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rodobens-my.sharepoint.com/personal/endrigo_camargo_rodobens_com_br/Documents/Área de Trabalho/"/>
    </mc:Choice>
  </mc:AlternateContent>
  <xr:revisionPtr revIDLastSave="3826" documentId="13_ncr:40009_{65B35662-0457-446D-B18F-BBFC7F85B73C}" xr6:coauthVersionLast="47" xr6:coauthVersionMax="47" xr10:uidLastSave="{3AB9BABA-AC69-45B4-9084-04ABB26C6C1F}"/>
  <bookViews>
    <workbookView xWindow="-108" yWindow="-108" windowWidth="23256" windowHeight="12576" activeTab="1" xr2:uid="{00000000-000D-0000-FFFF-FFFF00000000}"/>
  </bookViews>
  <sheets>
    <sheet name="resumo" sheetId="4" r:id="rId1"/>
    <sheet name="cockpit" sheetId="2" r:id="rId2"/>
    <sheet name="WineQT" sheetId="1" r:id="rId3"/>
    <sheet name="Base original" sheetId="3" r:id="rId4"/>
  </sheets>
  <definedNames>
    <definedName name="_xlnm._FilterDatabase" localSheetId="3" hidden="1">'Base original'!$A$1:$M$1144</definedName>
    <definedName name="_xlnm._FilterDatabase" localSheetId="2" hidden="1">WineQT!$A$1:$P$1144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41" i="1" l="1"/>
  <c r="P1138" i="1"/>
  <c r="P1137" i="1"/>
  <c r="P1131" i="1"/>
  <c r="P1129" i="1"/>
  <c r="P1125" i="1"/>
  <c r="P1123" i="1"/>
  <c r="P1122" i="1"/>
  <c r="P1121" i="1"/>
  <c r="P1115" i="1"/>
  <c r="P1114" i="1"/>
  <c r="P1113" i="1"/>
  <c r="P1109" i="1"/>
  <c r="P1106" i="1"/>
  <c r="P1101" i="1"/>
  <c r="P1099" i="1"/>
  <c r="P1098" i="1"/>
  <c r="P1097" i="1"/>
  <c r="P1093" i="1"/>
  <c r="P1091" i="1"/>
  <c r="P1090" i="1"/>
  <c r="P1089" i="1"/>
  <c r="P1081" i="1"/>
  <c r="P1077" i="1"/>
  <c r="P1074" i="1"/>
  <c r="P1073" i="1"/>
  <c r="P1066" i="1"/>
  <c r="P1065" i="1"/>
  <c r="P1061" i="1"/>
  <c r="P1058" i="1"/>
  <c r="P1057" i="1"/>
  <c r="P1053" i="1"/>
  <c r="P1051" i="1"/>
  <c r="P1050" i="1"/>
  <c r="P1049" i="1"/>
  <c r="P1042" i="1"/>
  <c r="P1041" i="1"/>
  <c r="P1037" i="1"/>
  <c r="P1033" i="1"/>
  <c r="P1029" i="1"/>
  <c r="P1026" i="1"/>
  <c r="P1025" i="1"/>
  <c r="P1019" i="1"/>
  <c r="P1018" i="1"/>
  <c r="P1017" i="1"/>
  <c r="P1013" i="1"/>
  <c r="P1011" i="1"/>
  <c r="P1010" i="1"/>
  <c r="P1009" i="1"/>
  <c r="P1005" i="1"/>
  <c r="P1002" i="1"/>
  <c r="P1001" i="1"/>
  <c r="P993" i="1"/>
  <c r="P986" i="1"/>
  <c r="P985" i="1"/>
  <c r="P981" i="1"/>
  <c r="P979" i="1"/>
  <c r="P978" i="1"/>
  <c r="P977" i="1"/>
  <c r="P970" i="1"/>
  <c r="P969" i="1"/>
  <c r="P965" i="1"/>
  <c r="P962" i="1"/>
  <c r="P957" i="1"/>
  <c r="P954" i="1"/>
  <c r="P953" i="1"/>
  <c r="P945" i="1"/>
  <c r="P939" i="1"/>
  <c r="P938" i="1"/>
  <c r="P937" i="1"/>
  <c r="P933" i="1"/>
  <c r="P931" i="1"/>
  <c r="P930" i="1"/>
  <c r="P929" i="1"/>
  <c r="P923" i="1"/>
  <c r="P921" i="1"/>
  <c r="P917" i="1"/>
  <c r="P914" i="1"/>
  <c r="P913" i="1"/>
  <c r="P909" i="1"/>
  <c r="P907" i="1"/>
  <c r="P906" i="1"/>
  <c r="P899" i="1"/>
  <c r="P898" i="1"/>
  <c r="P897" i="1"/>
  <c r="P893" i="1"/>
  <c r="P891" i="1"/>
  <c r="P890" i="1"/>
  <c r="P889" i="1"/>
  <c r="P885" i="1"/>
  <c r="P883" i="1"/>
  <c r="P882" i="1"/>
  <c r="P881" i="1"/>
  <c r="P875" i="1"/>
  <c r="P873" i="1"/>
  <c r="P866" i="1"/>
  <c r="P861" i="1"/>
  <c r="P859" i="1"/>
  <c r="P858" i="1"/>
  <c r="P857" i="1"/>
  <c r="P851" i="1"/>
  <c r="P849" i="1"/>
  <c r="P843" i="1"/>
  <c r="P842" i="1"/>
  <c r="P841" i="1"/>
  <c r="P837" i="1"/>
  <c r="P835" i="1"/>
  <c r="P834" i="1"/>
  <c r="P833" i="1"/>
  <c r="P819" i="1"/>
  <c r="P818" i="1"/>
  <c r="P817" i="1"/>
  <c r="P813" i="1"/>
  <c r="P811" i="1"/>
  <c r="P810" i="1"/>
  <c r="P809" i="1"/>
  <c r="P801" i="1"/>
  <c r="P797" i="1"/>
  <c r="P795" i="1"/>
  <c r="P794" i="1"/>
  <c r="P793" i="1"/>
  <c r="P786" i="1"/>
  <c r="P779" i="1"/>
  <c r="P777" i="1"/>
  <c r="P771" i="1"/>
  <c r="P770" i="1"/>
  <c r="P769" i="1"/>
  <c r="P765" i="1"/>
  <c r="P763" i="1"/>
  <c r="P762" i="1"/>
  <c r="P761" i="1"/>
  <c r="P753" i="1"/>
  <c r="P749" i="1"/>
  <c r="P746" i="1"/>
  <c r="P739" i="1"/>
  <c r="P738" i="1"/>
  <c r="P737" i="1"/>
  <c r="P733" i="1"/>
  <c r="P731" i="1"/>
  <c r="P730" i="1"/>
  <c r="P729" i="1"/>
  <c r="P725" i="1"/>
  <c r="P722" i="1"/>
  <c r="P721" i="1"/>
  <c r="P714" i="1"/>
  <c r="P713" i="1"/>
  <c r="P701" i="1"/>
  <c r="P699" i="1"/>
  <c r="P698" i="1"/>
  <c r="P697" i="1"/>
  <c r="P691" i="1"/>
  <c r="P690" i="1"/>
  <c r="P689" i="1"/>
  <c r="P685" i="1"/>
  <c r="P683" i="1"/>
  <c r="P682" i="1"/>
  <c r="P681" i="1"/>
  <c r="P677" i="1"/>
  <c r="P675" i="1"/>
  <c r="P674" i="1"/>
  <c r="P673" i="1"/>
  <c r="P659" i="1"/>
  <c r="P658" i="1"/>
  <c r="P657" i="1"/>
  <c r="P653" i="1"/>
  <c r="P651" i="1"/>
  <c r="P650" i="1"/>
  <c r="P649" i="1"/>
  <c r="P643" i="1"/>
  <c r="P642" i="1"/>
  <c r="P641" i="1"/>
  <c r="P637" i="1"/>
  <c r="P634" i="1"/>
  <c r="P633" i="1"/>
  <c r="P629" i="1"/>
  <c r="P626" i="1"/>
  <c r="P625" i="1"/>
  <c r="P619" i="1"/>
  <c r="P617" i="1"/>
  <c r="P611" i="1"/>
  <c r="P610" i="1"/>
  <c r="P609" i="1"/>
  <c r="P605" i="1"/>
  <c r="P603" i="1"/>
  <c r="P602" i="1"/>
  <c r="P601" i="1"/>
  <c r="P587" i="1"/>
  <c r="P586" i="1"/>
  <c r="P585" i="1"/>
  <c r="P581" i="1"/>
  <c r="P579" i="1"/>
  <c r="P578" i="1"/>
  <c r="P577" i="1"/>
  <c r="P571" i="1"/>
  <c r="P569" i="1"/>
  <c r="P562" i="1"/>
  <c r="P561" i="1"/>
  <c r="P557" i="1"/>
  <c r="P554" i="1"/>
  <c r="P553" i="1"/>
  <c r="P545" i="1"/>
  <c r="P541" i="1"/>
  <c r="P539" i="1"/>
  <c r="P538" i="1"/>
  <c r="P537" i="1"/>
  <c r="P531" i="1"/>
  <c r="P530" i="1"/>
  <c r="P529" i="1"/>
  <c r="P521" i="1"/>
  <c r="P514" i="1"/>
  <c r="P513" i="1"/>
  <c r="P509" i="1"/>
  <c r="P507" i="1"/>
  <c r="P506" i="1"/>
  <c r="P505" i="1"/>
  <c r="P499" i="1"/>
  <c r="P497" i="1"/>
  <c r="P493" i="1"/>
  <c r="P491" i="1"/>
  <c r="P490" i="1"/>
  <c r="P489" i="1"/>
  <c r="P482" i="1"/>
  <c r="P481" i="1"/>
  <c r="P477" i="1"/>
  <c r="P474" i="1"/>
  <c r="P473" i="1"/>
  <c r="P469" i="1"/>
  <c r="P467" i="1"/>
  <c r="P466" i="1"/>
  <c r="P465" i="1"/>
  <c r="P459" i="1"/>
  <c r="P458" i="1"/>
  <c r="P457" i="1"/>
  <c r="P445" i="1"/>
  <c r="P443" i="1"/>
  <c r="P442" i="1"/>
  <c r="P441" i="1"/>
  <c r="P434" i="1"/>
  <c r="P433" i="1"/>
  <c r="P429" i="1"/>
  <c r="P427" i="1"/>
  <c r="P426" i="1"/>
  <c r="P425" i="1"/>
  <c r="P421" i="1"/>
  <c r="P419" i="1"/>
  <c r="P418" i="1"/>
  <c r="P417" i="1"/>
  <c r="P409" i="1"/>
  <c r="P402" i="1"/>
  <c r="P401" i="1"/>
  <c r="P397" i="1"/>
  <c r="P394" i="1"/>
  <c r="P389" i="1"/>
  <c r="P387" i="1"/>
  <c r="P386" i="1"/>
  <c r="P385" i="1"/>
  <c r="P379" i="1"/>
  <c r="P377" i="1"/>
  <c r="P373" i="1"/>
  <c r="P371" i="1"/>
  <c r="P370" i="1"/>
  <c r="P369" i="1"/>
  <c r="P363" i="1"/>
  <c r="P362" i="1"/>
  <c r="P361" i="1"/>
  <c r="P357" i="1"/>
  <c r="P354" i="1"/>
  <c r="P349" i="1"/>
  <c r="P347" i="1"/>
  <c r="P346" i="1"/>
  <c r="P345" i="1"/>
  <c r="P339" i="1"/>
  <c r="P338" i="1"/>
  <c r="P337" i="1"/>
  <c r="P333" i="1"/>
  <c r="P331" i="1"/>
  <c r="P329" i="1"/>
  <c r="P325" i="1"/>
  <c r="P322" i="1"/>
  <c r="P321" i="1"/>
  <c r="P314" i="1"/>
  <c r="P309" i="1"/>
  <c r="P307" i="1"/>
  <c r="P306" i="1"/>
  <c r="P305" i="1"/>
  <c r="P301" i="1"/>
  <c r="P299" i="1"/>
  <c r="P298" i="1"/>
  <c r="P297" i="1"/>
  <c r="P291" i="1"/>
  <c r="P289" i="1"/>
  <c r="P283" i="1"/>
  <c r="P282" i="1"/>
  <c r="P281" i="1"/>
  <c r="P277" i="1"/>
  <c r="P274" i="1"/>
  <c r="P267" i="1"/>
  <c r="P266" i="1"/>
  <c r="P265" i="1"/>
  <c r="P261" i="1"/>
  <c r="P259" i="1"/>
  <c r="P258" i="1"/>
  <c r="P257" i="1"/>
  <c r="P253" i="1"/>
  <c r="P251" i="1"/>
  <c r="P250" i="1"/>
  <c r="P249" i="1"/>
  <c r="P241" i="1"/>
  <c r="P234" i="1"/>
  <c r="P229" i="1"/>
  <c r="P227" i="1"/>
  <c r="P226" i="1"/>
  <c r="P225" i="1"/>
  <c r="P219" i="1"/>
  <c r="P217" i="1"/>
  <c r="P213" i="1"/>
  <c r="P211" i="1"/>
  <c r="P210" i="1"/>
  <c r="P209" i="1"/>
  <c r="P205" i="1"/>
  <c r="P202" i="1"/>
  <c r="P201" i="1"/>
  <c r="P187" i="1"/>
  <c r="P186" i="1"/>
  <c r="P185" i="1"/>
  <c r="P181" i="1"/>
  <c r="P179" i="1"/>
  <c r="P178" i="1"/>
  <c r="P177" i="1"/>
  <c r="P171" i="1"/>
  <c r="P169" i="1"/>
  <c r="P165" i="1"/>
  <c r="P163" i="1"/>
  <c r="P162" i="1"/>
  <c r="P161" i="1"/>
  <c r="P154" i="1"/>
  <c r="P149" i="1"/>
  <c r="P147" i="1"/>
  <c r="P145" i="1"/>
  <c r="P141" i="1"/>
  <c r="P139" i="1"/>
  <c r="P138" i="1"/>
  <c r="P137" i="1"/>
  <c r="P133" i="1"/>
  <c r="P131" i="1"/>
  <c r="P130" i="1"/>
  <c r="P129" i="1"/>
  <c r="P121" i="1"/>
  <c r="P117" i="1"/>
  <c r="P114" i="1"/>
  <c r="P113" i="1"/>
  <c r="P107" i="1"/>
  <c r="P106" i="1"/>
  <c r="P105" i="1"/>
  <c r="P101" i="1"/>
  <c r="P99" i="1"/>
  <c r="P98" i="1"/>
  <c r="P97" i="1"/>
  <c r="P93" i="1"/>
  <c r="P91" i="1"/>
  <c r="P90" i="1"/>
  <c r="P89" i="1"/>
  <c r="P82" i="1"/>
  <c r="P77" i="1"/>
  <c r="P75" i="1"/>
  <c r="P73" i="1"/>
  <c r="P69" i="1"/>
  <c r="P67" i="1"/>
  <c r="P66" i="1"/>
  <c r="P65" i="1"/>
  <c r="P59" i="1"/>
  <c r="P58" i="1"/>
  <c r="P57" i="1"/>
  <c r="P53" i="1"/>
  <c r="P50" i="1"/>
  <c r="P49" i="1"/>
  <c r="P45" i="1"/>
  <c r="P42" i="1"/>
  <c r="P41" i="1"/>
  <c r="P33" i="1"/>
  <c r="P27" i="1"/>
  <c r="P26" i="1"/>
  <c r="P25" i="1"/>
  <c r="P21" i="1"/>
  <c r="P19" i="1"/>
  <c r="P18" i="1"/>
  <c r="P17" i="1"/>
  <c r="P10" i="1"/>
  <c r="P9" i="1"/>
  <c r="P5" i="1"/>
  <c r="P2" i="1"/>
  <c r="P1139" i="1"/>
  <c r="P1107" i="1"/>
  <c r="P1105" i="1"/>
  <c r="P1083" i="1"/>
  <c r="P1067" i="1"/>
  <c r="P1059" i="1"/>
  <c r="P1043" i="1"/>
  <c r="P1035" i="1"/>
  <c r="P1027" i="1"/>
  <c r="P1003" i="1"/>
  <c r="P995" i="1"/>
  <c r="P987" i="1"/>
  <c r="P971" i="1"/>
  <c r="P963" i="1"/>
  <c r="P947" i="1"/>
  <c r="P915" i="1"/>
  <c r="P905" i="1"/>
  <c r="P867" i="1"/>
  <c r="P865" i="1"/>
  <c r="P827" i="1"/>
  <c r="P825" i="1"/>
  <c r="P787" i="1"/>
  <c r="P785" i="1"/>
  <c r="P755" i="1"/>
  <c r="P747" i="1"/>
  <c r="P745" i="1"/>
  <c r="P715" i="1"/>
  <c r="P707" i="1"/>
  <c r="P667" i="1"/>
  <c r="P665" i="1"/>
  <c r="P635" i="1"/>
  <c r="P627" i="1"/>
  <c r="P595" i="1"/>
  <c r="P593" i="1"/>
  <c r="P555" i="1"/>
  <c r="P547" i="1"/>
  <c r="P523" i="1"/>
  <c r="P515" i="1"/>
  <c r="P483" i="1"/>
  <c r="P475" i="1"/>
  <c r="P451" i="1"/>
  <c r="P435" i="1"/>
  <c r="P403" i="1"/>
  <c r="P393" i="1"/>
  <c r="P355" i="1"/>
  <c r="P353" i="1"/>
  <c r="P315" i="1"/>
  <c r="P313" i="1"/>
  <c r="P275" i="1"/>
  <c r="P273" i="1"/>
  <c r="P243" i="1"/>
  <c r="P235" i="1"/>
  <c r="P233" i="1"/>
  <c r="P203" i="1"/>
  <c r="P195" i="1"/>
  <c r="P155" i="1"/>
  <c r="P153" i="1"/>
  <c r="P123" i="1"/>
  <c r="P115" i="1"/>
  <c r="P83" i="1"/>
  <c r="P81" i="1"/>
  <c r="P43" i="1"/>
  <c r="P35" i="1"/>
  <c r="P11" i="1"/>
  <c r="P3" i="1"/>
  <c r="P1140" i="1"/>
  <c r="P1132" i="1"/>
  <c r="P1124" i="1"/>
  <c r="P1116" i="1"/>
  <c r="P1092" i="1"/>
  <c r="P1084" i="1"/>
  <c r="P1076" i="1"/>
  <c r="P1075" i="1"/>
  <c r="P1068" i="1"/>
  <c r="P1060" i="1"/>
  <c r="P1052" i="1"/>
  <c r="P1028" i="1"/>
  <c r="P1020" i="1"/>
  <c r="P1012" i="1"/>
  <c r="P1004" i="1"/>
  <c r="P996" i="1"/>
  <c r="P988" i="1"/>
  <c r="P964" i="1"/>
  <c r="P956" i="1"/>
  <c r="P955" i="1"/>
  <c r="P948" i="1"/>
  <c r="P940" i="1"/>
  <c r="P932" i="1"/>
  <c r="P924" i="1"/>
  <c r="P900" i="1"/>
  <c r="P892" i="1"/>
  <c r="P884" i="1"/>
  <c r="P876" i="1"/>
  <c r="P868" i="1"/>
  <c r="P860" i="1"/>
  <c r="P836" i="1"/>
  <c r="P828" i="1"/>
  <c r="P820" i="1"/>
  <c r="P812" i="1"/>
  <c r="P804" i="1"/>
  <c r="P803" i="1"/>
  <c r="P796" i="1"/>
  <c r="P772" i="1"/>
  <c r="P764" i="1"/>
  <c r="P756" i="1"/>
  <c r="P748" i="1"/>
  <c r="P740" i="1"/>
  <c r="P732" i="1"/>
  <c r="P723" i="1"/>
  <c r="P708" i="1"/>
  <c r="P700" i="1"/>
  <c r="P692" i="1"/>
  <c r="P684" i="1"/>
  <c r="P676" i="1"/>
  <c r="P668" i="1"/>
  <c r="P644" i="1"/>
  <c r="P636" i="1"/>
  <c r="P628" i="1"/>
  <c r="P620" i="1"/>
  <c r="P612" i="1"/>
  <c r="P604" i="1"/>
  <c r="P580" i="1"/>
  <c r="P572" i="1"/>
  <c r="P564" i="1"/>
  <c r="P563" i="1"/>
  <c r="P556" i="1"/>
  <c r="P548" i="1"/>
  <c r="P540" i="1"/>
  <c r="P516" i="1"/>
  <c r="P508" i="1"/>
  <c r="P500" i="1"/>
  <c r="P492" i="1"/>
  <c r="P484" i="1"/>
  <c r="P476" i="1"/>
  <c r="P452" i="1"/>
  <c r="P444" i="1"/>
  <c r="P436" i="1"/>
  <c r="P428" i="1"/>
  <c r="P420" i="1"/>
  <c r="P412" i="1"/>
  <c r="P411" i="1"/>
  <c r="P388" i="1"/>
  <c r="P380" i="1"/>
  <c r="P372" i="1"/>
  <c r="P364" i="1"/>
  <c r="P356" i="1"/>
  <c r="P348" i="1"/>
  <c r="P324" i="1"/>
  <c r="P323" i="1"/>
  <c r="P316" i="1"/>
  <c r="P308" i="1"/>
  <c r="P300" i="1"/>
  <c r="P292" i="1"/>
  <c r="P284" i="1"/>
  <c r="P260" i="1"/>
  <c r="P252" i="1"/>
  <c r="P244" i="1"/>
  <c r="P236" i="1"/>
  <c r="P228" i="1"/>
  <c r="P220" i="1"/>
  <c r="P196" i="1"/>
  <c r="P188" i="1"/>
  <c r="P180" i="1"/>
  <c r="P172" i="1"/>
  <c r="P164" i="1"/>
  <c r="P156" i="1"/>
  <c r="P132" i="1"/>
  <c r="P124" i="1"/>
  <c r="P116" i="1"/>
  <c r="P108" i="1"/>
  <c r="P100" i="1"/>
  <c r="P92" i="1"/>
  <c r="P68" i="1"/>
  <c r="P60" i="1"/>
  <c r="P52" i="1"/>
  <c r="P51" i="1"/>
  <c r="P44" i="1"/>
  <c r="P36" i="1"/>
  <c r="P28" i="1"/>
  <c r="P4" i="1"/>
  <c r="P961" i="1"/>
  <c r="P705" i="1"/>
  <c r="P449" i="1"/>
  <c r="P193" i="1"/>
  <c r="P1144" i="1"/>
  <c r="P1143" i="1"/>
  <c r="P1142" i="1"/>
  <c r="P1136" i="1"/>
  <c r="P1135" i="1"/>
  <c r="P1134" i="1"/>
  <c r="P1133" i="1"/>
  <c r="P1130" i="1"/>
  <c r="P1128" i="1"/>
  <c r="P1127" i="1"/>
  <c r="P1126" i="1"/>
  <c r="P1120" i="1"/>
  <c r="P1119" i="1"/>
  <c r="P1118" i="1"/>
  <c r="P1117" i="1"/>
  <c r="P1112" i="1"/>
  <c r="P1111" i="1"/>
  <c r="P1110" i="1"/>
  <c r="P1108" i="1"/>
  <c r="P1104" i="1"/>
  <c r="P1103" i="1"/>
  <c r="P1102" i="1"/>
  <c r="P1100" i="1"/>
  <c r="P1096" i="1"/>
  <c r="P1095" i="1"/>
  <c r="P1094" i="1"/>
  <c r="P1088" i="1"/>
  <c r="P1087" i="1"/>
  <c r="P1086" i="1"/>
  <c r="P1085" i="1"/>
  <c r="P1082" i="1"/>
  <c r="P1080" i="1"/>
  <c r="P1079" i="1"/>
  <c r="P1078" i="1"/>
  <c r="P1072" i="1"/>
  <c r="P1071" i="1"/>
  <c r="P1070" i="1"/>
  <c r="P1069" i="1"/>
  <c r="P1064" i="1"/>
  <c r="P1063" i="1"/>
  <c r="P1062" i="1"/>
  <c r="P1056" i="1"/>
  <c r="P1055" i="1"/>
  <c r="P1054" i="1"/>
  <c r="P1048" i="1"/>
  <c r="P1047" i="1"/>
  <c r="P1046" i="1"/>
  <c r="P1045" i="1"/>
  <c r="P1044" i="1"/>
  <c r="P1040" i="1"/>
  <c r="P1039" i="1"/>
  <c r="P1038" i="1"/>
  <c r="P1036" i="1"/>
  <c r="P1034" i="1"/>
  <c r="P1032" i="1"/>
  <c r="P1031" i="1"/>
  <c r="P1030" i="1"/>
  <c r="P1024" i="1"/>
  <c r="P1023" i="1"/>
  <c r="P1022" i="1"/>
  <c r="P1021" i="1"/>
  <c r="P1016" i="1"/>
  <c r="P1015" i="1"/>
  <c r="P1014" i="1"/>
  <c r="P1008" i="1"/>
  <c r="P1007" i="1"/>
  <c r="P1006" i="1"/>
  <c r="P1000" i="1"/>
  <c r="P999" i="1"/>
  <c r="P998" i="1"/>
  <c r="P997" i="1"/>
  <c r="P994" i="1"/>
  <c r="P992" i="1"/>
  <c r="P991" i="1"/>
  <c r="P990" i="1"/>
  <c r="P989" i="1"/>
  <c r="P984" i="1"/>
  <c r="P983" i="1"/>
  <c r="P982" i="1"/>
  <c r="P980" i="1"/>
  <c r="P976" i="1"/>
  <c r="P975" i="1"/>
  <c r="P974" i="1"/>
  <c r="P973" i="1"/>
  <c r="P972" i="1"/>
  <c r="P968" i="1"/>
  <c r="P967" i="1"/>
  <c r="P966" i="1"/>
  <c r="P960" i="1"/>
  <c r="P959" i="1"/>
  <c r="P958" i="1"/>
  <c r="P952" i="1"/>
  <c r="P951" i="1"/>
  <c r="P950" i="1"/>
  <c r="P949" i="1"/>
  <c r="P946" i="1"/>
  <c r="P944" i="1"/>
  <c r="P943" i="1"/>
  <c r="P942" i="1"/>
  <c r="P941" i="1"/>
  <c r="P936" i="1"/>
  <c r="P935" i="1"/>
  <c r="P934" i="1"/>
  <c r="P928" i="1"/>
  <c r="P927" i="1"/>
  <c r="P926" i="1"/>
  <c r="P925" i="1"/>
  <c r="P922" i="1"/>
  <c r="P920" i="1"/>
  <c r="P919" i="1"/>
  <c r="P918" i="1"/>
  <c r="P916" i="1"/>
  <c r="P912" i="1"/>
  <c r="P911" i="1"/>
  <c r="P910" i="1"/>
  <c r="P908" i="1"/>
  <c r="P904" i="1"/>
  <c r="P903" i="1"/>
  <c r="P902" i="1"/>
  <c r="P901" i="1"/>
  <c r="P896" i="1"/>
  <c r="P895" i="1"/>
  <c r="P894" i="1"/>
  <c r="P888" i="1"/>
  <c r="P887" i="1"/>
  <c r="P886" i="1"/>
  <c r="P880" i="1"/>
  <c r="P879" i="1"/>
  <c r="P878" i="1"/>
  <c r="P877" i="1"/>
  <c r="P874" i="1"/>
  <c r="P872" i="1"/>
  <c r="P871" i="1"/>
  <c r="P870" i="1"/>
  <c r="P869" i="1"/>
  <c r="P864" i="1"/>
  <c r="P863" i="1"/>
  <c r="P862" i="1"/>
  <c r="P856" i="1"/>
  <c r="P855" i="1"/>
  <c r="P854" i="1"/>
  <c r="P853" i="1"/>
  <c r="P852" i="1"/>
  <c r="P850" i="1"/>
  <c r="P848" i="1"/>
  <c r="P847" i="1"/>
  <c r="P846" i="1"/>
  <c r="P845" i="1"/>
  <c r="P844" i="1"/>
  <c r="P840" i="1"/>
  <c r="P839" i="1"/>
  <c r="P838" i="1"/>
  <c r="P832" i="1"/>
  <c r="P831" i="1"/>
  <c r="P830" i="1"/>
  <c r="P829" i="1"/>
  <c r="P826" i="1"/>
  <c r="P824" i="1"/>
  <c r="P823" i="1"/>
  <c r="P822" i="1"/>
  <c r="P821" i="1"/>
  <c r="P816" i="1"/>
  <c r="P815" i="1"/>
  <c r="P814" i="1"/>
  <c r="P808" i="1"/>
  <c r="P807" i="1"/>
  <c r="P806" i="1"/>
  <c r="P805" i="1"/>
  <c r="P802" i="1"/>
  <c r="P800" i="1"/>
  <c r="P799" i="1"/>
  <c r="P798" i="1"/>
  <c r="P792" i="1"/>
  <c r="P791" i="1"/>
  <c r="P790" i="1"/>
  <c r="P789" i="1"/>
  <c r="P788" i="1"/>
  <c r="P784" i="1"/>
  <c r="P783" i="1"/>
  <c r="P782" i="1"/>
  <c r="P781" i="1"/>
  <c r="P780" i="1"/>
  <c r="P778" i="1"/>
  <c r="P776" i="1"/>
  <c r="P775" i="1"/>
  <c r="P774" i="1"/>
  <c r="P773" i="1"/>
  <c r="P768" i="1"/>
  <c r="P767" i="1"/>
  <c r="P766" i="1"/>
  <c r="P760" i="1"/>
  <c r="P759" i="1"/>
  <c r="P758" i="1"/>
  <c r="P757" i="1"/>
  <c r="P754" i="1"/>
  <c r="P752" i="1"/>
  <c r="P751" i="1"/>
  <c r="P750" i="1"/>
  <c r="P744" i="1"/>
  <c r="P743" i="1"/>
  <c r="P742" i="1"/>
  <c r="P741" i="1"/>
  <c r="P736" i="1"/>
  <c r="P735" i="1"/>
  <c r="P734" i="1"/>
  <c r="P728" i="1"/>
  <c r="P727" i="1"/>
  <c r="P726" i="1"/>
  <c r="P724" i="1"/>
  <c r="P720" i="1"/>
  <c r="P719" i="1"/>
  <c r="P718" i="1"/>
  <c r="P717" i="1"/>
  <c r="P716" i="1"/>
  <c r="P712" i="1"/>
  <c r="P711" i="1"/>
  <c r="P710" i="1"/>
  <c r="P709" i="1"/>
  <c r="P706" i="1"/>
  <c r="P704" i="1"/>
  <c r="P703" i="1"/>
  <c r="P702" i="1"/>
  <c r="P696" i="1"/>
  <c r="P695" i="1"/>
  <c r="P694" i="1"/>
  <c r="P693" i="1"/>
  <c r="P688" i="1"/>
  <c r="P687" i="1"/>
  <c r="P686" i="1"/>
  <c r="P680" i="1"/>
  <c r="P679" i="1"/>
  <c r="P678" i="1"/>
  <c r="P672" i="1"/>
  <c r="P671" i="1"/>
  <c r="P670" i="1"/>
  <c r="P669" i="1"/>
  <c r="P666" i="1"/>
  <c r="P664" i="1"/>
  <c r="P663" i="1"/>
  <c r="P662" i="1"/>
  <c r="P661" i="1"/>
  <c r="P660" i="1"/>
  <c r="P656" i="1"/>
  <c r="P655" i="1"/>
  <c r="P654" i="1"/>
  <c r="P652" i="1"/>
  <c r="P648" i="1"/>
  <c r="P647" i="1"/>
  <c r="P646" i="1"/>
  <c r="P645" i="1"/>
  <c r="P640" i="1"/>
  <c r="P639" i="1"/>
  <c r="P638" i="1"/>
  <c r="P632" i="1"/>
  <c r="P631" i="1"/>
  <c r="P630" i="1"/>
  <c r="P624" i="1"/>
  <c r="P623" i="1"/>
  <c r="P622" i="1"/>
  <c r="P621" i="1"/>
  <c r="P618" i="1"/>
  <c r="P616" i="1"/>
  <c r="P615" i="1"/>
  <c r="P614" i="1"/>
  <c r="P613" i="1"/>
  <c r="P608" i="1"/>
  <c r="P607" i="1"/>
  <c r="P606" i="1"/>
  <c r="P600" i="1"/>
  <c r="P599" i="1"/>
  <c r="P598" i="1"/>
  <c r="P597" i="1"/>
  <c r="P596" i="1"/>
  <c r="P594" i="1"/>
  <c r="P592" i="1"/>
  <c r="P591" i="1"/>
  <c r="P590" i="1"/>
  <c r="P589" i="1"/>
  <c r="P588" i="1"/>
  <c r="P584" i="1"/>
  <c r="P583" i="1"/>
  <c r="P582" i="1"/>
  <c r="P576" i="1"/>
  <c r="P575" i="1"/>
  <c r="P574" i="1"/>
  <c r="P573" i="1"/>
  <c r="P570" i="1"/>
  <c r="P568" i="1"/>
  <c r="P567" i="1"/>
  <c r="P566" i="1"/>
  <c r="P565" i="1"/>
  <c r="P560" i="1"/>
  <c r="P559" i="1"/>
  <c r="P558" i="1"/>
  <c r="P552" i="1"/>
  <c r="P551" i="1"/>
  <c r="P550" i="1"/>
  <c r="P549" i="1"/>
  <c r="P546" i="1"/>
  <c r="P544" i="1"/>
  <c r="P543" i="1"/>
  <c r="P542" i="1"/>
  <c r="P536" i="1"/>
  <c r="P535" i="1"/>
  <c r="P534" i="1"/>
  <c r="P533" i="1"/>
  <c r="P532" i="1"/>
  <c r="P528" i="1"/>
  <c r="P527" i="1"/>
  <c r="P526" i="1"/>
  <c r="P525" i="1"/>
  <c r="P524" i="1"/>
  <c r="P522" i="1"/>
  <c r="P520" i="1"/>
  <c r="P519" i="1"/>
  <c r="P518" i="1"/>
  <c r="P517" i="1"/>
  <c r="P512" i="1"/>
  <c r="P511" i="1"/>
  <c r="P510" i="1"/>
  <c r="P504" i="1"/>
  <c r="P503" i="1"/>
  <c r="P502" i="1"/>
  <c r="P501" i="1"/>
  <c r="P498" i="1"/>
  <c r="P496" i="1"/>
  <c r="P495" i="1"/>
  <c r="P494" i="1"/>
  <c r="P488" i="1"/>
  <c r="P487" i="1"/>
  <c r="P486" i="1"/>
  <c r="P485" i="1"/>
  <c r="P480" i="1"/>
  <c r="P479" i="1"/>
  <c r="P478" i="1"/>
  <c r="P472" i="1"/>
  <c r="P471" i="1"/>
  <c r="P470" i="1"/>
  <c r="P468" i="1"/>
  <c r="P464" i="1"/>
  <c r="P463" i="1"/>
  <c r="P462" i="1"/>
  <c r="P461" i="1"/>
  <c r="P460" i="1"/>
  <c r="P456" i="1"/>
  <c r="P455" i="1"/>
  <c r="P454" i="1"/>
  <c r="P453" i="1"/>
  <c r="P450" i="1"/>
  <c r="P448" i="1"/>
  <c r="P447" i="1"/>
  <c r="P446" i="1"/>
  <c r="P440" i="1"/>
  <c r="P439" i="1"/>
  <c r="P438" i="1"/>
  <c r="P437" i="1"/>
  <c r="P432" i="1"/>
  <c r="P431" i="1"/>
  <c r="P430" i="1"/>
  <c r="P424" i="1"/>
  <c r="P423" i="1"/>
  <c r="P422" i="1"/>
  <c r="P416" i="1"/>
  <c r="P415" i="1"/>
  <c r="P414" i="1"/>
  <c r="P413" i="1"/>
  <c r="P410" i="1"/>
  <c r="P408" i="1"/>
  <c r="P407" i="1"/>
  <c r="P406" i="1"/>
  <c r="P405" i="1"/>
  <c r="P404" i="1"/>
  <c r="P400" i="1"/>
  <c r="P399" i="1"/>
  <c r="P398" i="1"/>
  <c r="P396" i="1"/>
  <c r="P395" i="1"/>
  <c r="P392" i="1"/>
  <c r="P391" i="1"/>
  <c r="P390" i="1"/>
  <c r="P384" i="1"/>
  <c r="P383" i="1"/>
  <c r="P382" i="1"/>
  <c r="P381" i="1"/>
  <c r="P378" i="1"/>
  <c r="P376" i="1"/>
  <c r="P375" i="1"/>
  <c r="P374" i="1"/>
  <c r="P368" i="1"/>
  <c r="P367" i="1"/>
  <c r="P366" i="1"/>
  <c r="P365" i="1"/>
  <c r="P360" i="1"/>
  <c r="P359" i="1"/>
  <c r="P358" i="1"/>
  <c r="P352" i="1"/>
  <c r="P351" i="1"/>
  <c r="P350" i="1"/>
  <c r="P344" i="1"/>
  <c r="P343" i="1"/>
  <c r="P342" i="1"/>
  <c r="P341" i="1"/>
  <c r="P340" i="1"/>
  <c r="P336" i="1"/>
  <c r="P335" i="1"/>
  <c r="P334" i="1"/>
  <c r="P332" i="1"/>
  <c r="P330" i="1"/>
  <c r="P328" i="1"/>
  <c r="P327" i="1"/>
  <c r="P326" i="1"/>
  <c r="P320" i="1"/>
  <c r="P319" i="1"/>
  <c r="P318" i="1"/>
  <c r="P317" i="1"/>
  <c r="P312" i="1"/>
  <c r="P311" i="1"/>
  <c r="P310" i="1"/>
  <c r="P304" i="1"/>
  <c r="P303" i="1"/>
  <c r="P302" i="1"/>
  <c r="P296" i="1"/>
  <c r="P295" i="1"/>
  <c r="P294" i="1"/>
  <c r="P293" i="1"/>
  <c r="P290" i="1"/>
  <c r="P288" i="1"/>
  <c r="P287" i="1"/>
  <c r="P286" i="1"/>
  <c r="P285" i="1"/>
  <c r="P280" i="1"/>
  <c r="P279" i="1"/>
  <c r="P278" i="1"/>
  <c r="P276" i="1"/>
  <c r="P272" i="1"/>
  <c r="P271" i="1"/>
  <c r="P270" i="1"/>
  <c r="P269" i="1"/>
  <c r="P268" i="1"/>
  <c r="P264" i="1"/>
  <c r="P263" i="1"/>
  <c r="P262" i="1"/>
  <c r="P256" i="1"/>
  <c r="P255" i="1"/>
  <c r="P254" i="1"/>
  <c r="P248" i="1"/>
  <c r="P247" i="1"/>
  <c r="P246" i="1"/>
  <c r="P245" i="1"/>
  <c r="P242" i="1"/>
  <c r="P240" i="1"/>
  <c r="P239" i="1"/>
  <c r="P238" i="1"/>
  <c r="P237" i="1"/>
  <c r="P232" i="1"/>
  <c r="P231" i="1"/>
  <c r="P230" i="1"/>
  <c r="P224" i="1"/>
  <c r="P223" i="1"/>
  <c r="P222" i="1"/>
  <c r="P221" i="1"/>
  <c r="P218" i="1"/>
  <c r="P216" i="1"/>
  <c r="P215" i="1"/>
  <c r="P214" i="1"/>
  <c r="P212" i="1"/>
  <c r="P208" i="1"/>
  <c r="P207" i="1"/>
  <c r="P206" i="1"/>
  <c r="P204" i="1"/>
  <c r="P200" i="1"/>
  <c r="P199" i="1"/>
  <c r="P198" i="1"/>
  <c r="P197" i="1"/>
  <c r="P194" i="1"/>
  <c r="P192" i="1"/>
  <c r="P191" i="1"/>
  <c r="P190" i="1"/>
  <c r="P189" i="1"/>
  <c r="P184" i="1"/>
  <c r="P183" i="1"/>
  <c r="P182" i="1"/>
  <c r="P176" i="1"/>
  <c r="P175" i="1"/>
  <c r="P174" i="1"/>
  <c r="P173" i="1"/>
  <c r="P170" i="1"/>
  <c r="P168" i="1"/>
  <c r="P167" i="1"/>
  <c r="P166" i="1"/>
  <c r="P160" i="1"/>
  <c r="P159" i="1"/>
  <c r="P158" i="1"/>
  <c r="P157" i="1"/>
  <c r="P152" i="1"/>
  <c r="P151" i="1"/>
  <c r="P150" i="1"/>
  <c r="P148" i="1"/>
  <c r="P146" i="1"/>
  <c r="P144" i="1"/>
  <c r="P143" i="1"/>
  <c r="P142" i="1"/>
  <c r="P140" i="1"/>
  <c r="P136" i="1"/>
  <c r="P135" i="1"/>
  <c r="P134" i="1"/>
  <c r="P128" i="1"/>
  <c r="P127" i="1"/>
  <c r="P126" i="1"/>
  <c r="P125" i="1"/>
  <c r="P122" i="1"/>
  <c r="P120" i="1"/>
  <c r="P119" i="1"/>
  <c r="P118" i="1"/>
  <c r="P112" i="1"/>
  <c r="P111" i="1"/>
  <c r="P110" i="1"/>
  <c r="P109" i="1"/>
  <c r="P104" i="1"/>
  <c r="P103" i="1"/>
  <c r="P102" i="1"/>
  <c r="P96" i="1"/>
  <c r="P95" i="1"/>
  <c r="P94" i="1"/>
  <c r="P88" i="1"/>
  <c r="P87" i="1"/>
  <c r="P86" i="1"/>
  <c r="P85" i="1"/>
  <c r="P84" i="1"/>
  <c r="P80" i="1"/>
  <c r="P79" i="1"/>
  <c r="P78" i="1"/>
  <c r="P76" i="1"/>
  <c r="P74" i="1"/>
  <c r="P72" i="1"/>
  <c r="P71" i="1"/>
  <c r="P70" i="1"/>
  <c r="P64" i="1"/>
  <c r="P63" i="1"/>
  <c r="P62" i="1"/>
  <c r="P61" i="1"/>
  <c r="P56" i="1"/>
  <c r="P55" i="1"/>
  <c r="P54" i="1"/>
  <c r="P48" i="1"/>
  <c r="P47" i="1"/>
  <c r="P46" i="1"/>
  <c r="P40" i="1"/>
  <c r="P39" i="1"/>
  <c r="P38" i="1"/>
  <c r="P37" i="1"/>
  <c r="P34" i="1"/>
  <c r="P32" i="1"/>
  <c r="P31" i="1"/>
  <c r="P30" i="1"/>
  <c r="P29" i="1"/>
  <c r="P24" i="1"/>
  <c r="P23" i="1"/>
  <c r="P22" i="1"/>
  <c r="P20" i="1"/>
  <c r="P16" i="1"/>
  <c r="P15" i="1"/>
  <c r="P14" i="1"/>
  <c r="P13" i="1"/>
  <c r="P12" i="1"/>
  <c r="P8" i="1"/>
  <c r="P7" i="1"/>
  <c r="P6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S110" i="2" s="1"/>
  <c r="L100" i="1"/>
  <c r="S109" i="2" s="1"/>
  <c r="L99" i="1"/>
  <c r="S108" i="2" s="1"/>
  <c r="L98" i="1"/>
  <c r="S107" i="2" s="1"/>
  <c r="L97" i="1"/>
  <c r="S106" i="2" s="1"/>
  <c r="L96" i="1"/>
  <c r="L95" i="1"/>
  <c r="S104" i="2" s="1"/>
  <c r="L94" i="1"/>
  <c r="L93" i="1"/>
  <c r="L92" i="1"/>
  <c r="S101" i="2" s="1"/>
  <c r="L91" i="1"/>
  <c r="S100" i="2" s="1"/>
  <c r="L90" i="1"/>
  <c r="S99" i="2" s="1"/>
  <c r="L89" i="1"/>
  <c r="S98" i="2" s="1"/>
  <c r="L88" i="1"/>
  <c r="L87" i="1"/>
  <c r="S96" i="2" s="1"/>
  <c r="L86" i="1"/>
  <c r="S95" i="2" s="1"/>
  <c r="L85" i="1"/>
  <c r="S94" i="2" s="1"/>
  <c r="L84" i="1"/>
  <c r="S93" i="2" s="1"/>
  <c r="L83" i="1"/>
  <c r="S92" i="2" s="1"/>
  <c r="L82" i="1"/>
  <c r="S91" i="2" s="1"/>
  <c r="L81" i="1"/>
  <c r="S90" i="2" s="1"/>
  <c r="L80" i="1"/>
  <c r="L79" i="1"/>
  <c r="S88" i="2" s="1"/>
  <c r="L78" i="1"/>
  <c r="L77" i="1"/>
  <c r="L76" i="1"/>
  <c r="S85" i="2" s="1"/>
  <c r="L75" i="1"/>
  <c r="S84" i="2" s="1"/>
  <c r="L74" i="1"/>
  <c r="S83" i="2" s="1"/>
  <c r="L73" i="1"/>
  <c r="S82" i="2" s="1"/>
  <c r="L72" i="1"/>
  <c r="L71" i="1"/>
  <c r="S80" i="2" s="1"/>
  <c r="L70" i="1"/>
  <c r="S79" i="2" s="1"/>
  <c r="L69" i="1"/>
  <c r="S78" i="2" s="1"/>
  <c r="L68" i="1"/>
  <c r="S77" i="2" s="1"/>
  <c r="L67" i="1"/>
  <c r="S76" i="2" s="1"/>
  <c r="L66" i="1"/>
  <c r="S75" i="2" s="1"/>
  <c r="L65" i="1"/>
  <c r="S74" i="2" s="1"/>
  <c r="L64" i="1"/>
  <c r="L63" i="1"/>
  <c r="S72" i="2" s="1"/>
  <c r="L62" i="1"/>
  <c r="L61" i="1"/>
  <c r="L60" i="1"/>
  <c r="S69" i="2" s="1"/>
  <c r="L59" i="1"/>
  <c r="S68" i="2" s="1"/>
  <c r="L58" i="1"/>
  <c r="S67" i="2" s="1"/>
  <c r="L57" i="1"/>
  <c r="S66" i="2" s="1"/>
  <c r="L56" i="1"/>
  <c r="L55" i="1"/>
  <c r="S64" i="2" s="1"/>
  <c r="L54" i="1"/>
  <c r="S63" i="2" s="1"/>
  <c r="L53" i="1"/>
  <c r="S62" i="2" s="1"/>
  <c r="L52" i="1"/>
  <c r="S61" i="2" s="1"/>
  <c r="L51" i="1"/>
  <c r="S60" i="2" s="1"/>
  <c r="L50" i="1"/>
  <c r="S59" i="2" s="1"/>
  <c r="L49" i="1"/>
  <c r="S58" i="2" s="1"/>
  <c r="L48" i="1"/>
  <c r="L47" i="1"/>
  <c r="S56" i="2" s="1"/>
  <c r="L46" i="1"/>
  <c r="L45" i="1"/>
  <c r="L44" i="1"/>
  <c r="S53" i="2" s="1"/>
  <c r="L43" i="1"/>
  <c r="S52" i="2" s="1"/>
  <c r="L42" i="1"/>
  <c r="S51" i="2" s="1"/>
  <c r="L41" i="1"/>
  <c r="S50" i="2" s="1"/>
  <c r="L40" i="1"/>
  <c r="L39" i="1"/>
  <c r="S48" i="2" s="1"/>
  <c r="L38" i="1"/>
  <c r="S47" i="2" s="1"/>
  <c r="L37" i="1"/>
  <c r="S46" i="2" s="1"/>
  <c r="L36" i="1"/>
  <c r="S45" i="2" s="1"/>
  <c r="L35" i="1"/>
  <c r="S44" i="2" s="1"/>
  <c r="L34" i="1"/>
  <c r="S43" i="2" s="1"/>
  <c r="L33" i="1"/>
  <c r="S42" i="2" s="1"/>
  <c r="L32" i="1"/>
  <c r="L31" i="1"/>
  <c r="S40" i="2" s="1"/>
  <c r="L30" i="1"/>
  <c r="L29" i="1"/>
  <c r="L28" i="1"/>
  <c r="S37" i="2" s="1"/>
  <c r="L27" i="1"/>
  <c r="S36" i="2" s="1"/>
  <c r="L26" i="1"/>
  <c r="S35" i="2" s="1"/>
  <c r="L25" i="1"/>
  <c r="S34" i="2" s="1"/>
  <c r="L24" i="1"/>
  <c r="L23" i="1"/>
  <c r="S32" i="2" s="1"/>
  <c r="L22" i="1"/>
  <c r="S31" i="2" s="1"/>
  <c r="L21" i="1"/>
  <c r="S30" i="2" s="1"/>
  <c r="L20" i="1"/>
  <c r="S29" i="2" s="1"/>
  <c r="L19" i="1"/>
  <c r="S28" i="2" s="1"/>
  <c r="L18" i="1"/>
  <c r="S27" i="2" s="1"/>
  <c r="L17" i="1"/>
  <c r="S26" i="2" s="1"/>
  <c r="L16" i="1"/>
  <c r="L15" i="1"/>
  <c r="S24" i="2" s="1"/>
  <c r="L14" i="1"/>
  <c r="L13" i="1"/>
  <c r="L12" i="1"/>
  <c r="S21" i="2" s="1"/>
  <c r="L11" i="1"/>
  <c r="S20" i="2" s="1"/>
  <c r="L10" i="1"/>
  <c r="S19" i="2" s="1"/>
  <c r="L9" i="1"/>
  <c r="S18" i="2" s="1"/>
  <c r="L8" i="1"/>
  <c r="L7" i="1"/>
  <c r="S16" i="2" s="1"/>
  <c r="L6" i="1"/>
  <c r="S15" i="2" s="1"/>
  <c r="L5" i="1"/>
  <c r="S14" i="2" s="1"/>
  <c r="L4" i="1"/>
  <c r="S13" i="2" s="1"/>
  <c r="L3" i="1"/>
  <c r="S12" i="2" s="1"/>
  <c r="L2" i="1"/>
  <c r="S105" i="2"/>
  <c r="S103" i="2"/>
  <c r="S102" i="2"/>
  <c r="S97" i="2"/>
  <c r="S89" i="2"/>
  <c r="S87" i="2"/>
  <c r="S86" i="2"/>
  <c r="S81" i="2"/>
  <c r="S73" i="2"/>
  <c r="S71" i="2"/>
  <c r="S70" i="2"/>
  <c r="S65" i="2"/>
  <c r="S57" i="2"/>
  <c r="S55" i="2"/>
  <c r="S54" i="2"/>
  <c r="S49" i="2"/>
  <c r="S41" i="2"/>
  <c r="S39" i="2"/>
  <c r="S38" i="2"/>
  <c r="S33" i="2"/>
  <c r="S25" i="2"/>
  <c r="S23" i="2"/>
  <c r="S22" i="2"/>
  <c r="S17" i="2"/>
  <c r="K1144" i="1"/>
  <c r="J1144" i="1"/>
  <c r="I1144" i="1"/>
  <c r="H1144" i="1"/>
  <c r="G1144" i="1"/>
  <c r="F1144" i="1"/>
  <c r="E1144" i="1"/>
  <c r="D1144" i="1"/>
  <c r="C1144" i="1"/>
  <c r="B1144" i="1"/>
  <c r="K1143" i="1"/>
  <c r="J1143" i="1"/>
  <c r="I1143" i="1"/>
  <c r="H1143" i="1"/>
  <c r="G1143" i="1"/>
  <c r="F1143" i="1"/>
  <c r="E1143" i="1"/>
  <c r="D1143" i="1"/>
  <c r="C1143" i="1"/>
  <c r="B1143" i="1"/>
  <c r="K1142" i="1"/>
  <c r="J1142" i="1"/>
  <c r="I1142" i="1"/>
  <c r="H1142" i="1"/>
  <c r="G1142" i="1"/>
  <c r="F1142" i="1"/>
  <c r="E1142" i="1"/>
  <c r="D1142" i="1"/>
  <c r="C1142" i="1"/>
  <c r="B1142" i="1"/>
  <c r="K1141" i="1"/>
  <c r="J1141" i="1"/>
  <c r="I1141" i="1"/>
  <c r="H1141" i="1"/>
  <c r="G1141" i="1"/>
  <c r="F1141" i="1"/>
  <c r="E1141" i="1"/>
  <c r="D1141" i="1"/>
  <c r="C1141" i="1"/>
  <c r="B1141" i="1"/>
  <c r="K1140" i="1"/>
  <c r="J1140" i="1"/>
  <c r="I1140" i="1"/>
  <c r="H1140" i="1"/>
  <c r="G1140" i="1"/>
  <c r="F1140" i="1"/>
  <c r="E1140" i="1"/>
  <c r="D1140" i="1"/>
  <c r="C1140" i="1"/>
  <c r="B1140" i="1"/>
  <c r="K1139" i="1"/>
  <c r="J1139" i="1"/>
  <c r="I1139" i="1"/>
  <c r="H1139" i="1"/>
  <c r="G1139" i="1"/>
  <c r="F1139" i="1"/>
  <c r="E1139" i="1"/>
  <c r="D1139" i="1"/>
  <c r="C1139" i="1"/>
  <c r="B1139" i="1"/>
  <c r="K1138" i="1"/>
  <c r="J1138" i="1"/>
  <c r="I1138" i="1"/>
  <c r="H1138" i="1"/>
  <c r="G1138" i="1"/>
  <c r="F1138" i="1"/>
  <c r="E1138" i="1"/>
  <c r="D1138" i="1"/>
  <c r="C1138" i="1"/>
  <c r="B1138" i="1"/>
  <c r="K1137" i="1"/>
  <c r="J1137" i="1"/>
  <c r="I1137" i="1"/>
  <c r="H1137" i="1"/>
  <c r="G1137" i="1"/>
  <c r="F1137" i="1"/>
  <c r="E1137" i="1"/>
  <c r="D1137" i="1"/>
  <c r="C1137" i="1"/>
  <c r="B1137" i="1"/>
  <c r="K1136" i="1"/>
  <c r="J1136" i="1"/>
  <c r="I1136" i="1"/>
  <c r="H1136" i="1"/>
  <c r="G1136" i="1"/>
  <c r="F1136" i="1"/>
  <c r="E1136" i="1"/>
  <c r="D1136" i="1"/>
  <c r="C1136" i="1"/>
  <c r="B1136" i="1"/>
  <c r="K1135" i="1"/>
  <c r="J1135" i="1"/>
  <c r="I1135" i="1"/>
  <c r="H1135" i="1"/>
  <c r="G1135" i="1"/>
  <c r="F1135" i="1"/>
  <c r="E1135" i="1"/>
  <c r="D1135" i="1"/>
  <c r="C1135" i="1"/>
  <c r="B1135" i="1"/>
  <c r="K1134" i="1"/>
  <c r="J1134" i="1"/>
  <c r="I1134" i="1"/>
  <c r="H1134" i="1"/>
  <c r="G1134" i="1"/>
  <c r="F1134" i="1"/>
  <c r="E1134" i="1"/>
  <c r="D1134" i="1"/>
  <c r="C1134" i="1"/>
  <c r="B1134" i="1"/>
  <c r="K1133" i="1"/>
  <c r="J1133" i="1"/>
  <c r="I1133" i="1"/>
  <c r="H1133" i="1"/>
  <c r="G1133" i="1"/>
  <c r="F1133" i="1"/>
  <c r="E1133" i="1"/>
  <c r="D1133" i="1"/>
  <c r="C1133" i="1"/>
  <c r="B1133" i="1"/>
  <c r="K1132" i="1"/>
  <c r="J1132" i="1"/>
  <c r="I1132" i="1"/>
  <c r="H1132" i="1"/>
  <c r="G1132" i="1"/>
  <c r="F1132" i="1"/>
  <c r="E1132" i="1"/>
  <c r="D1132" i="1"/>
  <c r="C1132" i="1"/>
  <c r="B1132" i="1"/>
  <c r="K1131" i="1"/>
  <c r="J1131" i="1"/>
  <c r="I1131" i="1"/>
  <c r="H1131" i="1"/>
  <c r="G1131" i="1"/>
  <c r="F1131" i="1"/>
  <c r="E1131" i="1"/>
  <c r="D1131" i="1"/>
  <c r="C1131" i="1"/>
  <c r="B1131" i="1"/>
  <c r="K1130" i="1"/>
  <c r="J1130" i="1"/>
  <c r="I1130" i="1"/>
  <c r="H1130" i="1"/>
  <c r="G1130" i="1"/>
  <c r="F1130" i="1"/>
  <c r="E1130" i="1"/>
  <c r="D1130" i="1"/>
  <c r="C1130" i="1"/>
  <c r="B1130" i="1"/>
  <c r="K1129" i="1"/>
  <c r="J1129" i="1"/>
  <c r="I1129" i="1"/>
  <c r="H1129" i="1"/>
  <c r="G1129" i="1"/>
  <c r="F1129" i="1"/>
  <c r="E1129" i="1"/>
  <c r="D1129" i="1"/>
  <c r="C1129" i="1"/>
  <c r="B1129" i="1"/>
  <c r="K1128" i="1"/>
  <c r="J1128" i="1"/>
  <c r="I1128" i="1"/>
  <c r="H1128" i="1"/>
  <c r="G1128" i="1"/>
  <c r="F1128" i="1"/>
  <c r="E1128" i="1"/>
  <c r="D1128" i="1"/>
  <c r="C1128" i="1"/>
  <c r="B1128" i="1"/>
  <c r="K1127" i="1"/>
  <c r="J1127" i="1"/>
  <c r="I1127" i="1"/>
  <c r="H1127" i="1"/>
  <c r="G1127" i="1"/>
  <c r="F1127" i="1"/>
  <c r="E1127" i="1"/>
  <c r="D1127" i="1"/>
  <c r="C1127" i="1"/>
  <c r="B1127" i="1"/>
  <c r="K1126" i="1"/>
  <c r="J1126" i="1"/>
  <c r="I1126" i="1"/>
  <c r="H1126" i="1"/>
  <c r="G1126" i="1"/>
  <c r="F1126" i="1"/>
  <c r="E1126" i="1"/>
  <c r="D1126" i="1"/>
  <c r="C1126" i="1"/>
  <c r="B1126" i="1"/>
  <c r="K1125" i="1"/>
  <c r="J1125" i="1"/>
  <c r="I1125" i="1"/>
  <c r="H1125" i="1"/>
  <c r="G1125" i="1"/>
  <c r="F1125" i="1"/>
  <c r="E1125" i="1"/>
  <c r="D1125" i="1"/>
  <c r="C1125" i="1"/>
  <c r="B1125" i="1"/>
  <c r="K1124" i="1"/>
  <c r="J1124" i="1"/>
  <c r="I1124" i="1"/>
  <c r="H1124" i="1"/>
  <c r="G1124" i="1"/>
  <c r="F1124" i="1"/>
  <c r="E1124" i="1"/>
  <c r="D1124" i="1"/>
  <c r="C1124" i="1"/>
  <c r="B1124" i="1"/>
  <c r="K1123" i="1"/>
  <c r="J1123" i="1"/>
  <c r="I1123" i="1"/>
  <c r="H1123" i="1"/>
  <c r="G1123" i="1"/>
  <c r="F1123" i="1"/>
  <c r="E1123" i="1"/>
  <c r="D1123" i="1"/>
  <c r="C1123" i="1"/>
  <c r="B1123" i="1"/>
  <c r="K1122" i="1"/>
  <c r="J1122" i="1"/>
  <c r="I1122" i="1"/>
  <c r="H1122" i="1"/>
  <c r="G1122" i="1"/>
  <c r="F1122" i="1"/>
  <c r="E1122" i="1"/>
  <c r="D1122" i="1"/>
  <c r="C1122" i="1"/>
  <c r="B1122" i="1"/>
  <c r="K1121" i="1"/>
  <c r="J1121" i="1"/>
  <c r="I1121" i="1"/>
  <c r="H1121" i="1"/>
  <c r="G1121" i="1"/>
  <c r="F1121" i="1"/>
  <c r="E1121" i="1"/>
  <c r="D1121" i="1"/>
  <c r="C1121" i="1"/>
  <c r="B1121" i="1"/>
  <c r="K1120" i="1"/>
  <c r="J1120" i="1"/>
  <c r="I1120" i="1"/>
  <c r="H1120" i="1"/>
  <c r="G1120" i="1"/>
  <c r="F1120" i="1"/>
  <c r="E1120" i="1"/>
  <c r="D1120" i="1"/>
  <c r="C1120" i="1"/>
  <c r="B1120" i="1"/>
  <c r="K1119" i="1"/>
  <c r="J1119" i="1"/>
  <c r="I1119" i="1"/>
  <c r="H1119" i="1"/>
  <c r="G1119" i="1"/>
  <c r="F1119" i="1"/>
  <c r="E1119" i="1"/>
  <c r="D1119" i="1"/>
  <c r="C1119" i="1"/>
  <c r="B1119" i="1"/>
  <c r="K1118" i="1"/>
  <c r="J1118" i="1"/>
  <c r="I1118" i="1"/>
  <c r="H1118" i="1"/>
  <c r="G1118" i="1"/>
  <c r="F1118" i="1"/>
  <c r="E1118" i="1"/>
  <c r="D1118" i="1"/>
  <c r="C1118" i="1"/>
  <c r="B1118" i="1"/>
  <c r="K1117" i="1"/>
  <c r="J1117" i="1"/>
  <c r="I1117" i="1"/>
  <c r="H1117" i="1"/>
  <c r="G1117" i="1"/>
  <c r="F1117" i="1"/>
  <c r="E1117" i="1"/>
  <c r="D1117" i="1"/>
  <c r="C1117" i="1"/>
  <c r="B1117" i="1"/>
  <c r="K1116" i="1"/>
  <c r="J1116" i="1"/>
  <c r="I1116" i="1"/>
  <c r="H1116" i="1"/>
  <c r="G1116" i="1"/>
  <c r="F1116" i="1"/>
  <c r="E1116" i="1"/>
  <c r="D1116" i="1"/>
  <c r="C1116" i="1"/>
  <c r="B1116" i="1"/>
  <c r="K1115" i="1"/>
  <c r="J1115" i="1"/>
  <c r="I1115" i="1"/>
  <c r="H1115" i="1"/>
  <c r="G1115" i="1"/>
  <c r="F1115" i="1"/>
  <c r="E1115" i="1"/>
  <c r="D1115" i="1"/>
  <c r="C1115" i="1"/>
  <c r="B1115" i="1"/>
  <c r="K1114" i="1"/>
  <c r="J1114" i="1"/>
  <c r="I1114" i="1"/>
  <c r="H1114" i="1"/>
  <c r="G1114" i="1"/>
  <c r="F1114" i="1"/>
  <c r="E1114" i="1"/>
  <c r="D1114" i="1"/>
  <c r="C1114" i="1"/>
  <c r="B1114" i="1"/>
  <c r="K1113" i="1"/>
  <c r="J1113" i="1"/>
  <c r="I1113" i="1"/>
  <c r="H1113" i="1"/>
  <c r="G1113" i="1"/>
  <c r="F1113" i="1"/>
  <c r="E1113" i="1"/>
  <c r="D1113" i="1"/>
  <c r="C1113" i="1"/>
  <c r="B1113" i="1"/>
  <c r="K1112" i="1"/>
  <c r="J1112" i="1"/>
  <c r="I1112" i="1"/>
  <c r="H1112" i="1"/>
  <c r="G1112" i="1"/>
  <c r="F1112" i="1"/>
  <c r="E1112" i="1"/>
  <c r="D1112" i="1"/>
  <c r="C1112" i="1"/>
  <c r="B1112" i="1"/>
  <c r="K1111" i="1"/>
  <c r="J1111" i="1"/>
  <c r="I1111" i="1"/>
  <c r="H1111" i="1"/>
  <c r="G1111" i="1"/>
  <c r="F1111" i="1"/>
  <c r="E1111" i="1"/>
  <c r="D1111" i="1"/>
  <c r="C1111" i="1"/>
  <c r="B1111" i="1"/>
  <c r="K1110" i="1"/>
  <c r="J1110" i="1"/>
  <c r="I1110" i="1"/>
  <c r="H1110" i="1"/>
  <c r="G1110" i="1"/>
  <c r="F1110" i="1"/>
  <c r="E1110" i="1"/>
  <c r="D1110" i="1"/>
  <c r="C1110" i="1"/>
  <c r="B1110" i="1"/>
  <c r="K1109" i="1"/>
  <c r="J1109" i="1"/>
  <c r="I1109" i="1"/>
  <c r="H1109" i="1"/>
  <c r="G1109" i="1"/>
  <c r="F1109" i="1"/>
  <c r="E1109" i="1"/>
  <c r="D1109" i="1"/>
  <c r="C1109" i="1"/>
  <c r="B1109" i="1"/>
  <c r="K1108" i="1"/>
  <c r="J1108" i="1"/>
  <c r="I1108" i="1"/>
  <c r="H1108" i="1"/>
  <c r="G1108" i="1"/>
  <c r="F1108" i="1"/>
  <c r="E1108" i="1"/>
  <c r="D1108" i="1"/>
  <c r="C1108" i="1"/>
  <c r="B1108" i="1"/>
  <c r="K1107" i="1"/>
  <c r="J1107" i="1"/>
  <c r="I1107" i="1"/>
  <c r="H1107" i="1"/>
  <c r="G1107" i="1"/>
  <c r="F1107" i="1"/>
  <c r="E1107" i="1"/>
  <c r="D1107" i="1"/>
  <c r="C1107" i="1"/>
  <c r="B1107" i="1"/>
  <c r="K1106" i="1"/>
  <c r="J1106" i="1"/>
  <c r="I1106" i="1"/>
  <c r="H1106" i="1"/>
  <c r="G1106" i="1"/>
  <c r="F1106" i="1"/>
  <c r="E1106" i="1"/>
  <c r="D1106" i="1"/>
  <c r="C1106" i="1"/>
  <c r="B1106" i="1"/>
  <c r="K1105" i="1"/>
  <c r="J1105" i="1"/>
  <c r="I1105" i="1"/>
  <c r="H1105" i="1"/>
  <c r="G1105" i="1"/>
  <c r="F1105" i="1"/>
  <c r="E1105" i="1"/>
  <c r="D1105" i="1"/>
  <c r="C1105" i="1"/>
  <c r="B1105" i="1"/>
  <c r="K1104" i="1"/>
  <c r="J1104" i="1"/>
  <c r="I1104" i="1"/>
  <c r="H1104" i="1"/>
  <c r="G1104" i="1"/>
  <c r="F1104" i="1"/>
  <c r="E1104" i="1"/>
  <c r="D1104" i="1"/>
  <c r="C1104" i="1"/>
  <c r="B1104" i="1"/>
  <c r="K1103" i="1"/>
  <c r="J1103" i="1"/>
  <c r="I1103" i="1"/>
  <c r="H1103" i="1"/>
  <c r="G1103" i="1"/>
  <c r="F1103" i="1"/>
  <c r="E1103" i="1"/>
  <c r="D1103" i="1"/>
  <c r="C1103" i="1"/>
  <c r="B1103" i="1"/>
  <c r="K1102" i="1"/>
  <c r="J1102" i="1"/>
  <c r="I1102" i="1"/>
  <c r="H1102" i="1"/>
  <c r="G1102" i="1"/>
  <c r="F1102" i="1"/>
  <c r="E1102" i="1"/>
  <c r="D1102" i="1"/>
  <c r="C1102" i="1"/>
  <c r="B1102" i="1"/>
  <c r="K1101" i="1"/>
  <c r="J1101" i="1"/>
  <c r="I1101" i="1"/>
  <c r="H1101" i="1"/>
  <c r="G1101" i="1"/>
  <c r="F1101" i="1"/>
  <c r="E1101" i="1"/>
  <c r="D1101" i="1"/>
  <c r="C1101" i="1"/>
  <c r="B1101" i="1"/>
  <c r="K1100" i="1"/>
  <c r="J1100" i="1"/>
  <c r="I1100" i="1"/>
  <c r="H1100" i="1"/>
  <c r="G1100" i="1"/>
  <c r="F1100" i="1"/>
  <c r="E1100" i="1"/>
  <c r="D1100" i="1"/>
  <c r="C1100" i="1"/>
  <c r="B1100" i="1"/>
  <c r="K1099" i="1"/>
  <c r="J1099" i="1"/>
  <c r="I1099" i="1"/>
  <c r="H1099" i="1"/>
  <c r="G1099" i="1"/>
  <c r="F1099" i="1"/>
  <c r="E1099" i="1"/>
  <c r="D1099" i="1"/>
  <c r="C1099" i="1"/>
  <c r="B1099" i="1"/>
  <c r="K1098" i="1"/>
  <c r="J1098" i="1"/>
  <c r="I1098" i="1"/>
  <c r="H1098" i="1"/>
  <c r="G1098" i="1"/>
  <c r="F1098" i="1"/>
  <c r="E1098" i="1"/>
  <c r="D1098" i="1"/>
  <c r="C1098" i="1"/>
  <c r="B1098" i="1"/>
  <c r="K1097" i="1"/>
  <c r="J1097" i="1"/>
  <c r="I1097" i="1"/>
  <c r="H1097" i="1"/>
  <c r="G1097" i="1"/>
  <c r="F1097" i="1"/>
  <c r="E1097" i="1"/>
  <c r="D1097" i="1"/>
  <c r="C1097" i="1"/>
  <c r="B1097" i="1"/>
  <c r="K1096" i="1"/>
  <c r="J1096" i="1"/>
  <c r="I1096" i="1"/>
  <c r="H1096" i="1"/>
  <c r="G1096" i="1"/>
  <c r="F1096" i="1"/>
  <c r="E1096" i="1"/>
  <c r="D1096" i="1"/>
  <c r="C1096" i="1"/>
  <c r="B1096" i="1"/>
  <c r="K1095" i="1"/>
  <c r="J1095" i="1"/>
  <c r="I1095" i="1"/>
  <c r="H1095" i="1"/>
  <c r="G1095" i="1"/>
  <c r="F1095" i="1"/>
  <c r="E1095" i="1"/>
  <c r="D1095" i="1"/>
  <c r="C1095" i="1"/>
  <c r="B1095" i="1"/>
  <c r="K1094" i="1"/>
  <c r="J1094" i="1"/>
  <c r="I1094" i="1"/>
  <c r="H1094" i="1"/>
  <c r="G1094" i="1"/>
  <c r="F1094" i="1"/>
  <c r="E1094" i="1"/>
  <c r="D1094" i="1"/>
  <c r="C1094" i="1"/>
  <c r="B1094" i="1"/>
  <c r="K1093" i="1"/>
  <c r="J1093" i="1"/>
  <c r="I1093" i="1"/>
  <c r="H1093" i="1"/>
  <c r="G1093" i="1"/>
  <c r="F1093" i="1"/>
  <c r="E1093" i="1"/>
  <c r="D1093" i="1"/>
  <c r="C1093" i="1"/>
  <c r="B1093" i="1"/>
  <c r="K1092" i="1"/>
  <c r="J1092" i="1"/>
  <c r="I1092" i="1"/>
  <c r="H1092" i="1"/>
  <c r="G1092" i="1"/>
  <c r="F1092" i="1"/>
  <c r="E1092" i="1"/>
  <c r="D1092" i="1"/>
  <c r="C1092" i="1"/>
  <c r="B1092" i="1"/>
  <c r="K1091" i="1"/>
  <c r="J1091" i="1"/>
  <c r="I1091" i="1"/>
  <c r="H1091" i="1"/>
  <c r="G1091" i="1"/>
  <c r="F1091" i="1"/>
  <c r="E1091" i="1"/>
  <c r="D1091" i="1"/>
  <c r="C1091" i="1"/>
  <c r="B1091" i="1"/>
  <c r="K1090" i="1"/>
  <c r="J1090" i="1"/>
  <c r="I1090" i="1"/>
  <c r="H1090" i="1"/>
  <c r="G1090" i="1"/>
  <c r="F1090" i="1"/>
  <c r="E1090" i="1"/>
  <c r="D1090" i="1"/>
  <c r="C1090" i="1"/>
  <c r="B1090" i="1"/>
  <c r="K1089" i="1"/>
  <c r="J1089" i="1"/>
  <c r="I1089" i="1"/>
  <c r="H1089" i="1"/>
  <c r="G1089" i="1"/>
  <c r="F1089" i="1"/>
  <c r="E1089" i="1"/>
  <c r="D1089" i="1"/>
  <c r="C1089" i="1"/>
  <c r="B1089" i="1"/>
  <c r="K1088" i="1"/>
  <c r="J1088" i="1"/>
  <c r="I1088" i="1"/>
  <c r="H1088" i="1"/>
  <c r="G1088" i="1"/>
  <c r="F1088" i="1"/>
  <c r="E1088" i="1"/>
  <c r="D1088" i="1"/>
  <c r="C1088" i="1"/>
  <c r="B1088" i="1"/>
  <c r="K1087" i="1"/>
  <c r="J1087" i="1"/>
  <c r="I1087" i="1"/>
  <c r="H1087" i="1"/>
  <c r="G1087" i="1"/>
  <c r="F1087" i="1"/>
  <c r="E1087" i="1"/>
  <c r="D1087" i="1"/>
  <c r="C1087" i="1"/>
  <c r="B1087" i="1"/>
  <c r="K1086" i="1"/>
  <c r="J1086" i="1"/>
  <c r="I1086" i="1"/>
  <c r="H1086" i="1"/>
  <c r="G1086" i="1"/>
  <c r="F1086" i="1"/>
  <c r="E1086" i="1"/>
  <c r="D1086" i="1"/>
  <c r="C1086" i="1"/>
  <c r="B1086" i="1"/>
  <c r="K1085" i="1"/>
  <c r="J1085" i="1"/>
  <c r="I1085" i="1"/>
  <c r="H1085" i="1"/>
  <c r="G1085" i="1"/>
  <c r="F1085" i="1"/>
  <c r="E1085" i="1"/>
  <c r="D1085" i="1"/>
  <c r="C1085" i="1"/>
  <c r="B1085" i="1"/>
  <c r="K1084" i="1"/>
  <c r="J1084" i="1"/>
  <c r="I1084" i="1"/>
  <c r="H1084" i="1"/>
  <c r="G1084" i="1"/>
  <c r="F1084" i="1"/>
  <c r="E1084" i="1"/>
  <c r="D1084" i="1"/>
  <c r="C1084" i="1"/>
  <c r="B1084" i="1"/>
  <c r="K1083" i="1"/>
  <c r="J1083" i="1"/>
  <c r="I1083" i="1"/>
  <c r="H1083" i="1"/>
  <c r="G1083" i="1"/>
  <c r="F1083" i="1"/>
  <c r="E1083" i="1"/>
  <c r="D1083" i="1"/>
  <c r="C1083" i="1"/>
  <c r="B1083" i="1"/>
  <c r="K1082" i="1"/>
  <c r="J1082" i="1"/>
  <c r="I1082" i="1"/>
  <c r="H1082" i="1"/>
  <c r="G1082" i="1"/>
  <c r="F1082" i="1"/>
  <c r="E1082" i="1"/>
  <c r="D1082" i="1"/>
  <c r="C1082" i="1"/>
  <c r="B1082" i="1"/>
  <c r="K1081" i="1"/>
  <c r="J1081" i="1"/>
  <c r="I1081" i="1"/>
  <c r="H1081" i="1"/>
  <c r="G1081" i="1"/>
  <c r="F1081" i="1"/>
  <c r="E1081" i="1"/>
  <c r="D1081" i="1"/>
  <c r="C1081" i="1"/>
  <c r="B1081" i="1"/>
  <c r="K1080" i="1"/>
  <c r="J1080" i="1"/>
  <c r="I1080" i="1"/>
  <c r="H1080" i="1"/>
  <c r="G1080" i="1"/>
  <c r="F1080" i="1"/>
  <c r="E1080" i="1"/>
  <c r="D1080" i="1"/>
  <c r="C1080" i="1"/>
  <c r="B1080" i="1"/>
  <c r="K1079" i="1"/>
  <c r="J1079" i="1"/>
  <c r="I1079" i="1"/>
  <c r="H1079" i="1"/>
  <c r="G1079" i="1"/>
  <c r="F1079" i="1"/>
  <c r="E1079" i="1"/>
  <c r="D1079" i="1"/>
  <c r="C1079" i="1"/>
  <c r="B1079" i="1"/>
  <c r="K1078" i="1"/>
  <c r="J1078" i="1"/>
  <c r="I1078" i="1"/>
  <c r="H1078" i="1"/>
  <c r="G1078" i="1"/>
  <c r="F1078" i="1"/>
  <c r="E1078" i="1"/>
  <c r="D1078" i="1"/>
  <c r="C1078" i="1"/>
  <c r="B1078" i="1"/>
  <c r="K1077" i="1"/>
  <c r="J1077" i="1"/>
  <c r="I1077" i="1"/>
  <c r="H1077" i="1"/>
  <c r="G1077" i="1"/>
  <c r="F1077" i="1"/>
  <c r="E1077" i="1"/>
  <c r="D1077" i="1"/>
  <c r="C1077" i="1"/>
  <c r="B1077" i="1"/>
  <c r="K1076" i="1"/>
  <c r="J1076" i="1"/>
  <c r="I1076" i="1"/>
  <c r="H1076" i="1"/>
  <c r="G1076" i="1"/>
  <c r="F1076" i="1"/>
  <c r="E1076" i="1"/>
  <c r="D1076" i="1"/>
  <c r="C1076" i="1"/>
  <c r="B1076" i="1"/>
  <c r="K1075" i="1"/>
  <c r="J1075" i="1"/>
  <c r="I1075" i="1"/>
  <c r="H1075" i="1"/>
  <c r="G1075" i="1"/>
  <c r="F1075" i="1"/>
  <c r="E1075" i="1"/>
  <c r="D1075" i="1"/>
  <c r="C1075" i="1"/>
  <c r="B1075" i="1"/>
  <c r="K1074" i="1"/>
  <c r="J1074" i="1"/>
  <c r="I1074" i="1"/>
  <c r="H1074" i="1"/>
  <c r="G1074" i="1"/>
  <c r="F1074" i="1"/>
  <c r="E1074" i="1"/>
  <c r="D1074" i="1"/>
  <c r="C1074" i="1"/>
  <c r="B1074" i="1"/>
  <c r="K1073" i="1"/>
  <c r="J1073" i="1"/>
  <c r="I1073" i="1"/>
  <c r="H1073" i="1"/>
  <c r="G1073" i="1"/>
  <c r="F1073" i="1"/>
  <c r="E1073" i="1"/>
  <c r="D1073" i="1"/>
  <c r="C1073" i="1"/>
  <c r="B1073" i="1"/>
  <c r="K1072" i="1"/>
  <c r="J1072" i="1"/>
  <c r="I1072" i="1"/>
  <c r="H1072" i="1"/>
  <c r="G1072" i="1"/>
  <c r="F1072" i="1"/>
  <c r="E1072" i="1"/>
  <c r="D1072" i="1"/>
  <c r="C1072" i="1"/>
  <c r="B1072" i="1"/>
  <c r="K1071" i="1"/>
  <c r="J1071" i="1"/>
  <c r="I1071" i="1"/>
  <c r="H1071" i="1"/>
  <c r="G1071" i="1"/>
  <c r="F1071" i="1"/>
  <c r="E1071" i="1"/>
  <c r="D1071" i="1"/>
  <c r="C1071" i="1"/>
  <c r="B1071" i="1"/>
  <c r="K1070" i="1"/>
  <c r="J1070" i="1"/>
  <c r="I1070" i="1"/>
  <c r="H1070" i="1"/>
  <c r="G1070" i="1"/>
  <c r="F1070" i="1"/>
  <c r="E1070" i="1"/>
  <c r="D1070" i="1"/>
  <c r="C1070" i="1"/>
  <c r="B1070" i="1"/>
  <c r="K1069" i="1"/>
  <c r="J1069" i="1"/>
  <c r="I1069" i="1"/>
  <c r="H1069" i="1"/>
  <c r="G1069" i="1"/>
  <c r="F1069" i="1"/>
  <c r="E1069" i="1"/>
  <c r="D1069" i="1"/>
  <c r="C1069" i="1"/>
  <c r="B1069" i="1"/>
  <c r="K1068" i="1"/>
  <c r="J1068" i="1"/>
  <c r="I1068" i="1"/>
  <c r="H1068" i="1"/>
  <c r="G1068" i="1"/>
  <c r="F1068" i="1"/>
  <c r="E1068" i="1"/>
  <c r="D1068" i="1"/>
  <c r="C1068" i="1"/>
  <c r="B1068" i="1"/>
  <c r="K1067" i="1"/>
  <c r="J1067" i="1"/>
  <c r="I1067" i="1"/>
  <c r="H1067" i="1"/>
  <c r="G1067" i="1"/>
  <c r="F1067" i="1"/>
  <c r="E1067" i="1"/>
  <c r="D1067" i="1"/>
  <c r="C1067" i="1"/>
  <c r="B1067" i="1"/>
  <c r="K1066" i="1"/>
  <c r="J1066" i="1"/>
  <c r="I1066" i="1"/>
  <c r="H1066" i="1"/>
  <c r="G1066" i="1"/>
  <c r="F1066" i="1"/>
  <c r="E1066" i="1"/>
  <c r="D1066" i="1"/>
  <c r="C1066" i="1"/>
  <c r="B1066" i="1"/>
  <c r="K1065" i="1"/>
  <c r="J1065" i="1"/>
  <c r="I1065" i="1"/>
  <c r="H1065" i="1"/>
  <c r="G1065" i="1"/>
  <c r="F1065" i="1"/>
  <c r="E1065" i="1"/>
  <c r="D1065" i="1"/>
  <c r="C1065" i="1"/>
  <c r="B1065" i="1"/>
  <c r="K1064" i="1"/>
  <c r="J1064" i="1"/>
  <c r="I1064" i="1"/>
  <c r="H1064" i="1"/>
  <c r="G1064" i="1"/>
  <c r="F1064" i="1"/>
  <c r="E1064" i="1"/>
  <c r="D1064" i="1"/>
  <c r="C1064" i="1"/>
  <c r="B1064" i="1"/>
  <c r="K1063" i="1"/>
  <c r="J1063" i="1"/>
  <c r="I1063" i="1"/>
  <c r="H1063" i="1"/>
  <c r="G1063" i="1"/>
  <c r="F1063" i="1"/>
  <c r="E1063" i="1"/>
  <c r="D1063" i="1"/>
  <c r="C1063" i="1"/>
  <c r="B1063" i="1"/>
  <c r="K1062" i="1"/>
  <c r="J1062" i="1"/>
  <c r="I1062" i="1"/>
  <c r="H1062" i="1"/>
  <c r="G1062" i="1"/>
  <c r="F1062" i="1"/>
  <c r="E1062" i="1"/>
  <c r="D1062" i="1"/>
  <c r="C1062" i="1"/>
  <c r="B1062" i="1"/>
  <c r="K1061" i="1"/>
  <c r="J1061" i="1"/>
  <c r="I1061" i="1"/>
  <c r="H1061" i="1"/>
  <c r="G1061" i="1"/>
  <c r="F1061" i="1"/>
  <c r="E1061" i="1"/>
  <c r="D1061" i="1"/>
  <c r="C1061" i="1"/>
  <c r="B1061" i="1"/>
  <c r="K1060" i="1"/>
  <c r="J1060" i="1"/>
  <c r="I1060" i="1"/>
  <c r="H1060" i="1"/>
  <c r="G1060" i="1"/>
  <c r="F1060" i="1"/>
  <c r="E1060" i="1"/>
  <c r="D1060" i="1"/>
  <c r="C1060" i="1"/>
  <c r="B1060" i="1"/>
  <c r="K1059" i="1"/>
  <c r="J1059" i="1"/>
  <c r="I1059" i="1"/>
  <c r="H1059" i="1"/>
  <c r="G1059" i="1"/>
  <c r="F1059" i="1"/>
  <c r="E1059" i="1"/>
  <c r="D1059" i="1"/>
  <c r="C1059" i="1"/>
  <c r="B1059" i="1"/>
  <c r="K1058" i="1"/>
  <c r="J1058" i="1"/>
  <c r="I1058" i="1"/>
  <c r="H1058" i="1"/>
  <c r="G1058" i="1"/>
  <c r="F1058" i="1"/>
  <c r="E1058" i="1"/>
  <c r="D1058" i="1"/>
  <c r="C1058" i="1"/>
  <c r="B1058" i="1"/>
  <c r="K1057" i="1"/>
  <c r="J1057" i="1"/>
  <c r="I1057" i="1"/>
  <c r="H1057" i="1"/>
  <c r="G1057" i="1"/>
  <c r="F1057" i="1"/>
  <c r="E1057" i="1"/>
  <c r="D1057" i="1"/>
  <c r="C1057" i="1"/>
  <c r="B1057" i="1"/>
  <c r="K1056" i="1"/>
  <c r="J1056" i="1"/>
  <c r="I1056" i="1"/>
  <c r="H1056" i="1"/>
  <c r="G1056" i="1"/>
  <c r="F1056" i="1"/>
  <c r="E1056" i="1"/>
  <c r="D1056" i="1"/>
  <c r="C1056" i="1"/>
  <c r="B1056" i="1"/>
  <c r="K1055" i="1"/>
  <c r="J1055" i="1"/>
  <c r="I1055" i="1"/>
  <c r="H1055" i="1"/>
  <c r="G1055" i="1"/>
  <c r="F1055" i="1"/>
  <c r="E1055" i="1"/>
  <c r="D1055" i="1"/>
  <c r="C1055" i="1"/>
  <c r="B1055" i="1"/>
  <c r="K1054" i="1"/>
  <c r="J1054" i="1"/>
  <c r="I1054" i="1"/>
  <c r="H1054" i="1"/>
  <c r="G1054" i="1"/>
  <c r="F1054" i="1"/>
  <c r="E1054" i="1"/>
  <c r="D1054" i="1"/>
  <c r="C1054" i="1"/>
  <c r="B1054" i="1"/>
  <c r="K1053" i="1"/>
  <c r="J1053" i="1"/>
  <c r="I1053" i="1"/>
  <c r="H1053" i="1"/>
  <c r="G1053" i="1"/>
  <c r="F1053" i="1"/>
  <c r="E1053" i="1"/>
  <c r="D1053" i="1"/>
  <c r="C1053" i="1"/>
  <c r="B1053" i="1"/>
  <c r="K1052" i="1"/>
  <c r="J1052" i="1"/>
  <c r="I1052" i="1"/>
  <c r="H1052" i="1"/>
  <c r="G1052" i="1"/>
  <c r="F1052" i="1"/>
  <c r="E1052" i="1"/>
  <c r="D1052" i="1"/>
  <c r="C1052" i="1"/>
  <c r="B1052" i="1"/>
  <c r="K1051" i="1"/>
  <c r="J1051" i="1"/>
  <c r="I1051" i="1"/>
  <c r="H1051" i="1"/>
  <c r="G1051" i="1"/>
  <c r="F1051" i="1"/>
  <c r="E1051" i="1"/>
  <c r="D1051" i="1"/>
  <c r="C1051" i="1"/>
  <c r="B1051" i="1"/>
  <c r="K1050" i="1"/>
  <c r="J1050" i="1"/>
  <c r="I1050" i="1"/>
  <c r="H1050" i="1"/>
  <c r="G1050" i="1"/>
  <c r="F1050" i="1"/>
  <c r="E1050" i="1"/>
  <c r="D1050" i="1"/>
  <c r="C1050" i="1"/>
  <c r="B1050" i="1"/>
  <c r="K1049" i="1"/>
  <c r="J1049" i="1"/>
  <c r="I1049" i="1"/>
  <c r="H1049" i="1"/>
  <c r="G1049" i="1"/>
  <c r="F1049" i="1"/>
  <c r="E1049" i="1"/>
  <c r="D1049" i="1"/>
  <c r="C1049" i="1"/>
  <c r="B1049" i="1"/>
  <c r="K1048" i="1"/>
  <c r="J1048" i="1"/>
  <c r="I1048" i="1"/>
  <c r="H1048" i="1"/>
  <c r="G1048" i="1"/>
  <c r="F1048" i="1"/>
  <c r="E1048" i="1"/>
  <c r="D1048" i="1"/>
  <c r="C1048" i="1"/>
  <c r="B1048" i="1"/>
  <c r="K1047" i="1"/>
  <c r="J1047" i="1"/>
  <c r="I1047" i="1"/>
  <c r="H1047" i="1"/>
  <c r="G1047" i="1"/>
  <c r="F1047" i="1"/>
  <c r="E1047" i="1"/>
  <c r="D1047" i="1"/>
  <c r="C1047" i="1"/>
  <c r="B1047" i="1"/>
  <c r="K1046" i="1"/>
  <c r="J1046" i="1"/>
  <c r="I1046" i="1"/>
  <c r="H1046" i="1"/>
  <c r="G1046" i="1"/>
  <c r="F1046" i="1"/>
  <c r="E1046" i="1"/>
  <c r="D1046" i="1"/>
  <c r="C1046" i="1"/>
  <c r="B1046" i="1"/>
  <c r="K1045" i="1"/>
  <c r="J1045" i="1"/>
  <c r="I1045" i="1"/>
  <c r="H1045" i="1"/>
  <c r="G1045" i="1"/>
  <c r="F1045" i="1"/>
  <c r="E1045" i="1"/>
  <c r="D1045" i="1"/>
  <c r="C1045" i="1"/>
  <c r="B1045" i="1"/>
  <c r="K1044" i="1"/>
  <c r="J1044" i="1"/>
  <c r="I1044" i="1"/>
  <c r="H1044" i="1"/>
  <c r="G1044" i="1"/>
  <c r="F1044" i="1"/>
  <c r="E1044" i="1"/>
  <c r="D1044" i="1"/>
  <c r="C1044" i="1"/>
  <c r="B1044" i="1"/>
  <c r="K1043" i="1"/>
  <c r="J1043" i="1"/>
  <c r="I1043" i="1"/>
  <c r="H1043" i="1"/>
  <c r="G1043" i="1"/>
  <c r="F1043" i="1"/>
  <c r="E1043" i="1"/>
  <c r="D1043" i="1"/>
  <c r="C1043" i="1"/>
  <c r="B1043" i="1"/>
  <c r="K1042" i="1"/>
  <c r="J1042" i="1"/>
  <c r="I1042" i="1"/>
  <c r="H1042" i="1"/>
  <c r="G1042" i="1"/>
  <c r="F1042" i="1"/>
  <c r="E1042" i="1"/>
  <c r="D1042" i="1"/>
  <c r="C1042" i="1"/>
  <c r="B1042" i="1"/>
  <c r="K1041" i="1"/>
  <c r="J1041" i="1"/>
  <c r="I1041" i="1"/>
  <c r="H1041" i="1"/>
  <c r="G1041" i="1"/>
  <c r="F1041" i="1"/>
  <c r="E1041" i="1"/>
  <c r="D1041" i="1"/>
  <c r="C1041" i="1"/>
  <c r="B1041" i="1"/>
  <c r="K1040" i="1"/>
  <c r="J1040" i="1"/>
  <c r="I1040" i="1"/>
  <c r="H1040" i="1"/>
  <c r="G1040" i="1"/>
  <c r="F1040" i="1"/>
  <c r="E1040" i="1"/>
  <c r="D1040" i="1"/>
  <c r="C1040" i="1"/>
  <c r="B1040" i="1"/>
  <c r="K1039" i="1"/>
  <c r="J1039" i="1"/>
  <c r="I1039" i="1"/>
  <c r="H1039" i="1"/>
  <c r="G1039" i="1"/>
  <c r="F1039" i="1"/>
  <c r="E1039" i="1"/>
  <c r="D1039" i="1"/>
  <c r="C1039" i="1"/>
  <c r="B1039" i="1"/>
  <c r="K1038" i="1"/>
  <c r="J1038" i="1"/>
  <c r="I1038" i="1"/>
  <c r="H1038" i="1"/>
  <c r="G1038" i="1"/>
  <c r="F1038" i="1"/>
  <c r="E1038" i="1"/>
  <c r="D1038" i="1"/>
  <c r="C1038" i="1"/>
  <c r="B1038" i="1"/>
  <c r="K1037" i="1"/>
  <c r="J1037" i="1"/>
  <c r="I1037" i="1"/>
  <c r="H1037" i="1"/>
  <c r="G1037" i="1"/>
  <c r="F1037" i="1"/>
  <c r="E1037" i="1"/>
  <c r="D1037" i="1"/>
  <c r="C1037" i="1"/>
  <c r="B1037" i="1"/>
  <c r="K1036" i="1"/>
  <c r="J1036" i="1"/>
  <c r="I1036" i="1"/>
  <c r="H1036" i="1"/>
  <c r="G1036" i="1"/>
  <c r="F1036" i="1"/>
  <c r="E1036" i="1"/>
  <c r="D1036" i="1"/>
  <c r="C1036" i="1"/>
  <c r="B1036" i="1"/>
  <c r="K1035" i="1"/>
  <c r="J1035" i="1"/>
  <c r="I1035" i="1"/>
  <c r="H1035" i="1"/>
  <c r="G1035" i="1"/>
  <c r="F1035" i="1"/>
  <c r="E1035" i="1"/>
  <c r="D1035" i="1"/>
  <c r="C1035" i="1"/>
  <c r="B1035" i="1"/>
  <c r="K1034" i="1"/>
  <c r="J1034" i="1"/>
  <c r="I1034" i="1"/>
  <c r="H1034" i="1"/>
  <c r="G1034" i="1"/>
  <c r="F1034" i="1"/>
  <c r="E1034" i="1"/>
  <c r="D1034" i="1"/>
  <c r="C1034" i="1"/>
  <c r="B1034" i="1"/>
  <c r="K1033" i="1"/>
  <c r="J1033" i="1"/>
  <c r="I1033" i="1"/>
  <c r="H1033" i="1"/>
  <c r="G1033" i="1"/>
  <c r="F1033" i="1"/>
  <c r="E1033" i="1"/>
  <c r="D1033" i="1"/>
  <c r="C1033" i="1"/>
  <c r="B1033" i="1"/>
  <c r="K1032" i="1"/>
  <c r="J1032" i="1"/>
  <c r="I1032" i="1"/>
  <c r="H1032" i="1"/>
  <c r="G1032" i="1"/>
  <c r="F1032" i="1"/>
  <c r="E1032" i="1"/>
  <c r="D1032" i="1"/>
  <c r="C1032" i="1"/>
  <c r="B1032" i="1"/>
  <c r="K1031" i="1"/>
  <c r="J1031" i="1"/>
  <c r="I1031" i="1"/>
  <c r="H1031" i="1"/>
  <c r="G1031" i="1"/>
  <c r="F1031" i="1"/>
  <c r="E1031" i="1"/>
  <c r="D1031" i="1"/>
  <c r="C1031" i="1"/>
  <c r="B1031" i="1"/>
  <c r="K1030" i="1"/>
  <c r="J1030" i="1"/>
  <c r="I1030" i="1"/>
  <c r="H1030" i="1"/>
  <c r="G1030" i="1"/>
  <c r="F1030" i="1"/>
  <c r="E1030" i="1"/>
  <c r="D1030" i="1"/>
  <c r="C1030" i="1"/>
  <c r="B1030" i="1"/>
  <c r="K1029" i="1"/>
  <c r="J1029" i="1"/>
  <c r="I1029" i="1"/>
  <c r="H1029" i="1"/>
  <c r="G1029" i="1"/>
  <c r="F1029" i="1"/>
  <c r="E1029" i="1"/>
  <c r="D1029" i="1"/>
  <c r="C1029" i="1"/>
  <c r="B1029" i="1"/>
  <c r="K1028" i="1"/>
  <c r="J1028" i="1"/>
  <c r="I1028" i="1"/>
  <c r="H1028" i="1"/>
  <c r="G1028" i="1"/>
  <c r="F1028" i="1"/>
  <c r="E1028" i="1"/>
  <c r="D1028" i="1"/>
  <c r="C1028" i="1"/>
  <c r="B1028" i="1"/>
  <c r="K1027" i="1"/>
  <c r="J1027" i="1"/>
  <c r="I1027" i="1"/>
  <c r="H1027" i="1"/>
  <c r="G1027" i="1"/>
  <c r="F1027" i="1"/>
  <c r="E1027" i="1"/>
  <c r="D1027" i="1"/>
  <c r="C1027" i="1"/>
  <c r="B1027" i="1"/>
  <c r="K1026" i="1"/>
  <c r="J1026" i="1"/>
  <c r="I1026" i="1"/>
  <c r="H1026" i="1"/>
  <c r="G1026" i="1"/>
  <c r="F1026" i="1"/>
  <c r="E1026" i="1"/>
  <c r="D1026" i="1"/>
  <c r="C1026" i="1"/>
  <c r="B1026" i="1"/>
  <c r="K1025" i="1"/>
  <c r="J1025" i="1"/>
  <c r="I1025" i="1"/>
  <c r="H1025" i="1"/>
  <c r="G1025" i="1"/>
  <c r="F1025" i="1"/>
  <c r="E1025" i="1"/>
  <c r="D1025" i="1"/>
  <c r="C1025" i="1"/>
  <c r="B1025" i="1"/>
  <c r="K1024" i="1"/>
  <c r="J1024" i="1"/>
  <c r="I1024" i="1"/>
  <c r="H1024" i="1"/>
  <c r="G1024" i="1"/>
  <c r="F1024" i="1"/>
  <c r="E1024" i="1"/>
  <c r="D1024" i="1"/>
  <c r="C1024" i="1"/>
  <c r="B1024" i="1"/>
  <c r="K1023" i="1"/>
  <c r="J1023" i="1"/>
  <c r="I1023" i="1"/>
  <c r="H1023" i="1"/>
  <c r="G1023" i="1"/>
  <c r="F1023" i="1"/>
  <c r="E1023" i="1"/>
  <c r="D1023" i="1"/>
  <c r="C1023" i="1"/>
  <c r="B1023" i="1"/>
  <c r="K1022" i="1"/>
  <c r="J1022" i="1"/>
  <c r="I1022" i="1"/>
  <c r="H1022" i="1"/>
  <c r="G1022" i="1"/>
  <c r="F1022" i="1"/>
  <c r="E1022" i="1"/>
  <c r="D1022" i="1"/>
  <c r="C1022" i="1"/>
  <c r="B1022" i="1"/>
  <c r="K1021" i="1"/>
  <c r="J1021" i="1"/>
  <c r="I1021" i="1"/>
  <c r="H1021" i="1"/>
  <c r="G1021" i="1"/>
  <c r="F1021" i="1"/>
  <c r="E1021" i="1"/>
  <c r="D1021" i="1"/>
  <c r="C1021" i="1"/>
  <c r="B1021" i="1"/>
  <c r="K1020" i="1"/>
  <c r="J1020" i="1"/>
  <c r="I1020" i="1"/>
  <c r="H1020" i="1"/>
  <c r="G1020" i="1"/>
  <c r="F1020" i="1"/>
  <c r="E1020" i="1"/>
  <c r="D1020" i="1"/>
  <c r="C1020" i="1"/>
  <c r="B1020" i="1"/>
  <c r="K1019" i="1"/>
  <c r="J1019" i="1"/>
  <c r="I1019" i="1"/>
  <c r="H1019" i="1"/>
  <c r="G1019" i="1"/>
  <c r="F1019" i="1"/>
  <c r="E1019" i="1"/>
  <c r="D1019" i="1"/>
  <c r="C1019" i="1"/>
  <c r="B1019" i="1"/>
  <c r="K1018" i="1"/>
  <c r="J1018" i="1"/>
  <c r="I1018" i="1"/>
  <c r="H1018" i="1"/>
  <c r="G1018" i="1"/>
  <c r="F1018" i="1"/>
  <c r="E1018" i="1"/>
  <c r="D1018" i="1"/>
  <c r="C1018" i="1"/>
  <c r="B1018" i="1"/>
  <c r="K1017" i="1"/>
  <c r="J1017" i="1"/>
  <c r="I1017" i="1"/>
  <c r="H1017" i="1"/>
  <c r="G1017" i="1"/>
  <c r="F1017" i="1"/>
  <c r="E1017" i="1"/>
  <c r="D1017" i="1"/>
  <c r="C1017" i="1"/>
  <c r="B1017" i="1"/>
  <c r="K1016" i="1"/>
  <c r="J1016" i="1"/>
  <c r="I1016" i="1"/>
  <c r="H1016" i="1"/>
  <c r="G1016" i="1"/>
  <c r="F1016" i="1"/>
  <c r="E1016" i="1"/>
  <c r="D1016" i="1"/>
  <c r="C1016" i="1"/>
  <c r="B1016" i="1"/>
  <c r="K1015" i="1"/>
  <c r="J1015" i="1"/>
  <c r="I1015" i="1"/>
  <c r="H1015" i="1"/>
  <c r="G1015" i="1"/>
  <c r="F1015" i="1"/>
  <c r="E1015" i="1"/>
  <c r="D1015" i="1"/>
  <c r="C1015" i="1"/>
  <c r="B1015" i="1"/>
  <c r="K1014" i="1"/>
  <c r="J1014" i="1"/>
  <c r="I1014" i="1"/>
  <c r="H1014" i="1"/>
  <c r="G1014" i="1"/>
  <c r="F1014" i="1"/>
  <c r="E1014" i="1"/>
  <c r="D1014" i="1"/>
  <c r="C1014" i="1"/>
  <c r="B1014" i="1"/>
  <c r="K1013" i="1"/>
  <c r="J1013" i="1"/>
  <c r="I1013" i="1"/>
  <c r="H1013" i="1"/>
  <c r="G1013" i="1"/>
  <c r="F1013" i="1"/>
  <c r="E1013" i="1"/>
  <c r="D1013" i="1"/>
  <c r="C1013" i="1"/>
  <c r="B1013" i="1"/>
  <c r="K1012" i="1"/>
  <c r="J1012" i="1"/>
  <c r="I1012" i="1"/>
  <c r="H1012" i="1"/>
  <c r="G1012" i="1"/>
  <c r="F1012" i="1"/>
  <c r="E1012" i="1"/>
  <c r="D1012" i="1"/>
  <c r="C1012" i="1"/>
  <c r="B1012" i="1"/>
  <c r="K1011" i="1"/>
  <c r="J1011" i="1"/>
  <c r="I1011" i="1"/>
  <c r="H1011" i="1"/>
  <c r="G1011" i="1"/>
  <c r="F1011" i="1"/>
  <c r="E1011" i="1"/>
  <c r="D1011" i="1"/>
  <c r="C1011" i="1"/>
  <c r="B1011" i="1"/>
  <c r="K1010" i="1"/>
  <c r="J1010" i="1"/>
  <c r="I1010" i="1"/>
  <c r="H1010" i="1"/>
  <c r="G1010" i="1"/>
  <c r="F1010" i="1"/>
  <c r="E1010" i="1"/>
  <c r="D1010" i="1"/>
  <c r="C1010" i="1"/>
  <c r="B1010" i="1"/>
  <c r="K1009" i="1"/>
  <c r="J1009" i="1"/>
  <c r="I1009" i="1"/>
  <c r="H1009" i="1"/>
  <c r="G1009" i="1"/>
  <c r="F1009" i="1"/>
  <c r="E1009" i="1"/>
  <c r="D1009" i="1"/>
  <c r="C1009" i="1"/>
  <c r="B1009" i="1"/>
  <c r="K1008" i="1"/>
  <c r="J1008" i="1"/>
  <c r="I1008" i="1"/>
  <c r="H1008" i="1"/>
  <c r="G1008" i="1"/>
  <c r="F1008" i="1"/>
  <c r="E1008" i="1"/>
  <c r="D1008" i="1"/>
  <c r="C1008" i="1"/>
  <c r="B1008" i="1"/>
  <c r="K1007" i="1"/>
  <c r="J1007" i="1"/>
  <c r="I1007" i="1"/>
  <c r="H1007" i="1"/>
  <c r="G1007" i="1"/>
  <c r="F1007" i="1"/>
  <c r="E1007" i="1"/>
  <c r="D1007" i="1"/>
  <c r="C1007" i="1"/>
  <c r="B1007" i="1"/>
  <c r="K1006" i="1"/>
  <c r="J1006" i="1"/>
  <c r="I1006" i="1"/>
  <c r="H1006" i="1"/>
  <c r="G1006" i="1"/>
  <c r="F1006" i="1"/>
  <c r="E1006" i="1"/>
  <c r="D1006" i="1"/>
  <c r="C1006" i="1"/>
  <c r="B1006" i="1"/>
  <c r="K1005" i="1"/>
  <c r="J1005" i="1"/>
  <c r="I1005" i="1"/>
  <c r="H1005" i="1"/>
  <c r="G1005" i="1"/>
  <c r="F1005" i="1"/>
  <c r="E1005" i="1"/>
  <c r="D1005" i="1"/>
  <c r="C1005" i="1"/>
  <c r="B1005" i="1"/>
  <c r="K1004" i="1"/>
  <c r="J1004" i="1"/>
  <c r="I1004" i="1"/>
  <c r="H1004" i="1"/>
  <c r="G1004" i="1"/>
  <c r="F1004" i="1"/>
  <c r="E1004" i="1"/>
  <c r="D1004" i="1"/>
  <c r="C1004" i="1"/>
  <c r="B1004" i="1"/>
  <c r="K1003" i="1"/>
  <c r="J1003" i="1"/>
  <c r="I1003" i="1"/>
  <c r="H1003" i="1"/>
  <c r="G1003" i="1"/>
  <c r="F1003" i="1"/>
  <c r="E1003" i="1"/>
  <c r="D1003" i="1"/>
  <c r="C1003" i="1"/>
  <c r="B1003" i="1"/>
  <c r="K1002" i="1"/>
  <c r="J1002" i="1"/>
  <c r="I1002" i="1"/>
  <c r="H1002" i="1"/>
  <c r="G1002" i="1"/>
  <c r="F1002" i="1"/>
  <c r="E1002" i="1"/>
  <c r="D1002" i="1"/>
  <c r="C1002" i="1"/>
  <c r="B1002" i="1"/>
  <c r="K1001" i="1"/>
  <c r="J1001" i="1"/>
  <c r="I1001" i="1"/>
  <c r="H1001" i="1"/>
  <c r="G1001" i="1"/>
  <c r="F1001" i="1"/>
  <c r="E1001" i="1"/>
  <c r="D1001" i="1"/>
  <c r="C1001" i="1"/>
  <c r="B1001" i="1"/>
  <c r="K1000" i="1"/>
  <c r="J1000" i="1"/>
  <c r="I1000" i="1"/>
  <c r="H1000" i="1"/>
  <c r="G1000" i="1"/>
  <c r="F1000" i="1"/>
  <c r="E1000" i="1"/>
  <c r="D1000" i="1"/>
  <c r="C1000" i="1"/>
  <c r="B1000" i="1"/>
  <c r="K999" i="1"/>
  <c r="J999" i="1"/>
  <c r="I999" i="1"/>
  <c r="H999" i="1"/>
  <c r="G999" i="1"/>
  <c r="F999" i="1"/>
  <c r="E999" i="1"/>
  <c r="D999" i="1"/>
  <c r="C999" i="1"/>
  <c r="B999" i="1"/>
  <c r="K998" i="1"/>
  <c r="J998" i="1"/>
  <c r="I998" i="1"/>
  <c r="H998" i="1"/>
  <c r="G998" i="1"/>
  <c r="F998" i="1"/>
  <c r="E998" i="1"/>
  <c r="D998" i="1"/>
  <c r="C998" i="1"/>
  <c r="B998" i="1"/>
  <c r="K997" i="1"/>
  <c r="J997" i="1"/>
  <c r="I997" i="1"/>
  <c r="H997" i="1"/>
  <c r="G997" i="1"/>
  <c r="F997" i="1"/>
  <c r="E997" i="1"/>
  <c r="D997" i="1"/>
  <c r="C997" i="1"/>
  <c r="B997" i="1"/>
  <c r="K996" i="1"/>
  <c r="J996" i="1"/>
  <c r="I996" i="1"/>
  <c r="H996" i="1"/>
  <c r="G996" i="1"/>
  <c r="F996" i="1"/>
  <c r="E996" i="1"/>
  <c r="D996" i="1"/>
  <c r="C996" i="1"/>
  <c r="B996" i="1"/>
  <c r="K995" i="1"/>
  <c r="J995" i="1"/>
  <c r="I995" i="1"/>
  <c r="H995" i="1"/>
  <c r="G995" i="1"/>
  <c r="F995" i="1"/>
  <c r="E995" i="1"/>
  <c r="D995" i="1"/>
  <c r="C995" i="1"/>
  <c r="B995" i="1"/>
  <c r="K994" i="1"/>
  <c r="J994" i="1"/>
  <c r="I994" i="1"/>
  <c r="H994" i="1"/>
  <c r="G994" i="1"/>
  <c r="F994" i="1"/>
  <c r="E994" i="1"/>
  <c r="D994" i="1"/>
  <c r="C994" i="1"/>
  <c r="B994" i="1"/>
  <c r="K993" i="1"/>
  <c r="J993" i="1"/>
  <c r="I993" i="1"/>
  <c r="H993" i="1"/>
  <c r="G993" i="1"/>
  <c r="F993" i="1"/>
  <c r="E993" i="1"/>
  <c r="D993" i="1"/>
  <c r="C993" i="1"/>
  <c r="B993" i="1"/>
  <c r="K992" i="1"/>
  <c r="J992" i="1"/>
  <c r="I992" i="1"/>
  <c r="H992" i="1"/>
  <c r="G992" i="1"/>
  <c r="F992" i="1"/>
  <c r="E992" i="1"/>
  <c r="D992" i="1"/>
  <c r="C992" i="1"/>
  <c r="B992" i="1"/>
  <c r="K991" i="1"/>
  <c r="J991" i="1"/>
  <c r="I991" i="1"/>
  <c r="H991" i="1"/>
  <c r="G991" i="1"/>
  <c r="F991" i="1"/>
  <c r="E991" i="1"/>
  <c r="D991" i="1"/>
  <c r="C991" i="1"/>
  <c r="B991" i="1"/>
  <c r="K990" i="1"/>
  <c r="J990" i="1"/>
  <c r="I990" i="1"/>
  <c r="H990" i="1"/>
  <c r="G990" i="1"/>
  <c r="F990" i="1"/>
  <c r="E990" i="1"/>
  <c r="D990" i="1"/>
  <c r="C990" i="1"/>
  <c r="B990" i="1"/>
  <c r="K989" i="1"/>
  <c r="J989" i="1"/>
  <c r="I989" i="1"/>
  <c r="H989" i="1"/>
  <c r="G989" i="1"/>
  <c r="F989" i="1"/>
  <c r="E989" i="1"/>
  <c r="D989" i="1"/>
  <c r="C989" i="1"/>
  <c r="B989" i="1"/>
  <c r="K988" i="1"/>
  <c r="J988" i="1"/>
  <c r="I988" i="1"/>
  <c r="H988" i="1"/>
  <c r="G988" i="1"/>
  <c r="F988" i="1"/>
  <c r="E988" i="1"/>
  <c r="D988" i="1"/>
  <c r="C988" i="1"/>
  <c r="B988" i="1"/>
  <c r="K987" i="1"/>
  <c r="J987" i="1"/>
  <c r="I987" i="1"/>
  <c r="H987" i="1"/>
  <c r="G987" i="1"/>
  <c r="F987" i="1"/>
  <c r="E987" i="1"/>
  <c r="D987" i="1"/>
  <c r="C987" i="1"/>
  <c r="B987" i="1"/>
  <c r="K986" i="1"/>
  <c r="J986" i="1"/>
  <c r="I986" i="1"/>
  <c r="H986" i="1"/>
  <c r="G986" i="1"/>
  <c r="F986" i="1"/>
  <c r="E986" i="1"/>
  <c r="D986" i="1"/>
  <c r="C986" i="1"/>
  <c r="B986" i="1"/>
  <c r="K985" i="1"/>
  <c r="J985" i="1"/>
  <c r="I985" i="1"/>
  <c r="H985" i="1"/>
  <c r="G985" i="1"/>
  <c r="F985" i="1"/>
  <c r="E985" i="1"/>
  <c r="D985" i="1"/>
  <c r="C985" i="1"/>
  <c r="B985" i="1"/>
  <c r="K984" i="1"/>
  <c r="J984" i="1"/>
  <c r="I984" i="1"/>
  <c r="H984" i="1"/>
  <c r="G984" i="1"/>
  <c r="F984" i="1"/>
  <c r="E984" i="1"/>
  <c r="D984" i="1"/>
  <c r="C984" i="1"/>
  <c r="B984" i="1"/>
  <c r="K983" i="1"/>
  <c r="J983" i="1"/>
  <c r="I983" i="1"/>
  <c r="H983" i="1"/>
  <c r="G983" i="1"/>
  <c r="F983" i="1"/>
  <c r="E983" i="1"/>
  <c r="D983" i="1"/>
  <c r="C983" i="1"/>
  <c r="B983" i="1"/>
  <c r="K982" i="1"/>
  <c r="J982" i="1"/>
  <c r="I982" i="1"/>
  <c r="H982" i="1"/>
  <c r="G982" i="1"/>
  <c r="F982" i="1"/>
  <c r="E982" i="1"/>
  <c r="D982" i="1"/>
  <c r="C982" i="1"/>
  <c r="B982" i="1"/>
  <c r="K981" i="1"/>
  <c r="J981" i="1"/>
  <c r="I981" i="1"/>
  <c r="H981" i="1"/>
  <c r="G981" i="1"/>
  <c r="F981" i="1"/>
  <c r="E981" i="1"/>
  <c r="D981" i="1"/>
  <c r="C981" i="1"/>
  <c r="B981" i="1"/>
  <c r="K980" i="1"/>
  <c r="J980" i="1"/>
  <c r="I980" i="1"/>
  <c r="H980" i="1"/>
  <c r="G980" i="1"/>
  <c r="F980" i="1"/>
  <c r="E980" i="1"/>
  <c r="D980" i="1"/>
  <c r="C980" i="1"/>
  <c r="B980" i="1"/>
  <c r="K979" i="1"/>
  <c r="J979" i="1"/>
  <c r="I979" i="1"/>
  <c r="H979" i="1"/>
  <c r="G979" i="1"/>
  <c r="F979" i="1"/>
  <c r="E979" i="1"/>
  <c r="D979" i="1"/>
  <c r="C979" i="1"/>
  <c r="B979" i="1"/>
  <c r="K978" i="1"/>
  <c r="J978" i="1"/>
  <c r="I978" i="1"/>
  <c r="H978" i="1"/>
  <c r="G978" i="1"/>
  <c r="F978" i="1"/>
  <c r="E978" i="1"/>
  <c r="D978" i="1"/>
  <c r="C978" i="1"/>
  <c r="B978" i="1"/>
  <c r="K977" i="1"/>
  <c r="J977" i="1"/>
  <c r="I977" i="1"/>
  <c r="H977" i="1"/>
  <c r="G977" i="1"/>
  <c r="F977" i="1"/>
  <c r="E977" i="1"/>
  <c r="D977" i="1"/>
  <c r="C977" i="1"/>
  <c r="B977" i="1"/>
  <c r="K976" i="1"/>
  <c r="J976" i="1"/>
  <c r="I976" i="1"/>
  <c r="H976" i="1"/>
  <c r="G976" i="1"/>
  <c r="F976" i="1"/>
  <c r="E976" i="1"/>
  <c r="D976" i="1"/>
  <c r="C976" i="1"/>
  <c r="B976" i="1"/>
  <c r="K975" i="1"/>
  <c r="J975" i="1"/>
  <c r="I975" i="1"/>
  <c r="H975" i="1"/>
  <c r="G975" i="1"/>
  <c r="F975" i="1"/>
  <c r="E975" i="1"/>
  <c r="D975" i="1"/>
  <c r="C975" i="1"/>
  <c r="B975" i="1"/>
  <c r="K974" i="1"/>
  <c r="J974" i="1"/>
  <c r="I974" i="1"/>
  <c r="H974" i="1"/>
  <c r="G974" i="1"/>
  <c r="F974" i="1"/>
  <c r="E974" i="1"/>
  <c r="D974" i="1"/>
  <c r="C974" i="1"/>
  <c r="B974" i="1"/>
  <c r="K973" i="1"/>
  <c r="J973" i="1"/>
  <c r="I973" i="1"/>
  <c r="H973" i="1"/>
  <c r="G973" i="1"/>
  <c r="F973" i="1"/>
  <c r="E973" i="1"/>
  <c r="D973" i="1"/>
  <c r="C973" i="1"/>
  <c r="B973" i="1"/>
  <c r="K972" i="1"/>
  <c r="J972" i="1"/>
  <c r="I972" i="1"/>
  <c r="H972" i="1"/>
  <c r="G972" i="1"/>
  <c r="F972" i="1"/>
  <c r="E972" i="1"/>
  <c r="D972" i="1"/>
  <c r="C972" i="1"/>
  <c r="B972" i="1"/>
  <c r="K971" i="1"/>
  <c r="J971" i="1"/>
  <c r="I971" i="1"/>
  <c r="H971" i="1"/>
  <c r="G971" i="1"/>
  <c r="F971" i="1"/>
  <c r="E971" i="1"/>
  <c r="D971" i="1"/>
  <c r="C971" i="1"/>
  <c r="B971" i="1"/>
  <c r="K970" i="1"/>
  <c r="J970" i="1"/>
  <c r="I970" i="1"/>
  <c r="H970" i="1"/>
  <c r="G970" i="1"/>
  <c r="F970" i="1"/>
  <c r="E970" i="1"/>
  <c r="D970" i="1"/>
  <c r="C970" i="1"/>
  <c r="B970" i="1"/>
  <c r="K969" i="1"/>
  <c r="J969" i="1"/>
  <c r="I969" i="1"/>
  <c r="H969" i="1"/>
  <c r="G969" i="1"/>
  <c r="F969" i="1"/>
  <c r="E969" i="1"/>
  <c r="D969" i="1"/>
  <c r="C969" i="1"/>
  <c r="B969" i="1"/>
  <c r="K968" i="1"/>
  <c r="J968" i="1"/>
  <c r="I968" i="1"/>
  <c r="H968" i="1"/>
  <c r="G968" i="1"/>
  <c r="F968" i="1"/>
  <c r="E968" i="1"/>
  <c r="D968" i="1"/>
  <c r="C968" i="1"/>
  <c r="B968" i="1"/>
  <c r="K967" i="1"/>
  <c r="J967" i="1"/>
  <c r="I967" i="1"/>
  <c r="H967" i="1"/>
  <c r="G967" i="1"/>
  <c r="F967" i="1"/>
  <c r="E967" i="1"/>
  <c r="D967" i="1"/>
  <c r="C967" i="1"/>
  <c r="B967" i="1"/>
  <c r="K966" i="1"/>
  <c r="J966" i="1"/>
  <c r="I966" i="1"/>
  <c r="H966" i="1"/>
  <c r="G966" i="1"/>
  <c r="F966" i="1"/>
  <c r="E966" i="1"/>
  <c r="D966" i="1"/>
  <c r="C966" i="1"/>
  <c r="B966" i="1"/>
  <c r="K965" i="1"/>
  <c r="J965" i="1"/>
  <c r="I965" i="1"/>
  <c r="H965" i="1"/>
  <c r="G965" i="1"/>
  <c r="F965" i="1"/>
  <c r="E965" i="1"/>
  <c r="D965" i="1"/>
  <c r="C965" i="1"/>
  <c r="B965" i="1"/>
  <c r="K964" i="1"/>
  <c r="J964" i="1"/>
  <c r="I964" i="1"/>
  <c r="H964" i="1"/>
  <c r="G964" i="1"/>
  <c r="F964" i="1"/>
  <c r="E964" i="1"/>
  <c r="D964" i="1"/>
  <c r="C964" i="1"/>
  <c r="B964" i="1"/>
  <c r="K963" i="1"/>
  <c r="J963" i="1"/>
  <c r="I963" i="1"/>
  <c r="H963" i="1"/>
  <c r="G963" i="1"/>
  <c r="F963" i="1"/>
  <c r="E963" i="1"/>
  <c r="D963" i="1"/>
  <c r="C963" i="1"/>
  <c r="B963" i="1"/>
  <c r="K962" i="1"/>
  <c r="J962" i="1"/>
  <c r="I962" i="1"/>
  <c r="H962" i="1"/>
  <c r="G962" i="1"/>
  <c r="F962" i="1"/>
  <c r="E962" i="1"/>
  <c r="D962" i="1"/>
  <c r="C962" i="1"/>
  <c r="B962" i="1"/>
  <c r="K961" i="1"/>
  <c r="J961" i="1"/>
  <c r="I961" i="1"/>
  <c r="H961" i="1"/>
  <c r="G961" i="1"/>
  <c r="F961" i="1"/>
  <c r="E961" i="1"/>
  <c r="D961" i="1"/>
  <c r="C961" i="1"/>
  <c r="B961" i="1"/>
  <c r="K960" i="1"/>
  <c r="J960" i="1"/>
  <c r="I960" i="1"/>
  <c r="H960" i="1"/>
  <c r="G960" i="1"/>
  <c r="F960" i="1"/>
  <c r="E960" i="1"/>
  <c r="D960" i="1"/>
  <c r="C960" i="1"/>
  <c r="B960" i="1"/>
  <c r="K959" i="1"/>
  <c r="J959" i="1"/>
  <c r="I959" i="1"/>
  <c r="H959" i="1"/>
  <c r="G959" i="1"/>
  <c r="F959" i="1"/>
  <c r="E959" i="1"/>
  <c r="D959" i="1"/>
  <c r="C959" i="1"/>
  <c r="B959" i="1"/>
  <c r="K958" i="1"/>
  <c r="J958" i="1"/>
  <c r="I958" i="1"/>
  <c r="H958" i="1"/>
  <c r="G958" i="1"/>
  <c r="F958" i="1"/>
  <c r="E958" i="1"/>
  <c r="D958" i="1"/>
  <c r="C958" i="1"/>
  <c r="B958" i="1"/>
  <c r="K957" i="1"/>
  <c r="J957" i="1"/>
  <c r="I957" i="1"/>
  <c r="H957" i="1"/>
  <c r="G957" i="1"/>
  <c r="F957" i="1"/>
  <c r="E957" i="1"/>
  <c r="D957" i="1"/>
  <c r="C957" i="1"/>
  <c r="B957" i="1"/>
  <c r="K956" i="1"/>
  <c r="J956" i="1"/>
  <c r="I956" i="1"/>
  <c r="H956" i="1"/>
  <c r="G956" i="1"/>
  <c r="F956" i="1"/>
  <c r="E956" i="1"/>
  <c r="D956" i="1"/>
  <c r="C956" i="1"/>
  <c r="B956" i="1"/>
  <c r="K955" i="1"/>
  <c r="J955" i="1"/>
  <c r="I955" i="1"/>
  <c r="H955" i="1"/>
  <c r="G955" i="1"/>
  <c r="F955" i="1"/>
  <c r="E955" i="1"/>
  <c r="D955" i="1"/>
  <c r="C955" i="1"/>
  <c r="B955" i="1"/>
  <c r="K954" i="1"/>
  <c r="J954" i="1"/>
  <c r="I954" i="1"/>
  <c r="H954" i="1"/>
  <c r="G954" i="1"/>
  <c r="F954" i="1"/>
  <c r="E954" i="1"/>
  <c r="D954" i="1"/>
  <c r="C954" i="1"/>
  <c r="B954" i="1"/>
  <c r="K953" i="1"/>
  <c r="J953" i="1"/>
  <c r="I953" i="1"/>
  <c r="H953" i="1"/>
  <c r="G953" i="1"/>
  <c r="F953" i="1"/>
  <c r="E953" i="1"/>
  <c r="D953" i="1"/>
  <c r="C953" i="1"/>
  <c r="B953" i="1"/>
  <c r="K952" i="1"/>
  <c r="J952" i="1"/>
  <c r="I952" i="1"/>
  <c r="H952" i="1"/>
  <c r="G952" i="1"/>
  <c r="F952" i="1"/>
  <c r="E952" i="1"/>
  <c r="D952" i="1"/>
  <c r="C952" i="1"/>
  <c r="B952" i="1"/>
  <c r="K951" i="1"/>
  <c r="J951" i="1"/>
  <c r="I951" i="1"/>
  <c r="H951" i="1"/>
  <c r="G951" i="1"/>
  <c r="F951" i="1"/>
  <c r="E951" i="1"/>
  <c r="D951" i="1"/>
  <c r="C951" i="1"/>
  <c r="B951" i="1"/>
  <c r="K950" i="1"/>
  <c r="J950" i="1"/>
  <c r="I950" i="1"/>
  <c r="H950" i="1"/>
  <c r="G950" i="1"/>
  <c r="F950" i="1"/>
  <c r="E950" i="1"/>
  <c r="D950" i="1"/>
  <c r="C950" i="1"/>
  <c r="B950" i="1"/>
  <c r="K949" i="1"/>
  <c r="J949" i="1"/>
  <c r="I949" i="1"/>
  <c r="H949" i="1"/>
  <c r="G949" i="1"/>
  <c r="F949" i="1"/>
  <c r="E949" i="1"/>
  <c r="D949" i="1"/>
  <c r="C949" i="1"/>
  <c r="B949" i="1"/>
  <c r="K948" i="1"/>
  <c r="J948" i="1"/>
  <c r="I948" i="1"/>
  <c r="H948" i="1"/>
  <c r="G948" i="1"/>
  <c r="F948" i="1"/>
  <c r="E948" i="1"/>
  <c r="D948" i="1"/>
  <c r="C948" i="1"/>
  <c r="B948" i="1"/>
  <c r="K947" i="1"/>
  <c r="J947" i="1"/>
  <c r="I947" i="1"/>
  <c r="H947" i="1"/>
  <c r="G947" i="1"/>
  <c r="F947" i="1"/>
  <c r="E947" i="1"/>
  <c r="D947" i="1"/>
  <c r="C947" i="1"/>
  <c r="B947" i="1"/>
  <c r="K946" i="1"/>
  <c r="J946" i="1"/>
  <c r="I946" i="1"/>
  <c r="H946" i="1"/>
  <c r="G946" i="1"/>
  <c r="F946" i="1"/>
  <c r="E946" i="1"/>
  <c r="D946" i="1"/>
  <c r="C946" i="1"/>
  <c r="B946" i="1"/>
  <c r="K945" i="1"/>
  <c r="J945" i="1"/>
  <c r="I945" i="1"/>
  <c r="H945" i="1"/>
  <c r="G945" i="1"/>
  <c r="F945" i="1"/>
  <c r="E945" i="1"/>
  <c r="D945" i="1"/>
  <c r="C945" i="1"/>
  <c r="B945" i="1"/>
  <c r="K944" i="1"/>
  <c r="J944" i="1"/>
  <c r="I944" i="1"/>
  <c r="H944" i="1"/>
  <c r="G944" i="1"/>
  <c r="F944" i="1"/>
  <c r="E944" i="1"/>
  <c r="D944" i="1"/>
  <c r="C944" i="1"/>
  <c r="B944" i="1"/>
  <c r="K943" i="1"/>
  <c r="J943" i="1"/>
  <c r="I943" i="1"/>
  <c r="H943" i="1"/>
  <c r="G943" i="1"/>
  <c r="F943" i="1"/>
  <c r="E943" i="1"/>
  <c r="D943" i="1"/>
  <c r="C943" i="1"/>
  <c r="B943" i="1"/>
  <c r="K942" i="1"/>
  <c r="J942" i="1"/>
  <c r="I942" i="1"/>
  <c r="H942" i="1"/>
  <c r="G942" i="1"/>
  <c r="F942" i="1"/>
  <c r="E942" i="1"/>
  <c r="D942" i="1"/>
  <c r="C942" i="1"/>
  <c r="B942" i="1"/>
  <c r="K941" i="1"/>
  <c r="J941" i="1"/>
  <c r="I941" i="1"/>
  <c r="H941" i="1"/>
  <c r="G941" i="1"/>
  <c r="F941" i="1"/>
  <c r="E941" i="1"/>
  <c r="D941" i="1"/>
  <c r="C941" i="1"/>
  <c r="B941" i="1"/>
  <c r="K940" i="1"/>
  <c r="J940" i="1"/>
  <c r="I940" i="1"/>
  <c r="H940" i="1"/>
  <c r="G940" i="1"/>
  <c r="F940" i="1"/>
  <c r="E940" i="1"/>
  <c r="D940" i="1"/>
  <c r="C940" i="1"/>
  <c r="B940" i="1"/>
  <c r="K939" i="1"/>
  <c r="J939" i="1"/>
  <c r="I939" i="1"/>
  <c r="H939" i="1"/>
  <c r="G939" i="1"/>
  <c r="F939" i="1"/>
  <c r="E939" i="1"/>
  <c r="D939" i="1"/>
  <c r="C939" i="1"/>
  <c r="B939" i="1"/>
  <c r="K938" i="1"/>
  <c r="J938" i="1"/>
  <c r="I938" i="1"/>
  <c r="H938" i="1"/>
  <c r="G938" i="1"/>
  <c r="F938" i="1"/>
  <c r="E938" i="1"/>
  <c r="D938" i="1"/>
  <c r="C938" i="1"/>
  <c r="B938" i="1"/>
  <c r="K937" i="1"/>
  <c r="J937" i="1"/>
  <c r="I937" i="1"/>
  <c r="H937" i="1"/>
  <c r="G937" i="1"/>
  <c r="F937" i="1"/>
  <c r="E937" i="1"/>
  <c r="D937" i="1"/>
  <c r="C937" i="1"/>
  <c r="B937" i="1"/>
  <c r="K936" i="1"/>
  <c r="J936" i="1"/>
  <c r="I936" i="1"/>
  <c r="H936" i="1"/>
  <c r="G936" i="1"/>
  <c r="F936" i="1"/>
  <c r="E936" i="1"/>
  <c r="D936" i="1"/>
  <c r="C936" i="1"/>
  <c r="B936" i="1"/>
  <c r="K935" i="1"/>
  <c r="J935" i="1"/>
  <c r="I935" i="1"/>
  <c r="H935" i="1"/>
  <c r="G935" i="1"/>
  <c r="F935" i="1"/>
  <c r="E935" i="1"/>
  <c r="D935" i="1"/>
  <c r="C935" i="1"/>
  <c r="B935" i="1"/>
  <c r="K934" i="1"/>
  <c r="J934" i="1"/>
  <c r="I934" i="1"/>
  <c r="H934" i="1"/>
  <c r="G934" i="1"/>
  <c r="F934" i="1"/>
  <c r="E934" i="1"/>
  <c r="D934" i="1"/>
  <c r="C934" i="1"/>
  <c r="B934" i="1"/>
  <c r="K933" i="1"/>
  <c r="J933" i="1"/>
  <c r="I933" i="1"/>
  <c r="H933" i="1"/>
  <c r="G933" i="1"/>
  <c r="F933" i="1"/>
  <c r="E933" i="1"/>
  <c r="D933" i="1"/>
  <c r="C933" i="1"/>
  <c r="B933" i="1"/>
  <c r="K932" i="1"/>
  <c r="J932" i="1"/>
  <c r="I932" i="1"/>
  <c r="H932" i="1"/>
  <c r="G932" i="1"/>
  <c r="F932" i="1"/>
  <c r="E932" i="1"/>
  <c r="D932" i="1"/>
  <c r="C932" i="1"/>
  <c r="B932" i="1"/>
  <c r="K931" i="1"/>
  <c r="J931" i="1"/>
  <c r="I931" i="1"/>
  <c r="H931" i="1"/>
  <c r="G931" i="1"/>
  <c r="F931" i="1"/>
  <c r="E931" i="1"/>
  <c r="D931" i="1"/>
  <c r="C931" i="1"/>
  <c r="B931" i="1"/>
  <c r="K930" i="1"/>
  <c r="J930" i="1"/>
  <c r="I930" i="1"/>
  <c r="H930" i="1"/>
  <c r="G930" i="1"/>
  <c r="F930" i="1"/>
  <c r="E930" i="1"/>
  <c r="D930" i="1"/>
  <c r="C930" i="1"/>
  <c r="B930" i="1"/>
  <c r="K929" i="1"/>
  <c r="J929" i="1"/>
  <c r="I929" i="1"/>
  <c r="H929" i="1"/>
  <c r="G929" i="1"/>
  <c r="F929" i="1"/>
  <c r="E929" i="1"/>
  <c r="D929" i="1"/>
  <c r="C929" i="1"/>
  <c r="B929" i="1"/>
  <c r="K928" i="1"/>
  <c r="J928" i="1"/>
  <c r="I928" i="1"/>
  <c r="H928" i="1"/>
  <c r="G928" i="1"/>
  <c r="F928" i="1"/>
  <c r="E928" i="1"/>
  <c r="D928" i="1"/>
  <c r="C928" i="1"/>
  <c r="B928" i="1"/>
  <c r="K927" i="1"/>
  <c r="J927" i="1"/>
  <c r="I927" i="1"/>
  <c r="H927" i="1"/>
  <c r="G927" i="1"/>
  <c r="F927" i="1"/>
  <c r="E927" i="1"/>
  <c r="D927" i="1"/>
  <c r="C927" i="1"/>
  <c r="B927" i="1"/>
  <c r="K926" i="1"/>
  <c r="J926" i="1"/>
  <c r="I926" i="1"/>
  <c r="H926" i="1"/>
  <c r="G926" i="1"/>
  <c r="F926" i="1"/>
  <c r="E926" i="1"/>
  <c r="D926" i="1"/>
  <c r="C926" i="1"/>
  <c r="B926" i="1"/>
  <c r="K925" i="1"/>
  <c r="J925" i="1"/>
  <c r="I925" i="1"/>
  <c r="H925" i="1"/>
  <c r="G925" i="1"/>
  <c r="F925" i="1"/>
  <c r="E925" i="1"/>
  <c r="D925" i="1"/>
  <c r="C925" i="1"/>
  <c r="B925" i="1"/>
  <c r="K924" i="1"/>
  <c r="J924" i="1"/>
  <c r="I924" i="1"/>
  <c r="H924" i="1"/>
  <c r="G924" i="1"/>
  <c r="F924" i="1"/>
  <c r="E924" i="1"/>
  <c r="D924" i="1"/>
  <c r="C924" i="1"/>
  <c r="B924" i="1"/>
  <c r="K923" i="1"/>
  <c r="J923" i="1"/>
  <c r="I923" i="1"/>
  <c r="H923" i="1"/>
  <c r="G923" i="1"/>
  <c r="F923" i="1"/>
  <c r="E923" i="1"/>
  <c r="D923" i="1"/>
  <c r="C923" i="1"/>
  <c r="B923" i="1"/>
  <c r="K922" i="1"/>
  <c r="J922" i="1"/>
  <c r="I922" i="1"/>
  <c r="H922" i="1"/>
  <c r="G922" i="1"/>
  <c r="F922" i="1"/>
  <c r="E922" i="1"/>
  <c r="D922" i="1"/>
  <c r="C922" i="1"/>
  <c r="B922" i="1"/>
  <c r="K921" i="1"/>
  <c r="J921" i="1"/>
  <c r="I921" i="1"/>
  <c r="H921" i="1"/>
  <c r="G921" i="1"/>
  <c r="F921" i="1"/>
  <c r="E921" i="1"/>
  <c r="D921" i="1"/>
  <c r="C921" i="1"/>
  <c r="B921" i="1"/>
  <c r="K920" i="1"/>
  <c r="J920" i="1"/>
  <c r="I920" i="1"/>
  <c r="H920" i="1"/>
  <c r="G920" i="1"/>
  <c r="F920" i="1"/>
  <c r="E920" i="1"/>
  <c r="D920" i="1"/>
  <c r="C920" i="1"/>
  <c r="B920" i="1"/>
  <c r="K919" i="1"/>
  <c r="J919" i="1"/>
  <c r="I919" i="1"/>
  <c r="H919" i="1"/>
  <c r="G919" i="1"/>
  <c r="F919" i="1"/>
  <c r="E919" i="1"/>
  <c r="D919" i="1"/>
  <c r="C919" i="1"/>
  <c r="B919" i="1"/>
  <c r="K918" i="1"/>
  <c r="J918" i="1"/>
  <c r="I918" i="1"/>
  <c r="H918" i="1"/>
  <c r="G918" i="1"/>
  <c r="F918" i="1"/>
  <c r="E918" i="1"/>
  <c r="D918" i="1"/>
  <c r="C918" i="1"/>
  <c r="B918" i="1"/>
  <c r="K917" i="1"/>
  <c r="J917" i="1"/>
  <c r="I917" i="1"/>
  <c r="H917" i="1"/>
  <c r="G917" i="1"/>
  <c r="F917" i="1"/>
  <c r="E917" i="1"/>
  <c r="D917" i="1"/>
  <c r="C917" i="1"/>
  <c r="B917" i="1"/>
  <c r="K916" i="1"/>
  <c r="J916" i="1"/>
  <c r="I916" i="1"/>
  <c r="H916" i="1"/>
  <c r="G916" i="1"/>
  <c r="F916" i="1"/>
  <c r="E916" i="1"/>
  <c r="D916" i="1"/>
  <c r="C916" i="1"/>
  <c r="B916" i="1"/>
  <c r="K915" i="1"/>
  <c r="J915" i="1"/>
  <c r="I915" i="1"/>
  <c r="H915" i="1"/>
  <c r="G915" i="1"/>
  <c r="F915" i="1"/>
  <c r="E915" i="1"/>
  <c r="D915" i="1"/>
  <c r="C915" i="1"/>
  <c r="B915" i="1"/>
  <c r="K914" i="1"/>
  <c r="J914" i="1"/>
  <c r="I914" i="1"/>
  <c r="H914" i="1"/>
  <c r="G914" i="1"/>
  <c r="F914" i="1"/>
  <c r="E914" i="1"/>
  <c r="D914" i="1"/>
  <c r="C914" i="1"/>
  <c r="B914" i="1"/>
  <c r="K913" i="1"/>
  <c r="J913" i="1"/>
  <c r="I913" i="1"/>
  <c r="H913" i="1"/>
  <c r="G913" i="1"/>
  <c r="F913" i="1"/>
  <c r="E913" i="1"/>
  <c r="D913" i="1"/>
  <c r="C913" i="1"/>
  <c r="B913" i="1"/>
  <c r="K912" i="1"/>
  <c r="J912" i="1"/>
  <c r="I912" i="1"/>
  <c r="H912" i="1"/>
  <c r="G912" i="1"/>
  <c r="F912" i="1"/>
  <c r="E912" i="1"/>
  <c r="D912" i="1"/>
  <c r="C912" i="1"/>
  <c r="B912" i="1"/>
  <c r="K911" i="1"/>
  <c r="J911" i="1"/>
  <c r="I911" i="1"/>
  <c r="H911" i="1"/>
  <c r="G911" i="1"/>
  <c r="F911" i="1"/>
  <c r="E911" i="1"/>
  <c r="D911" i="1"/>
  <c r="C911" i="1"/>
  <c r="B911" i="1"/>
  <c r="K910" i="1"/>
  <c r="J910" i="1"/>
  <c r="I910" i="1"/>
  <c r="H910" i="1"/>
  <c r="G910" i="1"/>
  <c r="F910" i="1"/>
  <c r="E910" i="1"/>
  <c r="D910" i="1"/>
  <c r="C910" i="1"/>
  <c r="B910" i="1"/>
  <c r="K909" i="1"/>
  <c r="J909" i="1"/>
  <c r="I909" i="1"/>
  <c r="H909" i="1"/>
  <c r="G909" i="1"/>
  <c r="F909" i="1"/>
  <c r="E909" i="1"/>
  <c r="D909" i="1"/>
  <c r="C909" i="1"/>
  <c r="B909" i="1"/>
  <c r="K908" i="1"/>
  <c r="J908" i="1"/>
  <c r="I908" i="1"/>
  <c r="H908" i="1"/>
  <c r="G908" i="1"/>
  <c r="F908" i="1"/>
  <c r="E908" i="1"/>
  <c r="D908" i="1"/>
  <c r="C908" i="1"/>
  <c r="B908" i="1"/>
  <c r="K907" i="1"/>
  <c r="J907" i="1"/>
  <c r="I907" i="1"/>
  <c r="H907" i="1"/>
  <c r="G907" i="1"/>
  <c r="F907" i="1"/>
  <c r="E907" i="1"/>
  <c r="D907" i="1"/>
  <c r="C907" i="1"/>
  <c r="B907" i="1"/>
  <c r="K906" i="1"/>
  <c r="J906" i="1"/>
  <c r="I906" i="1"/>
  <c r="H906" i="1"/>
  <c r="G906" i="1"/>
  <c r="F906" i="1"/>
  <c r="E906" i="1"/>
  <c r="D906" i="1"/>
  <c r="C906" i="1"/>
  <c r="B906" i="1"/>
  <c r="K905" i="1"/>
  <c r="J905" i="1"/>
  <c r="I905" i="1"/>
  <c r="H905" i="1"/>
  <c r="G905" i="1"/>
  <c r="F905" i="1"/>
  <c r="E905" i="1"/>
  <c r="D905" i="1"/>
  <c r="C905" i="1"/>
  <c r="B905" i="1"/>
  <c r="K904" i="1"/>
  <c r="J904" i="1"/>
  <c r="I904" i="1"/>
  <c r="H904" i="1"/>
  <c r="G904" i="1"/>
  <c r="F904" i="1"/>
  <c r="E904" i="1"/>
  <c r="D904" i="1"/>
  <c r="C904" i="1"/>
  <c r="B904" i="1"/>
  <c r="K903" i="1"/>
  <c r="J903" i="1"/>
  <c r="I903" i="1"/>
  <c r="H903" i="1"/>
  <c r="G903" i="1"/>
  <c r="F903" i="1"/>
  <c r="E903" i="1"/>
  <c r="D903" i="1"/>
  <c r="C903" i="1"/>
  <c r="B903" i="1"/>
  <c r="K902" i="1"/>
  <c r="J902" i="1"/>
  <c r="I902" i="1"/>
  <c r="H902" i="1"/>
  <c r="G902" i="1"/>
  <c r="F902" i="1"/>
  <c r="E902" i="1"/>
  <c r="D902" i="1"/>
  <c r="C902" i="1"/>
  <c r="B902" i="1"/>
  <c r="K901" i="1"/>
  <c r="J901" i="1"/>
  <c r="I901" i="1"/>
  <c r="H901" i="1"/>
  <c r="G901" i="1"/>
  <c r="F901" i="1"/>
  <c r="E901" i="1"/>
  <c r="D901" i="1"/>
  <c r="C901" i="1"/>
  <c r="B901" i="1"/>
  <c r="K900" i="1"/>
  <c r="J900" i="1"/>
  <c r="I900" i="1"/>
  <c r="H900" i="1"/>
  <c r="G900" i="1"/>
  <c r="F900" i="1"/>
  <c r="E900" i="1"/>
  <c r="D900" i="1"/>
  <c r="C900" i="1"/>
  <c r="B900" i="1"/>
  <c r="K899" i="1"/>
  <c r="J899" i="1"/>
  <c r="I899" i="1"/>
  <c r="H899" i="1"/>
  <c r="G899" i="1"/>
  <c r="F899" i="1"/>
  <c r="E899" i="1"/>
  <c r="D899" i="1"/>
  <c r="C899" i="1"/>
  <c r="B899" i="1"/>
  <c r="K898" i="1"/>
  <c r="J898" i="1"/>
  <c r="I898" i="1"/>
  <c r="H898" i="1"/>
  <c r="G898" i="1"/>
  <c r="F898" i="1"/>
  <c r="E898" i="1"/>
  <c r="D898" i="1"/>
  <c r="C898" i="1"/>
  <c r="B898" i="1"/>
  <c r="K897" i="1"/>
  <c r="J897" i="1"/>
  <c r="I897" i="1"/>
  <c r="H897" i="1"/>
  <c r="G897" i="1"/>
  <c r="F897" i="1"/>
  <c r="E897" i="1"/>
  <c r="D897" i="1"/>
  <c r="C897" i="1"/>
  <c r="B897" i="1"/>
  <c r="K896" i="1"/>
  <c r="J896" i="1"/>
  <c r="I896" i="1"/>
  <c r="H896" i="1"/>
  <c r="G896" i="1"/>
  <c r="F896" i="1"/>
  <c r="E896" i="1"/>
  <c r="D896" i="1"/>
  <c r="C896" i="1"/>
  <c r="B896" i="1"/>
  <c r="K895" i="1"/>
  <c r="J895" i="1"/>
  <c r="I895" i="1"/>
  <c r="H895" i="1"/>
  <c r="G895" i="1"/>
  <c r="F895" i="1"/>
  <c r="E895" i="1"/>
  <c r="D895" i="1"/>
  <c r="C895" i="1"/>
  <c r="B895" i="1"/>
  <c r="K894" i="1"/>
  <c r="J894" i="1"/>
  <c r="I894" i="1"/>
  <c r="H894" i="1"/>
  <c r="G894" i="1"/>
  <c r="F894" i="1"/>
  <c r="E894" i="1"/>
  <c r="D894" i="1"/>
  <c r="C894" i="1"/>
  <c r="B894" i="1"/>
  <c r="K893" i="1"/>
  <c r="J893" i="1"/>
  <c r="I893" i="1"/>
  <c r="H893" i="1"/>
  <c r="G893" i="1"/>
  <c r="F893" i="1"/>
  <c r="E893" i="1"/>
  <c r="D893" i="1"/>
  <c r="C893" i="1"/>
  <c r="B893" i="1"/>
  <c r="K892" i="1"/>
  <c r="J892" i="1"/>
  <c r="I892" i="1"/>
  <c r="H892" i="1"/>
  <c r="G892" i="1"/>
  <c r="F892" i="1"/>
  <c r="E892" i="1"/>
  <c r="D892" i="1"/>
  <c r="C892" i="1"/>
  <c r="B892" i="1"/>
  <c r="K891" i="1"/>
  <c r="J891" i="1"/>
  <c r="I891" i="1"/>
  <c r="H891" i="1"/>
  <c r="G891" i="1"/>
  <c r="F891" i="1"/>
  <c r="E891" i="1"/>
  <c r="D891" i="1"/>
  <c r="C891" i="1"/>
  <c r="B891" i="1"/>
  <c r="K890" i="1"/>
  <c r="J890" i="1"/>
  <c r="I890" i="1"/>
  <c r="H890" i="1"/>
  <c r="G890" i="1"/>
  <c r="F890" i="1"/>
  <c r="E890" i="1"/>
  <c r="D890" i="1"/>
  <c r="C890" i="1"/>
  <c r="B890" i="1"/>
  <c r="K889" i="1"/>
  <c r="J889" i="1"/>
  <c r="I889" i="1"/>
  <c r="H889" i="1"/>
  <c r="G889" i="1"/>
  <c r="F889" i="1"/>
  <c r="E889" i="1"/>
  <c r="D889" i="1"/>
  <c r="C889" i="1"/>
  <c r="B889" i="1"/>
  <c r="K888" i="1"/>
  <c r="J888" i="1"/>
  <c r="I888" i="1"/>
  <c r="H888" i="1"/>
  <c r="G888" i="1"/>
  <c r="F888" i="1"/>
  <c r="E888" i="1"/>
  <c r="D888" i="1"/>
  <c r="C888" i="1"/>
  <c r="B888" i="1"/>
  <c r="K887" i="1"/>
  <c r="J887" i="1"/>
  <c r="I887" i="1"/>
  <c r="H887" i="1"/>
  <c r="G887" i="1"/>
  <c r="F887" i="1"/>
  <c r="E887" i="1"/>
  <c r="D887" i="1"/>
  <c r="C887" i="1"/>
  <c r="B887" i="1"/>
  <c r="K886" i="1"/>
  <c r="J886" i="1"/>
  <c r="I886" i="1"/>
  <c r="H886" i="1"/>
  <c r="G886" i="1"/>
  <c r="F886" i="1"/>
  <c r="E886" i="1"/>
  <c r="D886" i="1"/>
  <c r="C886" i="1"/>
  <c r="B886" i="1"/>
  <c r="K885" i="1"/>
  <c r="J885" i="1"/>
  <c r="I885" i="1"/>
  <c r="H885" i="1"/>
  <c r="G885" i="1"/>
  <c r="F885" i="1"/>
  <c r="E885" i="1"/>
  <c r="D885" i="1"/>
  <c r="C885" i="1"/>
  <c r="B885" i="1"/>
  <c r="K884" i="1"/>
  <c r="J884" i="1"/>
  <c r="I884" i="1"/>
  <c r="H884" i="1"/>
  <c r="G884" i="1"/>
  <c r="F884" i="1"/>
  <c r="E884" i="1"/>
  <c r="D884" i="1"/>
  <c r="C884" i="1"/>
  <c r="B884" i="1"/>
  <c r="K883" i="1"/>
  <c r="J883" i="1"/>
  <c r="I883" i="1"/>
  <c r="H883" i="1"/>
  <c r="G883" i="1"/>
  <c r="F883" i="1"/>
  <c r="E883" i="1"/>
  <c r="D883" i="1"/>
  <c r="C883" i="1"/>
  <c r="B883" i="1"/>
  <c r="K882" i="1"/>
  <c r="J882" i="1"/>
  <c r="I882" i="1"/>
  <c r="H882" i="1"/>
  <c r="G882" i="1"/>
  <c r="F882" i="1"/>
  <c r="E882" i="1"/>
  <c r="D882" i="1"/>
  <c r="C882" i="1"/>
  <c r="B882" i="1"/>
  <c r="K881" i="1"/>
  <c r="J881" i="1"/>
  <c r="I881" i="1"/>
  <c r="H881" i="1"/>
  <c r="G881" i="1"/>
  <c r="F881" i="1"/>
  <c r="E881" i="1"/>
  <c r="D881" i="1"/>
  <c r="C881" i="1"/>
  <c r="B881" i="1"/>
  <c r="K880" i="1"/>
  <c r="J880" i="1"/>
  <c r="I880" i="1"/>
  <c r="H880" i="1"/>
  <c r="G880" i="1"/>
  <c r="F880" i="1"/>
  <c r="E880" i="1"/>
  <c r="D880" i="1"/>
  <c r="C880" i="1"/>
  <c r="B880" i="1"/>
  <c r="K879" i="1"/>
  <c r="J879" i="1"/>
  <c r="I879" i="1"/>
  <c r="H879" i="1"/>
  <c r="G879" i="1"/>
  <c r="F879" i="1"/>
  <c r="E879" i="1"/>
  <c r="D879" i="1"/>
  <c r="C879" i="1"/>
  <c r="B879" i="1"/>
  <c r="K878" i="1"/>
  <c r="J878" i="1"/>
  <c r="I878" i="1"/>
  <c r="H878" i="1"/>
  <c r="G878" i="1"/>
  <c r="F878" i="1"/>
  <c r="E878" i="1"/>
  <c r="D878" i="1"/>
  <c r="C878" i="1"/>
  <c r="B878" i="1"/>
  <c r="K877" i="1"/>
  <c r="J877" i="1"/>
  <c r="I877" i="1"/>
  <c r="H877" i="1"/>
  <c r="G877" i="1"/>
  <c r="F877" i="1"/>
  <c r="E877" i="1"/>
  <c r="D877" i="1"/>
  <c r="C877" i="1"/>
  <c r="B877" i="1"/>
  <c r="K876" i="1"/>
  <c r="J876" i="1"/>
  <c r="I876" i="1"/>
  <c r="H876" i="1"/>
  <c r="G876" i="1"/>
  <c r="F876" i="1"/>
  <c r="E876" i="1"/>
  <c r="D876" i="1"/>
  <c r="C876" i="1"/>
  <c r="B876" i="1"/>
  <c r="K875" i="1"/>
  <c r="J875" i="1"/>
  <c r="I875" i="1"/>
  <c r="H875" i="1"/>
  <c r="G875" i="1"/>
  <c r="F875" i="1"/>
  <c r="E875" i="1"/>
  <c r="D875" i="1"/>
  <c r="C875" i="1"/>
  <c r="B875" i="1"/>
  <c r="K874" i="1"/>
  <c r="J874" i="1"/>
  <c r="I874" i="1"/>
  <c r="H874" i="1"/>
  <c r="G874" i="1"/>
  <c r="F874" i="1"/>
  <c r="E874" i="1"/>
  <c r="D874" i="1"/>
  <c r="C874" i="1"/>
  <c r="B874" i="1"/>
  <c r="K873" i="1"/>
  <c r="J873" i="1"/>
  <c r="I873" i="1"/>
  <c r="H873" i="1"/>
  <c r="G873" i="1"/>
  <c r="F873" i="1"/>
  <c r="E873" i="1"/>
  <c r="D873" i="1"/>
  <c r="C873" i="1"/>
  <c r="B873" i="1"/>
  <c r="K872" i="1"/>
  <c r="J872" i="1"/>
  <c r="I872" i="1"/>
  <c r="H872" i="1"/>
  <c r="G872" i="1"/>
  <c r="F872" i="1"/>
  <c r="E872" i="1"/>
  <c r="D872" i="1"/>
  <c r="C872" i="1"/>
  <c r="B872" i="1"/>
  <c r="K871" i="1"/>
  <c r="J871" i="1"/>
  <c r="I871" i="1"/>
  <c r="H871" i="1"/>
  <c r="G871" i="1"/>
  <c r="F871" i="1"/>
  <c r="E871" i="1"/>
  <c r="D871" i="1"/>
  <c r="C871" i="1"/>
  <c r="B871" i="1"/>
  <c r="K870" i="1"/>
  <c r="J870" i="1"/>
  <c r="I870" i="1"/>
  <c r="H870" i="1"/>
  <c r="G870" i="1"/>
  <c r="F870" i="1"/>
  <c r="E870" i="1"/>
  <c r="D870" i="1"/>
  <c r="C870" i="1"/>
  <c r="B870" i="1"/>
  <c r="K869" i="1"/>
  <c r="J869" i="1"/>
  <c r="I869" i="1"/>
  <c r="H869" i="1"/>
  <c r="G869" i="1"/>
  <c r="F869" i="1"/>
  <c r="E869" i="1"/>
  <c r="D869" i="1"/>
  <c r="C869" i="1"/>
  <c r="B869" i="1"/>
  <c r="K868" i="1"/>
  <c r="J868" i="1"/>
  <c r="I868" i="1"/>
  <c r="H868" i="1"/>
  <c r="G868" i="1"/>
  <c r="F868" i="1"/>
  <c r="E868" i="1"/>
  <c r="D868" i="1"/>
  <c r="C868" i="1"/>
  <c r="B868" i="1"/>
  <c r="K867" i="1"/>
  <c r="J867" i="1"/>
  <c r="I867" i="1"/>
  <c r="H867" i="1"/>
  <c r="G867" i="1"/>
  <c r="F867" i="1"/>
  <c r="E867" i="1"/>
  <c r="D867" i="1"/>
  <c r="C867" i="1"/>
  <c r="B867" i="1"/>
  <c r="K866" i="1"/>
  <c r="J866" i="1"/>
  <c r="I866" i="1"/>
  <c r="H866" i="1"/>
  <c r="G866" i="1"/>
  <c r="F866" i="1"/>
  <c r="E866" i="1"/>
  <c r="D866" i="1"/>
  <c r="C866" i="1"/>
  <c r="B866" i="1"/>
  <c r="K865" i="1"/>
  <c r="J865" i="1"/>
  <c r="I865" i="1"/>
  <c r="H865" i="1"/>
  <c r="G865" i="1"/>
  <c r="F865" i="1"/>
  <c r="E865" i="1"/>
  <c r="D865" i="1"/>
  <c r="C865" i="1"/>
  <c r="B865" i="1"/>
  <c r="K864" i="1"/>
  <c r="J864" i="1"/>
  <c r="I864" i="1"/>
  <c r="H864" i="1"/>
  <c r="G864" i="1"/>
  <c r="F864" i="1"/>
  <c r="E864" i="1"/>
  <c r="D864" i="1"/>
  <c r="C864" i="1"/>
  <c r="B864" i="1"/>
  <c r="K863" i="1"/>
  <c r="J863" i="1"/>
  <c r="I863" i="1"/>
  <c r="H863" i="1"/>
  <c r="G863" i="1"/>
  <c r="F863" i="1"/>
  <c r="E863" i="1"/>
  <c r="D863" i="1"/>
  <c r="C863" i="1"/>
  <c r="B863" i="1"/>
  <c r="K862" i="1"/>
  <c r="J862" i="1"/>
  <c r="I862" i="1"/>
  <c r="H862" i="1"/>
  <c r="G862" i="1"/>
  <c r="F862" i="1"/>
  <c r="E862" i="1"/>
  <c r="D862" i="1"/>
  <c r="C862" i="1"/>
  <c r="B862" i="1"/>
  <c r="K861" i="1"/>
  <c r="J861" i="1"/>
  <c r="I861" i="1"/>
  <c r="H861" i="1"/>
  <c r="G861" i="1"/>
  <c r="F861" i="1"/>
  <c r="E861" i="1"/>
  <c r="D861" i="1"/>
  <c r="C861" i="1"/>
  <c r="B861" i="1"/>
  <c r="K860" i="1"/>
  <c r="J860" i="1"/>
  <c r="I860" i="1"/>
  <c r="H860" i="1"/>
  <c r="G860" i="1"/>
  <c r="F860" i="1"/>
  <c r="E860" i="1"/>
  <c r="D860" i="1"/>
  <c r="C860" i="1"/>
  <c r="B860" i="1"/>
  <c r="K859" i="1"/>
  <c r="J859" i="1"/>
  <c r="I859" i="1"/>
  <c r="H859" i="1"/>
  <c r="G859" i="1"/>
  <c r="F859" i="1"/>
  <c r="E859" i="1"/>
  <c r="D859" i="1"/>
  <c r="C859" i="1"/>
  <c r="B859" i="1"/>
  <c r="K858" i="1"/>
  <c r="J858" i="1"/>
  <c r="I858" i="1"/>
  <c r="H858" i="1"/>
  <c r="G858" i="1"/>
  <c r="F858" i="1"/>
  <c r="E858" i="1"/>
  <c r="D858" i="1"/>
  <c r="C858" i="1"/>
  <c r="B858" i="1"/>
  <c r="K857" i="1"/>
  <c r="J857" i="1"/>
  <c r="I857" i="1"/>
  <c r="H857" i="1"/>
  <c r="G857" i="1"/>
  <c r="F857" i="1"/>
  <c r="E857" i="1"/>
  <c r="D857" i="1"/>
  <c r="C857" i="1"/>
  <c r="B857" i="1"/>
  <c r="K856" i="1"/>
  <c r="J856" i="1"/>
  <c r="I856" i="1"/>
  <c r="H856" i="1"/>
  <c r="G856" i="1"/>
  <c r="F856" i="1"/>
  <c r="E856" i="1"/>
  <c r="D856" i="1"/>
  <c r="C856" i="1"/>
  <c r="B856" i="1"/>
  <c r="K855" i="1"/>
  <c r="J855" i="1"/>
  <c r="I855" i="1"/>
  <c r="H855" i="1"/>
  <c r="G855" i="1"/>
  <c r="F855" i="1"/>
  <c r="E855" i="1"/>
  <c r="D855" i="1"/>
  <c r="C855" i="1"/>
  <c r="B855" i="1"/>
  <c r="K854" i="1"/>
  <c r="J854" i="1"/>
  <c r="I854" i="1"/>
  <c r="H854" i="1"/>
  <c r="G854" i="1"/>
  <c r="F854" i="1"/>
  <c r="E854" i="1"/>
  <c r="D854" i="1"/>
  <c r="C854" i="1"/>
  <c r="B854" i="1"/>
  <c r="K853" i="1"/>
  <c r="J853" i="1"/>
  <c r="I853" i="1"/>
  <c r="H853" i="1"/>
  <c r="G853" i="1"/>
  <c r="F853" i="1"/>
  <c r="E853" i="1"/>
  <c r="D853" i="1"/>
  <c r="C853" i="1"/>
  <c r="B853" i="1"/>
  <c r="K852" i="1"/>
  <c r="J852" i="1"/>
  <c r="I852" i="1"/>
  <c r="H852" i="1"/>
  <c r="G852" i="1"/>
  <c r="F852" i="1"/>
  <c r="E852" i="1"/>
  <c r="D852" i="1"/>
  <c r="C852" i="1"/>
  <c r="B852" i="1"/>
  <c r="K851" i="1"/>
  <c r="J851" i="1"/>
  <c r="I851" i="1"/>
  <c r="H851" i="1"/>
  <c r="G851" i="1"/>
  <c r="F851" i="1"/>
  <c r="E851" i="1"/>
  <c r="D851" i="1"/>
  <c r="C851" i="1"/>
  <c r="B851" i="1"/>
  <c r="K850" i="1"/>
  <c r="J850" i="1"/>
  <c r="I850" i="1"/>
  <c r="H850" i="1"/>
  <c r="G850" i="1"/>
  <c r="F850" i="1"/>
  <c r="E850" i="1"/>
  <c r="D850" i="1"/>
  <c r="C850" i="1"/>
  <c r="B850" i="1"/>
  <c r="K849" i="1"/>
  <c r="J849" i="1"/>
  <c r="I849" i="1"/>
  <c r="H849" i="1"/>
  <c r="G849" i="1"/>
  <c r="F849" i="1"/>
  <c r="E849" i="1"/>
  <c r="D849" i="1"/>
  <c r="C849" i="1"/>
  <c r="B849" i="1"/>
  <c r="K848" i="1"/>
  <c r="J848" i="1"/>
  <c r="I848" i="1"/>
  <c r="H848" i="1"/>
  <c r="G848" i="1"/>
  <c r="F848" i="1"/>
  <c r="E848" i="1"/>
  <c r="D848" i="1"/>
  <c r="C848" i="1"/>
  <c r="B848" i="1"/>
  <c r="K847" i="1"/>
  <c r="J847" i="1"/>
  <c r="I847" i="1"/>
  <c r="H847" i="1"/>
  <c r="G847" i="1"/>
  <c r="F847" i="1"/>
  <c r="E847" i="1"/>
  <c r="D847" i="1"/>
  <c r="C847" i="1"/>
  <c r="B847" i="1"/>
  <c r="K846" i="1"/>
  <c r="J846" i="1"/>
  <c r="I846" i="1"/>
  <c r="H846" i="1"/>
  <c r="G846" i="1"/>
  <c r="F846" i="1"/>
  <c r="E846" i="1"/>
  <c r="D846" i="1"/>
  <c r="C846" i="1"/>
  <c r="B846" i="1"/>
  <c r="K845" i="1"/>
  <c r="J845" i="1"/>
  <c r="I845" i="1"/>
  <c r="H845" i="1"/>
  <c r="G845" i="1"/>
  <c r="F845" i="1"/>
  <c r="E845" i="1"/>
  <c r="D845" i="1"/>
  <c r="C845" i="1"/>
  <c r="B845" i="1"/>
  <c r="K844" i="1"/>
  <c r="J844" i="1"/>
  <c r="I844" i="1"/>
  <c r="H844" i="1"/>
  <c r="G844" i="1"/>
  <c r="F844" i="1"/>
  <c r="E844" i="1"/>
  <c r="D844" i="1"/>
  <c r="C844" i="1"/>
  <c r="B844" i="1"/>
  <c r="K843" i="1"/>
  <c r="J843" i="1"/>
  <c r="I843" i="1"/>
  <c r="H843" i="1"/>
  <c r="G843" i="1"/>
  <c r="F843" i="1"/>
  <c r="E843" i="1"/>
  <c r="D843" i="1"/>
  <c r="C843" i="1"/>
  <c r="B843" i="1"/>
  <c r="K842" i="1"/>
  <c r="J842" i="1"/>
  <c r="I842" i="1"/>
  <c r="H842" i="1"/>
  <c r="G842" i="1"/>
  <c r="F842" i="1"/>
  <c r="E842" i="1"/>
  <c r="D842" i="1"/>
  <c r="C842" i="1"/>
  <c r="B842" i="1"/>
  <c r="K841" i="1"/>
  <c r="J841" i="1"/>
  <c r="I841" i="1"/>
  <c r="H841" i="1"/>
  <c r="G841" i="1"/>
  <c r="F841" i="1"/>
  <c r="E841" i="1"/>
  <c r="D841" i="1"/>
  <c r="C841" i="1"/>
  <c r="B841" i="1"/>
  <c r="K840" i="1"/>
  <c r="J840" i="1"/>
  <c r="I840" i="1"/>
  <c r="H840" i="1"/>
  <c r="G840" i="1"/>
  <c r="F840" i="1"/>
  <c r="E840" i="1"/>
  <c r="D840" i="1"/>
  <c r="C840" i="1"/>
  <c r="B840" i="1"/>
  <c r="K839" i="1"/>
  <c r="J839" i="1"/>
  <c r="I839" i="1"/>
  <c r="H839" i="1"/>
  <c r="G839" i="1"/>
  <c r="F839" i="1"/>
  <c r="E839" i="1"/>
  <c r="D839" i="1"/>
  <c r="C839" i="1"/>
  <c r="B839" i="1"/>
  <c r="K838" i="1"/>
  <c r="J838" i="1"/>
  <c r="I838" i="1"/>
  <c r="H838" i="1"/>
  <c r="G838" i="1"/>
  <c r="F838" i="1"/>
  <c r="E838" i="1"/>
  <c r="D838" i="1"/>
  <c r="C838" i="1"/>
  <c r="B838" i="1"/>
  <c r="K837" i="1"/>
  <c r="J837" i="1"/>
  <c r="I837" i="1"/>
  <c r="H837" i="1"/>
  <c r="G837" i="1"/>
  <c r="F837" i="1"/>
  <c r="E837" i="1"/>
  <c r="D837" i="1"/>
  <c r="C837" i="1"/>
  <c r="B837" i="1"/>
  <c r="K836" i="1"/>
  <c r="J836" i="1"/>
  <c r="I836" i="1"/>
  <c r="H836" i="1"/>
  <c r="G836" i="1"/>
  <c r="F836" i="1"/>
  <c r="E836" i="1"/>
  <c r="D836" i="1"/>
  <c r="C836" i="1"/>
  <c r="B836" i="1"/>
  <c r="K835" i="1"/>
  <c r="J835" i="1"/>
  <c r="I835" i="1"/>
  <c r="H835" i="1"/>
  <c r="G835" i="1"/>
  <c r="F835" i="1"/>
  <c r="E835" i="1"/>
  <c r="D835" i="1"/>
  <c r="C835" i="1"/>
  <c r="B835" i="1"/>
  <c r="K834" i="1"/>
  <c r="J834" i="1"/>
  <c r="I834" i="1"/>
  <c r="H834" i="1"/>
  <c r="G834" i="1"/>
  <c r="F834" i="1"/>
  <c r="E834" i="1"/>
  <c r="D834" i="1"/>
  <c r="C834" i="1"/>
  <c r="B834" i="1"/>
  <c r="K833" i="1"/>
  <c r="J833" i="1"/>
  <c r="I833" i="1"/>
  <c r="H833" i="1"/>
  <c r="G833" i="1"/>
  <c r="F833" i="1"/>
  <c r="E833" i="1"/>
  <c r="D833" i="1"/>
  <c r="C833" i="1"/>
  <c r="B833" i="1"/>
  <c r="K832" i="1"/>
  <c r="J832" i="1"/>
  <c r="I832" i="1"/>
  <c r="H832" i="1"/>
  <c r="G832" i="1"/>
  <c r="F832" i="1"/>
  <c r="E832" i="1"/>
  <c r="D832" i="1"/>
  <c r="C832" i="1"/>
  <c r="B832" i="1"/>
  <c r="K831" i="1"/>
  <c r="J831" i="1"/>
  <c r="I831" i="1"/>
  <c r="H831" i="1"/>
  <c r="G831" i="1"/>
  <c r="F831" i="1"/>
  <c r="E831" i="1"/>
  <c r="D831" i="1"/>
  <c r="C831" i="1"/>
  <c r="B831" i="1"/>
  <c r="K830" i="1"/>
  <c r="J830" i="1"/>
  <c r="I830" i="1"/>
  <c r="H830" i="1"/>
  <c r="G830" i="1"/>
  <c r="F830" i="1"/>
  <c r="E830" i="1"/>
  <c r="D830" i="1"/>
  <c r="C830" i="1"/>
  <c r="B830" i="1"/>
  <c r="K829" i="1"/>
  <c r="J829" i="1"/>
  <c r="I829" i="1"/>
  <c r="H829" i="1"/>
  <c r="G829" i="1"/>
  <c r="F829" i="1"/>
  <c r="E829" i="1"/>
  <c r="D829" i="1"/>
  <c r="C829" i="1"/>
  <c r="B829" i="1"/>
  <c r="K828" i="1"/>
  <c r="J828" i="1"/>
  <c r="I828" i="1"/>
  <c r="H828" i="1"/>
  <c r="G828" i="1"/>
  <c r="F828" i="1"/>
  <c r="E828" i="1"/>
  <c r="D828" i="1"/>
  <c r="C828" i="1"/>
  <c r="B828" i="1"/>
  <c r="K827" i="1"/>
  <c r="J827" i="1"/>
  <c r="I827" i="1"/>
  <c r="H827" i="1"/>
  <c r="G827" i="1"/>
  <c r="F827" i="1"/>
  <c r="E827" i="1"/>
  <c r="D827" i="1"/>
  <c r="C827" i="1"/>
  <c r="B827" i="1"/>
  <c r="K826" i="1"/>
  <c r="J826" i="1"/>
  <c r="I826" i="1"/>
  <c r="H826" i="1"/>
  <c r="G826" i="1"/>
  <c r="F826" i="1"/>
  <c r="E826" i="1"/>
  <c r="D826" i="1"/>
  <c r="C826" i="1"/>
  <c r="B826" i="1"/>
  <c r="K825" i="1"/>
  <c r="J825" i="1"/>
  <c r="I825" i="1"/>
  <c r="H825" i="1"/>
  <c r="G825" i="1"/>
  <c r="F825" i="1"/>
  <c r="E825" i="1"/>
  <c r="D825" i="1"/>
  <c r="C825" i="1"/>
  <c r="B825" i="1"/>
  <c r="K824" i="1"/>
  <c r="J824" i="1"/>
  <c r="I824" i="1"/>
  <c r="H824" i="1"/>
  <c r="G824" i="1"/>
  <c r="F824" i="1"/>
  <c r="E824" i="1"/>
  <c r="D824" i="1"/>
  <c r="C824" i="1"/>
  <c r="B824" i="1"/>
  <c r="K823" i="1"/>
  <c r="J823" i="1"/>
  <c r="I823" i="1"/>
  <c r="H823" i="1"/>
  <c r="G823" i="1"/>
  <c r="F823" i="1"/>
  <c r="E823" i="1"/>
  <c r="D823" i="1"/>
  <c r="C823" i="1"/>
  <c r="B823" i="1"/>
  <c r="K822" i="1"/>
  <c r="J822" i="1"/>
  <c r="I822" i="1"/>
  <c r="H822" i="1"/>
  <c r="G822" i="1"/>
  <c r="F822" i="1"/>
  <c r="E822" i="1"/>
  <c r="D822" i="1"/>
  <c r="C822" i="1"/>
  <c r="B822" i="1"/>
  <c r="K821" i="1"/>
  <c r="J821" i="1"/>
  <c r="I821" i="1"/>
  <c r="H821" i="1"/>
  <c r="G821" i="1"/>
  <c r="F821" i="1"/>
  <c r="E821" i="1"/>
  <c r="D821" i="1"/>
  <c r="C821" i="1"/>
  <c r="B821" i="1"/>
  <c r="K820" i="1"/>
  <c r="J820" i="1"/>
  <c r="I820" i="1"/>
  <c r="H820" i="1"/>
  <c r="G820" i="1"/>
  <c r="F820" i="1"/>
  <c r="E820" i="1"/>
  <c r="D820" i="1"/>
  <c r="C820" i="1"/>
  <c r="B820" i="1"/>
  <c r="K819" i="1"/>
  <c r="J819" i="1"/>
  <c r="I819" i="1"/>
  <c r="H819" i="1"/>
  <c r="G819" i="1"/>
  <c r="F819" i="1"/>
  <c r="E819" i="1"/>
  <c r="D819" i="1"/>
  <c r="C819" i="1"/>
  <c r="B819" i="1"/>
  <c r="K818" i="1"/>
  <c r="J818" i="1"/>
  <c r="I818" i="1"/>
  <c r="H818" i="1"/>
  <c r="G818" i="1"/>
  <c r="F818" i="1"/>
  <c r="E818" i="1"/>
  <c r="D818" i="1"/>
  <c r="C818" i="1"/>
  <c r="B818" i="1"/>
  <c r="K817" i="1"/>
  <c r="J817" i="1"/>
  <c r="I817" i="1"/>
  <c r="H817" i="1"/>
  <c r="G817" i="1"/>
  <c r="F817" i="1"/>
  <c r="E817" i="1"/>
  <c r="D817" i="1"/>
  <c r="C817" i="1"/>
  <c r="B817" i="1"/>
  <c r="K816" i="1"/>
  <c r="J816" i="1"/>
  <c r="I816" i="1"/>
  <c r="H816" i="1"/>
  <c r="G816" i="1"/>
  <c r="F816" i="1"/>
  <c r="E816" i="1"/>
  <c r="D816" i="1"/>
  <c r="C816" i="1"/>
  <c r="B816" i="1"/>
  <c r="K815" i="1"/>
  <c r="J815" i="1"/>
  <c r="I815" i="1"/>
  <c r="H815" i="1"/>
  <c r="G815" i="1"/>
  <c r="F815" i="1"/>
  <c r="E815" i="1"/>
  <c r="D815" i="1"/>
  <c r="C815" i="1"/>
  <c r="B815" i="1"/>
  <c r="K814" i="1"/>
  <c r="J814" i="1"/>
  <c r="I814" i="1"/>
  <c r="H814" i="1"/>
  <c r="G814" i="1"/>
  <c r="F814" i="1"/>
  <c r="E814" i="1"/>
  <c r="D814" i="1"/>
  <c r="C814" i="1"/>
  <c r="B814" i="1"/>
  <c r="K813" i="1"/>
  <c r="J813" i="1"/>
  <c r="I813" i="1"/>
  <c r="H813" i="1"/>
  <c r="G813" i="1"/>
  <c r="F813" i="1"/>
  <c r="E813" i="1"/>
  <c r="D813" i="1"/>
  <c r="C813" i="1"/>
  <c r="B813" i="1"/>
  <c r="K812" i="1"/>
  <c r="J812" i="1"/>
  <c r="I812" i="1"/>
  <c r="H812" i="1"/>
  <c r="G812" i="1"/>
  <c r="F812" i="1"/>
  <c r="E812" i="1"/>
  <c r="D812" i="1"/>
  <c r="C812" i="1"/>
  <c r="B812" i="1"/>
  <c r="K811" i="1"/>
  <c r="J811" i="1"/>
  <c r="I811" i="1"/>
  <c r="H811" i="1"/>
  <c r="G811" i="1"/>
  <c r="F811" i="1"/>
  <c r="E811" i="1"/>
  <c r="D811" i="1"/>
  <c r="C811" i="1"/>
  <c r="B811" i="1"/>
  <c r="K810" i="1"/>
  <c r="J810" i="1"/>
  <c r="I810" i="1"/>
  <c r="H810" i="1"/>
  <c r="G810" i="1"/>
  <c r="F810" i="1"/>
  <c r="E810" i="1"/>
  <c r="D810" i="1"/>
  <c r="C810" i="1"/>
  <c r="B810" i="1"/>
  <c r="K809" i="1"/>
  <c r="J809" i="1"/>
  <c r="I809" i="1"/>
  <c r="H809" i="1"/>
  <c r="G809" i="1"/>
  <c r="F809" i="1"/>
  <c r="E809" i="1"/>
  <c r="D809" i="1"/>
  <c r="C809" i="1"/>
  <c r="B809" i="1"/>
  <c r="K808" i="1"/>
  <c r="J808" i="1"/>
  <c r="I808" i="1"/>
  <c r="H808" i="1"/>
  <c r="G808" i="1"/>
  <c r="F808" i="1"/>
  <c r="E808" i="1"/>
  <c r="D808" i="1"/>
  <c r="C808" i="1"/>
  <c r="B808" i="1"/>
  <c r="K807" i="1"/>
  <c r="J807" i="1"/>
  <c r="I807" i="1"/>
  <c r="H807" i="1"/>
  <c r="G807" i="1"/>
  <c r="F807" i="1"/>
  <c r="E807" i="1"/>
  <c r="D807" i="1"/>
  <c r="C807" i="1"/>
  <c r="B807" i="1"/>
  <c r="K806" i="1"/>
  <c r="J806" i="1"/>
  <c r="I806" i="1"/>
  <c r="H806" i="1"/>
  <c r="G806" i="1"/>
  <c r="F806" i="1"/>
  <c r="E806" i="1"/>
  <c r="D806" i="1"/>
  <c r="C806" i="1"/>
  <c r="B806" i="1"/>
  <c r="K805" i="1"/>
  <c r="J805" i="1"/>
  <c r="I805" i="1"/>
  <c r="H805" i="1"/>
  <c r="G805" i="1"/>
  <c r="F805" i="1"/>
  <c r="E805" i="1"/>
  <c r="D805" i="1"/>
  <c r="C805" i="1"/>
  <c r="B805" i="1"/>
  <c r="K804" i="1"/>
  <c r="J804" i="1"/>
  <c r="I804" i="1"/>
  <c r="H804" i="1"/>
  <c r="G804" i="1"/>
  <c r="F804" i="1"/>
  <c r="E804" i="1"/>
  <c r="D804" i="1"/>
  <c r="C804" i="1"/>
  <c r="B804" i="1"/>
  <c r="K803" i="1"/>
  <c r="J803" i="1"/>
  <c r="I803" i="1"/>
  <c r="H803" i="1"/>
  <c r="G803" i="1"/>
  <c r="F803" i="1"/>
  <c r="E803" i="1"/>
  <c r="D803" i="1"/>
  <c r="C803" i="1"/>
  <c r="B803" i="1"/>
  <c r="K802" i="1"/>
  <c r="J802" i="1"/>
  <c r="I802" i="1"/>
  <c r="H802" i="1"/>
  <c r="G802" i="1"/>
  <c r="F802" i="1"/>
  <c r="E802" i="1"/>
  <c r="D802" i="1"/>
  <c r="C802" i="1"/>
  <c r="B802" i="1"/>
  <c r="K801" i="1"/>
  <c r="J801" i="1"/>
  <c r="I801" i="1"/>
  <c r="H801" i="1"/>
  <c r="G801" i="1"/>
  <c r="F801" i="1"/>
  <c r="E801" i="1"/>
  <c r="D801" i="1"/>
  <c r="C801" i="1"/>
  <c r="B801" i="1"/>
  <c r="K800" i="1"/>
  <c r="J800" i="1"/>
  <c r="I800" i="1"/>
  <c r="H800" i="1"/>
  <c r="G800" i="1"/>
  <c r="F800" i="1"/>
  <c r="E800" i="1"/>
  <c r="D800" i="1"/>
  <c r="C800" i="1"/>
  <c r="B800" i="1"/>
  <c r="K799" i="1"/>
  <c r="J799" i="1"/>
  <c r="I799" i="1"/>
  <c r="H799" i="1"/>
  <c r="G799" i="1"/>
  <c r="F799" i="1"/>
  <c r="E799" i="1"/>
  <c r="D799" i="1"/>
  <c r="C799" i="1"/>
  <c r="B799" i="1"/>
  <c r="K798" i="1"/>
  <c r="J798" i="1"/>
  <c r="I798" i="1"/>
  <c r="H798" i="1"/>
  <c r="G798" i="1"/>
  <c r="F798" i="1"/>
  <c r="E798" i="1"/>
  <c r="D798" i="1"/>
  <c r="C798" i="1"/>
  <c r="B798" i="1"/>
  <c r="K797" i="1"/>
  <c r="J797" i="1"/>
  <c r="I797" i="1"/>
  <c r="H797" i="1"/>
  <c r="G797" i="1"/>
  <c r="F797" i="1"/>
  <c r="E797" i="1"/>
  <c r="D797" i="1"/>
  <c r="C797" i="1"/>
  <c r="B797" i="1"/>
  <c r="K796" i="1"/>
  <c r="J796" i="1"/>
  <c r="I796" i="1"/>
  <c r="H796" i="1"/>
  <c r="G796" i="1"/>
  <c r="F796" i="1"/>
  <c r="E796" i="1"/>
  <c r="D796" i="1"/>
  <c r="C796" i="1"/>
  <c r="B796" i="1"/>
  <c r="K795" i="1"/>
  <c r="J795" i="1"/>
  <c r="I795" i="1"/>
  <c r="H795" i="1"/>
  <c r="G795" i="1"/>
  <c r="F795" i="1"/>
  <c r="E795" i="1"/>
  <c r="D795" i="1"/>
  <c r="C795" i="1"/>
  <c r="B795" i="1"/>
  <c r="K794" i="1"/>
  <c r="J794" i="1"/>
  <c r="I794" i="1"/>
  <c r="H794" i="1"/>
  <c r="G794" i="1"/>
  <c r="F794" i="1"/>
  <c r="E794" i="1"/>
  <c r="D794" i="1"/>
  <c r="C794" i="1"/>
  <c r="B794" i="1"/>
  <c r="K793" i="1"/>
  <c r="J793" i="1"/>
  <c r="I793" i="1"/>
  <c r="H793" i="1"/>
  <c r="G793" i="1"/>
  <c r="F793" i="1"/>
  <c r="E793" i="1"/>
  <c r="D793" i="1"/>
  <c r="C793" i="1"/>
  <c r="B793" i="1"/>
  <c r="K792" i="1"/>
  <c r="J792" i="1"/>
  <c r="I792" i="1"/>
  <c r="H792" i="1"/>
  <c r="G792" i="1"/>
  <c r="F792" i="1"/>
  <c r="E792" i="1"/>
  <c r="D792" i="1"/>
  <c r="C792" i="1"/>
  <c r="B792" i="1"/>
  <c r="K791" i="1"/>
  <c r="J791" i="1"/>
  <c r="I791" i="1"/>
  <c r="H791" i="1"/>
  <c r="G791" i="1"/>
  <c r="F791" i="1"/>
  <c r="E791" i="1"/>
  <c r="D791" i="1"/>
  <c r="C791" i="1"/>
  <c r="B791" i="1"/>
  <c r="K790" i="1"/>
  <c r="J790" i="1"/>
  <c r="I790" i="1"/>
  <c r="H790" i="1"/>
  <c r="G790" i="1"/>
  <c r="F790" i="1"/>
  <c r="E790" i="1"/>
  <c r="D790" i="1"/>
  <c r="C790" i="1"/>
  <c r="B790" i="1"/>
  <c r="K789" i="1"/>
  <c r="J789" i="1"/>
  <c r="I789" i="1"/>
  <c r="H789" i="1"/>
  <c r="G789" i="1"/>
  <c r="F789" i="1"/>
  <c r="E789" i="1"/>
  <c r="D789" i="1"/>
  <c r="C789" i="1"/>
  <c r="B789" i="1"/>
  <c r="K788" i="1"/>
  <c r="J788" i="1"/>
  <c r="I788" i="1"/>
  <c r="H788" i="1"/>
  <c r="G788" i="1"/>
  <c r="F788" i="1"/>
  <c r="E788" i="1"/>
  <c r="D788" i="1"/>
  <c r="C788" i="1"/>
  <c r="B788" i="1"/>
  <c r="K787" i="1"/>
  <c r="J787" i="1"/>
  <c r="I787" i="1"/>
  <c r="H787" i="1"/>
  <c r="G787" i="1"/>
  <c r="F787" i="1"/>
  <c r="E787" i="1"/>
  <c r="D787" i="1"/>
  <c r="C787" i="1"/>
  <c r="B787" i="1"/>
  <c r="K786" i="1"/>
  <c r="J786" i="1"/>
  <c r="I786" i="1"/>
  <c r="H786" i="1"/>
  <c r="G786" i="1"/>
  <c r="F786" i="1"/>
  <c r="E786" i="1"/>
  <c r="D786" i="1"/>
  <c r="C786" i="1"/>
  <c r="B786" i="1"/>
  <c r="K785" i="1"/>
  <c r="J785" i="1"/>
  <c r="I785" i="1"/>
  <c r="H785" i="1"/>
  <c r="G785" i="1"/>
  <c r="F785" i="1"/>
  <c r="E785" i="1"/>
  <c r="D785" i="1"/>
  <c r="C785" i="1"/>
  <c r="B785" i="1"/>
  <c r="K784" i="1"/>
  <c r="J784" i="1"/>
  <c r="I784" i="1"/>
  <c r="H784" i="1"/>
  <c r="G784" i="1"/>
  <c r="F784" i="1"/>
  <c r="E784" i="1"/>
  <c r="D784" i="1"/>
  <c r="C784" i="1"/>
  <c r="B784" i="1"/>
  <c r="K783" i="1"/>
  <c r="J783" i="1"/>
  <c r="I783" i="1"/>
  <c r="H783" i="1"/>
  <c r="G783" i="1"/>
  <c r="F783" i="1"/>
  <c r="E783" i="1"/>
  <c r="D783" i="1"/>
  <c r="C783" i="1"/>
  <c r="B783" i="1"/>
  <c r="K782" i="1"/>
  <c r="J782" i="1"/>
  <c r="I782" i="1"/>
  <c r="H782" i="1"/>
  <c r="G782" i="1"/>
  <c r="F782" i="1"/>
  <c r="E782" i="1"/>
  <c r="D782" i="1"/>
  <c r="C782" i="1"/>
  <c r="B782" i="1"/>
  <c r="K781" i="1"/>
  <c r="J781" i="1"/>
  <c r="I781" i="1"/>
  <c r="H781" i="1"/>
  <c r="G781" i="1"/>
  <c r="F781" i="1"/>
  <c r="E781" i="1"/>
  <c r="D781" i="1"/>
  <c r="C781" i="1"/>
  <c r="B781" i="1"/>
  <c r="K780" i="1"/>
  <c r="J780" i="1"/>
  <c r="I780" i="1"/>
  <c r="H780" i="1"/>
  <c r="G780" i="1"/>
  <c r="F780" i="1"/>
  <c r="E780" i="1"/>
  <c r="D780" i="1"/>
  <c r="C780" i="1"/>
  <c r="B780" i="1"/>
  <c r="K779" i="1"/>
  <c r="J779" i="1"/>
  <c r="I779" i="1"/>
  <c r="H779" i="1"/>
  <c r="G779" i="1"/>
  <c r="F779" i="1"/>
  <c r="E779" i="1"/>
  <c r="D779" i="1"/>
  <c r="C779" i="1"/>
  <c r="B779" i="1"/>
  <c r="K778" i="1"/>
  <c r="J778" i="1"/>
  <c r="I778" i="1"/>
  <c r="H778" i="1"/>
  <c r="G778" i="1"/>
  <c r="F778" i="1"/>
  <c r="E778" i="1"/>
  <c r="D778" i="1"/>
  <c r="C778" i="1"/>
  <c r="B778" i="1"/>
  <c r="K777" i="1"/>
  <c r="J777" i="1"/>
  <c r="I777" i="1"/>
  <c r="H777" i="1"/>
  <c r="G777" i="1"/>
  <c r="F777" i="1"/>
  <c r="E777" i="1"/>
  <c r="D777" i="1"/>
  <c r="C777" i="1"/>
  <c r="B777" i="1"/>
  <c r="K776" i="1"/>
  <c r="J776" i="1"/>
  <c r="I776" i="1"/>
  <c r="H776" i="1"/>
  <c r="G776" i="1"/>
  <c r="F776" i="1"/>
  <c r="E776" i="1"/>
  <c r="D776" i="1"/>
  <c r="C776" i="1"/>
  <c r="B776" i="1"/>
  <c r="K775" i="1"/>
  <c r="J775" i="1"/>
  <c r="I775" i="1"/>
  <c r="H775" i="1"/>
  <c r="G775" i="1"/>
  <c r="F775" i="1"/>
  <c r="E775" i="1"/>
  <c r="D775" i="1"/>
  <c r="C775" i="1"/>
  <c r="B775" i="1"/>
  <c r="K774" i="1"/>
  <c r="J774" i="1"/>
  <c r="I774" i="1"/>
  <c r="H774" i="1"/>
  <c r="G774" i="1"/>
  <c r="F774" i="1"/>
  <c r="E774" i="1"/>
  <c r="D774" i="1"/>
  <c r="C774" i="1"/>
  <c r="B774" i="1"/>
  <c r="K773" i="1"/>
  <c r="J773" i="1"/>
  <c r="I773" i="1"/>
  <c r="H773" i="1"/>
  <c r="G773" i="1"/>
  <c r="F773" i="1"/>
  <c r="E773" i="1"/>
  <c r="D773" i="1"/>
  <c r="C773" i="1"/>
  <c r="B773" i="1"/>
  <c r="K772" i="1"/>
  <c r="J772" i="1"/>
  <c r="I772" i="1"/>
  <c r="H772" i="1"/>
  <c r="G772" i="1"/>
  <c r="F772" i="1"/>
  <c r="E772" i="1"/>
  <c r="D772" i="1"/>
  <c r="C772" i="1"/>
  <c r="B772" i="1"/>
  <c r="K771" i="1"/>
  <c r="J771" i="1"/>
  <c r="I771" i="1"/>
  <c r="H771" i="1"/>
  <c r="G771" i="1"/>
  <c r="F771" i="1"/>
  <c r="E771" i="1"/>
  <c r="D771" i="1"/>
  <c r="C771" i="1"/>
  <c r="B771" i="1"/>
  <c r="K770" i="1"/>
  <c r="J770" i="1"/>
  <c r="I770" i="1"/>
  <c r="H770" i="1"/>
  <c r="G770" i="1"/>
  <c r="F770" i="1"/>
  <c r="E770" i="1"/>
  <c r="D770" i="1"/>
  <c r="C770" i="1"/>
  <c r="B770" i="1"/>
  <c r="K769" i="1"/>
  <c r="J769" i="1"/>
  <c r="I769" i="1"/>
  <c r="H769" i="1"/>
  <c r="G769" i="1"/>
  <c r="F769" i="1"/>
  <c r="E769" i="1"/>
  <c r="D769" i="1"/>
  <c r="C769" i="1"/>
  <c r="B769" i="1"/>
  <c r="K768" i="1"/>
  <c r="J768" i="1"/>
  <c r="I768" i="1"/>
  <c r="H768" i="1"/>
  <c r="G768" i="1"/>
  <c r="F768" i="1"/>
  <c r="E768" i="1"/>
  <c r="D768" i="1"/>
  <c r="C768" i="1"/>
  <c r="B768" i="1"/>
  <c r="K767" i="1"/>
  <c r="J767" i="1"/>
  <c r="I767" i="1"/>
  <c r="H767" i="1"/>
  <c r="G767" i="1"/>
  <c r="F767" i="1"/>
  <c r="E767" i="1"/>
  <c r="D767" i="1"/>
  <c r="C767" i="1"/>
  <c r="B767" i="1"/>
  <c r="K766" i="1"/>
  <c r="J766" i="1"/>
  <c r="I766" i="1"/>
  <c r="H766" i="1"/>
  <c r="G766" i="1"/>
  <c r="F766" i="1"/>
  <c r="E766" i="1"/>
  <c r="D766" i="1"/>
  <c r="C766" i="1"/>
  <c r="B766" i="1"/>
  <c r="K765" i="1"/>
  <c r="J765" i="1"/>
  <c r="I765" i="1"/>
  <c r="H765" i="1"/>
  <c r="G765" i="1"/>
  <c r="F765" i="1"/>
  <c r="E765" i="1"/>
  <c r="D765" i="1"/>
  <c r="C765" i="1"/>
  <c r="B765" i="1"/>
  <c r="K764" i="1"/>
  <c r="J764" i="1"/>
  <c r="I764" i="1"/>
  <c r="H764" i="1"/>
  <c r="G764" i="1"/>
  <c r="F764" i="1"/>
  <c r="E764" i="1"/>
  <c r="D764" i="1"/>
  <c r="C764" i="1"/>
  <c r="B764" i="1"/>
  <c r="K763" i="1"/>
  <c r="J763" i="1"/>
  <c r="I763" i="1"/>
  <c r="H763" i="1"/>
  <c r="G763" i="1"/>
  <c r="F763" i="1"/>
  <c r="E763" i="1"/>
  <c r="D763" i="1"/>
  <c r="C763" i="1"/>
  <c r="B763" i="1"/>
  <c r="K762" i="1"/>
  <c r="J762" i="1"/>
  <c r="I762" i="1"/>
  <c r="H762" i="1"/>
  <c r="G762" i="1"/>
  <c r="F762" i="1"/>
  <c r="E762" i="1"/>
  <c r="D762" i="1"/>
  <c r="C762" i="1"/>
  <c r="B762" i="1"/>
  <c r="K761" i="1"/>
  <c r="J761" i="1"/>
  <c r="I761" i="1"/>
  <c r="H761" i="1"/>
  <c r="G761" i="1"/>
  <c r="F761" i="1"/>
  <c r="E761" i="1"/>
  <c r="D761" i="1"/>
  <c r="C761" i="1"/>
  <c r="B761" i="1"/>
  <c r="K760" i="1"/>
  <c r="J760" i="1"/>
  <c r="I760" i="1"/>
  <c r="H760" i="1"/>
  <c r="G760" i="1"/>
  <c r="F760" i="1"/>
  <c r="E760" i="1"/>
  <c r="D760" i="1"/>
  <c r="C760" i="1"/>
  <c r="B760" i="1"/>
  <c r="K759" i="1"/>
  <c r="J759" i="1"/>
  <c r="I759" i="1"/>
  <c r="H759" i="1"/>
  <c r="G759" i="1"/>
  <c r="F759" i="1"/>
  <c r="E759" i="1"/>
  <c r="D759" i="1"/>
  <c r="C759" i="1"/>
  <c r="B759" i="1"/>
  <c r="K758" i="1"/>
  <c r="J758" i="1"/>
  <c r="I758" i="1"/>
  <c r="H758" i="1"/>
  <c r="G758" i="1"/>
  <c r="F758" i="1"/>
  <c r="E758" i="1"/>
  <c r="D758" i="1"/>
  <c r="C758" i="1"/>
  <c r="B758" i="1"/>
  <c r="K757" i="1"/>
  <c r="J757" i="1"/>
  <c r="I757" i="1"/>
  <c r="H757" i="1"/>
  <c r="G757" i="1"/>
  <c r="F757" i="1"/>
  <c r="E757" i="1"/>
  <c r="D757" i="1"/>
  <c r="C757" i="1"/>
  <c r="B757" i="1"/>
  <c r="K756" i="1"/>
  <c r="J756" i="1"/>
  <c r="I756" i="1"/>
  <c r="H756" i="1"/>
  <c r="G756" i="1"/>
  <c r="F756" i="1"/>
  <c r="E756" i="1"/>
  <c r="D756" i="1"/>
  <c r="C756" i="1"/>
  <c r="B756" i="1"/>
  <c r="K755" i="1"/>
  <c r="J755" i="1"/>
  <c r="I755" i="1"/>
  <c r="H755" i="1"/>
  <c r="G755" i="1"/>
  <c r="F755" i="1"/>
  <c r="E755" i="1"/>
  <c r="D755" i="1"/>
  <c r="C755" i="1"/>
  <c r="B755" i="1"/>
  <c r="K754" i="1"/>
  <c r="J754" i="1"/>
  <c r="I754" i="1"/>
  <c r="H754" i="1"/>
  <c r="G754" i="1"/>
  <c r="F754" i="1"/>
  <c r="E754" i="1"/>
  <c r="D754" i="1"/>
  <c r="C754" i="1"/>
  <c r="B754" i="1"/>
  <c r="K753" i="1"/>
  <c r="J753" i="1"/>
  <c r="I753" i="1"/>
  <c r="H753" i="1"/>
  <c r="G753" i="1"/>
  <c r="F753" i="1"/>
  <c r="E753" i="1"/>
  <c r="D753" i="1"/>
  <c r="C753" i="1"/>
  <c r="B753" i="1"/>
  <c r="K752" i="1"/>
  <c r="J752" i="1"/>
  <c r="I752" i="1"/>
  <c r="H752" i="1"/>
  <c r="G752" i="1"/>
  <c r="F752" i="1"/>
  <c r="E752" i="1"/>
  <c r="D752" i="1"/>
  <c r="C752" i="1"/>
  <c r="B752" i="1"/>
  <c r="K751" i="1"/>
  <c r="J751" i="1"/>
  <c r="I751" i="1"/>
  <c r="H751" i="1"/>
  <c r="G751" i="1"/>
  <c r="F751" i="1"/>
  <c r="E751" i="1"/>
  <c r="D751" i="1"/>
  <c r="C751" i="1"/>
  <c r="B751" i="1"/>
  <c r="K750" i="1"/>
  <c r="J750" i="1"/>
  <c r="I750" i="1"/>
  <c r="H750" i="1"/>
  <c r="G750" i="1"/>
  <c r="F750" i="1"/>
  <c r="E750" i="1"/>
  <c r="D750" i="1"/>
  <c r="C750" i="1"/>
  <c r="B750" i="1"/>
  <c r="K749" i="1"/>
  <c r="J749" i="1"/>
  <c r="I749" i="1"/>
  <c r="H749" i="1"/>
  <c r="G749" i="1"/>
  <c r="F749" i="1"/>
  <c r="E749" i="1"/>
  <c r="D749" i="1"/>
  <c r="C749" i="1"/>
  <c r="B749" i="1"/>
  <c r="K748" i="1"/>
  <c r="J748" i="1"/>
  <c r="I748" i="1"/>
  <c r="H748" i="1"/>
  <c r="G748" i="1"/>
  <c r="F748" i="1"/>
  <c r="E748" i="1"/>
  <c r="D748" i="1"/>
  <c r="C748" i="1"/>
  <c r="B748" i="1"/>
  <c r="K747" i="1"/>
  <c r="J747" i="1"/>
  <c r="I747" i="1"/>
  <c r="H747" i="1"/>
  <c r="G747" i="1"/>
  <c r="F747" i="1"/>
  <c r="E747" i="1"/>
  <c r="D747" i="1"/>
  <c r="C747" i="1"/>
  <c r="B747" i="1"/>
  <c r="K746" i="1"/>
  <c r="J746" i="1"/>
  <c r="I746" i="1"/>
  <c r="H746" i="1"/>
  <c r="G746" i="1"/>
  <c r="F746" i="1"/>
  <c r="E746" i="1"/>
  <c r="D746" i="1"/>
  <c r="C746" i="1"/>
  <c r="B746" i="1"/>
  <c r="K745" i="1"/>
  <c r="J745" i="1"/>
  <c r="I745" i="1"/>
  <c r="H745" i="1"/>
  <c r="G745" i="1"/>
  <c r="F745" i="1"/>
  <c r="E745" i="1"/>
  <c r="D745" i="1"/>
  <c r="C745" i="1"/>
  <c r="B745" i="1"/>
  <c r="K744" i="1"/>
  <c r="J744" i="1"/>
  <c r="I744" i="1"/>
  <c r="H744" i="1"/>
  <c r="G744" i="1"/>
  <c r="F744" i="1"/>
  <c r="E744" i="1"/>
  <c r="D744" i="1"/>
  <c r="C744" i="1"/>
  <c r="B744" i="1"/>
  <c r="K743" i="1"/>
  <c r="J743" i="1"/>
  <c r="I743" i="1"/>
  <c r="H743" i="1"/>
  <c r="G743" i="1"/>
  <c r="F743" i="1"/>
  <c r="E743" i="1"/>
  <c r="D743" i="1"/>
  <c r="C743" i="1"/>
  <c r="B743" i="1"/>
  <c r="K742" i="1"/>
  <c r="J742" i="1"/>
  <c r="I742" i="1"/>
  <c r="H742" i="1"/>
  <c r="G742" i="1"/>
  <c r="F742" i="1"/>
  <c r="E742" i="1"/>
  <c r="D742" i="1"/>
  <c r="C742" i="1"/>
  <c r="B742" i="1"/>
  <c r="K741" i="1"/>
  <c r="J741" i="1"/>
  <c r="I741" i="1"/>
  <c r="H741" i="1"/>
  <c r="G741" i="1"/>
  <c r="F741" i="1"/>
  <c r="E741" i="1"/>
  <c r="D741" i="1"/>
  <c r="C741" i="1"/>
  <c r="B741" i="1"/>
  <c r="K740" i="1"/>
  <c r="J740" i="1"/>
  <c r="I740" i="1"/>
  <c r="H740" i="1"/>
  <c r="G740" i="1"/>
  <c r="F740" i="1"/>
  <c r="E740" i="1"/>
  <c r="D740" i="1"/>
  <c r="C740" i="1"/>
  <c r="B740" i="1"/>
  <c r="K739" i="1"/>
  <c r="J739" i="1"/>
  <c r="I739" i="1"/>
  <c r="H739" i="1"/>
  <c r="G739" i="1"/>
  <c r="F739" i="1"/>
  <c r="E739" i="1"/>
  <c r="D739" i="1"/>
  <c r="C739" i="1"/>
  <c r="B739" i="1"/>
  <c r="K738" i="1"/>
  <c r="J738" i="1"/>
  <c r="I738" i="1"/>
  <c r="H738" i="1"/>
  <c r="G738" i="1"/>
  <c r="F738" i="1"/>
  <c r="E738" i="1"/>
  <c r="D738" i="1"/>
  <c r="C738" i="1"/>
  <c r="B738" i="1"/>
  <c r="K737" i="1"/>
  <c r="J737" i="1"/>
  <c r="I737" i="1"/>
  <c r="H737" i="1"/>
  <c r="G737" i="1"/>
  <c r="F737" i="1"/>
  <c r="E737" i="1"/>
  <c r="D737" i="1"/>
  <c r="C737" i="1"/>
  <c r="B737" i="1"/>
  <c r="K736" i="1"/>
  <c r="J736" i="1"/>
  <c r="I736" i="1"/>
  <c r="H736" i="1"/>
  <c r="G736" i="1"/>
  <c r="F736" i="1"/>
  <c r="E736" i="1"/>
  <c r="D736" i="1"/>
  <c r="C736" i="1"/>
  <c r="B736" i="1"/>
  <c r="K735" i="1"/>
  <c r="J735" i="1"/>
  <c r="I735" i="1"/>
  <c r="H735" i="1"/>
  <c r="G735" i="1"/>
  <c r="F735" i="1"/>
  <c r="E735" i="1"/>
  <c r="D735" i="1"/>
  <c r="C735" i="1"/>
  <c r="B735" i="1"/>
  <c r="K734" i="1"/>
  <c r="J734" i="1"/>
  <c r="I734" i="1"/>
  <c r="H734" i="1"/>
  <c r="G734" i="1"/>
  <c r="F734" i="1"/>
  <c r="E734" i="1"/>
  <c r="D734" i="1"/>
  <c r="C734" i="1"/>
  <c r="B734" i="1"/>
  <c r="K733" i="1"/>
  <c r="J733" i="1"/>
  <c r="I733" i="1"/>
  <c r="H733" i="1"/>
  <c r="G733" i="1"/>
  <c r="F733" i="1"/>
  <c r="E733" i="1"/>
  <c r="D733" i="1"/>
  <c r="C733" i="1"/>
  <c r="B733" i="1"/>
  <c r="K732" i="1"/>
  <c r="J732" i="1"/>
  <c r="I732" i="1"/>
  <c r="H732" i="1"/>
  <c r="G732" i="1"/>
  <c r="F732" i="1"/>
  <c r="E732" i="1"/>
  <c r="D732" i="1"/>
  <c r="C732" i="1"/>
  <c r="B732" i="1"/>
  <c r="K731" i="1"/>
  <c r="J731" i="1"/>
  <c r="I731" i="1"/>
  <c r="H731" i="1"/>
  <c r="G731" i="1"/>
  <c r="F731" i="1"/>
  <c r="E731" i="1"/>
  <c r="D731" i="1"/>
  <c r="C731" i="1"/>
  <c r="B731" i="1"/>
  <c r="K730" i="1"/>
  <c r="J730" i="1"/>
  <c r="I730" i="1"/>
  <c r="H730" i="1"/>
  <c r="G730" i="1"/>
  <c r="F730" i="1"/>
  <c r="E730" i="1"/>
  <c r="D730" i="1"/>
  <c r="C730" i="1"/>
  <c r="B730" i="1"/>
  <c r="K729" i="1"/>
  <c r="J729" i="1"/>
  <c r="I729" i="1"/>
  <c r="H729" i="1"/>
  <c r="G729" i="1"/>
  <c r="F729" i="1"/>
  <c r="E729" i="1"/>
  <c r="D729" i="1"/>
  <c r="C729" i="1"/>
  <c r="B729" i="1"/>
  <c r="K728" i="1"/>
  <c r="J728" i="1"/>
  <c r="I728" i="1"/>
  <c r="H728" i="1"/>
  <c r="G728" i="1"/>
  <c r="F728" i="1"/>
  <c r="E728" i="1"/>
  <c r="D728" i="1"/>
  <c r="C728" i="1"/>
  <c r="B728" i="1"/>
  <c r="K727" i="1"/>
  <c r="J727" i="1"/>
  <c r="I727" i="1"/>
  <c r="H727" i="1"/>
  <c r="G727" i="1"/>
  <c r="F727" i="1"/>
  <c r="E727" i="1"/>
  <c r="D727" i="1"/>
  <c r="C727" i="1"/>
  <c r="B727" i="1"/>
  <c r="K726" i="1"/>
  <c r="J726" i="1"/>
  <c r="I726" i="1"/>
  <c r="H726" i="1"/>
  <c r="G726" i="1"/>
  <c r="F726" i="1"/>
  <c r="E726" i="1"/>
  <c r="D726" i="1"/>
  <c r="C726" i="1"/>
  <c r="B726" i="1"/>
  <c r="K725" i="1"/>
  <c r="J725" i="1"/>
  <c r="I725" i="1"/>
  <c r="H725" i="1"/>
  <c r="G725" i="1"/>
  <c r="F725" i="1"/>
  <c r="E725" i="1"/>
  <c r="D725" i="1"/>
  <c r="C725" i="1"/>
  <c r="B725" i="1"/>
  <c r="K724" i="1"/>
  <c r="J724" i="1"/>
  <c r="I724" i="1"/>
  <c r="H724" i="1"/>
  <c r="G724" i="1"/>
  <c r="F724" i="1"/>
  <c r="E724" i="1"/>
  <c r="D724" i="1"/>
  <c r="C724" i="1"/>
  <c r="B724" i="1"/>
  <c r="K723" i="1"/>
  <c r="J723" i="1"/>
  <c r="I723" i="1"/>
  <c r="H723" i="1"/>
  <c r="G723" i="1"/>
  <c r="F723" i="1"/>
  <c r="E723" i="1"/>
  <c r="D723" i="1"/>
  <c r="C723" i="1"/>
  <c r="B723" i="1"/>
  <c r="K722" i="1"/>
  <c r="J722" i="1"/>
  <c r="I722" i="1"/>
  <c r="H722" i="1"/>
  <c r="G722" i="1"/>
  <c r="F722" i="1"/>
  <c r="E722" i="1"/>
  <c r="D722" i="1"/>
  <c r="C722" i="1"/>
  <c r="B722" i="1"/>
  <c r="K721" i="1"/>
  <c r="J721" i="1"/>
  <c r="I721" i="1"/>
  <c r="H721" i="1"/>
  <c r="G721" i="1"/>
  <c r="F721" i="1"/>
  <c r="E721" i="1"/>
  <c r="D721" i="1"/>
  <c r="C721" i="1"/>
  <c r="B721" i="1"/>
  <c r="K720" i="1"/>
  <c r="J720" i="1"/>
  <c r="I720" i="1"/>
  <c r="H720" i="1"/>
  <c r="G720" i="1"/>
  <c r="F720" i="1"/>
  <c r="E720" i="1"/>
  <c r="D720" i="1"/>
  <c r="C720" i="1"/>
  <c r="B720" i="1"/>
  <c r="K719" i="1"/>
  <c r="J719" i="1"/>
  <c r="I719" i="1"/>
  <c r="H719" i="1"/>
  <c r="G719" i="1"/>
  <c r="F719" i="1"/>
  <c r="E719" i="1"/>
  <c r="D719" i="1"/>
  <c r="C719" i="1"/>
  <c r="B719" i="1"/>
  <c r="K718" i="1"/>
  <c r="J718" i="1"/>
  <c r="I718" i="1"/>
  <c r="H718" i="1"/>
  <c r="G718" i="1"/>
  <c r="F718" i="1"/>
  <c r="E718" i="1"/>
  <c r="D718" i="1"/>
  <c r="C718" i="1"/>
  <c r="B718" i="1"/>
  <c r="K717" i="1"/>
  <c r="J717" i="1"/>
  <c r="I717" i="1"/>
  <c r="H717" i="1"/>
  <c r="G717" i="1"/>
  <c r="F717" i="1"/>
  <c r="E717" i="1"/>
  <c r="D717" i="1"/>
  <c r="C717" i="1"/>
  <c r="B717" i="1"/>
  <c r="K716" i="1"/>
  <c r="J716" i="1"/>
  <c r="I716" i="1"/>
  <c r="H716" i="1"/>
  <c r="G716" i="1"/>
  <c r="F716" i="1"/>
  <c r="E716" i="1"/>
  <c r="D716" i="1"/>
  <c r="C716" i="1"/>
  <c r="B716" i="1"/>
  <c r="K715" i="1"/>
  <c r="J715" i="1"/>
  <c r="I715" i="1"/>
  <c r="H715" i="1"/>
  <c r="G715" i="1"/>
  <c r="F715" i="1"/>
  <c r="E715" i="1"/>
  <c r="D715" i="1"/>
  <c r="C715" i="1"/>
  <c r="B715" i="1"/>
  <c r="K714" i="1"/>
  <c r="J714" i="1"/>
  <c r="I714" i="1"/>
  <c r="H714" i="1"/>
  <c r="G714" i="1"/>
  <c r="F714" i="1"/>
  <c r="E714" i="1"/>
  <c r="D714" i="1"/>
  <c r="C714" i="1"/>
  <c r="B714" i="1"/>
  <c r="K713" i="1"/>
  <c r="J713" i="1"/>
  <c r="I713" i="1"/>
  <c r="H713" i="1"/>
  <c r="G713" i="1"/>
  <c r="F713" i="1"/>
  <c r="E713" i="1"/>
  <c r="D713" i="1"/>
  <c r="C713" i="1"/>
  <c r="B713" i="1"/>
  <c r="K712" i="1"/>
  <c r="J712" i="1"/>
  <c r="I712" i="1"/>
  <c r="H712" i="1"/>
  <c r="G712" i="1"/>
  <c r="F712" i="1"/>
  <c r="E712" i="1"/>
  <c r="D712" i="1"/>
  <c r="C712" i="1"/>
  <c r="B712" i="1"/>
  <c r="K711" i="1"/>
  <c r="J711" i="1"/>
  <c r="I711" i="1"/>
  <c r="H711" i="1"/>
  <c r="G711" i="1"/>
  <c r="F711" i="1"/>
  <c r="E711" i="1"/>
  <c r="D711" i="1"/>
  <c r="C711" i="1"/>
  <c r="B711" i="1"/>
  <c r="K710" i="1"/>
  <c r="J710" i="1"/>
  <c r="I710" i="1"/>
  <c r="H710" i="1"/>
  <c r="G710" i="1"/>
  <c r="F710" i="1"/>
  <c r="E710" i="1"/>
  <c r="D710" i="1"/>
  <c r="C710" i="1"/>
  <c r="B710" i="1"/>
  <c r="K709" i="1"/>
  <c r="J709" i="1"/>
  <c r="I709" i="1"/>
  <c r="H709" i="1"/>
  <c r="G709" i="1"/>
  <c r="F709" i="1"/>
  <c r="E709" i="1"/>
  <c r="D709" i="1"/>
  <c r="C709" i="1"/>
  <c r="B709" i="1"/>
  <c r="K708" i="1"/>
  <c r="J708" i="1"/>
  <c r="I708" i="1"/>
  <c r="H708" i="1"/>
  <c r="G708" i="1"/>
  <c r="F708" i="1"/>
  <c r="E708" i="1"/>
  <c r="D708" i="1"/>
  <c r="C708" i="1"/>
  <c r="B708" i="1"/>
  <c r="K707" i="1"/>
  <c r="J707" i="1"/>
  <c r="I707" i="1"/>
  <c r="H707" i="1"/>
  <c r="G707" i="1"/>
  <c r="F707" i="1"/>
  <c r="E707" i="1"/>
  <c r="D707" i="1"/>
  <c r="C707" i="1"/>
  <c r="B707" i="1"/>
  <c r="K706" i="1"/>
  <c r="J706" i="1"/>
  <c r="I706" i="1"/>
  <c r="H706" i="1"/>
  <c r="G706" i="1"/>
  <c r="F706" i="1"/>
  <c r="E706" i="1"/>
  <c r="D706" i="1"/>
  <c r="C706" i="1"/>
  <c r="B706" i="1"/>
  <c r="K705" i="1"/>
  <c r="J705" i="1"/>
  <c r="I705" i="1"/>
  <c r="H705" i="1"/>
  <c r="G705" i="1"/>
  <c r="F705" i="1"/>
  <c r="E705" i="1"/>
  <c r="D705" i="1"/>
  <c r="C705" i="1"/>
  <c r="B705" i="1"/>
  <c r="K704" i="1"/>
  <c r="J704" i="1"/>
  <c r="I704" i="1"/>
  <c r="H704" i="1"/>
  <c r="G704" i="1"/>
  <c r="F704" i="1"/>
  <c r="E704" i="1"/>
  <c r="D704" i="1"/>
  <c r="C704" i="1"/>
  <c r="B704" i="1"/>
  <c r="K703" i="1"/>
  <c r="J703" i="1"/>
  <c r="I703" i="1"/>
  <c r="H703" i="1"/>
  <c r="G703" i="1"/>
  <c r="F703" i="1"/>
  <c r="E703" i="1"/>
  <c r="D703" i="1"/>
  <c r="C703" i="1"/>
  <c r="B703" i="1"/>
  <c r="K702" i="1"/>
  <c r="J702" i="1"/>
  <c r="I702" i="1"/>
  <c r="H702" i="1"/>
  <c r="G702" i="1"/>
  <c r="F702" i="1"/>
  <c r="E702" i="1"/>
  <c r="D702" i="1"/>
  <c r="C702" i="1"/>
  <c r="B702" i="1"/>
  <c r="K701" i="1"/>
  <c r="J701" i="1"/>
  <c r="I701" i="1"/>
  <c r="H701" i="1"/>
  <c r="G701" i="1"/>
  <c r="F701" i="1"/>
  <c r="E701" i="1"/>
  <c r="D701" i="1"/>
  <c r="C701" i="1"/>
  <c r="B701" i="1"/>
  <c r="K700" i="1"/>
  <c r="J700" i="1"/>
  <c r="I700" i="1"/>
  <c r="H700" i="1"/>
  <c r="G700" i="1"/>
  <c r="F700" i="1"/>
  <c r="E700" i="1"/>
  <c r="D700" i="1"/>
  <c r="C700" i="1"/>
  <c r="B700" i="1"/>
  <c r="K699" i="1"/>
  <c r="J699" i="1"/>
  <c r="I699" i="1"/>
  <c r="H699" i="1"/>
  <c r="G699" i="1"/>
  <c r="F699" i="1"/>
  <c r="E699" i="1"/>
  <c r="D699" i="1"/>
  <c r="C699" i="1"/>
  <c r="B699" i="1"/>
  <c r="K698" i="1"/>
  <c r="J698" i="1"/>
  <c r="I698" i="1"/>
  <c r="H698" i="1"/>
  <c r="G698" i="1"/>
  <c r="F698" i="1"/>
  <c r="E698" i="1"/>
  <c r="D698" i="1"/>
  <c r="C698" i="1"/>
  <c r="B698" i="1"/>
  <c r="K697" i="1"/>
  <c r="J697" i="1"/>
  <c r="I697" i="1"/>
  <c r="H697" i="1"/>
  <c r="G697" i="1"/>
  <c r="F697" i="1"/>
  <c r="E697" i="1"/>
  <c r="D697" i="1"/>
  <c r="C697" i="1"/>
  <c r="B697" i="1"/>
  <c r="K696" i="1"/>
  <c r="J696" i="1"/>
  <c r="I696" i="1"/>
  <c r="H696" i="1"/>
  <c r="G696" i="1"/>
  <c r="F696" i="1"/>
  <c r="E696" i="1"/>
  <c r="D696" i="1"/>
  <c r="C696" i="1"/>
  <c r="B696" i="1"/>
  <c r="K695" i="1"/>
  <c r="J695" i="1"/>
  <c r="I695" i="1"/>
  <c r="H695" i="1"/>
  <c r="G695" i="1"/>
  <c r="F695" i="1"/>
  <c r="E695" i="1"/>
  <c r="D695" i="1"/>
  <c r="C695" i="1"/>
  <c r="B695" i="1"/>
  <c r="K694" i="1"/>
  <c r="J694" i="1"/>
  <c r="I694" i="1"/>
  <c r="H694" i="1"/>
  <c r="G694" i="1"/>
  <c r="F694" i="1"/>
  <c r="E694" i="1"/>
  <c r="D694" i="1"/>
  <c r="C694" i="1"/>
  <c r="B694" i="1"/>
  <c r="K693" i="1"/>
  <c r="J693" i="1"/>
  <c r="I693" i="1"/>
  <c r="H693" i="1"/>
  <c r="G693" i="1"/>
  <c r="F693" i="1"/>
  <c r="E693" i="1"/>
  <c r="D693" i="1"/>
  <c r="C693" i="1"/>
  <c r="B693" i="1"/>
  <c r="K692" i="1"/>
  <c r="J692" i="1"/>
  <c r="I692" i="1"/>
  <c r="H692" i="1"/>
  <c r="G692" i="1"/>
  <c r="F692" i="1"/>
  <c r="E692" i="1"/>
  <c r="D692" i="1"/>
  <c r="C692" i="1"/>
  <c r="B692" i="1"/>
  <c r="K691" i="1"/>
  <c r="J691" i="1"/>
  <c r="I691" i="1"/>
  <c r="H691" i="1"/>
  <c r="G691" i="1"/>
  <c r="F691" i="1"/>
  <c r="E691" i="1"/>
  <c r="D691" i="1"/>
  <c r="C691" i="1"/>
  <c r="B691" i="1"/>
  <c r="K690" i="1"/>
  <c r="J690" i="1"/>
  <c r="I690" i="1"/>
  <c r="H690" i="1"/>
  <c r="G690" i="1"/>
  <c r="F690" i="1"/>
  <c r="E690" i="1"/>
  <c r="D690" i="1"/>
  <c r="C690" i="1"/>
  <c r="B690" i="1"/>
  <c r="K689" i="1"/>
  <c r="J689" i="1"/>
  <c r="I689" i="1"/>
  <c r="H689" i="1"/>
  <c r="G689" i="1"/>
  <c r="F689" i="1"/>
  <c r="E689" i="1"/>
  <c r="D689" i="1"/>
  <c r="C689" i="1"/>
  <c r="B689" i="1"/>
  <c r="K688" i="1"/>
  <c r="J688" i="1"/>
  <c r="I688" i="1"/>
  <c r="H688" i="1"/>
  <c r="G688" i="1"/>
  <c r="F688" i="1"/>
  <c r="E688" i="1"/>
  <c r="D688" i="1"/>
  <c r="C688" i="1"/>
  <c r="B688" i="1"/>
  <c r="K687" i="1"/>
  <c r="J687" i="1"/>
  <c r="I687" i="1"/>
  <c r="H687" i="1"/>
  <c r="G687" i="1"/>
  <c r="F687" i="1"/>
  <c r="E687" i="1"/>
  <c r="D687" i="1"/>
  <c r="C687" i="1"/>
  <c r="B687" i="1"/>
  <c r="K686" i="1"/>
  <c r="J686" i="1"/>
  <c r="I686" i="1"/>
  <c r="H686" i="1"/>
  <c r="G686" i="1"/>
  <c r="F686" i="1"/>
  <c r="E686" i="1"/>
  <c r="D686" i="1"/>
  <c r="C686" i="1"/>
  <c r="B686" i="1"/>
  <c r="K685" i="1"/>
  <c r="J685" i="1"/>
  <c r="I685" i="1"/>
  <c r="H685" i="1"/>
  <c r="G685" i="1"/>
  <c r="F685" i="1"/>
  <c r="E685" i="1"/>
  <c r="D685" i="1"/>
  <c r="C685" i="1"/>
  <c r="B685" i="1"/>
  <c r="K684" i="1"/>
  <c r="J684" i="1"/>
  <c r="I684" i="1"/>
  <c r="H684" i="1"/>
  <c r="G684" i="1"/>
  <c r="F684" i="1"/>
  <c r="E684" i="1"/>
  <c r="D684" i="1"/>
  <c r="C684" i="1"/>
  <c r="B684" i="1"/>
  <c r="K683" i="1"/>
  <c r="J683" i="1"/>
  <c r="I683" i="1"/>
  <c r="H683" i="1"/>
  <c r="G683" i="1"/>
  <c r="F683" i="1"/>
  <c r="E683" i="1"/>
  <c r="D683" i="1"/>
  <c r="C683" i="1"/>
  <c r="B683" i="1"/>
  <c r="K682" i="1"/>
  <c r="J682" i="1"/>
  <c r="I682" i="1"/>
  <c r="H682" i="1"/>
  <c r="G682" i="1"/>
  <c r="F682" i="1"/>
  <c r="E682" i="1"/>
  <c r="D682" i="1"/>
  <c r="C682" i="1"/>
  <c r="B682" i="1"/>
  <c r="K681" i="1"/>
  <c r="J681" i="1"/>
  <c r="I681" i="1"/>
  <c r="H681" i="1"/>
  <c r="G681" i="1"/>
  <c r="F681" i="1"/>
  <c r="E681" i="1"/>
  <c r="D681" i="1"/>
  <c r="C681" i="1"/>
  <c r="B681" i="1"/>
  <c r="K680" i="1"/>
  <c r="J680" i="1"/>
  <c r="I680" i="1"/>
  <c r="H680" i="1"/>
  <c r="G680" i="1"/>
  <c r="F680" i="1"/>
  <c r="E680" i="1"/>
  <c r="D680" i="1"/>
  <c r="C680" i="1"/>
  <c r="B680" i="1"/>
  <c r="K679" i="1"/>
  <c r="J679" i="1"/>
  <c r="I679" i="1"/>
  <c r="H679" i="1"/>
  <c r="G679" i="1"/>
  <c r="F679" i="1"/>
  <c r="E679" i="1"/>
  <c r="D679" i="1"/>
  <c r="C679" i="1"/>
  <c r="B679" i="1"/>
  <c r="K678" i="1"/>
  <c r="J678" i="1"/>
  <c r="I678" i="1"/>
  <c r="H678" i="1"/>
  <c r="G678" i="1"/>
  <c r="F678" i="1"/>
  <c r="E678" i="1"/>
  <c r="D678" i="1"/>
  <c r="C678" i="1"/>
  <c r="B678" i="1"/>
  <c r="K677" i="1"/>
  <c r="J677" i="1"/>
  <c r="I677" i="1"/>
  <c r="H677" i="1"/>
  <c r="G677" i="1"/>
  <c r="F677" i="1"/>
  <c r="E677" i="1"/>
  <c r="D677" i="1"/>
  <c r="C677" i="1"/>
  <c r="B677" i="1"/>
  <c r="K676" i="1"/>
  <c r="J676" i="1"/>
  <c r="I676" i="1"/>
  <c r="H676" i="1"/>
  <c r="G676" i="1"/>
  <c r="F676" i="1"/>
  <c r="E676" i="1"/>
  <c r="D676" i="1"/>
  <c r="C676" i="1"/>
  <c r="B676" i="1"/>
  <c r="K675" i="1"/>
  <c r="J675" i="1"/>
  <c r="I675" i="1"/>
  <c r="H675" i="1"/>
  <c r="G675" i="1"/>
  <c r="F675" i="1"/>
  <c r="E675" i="1"/>
  <c r="D675" i="1"/>
  <c r="C675" i="1"/>
  <c r="B675" i="1"/>
  <c r="K674" i="1"/>
  <c r="J674" i="1"/>
  <c r="I674" i="1"/>
  <c r="H674" i="1"/>
  <c r="G674" i="1"/>
  <c r="F674" i="1"/>
  <c r="E674" i="1"/>
  <c r="D674" i="1"/>
  <c r="C674" i="1"/>
  <c r="B674" i="1"/>
  <c r="K673" i="1"/>
  <c r="J673" i="1"/>
  <c r="I673" i="1"/>
  <c r="H673" i="1"/>
  <c r="G673" i="1"/>
  <c r="F673" i="1"/>
  <c r="E673" i="1"/>
  <c r="D673" i="1"/>
  <c r="C673" i="1"/>
  <c r="B673" i="1"/>
  <c r="K672" i="1"/>
  <c r="J672" i="1"/>
  <c r="I672" i="1"/>
  <c r="H672" i="1"/>
  <c r="G672" i="1"/>
  <c r="F672" i="1"/>
  <c r="E672" i="1"/>
  <c r="D672" i="1"/>
  <c r="C672" i="1"/>
  <c r="B672" i="1"/>
  <c r="K671" i="1"/>
  <c r="J671" i="1"/>
  <c r="I671" i="1"/>
  <c r="H671" i="1"/>
  <c r="G671" i="1"/>
  <c r="F671" i="1"/>
  <c r="E671" i="1"/>
  <c r="D671" i="1"/>
  <c r="C671" i="1"/>
  <c r="B671" i="1"/>
  <c r="K670" i="1"/>
  <c r="J670" i="1"/>
  <c r="I670" i="1"/>
  <c r="H670" i="1"/>
  <c r="G670" i="1"/>
  <c r="F670" i="1"/>
  <c r="E670" i="1"/>
  <c r="D670" i="1"/>
  <c r="C670" i="1"/>
  <c r="B670" i="1"/>
  <c r="K669" i="1"/>
  <c r="J669" i="1"/>
  <c r="I669" i="1"/>
  <c r="H669" i="1"/>
  <c r="G669" i="1"/>
  <c r="F669" i="1"/>
  <c r="E669" i="1"/>
  <c r="D669" i="1"/>
  <c r="C669" i="1"/>
  <c r="B669" i="1"/>
  <c r="K668" i="1"/>
  <c r="J668" i="1"/>
  <c r="I668" i="1"/>
  <c r="H668" i="1"/>
  <c r="G668" i="1"/>
  <c r="F668" i="1"/>
  <c r="E668" i="1"/>
  <c r="D668" i="1"/>
  <c r="C668" i="1"/>
  <c r="B668" i="1"/>
  <c r="K667" i="1"/>
  <c r="J667" i="1"/>
  <c r="I667" i="1"/>
  <c r="H667" i="1"/>
  <c r="G667" i="1"/>
  <c r="F667" i="1"/>
  <c r="E667" i="1"/>
  <c r="D667" i="1"/>
  <c r="C667" i="1"/>
  <c r="B667" i="1"/>
  <c r="K666" i="1"/>
  <c r="J666" i="1"/>
  <c r="I666" i="1"/>
  <c r="H666" i="1"/>
  <c r="G666" i="1"/>
  <c r="F666" i="1"/>
  <c r="E666" i="1"/>
  <c r="D666" i="1"/>
  <c r="C666" i="1"/>
  <c r="B666" i="1"/>
  <c r="K665" i="1"/>
  <c r="J665" i="1"/>
  <c r="I665" i="1"/>
  <c r="H665" i="1"/>
  <c r="G665" i="1"/>
  <c r="F665" i="1"/>
  <c r="E665" i="1"/>
  <c r="D665" i="1"/>
  <c r="C665" i="1"/>
  <c r="B665" i="1"/>
  <c r="K664" i="1"/>
  <c r="J664" i="1"/>
  <c r="I664" i="1"/>
  <c r="H664" i="1"/>
  <c r="G664" i="1"/>
  <c r="F664" i="1"/>
  <c r="E664" i="1"/>
  <c r="D664" i="1"/>
  <c r="C664" i="1"/>
  <c r="B664" i="1"/>
  <c r="K663" i="1"/>
  <c r="J663" i="1"/>
  <c r="I663" i="1"/>
  <c r="H663" i="1"/>
  <c r="G663" i="1"/>
  <c r="F663" i="1"/>
  <c r="E663" i="1"/>
  <c r="D663" i="1"/>
  <c r="C663" i="1"/>
  <c r="B663" i="1"/>
  <c r="K662" i="1"/>
  <c r="J662" i="1"/>
  <c r="I662" i="1"/>
  <c r="H662" i="1"/>
  <c r="G662" i="1"/>
  <c r="F662" i="1"/>
  <c r="E662" i="1"/>
  <c r="D662" i="1"/>
  <c r="C662" i="1"/>
  <c r="B662" i="1"/>
  <c r="K661" i="1"/>
  <c r="J661" i="1"/>
  <c r="I661" i="1"/>
  <c r="H661" i="1"/>
  <c r="G661" i="1"/>
  <c r="F661" i="1"/>
  <c r="E661" i="1"/>
  <c r="D661" i="1"/>
  <c r="C661" i="1"/>
  <c r="B661" i="1"/>
  <c r="K660" i="1"/>
  <c r="J660" i="1"/>
  <c r="I660" i="1"/>
  <c r="H660" i="1"/>
  <c r="G660" i="1"/>
  <c r="F660" i="1"/>
  <c r="E660" i="1"/>
  <c r="D660" i="1"/>
  <c r="C660" i="1"/>
  <c r="B660" i="1"/>
  <c r="K659" i="1"/>
  <c r="J659" i="1"/>
  <c r="I659" i="1"/>
  <c r="H659" i="1"/>
  <c r="G659" i="1"/>
  <c r="F659" i="1"/>
  <c r="E659" i="1"/>
  <c r="D659" i="1"/>
  <c r="C659" i="1"/>
  <c r="B659" i="1"/>
  <c r="K658" i="1"/>
  <c r="J658" i="1"/>
  <c r="I658" i="1"/>
  <c r="H658" i="1"/>
  <c r="G658" i="1"/>
  <c r="F658" i="1"/>
  <c r="E658" i="1"/>
  <c r="D658" i="1"/>
  <c r="C658" i="1"/>
  <c r="B658" i="1"/>
  <c r="K657" i="1"/>
  <c r="J657" i="1"/>
  <c r="I657" i="1"/>
  <c r="H657" i="1"/>
  <c r="G657" i="1"/>
  <c r="F657" i="1"/>
  <c r="E657" i="1"/>
  <c r="D657" i="1"/>
  <c r="C657" i="1"/>
  <c r="B657" i="1"/>
  <c r="K656" i="1"/>
  <c r="J656" i="1"/>
  <c r="I656" i="1"/>
  <c r="H656" i="1"/>
  <c r="G656" i="1"/>
  <c r="F656" i="1"/>
  <c r="E656" i="1"/>
  <c r="D656" i="1"/>
  <c r="C656" i="1"/>
  <c r="B656" i="1"/>
  <c r="K655" i="1"/>
  <c r="J655" i="1"/>
  <c r="I655" i="1"/>
  <c r="H655" i="1"/>
  <c r="G655" i="1"/>
  <c r="F655" i="1"/>
  <c r="E655" i="1"/>
  <c r="D655" i="1"/>
  <c r="C655" i="1"/>
  <c r="B655" i="1"/>
  <c r="K654" i="1"/>
  <c r="J654" i="1"/>
  <c r="I654" i="1"/>
  <c r="H654" i="1"/>
  <c r="G654" i="1"/>
  <c r="F654" i="1"/>
  <c r="E654" i="1"/>
  <c r="D654" i="1"/>
  <c r="C654" i="1"/>
  <c r="B654" i="1"/>
  <c r="K653" i="1"/>
  <c r="J653" i="1"/>
  <c r="I653" i="1"/>
  <c r="H653" i="1"/>
  <c r="G653" i="1"/>
  <c r="F653" i="1"/>
  <c r="E653" i="1"/>
  <c r="D653" i="1"/>
  <c r="C653" i="1"/>
  <c r="B653" i="1"/>
  <c r="K652" i="1"/>
  <c r="J652" i="1"/>
  <c r="I652" i="1"/>
  <c r="H652" i="1"/>
  <c r="G652" i="1"/>
  <c r="F652" i="1"/>
  <c r="E652" i="1"/>
  <c r="D652" i="1"/>
  <c r="C652" i="1"/>
  <c r="B652" i="1"/>
  <c r="K651" i="1"/>
  <c r="J651" i="1"/>
  <c r="I651" i="1"/>
  <c r="H651" i="1"/>
  <c r="G651" i="1"/>
  <c r="F651" i="1"/>
  <c r="E651" i="1"/>
  <c r="D651" i="1"/>
  <c r="C651" i="1"/>
  <c r="B651" i="1"/>
  <c r="K650" i="1"/>
  <c r="J650" i="1"/>
  <c r="I650" i="1"/>
  <c r="H650" i="1"/>
  <c r="G650" i="1"/>
  <c r="F650" i="1"/>
  <c r="E650" i="1"/>
  <c r="D650" i="1"/>
  <c r="C650" i="1"/>
  <c r="B650" i="1"/>
  <c r="K649" i="1"/>
  <c r="J649" i="1"/>
  <c r="I649" i="1"/>
  <c r="H649" i="1"/>
  <c r="G649" i="1"/>
  <c r="F649" i="1"/>
  <c r="E649" i="1"/>
  <c r="D649" i="1"/>
  <c r="C649" i="1"/>
  <c r="B649" i="1"/>
  <c r="K648" i="1"/>
  <c r="J648" i="1"/>
  <c r="I648" i="1"/>
  <c r="H648" i="1"/>
  <c r="G648" i="1"/>
  <c r="F648" i="1"/>
  <c r="E648" i="1"/>
  <c r="D648" i="1"/>
  <c r="C648" i="1"/>
  <c r="B648" i="1"/>
  <c r="K647" i="1"/>
  <c r="J647" i="1"/>
  <c r="I647" i="1"/>
  <c r="H647" i="1"/>
  <c r="G647" i="1"/>
  <c r="F647" i="1"/>
  <c r="E647" i="1"/>
  <c r="D647" i="1"/>
  <c r="C647" i="1"/>
  <c r="B647" i="1"/>
  <c r="K646" i="1"/>
  <c r="J646" i="1"/>
  <c r="I646" i="1"/>
  <c r="H646" i="1"/>
  <c r="G646" i="1"/>
  <c r="F646" i="1"/>
  <c r="E646" i="1"/>
  <c r="D646" i="1"/>
  <c r="C646" i="1"/>
  <c r="B646" i="1"/>
  <c r="K645" i="1"/>
  <c r="J645" i="1"/>
  <c r="I645" i="1"/>
  <c r="H645" i="1"/>
  <c r="G645" i="1"/>
  <c r="F645" i="1"/>
  <c r="E645" i="1"/>
  <c r="D645" i="1"/>
  <c r="C645" i="1"/>
  <c r="B645" i="1"/>
  <c r="K644" i="1"/>
  <c r="J644" i="1"/>
  <c r="I644" i="1"/>
  <c r="H644" i="1"/>
  <c r="G644" i="1"/>
  <c r="F644" i="1"/>
  <c r="E644" i="1"/>
  <c r="D644" i="1"/>
  <c r="C644" i="1"/>
  <c r="B644" i="1"/>
  <c r="K643" i="1"/>
  <c r="J643" i="1"/>
  <c r="I643" i="1"/>
  <c r="H643" i="1"/>
  <c r="G643" i="1"/>
  <c r="F643" i="1"/>
  <c r="E643" i="1"/>
  <c r="D643" i="1"/>
  <c r="C643" i="1"/>
  <c r="B643" i="1"/>
  <c r="K642" i="1"/>
  <c r="J642" i="1"/>
  <c r="I642" i="1"/>
  <c r="H642" i="1"/>
  <c r="G642" i="1"/>
  <c r="F642" i="1"/>
  <c r="E642" i="1"/>
  <c r="D642" i="1"/>
  <c r="C642" i="1"/>
  <c r="B642" i="1"/>
  <c r="K641" i="1"/>
  <c r="J641" i="1"/>
  <c r="I641" i="1"/>
  <c r="H641" i="1"/>
  <c r="G641" i="1"/>
  <c r="F641" i="1"/>
  <c r="E641" i="1"/>
  <c r="D641" i="1"/>
  <c r="C641" i="1"/>
  <c r="B641" i="1"/>
  <c r="K640" i="1"/>
  <c r="J640" i="1"/>
  <c r="I640" i="1"/>
  <c r="H640" i="1"/>
  <c r="G640" i="1"/>
  <c r="F640" i="1"/>
  <c r="E640" i="1"/>
  <c r="D640" i="1"/>
  <c r="C640" i="1"/>
  <c r="B640" i="1"/>
  <c r="K639" i="1"/>
  <c r="J639" i="1"/>
  <c r="I639" i="1"/>
  <c r="H639" i="1"/>
  <c r="G639" i="1"/>
  <c r="F639" i="1"/>
  <c r="E639" i="1"/>
  <c r="D639" i="1"/>
  <c r="C639" i="1"/>
  <c r="B639" i="1"/>
  <c r="K638" i="1"/>
  <c r="J638" i="1"/>
  <c r="I638" i="1"/>
  <c r="H638" i="1"/>
  <c r="G638" i="1"/>
  <c r="F638" i="1"/>
  <c r="E638" i="1"/>
  <c r="D638" i="1"/>
  <c r="C638" i="1"/>
  <c r="B638" i="1"/>
  <c r="K637" i="1"/>
  <c r="J637" i="1"/>
  <c r="I637" i="1"/>
  <c r="H637" i="1"/>
  <c r="G637" i="1"/>
  <c r="F637" i="1"/>
  <c r="E637" i="1"/>
  <c r="D637" i="1"/>
  <c r="C637" i="1"/>
  <c r="B637" i="1"/>
  <c r="K636" i="1"/>
  <c r="J636" i="1"/>
  <c r="I636" i="1"/>
  <c r="H636" i="1"/>
  <c r="G636" i="1"/>
  <c r="F636" i="1"/>
  <c r="E636" i="1"/>
  <c r="D636" i="1"/>
  <c r="C636" i="1"/>
  <c r="B636" i="1"/>
  <c r="K635" i="1"/>
  <c r="J635" i="1"/>
  <c r="I635" i="1"/>
  <c r="H635" i="1"/>
  <c r="G635" i="1"/>
  <c r="F635" i="1"/>
  <c r="E635" i="1"/>
  <c r="D635" i="1"/>
  <c r="C635" i="1"/>
  <c r="B635" i="1"/>
  <c r="K634" i="1"/>
  <c r="J634" i="1"/>
  <c r="I634" i="1"/>
  <c r="H634" i="1"/>
  <c r="G634" i="1"/>
  <c r="F634" i="1"/>
  <c r="E634" i="1"/>
  <c r="D634" i="1"/>
  <c r="C634" i="1"/>
  <c r="B634" i="1"/>
  <c r="K633" i="1"/>
  <c r="J633" i="1"/>
  <c r="I633" i="1"/>
  <c r="H633" i="1"/>
  <c r="G633" i="1"/>
  <c r="F633" i="1"/>
  <c r="E633" i="1"/>
  <c r="D633" i="1"/>
  <c r="C633" i="1"/>
  <c r="B633" i="1"/>
  <c r="K632" i="1"/>
  <c r="J632" i="1"/>
  <c r="I632" i="1"/>
  <c r="H632" i="1"/>
  <c r="G632" i="1"/>
  <c r="F632" i="1"/>
  <c r="E632" i="1"/>
  <c r="D632" i="1"/>
  <c r="C632" i="1"/>
  <c r="B632" i="1"/>
  <c r="K631" i="1"/>
  <c r="J631" i="1"/>
  <c r="I631" i="1"/>
  <c r="H631" i="1"/>
  <c r="G631" i="1"/>
  <c r="F631" i="1"/>
  <c r="E631" i="1"/>
  <c r="D631" i="1"/>
  <c r="C631" i="1"/>
  <c r="B631" i="1"/>
  <c r="K630" i="1"/>
  <c r="J630" i="1"/>
  <c r="I630" i="1"/>
  <c r="H630" i="1"/>
  <c r="G630" i="1"/>
  <c r="F630" i="1"/>
  <c r="E630" i="1"/>
  <c r="D630" i="1"/>
  <c r="C630" i="1"/>
  <c r="B630" i="1"/>
  <c r="K629" i="1"/>
  <c r="J629" i="1"/>
  <c r="I629" i="1"/>
  <c r="H629" i="1"/>
  <c r="G629" i="1"/>
  <c r="F629" i="1"/>
  <c r="E629" i="1"/>
  <c r="D629" i="1"/>
  <c r="C629" i="1"/>
  <c r="B629" i="1"/>
  <c r="K628" i="1"/>
  <c r="J628" i="1"/>
  <c r="I628" i="1"/>
  <c r="H628" i="1"/>
  <c r="G628" i="1"/>
  <c r="F628" i="1"/>
  <c r="E628" i="1"/>
  <c r="D628" i="1"/>
  <c r="C628" i="1"/>
  <c r="B628" i="1"/>
  <c r="K627" i="1"/>
  <c r="J627" i="1"/>
  <c r="I627" i="1"/>
  <c r="H627" i="1"/>
  <c r="G627" i="1"/>
  <c r="F627" i="1"/>
  <c r="E627" i="1"/>
  <c r="D627" i="1"/>
  <c r="C627" i="1"/>
  <c r="B627" i="1"/>
  <c r="K626" i="1"/>
  <c r="J626" i="1"/>
  <c r="I626" i="1"/>
  <c r="H626" i="1"/>
  <c r="G626" i="1"/>
  <c r="F626" i="1"/>
  <c r="E626" i="1"/>
  <c r="D626" i="1"/>
  <c r="C626" i="1"/>
  <c r="B626" i="1"/>
  <c r="K625" i="1"/>
  <c r="J625" i="1"/>
  <c r="I625" i="1"/>
  <c r="H625" i="1"/>
  <c r="G625" i="1"/>
  <c r="F625" i="1"/>
  <c r="E625" i="1"/>
  <c r="D625" i="1"/>
  <c r="C625" i="1"/>
  <c r="B625" i="1"/>
  <c r="K624" i="1"/>
  <c r="J624" i="1"/>
  <c r="I624" i="1"/>
  <c r="H624" i="1"/>
  <c r="G624" i="1"/>
  <c r="F624" i="1"/>
  <c r="E624" i="1"/>
  <c r="D624" i="1"/>
  <c r="C624" i="1"/>
  <c r="B624" i="1"/>
  <c r="K623" i="1"/>
  <c r="J623" i="1"/>
  <c r="I623" i="1"/>
  <c r="H623" i="1"/>
  <c r="G623" i="1"/>
  <c r="F623" i="1"/>
  <c r="E623" i="1"/>
  <c r="D623" i="1"/>
  <c r="C623" i="1"/>
  <c r="B623" i="1"/>
  <c r="K622" i="1"/>
  <c r="J622" i="1"/>
  <c r="I622" i="1"/>
  <c r="H622" i="1"/>
  <c r="G622" i="1"/>
  <c r="F622" i="1"/>
  <c r="E622" i="1"/>
  <c r="D622" i="1"/>
  <c r="C622" i="1"/>
  <c r="B622" i="1"/>
  <c r="K621" i="1"/>
  <c r="J621" i="1"/>
  <c r="I621" i="1"/>
  <c r="H621" i="1"/>
  <c r="G621" i="1"/>
  <c r="F621" i="1"/>
  <c r="E621" i="1"/>
  <c r="D621" i="1"/>
  <c r="C621" i="1"/>
  <c r="B621" i="1"/>
  <c r="K620" i="1"/>
  <c r="J620" i="1"/>
  <c r="I620" i="1"/>
  <c r="H620" i="1"/>
  <c r="G620" i="1"/>
  <c r="F620" i="1"/>
  <c r="E620" i="1"/>
  <c r="D620" i="1"/>
  <c r="C620" i="1"/>
  <c r="B620" i="1"/>
  <c r="K619" i="1"/>
  <c r="J619" i="1"/>
  <c r="I619" i="1"/>
  <c r="H619" i="1"/>
  <c r="G619" i="1"/>
  <c r="F619" i="1"/>
  <c r="E619" i="1"/>
  <c r="D619" i="1"/>
  <c r="C619" i="1"/>
  <c r="B619" i="1"/>
  <c r="K618" i="1"/>
  <c r="J618" i="1"/>
  <c r="I618" i="1"/>
  <c r="H618" i="1"/>
  <c r="G618" i="1"/>
  <c r="F618" i="1"/>
  <c r="E618" i="1"/>
  <c r="D618" i="1"/>
  <c r="C618" i="1"/>
  <c r="B618" i="1"/>
  <c r="K617" i="1"/>
  <c r="J617" i="1"/>
  <c r="I617" i="1"/>
  <c r="H617" i="1"/>
  <c r="G617" i="1"/>
  <c r="F617" i="1"/>
  <c r="E617" i="1"/>
  <c r="D617" i="1"/>
  <c r="C617" i="1"/>
  <c r="B617" i="1"/>
  <c r="K616" i="1"/>
  <c r="J616" i="1"/>
  <c r="I616" i="1"/>
  <c r="H616" i="1"/>
  <c r="G616" i="1"/>
  <c r="F616" i="1"/>
  <c r="E616" i="1"/>
  <c r="D616" i="1"/>
  <c r="C616" i="1"/>
  <c r="B616" i="1"/>
  <c r="K615" i="1"/>
  <c r="J615" i="1"/>
  <c r="I615" i="1"/>
  <c r="H615" i="1"/>
  <c r="G615" i="1"/>
  <c r="F615" i="1"/>
  <c r="E615" i="1"/>
  <c r="D615" i="1"/>
  <c r="C615" i="1"/>
  <c r="B615" i="1"/>
  <c r="K614" i="1"/>
  <c r="J614" i="1"/>
  <c r="I614" i="1"/>
  <c r="H614" i="1"/>
  <c r="G614" i="1"/>
  <c r="F614" i="1"/>
  <c r="E614" i="1"/>
  <c r="D614" i="1"/>
  <c r="C614" i="1"/>
  <c r="B614" i="1"/>
  <c r="K613" i="1"/>
  <c r="J613" i="1"/>
  <c r="I613" i="1"/>
  <c r="H613" i="1"/>
  <c r="G613" i="1"/>
  <c r="F613" i="1"/>
  <c r="E613" i="1"/>
  <c r="D613" i="1"/>
  <c r="C613" i="1"/>
  <c r="B613" i="1"/>
  <c r="K612" i="1"/>
  <c r="J612" i="1"/>
  <c r="I612" i="1"/>
  <c r="H612" i="1"/>
  <c r="G612" i="1"/>
  <c r="F612" i="1"/>
  <c r="E612" i="1"/>
  <c r="D612" i="1"/>
  <c r="C612" i="1"/>
  <c r="B612" i="1"/>
  <c r="K611" i="1"/>
  <c r="J611" i="1"/>
  <c r="I611" i="1"/>
  <c r="H611" i="1"/>
  <c r="G611" i="1"/>
  <c r="F611" i="1"/>
  <c r="E611" i="1"/>
  <c r="D611" i="1"/>
  <c r="C611" i="1"/>
  <c r="B611" i="1"/>
  <c r="K610" i="1"/>
  <c r="J610" i="1"/>
  <c r="I610" i="1"/>
  <c r="H610" i="1"/>
  <c r="G610" i="1"/>
  <c r="F610" i="1"/>
  <c r="E610" i="1"/>
  <c r="D610" i="1"/>
  <c r="C610" i="1"/>
  <c r="B610" i="1"/>
  <c r="K609" i="1"/>
  <c r="J609" i="1"/>
  <c r="I609" i="1"/>
  <c r="H609" i="1"/>
  <c r="G609" i="1"/>
  <c r="F609" i="1"/>
  <c r="E609" i="1"/>
  <c r="D609" i="1"/>
  <c r="C609" i="1"/>
  <c r="B609" i="1"/>
  <c r="K608" i="1"/>
  <c r="J608" i="1"/>
  <c r="I608" i="1"/>
  <c r="H608" i="1"/>
  <c r="G608" i="1"/>
  <c r="F608" i="1"/>
  <c r="E608" i="1"/>
  <c r="D608" i="1"/>
  <c r="C608" i="1"/>
  <c r="B608" i="1"/>
  <c r="K607" i="1"/>
  <c r="J607" i="1"/>
  <c r="I607" i="1"/>
  <c r="H607" i="1"/>
  <c r="G607" i="1"/>
  <c r="F607" i="1"/>
  <c r="E607" i="1"/>
  <c r="D607" i="1"/>
  <c r="C607" i="1"/>
  <c r="B607" i="1"/>
  <c r="K606" i="1"/>
  <c r="J606" i="1"/>
  <c r="I606" i="1"/>
  <c r="H606" i="1"/>
  <c r="G606" i="1"/>
  <c r="F606" i="1"/>
  <c r="E606" i="1"/>
  <c r="D606" i="1"/>
  <c r="C606" i="1"/>
  <c r="B606" i="1"/>
  <c r="K605" i="1"/>
  <c r="J605" i="1"/>
  <c r="I605" i="1"/>
  <c r="H605" i="1"/>
  <c r="G605" i="1"/>
  <c r="F605" i="1"/>
  <c r="E605" i="1"/>
  <c r="D605" i="1"/>
  <c r="C605" i="1"/>
  <c r="B605" i="1"/>
  <c r="K604" i="1"/>
  <c r="J604" i="1"/>
  <c r="I604" i="1"/>
  <c r="H604" i="1"/>
  <c r="G604" i="1"/>
  <c r="F604" i="1"/>
  <c r="E604" i="1"/>
  <c r="D604" i="1"/>
  <c r="C604" i="1"/>
  <c r="B604" i="1"/>
  <c r="K603" i="1"/>
  <c r="J603" i="1"/>
  <c r="I603" i="1"/>
  <c r="H603" i="1"/>
  <c r="G603" i="1"/>
  <c r="F603" i="1"/>
  <c r="E603" i="1"/>
  <c r="D603" i="1"/>
  <c r="C603" i="1"/>
  <c r="B603" i="1"/>
  <c r="K602" i="1"/>
  <c r="J602" i="1"/>
  <c r="I602" i="1"/>
  <c r="H602" i="1"/>
  <c r="G602" i="1"/>
  <c r="F602" i="1"/>
  <c r="E602" i="1"/>
  <c r="D602" i="1"/>
  <c r="C602" i="1"/>
  <c r="B602" i="1"/>
  <c r="K601" i="1"/>
  <c r="J601" i="1"/>
  <c r="I601" i="1"/>
  <c r="H601" i="1"/>
  <c r="G601" i="1"/>
  <c r="F601" i="1"/>
  <c r="E601" i="1"/>
  <c r="D601" i="1"/>
  <c r="C601" i="1"/>
  <c r="B601" i="1"/>
  <c r="K600" i="1"/>
  <c r="J600" i="1"/>
  <c r="I600" i="1"/>
  <c r="H600" i="1"/>
  <c r="G600" i="1"/>
  <c r="F600" i="1"/>
  <c r="E600" i="1"/>
  <c r="D600" i="1"/>
  <c r="C600" i="1"/>
  <c r="B600" i="1"/>
  <c r="K599" i="1"/>
  <c r="J599" i="1"/>
  <c r="I599" i="1"/>
  <c r="H599" i="1"/>
  <c r="G599" i="1"/>
  <c r="F599" i="1"/>
  <c r="E599" i="1"/>
  <c r="D599" i="1"/>
  <c r="C599" i="1"/>
  <c r="B599" i="1"/>
  <c r="K598" i="1"/>
  <c r="J598" i="1"/>
  <c r="I598" i="1"/>
  <c r="H598" i="1"/>
  <c r="G598" i="1"/>
  <c r="F598" i="1"/>
  <c r="E598" i="1"/>
  <c r="D598" i="1"/>
  <c r="C598" i="1"/>
  <c r="B598" i="1"/>
  <c r="K597" i="1"/>
  <c r="J597" i="1"/>
  <c r="I597" i="1"/>
  <c r="H597" i="1"/>
  <c r="G597" i="1"/>
  <c r="F597" i="1"/>
  <c r="E597" i="1"/>
  <c r="D597" i="1"/>
  <c r="C597" i="1"/>
  <c r="B597" i="1"/>
  <c r="K596" i="1"/>
  <c r="J596" i="1"/>
  <c r="I596" i="1"/>
  <c r="H596" i="1"/>
  <c r="G596" i="1"/>
  <c r="F596" i="1"/>
  <c r="E596" i="1"/>
  <c r="D596" i="1"/>
  <c r="C596" i="1"/>
  <c r="B596" i="1"/>
  <c r="K595" i="1"/>
  <c r="J595" i="1"/>
  <c r="I595" i="1"/>
  <c r="H595" i="1"/>
  <c r="G595" i="1"/>
  <c r="F595" i="1"/>
  <c r="E595" i="1"/>
  <c r="D595" i="1"/>
  <c r="C595" i="1"/>
  <c r="B595" i="1"/>
  <c r="K594" i="1"/>
  <c r="J594" i="1"/>
  <c r="I594" i="1"/>
  <c r="H594" i="1"/>
  <c r="G594" i="1"/>
  <c r="F594" i="1"/>
  <c r="E594" i="1"/>
  <c r="D594" i="1"/>
  <c r="C594" i="1"/>
  <c r="B594" i="1"/>
  <c r="K593" i="1"/>
  <c r="J593" i="1"/>
  <c r="I593" i="1"/>
  <c r="H593" i="1"/>
  <c r="G593" i="1"/>
  <c r="F593" i="1"/>
  <c r="E593" i="1"/>
  <c r="D593" i="1"/>
  <c r="C593" i="1"/>
  <c r="B593" i="1"/>
  <c r="K592" i="1"/>
  <c r="J592" i="1"/>
  <c r="I592" i="1"/>
  <c r="H592" i="1"/>
  <c r="G592" i="1"/>
  <c r="F592" i="1"/>
  <c r="E592" i="1"/>
  <c r="D592" i="1"/>
  <c r="C592" i="1"/>
  <c r="B592" i="1"/>
  <c r="K591" i="1"/>
  <c r="J591" i="1"/>
  <c r="I591" i="1"/>
  <c r="H591" i="1"/>
  <c r="G591" i="1"/>
  <c r="F591" i="1"/>
  <c r="E591" i="1"/>
  <c r="D591" i="1"/>
  <c r="C591" i="1"/>
  <c r="B591" i="1"/>
  <c r="K590" i="1"/>
  <c r="J590" i="1"/>
  <c r="I590" i="1"/>
  <c r="H590" i="1"/>
  <c r="G590" i="1"/>
  <c r="F590" i="1"/>
  <c r="E590" i="1"/>
  <c r="D590" i="1"/>
  <c r="C590" i="1"/>
  <c r="B590" i="1"/>
  <c r="K589" i="1"/>
  <c r="J589" i="1"/>
  <c r="I589" i="1"/>
  <c r="H589" i="1"/>
  <c r="G589" i="1"/>
  <c r="F589" i="1"/>
  <c r="E589" i="1"/>
  <c r="D589" i="1"/>
  <c r="C589" i="1"/>
  <c r="B589" i="1"/>
  <c r="K588" i="1"/>
  <c r="J588" i="1"/>
  <c r="I588" i="1"/>
  <c r="H588" i="1"/>
  <c r="G588" i="1"/>
  <c r="F588" i="1"/>
  <c r="E588" i="1"/>
  <c r="D588" i="1"/>
  <c r="C588" i="1"/>
  <c r="B588" i="1"/>
  <c r="K587" i="1"/>
  <c r="J587" i="1"/>
  <c r="I587" i="1"/>
  <c r="H587" i="1"/>
  <c r="G587" i="1"/>
  <c r="F587" i="1"/>
  <c r="E587" i="1"/>
  <c r="D587" i="1"/>
  <c r="C587" i="1"/>
  <c r="B587" i="1"/>
  <c r="K586" i="1"/>
  <c r="J586" i="1"/>
  <c r="I586" i="1"/>
  <c r="H586" i="1"/>
  <c r="G586" i="1"/>
  <c r="F586" i="1"/>
  <c r="E586" i="1"/>
  <c r="D586" i="1"/>
  <c r="C586" i="1"/>
  <c r="B586" i="1"/>
  <c r="K585" i="1"/>
  <c r="J585" i="1"/>
  <c r="I585" i="1"/>
  <c r="H585" i="1"/>
  <c r="G585" i="1"/>
  <c r="F585" i="1"/>
  <c r="E585" i="1"/>
  <c r="D585" i="1"/>
  <c r="C585" i="1"/>
  <c r="B585" i="1"/>
  <c r="K584" i="1"/>
  <c r="J584" i="1"/>
  <c r="I584" i="1"/>
  <c r="H584" i="1"/>
  <c r="G584" i="1"/>
  <c r="F584" i="1"/>
  <c r="E584" i="1"/>
  <c r="D584" i="1"/>
  <c r="C584" i="1"/>
  <c r="B584" i="1"/>
  <c r="K583" i="1"/>
  <c r="J583" i="1"/>
  <c r="I583" i="1"/>
  <c r="H583" i="1"/>
  <c r="G583" i="1"/>
  <c r="F583" i="1"/>
  <c r="E583" i="1"/>
  <c r="D583" i="1"/>
  <c r="C583" i="1"/>
  <c r="B583" i="1"/>
  <c r="K582" i="1"/>
  <c r="J582" i="1"/>
  <c r="I582" i="1"/>
  <c r="H582" i="1"/>
  <c r="G582" i="1"/>
  <c r="F582" i="1"/>
  <c r="E582" i="1"/>
  <c r="D582" i="1"/>
  <c r="C582" i="1"/>
  <c r="B582" i="1"/>
  <c r="K581" i="1"/>
  <c r="J581" i="1"/>
  <c r="I581" i="1"/>
  <c r="H581" i="1"/>
  <c r="G581" i="1"/>
  <c r="F581" i="1"/>
  <c r="E581" i="1"/>
  <c r="D581" i="1"/>
  <c r="C581" i="1"/>
  <c r="B581" i="1"/>
  <c r="K580" i="1"/>
  <c r="J580" i="1"/>
  <c r="I580" i="1"/>
  <c r="H580" i="1"/>
  <c r="G580" i="1"/>
  <c r="F580" i="1"/>
  <c r="E580" i="1"/>
  <c r="D580" i="1"/>
  <c r="C580" i="1"/>
  <c r="B580" i="1"/>
  <c r="K579" i="1"/>
  <c r="J579" i="1"/>
  <c r="I579" i="1"/>
  <c r="H579" i="1"/>
  <c r="G579" i="1"/>
  <c r="F579" i="1"/>
  <c r="E579" i="1"/>
  <c r="D579" i="1"/>
  <c r="C579" i="1"/>
  <c r="B579" i="1"/>
  <c r="K578" i="1"/>
  <c r="J578" i="1"/>
  <c r="I578" i="1"/>
  <c r="H578" i="1"/>
  <c r="G578" i="1"/>
  <c r="F578" i="1"/>
  <c r="E578" i="1"/>
  <c r="D578" i="1"/>
  <c r="C578" i="1"/>
  <c r="B578" i="1"/>
  <c r="K577" i="1"/>
  <c r="J577" i="1"/>
  <c r="I577" i="1"/>
  <c r="H577" i="1"/>
  <c r="G577" i="1"/>
  <c r="F577" i="1"/>
  <c r="E577" i="1"/>
  <c r="D577" i="1"/>
  <c r="C577" i="1"/>
  <c r="B577" i="1"/>
  <c r="K576" i="1"/>
  <c r="J576" i="1"/>
  <c r="I576" i="1"/>
  <c r="H576" i="1"/>
  <c r="G576" i="1"/>
  <c r="F576" i="1"/>
  <c r="E576" i="1"/>
  <c r="D576" i="1"/>
  <c r="C576" i="1"/>
  <c r="B576" i="1"/>
  <c r="K575" i="1"/>
  <c r="J575" i="1"/>
  <c r="I575" i="1"/>
  <c r="H575" i="1"/>
  <c r="G575" i="1"/>
  <c r="F575" i="1"/>
  <c r="E575" i="1"/>
  <c r="D575" i="1"/>
  <c r="C575" i="1"/>
  <c r="B575" i="1"/>
  <c r="K574" i="1"/>
  <c r="J574" i="1"/>
  <c r="I574" i="1"/>
  <c r="H574" i="1"/>
  <c r="G574" i="1"/>
  <c r="F574" i="1"/>
  <c r="E574" i="1"/>
  <c r="D574" i="1"/>
  <c r="C574" i="1"/>
  <c r="B574" i="1"/>
  <c r="K573" i="1"/>
  <c r="J573" i="1"/>
  <c r="I573" i="1"/>
  <c r="H573" i="1"/>
  <c r="G573" i="1"/>
  <c r="F573" i="1"/>
  <c r="E573" i="1"/>
  <c r="D573" i="1"/>
  <c r="C573" i="1"/>
  <c r="B573" i="1"/>
  <c r="K572" i="1"/>
  <c r="J572" i="1"/>
  <c r="I572" i="1"/>
  <c r="H572" i="1"/>
  <c r="G572" i="1"/>
  <c r="F572" i="1"/>
  <c r="E572" i="1"/>
  <c r="D572" i="1"/>
  <c r="C572" i="1"/>
  <c r="B572" i="1"/>
  <c r="K571" i="1"/>
  <c r="J571" i="1"/>
  <c r="I571" i="1"/>
  <c r="H571" i="1"/>
  <c r="G571" i="1"/>
  <c r="F571" i="1"/>
  <c r="E571" i="1"/>
  <c r="D571" i="1"/>
  <c r="C571" i="1"/>
  <c r="B571" i="1"/>
  <c r="K570" i="1"/>
  <c r="J570" i="1"/>
  <c r="I570" i="1"/>
  <c r="H570" i="1"/>
  <c r="G570" i="1"/>
  <c r="F570" i="1"/>
  <c r="E570" i="1"/>
  <c r="D570" i="1"/>
  <c r="C570" i="1"/>
  <c r="B570" i="1"/>
  <c r="K569" i="1"/>
  <c r="J569" i="1"/>
  <c r="I569" i="1"/>
  <c r="H569" i="1"/>
  <c r="G569" i="1"/>
  <c r="F569" i="1"/>
  <c r="E569" i="1"/>
  <c r="D569" i="1"/>
  <c r="C569" i="1"/>
  <c r="B569" i="1"/>
  <c r="K568" i="1"/>
  <c r="J568" i="1"/>
  <c r="I568" i="1"/>
  <c r="H568" i="1"/>
  <c r="G568" i="1"/>
  <c r="F568" i="1"/>
  <c r="E568" i="1"/>
  <c r="D568" i="1"/>
  <c r="C568" i="1"/>
  <c r="B568" i="1"/>
  <c r="K567" i="1"/>
  <c r="J567" i="1"/>
  <c r="I567" i="1"/>
  <c r="H567" i="1"/>
  <c r="G567" i="1"/>
  <c r="F567" i="1"/>
  <c r="E567" i="1"/>
  <c r="D567" i="1"/>
  <c r="C567" i="1"/>
  <c r="B567" i="1"/>
  <c r="K566" i="1"/>
  <c r="J566" i="1"/>
  <c r="I566" i="1"/>
  <c r="H566" i="1"/>
  <c r="G566" i="1"/>
  <c r="F566" i="1"/>
  <c r="E566" i="1"/>
  <c r="D566" i="1"/>
  <c r="C566" i="1"/>
  <c r="B566" i="1"/>
  <c r="K565" i="1"/>
  <c r="J565" i="1"/>
  <c r="I565" i="1"/>
  <c r="H565" i="1"/>
  <c r="G565" i="1"/>
  <c r="F565" i="1"/>
  <c r="E565" i="1"/>
  <c r="D565" i="1"/>
  <c r="C565" i="1"/>
  <c r="B565" i="1"/>
  <c r="K564" i="1"/>
  <c r="J564" i="1"/>
  <c r="I564" i="1"/>
  <c r="H564" i="1"/>
  <c r="G564" i="1"/>
  <c r="F564" i="1"/>
  <c r="E564" i="1"/>
  <c r="D564" i="1"/>
  <c r="C564" i="1"/>
  <c r="B564" i="1"/>
  <c r="K563" i="1"/>
  <c r="J563" i="1"/>
  <c r="I563" i="1"/>
  <c r="H563" i="1"/>
  <c r="G563" i="1"/>
  <c r="F563" i="1"/>
  <c r="E563" i="1"/>
  <c r="D563" i="1"/>
  <c r="C563" i="1"/>
  <c r="B563" i="1"/>
  <c r="K562" i="1"/>
  <c r="J562" i="1"/>
  <c r="I562" i="1"/>
  <c r="H562" i="1"/>
  <c r="G562" i="1"/>
  <c r="F562" i="1"/>
  <c r="E562" i="1"/>
  <c r="D562" i="1"/>
  <c r="C562" i="1"/>
  <c r="B562" i="1"/>
  <c r="K561" i="1"/>
  <c r="J561" i="1"/>
  <c r="I561" i="1"/>
  <c r="H561" i="1"/>
  <c r="G561" i="1"/>
  <c r="F561" i="1"/>
  <c r="E561" i="1"/>
  <c r="D561" i="1"/>
  <c r="C561" i="1"/>
  <c r="B561" i="1"/>
  <c r="K560" i="1"/>
  <c r="J560" i="1"/>
  <c r="I560" i="1"/>
  <c r="H560" i="1"/>
  <c r="G560" i="1"/>
  <c r="F560" i="1"/>
  <c r="E560" i="1"/>
  <c r="D560" i="1"/>
  <c r="C560" i="1"/>
  <c r="B560" i="1"/>
  <c r="K559" i="1"/>
  <c r="J559" i="1"/>
  <c r="I559" i="1"/>
  <c r="H559" i="1"/>
  <c r="G559" i="1"/>
  <c r="F559" i="1"/>
  <c r="E559" i="1"/>
  <c r="D559" i="1"/>
  <c r="C559" i="1"/>
  <c r="B559" i="1"/>
  <c r="K558" i="1"/>
  <c r="J558" i="1"/>
  <c r="I558" i="1"/>
  <c r="H558" i="1"/>
  <c r="G558" i="1"/>
  <c r="F558" i="1"/>
  <c r="E558" i="1"/>
  <c r="D558" i="1"/>
  <c r="C558" i="1"/>
  <c r="B558" i="1"/>
  <c r="K557" i="1"/>
  <c r="J557" i="1"/>
  <c r="I557" i="1"/>
  <c r="H557" i="1"/>
  <c r="G557" i="1"/>
  <c r="F557" i="1"/>
  <c r="E557" i="1"/>
  <c r="D557" i="1"/>
  <c r="C557" i="1"/>
  <c r="B557" i="1"/>
  <c r="K556" i="1"/>
  <c r="J556" i="1"/>
  <c r="I556" i="1"/>
  <c r="H556" i="1"/>
  <c r="G556" i="1"/>
  <c r="F556" i="1"/>
  <c r="E556" i="1"/>
  <c r="D556" i="1"/>
  <c r="C556" i="1"/>
  <c r="B556" i="1"/>
  <c r="K555" i="1"/>
  <c r="J555" i="1"/>
  <c r="I555" i="1"/>
  <c r="H555" i="1"/>
  <c r="G555" i="1"/>
  <c r="F555" i="1"/>
  <c r="E555" i="1"/>
  <c r="D555" i="1"/>
  <c r="C555" i="1"/>
  <c r="B555" i="1"/>
  <c r="K554" i="1"/>
  <c r="J554" i="1"/>
  <c r="I554" i="1"/>
  <c r="H554" i="1"/>
  <c r="G554" i="1"/>
  <c r="F554" i="1"/>
  <c r="E554" i="1"/>
  <c r="D554" i="1"/>
  <c r="C554" i="1"/>
  <c r="B554" i="1"/>
  <c r="K553" i="1"/>
  <c r="J553" i="1"/>
  <c r="I553" i="1"/>
  <c r="H553" i="1"/>
  <c r="G553" i="1"/>
  <c r="F553" i="1"/>
  <c r="E553" i="1"/>
  <c r="D553" i="1"/>
  <c r="C553" i="1"/>
  <c r="B553" i="1"/>
  <c r="K552" i="1"/>
  <c r="J552" i="1"/>
  <c r="I552" i="1"/>
  <c r="H552" i="1"/>
  <c r="G552" i="1"/>
  <c r="F552" i="1"/>
  <c r="E552" i="1"/>
  <c r="D552" i="1"/>
  <c r="C552" i="1"/>
  <c r="B552" i="1"/>
  <c r="K551" i="1"/>
  <c r="J551" i="1"/>
  <c r="I551" i="1"/>
  <c r="H551" i="1"/>
  <c r="G551" i="1"/>
  <c r="F551" i="1"/>
  <c r="E551" i="1"/>
  <c r="D551" i="1"/>
  <c r="C551" i="1"/>
  <c r="B551" i="1"/>
  <c r="K550" i="1"/>
  <c r="J550" i="1"/>
  <c r="I550" i="1"/>
  <c r="H550" i="1"/>
  <c r="G550" i="1"/>
  <c r="F550" i="1"/>
  <c r="E550" i="1"/>
  <c r="D550" i="1"/>
  <c r="C550" i="1"/>
  <c r="B550" i="1"/>
  <c r="K549" i="1"/>
  <c r="J549" i="1"/>
  <c r="I549" i="1"/>
  <c r="H549" i="1"/>
  <c r="G549" i="1"/>
  <c r="F549" i="1"/>
  <c r="E549" i="1"/>
  <c r="D549" i="1"/>
  <c r="C549" i="1"/>
  <c r="B549" i="1"/>
  <c r="K548" i="1"/>
  <c r="J548" i="1"/>
  <c r="I548" i="1"/>
  <c r="H548" i="1"/>
  <c r="G548" i="1"/>
  <c r="F548" i="1"/>
  <c r="E548" i="1"/>
  <c r="D548" i="1"/>
  <c r="C548" i="1"/>
  <c r="B548" i="1"/>
  <c r="K547" i="1"/>
  <c r="J547" i="1"/>
  <c r="I547" i="1"/>
  <c r="H547" i="1"/>
  <c r="G547" i="1"/>
  <c r="F547" i="1"/>
  <c r="E547" i="1"/>
  <c r="D547" i="1"/>
  <c r="C547" i="1"/>
  <c r="B547" i="1"/>
  <c r="K546" i="1"/>
  <c r="J546" i="1"/>
  <c r="I546" i="1"/>
  <c r="H546" i="1"/>
  <c r="G546" i="1"/>
  <c r="F546" i="1"/>
  <c r="E546" i="1"/>
  <c r="D546" i="1"/>
  <c r="C546" i="1"/>
  <c r="B546" i="1"/>
  <c r="K545" i="1"/>
  <c r="J545" i="1"/>
  <c r="I545" i="1"/>
  <c r="H545" i="1"/>
  <c r="G545" i="1"/>
  <c r="F545" i="1"/>
  <c r="E545" i="1"/>
  <c r="D545" i="1"/>
  <c r="C545" i="1"/>
  <c r="B545" i="1"/>
  <c r="K544" i="1"/>
  <c r="J544" i="1"/>
  <c r="I544" i="1"/>
  <c r="H544" i="1"/>
  <c r="G544" i="1"/>
  <c r="F544" i="1"/>
  <c r="E544" i="1"/>
  <c r="D544" i="1"/>
  <c r="C544" i="1"/>
  <c r="B544" i="1"/>
  <c r="K543" i="1"/>
  <c r="J543" i="1"/>
  <c r="I543" i="1"/>
  <c r="H543" i="1"/>
  <c r="G543" i="1"/>
  <c r="F543" i="1"/>
  <c r="E543" i="1"/>
  <c r="D543" i="1"/>
  <c r="C543" i="1"/>
  <c r="B543" i="1"/>
  <c r="K542" i="1"/>
  <c r="J542" i="1"/>
  <c r="I542" i="1"/>
  <c r="H542" i="1"/>
  <c r="G542" i="1"/>
  <c r="F542" i="1"/>
  <c r="E542" i="1"/>
  <c r="D542" i="1"/>
  <c r="C542" i="1"/>
  <c r="B542" i="1"/>
  <c r="K541" i="1"/>
  <c r="J541" i="1"/>
  <c r="I541" i="1"/>
  <c r="H541" i="1"/>
  <c r="G541" i="1"/>
  <c r="F541" i="1"/>
  <c r="E541" i="1"/>
  <c r="D541" i="1"/>
  <c r="C541" i="1"/>
  <c r="B541" i="1"/>
  <c r="K540" i="1"/>
  <c r="J540" i="1"/>
  <c r="I540" i="1"/>
  <c r="H540" i="1"/>
  <c r="G540" i="1"/>
  <c r="F540" i="1"/>
  <c r="E540" i="1"/>
  <c r="D540" i="1"/>
  <c r="C540" i="1"/>
  <c r="B540" i="1"/>
  <c r="K539" i="1"/>
  <c r="J539" i="1"/>
  <c r="I539" i="1"/>
  <c r="H539" i="1"/>
  <c r="G539" i="1"/>
  <c r="F539" i="1"/>
  <c r="E539" i="1"/>
  <c r="D539" i="1"/>
  <c r="C539" i="1"/>
  <c r="B539" i="1"/>
  <c r="K538" i="1"/>
  <c r="J538" i="1"/>
  <c r="I538" i="1"/>
  <c r="H538" i="1"/>
  <c r="G538" i="1"/>
  <c r="F538" i="1"/>
  <c r="E538" i="1"/>
  <c r="D538" i="1"/>
  <c r="C538" i="1"/>
  <c r="B538" i="1"/>
  <c r="K537" i="1"/>
  <c r="J537" i="1"/>
  <c r="I537" i="1"/>
  <c r="H537" i="1"/>
  <c r="G537" i="1"/>
  <c r="F537" i="1"/>
  <c r="E537" i="1"/>
  <c r="D537" i="1"/>
  <c r="C537" i="1"/>
  <c r="B537" i="1"/>
  <c r="K536" i="1"/>
  <c r="J536" i="1"/>
  <c r="I536" i="1"/>
  <c r="H536" i="1"/>
  <c r="G536" i="1"/>
  <c r="F536" i="1"/>
  <c r="E536" i="1"/>
  <c r="D536" i="1"/>
  <c r="C536" i="1"/>
  <c r="B536" i="1"/>
  <c r="K535" i="1"/>
  <c r="J535" i="1"/>
  <c r="I535" i="1"/>
  <c r="H535" i="1"/>
  <c r="G535" i="1"/>
  <c r="F535" i="1"/>
  <c r="E535" i="1"/>
  <c r="D535" i="1"/>
  <c r="C535" i="1"/>
  <c r="B535" i="1"/>
  <c r="K534" i="1"/>
  <c r="J534" i="1"/>
  <c r="I534" i="1"/>
  <c r="H534" i="1"/>
  <c r="G534" i="1"/>
  <c r="F534" i="1"/>
  <c r="E534" i="1"/>
  <c r="D534" i="1"/>
  <c r="C534" i="1"/>
  <c r="B534" i="1"/>
  <c r="K533" i="1"/>
  <c r="J533" i="1"/>
  <c r="I533" i="1"/>
  <c r="H533" i="1"/>
  <c r="G533" i="1"/>
  <c r="F533" i="1"/>
  <c r="E533" i="1"/>
  <c r="D533" i="1"/>
  <c r="C533" i="1"/>
  <c r="B533" i="1"/>
  <c r="K532" i="1"/>
  <c r="J532" i="1"/>
  <c r="I532" i="1"/>
  <c r="H532" i="1"/>
  <c r="G532" i="1"/>
  <c r="F532" i="1"/>
  <c r="E532" i="1"/>
  <c r="D532" i="1"/>
  <c r="C532" i="1"/>
  <c r="B532" i="1"/>
  <c r="K531" i="1"/>
  <c r="J531" i="1"/>
  <c r="I531" i="1"/>
  <c r="H531" i="1"/>
  <c r="G531" i="1"/>
  <c r="F531" i="1"/>
  <c r="E531" i="1"/>
  <c r="D531" i="1"/>
  <c r="C531" i="1"/>
  <c r="B531" i="1"/>
  <c r="K530" i="1"/>
  <c r="J530" i="1"/>
  <c r="I530" i="1"/>
  <c r="H530" i="1"/>
  <c r="G530" i="1"/>
  <c r="F530" i="1"/>
  <c r="E530" i="1"/>
  <c r="D530" i="1"/>
  <c r="C530" i="1"/>
  <c r="B530" i="1"/>
  <c r="K529" i="1"/>
  <c r="J529" i="1"/>
  <c r="I529" i="1"/>
  <c r="H529" i="1"/>
  <c r="G529" i="1"/>
  <c r="F529" i="1"/>
  <c r="E529" i="1"/>
  <c r="D529" i="1"/>
  <c r="C529" i="1"/>
  <c r="B529" i="1"/>
  <c r="K528" i="1"/>
  <c r="J528" i="1"/>
  <c r="I528" i="1"/>
  <c r="H528" i="1"/>
  <c r="G528" i="1"/>
  <c r="F528" i="1"/>
  <c r="E528" i="1"/>
  <c r="D528" i="1"/>
  <c r="C528" i="1"/>
  <c r="B528" i="1"/>
  <c r="K527" i="1"/>
  <c r="J527" i="1"/>
  <c r="I527" i="1"/>
  <c r="H527" i="1"/>
  <c r="G527" i="1"/>
  <c r="F527" i="1"/>
  <c r="E527" i="1"/>
  <c r="D527" i="1"/>
  <c r="C527" i="1"/>
  <c r="B527" i="1"/>
  <c r="K526" i="1"/>
  <c r="J526" i="1"/>
  <c r="I526" i="1"/>
  <c r="H526" i="1"/>
  <c r="G526" i="1"/>
  <c r="F526" i="1"/>
  <c r="E526" i="1"/>
  <c r="D526" i="1"/>
  <c r="C526" i="1"/>
  <c r="B526" i="1"/>
  <c r="K525" i="1"/>
  <c r="J525" i="1"/>
  <c r="I525" i="1"/>
  <c r="H525" i="1"/>
  <c r="G525" i="1"/>
  <c r="F525" i="1"/>
  <c r="E525" i="1"/>
  <c r="D525" i="1"/>
  <c r="C525" i="1"/>
  <c r="B525" i="1"/>
  <c r="K524" i="1"/>
  <c r="J524" i="1"/>
  <c r="I524" i="1"/>
  <c r="H524" i="1"/>
  <c r="G524" i="1"/>
  <c r="F524" i="1"/>
  <c r="E524" i="1"/>
  <c r="D524" i="1"/>
  <c r="C524" i="1"/>
  <c r="B524" i="1"/>
  <c r="K523" i="1"/>
  <c r="J523" i="1"/>
  <c r="I523" i="1"/>
  <c r="H523" i="1"/>
  <c r="G523" i="1"/>
  <c r="F523" i="1"/>
  <c r="E523" i="1"/>
  <c r="D523" i="1"/>
  <c r="C523" i="1"/>
  <c r="B523" i="1"/>
  <c r="K522" i="1"/>
  <c r="J522" i="1"/>
  <c r="I522" i="1"/>
  <c r="H522" i="1"/>
  <c r="G522" i="1"/>
  <c r="F522" i="1"/>
  <c r="E522" i="1"/>
  <c r="D522" i="1"/>
  <c r="C522" i="1"/>
  <c r="B522" i="1"/>
  <c r="K521" i="1"/>
  <c r="J521" i="1"/>
  <c r="I521" i="1"/>
  <c r="H521" i="1"/>
  <c r="G521" i="1"/>
  <c r="F521" i="1"/>
  <c r="E521" i="1"/>
  <c r="D521" i="1"/>
  <c r="C521" i="1"/>
  <c r="B521" i="1"/>
  <c r="K520" i="1"/>
  <c r="J520" i="1"/>
  <c r="I520" i="1"/>
  <c r="H520" i="1"/>
  <c r="G520" i="1"/>
  <c r="F520" i="1"/>
  <c r="E520" i="1"/>
  <c r="D520" i="1"/>
  <c r="C520" i="1"/>
  <c r="B520" i="1"/>
  <c r="K519" i="1"/>
  <c r="J519" i="1"/>
  <c r="I519" i="1"/>
  <c r="H519" i="1"/>
  <c r="G519" i="1"/>
  <c r="F519" i="1"/>
  <c r="E519" i="1"/>
  <c r="D519" i="1"/>
  <c r="C519" i="1"/>
  <c r="B519" i="1"/>
  <c r="K518" i="1"/>
  <c r="J518" i="1"/>
  <c r="I518" i="1"/>
  <c r="H518" i="1"/>
  <c r="G518" i="1"/>
  <c r="F518" i="1"/>
  <c r="E518" i="1"/>
  <c r="D518" i="1"/>
  <c r="C518" i="1"/>
  <c r="B518" i="1"/>
  <c r="K517" i="1"/>
  <c r="J517" i="1"/>
  <c r="I517" i="1"/>
  <c r="H517" i="1"/>
  <c r="G517" i="1"/>
  <c r="F517" i="1"/>
  <c r="E517" i="1"/>
  <c r="D517" i="1"/>
  <c r="C517" i="1"/>
  <c r="B517" i="1"/>
  <c r="K516" i="1"/>
  <c r="J516" i="1"/>
  <c r="I516" i="1"/>
  <c r="H516" i="1"/>
  <c r="G516" i="1"/>
  <c r="F516" i="1"/>
  <c r="E516" i="1"/>
  <c r="D516" i="1"/>
  <c r="C516" i="1"/>
  <c r="B516" i="1"/>
  <c r="K515" i="1"/>
  <c r="J515" i="1"/>
  <c r="I515" i="1"/>
  <c r="H515" i="1"/>
  <c r="G515" i="1"/>
  <c r="F515" i="1"/>
  <c r="E515" i="1"/>
  <c r="D515" i="1"/>
  <c r="C515" i="1"/>
  <c r="B515" i="1"/>
  <c r="K514" i="1"/>
  <c r="J514" i="1"/>
  <c r="I514" i="1"/>
  <c r="H514" i="1"/>
  <c r="G514" i="1"/>
  <c r="F514" i="1"/>
  <c r="E514" i="1"/>
  <c r="D514" i="1"/>
  <c r="C514" i="1"/>
  <c r="B514" i="1"/>
  <c r="K513" i="1"/>
  <c r="J513" i="1"/>
  <c r="I513" i="1"/>
  <c r="H513" i="1"/>
  <c r="G513" i="1"/>
  <c r="F513" i="1"/>
  <c r="E513" i="1"/>
  <c r="D513" i="1"/>
  <c r="C513" i="1"/>
  <c r="B513" i="1"/>
  <c r="K512" i="1"/>
  <c r="J512" i="1"/>
  <c r="I512" i="1"/>
  <c r="H512" i="1"/>
  <c r="G512" i="1"/>
  <c r="F512" i="1"/>
  <c r="E512" i="1"/>
  <c r="D512" i="1"/>
  <c r="C512" i="1"/>
  <c r="B512" i="1"/>
  <c r="K511" i="1"/>
  <c r="J511" i="1"/>
  <c r="I511" i="1"/>
  <c r="H511" i="1"/>
  <c r="G511" i="1"/>
  <c r="F511" i="1"/>
  <c r="E511" i="1"/>
  <c r="D511" i="1"/>
  <c r="C511" i="1"/>
  <c r="B511" i="1"/>
  <c r="K510" i="1"/>
  <c r="J510" i="1"/>
  <c r="I510" i="1"/>
  <c r="H510" i="1"/>
  <c r="G510" i="1"/>
  <c r="F510" i="1"/>
  <c r="E510" i="1"/>
  <c r="D510" i="1"/>
  <c r="C510" i="1"/>
  <c r="B510" i="1"/>
  <c r="K509" i="1"/>
  <c r="J509" i="1"/>
  <c r="I509" i="1"/>
  <c r="H509" i="1"/>
  <c r="G509" i="1"/>
  <c r="F509" i="1"/>
  <c r="E509" i="1"/>
  <c r="D509" i="1"/>
  <c r="C509" i="1"/>
  <c r="B509" i="1"/>
  <c r="K508" i="1"/>
  <c r="J508" i="1"/>
  <c r="I508" i="1"/>
  <c r="H508" i="1"/>
  <c r="G508" i="1"/>
  <c r="F508" i="1"/>
  <c r="E508" i="1"/>
  <c r="D508" i="1"/>
  <c r="C508" i="1"/>
  <c r="B508" i="1"/>
  <c r="K507" i="1"/>
  <c r="J507" i="1"/>
  <c r="I507" i="1"/>
  <c r="H507" i="1"/>
  <c r="G507" i="1"/>
  <c r="F507" i="1"/>
  <c r="E507" i="1"/>
  <c r="D507" i="1"/>
  <c r="C507" i="1"/>
  <c r="B507" i="1"/>
  <c r="K506" i="1"/>
  <c r="J506" i="1"/>
  <c r="I506" i="1"/>
  <c r="H506" i="1"/>
  <c r="G506" i="1"/>
  <c r="F506" i="1"/>
  <c r="E506" i="1"/>
  <c r="D506" i="1"/>
  <c r="C506" i="1"/>
  <c r="B506" i="1"/>
  <c r="K505" i="1"/>
  <c r="J505" i="1"/>
  <c r="I505" i="1"/>
  <c r="H505" i="1"/>
  <c r="G505" i="1"/>
  <c r="F505" i="1"/>
  <c r="E505" i="1"/>
  <c r="D505" i="1"/>
  <c r="C505" i="1"/>
  <c r="B505" i="1"/>
  <c r="K504" i="1"/>
  <c r="J504" i="1"/>
  <c r="I504" i="1"/>
  <c r="H504" i="1"/>
  <c r="G504" i="1"/>
  <c r="F504" i="1"/>
  <c r="E504" i="1"/>
  <c r="D504" i="1"/>
  <c r="C504" i="1"/>
  <c r="B504" i="1"/>
  <c r="K503" i="1"/>
  <c r="J503" i="1"/>
  <c r="I503" i="1"/>
  <c r="H503" i="1"/>
  <c r="G503" i="1"/>
  <c r="F503" i="1"/>
  <c r="E503" i="1"/>
  <c r="D503" i="1"/>
  <c r="C503" i="1"/>
  <c r="B503" i="1"/>
  <c r="K502" i="1"/>
  <c r="J502" i="1"/>
  <c r="I502" i="1"/>
  <c r="H502" i="1"/>
  <c r="G502" i="1"/>
  <c r="F502" i="1"/>
  <c r="E502" i="1"/>
  <c r="D502" i="1"/>
  <c r="C502" i="1"/>
  <c r="B502" i="1"/>
  <c r="K501" i="1"/>
  <c r="J501" i="1"/>
  <c r="I501" i="1"/>
  <c r="H501" i="1"/>
  <c r="G501" i="1"/>
  <c r="F501" i="1"/>
  <c r="E501" i="1"/>
  <c r="D501" i="1"/>
  <c r="C501" i="1"/>
  <c r="B501" i="1"/>
  <c r="K500" i="1"/>
  <c r="J500" i="1"/>
  <c r="I500" i="1"/>
  <c r="H500" i="1"/>
  <c r="G500" i="1"/>
  <c r="F500" i="1"/>
  <c r="E500" i="1"/>
  <c r="D500" i="1"/>
  <c r="C500" i="1"/>
  <c r="B500" i="1"/>
  <c r="K499" i="1"/>
  <c r="J499" i="1"/>
  <c r="I499" i="1"/>
  <c r="H499" i="1"/>
  <c r="G499" i="1"/>
  <c r="F499" i="1"/>
  <c r="E499" i="1"/>
  <c r="D499" i="1"/>
  <c r="C499" i="1"/>
  <c r="B499" i="1"/>
  <c r="K498" i="1"/>
  <c r="J498" i="1"/>
  <c r="I498" i="1"/>
  <c r="H498" i="1"/>
  <c r="G498" i="1"/>
  <c r="F498" i="1"/>
  <c r="E498" i="1"/>
  <c r="D498" i="1"/>
  <c r="C498" i="1"/>
  <c r="B498" i="1"/>
  <c r="K497" i="1"/>
  <c r="J497" i="1"/>
  <c r="I497" i="1"/>
  <c r="H497" i="1"/>
  <c r="G497" i="1"/>
  <c r="F497" i="1"/>
  <c r="E497" i="1"/>
  <c r="D497" i="1"/>
  <c r="C497" i="1"/>
  <c r="B497" i="1"/>
  <c r="K496" i="1"/>
  <c r="J496" i="1"/>
  <c r="I496" i="1"/>
  <c r="H496" i="1"/>
  <c r="G496" i="1"/>
  <c r="F496" i="1"/>
  <c r="E496" i="1"/>
  <c r="D496" i="1"/>
  <c r="C496" i="1"/>
  <c r="B496" i="1"/>
  <c r="K495" i="1"/>
  <c r="J495" i="1"/>
  <c r="I495" i="1"/>
  <c r="H495" i="1"/>
  <c r="G495" i="1"/>
  <c r="F495" i="1"/>
  <c r="E495" i="1"/>
  <c r="D495" i="1"/>
  <c r="C495" i="1"/>
  <c r="B495" i="1"/>
  <c r="K494" i="1"/>
  <c r="J494" i="1"/>
  <c r="I494" i="1"/>
  <c r="H494" i="1"/>
  <c r="G494" i="1"/>
  <c r="F494" i="1"/>
  <c r="E494" i="1"/>
  <c r="D494" i="1"/>
  <c r="C494" i="1"/>
  <c r="B494" i="1"/>
  <c r="K493" i="1"/>
  <c r="J493" i="1"/>
  <c r="I493" i="1"/>
  <c r="H493" i="1"/>
  <c r="G493" i="1"/>
  <c r="F493" i="1"/>
  <c r="E493" i="1"/>
  <c r="D493" i="1"/>
  <c r="C493" i="1"/>
  <c r="B493" i="1"/>
  <c r="K492" i="1"/>
  <c r="J492" i="1"/>
  <c r="I492" i="1"/>
  <c r="H492" i="1"/>
  <c r="G492" i="1"/>
  <c r="F492" i="1"/>
  <c r="E492" i="1"/>
  <c r="D492" i="1"/>
  <c r="C492" i="1"/>
  <c r="B492" i="1"/>
  <c r="K491" i="1"/>
  <c r="J491" i="1"/>
  <c r="I491" i="1"/>
  <c r="H491" i="1"/>
  <c r="G491" i="1"/>
  <c r="F491" i="1"/>
  <c r="E491" i="1"/>
  <c r="D491" i="1"/>
  <c r="C491" i="1"/>
  <c r="B491" i="1"/>
  <c r="K490" i="1"/>
  <c r="J490" i="1"/>
  <c r="I490" i="1"/>
  <c r="H490" i="1"/>
  <c r="G490" i="1"/>
  <c r="F490" i="1"/>
  <c r="E490" i="1"/>
  <c r="D490" i="1"/>
  <c r="C490" i="1"/>
  <c r="B490" i="1"/>
  <c r="K489" i="1"/>
  <c r="J489" i="1"/>
  <c r="I489" i="1"/>
  <c r="H489" i="1"/>
  <c r="G489" i="1"/>
  <c r="F489" i="1"/>
  <c r="E489" i="1"/>
  <c r="D489" i="1"/>
  <c r="C489" i="1"/>
  <c r="B489" i="1"/>
  <c r="K488" i="1"/>
  <c r="J488" i="1"/>
  <c r="I488" i="1"/>
  <c r="H488" i="1"/>
  <c r="G488" i="1"/>
  <c r="F488" i="1"/>
  <c r="E488" i="1"/>
  <c r="D488" i="1"/>
  <c r="C488" i="1"/>
  <c r="B488" i="1"/>
  <c r="K487" i="1"/>
  <c r="J487" i="1"/>
  <c r="I487" i="1"/>
  <c r="H487" i="1"/>
  <c r="G487" i="1"/>
  <c r="F487" i="1"/>
  <c r="E487" i="1"/>
  <c r="D487" i="1"/>
  <c r="C487" i="1"/>
  <c r="B487" i="1"/>
  <c r="K486" i="1"/>
  <c r="J486" i="1"/>
  <c r="I486" i="1"/>
  <c r="H486" i="1"/>
  <c r="G486" i="1"/>
  <c r="F486" i="1"/>
  <c r="E486" i="1"/>
  <c r="D486" i="1"/>
  <c r="C486" i="1"/>
  <c r="B486" i="1"/>
  <c r="K485" i="1"/>
  <c r="J485" i="1"/>
  <c r="I485" i="1"/>
  <c r="H485" i="1"/>
  <c r="G485" i="1"/>
  <c r="F485" i="1"/>
  <c r="E485" i="1"/>
  <c r="D485" i="1"/>
  <c r="C485" i="1"/>
  <c r="B485" i="1"/>
  <c r="K484" i="1"/>
  <c r="J484" i="1"/>
  <c r="I484" i="1"/>
  <c r="H484" i="1"/>
  <c r="G484" i="1"/>
  <c r="F484" i="1"/>
  <c r="E484" i="1"/>
  <c r="D484" i="1"/>
  <c r="C484" i="1"/>
  <c r="B484" i="1"/>
  <c r="K483" i="1"/>
  <c r="J483" i="1"/>
  <c r="I483" i="1"/>
  <c r="H483" i="1"/>
  <c r="G483" i="1"/>
  <c r="F483" i="1"/>
  <c r="E483" i="1"/>
  <c r="D483" i="1"/>
  <c r="C483" i="1"/>
  <c r="B483" i="1"/>
  <c r="K482" i="1"/>
  <c r="J482" i="1"/>
  <c r="I482" i="1"/>
  <c r="H482" i="1"/>
  <c r="G482" i="1"/>
  <c r="F482" i="1"/>
  <c r="E482" i="1"/>
  <c r="D482" i="1"/>
  <c r="C482" i="1"/>
  <c r="B482" i="1"/>
  <c r="K481" i="1"/>
  <c r="J481" i="1"/>
  <c r="I481" i="1"/>
  <c r="H481" i="1"/>
  <c r="G481" i="1"/>
  <c r="F481" i="1"/>
  <c r="E481" i="1"/>
  <c r="D481" i="1"/>
  <c r="C481" i="1"/>
  <c r="B481" i="1"/>
  <c r="K480" i="1"/>
  <c r="J480" i="1"/>
  <c r="I480" i="1"/>
  <c r="H480" i="1"/>
  <c r="G480" i="1"/>
  <c r="F480" i="1"/>
  <c r="E480" i="1"/>
  <c r="D480" i="1"/>
  <c r="C480" i="1"/>
  <c r="B480" i="1"/>
  <c r="K479" i="1"/>
  <c r="J479" i="1"/>
  <c r="I479" i="1"/>
  <c r="H479" i="1"/>
  <c r="G479" i="1"/>
  <c r="F479" i="1"/>
  <c r="E479" i="1"/>
  <c r="D479" i="1"/>
  <c r="C479" i="1"/>
  <c r="B479" i="1"/>
  <c r="K478" i="1"/>
  <c r="J478" i="1"/>
  <c r="I478" i="1"/>
  <c r="H478" i="1"/>
  <c r="G478" i="1"/>
  <c r="F478" i="1"/>
  <c r="E478" i="1"/>
  <c r="D478" i="1"/>
  <c r="C478" i="1"/>
  <c r="B478" i="1"/>
  <c r="K477" i="1"/>
  <c r="J477" i="1"/>
  <c r="I477" i="1"/>
  <c r="H477" i="1"/>
  <c r="G477" i="1"/>
  <c r="F477" i="1"/>
  <c r="E477" i="1"/>
  <c r="D477" i="1"/>
  <c r="C477" i="1"/>
  <c r="B477" i="1"/>
  <c r="K476" i="1"/>
  <c r="J476" i="1"/>
  <c r="I476" i="1"/>
  <c r="H476" i="1"/>
  <c r="G476" i="1"/>
  <c r="F476" i="1"/>
  <c r="E476" i="1"/>
  <c r="D476" i="1"/>
  <c r="C476" i="1"/>
  <c r="B476" i="1"/>
  <c r="K475" i="1"/>
  <c r="J475" i="1"/>
  <c r="I475" i="1"/>
  <c r="H475" i="1"/>
  <c r="G475" i="1"/>
  <c r="F475" i="1"/>
  <c r="E475" i="1"/>
  <c r="D475" i="1"/>
  <c r="C475" i="1"/>
  <c r="B475" i="1"/>
  <c r="K474" i="1"/>
  <c r="J474" i="1"/>
  <c r="I474" i="1"/>
  <c r="H474" i="1"/>
  <c r="G474" i="1"/>
  <c r="F474" i="1"/>
  <c r="E474" i="1"/>
  <c r="D474" i="1"/>
  <c r="C474" i="1"/>
  <c r="B474" i="1"/>
  <c r="K473" i="1"/>
  <c r="J473" i="1"/>
  <c r="I473" i="1"/>
  <c r="H473" i="1"/>
  <c r="G473" i="1"/>
  <c r="F473" i="1"/>
  <c r="E473" i="1"/>
  <c r="D473" i="1"/>
  <c r="C473" i="1"/>
  <c r="B473" i="1"/>
  <c r="K472" i="1"/>
  <c r="J472" i="1"/>
  <c r="I472" i="1"/>
  <c r="H472" i="1"/>
  <c r="G472" i="1"/>
  <c r="F472" i="1"/>
  <c r="E472" i="1"/>
  <c r="D472" i="1"/>
  <c r="C472" i="1"/>
  <c r="B472" i="1"/>
  <c r="K471" i="1"/>
  <c r="J471" i="1"/>
  <c r="I471" i="1"/>
  <c r="H471" i="1"/>
  <c r="G471" i="1"/>
  <c r="F471" i="1"/>
  <c r="E471" i="1"/>
  <c r="D471" i="1"/>
  <c r="C471" i="1"/>
  <c r="B471" i="1"/>
  <c r="K470" i="1"/>
  <c r="J470" i="1"/>
  <c r="I470" i="1"/>
  <c r="H470" i="1"/>
  <c r="G470" i="1"/>
  <c r="F470" i="1"/>
  <c r="E470" i="1"/>
  <c r="D470" i="1"/>
  <c r="C470" i="1"/>
  <c r="B470" i="1"/>
  <c r="K469" i="1"/>
  <c r="J469" i="1"/>
  <c r="I469" i="1"/>
  <c r="H469" i="1"/>
  <c r="G469" i="1"/>
  <c r="F469" i="1"/>
  <c r="E469" i="1"/>
  <c r="D469" i="1"/>
  <c r="C469" i="1"/>
  <c r="B469" i="1"/>
  <c r="K468" i="1"/>
  <c r="J468" i="1"/>
  <c r="I468" i="1"/>
  <c r="H468" i="1"/>
  <c r="G468" i="1"/>
  <c r="F468" i="1"/>
  <c r="E468" i="1"/>
  <c r="D468" i="1"/>
  <c r="C468" i="1"/>
  <c r="B468" i="1"/>
  <c r="K467" i="1"/>
  <c r="J467" i="1"/>
  <c r="I467" i="1"/>
  <c r="H467" i="1"/>
  <c r="G467" i="1"/>
  <c r="F467" i="1"/>
  <c r="E467" i="1"/>
  <c r="D467" i="1"/>
  <c r="C467" i="1"/>
  <c r="B467" i="1"/>
  <c r="K466" i="1"/>
  <c r="J466" i="1"/>
  <c r="I466" i="1"/>
  <c r="H466" i="1"/>
  <c r="G466" i="1"/>
  <c r="F466" i="1"/>
  <c r="E466" i="1"/>
  <c r="D466" i="1"/>
  <c r="C466" i="1"/>
  <c r="B466" i="1"/>
  <c r="K465" i="1"/>
  <c r="J465" i="1"/>
  <c r="I465" i="1"/>
  <c r="H465" i="1"/>
  <c r="G465" i="1"/>
  <c r="F465" i="1"/>
  <c r="E465" i="1"/>
  <c r="D465" i="1"/>
  <c r="C465" i="1"/>
  <c r="B465" i="1"/>
  <c r="K464" i="1"/>
  <c r="J464" i="1"/>
  <c r="I464" i="1"/>
  <c r="H464" i="1"/>
  <c r="G464" i="1"/>
  <c r="F464" i="1"/>
  <c r="E464" i="1"/>
  <c r="D464" i="1"/>
  <c r="C464" i="1"/>
  <c r="B464" i="1"/>
  <c r="K463" i="1"/>
  <c r="J463" i="1"/>
  <c r="I463" i="1"/>
  <c r="H463" i="1"/>
  <c r="G463" i="1"/>
  <c r="F463" i="1"/>
  <c r="E463" i="1"/>
  <c r="D463" i="1"/>
  <c r="C463" i="1"/>
  <c r="B463" i="1"/>
  <c r="K462" i="1"/>
  <c r="J462" i="1"/>
  <c r="I462" i="1"/>
  <c r="H462" i="1"/>
  <c r="G462" i="1"/>
  <c r="F462" i="1"/>
  <c r="E462" i="1"/>
  <c r="D462" i="1"/>
  <c r="C462" i="1"/>
  <c r="B462" i="1"/>
  <c r="K461" i="1"/>
  <c r="J461" i="1"/>
  <c r="I461" i="1"/>
  <c r="H461" i="1"/>
  <c r="G461" i="1"/>
  <c r="F461" i="1"/>
  <c r="E461" i="1"/>
  <c r="D461" i="1"/>
  <c r="C461" i="1"/>
  <c r="B461" i="1"/>
  <c r="K460" i="1"/>
  <c r="J460" i="1"/>
  <c r="I460" i="1"/>
  <c r="H460" i="1"/>
  <c r="G460" i="1"/>
  <c r="F460" i="1"/>
  <c r="E460" i="1"/>
  <c r="D460" i="1"/>
  <c r="C460" i="1"/>
  <c r="B460" i="1"/>
  <c r="K459" i="1"/>
  <c r="J459" i="1"/>
  <c r="I459" i="1"/>
  <c r="H459" i="1"/>
  <c r="G459" i="1"/>
  <c r="F459" i="1"/>
  <c r="E459" i="1"/>
  <c r="D459" i="1"/>
  <c r="C459" i="1"/>
  <c r="B459" i="1"/>
  <c r="K458" i="1"/>
  <c r="J458" i="1"/>
  <c r="I458" i="1"/>
  <c r="H458" i="1"/>
  <c r="G458" i="1"/>
  <c r="F458" i="1"/>
  <c r="E458" i="1"/>
  <c r="D458" i="1"/>
  <c r="C458" i="1"/>
  <c r="B458" i="1"/>
  <c r="K457" i="1"/>
  <c r="J457" i="1"/>
  <c r="I457" i="1"/>
  <c r="H457" i="1"/>
  <c r="G457" i="1"/>
  <c r="F457" i="1"/>
  <c r="E457" i="1"/>
  <c r="D457" i="1"/>
  <c r="C457" i="1"/>
  <c r="B457" i="1"/>
  <c r="K456" i="1"/>
  <c r="J456" i="1"/>
  <c r="I456" i="1"/>
  <c r="H456" i="1"/>
  <c r="G456" i="1"/>
  <c r="F456" i="1"/>
  <c r="E456" i="1"/>
  <c r="D456" i="1"/>
  <c r="C456" i="1"/>
  <c r="B456" i="1"/>
  <c r="K455" i="1"/>
  <c r="J455" i="1"/>
  <c r="I455" i="1"/>
  <c r="H455" i="1"/>
  <c r="G455" i="1"/>
  <c r="F455" i="1"/>
  <c r="E455" i="1"/>
  <c r="D455" i="1"/>
  <c r="C455" i="1"/>
  <c r="B455" i="1"/>
  <c r="K454" i="1"/>
  <c r="J454" i="1"/>
  <c r="I454" i="1"/>
  <c r="H454" i="1"/>
  <c r="G454" i="1"/>
  <c r="F454" i="1"/>
  <c r="E454" i="1"/>
  <c r="D454" i="1"/>
  <c r="C454" i="1"/>
  <c r="B454" i="1"/>
  <c r="K453" i="1"/>
  <c r="J453" i="1"/>
  <c r="I453" i="1"/>
  <c r="H453" i="1"/>
  <c r="G453" i="1"/>
  <c r="F453" i="1"/>
  <c r="E453" i="1"/>
  <c r="D453" i="1"/>
  <c r="C453" i="1"/>
  <c r="B453" i="1"/>
  <c r="K452" i="1"/>
  <c r="J452" i="1"/>
  <c r="I452" i="1"/>
  <c r="H452" i="1"/>
  <c r="G452" i="1"/>
  <c r="F452" i="1"/>
  <c r="E452" i="1"/>
  <c r="D452" i="1"/>
  <c r="C452" i="1"/>
  <c r="B452" i="1"/>
  <c r="K451" i="1"/>
  <c r="J451" i="1"/>
  <c r="I451" i="1"/>
  <c r="H451" i="1"/>
  <c r="G451" i="1"/>
  <c r="F451" i="1"/>
  <c r="E451" i="1"/>
  <c r="D451" i="1"/>
  <c r="C451" i="1"/>
  <c r="B451" i="1"/>
  <c r="K450" i="1"/>
  <c r="J450" i="1"/>
  <c r="I450" i="1"/>
  <c r="H450" i="1"/>
  <c r="G450" i="1"/>
  <c r="F450" i="1"/>
  <c r="E450" i="1"/>
  <c r="D450" i="1"/>
  <c r="C450" i="1"/>
  <c r="B450" i="1"/>
  <c r="K449" i="1"/>
  <c r="J449" i="1"/>
  <c r="I449" i="1"/>
  <c r="H449" i="1"/>
  <c r="G449" i="1"/>
  <c r="F449" i="1"/>
  <c r="E449" i="1"/>
  <c r="D449" i="1"/>
  <c r="C449" i="1"/>
  <c r="B449" i="1"/>
  <c r="K448" i="1"/>
  <c r="J448" i="1"/>
  <c r="I448" i="1"/>
  <c r="H448" i="1"/>
  <c r="G448" i="1"/>
  <c r="F448" i="1"/>
  <c r="E448" i="1"/>
  <c r="D448" i="1"/>
  <c r="C448" i="1"/>
  <c r="B448" i="1"/>
  <c r="K447" i="1"/>
  <c r="J447" i="1"/>
  <c r="I447" i="1"/>
  <c r="H447" i="1"/>
  <c r="G447" i="1"/>
  <c r="F447" i="1"/>
  <c r="E447" i="1"/>
  <c r="D447" i="1"/>
  <c r="C447" i="1"/>
  <c r="B447" i="1"/>
  <c r="K446" i="1"/>
  <c r="J446" i="1"/>
  <c r="I446" i="1"/>
  <c r="H446" i="1"/>
  <c r="G446" i="1"/>
  <c r="F446" i="1"/>
  <c r="E446" i="1"/>
  <c r="D446" i="1"/>
  <c r="C446" i="1"/>
  <c r="B446" i="1"/>
  <c r="K445" i="1"/>
  <c r="J445" i="1"/>
  <c r="I445" i="1"/>
  <c r="H445" i="1"/>
  <c r="G445" i="1"/>
  <c r="F445" i="1"/>
  <c r="E445" i="1"/>
  <c r="D445" i="1"/>
  <c r="C445" i="1"/>
  <c r="B445" i="1"/>
  <c r="K444" i="1"/>
  <c r="J444" i="1"/>
  <c r="I444" i="1"/>
  <c r="H444" i="1"/>
  <c r="G444" i="1"/>
  <c r="F444" i="1"/>
  <c r="E444" i="1"/>
  <c r="D444" i="1"/>
  <c r="C444" i="1"/>
  <c r="B444" i="1"/>
  <c r="K443" i="1"/>
  <c r="J443" i="1"/>
  <c r="I443" i="1"/>
  <c r="H443" i="1"/>
  <c r="G443" i="1"/>
  <c r="F443" i="1"/>
  <c r="E443" i="1"/>
  <c r="D443" i="1"/>
  <c r="C443" i="1"/>
  <c r="B443" i="1"/>
  <c r="K442" i="1"/>
  <c r="J442" i="1"/>
  <c r="I442" i="1"/>
  <c r="H442" i="1"/>
  <c r="G442" i="1"/>
  <c r="F442" i="1"/>
  <c r="E442" i="1"/>
  <c r="D442" i="1"/>
  <c r="C442" i="1"/>
  <c r="B442" i="1"/>
  <c r="K441" i="1"/>
  <c r="J441" i="1"/>
  <c r="I441" i="1"/>
  <c r="H441" i="1"/>
  <c r="G441" i="1"/>
  <c r="F441" i="1"/>
  <c r="E441" i="1"/>
  <c r="D441" i="1"/>
  <c r="C441" i="1"/>
  <c r="B441" i="1"/>
  <c r="K440" i="1"/>
  <c r="J440" i="1"/>
  <c r="I440" i="1"/>
  <c r="H440" i="1"/>
  <c r="G440" i="1"/>
  <c r="F440" i="1"/>
  <c r="E440" i="1"/>
  <c r="D440" i="1"/>
  <c r="C440" i="1"/>
  <c r="B440" i="1"/>
  <c r="K439" i="1"/>
  <c r="J439" i="1"/>
  <c r="I439" i="1"/>
  <c r="H439" i="1"/>
  <c r="G439" i="1"/>
  <c r="F439" i="1"/>
  <c r="E439" i="1"/>
  <c r="D439" i="1"/>
  <c r="C439" i="1"/>
  <c r="B439" i="1"/>
  <c r="K438" i="1"/>
  <c r="J438" i="1"/>
  <c r="I438" i="1"/>
  <c r="H438" i="1"/>
  <c r="G438" i="1"/>
  <c r="F438" i="1"/>
  <c r="E438" i="1"/>
  <c r="D438" i="1"/>
  <c r="C438" i="1"/>
  <c r="B438" i="1"/>
  <c r="K437" i="1"/>
  <c r="J437" i="1"/>
  <c r="I437" i="1"/>
  <c r="H437" i="1"/>
  <c r="G437" i="1"/>
  <c r="F437" i="1"/>
  <c r="E437" i="1"/>
  <c r="D437" i="1"/>
  <c r="C437" i="1"/>
  <c r="B437" i="1"/>
  <c r="K436" i="1"/>
  <c r="J436" i="1"/>
  <c r="I436" i="1"/>
  <c r="H436" i="1"/>
  <c r="G436" i="1"/>
  <c r="F436" i="1"/>
  <c r="E436" i="1"/>
  <c r="D436" i="1"/>
  <c r="C436" i="1"/>
  <c r="B436" i="1"/>
  <c r="K435" i="1"/>
  <c r="J435" i="1"/>
  <c r="I435" i="1"/>
  <c r="H435" i="1"/>
  <c r="G435" i="1"/>
  <c r="F435" i="1"/>
  <c r="E435" i="1"/>
  <c r="D435" i="1"/>
  <c r="C435" i="1"/>
  <c r="B435" i="1"/>
  <c r="K434" i="1"/>
  <c r="J434" i="1"/>
  <c r="I434" i="1"/>
  <c r="H434" i="1"/>
  <c r="G434" i="1"/>
  <c r="F434" i="1"/>
  <c r="E434" i="1"/>
  <c r="D434" i="1"/>
  <c r="C434" i="1"/>
  <c r="B434" i="1"/>
  <c r="K433" i="1"/>
  <c r="J433" i="1"/>
  <c r="I433" i="1"/>
  <c r="H433" i="1"/>
  <c r="G433" i="1"/>
  <c r="F433" i="1"/>
  <c r="E433" i="1"/>
  <c r="D433" i="1"/>
  <c r="C433" i="1"/>
  <c r="B433" i="1"/>
  <c r="K432" i="1"/>
  <c r="J432" i="1"/>
  <c r="I432" i="1"/>
  <c r="H432" i="1"/>
  <c r="G432" i="1"/>
  <c r="F432" i="1"/>
  <c r="E432" i="1"/>
  <c r="D432" i="1"/>
  <c r="C432" i="1"/>
  <c r="B432" i="1"/>
  <c r="K431" i="1"/>
  <c r="J431" i="1"/>
  <c r="I431" i="1"/>
  <c r="H431" i="1"/>
  <c r="G431" i="1"/>
  <c r="F431" i="1"/>
  <c r="E431" i="1"/>
  <c r="D431" i="1"/>
  <c r="C431" i="1"/>
  <c r="B431" i="1"/>
  <c r="K430" i="1"/>
  <c r="J430" i="1"/>
  <c r="I430" i="1"/>
  <c r="H430" i="1"/>
  <c r="G430" i="1"/>
  <c r="F430" i="1"/>
  <c r="E430" i="1"/>
  <c r="D430" i="1"/>
  <c r="C430" i="1"/>
  <c r="B430" i="1"/>
  <c r="K429" i="1"/>
  <c r="J429" i="1"/>
  <c r="I429" i="1"/>
  <c r="H429" i="1"/>
  <c r="G429" i="1"/>
  <c r="F429" i="1"/>
  <c r="E429" i="1"/>
  <c r="D429" i="1"/>
  <c r="C429" i="1"/>
  <c r="B429" i="1"/>
  <c r="K428" i="1"/>
  <c r="J428" i="1"/>
  <c r="I428" i="1"/>
  <c r="H428" i="1"/>
  <c r="G428" i="1"/>
  <c r="F428" i="1"/>
  <c r="E428" i="1"/>
  <c r="D428" i="1"/>
  <c r="C428" i="1"/>
  <c r="B428" i="1"/>
  <c r="K427" i="1"/>
  <c r="J427" i="1"/>
  <c r="I427" i="1"/>
  <c r="H427" i="1"/>
  <c r="G427" i="1"/>
  <c r="F427" i="1"/>
  <c r="E427" i="1"/>
  <c r="D427" i="1"/>
  <c r="C427" i="1"/>
  <c r="B427" i="1"/>
  <c r="K426" i="1"/>
  <c r="J426" i="1"/>
  <c r="I426" i="1"/>
  <c r="H426" i="1"/>
  <c r="G426" i="1"/>
  <c r="F426" i="1"/>
  <c r="E426" i="1"/>
  <c r="D426" i="1"/>
  <c r="C426" i="1"/>
  <c r="B426" i="1"/>
  <c r="K425" i="1"/>
  <c r="J425" i="1"/>
  <c r="I425" i="1"/>
  <c r="H425" i="1"/>
  <c r="G425" i="1"/>
  <c r="F425" i="1"/>
  <c r="E425" i="1"/>
  <c r="D425" i="1"/>
  <c r="C425" i="1"/>
  <c r="B425" i="1"/>
  <c r="K424" i="1"/>
  <c r="J424" i="1"/>
  <c r="I424" i="1"/>
  <c r="H424" i="1"/>
  <c r="G424" i="1"/>
  <c r="F424" i="1"/>
  <c r="E424" i="1"/>
  <c r="D424" i="1"/>
  <c r="C424" i="1"/>
  <c r="B424" i="1"/>
  <c r="K423" i="1"/>
  <c r="J423" i="1"/>
  <c r="I423" i="1"/>
  <c r="H423" i="1"/>
  <c r="G423" i="1"/>
  <c r="F423" i="1"/>
  <c r="E423" i="1"/>
  <c r="D423" i="1"/>
  <c r="C423" i="1"/>
  <c r="B423" i="1"/>
  <c r="K422" i="1"/>
  <c r="J422" i="1"/>
  <c r="I422" i="1"/>
  <c r="H422" i="1"/>
  <c r="G422" i="1"/>
  <c r="F422" i="1"/>
  <c r="E422" i="1"/>
  <c r="D422" i="1"/>
  <c r="C422" i="1"/>
  <c r="B422" i="1"/>
  <c r="K421" i="1"/>
  <c r="J421" i="1"/>
  <c r="I421" i="1"/>
  <c r="H421" i="1"/>
  <c r="G421" i="1"/>
  <c r="F421" i="1"/>
  <c r="E421" i="1"/>
  <c r="D421" i="1"/>
  <c r="C421" i="1"/>
  <c r="B421" i="1"/>
  <c r="K420" i="1"/>
  <c r="J420" i="1"/>
  <c r="I420" i="1"/>
  <c r="H420" i="1"/>
  <c r="G420" i="1"/>
  <c r="F420" i="1"/>
  <c r="E420" i="1"/>
  <c r="D420" i="1"/>
  <c r="C420" i="1"/>
  <c r="B420" i="1"/>
  <c r="K419" i="1"/>
  <c r="J419" i="1"/>
  <c r="I419" i="1"/>
  <c r="H419" i="1"/>
  <c r="G419" i="1"/>
  <c r="F419" i="1"/>
  <c r="E419" i="1"/>
  <c r="D419" i="1"/>
  <c r="C419" i="1"/>
  <c r="B419" i="1"/>
  <c r="K418" i="1"/>
  <c r="J418" i="1"/>
  <c r="I418" i="1"/>
  <c r="H418" i="1"/>
  <c r="G418" i="1"/>
  <c r="F418" i="1"/>
  <c r="E418" i="1"/>
  <c r="D418" i="1"/>
  <c r="C418" i="1"/>
  <c r="B418" i="1"/>
  <c r="K417" i="1"/>
  <c r="J417" i="1"/>
  <c r="I417" i="1"/>
  <c r="H417" i="1"/>
  <c r="G417" i="1"/>
  <c r="F417" i="1"/>
  <c r="E417" i="1"/>
  <c r="D417" i="1"/>
  <c r="C417" i="1"/>
  <c r="B417" i="1"/>
  <c r="K416" i="1"/>
  <c r="J416" i="1"/>
  <c r="I416" i="1"/>
  <c r="H416" i="1"/>
  <c r="G416" i="1"/>
  <c r="F416" i="1"/>
  <c r="E416" i="1"/>
  <c r="D416" i="1"/>
  <c r="C416" i="1"/>
  <c r="B416" i="1"/>
  <c r="K415" i="1"/>
  <c r="J415" i="1"/>
  <c r="I415" i="1"/>
  <c r="H415" i="1"/>
  <c r="G415" i="1"/>
  <c r="F415" i="1"/>
  <c r="E415" i="1"/>
  <c r="D415" i="1"/>
  <c r="C415" i="1"/>
  <c r="B415" i="1"/>
  <c r="K414" i="1"/>
  <c r="J414" i="1"/>
  <c r="I414" i="1"/>
  <c r="H414" i="1"/>
  <c r="G414" i="1"/>
  <c r="F414" i="1"/>
  <c r="E414" i="1"/>
  <c r="D414" i="1"/>
  <c r="C414" i="1"/>
  <c r="B414" i="1"/>
  <c r="K413" i="1"/>
  <c r="J413" i="1"/>
  <c r="I413" i="1"/>
  <c r="H413" i="1"/>
  <c r="G413" i="1"/>
  <c r="F413" i="1"/>
  <c r="E413" i="1"/>
  <c r="D413" i="1"/>
  <c r="C413" i="1"/>
  <c r="B413" i="1"/>
  <c r="K412" i="1"/>
  <c r="J412" i="1"/>
  <c r="I412" i="1"/>
  <c r="H412" i="1"/>
  <c r="G412" i="1"/>
  <c r="F412" i="1"/>
  <c r="E412" i="1"/>
  <c r="D412" i="1"/>
  <c r="C412" i="1"/>
  <c r="B412" i="1"/>
  <c r="K411" i="1"/>
  <c r="J411" i="1"/>
  <c r="I411" i="1"/>
  <c r="H411" i="1"/>
  <c r="G411" i="1"/>
  <c r="F411" i="1"/>
  <c r="E411" i="1"/>
  <c r="D411" i="1"/>
  <c r="C411" i="1"/>
  <c r="B411" i="1"/>
  <c r="K410" i="1"/>
  <c r="J410" i="1"/>
  <c r="I410" i="1"/>
  <c r="H410" i="1"/>
  <c r="G410" i="1"/>
  <c r="F410" i="1"/>
  <c r="E410" i="1"/>
  <c r="D410" i="1"/>
  <c r="C410" i="1"/>
  <c r="B410" i="1"/>
  <c r="K409" i="1"/>
  <c r="J409" i="1"/>
  <c r="I409" i="1"/>
  <c r="H409" i="1"/>
  <c r="G409" i="1"/>
  <c r="F409" i="1"/>
  <c r="E409" i="1"/>
  <c r="D409" i="1"/>
  <c r="C409" i="1"/>
  <c r="B409" i="1"/>
  <c r="K408" i="1"/>
  <c r="J408" i="1"/>
  <c r="I408" i="1"/>
  <c r="H408" i="1"/>
  <c r="G408" i="1"/>
  <c r="F408" i="1"/>
  <c r="E408" i="1"/>
  <c r="D408" i="1"/>
  <c r="C408" i="1"/>
  <c r="B408" i="1"/>
  <c r="K407" i="1"/>
  <c r="J407" i="1"/>
  <c r="I407" i="1"/>
  <c r="H407" i="1"/>
  <c r="G407" i="1"/>
  <c r="F407" i="1"/>
  <c r="E407" i="1"/>
  <c r="D407" i="1"/>
  <c r="C407" i="1"/>
  <c r="B407" i="1"/>
  <c r="K406" i="1"/>
  <c r="J406" i="1"/>
  <c r="I406" i="1"/>
  <c r="H406" i="1"/>
  <c r="G406" i="1"/>
  <c r="F406" i="1"/>
  <c r="E406" i="1"/>
  <c r="D406" i="1"/>
  <c r="C406" i="1"/>
  <c r="B406" i="1"/>
  <c r="K405" i="1"/>
  <c r="J405" i="1"/>
  <c r="I405" i="1"/>
  <c r="H405" i="1"/>
  <c r="G405" i="1"/>
  <c r="F405" i="1"/>
  <c r="E405" i="1"/>
  <c r="D405" i="1"/>
  <c r="C405" i="1"/>
  <c r="B405" i="1"/>
  <c r="K404" i="1"/>
  <c r="J404" i="1"/>
  <c r="I404" i="1"/>
  <c r="H404" i="1"/>
  <c r="G404" i="1"/>
  <c r="F404" i="1"/>
  <c r="E404" i="1"/>
  <c r="D404" i="1"/>
  <c r="C404" i="1"/>
  <c r="B404" i="1"/>
  <c r="K403" i="1"/>
  <c r="J403" i="1"/>
  <c r="I403" i="1"/>
  <c r="H403" i="1"/>
  <c r="G403" i="1"/>
  <c r="F403" i="1"/>
  <c r="E403" i="1"/>
  <c r="D403" i="1"/>
  <c r="C403" i="1"/>
  <c r="B403" i="1"/>
  <c r="K402" i="1"/>
  <c r="J402" i="1"/>
  <c r="I402" i="1"/>
  <c r="H402" i="1"/>
  <c r="G402" i="1"/>
  <c r="F402" i="1"/>
  <c r="E402" i="1"/>
  <c r="D402" i="1"/>
  <c r="C402" i="1"/>
  <c r="B402" i="1"/>
  <c r="K401" i="1"/>
  <c r="J401" i="1"/>
  <c r="I401" i="1"/>
  <c r="H401" i="1"/>
  <c r="G401" i="1"/>
  <c r="F401" i="1"/>
  <c r="E401" i="1"/>
  <c r="D401" i="1"/>
  <c r="C401" i="1"/>
  <c r="B401" i="1"/>
  <c r="K400" i="1"/>
  <c r="J400" i="1"/>
  <c r="I400" i="1"/>
  <c r="H400" i="1"/>
  <c r="G400" i="1"/>
  <c r="F400" i="1"/>
  <c r="E400" i="1"/>
  <c r="D400" i="1"/>
  <c r="C400" i="1"/>
  <c r="B400" i="1"/>
  <c r="K399" i="1"/>
  <c r="J399" i="1"/>
  <c r="I399" i="1"/>
  <c r="H399" i="1"/>
  <c r="G399" i="1"/>
  <c r="F399" i="1"/>
  <c r="E399" i="1"/>
  <c r="D399" i="1"/>
  <c r="C399" i="1"/>
  <c r="B399" i="1"/>
  <c r="K398" i="1"/>
  <c r="J398" i="1"/>
  <c r="I398" i="1"/>
  <c r="H398" i="1"/>
  <c r="G398" i="1"/>
  <c r="F398" i="1"/>
  <c r="E398" i="1"/>
  <c r="D398" i="1"/>
  <c r="C398" i="1"/>
  <c r="B398" i="1"/>
  <c r="K397" i="1"/>
  <c r="J397" i="1"/>
  <c r="I397" i="1"/>
  <c r="H397" i="1"/>
  <c r="G397" i="1"/>
  <c r="F397" i="1"/>
  <c r="E397" i="1"/>
  <c r="D397" i="1"/>
  <c r="C397" i="1"/>
  <c r="B397" i="1"/>
  <c r="K396" i="1"/>
  <c r="J396" i="1"/>
  <c r="I396" i="1"/>
  <c r="H396" i="1"/>
  <c r="G396" i="1"/>
  <c r="F396" i="1"/>
  <c r="E396" i="1"/>
  <c r="D396" i="1"/>
  <c r="C396" i="1"/>
  <c r="B396" i="1"/>
  <c r="K395" i="1"/>
  <c r="J395" i="1"/>
  <c r="I395" i="1"/>
  <c r="H395" i="1"/>
  <c r="G395" i="1"/>
  <c r="F395" i="1"/>
  <c r="E395" i="1"/>
  <c r="D395" i="1"/>
  <c r="C395" i="1"/>
  <c r="B395" i="1"/>
  <c r="K394" i="1"/>
  <c r="J394" i="1"/>
  <c r="I394" i="1"/>
  <c r="H394" i="1"/>
  <c r="G394" i="1"/>
  <c r="F394" i="1"/>
  <c r="E394" i="1"/>
  <c r="D394" i="1"/>
  <c r="C394" i="1"/>
  <c r="B394" i="1"/>
  <c r="K393" i="1"/>
  <c r="J393" i="1"/>
  <c r="I393" i="1"/>
  <c r="H393" i="1"/>
  <c r="G393" i="1"/>
  <c r="F393" i="1"/>
  <c r="E393" i="1"/>
  <c r="D393" i="1"/>
  <c r="C393" i="1"/>
  <c r="B393" i="1"/>
  <c r="K392" i="1"/>
  <c r="J392" i="1"/>
  <c r="I392" i="1"/>
  <c r="H392" i="1"/>
  <c r="G392" i="1"/>
  <c r="F392" i="1"/>
  <c r="E392" i="1"/>
  <c r="D392" i="1"/>
  <c r="C392" i="1"/>
  <c r="B392" i="1"/>
  <c r="K391" i="1"/>
  <c r="J391" i="1"/>
  <c r="I391" i="1"/>
  <c r="H391" i="1"/>
  <c r="G391" i="1"/>
  <c r="F391" i="1"/>
  <c r="E391" i="1"/>
  <c r="D391" i="1"/>
  <c r="C391" i="1"/>
  <c r="B391" i="1"/>
  <c r="K390" i="1"/>
  <c r="J390" i="1"/>
  <c r="I390" i="1"/>
  <c r="H390" i="1"/>
  <c r="G390" i="1"/>
  <c r="F390" i="1"/>
  <c r="E390" i="1"/>
  <c r="D390" i="1"/>
  <c r="C390" i="1"/>
  <c r="B390" i="1"/>
  <c r="K389" i="1"/>
  <c r="J389" i="1"/>
  <c r="I389" i="1"/>
  <c r="H389" i="1"/>
  <c r="G389" i="1"/>
  <c r="F389" i="1"/>
  <c r="E389" i="1"/>
  <c r="D389" i="1"/>
  <c r="C389" i="1"/>
  <c r="B389" i="1"/>
  <c r="K388" i="1"/>
  <c r="J388" i="1"/>
  <c r="I388" i="1"/>
  <c r="H388" i="1"/>
  <c r="G388" i="1"/>
  <c r="F388" i="1"/>
  <c r="E388" i="1"/>
  <c r="D388" i="1"/>
  <c r="C388" i="1"/>
  <c r="B388" i="1"/>
  <c r="K387" i="1"/>
  <c r="J387" i="1"/>
  <c r="I387" i="1"/>
  <c r="H387" i="1"/>
  <c r="G387" i="1"/>
  <c r="F387" i="1"/>
  <c r="E387" i="1"/>
  <c r="D387" i="1"/>
  <c r="C387" i="1"/>
  <c r="B387" i="1"/>
  <c r="K386" i="1"/>
  <c r="J386" i="1"/>
  <c r="I386" i="1"/>
  <c r="H386" i="1"/>
  <c r="G386" i="1"/>
  <c r="F386" i="1"/>
  <c r="E386" i="1"/>
  <c r="D386" i="1"/>
  <c r="C386" i="1"/>
  <c r="B386" i="1"/>
  <c r="K385" i="1"/>
  <c r="J385" i="1"/>
  <c r="I385" i="1"/>
  <c r="H385" i="1"/>
  <c r="G385" i="1"/>
  <c r="F385" i="1"/>
  <c r="E385" i="1"/>
  <c r="D385" i="1"/>
  <c r="C385" i="1"/>
  <c r="B385" i="1"/>
  <c r="K384" i="1"/>
  <c r="J384" i="1"/>
  <c r="I384" i="1"/>
  <c r="H384" i="1"/>
  <c r="G384" i="1"/>
  <c r="F384" i="1"/>
  <c r="E384" i="1"/>
  <c r="D384" i="1"/>
  <c r="C384" i="1"/>
  <c r="B384" i="1"/>
  <c r="K383" i="1"/>
  <c r="J383" i="1"/>
  <c r="I383" i="1"/>
  <c r="H383" i="1"/>
  <c r="G383" i="1"/>
  <c r="F383" i="1"/>
  <c r="E383" i="1"/>
  <c r="D383" i="1"/>
  <c r="C383" i="1"/>
  <c r="B383" i="1"/>
  <c r="K382" i="1"/>
  <c r="J382" i="1"/>
  <c r="I382" i="1"/>
  <c r="H382" i="1"/>
  <c r="G382" i="1"/>
  <c r="F382" i="1"/>
  <c r="E382" i="1"/>
  <c r="D382" i="1"/>
  <c r="C382" i="1"/>
  <c r="B382" i="1"/>
  <c r="K381" i="1"/>
  <c r="J381" i="1"/>
  <c r="I381" i="1"/>
  <c r="H381" i="1"/>
  <c r="G381" i="1"/>
  <c r="F381" i="1"/>
  <c r="E381" i="1"/>
  <c r="D381" i="1"/>
  <c r="C381" i="1"/>
  <c r="B381" i="1"/>
  <c r="K380" i="1"/>
  <c r="J380" i="1"/>
  <c r="I380" i="1"/>
  <c r="H380" i="1"/>
  <c r="G380" i="1"/>
  <c r="F380" i="1"/>
  <c r="E380" i="1"/>
  <c r="D380" i="1"/>
  <c r="C380" i="1"/>
  <c r="B380" i="1"/>
  <c r="K379" i="1"/>
  <c r="J379" i="1"/>
  <c r="I379" i="1"/>
  <c r="H379" i="1"/>
  <c r="G379" i="1"/>
  <c r="F379" i="1"/>
  <c r="E379" i="1"/>
  <c r="D379" i="1"/>
  <c r="C379" i="1"/>
  <c r="B379" i="1"/>
  <c r="K378" i="1"/>
  <c r="J378" i="1"/>
  <c r="I378" i="1"/>
  <c r="H378" i="1"/>
  <c r="G378" i="1"/>
  <c r="F378" i="1"/>
  <c r="E378" i="1"/>
  <c r="D378" i="1"/>
  <c r="C378" i="1"/>
  <c r="B378" i="1"/>
  <c r="K377" i="1"/>
  <c r="J377" i="1"/>
  <c r="I377" i="1"/>
  <c r="H377" i="1"/>
  <c r="G377" i="1"/>
  <c r="F377" i="1"/>
  <c r="E377" i="1"/>
  <c r="D377" i="1"/>
  <c r="C377" i="1"/>
  <c r="B377" i="1"/>
  <c r="K376" i="1"/>
  <c r="J376" i="1"/>
  <c r="I376" i="1"/>
  <c r="H376" i="1"/>
  <c r="G376" i="1"/>
  <c r="F376" i="1"/>
  <c r="E376" i="1"/>
  <c r="D376" i="1"/>
  <c r="C376" i="1"/>
  <c r="B376" i="1"/>
  <c r="K375" i="1"/>
  <c r="J375" i="1"/>
  <c r="I375" i="1"/>
  <c r="H375" i="1"/>
  <c r="G375" i="1"/>
  <c r="F375" i="1"/>
  <c r="E375" i="1"/>
  <c r="D375" i="1"/>
  <c r="C375" i="1"/>
  <c r="B375" i="1"/>
  <c r="K374" i="1"/>
  <c r="J374" i="1"/>
  <c r="I374" i="1"/>
  <c r="H374" i="1"/>
  <c r="G374" i="1"/>
  <c r="F374" i="1"/>
  <c r="E374" i="1"/>
  <c r="D374" i="1"/>
  <c r="C374" i="1"/>
  <c r="B374" i="1"/>
  <c r="K373" i="1"/>
  <c r="J373" i="1"/>
  <c r="I373" i="1"/>
  <c r="H373" i="1"/>
  <c r="G373" i="1"/>
  <c r="F373" i="1"/>
  <c r="E373" i="1"/>
  <c r="D373" i="1"/>
  <c r="C373" i="1"/>
  <c r="B373" i="1"/>
  <c r="K372" i="1"/>
  <c r="J372" i="1"/>
  <c r="I372" i="1"/>
  <c r="H372" i="1"/>
  <c r="G372" i="1"/>
  <c r="F372" i="1"/>
  <c r="E372" i="1"/>
  <c r="D372" i="1"/>
  <c r="C372" i="1"/>
  <c r="B372" i="1"/>
  <c r="K371" i="1"/>
  <c r="J371" i="1"/>
  <c r="I371" i="1"/>
  <c r="H371" i="1"/>
  <c r="G371" i="1"/>
  <c r="F371" i="1"/>
  <c r="E371" i="1"/>
  <c r="D371" i="1"/>
  <c r="C371" i="1"/>
  <c r="B371" i="1"/>
  <c r="K370" i="1"/>
  <c r="J370" i="1"/>
  <c r="I370" i="1"/>
  <c r="H370" i="1"/>
  <c r="G370" i="1"/>
  <c r="F370" i="1"/>
  <c r="E370" i="1"/>
  <c r="D370" i="1"/>
  <c r="C370" i="1"/>
  <c r="B370" i="1"/>
  <c r="K369" i="1"/>
  <c r="J369" i="1"/>
  <c r="I369" i="1"/>
  <c r="H369" i="1"/>
  <c r="G369" i="1"/>
  <c r="F369" i="1"/>
  <c r="E369" i="1"/>
  <c r="D369" i="1"/>
  <c r="C369" i="1"/>
  <c r="B369" i="1"/>
  <c r="K368" i="1"/>
  <c r="J368" i="1"/>
  <c r="I368" i="1"/>
  <c r="H368" i="1"/>
  <c r="G368" i="1"/>
  <c r="F368" i="1"/>
  <c r="E368" i="1"/>
  <c r="D368" i="1"/>
  <c r="C368" i="1"/>
  <c r="B368" i="1"/>
  <c r="K367" i="1"/>
  <c r="J367" i="1"/>
  <c r="I367" i="1"/>
  <c r="H367" i="1"/>
  <c r="G367" i="1"/>
  <c r="F367" i="1"/>
  <c r="E367" i="1"/>
  <c r="D367" i="1"/>
  <c r="C367" i="1"/>
  <c r="B367" i="1"/>
  <c r="K366" i="1"/>
  <c r="J366" i="1"/>
  <c r="I366" i="1"/>
  <c r="H366" i="1"/>
  <c r="G366" i="1"/>
  <c r="F366" i="1"/>
  <c r="E366" i="1"/>
  <c r="D366" i="1"/>
  <c r="C366" i="1"/>
  <c r="B366" i="1"/>
  <c r="K365" i="1"/>
  <c r="J365" i="1"/>
  <c r="I365" i="1"/>
  <c r="H365" i="1"/>
  <c r="G365" i="1"/>
  <c r="F365" i="1"/>
  <c r="E365" i="1"/>
  <c r="D365" i="1"/>
  <c r="C365" i="1"/>
  <c r="B365" i="1"/>
  <c r="K364" i="1"/>
  <c r="J364" i="1"/>
  <c r="I364" i="1"/>
  <c r="H364" i="1"/>
  <c r="G364" i="1"/>
  <c r="F364" i="1"/>
  <c r="E364" i="1"/>
  <c r="D364" i="1"/>
  <c r="C364" i="1"/>
  <c r="B364" i="1"/>
  <c r="K363" i="1"/>
  <c r="J363" i="1"/>
  <c r="I363" i="1"/>
  <c r="H363" i="1"/>
  <c r="G363" i="1"/>
  <c r="F363" i="1"/>
  <c r="E363" i="1"/>
  <c r="D363" i="1"/>
  <c r="C363" i="1"/>
  <c r="B363" i="1"/>
  <c r="K362" i="1"/>
  <c r="J362" i="1"/>
  <c r="I362" i="1"/>
  <c r="H362" i="1"/>
  <c r="G362" i="1"/>
  <c r="F362" i="1"/>
  <c r="E362" i="1"/>
  <c r="D362" i="1"/>
  <c r="C362" i="1"/>
  <c r="B362" i="1"/>
  <c r="K361" i="1"/>
  <c r="J361" i="1"/>
  <c r="I361" i="1"/>
  <c r="H361" i="1"/>
  <c r="G361" i="1"/>
  <c r="F361" i="1"/>
  <c r="E361" i="1"/>
  <c r="D361" i="1"/>
  <c r="C361" i="1"/>
  <c r="B361" i="1"/>
  <c r="K360" i="1"/>
  <c r="J360" i="1"/>
  <c r="I360" i="1"/>
  <c r="H360" i="1"/>
  <c r="G360" i="1"/>
  <c r="F360" i="1"/>
  <c r="E360" i="1"/>
  <c r="D360" i="1"/>
  <c r="C360" i="1"/>
  <c r="B360" i="1"/>
  <c r="K359" i="1"/>
  <c r="J359" i="1"/>
  <c r="I359" i="1"/>
  <c r="H359" i="1"/>
  <c r="G359" i="1"/>
  <c r="F359" i="1"/>
  <c r="E359" i="1"/>
  <c r="D359" i="1"/>
  <c r="C359" i="1"/>
  <c r="B359" i="1"/>
  <c r="K358" i="1"/>
  <c r="J358" i="1"/>
  <c r="I358" i="1"/>
  <c r="H358" i="1"/>
  <c r="G358" i="1"/>
  <c r="F358" i="1"/>
  <c r="E358" i="1"/>
  <c r="D358" i="1"/>
  <c r="C358" i="1"/>
  <c r="B358" i="1"/>
  <c r="K357" i="1"/>
  <c r="J357" i="1"/>
  <c r="I357" i="1"/>
  <c r="H357" i="1"/>
  <c r="G357" i="1"/>
  <c r="F357" i="1"/>
  <c r="E357" i="1"/>
  <c r="D357" i="1"/>
  <c r="C357" i="1"/>
  <c r="B357" i="1"/>
  <c r="K356" i="1"/>
  <c r="J356" i="1"/>
  <c r="I356" i="1"/>
  <c r="H356" i="1"/>
  <c r="G356" i="1"/>
  <c r="F356" i="1"/>
  <c r="E356" i="1"/>
  <c r="D356" i="1"/>
  <c r="C356" i="1"/>
  <c r="B356" i="1"/>
  <c r="K355" i="1"/>
  <c r="J355" i="1"/>
  <c r="I355" i="1"/>
  <c r="H355" i="1"/>
  <c r="G355" i="1"/>
  <c r="F355" i="1"/>
  <c r="E355" i="1"/>
  <c r="D355" i="1"/>
  <c r="C355" i="1"/>
  <c r="B355" i="1"/>
  <c r="K354" i="1"/>
  <c r="J354" i="1"/>
  <c r="I354" i="1"/>
  <c r="H354" i="1"/>
  <c r="G354" i="1"/>
  <c r="F354" i="1"/>
  <c r="E354" i="1"/>
  <c r="D354" i="1"/>
  <c r="C354" i="1"/>
  <c r="B354" i="1"/>
  <c r="K353" i="1"/>
  <c r="J353" i="1"/>
  <c r="I353" i="1"/>
  <c r="H353" i="1"/>
  <c r="G353" i="1"/>
  <c r="F353" i="1"/>
  <c r="E353" i="1"/>
  <c r="D353" i="1"/>
  <c r="C353" i="1"/>
  <c r="B353" i="1"/>
  <c r="K352" i="1"/>
  <c r="J352" i="1"/>
  <c r="I352" i="1"/>
  <c r="H352" i="1"/>
  <c r="G352" i="1"/>
  <c r="F352" i="1"/>
  <c r="E352" i="1"/>
  <c r="D352" i="1"/>
  <c r="C352" i="1"/>
  <c r="B352" i="1"/>
  <c r="K351" i="1"/>
  <c r="J351" i="1"/>
  <c r="I351" i="1"/>
  <c r="H351" i="1"/>
  <c r="G351" i="1"/>
  <c r="F351" i="1"/>
  <c r="E351" i="1"/>
  <c r="D351" i="1"/>
  <c r="C351" i="1"/>
  <c r="B351" i="1"/>
  <c r="K350" i="1"/>
  <c r="J350" i="1"/>
  <c r="I350" i="1"/>
  <c r="H350" i="1"/>
  <c r="G350" i="1"/>
  <c r="F350" i="1"/>
  <c r="E350" i="1"/>
  <c r="D350" i="1"/>
  <c r="C350" i="1"/>
  <c r="B350" i="1"/>
  <c r="K349" i="1"/>
  <c r="J349" i="1"/>
  <c r="I349" i="1"/>
  <c r="H349" i="1"/>
  <c r="G349" i="1"/>
  <c r="F349" i="1"/>
  <c r="E349" i="1"/>
  <c r="D349" i="1"/>
  <c r="C349" i="1"/>
  <c r="B349" i="1"/>
  <c r="K348" i="1"/>
  <c r="J348" i="1"/>
  <c r="I348" i="1"/>
  <c r="H348" i="1"/>
  <c r="G348" i="1"/>
  <c r="F348" i="1"/>
  <c r="E348" i="1"/>
  <c r="D348" i="1"/>
  <c r="C348" i="1"/>
  <c r="B348" i="1"/>
  <c r="K347" i="1"/>
  <c r="J347" i="1"/>
  <c r="I347" i="1"/>
  <c r="H347" i="1"/>
  <c r="G347" i="1"/>
  <c r="F347" i="1"/>
  <c r="E347" i="1"/>
  <c r="D347" i="1"/>
  <c r="C347" i="1"/>
  <c r="B347" i="1"/>
  <c r="K346" i="1"/>
  <c r="J346" i="1"/>
  <c r="I346" i="1"/>
  <c r="H346" i="1"/>
  <c r="G346" i="1"/>
  <c r="F346" i="1"/>
  <c r="E346" i="1"/>
  <c r="D346" i="1"/>
  <c r="C346" i="1"/>
  <c r="B346" i="1"/>
  <c r="K345" i="1"/>
  <c r="J345" i="1"/>
  <c r="I345" i="1"/>
  <c r="H345" i="1"/>
  <c r="G345" i="1"/>
  <c r="F345" i="1"/>
  <c r="E345" i="1"/>
  <c r="D345" i="1"/>
  <c r="C345" i="1"/>
  <c r="B345" i="1"/>
  <c r="K344" i="1"/>
  <c r="J344" i="1"/>
  <c r="I344" i="1"/>
  <c r="H344" i="1"/>
  <c r="G344" i="1"/>
  <c r="F344" i="1"/>
  <c r="E344" i="1"/>
  <c r="D344" i="1"/>
  <c r="C344" i="1"/>
  <c r="B344" i="1"/>
  <c r="K343" i="1"/>
  <c r="J343" i="1"/>
  <c r="I343" i="1"/>
  <c r="H343" i="1"/>
  <c r="G343" i="1"/>
  <c r="F343" i="1"/>
  <c r="E343" i="1"/>
  <c r="D343" i="1"/>
  <c r="C343" i="1"/>
  <c r="B343" i="1"/>
  <c r="K342" i="1"/>
  <c r="J342" i="1"/>
  <c r="I342" i="1"/>
  <c r="H342" i="1"/>
  <c r="G342" i="1"/>
  <c r="F342" i="1"/>
  <c r="E342" i="1"/>
  <c r="D342" i="1"/>
  <c r="C342" i="1"/>
  <c r="B342" i="1"/>
  <c r="K341" i="1"/>
  <c r="J341" i="1"/>
  <c r="I341" i="1"/>
  <c r="H341" i="1"/>
  <c r="G341" i="1"/>
  <c r="F341" i="1"/>
  <c r="E341" i="1"/>
  <c r="D341" i="1"/>
  <c r="C341" i="1"/>
  <c r="B341" i="1"/>
  <c r="K340" i="1"/>
  <c r="J340" i="1"/>
  <c r="I340" i="1"/>
  <c r="H340" i="1"/>
  <c r="G340" i="1"/>
  <c r="F340" i="1"/>
  <c r="E340" i="1"/>
  <c r="D340" i="1"/>
  <c r="C340" i="1"/>
  <c r="B340" i="1"/>
  <c r="K339" i="1"/>
  <c r="J339" i="1"/>
  <c r="I339" i="1"/>
  <c r="H339" i="1"/>
  <c r="G339" i="1"/>
  <c r="F339" i="1"/>
  <c r="E339" i="1"/>
  <c r="D339" i="1"/>
  <c r="C339" i="1"/>
  <c r="B339" i="1"/>
  <c r="K338" i="1"/>
  <c r="J338" i="1"/>
  <c r="I338" i="1"/>
  <c r="H338" i="1"/>
  <c r="G338" i="1"/>
  <c r="F338" i="1"/>
  <c r="E338" i="1"/>
  <c r="D338" i="1"/>
  <c r="C338" i="1"/>
  <c r="B338" i="1"/>
  <c r="K337" i="1"/>
  <c r="J337" i="1"/>
  <c r="I337" i="1"/>
  <c r="H337" i="1"/>
  <c r="G337" i="1"/>
  <c r="F337" i="1"/>
  <c r="E337" i="1"/>
  <c r="D337" i="1"/>
  <c r="C337" i="1"/>
  <c r="B337" i="1"/>
  <c r="K336" i="1"/>
  <c r="J336" i="1"/>
  <c r="I336" i="1"/>
  <c r="H336" i="1"/>
  <c r="G336" i="1"/>
  <c r="F336" i="1"/>
  <c r="E336" i="1"/>
  <c r="D336" i="1"/>
  <c r="C336" i="1"/>
  <c r="B336" i="1"/>
  <c r="K335" i="1"/>
  <c r="J335" i="1"/>
  <c r="I335" i="1"/>
  <c r="H335" i="1"/>
  <c r="G335" i="1"/>
  <c r="F335" i="1"/>
  <c r="E335" i="1"/>
  <c r="D335" i="1"/>
  <c r="C335" i="1"/>
  <c r="B335" i="1"/>
  <c r="K334" i="1"/>
  <c r="J334" i="1"/>
  <c r="I334" i="1"/>
  <c r="H334" i="1"/>
  <c r="G334" i="1"/>
  <c r="F334" i="1"/>
  <c r="E334" i="1"/>
  <c r="D334" i="1"/>
  <c r="C334" i="1"/>
  <c r="B334" i="1"/>
  <c r="K333" i="1"/>
  <c r="J333" i="1"/>
  <c r="I333" i="1"/>
  <c r="H333" i="1"/>
  <c r="G333" i="1"/>
  <c r="F333" i="1"/>
  <c r="E333" i="1"/>
  <c r="D333" i="1"/>
  <c r="C333" i="1"/>
  <c r="B333" i="1"/>
  <c r="K332" i="1"/>
  <c r="J332" i="1"/>
  <c r="I332" i="1"/>
  <c r="H332" i="1"/>
  <c r="G332" i="1"/>
  <c r="F332" i="1"/>
  <c r="E332" i="1"/>
  <c r="D332" i="1"/>
  <c r="C332" i="1"/>
  <c r="B332" i="1"/>
  <c r="K331" i="1"/>
  <c r="J331" i="1"/>
  <c r="I331" i="1"/>
  <c r="H331" i="1"/>
  <c r="G331" i="1"/>
  <c r="F331" i="1"/>
  <c r="E331" i="1"/>
  <c r="D331" i="1"/>
  <c r="C331" i="1"/>
  <c r="B331" i="1"/>
  <c r="K330" i="1"/>
  <c r="J330" i="1"/>
  <c r="I330" i="1"/>
  <c r="H330" i="1"/>
  <c r="G330" i="1"/>
  <c r="F330" i="1"/>
  <c r="E330" i="1"/>
  <c r="D330" i="1"/>
  <c r="C330" i="1"/>
  <c r="B330" i="1"/>
  <c r="K329" i="1"/>
  <c r="J329" i="1"/>
  <c r="I329" i="1"/>
  <c r="H329" i="1"/>
  <c r="G329" i="1"/>
  <c r="F329" i="1"/>
  <c r="E329" i="1"/>
  <c r="D329" i="1"/>
  <c r="C329" i="1"/>
  <c r="B329" i="1"/>
  <c r="K328" i="1"/>
  <c r="J328" i="1"/>
  <c r="I328" i="1"/>
  <c r="H328" i="1"/>
  <c r="G328" i="1"/>
  <c r="F328" i="1"/>
  <c r="E328" i="1"/>
  <c r="D328" i="1"/>
  <c r="C328" i="1"/>
  <c r="B328" i="1"/>
  <c r="K327" i="1"/>
  <c r="J327" i="1"/>
  <c r="I327" i="1"/>
  <c r="H327" i="1"/>
  <c r="G327" i="1"/>
  <c r="F327" i="1"/>
  <c r="E327" i="1"/>
  <c r="D327" i="1"/>
  <c r="C327" i="1"/>
  <c r="B327" i="1"/>
  <c r="K326" i="1"/>
  <c r="J326" i="1"/>
  <c r="I326" i="1"/>
  <c r="H326" i="1"/>
  <c r="G326" i="1"/>
  <c r="F326" i="1"/>
  <c r="E326" i="1"/>
  <c r="D326" i="1"/>
  <c r="C326" i="1"/>
  <c r="B326" i="1"/>
  <c r="K325" i="1"/>
  <c r="J325" i="1"/>
  <c r="I325" i="1"/>
  <c r="H325" i="1"/>
  <c r="G325" i="1"/>
  <c r="F325" i="1"/>
  <c r="E325" i="1"/>
  <c r="D325" i="1"/>
  <c r="C325" i="1"/>
  <c r="B325" i="1"/>
  <c r="K324" i="1"/>
  <c r="J324" i="1"/>
  <c r="I324" i="1"/>
  <c r="H324" i="1"/>
  <c r="G324" i="1"/>
  <c r="F324" i="1"/>
  <c r="E324" i="1"/>
  <c r="D324" i="1"/>
  <c r="C324" i="1"/>
  <c r="B324" i="1"/>
  <c r="K323" i="1"/>
  <c r="J323" i="1"/>
  <c r="I323" i="1"/>
  <c r="H323" i="1"/>
  <c r="G323" i="1"/>
  <c r="F323" i="1"/>
  <c r="E323" i="1"/>
  <c r="D323" i="1"/>
  <c r="C323" i="1"/>
  <c r="B323" i="1"/>
  <c r="K322" i="1"/>
  <c r="J322" i="1"/>
  <c r="I322" i="1"/>
  <c r="H322" i="1"/>
  <c r="G322" i="1"/>
  <c r="F322" i="1"/>
  <c r="E322" i="1"/>
  <c r="D322" i="1"/>
  <c r="C322" i="1"/>
  <c r="B322" i="1"/>
  <c r="K321" i="1"/>
  <c r="J321" i="1"/>
  <c r="I321" i="1"/>
  <c r="H321" i="1"/>
  <c r="G321" i="1"/>
  <c r="F321" i="1"/>
  <c r="E321" i="1"/>
  <c r="D321" i="1"/>
  <c r="C321" i="1"/>
  <c r="B321" i="1"/>
  <c r="K320" i="1"/>
  <c r="J320" i="1"/>
  <c r="I320" i="1"/>
  <c r="H320" i="1"/>
  <c r="G320" i="1"/>
  <c r="F320" i="1"/>
  <c r="E320" i="1"/>
  <c r="D320" i="1"/>
  <c r="C320" i="1"/>
  <c r="B320" i="1"/>
  <c r="K319" i="1"/>
  <c r="J319" i="1"/>
  <c r="I319" i="1"/>
  <c r="H319" i="1"/>
  <c r="G319" i="1"/>
  <c r="F319" i="1"/>
  <c r="E319" i="1"/>
  <c r="D319" i="1"/>
  <c r="C319" i="1"/>
  <c r="B319" i="1"/>
  <c r="K318" i="1"/>
  <c r="J318" i="1"/>
  <c r="I318" i="1"/>
  <c r="H318" i="1"/>
  <c r="G318" i="1"/>
  <c r="F318" i="1"/>
  <c r="E318" i="1"/>
  <c r="D318" i="1"/>
  <c r="C318" i="1"/>
  <c r="B318" i="1"/>
  <c r="K317" i="1"/>
  <c r="J317" i="1"/>
  <c r="I317" i="1"/>
  <c r="H317" i="1"/>
  <c r="G317" i="1"/>
  <c r="F317" i="1"/>
  <c r="E317" i="1"/>
  <c r="D317" i="1"/>
  <c r="C317" i="1"/>
  <c r="B317" i="1"/>
  <c r="K316" i="1"/>
  <c r="J316" i="1"/>
  <c r="I316" i="1"/>
  <c r="H316" i="1"/>
  <c r="G316" i="1"/>
  <c r="F316" i="1"/>
  <c r="E316" i="1"/>
  <c r="D316" i="1"/>
  <c r="C316" i="1"/>
  <c r="B316" i="1"/>
  <c r="K315" i="1"/>
  <c r="J315" i="1"/>
  <c r="I315" i="1"/>
  <c r="H315" i="1"/>
  <c r="G315" i="1"/>
  <c r="F315" i="1"/>
  <c r="E315" i="1"/>
  <c r="D315" i="1"/>
  <c r="C315" i="1"/>
  <c r="B315" i="1"/>
  <c r="K314" i="1"/>
  <c r="J314" i="1"/>
  <c r="I314" i="1"/>
  <c r="H314" i="1"/>
  <c r="G314" i="1"/>
  <c r="F314" i="1"/>
  <c r="E314" i="1"/>
  <c r="D314" i="1"/>
  <c r="C314" i="1"/>
  <c r="B314" i="1"/>
  <c r="K313" i="1"/>
  <c r="J313" i="1"/>
  <c r="I313" i="1"/>
  <c r="H313" i="1"/>
  <c r="G313" i="1"/>
  <c r="F313" i="1"/>
  <c r="E313" i="1"/>
  <c r="D313" i="1"/>
  <c r="C313" i="1"/>
  <c r="B313" i="1"/>
  <c r="K312" i="1"/>
  <c r="J312" i="1"/>
  <c r="I312" i="1"/>
  <c r="H312" i="1"/>
  <c r="G312" i="1"/>
  <c r="F312" i="1"/>
  <c r="E312" i="1"/>
  <c r="D312" i="1"/>
  <c r="C312" i="1"/>
  <c r="B312" i="1"/>
  <c r="K311" i="1"/>
  <c r="J311" i="1"/>
  <c r="I311" i="1"/>
  <c r="H311" i="1"/>
  <c r="G311" i="1"/>
  <c r="F311" i="1"/>
  <c r="E311" i="1"/>
  <c r="D311" i="1"/>
  <c r="C311" i="1"/>
  <c r="B311" i="1"/>
  <c r="K310" i="1"/>
  <c r="J310" i="1"/>
  <c r="I310" i="1"/>
  <c r="H310" i="1"/>
  <c r="G310" i="1"/>
  <c r="F310" i="1"/>
  <c r="E310" i="1"/>
  <c r="D310" i="1"/>
  <c r="C310" i="1"/>
  <c r="B310" i="1"/>
  <c r="K309" i="1"/>
  <c r="J309" i="1"/>
  <c r="I309" i="1"/>
  <c r="H309" i="1"/>
  <c r="G309" i="1"/>
  <c r="F309" i="1"/>
  <c r="E309" i="1"/>
  <c r="D309" i="1"/>
  <c r="C309" i="1"/>
  <c r="B309" i="1"/>
  <c r="K308" i="1"/>
  <c r="J308" i="1"/>
  <c r="I308" i="1"/>
  <c r="H308" i="1"/>
  <c r="G308" i="1"/>
  <c r="F308" i="1"/>
  <c r="E308" i="1"/>
  <c r="D308" i="1"/>
  <c r="C308" i="1"/>
  <c r="B308" i="1"/>
  <c r="K307" i="1"/>
  <c r="J307" i="1"/>
  <c r="I307" i="1"/>
  <c r="H307" i="1"/>
  <c r="G307" i="1"/>
  <c r="F307" i="1"/>
  <c r="E307" i="1"/>
  <c r="D307" i="1"/>
  <c r="C307" i="1"/>
  <c r="B307" i="1"/>
  <c r="K306" i="1"/>
  <c r="J306" i="1"/>
  <c r="I306" i="1"/>
  <c r="H306" i="1"/>
  <c r="G306" i="1"/>
  <c r="F306" i="1"/>
  <c r="E306" i="1"/>
  <c r="D306" i="1"/>
  <c r="C306" i="1"/>
  <c r="B306" i="1"/>
  <c r="K305" i="1"/>
  <c r="J305" i="1"/>
  <c r="I305" i="1"/>
  <c r="H305" i="1"/>
  <c r="G305" i="1"/>
  <c r="F305" i="1"/>
  <c r="E305" i="1"/>
  <c r="D305" i="1"/>
  <c r="C305" i="1"/>
  <c r="B305" i="1"/>
  <c r="K304" i="1"/>
  <c r="J304" i="1"/>
  <c r="I304" i="1"/>
  <c r="H304" i="1"/>
  <c r="G304" i="1"/>
  <c r="F304" i="1"/>
  <c r="E304" i="1"/>
  <c r="D304" i="1"/>
  <c r="C304" i="1"/>
  <c r="B304" i="1"/>
  <c r="K303" i="1"/>
  <c r="J303" i="1"/>
  <c r="I303" i="1"/>
  <c r="H303" i="1"/>
  <c r="G303" i="1"/>
  <c r="F303" i="1"/>
  <c r="E303" i="1"/>
  <c r="D303" i="1"/>
  <c r="C303" i="1"/>
  <c r="B303" i="1"/>
  <c r="K302" i="1"/>
  <c r="J302" i="1"/>
  <c r="I302" i="1"/>
  <c r="H302" i="1"/>
  <c r="G302" i="1"/>
  <c r="F302" i="1"/>
  <c r="E302" i="1"/>
  <c r="D302" i="1"/>
  <c r="C302" i="1"/>
  <c r="B302" i="1"/>
  <c r="K301" i="1"/>
  <c r="J301" i="1"/>
  <c r="I301" i="1"/>
  <c r="H301" i="1"/>
  <c r="G301" i="1"/>
  <c r="F301" i="1"/>
  <c r="E301" i="1"/>
  <c r="D301" i="1"/>
  <c r="C301" i="1"/>
  <c r="B301" i="1"/>
  <c r="K300" i="1"/>
  <c r="J300" i="1"/>
  <c r="I300" i="1"/>
  <c r="H300" i="1"/>
  <c r="G300" i="1"/>
  <c r="F300" i="1"/>
  <c r="E300" i="1"/>
  <c r="D300" i="1"/>
  <c r="C300" i="1"/>
  <c r="B300" i="1"/>
  <c r="K299" i="1"/>
  <c r="J299" i="1"/>
  <c r="I299" i="1"/>
  <c r="H299" i="1"/>
  <c r="G299" i="1"/>
  <c r="F299" i="1"/>
  <c r="E299" i="1"/>
  <c r="D299" i="1"/>
  <c r="C299" i="1"/>
  <c r="B299" i="1"/>
  <c r="K298" i="1"/>
  <c r="J298" i="1"/>
  <c r="I298" i="1"/>
  <c r="H298" i="1"/>
  <c r="G298" i="1"/>
  <c r="F298" i="1"/>
  <c r="E298" i="1"/>
  <c r="D298" i="1"/>
  <c r="C298" i="1"/>
  <c r="B298" i="1"/>
  <c r="K297" i="1"/>
  <c r="J297" i="1"/>
  <c r="I297" i="1"/>
  <c r="H297" i="1"/>
  <c r="G297" i="1"/>
  <c r="F297" i="1"/>
  <c r="E297" i="1"/>
  <c r="D297" i="1"/>
  <c r="C297" i="1"/>
  <c r="B297" i="1"/>
  <c r="K296" i="1"/>
  <c r="J296" i="1"/>
  <c r="I296" i="1"/>
  <c r="H296" i="1"/>
  <c r="G296" i="1"/>
  <c r="F296" i="1"/>
  <c r="E296" i="1"/>
  <c r="D296" i="1"/>
  <c r="C296" i="1"/>
  <c r="B296" i="1"/>
  <c r="K295" i="1"/>
  <c r="J295" i="1"/>
  <c r="I295" i="1"/>
  <c r="H295" i="1"/>
  <c r="G295" i="1"/>
  <c r="F295" i="1"/>
  <c r="E295" i="1"/>
  <c r="D295" i="1"/>
  <c r="C295" i="1"/>
  <c r="B295" i="1"/>
  <c r="K294" i="1"/>
  <c r="J294" i="1"/>
  <c r="I294" i="1"/>
  <c r="H294" i="1"/>
  <c r="G294" i="1"/>
  <c r="F294" i="1"/>
  <c r="E294" i="1"/>
  <c r="D294" i="1"/>
  <c r="C294" i="1"/>
  <c r="B294" i="1"/>
  <c r="K293" i="1"/>
  <c r="J293" i="1"/>
  <c r="I293" i="1"/>
  <c r="H293" i="1"/>
  <c r="G293" i="1"/>
  <c r="F293" i="1"/>
  <c r="E293" i="1"/>
  <c r="D293" i="1"/>
  <c r="C293" i="1"/>
  <c r="B293" i="1"/>
  <c r="K292" i="1"/>
  <c r="J292" i="1"/>
  <c r="I292" i="1"/>
  <c r="H292" i="1"/>
  <c r="G292" i="1"/>
  <c r="F292" i="1"/>
  <c r="E292" i="1"/>
  <c r="D292" i="1"/>
  <c r="C292" i="1"/>
  <c r="B292" i="1"/>
  <c r="K291" i="1"/>
  <c r="J291" i="1"/>
  <c r="I291" i="1"/>
  <c r="H291" i="1"/>
  <c r="G291" i="1"/>
  <c r="F291" i="1"/>
  <c r="E291" i="1"/>
  <c r="D291" i="1"/>
  <c r="C291" i="1"/>
  <c r="B291" i="1"/>
  <c r="K290" i="1"/>
  <c r="J290" i="1"/>
  <c r="I290" i="1"/>
  <c r="H290" i="1"/>
  <c r="G290" i="1"/>
  <c r="F290" i="1"/>
  <c r="E290" i="1"/>
  <c r="D290" i="1"/>
  <c r="C290" i="1"/>
  <c r="B290" i="1"/>
  <c r="K289" i="1"/>
  <c r="J289" i="1"/>
  <c r="I289" i="1"/>
  <c r="H289" i="1"/>
  <c r="G289" i="1"/>
  <c r="F289" i="1"/>
  <c r="E289" i="1"/>
  <c r="D289" i="1"/>
  <c r="C289" i="1"/>
  <c r="B289" i="1"/>
  <c r="K288" i="1"/>
  <c r="J288" i="1"/>
  <c r="I288" i="1"/>
  <c r="H288" i="1"/>
  <c r="G288" i="1"/>
  <c r="F288" i="1"/>
  <c r="E288" i="1"/>
  <c r="D288" i="1"/>
  <c r="C288" i="1"/>
  <c r="B288" i="1"/>
  <c r="K287" i="1"/>
  <c r="J287" i="1"/>
  <c r="I287" i="1"/>
  <c r="H287" i="1"/>
  <c r="G287" i="1"/>
  <c r="F287" i="1"/>
  <c r="E287" i="1"/>
  <c r="D287" i="1"/>
  <c r="C287" i="1"/>
  <c r="B287" i="1"/>
  <c r="K286" i="1"/>
  <c r="J286" i="1"/>
  <c r="I286" i="1"/>
  <c r="H286" i="1"/>
  <c r="G286" i="1"/>
  <c r="F286" i="1"/>
  <c r="E286" i="1"/>
  <c r="D286" i="1"/>
  <c r="C286" i="1"/>
  <c r="B286" i="1"/>
  <c r="K285" i="1"/>
  <c r="J285" i="1"/>
  <c r="I285" i="1"/>
  <c r="H285" i="1"/>
  <c r="G285" i="1"/>
  <c r="F285" i="1"/>
  <c r="E285" i="1"/>
  <c r="D285" i="1"/>
  <c r="C285" i="1"/>
  <c r="B285" i="1"/>
  <c r="K284" i="1"/>
  <c r="J284" i="1"/>
  <c r="I284" i="1"/>
  <c r="H284" i="1"/>
  <c r="G284" i="1"/>
  <c r="F284" i="1"/>
  <c r="E284" i="1"/>
  <c r="D284" i="1"/>
  <c r="C284" i="1"/>
  <c r="B284" i="1"/>
  <c r="K283" i="1"/>
  <c r="J283" i="1"/>
  <c r="I283" i="1"/>
  <c r="H283" i="1"/>
  <c r="G283" i="1"/>
  <c r="F283" i="1"/>
  <c r="E283" i="1"/>
  <c r="D283" i="1"/>
  <c r="C283" i="1"/>
  <c r="B283" i="1"/>
  <c r="K282" i="1"/>
  <c r="J282" i="1"/>
  <c r="I282" i="1"/>
  <c r="H282" i="1"/>
  <c r="G282" i="1"/>
  <c r="F282" i="1"/>
  <c r="E282" i="1"/>
  <c r="D282" i="1"/>
  <c r="C282" i="1"/>
  <c r="B282" i="1"/>
  <c r="K281" i="1"/>
  <c r="J281" i="1"/>
  <c r="I281" i="1"/>
  <c r="H281" i="1"/>
  <c r="G281" i="1"/>
  <c r="F281" i="1"/>
  <c r="E281" i="1"/>
  <c r="D281" i="1"/>
  <c r="C281" i="1"/>
  <c r="B281" i="1"/>
  <c r="K280" i="1"/>
  <c r="J280" i="1"/>
  <c r="I280" i="1"/>
  <c r="H280" i="1"/>
  <c r="G280" i="1"/>
  <c r="F280" i="1"/>
  <c r="E280" i="1"/>
  <c r="D280" i="1"/>
  <c r="C280" i="1"/>
  <c r="B280" i="1"/>
  <c r="K279" i="1"/>
  <c r="J279" i="1"/>
  <c r="I279" i="1"/>
  <c r="H279" i="1"/>
  <c r="G279" i="1"/>
  <c r="F279" i="1"/>
  <c r="E279" i="1"/>
  <c r="D279" i="1"/>
  <c r="C279" i="1"/>
  <c r="B279" i="1"/>
  <c r="K278" i="1"/>
  <c r="J278" i="1"/>
  <c r="I278" i="1"/>
  <c r="H278" i="1"/>
  <c r="G278" i="1"/>
  <c r="F278" i="1"/>
  <c r="E278" i="1"/>
  <c r="D278" i="1"/>
  <c r="C278" i="1"/>
  <c r="B278" i="1"/>
  <c r="K277" i="1"/>
  <c r="J277" i="1"/>
  <c r="I277" i="1"/>
  <c r="H277" i="1"/>
  <c r="G277" i="1"/>
  <c r="F277" i="1"/>
  <c r="E277" i="1"/>
  <c r="D277" i="1"/>
  <c r="C277" i="1"/>
  <c r="B277" i="1"/>
  <c r="K276" i="1"/>
  <c r="J276" i="1"/>
  <c r="I276" i="1"/>
  <c r="H276" i="1"/>
  <c r="G276" i="1"/>
  <c r="F276" i="1"/>
  <c r="E276" i="1"/>
  <c r="D276" i="1"/>
  <c r="C276" i="1"/>
  <c r="B276" i="1"/>
  <c r="K275" i="1"/>
  <c r="J275" i="1"/>
  <c r="I275" i="1"/>
  <c r="H275" i="1"/>
  <c r="G275" i="1"/>
  <c r="F275" i="1"/>
  <c r="E275" i="1"/>
  <c r="D275" i="1"/>
  <c r="C275" i="1"/>
  <c r="B275" i="1"/>
  <c r="K274" i="1"/>
  <c r="J274" i="1"/>
  <c r="I274" i="1"/>
  <c r="H274" i="1"/>
  <c r="G274" i="1"/>
  <c r="F274" i="1"/>
  <c r="E274" i="1"/>
  <c r="D274" i="1"/>
  <c r="C274" i="1"/>
  <c r="B274" i="1"/>
  <c r="K273" i="1"/>
  <c r="J273" i="1"/>
  <c r="I273" i="1"/>
  <c r="H273" i="1"/>
  <c r="G273" i="1"/>
  <c r="F273" i="1"/>
  <c r="E273" i="1"/>
  <c r="D273" i="1"/>
  <c r="C273" i="1"/>
  <c r="B273" i="1"/>
  <c r="K272" i="1"/>
  <c r="J272" i="1"/>
  <c r="I272" i="1"/>
  <c r="H272" i="1"/>
  <c r="G272" i="1"/>
  <c r="F272" i="1"/>
  <c r="E272" i="1"/>
  <c r="D272" i="1"/>
  <c r="C272" i="1"/>
  <c r="B272" i="1"/>
  <c r="K271" i="1"/>
  <c r="J271" i="1"/>
  <c r="I271" i="1"/>
  <c r="H271" i="1"/>
  <c r="G271" i="1"/>
  <c r="F271" i="1"/>
  <c r="E271" i="1"/>
  <c r="D271" i="1"/>
  <c r="C271" i="1"/>
  <c r="B271" i="1"/>
  <c r="K270" i="1"/>
  <c r="J270" i="1"/>
  <c r="I270" i="1"/>
  <c r="H270" i="1"/>
  <c r="G270" i="1"/>
  <c r="F270" i="1"/>
  <c r="E270" i="1"/>
  <c r="D270" i="1"/>
  <c r="C270" i="1"/>
  <c r="B270" i="1"/>
  <c r="K269" i="1"/>
  <c r="J269" i="1"/>
  <c r="I269" i="1"/>
  <c r="H269" i="1"/>
  <c r="G269" i="1"/>
  <c r="F269" i="1"/>
  <c r="E269" i="1"/>
  <c r="D269" i="1"/>
  <c r="C269" i="1"/>
  <c r="B269" i="1"/>
  <c r="K268" i="1"/>
  <c r="J268" i="1"/>
  <c r="I268" i="1"/>
  <c r="H268" i="1"/>
  <c r="G268" i="1"/>
  <c r="F268" i="1"/>
  <c r="E268" i="1"/>
  <c r="D268" i="1"/>
  <c r="C268" i="1"/>
  <c r="B268" i="1"/>
  <c r="K267" i="1"/>
  <c r="J267" i="1"/>
  <c r="I267" i="1"/>
  <c r="H267" i="1"/>
  <c r="G267" i="1"/>
  <c r="F267" i="1"/>
  <c r="E267" i="1"/>
  <c r="D267" i="1"/>
  <c r="C267" i="1"/>
  <c r="B267" i="1"/>
  <c r="K266" i="1"/>
  <c r="J266" i="1"/>
  <c r="I266" i="1"/>
  <c r="H266" i="1"/>
  <c r="G266" i="1"/>
  <c r="F266" i="1"/>
  <c r="E266" i="1"/>
  <c r="D266" i="1"/>
  <c r="C266" i="1"/>
  <c r="B266" i="1"/>
  <c r="K265" i="1"/>
  <c r="J265" i="1"/>
  <c r="I265" i="1"/>
  <c r="H265" i="1"/>
  <c r="G265" i="1"/>
  <c r="F265" i="1"/>
  <c r="E265" i="1"/>
  <c r="D265" i="1"/>
  <c r="C265" i="1"/>
  <c r="B265" i="1"/>
  <c r="K264" i="1"/>
  <c r="J264" i="1"/>
  <c r="I264" i="1"/>
  <c r="H264" i="1"/>
  <c r="G264" i="1"/>
  <c r="F264" i="1"/>
  <c r="E264" i="1"/>
  <c r="D264" i="1"/>
  <c r="C264" i="1"/>
  <c r="B264" i="1"/>
  <c r="K263" i="1"/>
  <c r="J263" i="1"/>
  <c r="I263" i="1"/>
  <c r="H263" i="1"/>
  <c r="G263" i="1"/>
  <c r="F263" i="1"/>
  <c r="E263" i="1"/>
  <c r="D263" i="1"/>
  <c r="C263" i="1"/>
  <c r="B263" i="1"/>
  <c r="K262" i="1"/>
  <c r="J262" i="1"/>
  <c r="I262" i="1"/>
  <c r="H262" i="1"/>
  <c r="G262" i="1"/>
  <c r="F262" i="1"/>
  <c r="E262" i="1"/>
  <c r="D262" i="1"/>
  <c r="C262" i="1"/>
  <c r="B262" i="1"/>
  <c r="K261" i="1"/>
  <c r="J261" i="1"/>
  <c r="I261" i="1"/>
  <c r="H261" i="1"/>
  <c r="G261" i="1"/>
  <c r="F261" i="1"/>
  <c r="E261" i="1"/>
  <c r="D261" i="1"/>
  <c r="C261" i="1"/>
  <c r="B261" i="1"/>
  <c r="K260" i="1"/>
  <c r="J260" i="1"/>
  <c r="I260" i="1"/>
  <c r="H260" i="1"/>
  <c r="G260" i="1"/>
  <c r="F260" i="1"/>
  <c r="E260" i="1"/>
  <c r="D260" i="1"/>
  <c r="C260" i="1"/>
  <c r="B260" i="1"/>
  <c r="K259" i="1"/>
  <c r="J259" i="1"/>
  <c r="I259" i="1"/>
  <c r="H259" i="1"/>
  <c r="G259" i="1"/>
  <c r="F259" i="1"/>
  <c r="E259" i="1"/>
  <c r="D259" i="1"/>
  <c r="C259" i="1"/>
  <c r="B259" i="1"/>
  <c r="K258" i="1"/>
  <c r="J258" i="1"/>
  <c r="I258" i="1"/>
  <c r="H258" i="1"/>
  <c r="G258" i="1"/>
  <c r="F258" i="1"/>
  <c r="E258" i="1"/>
  <c r="D258" i="1"/>
  <c r="C258" i="1"/>
  <c r="B258" i="1"/>
  <c r="K257" i="1"/>
  <c r="J257" i="1"/>
  <c r="I257" i="1"/>
  <c r="H257" i="1"/>
  <c r="G257" i="1"/>
  <c r="F257" i="1"/>
  <c r="E257" i="1"/>
  <c r="D257" i="1"/>
  <c r="C257" i="1"/>
  <c r="B257" i="1"/>
  <c r="K256" i="1"/>
  <c r="J256" i="1"/>
  <c r="I256" i="1"/>
  <c r="H256" i="1"/>
  <c r="G256" i="1"/>
  <c r="F256" i="1"/>
  <c r="E256" i="1"/>
  <c r="D256" i="1"/>
  <c r="C256" i="1"/>
  <c r="B256" i="1"/>
  <c r="K255" i="1"/>
  <c r="J255" i="1"/>
  <c r="I255" i="1"/>
  <c r="H255" i="1"/>
  <c r="G255" i="1"/>
  <c r="F255" i="1"/>
  <c r="E255" i="1"/>
  <c r="D255" i="1"/>
  <c r="C255" i="1"/>
  <c r="B255" i="1"/>
  <c r="K254" i="1"/>
  <c r="J254" i="1"/>
  <c r="I254" i="1"/>
  <c r="H254" i="1"/>
  <c r="G254" i="1"/>
  <c r="F254" i="1"/>
  <c r="E254" i="1"/>
  <c r="D254" i="1"/>
  <c r="C254" i="1"/>
  <c r="B254" i="1"/>
  <c r="K253" i="1"/>
  <c r="J253" i="1"/>
  <c r="I253" i="1"/>
  <c r="H253" i="1"/>
  <c r="G253" i="1"/>
  <c r="F253" i="1"/>
  <c r="E253" i="1"/>
  <c r="D253" i="1"/>
  <c r="C253" i="1"/>
  <c r="B253" i="1"/>
  <c r="K252" i="1"/>
  <c r="J252" i="1"/>
  <c r="I252" i="1"/>
  <c r="H252" i="1"/>
  <c r="G252" i="1"/>
  <c r="F252" i="1"/>
  <c r="E252" i="1"/>
  <c r="D252" i="1"/>
  <c r="C252" i="1"/>
  <c r="B252" i="1"/>
  <c r="K251" i="1"/>
  <c r="J251" i="1"/>
  <c r="I251" i="1"/>
  <c r="H251" i="1"/>
  <c r="G251" i="1"/>
  <c r="F251" i="1"/>
  <c r="E251" i="1"/>
  <c r="D251" i="1"/>
  <c r="C251" i="1"/>
  <c r="B251" i="1"/>
  <c r="K250" i="1"/>
  <c r="J250" i="1"/>
  <c r="I250" i="1"/>
  <c r="H250" i="1"/>
  <c r="G250" i="1"/>
  <c r="F250" i="1"/>
  <c r="E250" i="1"/>
  <c r="D250" i="1"/>
  <c r="C250" i="1"/>
  <c r="B250" i="1"/>
  <c r="K249" i="1"/>
  <c r="J249" i="1"/>
  <c r="I249" i="1"/>
  <c r="H249" i="1"/>
  <c r="G249" i="1"/>
  <c r="F249" i="1"/>
  <c r="E249" i="1"/>
  <c r="D249" i="1"/>
  <c r="C249" i="1"/>
  <c r="B249" i="1"/>
  <c r="K248" i="1"/>
  <c r="J248" i="1"/>
  <c r="I248" i="1"/>
  <c r="H248" i="1"/>
  <c r="G248" i="1"/>
  <c r="F248" i="1"/>
  <c r="E248" i="1"/>
  <c r="D248" i="1"/>
  <c r="C248" i="1"/>
  <c r="B248" i="1"/>
  <c r="K247" i="1"/>
  <c r="J247" i="1"/>
  <c r="I247" i="1"/>
  <c r="H247" i="1"/>
  <c r="G247" i="1"/>
  <c r="F247" i="1"/>
  <c r="E247" i="1"/>
  <c r="D247" i="1"/>
  <c r="C247" i="1"/>
  <c r="B247" i="1"/>
  <c r="K246" i="1"/>
  <c r="J246" i="1"/>
  <c r="I246" i="1"/>
  <c r="H246" i="1"/>
  <c r="G246" i="1"/>
  <c r="F246" i="1"/>
  <c r="E246" i="1"/>
  <c r="D246" i="1"/>
  <c r="C246" i="1"/>
  <c r="B246" i="1"/>
  <c r="K245" i="1"/>
  <c r="J245" i="1"/>
  <c r="I245" i="1"/>
  <c r="H245" i="1"/>
  <c r="G245" i="1"/>
  <c r="F245" i="1"/>
  <c r="E245" i="1"/>
  <c r="D245" i="1"/>
  <c r="C245" i="1"/>
  <c r="B245" i="1"/>
  <c r="K244" i="1"/>
  <c r="J244" i="1"/>
  <c r="I244" i="1"/>
  <c r="H244" i="1"/>
  <c r="G244" i="1"/>
  <c r="F244" i="1"/>
  <c r="E244" i="1"/>
  <c r="D244" i="1"/>
  <c r="C244" i="1"/>
  <c r="B244" i="1"/>
  <c r="K243" i="1"/>
  <c r="J243" i="1"/>
  <c r="I243" i="1"/>
  <c r="H243" i="1"/>
  <c r="G243" i="1"/>
  <c r="F243" i="1"/>
  <c r="E243" i="1"/>
  <c r="D243" i="1"/>
  <c r="C243" i="1"/>
  <c r="B243" i="1"/>
  <c r="K242" i="1"/>
  <c r="J242" i="1"/>
  <c r="I242" i="1"/>
  <c r="H242" i="1"/>
  <c r="G242" i="1"/>
  <c r="F242" i="1"/>
  <c r="E242" i="1"/>
  <c r="D242" i="1"/>
  <c r="C242" i="1"/>
  <c r="B242" i="1"/>
  <c r="K241" i="1"/>
  <c r="J241" i="1"/>
  <c r="I241" i="1"/>
  <c r="H241" i="1"/>
  <c r="G241" i="1"/>
  <c r="F241" i="1"/>
  <c r="E241" i="1"/>
  <c r="D241" i="1"/>
  <c r="C241" i="1"/>
  <c r="B241" i="1"/>
  <c r="K240" i="1"/>
  <c r="J240" i="1"/>
  <c r="I240" i="1"/>
  <c r="H240" i="1"/>
  <c r="G240" i="1"/>
  <c r="F240" i="1"/>
  <c r="E240" i="1"/>
  <c r="D240" i="1"/>
  <c r="C240" i="1"/>
  <c r="B240" i="1"/>
  <c r="K239" i="1"/>
  <c r="J239" i="1"/>
  <c r="I239" i="1"/>
  <c r="H239" i="1"/>
  <c r="G239" i="1"/>
  <c r="F239" i="1"/>
  <c r="E239" i="1"/>
  <c r="D239" i="1"/>
  <c r="C239" i="1"/>
  <c r="B239" i="1"/>
  <c r="K238" i="1"/>
  <c r="J238" i="1"/>
  <c r="I238" i="1"/>
  <c r="H238" i="1"/>
  <c r="G238" i="1"/>
  <c r="F238" i="1"/>
  <c r="E238" i="1"/>
  <c r="D238" i="1"/>
  <c r="C238" i="1"/>
  <c r="B238" i="1"/>
  <c r="K237" i="1"/>
  <c r="J237" i="1"/>
  <c r="I237" i="1"/>
  <c r="H237" i="1"/>
  <c r="G237" i="1"/>
  <c r="F237" i="1"/>
  <c r="E237" i="1"/>
  <c r="D237" i="1"/>
  <c r="C237" i="1"/>
  <c r="B237" i="1"/>
  <c r="K236" i="1"/>
  <c r="J236" i="1"/>
  <c r="I236" i="1"/>
  <c r="H236" i="1"/>
  <c r="G236" i="1"/>
  <c r="F236" i="1"/>
  <c r="E236" i="1"/>
  <c r="D236" i="1"/>
  <c r="C236" i="1"/>
  <c r="B236" i="1"/>
  <c r="K235" i="1"/>
  <c r="J235" i="1"/>
  <c r="I235" i="1"/>
  <c r="H235" i="1"/>
  <c r="G235" i="1"/>
  <c r="F235" i="1"/>
  <c r="E235" i="1"/>
  <c r="D235" i="1"/>
  <c r="C235" i="1"/>
  <c r="B235" i="1"/>
  <c r="K234" i="1"/>
  <c r="J234" i="1"/>
  <c r="I234" i="1"/>
  <c r="H234" i="1"/>
  <c r="G234" i="1"/>
  <c r="F234" i="1"/>
  <c r="E234" i="1"/>
  <c r="D234" i="1"/>
  <c r="C234" i="1"/>
  <c r="B234" i="1"/>
  <c r="K233" i="1"/>
  <c r="J233" i="1"/>
  <c r="I233" i="1"/>
  <c r="H233" i="1"/>
  <c r="G233" i="1"/>
  <c r="F233" i="1"/>
  <c r="E233" i="1"/>
  <c r="D233" i="1"/>
  <c r="C233" i="1"/>
  <c r="B233" i="1"/>
  <c r="K232" i="1"/>
  <c r="J232" i="1"/>
  <c r="I232" i="1"/>
  <c r="H232" i="1"/>
  <c r="G232" i="1"/>
  <c r="F232" i="1"/>
  <c r="E232" i="1"/>
  <c r="D232" i="1"/>
  <c r="C232" i="1"/>
  <c r="B232" i="1"/>
  <c r="K231" i="1"/>
  <c r="J231" i="1"/>
  <c r="I231" i="1"/>
  <c r="H231" i="1"/>
  <c r="G231" i="1"/>
  <c r="F231" i="1"/>
  <c r="E231" i="1"/>
  <c r="D231" i="1"/>
  <c r="C231" i="1"/>
  <c r="B231" i="1"/>
  <c r="K230" i="1"/>
  <c r="J230" i="1"/>
  <c r="I230" i="1"/>
  <c r="H230" i="1"/>
  <c r="G230" i="1"/>
  <c r="F230" i="1"/>
  <c r="E230" i="1"/>
  <c r="D230" i="1"/>
  <c r="C230" i="1"/>
  <c r="B230" i="1"/>
  <c r="K229" i="1"/>
  <c r="J229" i="1"/>
  <c r="I229" i="1"/>
  <c r="H229" i="1"/>
  <c r="G229" i="1"/>
  <c r="F229" i="1"/>
  <c r="E229" i="1"/>
  <c r="D229" i="1"/>
  <c r="C229" i="1"/>
  <c r="B229" i="1"/>
  <c r="K228" i="1"/>
  <c r="J228" i="1"/>
  <c r="I228" i="1"/>
  <c r="H228" i="1"/>
  <c r="G228" i="1"/>
  <c r="F228" i="1"/>
  <c r="E228" i="1"/>
  <c r="D228" i="1"/>
  <c r="C228" i="1"/>
  <c r="B228" i="1"/>
  <c r="K227" i="1"/>
  <c r="J227" i="1"/>
  <c r="I227" i="1"/>
  <c r="H227" i="1"/>
  <c r="G227" i="1"/>
  <c r="F227" i="1"/>
  <c r="E227" i="1"/>
  <c r="D227" i="1"/>
  <c r="C227" i="1"/>
  <c r="B227" i="1"/>
  <c r="K226" i="1"/>
  <c r="J226" i="1"/>
  <c r="I226" i="1"/>
  <c r="H226" i="1"/>
  <c r="G226" i="1"/>
  <c r="F226" i="1"/>
  <c r="E226" i="1"/>
  <c r="D226" i="1"/>
  <c r="C226" i="1"/>
  <c r="B226" i="1"/>
  <c r="K225" i="1"/>
  <c r="J225" i="1"/>
  <c r="I225" i="1"/>
  <c r="H225" i="1"/>
  <c r="G225" i="1"/>
  <c r="F225" i="1"/>
  <c r="E225" i="1"/>
  <c r="D225" i="1"/>
  <c r="C225" i="1"/>
  <c r="B225" i="1"/>
  <c r="K224" i="1"/>
  <c r="J224" i="1"/>
  <c r="I224" i="1"/>
  <c r="H224" i="1"/>
  <c r="G224" i="1"/>
  <c r="F224" i="1"/>
  <c r="E224" i="1"/>
  <c r="D224" i="1"/>
  <c r="C224" i="1"/>
  <c r="B224" i="1"/>
  <c r="K223" i="1"/>
  <c r="J223" i="1"/>
  <c r="I223" i="1"/>
  <c r="H223" i="1"/>
  <c r="G223" i="1"/>
  <c r="F223" i="1"/>
  <c r="E223" i="1"/>
  <c r="D223" i="1"/>
  <c r="C223" i="1"/>
  <c r="B223" i="1"/>
  <c r="K222" i="1"/>
  <c r="J222" i="1"/>
  <c r="I222" i="1"/>
  <c r="H222" i="1"/>
  <c r="G222" i="1"/>
  <c r="F222" i="1"/>
  <c r="E222" i="1"/>
  <c r="D222" i="1"/>
  <c r="C222" i="1"/>
  <c r="B222" i="1"/>
  <c r="K221" i="1"/>
  <c r="J221" i="1"/>
  <c r="I221" i="1"/>
  <c r="H221" i="1"/>
  <c r="G221" i="1"/>
  <c r="F221" i="1"/>
  <c r="E221" i="1"/>
  <c r="D221" i="1"/>
  <c r="C221" i="1"/>
  <c r="B221" i="1"/>
  <c r="K220" i="1"/>
  <c r="J220" i="1"/>
  <c r="I220" i="1"/>
  <c r="H220" i="1"/>
  <c r="G220" i="1"/>
  <c r="F220" i="1"/>
  <c r="E220" i="1"/>
  <c r="D220" i="1"/>
  <c r="C220" i="1"/>
  <c r="B220" i="1"/>
  <c r="K219" i="1"/>
  <c r="J219" i="1"/>
  <c r="I219" i="1"/>
  <c r="H219" i="1"/>
  <c r="G219" i="1"/>
  <c r="F219" i="1"/>
  <c r="E219" i="1"/>
  <c r="D219" i="1"/>
  <c r="C219" i="1"/>
  <c r="B219" i="1"/>
  <c r="K218" i="1"/>
  <c r="J218" i="1"/>
  <c r="I218" i="1"/>
  <c r="H218" i="1"/>
  <c r="G218" i="1"/>
  <c r="F218" i="1"/>
  <c r="E218" i="1"/>
  <c r="D218" i="1"/>
  <c r="C218" i="1"/>
  <c r="B218" i="1"/>
  <c r="K217" i="1"/>
  <c r="J217" i="1"/>
  <c r="I217" i="1"/>
  <c r="H217" i="1"/>
  <c r="G217" i="1"/>
  <c r="F217" i="1"/>
  <c r="E217" i="1"/>
  <c r="D217" i="1"/>
  <c r="C217" i="1"/>
  <c r="B217" i="1"/>
  <c r="K216" i="1"/>
  <c r="J216" i="1"/>
  <c r="I216" i="1"/>
  <c r="H216" i="1"/>
  <c r="G216" i="1"/>
  <c r="F216" i="1"/>
  <c r="E216" i="1"/>
  <c r="D216" i="1"/>
  <c r="C216" i="1"/>
  <c r="B216" i="1"/>
  <c r="K215" i="1"/>
  <c r="J215" i="1"/>
  <c r="I215" i="1"/>
  <c r="H215" i="1"/>
  <c r="G215" i="1"/>
  <c r="F215" i="1"/>
  <c r="E215" i="1"/>
  <c r="D215" i="1"/>
  <c r="C215" i="1"/>
  <c r="B215" i="1"/>
  <c r="K214" i="1"/>
  <c r="J214" i="1"/>
  <c r="I214" i="1"/>
  <c r="H214" i="1"/>
  <c r="G214" i="1"/>
  <c r="F214" i="1"/>
  <c r="E214" i="1"/>
  <c r="D214" i="1"/>
  <c r="C214" i="1"/>
  <c r="B214" i="1"/>
  <c r="K213" i="1"/>
  <c r="J213" i="1"/>
  <c r="I213" i="1"/>
  <c r="H213" i="1"/>
  <c r="G213" i="1"/>
  <c r="F213" i="1"/>
  <c r="E213" i="1"/>
  <c r="D213" i="1"/>
  <c r="C213" i="1"/>
  <c r="B213" i="1"/>
  <c r="K212" i="1"/>
  <c r="J212" i="1"/>
  <c r="I212" i="1"/>
  <c r="H212" i="1"/>
  <c r="G212" i="1"/>
  <c r="F212" i="1"/>
  <c r="E212" i="1"/>
  <c r="D212" i="1"/>
  <c r="C212" i="1"/>
  <c r="B212" i="1"/>
  <c r="K211" i="1"/>
  <c r="J211" i="1"/>
  <c r="I211" i="1"/>
  <c r="H211" i="1"/>
  <c r="G211" i="1"/>
  <c r="F211" i="1"/>
  <c r="E211" i="1"/>
  <c r="D211" i="1"/>
  <c r="C211" i="1"/>
  <c r="B211" i="1"/>
  <c r="K210" i="1"/>
  <c r="J210" i="1"/>
  <c r="I210" i="1"/>
  <c r="H210" i="1"/>
  <c r="G210" i="1"/>
  <c r="F210" i="1"/>
  <c r="E210" i="1"/>
  <c r="D210" i="1"/>
  <c r="C210" i="1"/>
  <c r="B210" i="1"/>
  <c r="K209" i="1"/>
  <c r="J209" i="1"/>
  <c r="I209" i="1"/>
  <c r="H209" i="1"/>
  <c r="G209" i="1"/>
  <c r="F209" i="1"/>
  <c r="E209" i="1"/>
  <c r="D209" i="1"/>
  <c r="C209" i="1"/>
  <c r="B209" i="1"/>
  <c r="K208" i="1"/>
  <c r="J208" i="1"/>
  <c r="I208" i="1"/>
  <c r="H208" i="1"/>
  <c r="G208" i="1"/>
  <c r="F208" i="1"/>
  <c r="E208" i="1"/>
  <c r="D208" i="1"/>
  <c r="C208" i="1"/>
  <c r="B208" i="1"/>
  <c r="K207" i="1"/>
  <c r="J207" i="1"/>
  <c r="I207" i="1"/>
  <c r="H207" i="1"/>
  <c r="G207" i="1"/>
  <c r="F207" i="1"/>
  <c r="E207" i="1"/>
  <c r="D207" i="1"/>
  <c r="C207" i="1"/>
  <c r="B207" i="1"/>
  <c r="K206" i="1"/>
  <c r="J206" i="1"/>
  <c r="I206" i="1"/>
  <c r="H206" i="1"/>
  <c r="G206" i="1"/>
  <c r="F206" i="1"/>
  <c r="E206" i="1"/>
  <c r="D206" i="1"/>
  <c r="C206" i="1"/>
  <c r="B206" i="1"/>
  <c r="K205" i="1"/>
  <c r="J205" i="1"/>
  <c r="I205" i="1"/>
  <c r="H205" i="1"/>
  <c r="G205" i="1"/>
  <c r="F205" i="1"/>
  <c r="E205" i="1"/>
  <c r="D205" i="1"/>
  <c r="C205" i="1"/>
  <c r="B205" i="1"/>
  <c r="K204" i="1"/>
  <c r="J204" i="1"/>
  <c r="I204" i="1"/>
  <c r="H204" i="1"/>
  <c r="G204" i="1"/>
  <c r="F204" i="1"/>
  <c r="E204" i="1"/>
  <c r="D204" i="1"/>
  <c r="C204" i="1"/>
  <c r="B204" i="1"/>
  <c r="K203" i="1"/>
  <c r="J203" i="1"/>
  <c r="I203" i="1"/>
  <c r="H203" i="1"/>
  <c r="G203" i="1"/>
  <c r="F203" i="1"/>
  <c r="E203" i="1"/>
  <c r="D203" i="1"/>
  <c r="C203" i="1"/>
  <c r="B203" i="1"/>
  <c r="K202" i="1"/>
  <c r="J202" i="1"/>
  <c r="I202" i="1"/>
  <c r="H202" i="1"/>
  <c r="G202" i="1"/>
  <c r="F202" i="1"/>
  <c r="E202" i="1"/>
  <c r="D202" i="1"/>
  <c r="C202" i="1"/>
  <c r="B202" i="1"/>
  <c r="K201" i="1"/>
  <c r="J201" i="1"/>
  <c r="I201" i="1"/>
  <c r="H201" i="1"/>
  <c r="G201" i="1"/>
  <c r="F201" i="1"/>
  <c r="E201" i="1"/>
  <c r="D201" i="1"/>
  <c r="C201" i="1"/>
  <c r="B201" i="1"/>
  <c r="K200" i="1"/>
  <c r="J200" i="1"/>
  <c r="I200" i="1"/>
  <c r="H200" i="1"/>
  <c r="G200" i="1"/>
  <c r="F200" i="1"/>
  <c r="E200" i="1"/>
  <c r="D200" i="1"/>
  <c r="C200" i="1"/>
  <c r="B200" i="1"/>
  <c r="K199" i="1"/>
  <c r="J199" i="1"/>
  <c r="I199" i="1"/>
  <c r="H199" i="1"/>
  <c r="G199" i="1"/>
  <c r="F199" i="1"/>
  <c r="E199" i="1"/>
  <c r="D199" i="1"/>
  <c r="C199" i="1"/>
  <c r="B199" i="1"/>
  <c r="K198" i="1"/>
  <c r="J198" i="1"/>
  <c r="I198" i="1"/>
  <c r="H198" i="1"/>
  <c r="G198" i="1"/>
  <c r="F198" i="1"/>
  <c r="E198" i="1"/>
  <c r="D198" i="1"/>
  <c r="C198" i="1"/>
  <c r="B198" i="1"/>
  <c r="K197" i="1"/>
  <c r="J197" i="1"/>
  <c r="I197" i="1"/>
  <c r="H197" i="1"/>
  <c r="G197" i="1"/>
  <c r="F197" i="1"/>
  <c r="E197" i="1"/>
  <c r="D197" i="1"/>
  <c r="C197" i="1"/>
  <c r="B197" i="1"/>
  <c r="K196" i="1"/>
  <c r="J196" i="1"/>
  <c r="I196" i="1"/>
  <c r="H196" i="1"/>
  <c r="G196" i="1"/>
  <c r="F196" i="1"/>
  <c r="E196" i="1"/>
  <c r="D196" i="1"/>
  <c r="C196" i="1"/>
  <c r="B196" i="1"/>
  <c r="K195" i="1"/>
  <c r="J195" i="1"/>
  <c r="I195" i="1"/>
  <c r="H195" i="1"/>
  <c r="G195" i="1"/>
  <c r="F195" i="1"/>
  <c r="E195" i="1"/>
  <c r="D195" i="1"/>
  <c r="C195" i="1"/>
  <c r="B195" i="1"/>
  <c r="K194" i="1"/>
  <c r="J194" i="1"/>
  <c r="I194" i="1"/>
  <c r="H194" i="1"/>
  <c r="G194" i="1"/>
  <c r="F194" i="1"/>
  <c r="E194" i="1"/>
  <c r="D194" i="1"/>
  <c r="C194" i="1"/>
  <c r="B194" i="1"/>
  <c r="K193" i="1"/>
  <c r="J193" i="1"/>
  <c r="I193" i="1"/>
  <c r="H193" i="1"/>
  <c r="G193" i="1"/>
  <c r="F193" i="1"/>
  <c r="E193" i="1"/>
  <c r="D193" i="1"/>
  <c r="C193" i="1"/>
  <c r="B193" i="1"/>
  <c r="K192" i="1"/>
  <c r="J192" i="1"/>
  <c r="I192" i="1"/>
  <c r="H192" i="1"/>
  <c r="G192" i="1"/>
  <c r="F192" i="1"/>
  <c r="E192" i="1"/>
  <c r="D192" i="1"/>
  <c r="C192" i="1"/>
  <c r="B192" i="1"/>
  <c r="K191" i="1"/>
  <c r="J191" i="1"/>
  <c r="I191" i="1"/>
  <c r="H191" i="1"/>
  <c r="G191" i="1"/>
  <c r="F191" i="1"/>
  <c r="E191" i="1"/>
  <c r="D191" i="1"/>
  <c r="C191" i="1"/>
  <c r="B191" i="1"/>
  <c r="K190" i="1"/>
  <c r="J190" i="1"/>
  <c r="I190" i="1"/>
  <c r="H190" i="1"/>
  <c r="G190" i="1"/>
  <c r="F190" i="1"/>
  <c r="E190" i="1"/>
  <c r="D190" i="1"/>
  <c r="C190" i="1"/>
  <c r="B190" i="1"/>
  <c r="K189" i="1"/>
  <c r="J189" i="1"/>
  <c r="I189" i="1"/>
  <c r="H189" i="1"/>
  <c r="G189" i="1"/>
  <c r="F189" i="1"/>
  <c r="E189" i="1"/>
  <c r="D189" i="1"/>
  <c r="C189" i="1"/>
  <c r="B189" i="1"/>
  <c r="K188" i="1"/>
  <c r="J188" i="1"/>
  <c r="I188" i="1"/>
  <c r="H188" i="1"/>
  <c r="G188" i="1"/>
  <c r="F188" i="1"/>
  <c r="E188" i="1"/>
  <c r="D188" i="1"/>
  <c r="C188" i="1"/>
  <c r="B188" i="1"/>
  <c r="K187" i="1"/>
  <c r="J187" i="1"/>
  <c r="I187" i="1"/>
  <c r="H187" i="1"/>
  <c r="G187" i="1"/>
  <c r="F187" i="1"/>
  <c r="E187" i="1"/>
  <c r="D187" i="1"/>
  <c r="C187" i="1"/>
  <c r="B187" i="1"/>
  <c r="K186" i="1"/>
  <c r="J186" i="1"/>
  <c r="I186" i="1"/>
  <c r="H186" i="1"/>
  <c r="G186" i="1"/>
  <c r="F186" i="1"/>
  <c r="E186" i="1"/>
  <c r="D186" i="1"/>
  <c r="C186" i="1"/>
  <c r="B186" i="1"/>
  <c r="K185" i="1"/>
  <c r="J185" i="1"/>
  <c r="I185" i="1"/>
  <c r="H185" i="1"/>
  <c r="G185" i="1"/>
  <c r="F185" i="1"/>
  <c r="E185" i="1"/>
  <c r="D185" i="1"/>
  <c r="C185" i="1"/>
  <c r="B185" i="1"/>
  <c r="K184" i="1"/>
  <c r="J184" i="1"/>
  <c r="I184" i="1"/>
  <c r="H184" i="1"/>
  <c r="G184" i="1"/>
  <c r="F184" i="1"/>
  <c r="E184" i="1"/>
  <c r="D184" i="1"/>
  <c r="C184" i="1"/>
  <c r="B184" i="1"/>
  <c r="K183" i="1"/>
  <c r="J183" i="1"/>
  <c r="I183" i="1"/>
  <c r="H183" i="1"/>
  <c r="G183" i="1"/>
  <c r="F183" i="1"/>
  <c r="E183" i="1"/>
  <c r="D183" i="1"/>
  <c r="C183" i="1"/>
  <c r="B183" i="1"/>
  <c r="K182" i="1"/>
  <c r="J182" i="1"/>
  <c r="I182" i="1"/>
  <c r="H182" i="1"/>
  <c r="G182" i="1"/>
  <c r="F182" i="1"/>
  <c r="E182" i="1"/>
  <c r="D182" i="1"/>
  <c r="C182" i="1"/>
  <c r="B182" i="1"/>
  <c r="K181" i="1"/>
  <c r="J181" i="1"/>
  <c r="I181" i="1"/>
  <c r="H181" i="1"/>
  <c r="G181" i="1"/>
  <c r="F181" i="1"/>
  <c r="E181" i="1"/>
  <c r="D181" i="1"/>
  <c r="C181" i="1"/>
  <c r="B181" i="1"/>
  <c r="K180" i="1"/>
  <c r="J180" i="1"/>
  <c r="I180" i="1"/>
  <c r="H180" i="1"/>
  <c r="G180" i="1"/>
  <c r="F180" i="1"/>
  <c r="E180" i="1"/>
  <c r="D180" i="1"/>
  <c r="C180" i="1"/>
  <c r="B180" i="1"/>
  <c r="K179" i="1"/>
  <c r="J179" i="1"/>
  <c r="I179" i="1"/>
  <c r="H179" i="1"/>
  <c r="G179" i="1"/>
  <c r="F179" i="1"/>
  <c r="E179" i="1"/>
  <c r="D179" i="1"/>
  <c r="C179" i="1"/>
  <c r="B179" i="1"/>
  <c r="K178" i="1"/>
  <c r="J178" i="1"/>
  <c r="I178" i="1"/>
  <c r="H178" i="1"/>
  <c r="G178" i="1"/>
  <c r="F178" i="1"/>
  <c r="E178" i="1"/>
  <c r="D178" i="1"/>
  <c r="C178" i="1"/>
  <c r="B178" i="1"/>
  <c r="K177" i="1"/>
  <c r="J177" i="1"/>
  <c r="I177" i="1"/>
  <c r="H177" i="1"/>
  <c r="G177" i="1"/>
  <c r="F177" i="1"/>
  <c r="E177" i="1"/>
  <c r="D177" i="1"/>
  <c r="C177" i="1"/>
  <c r="B177" i="1"/>
  <c r="K176" i="1"/>
  <c r="J176" i="1"/>
  <c r="I176" i="1"/>
  <c r="H176" i="1"/>
  <c r="G176" i="1"/>
  <c r="F176" i="1"/>
  <c r="E176" i="1"/>
  <c r="D176" i="1"/>
  <c r="C176" i="1"/>
  <c r="B176" i="1"/>
  <c r="K175" i="1"/>
  <c r="J175" i="1"/>
  <c r="I175" i="1"/>
  <c r="H175" i="1"/>
  <c r="G175" i="1"/>
  <c r="F175" i="1"/>
  <c r="E175" i="1"/>
  <c r="D175" i="1"/>
  <c r="C175" i="1"/>
  <c r="B175" i="1"/>
  <c r="K174" i="1"/>
  <c r="J174" i="1"/>
  <c r="I174" i="1"/>
  <c r="H174" i="1"/>
  <c r="G174" i="1"/>
  <c r="F174" i="1"/>
  <c r="E174" i="1"/>
  <c r="D174" i="1"/>
  <c r="C174" i="1"/>
  <c r="B174" i="1"/>
  <c r="K173" i="1"/>
  <c r="J173" i="1"/>
  <c r="I173" i="1"/>
  <c r="H173" i="1"/>
  <c r="G173" i="1"/>
  <c r="F173" i="1"/>
  <c r="E173" i="1"/>
  <c r="D173" i="1"/>
  <c r="C173" i="1"/>
  <c r="B173" i="1"/>
  <c r="K172" i="1"/>
  <c r="J172" i="1"/>
  <c r="I172" i="1"/>
  <c r="H172" i="1"/>
  <c r="G172" i="1"/>
  <c r="F172" i="1"/>
  <c r="E172" i="1"/>
  <c r="D172" i="1"/>
  <c r="C172" i="1"/>
  <c r="B172" i="1"/>
  <c r="K171" i="1"/>
  <c r="J171" i="1"/>
  <c r="I171" i="1"/>
  <c r="H171" i="1"/>
  <c r="G171" i="1"/>
  <c r="F171" i="1"/>
  <c r="E171" i="1"/>
  <c r="D171" i="1"/>
  <c r="C171" i="1"/>
  <c r="B171" i="1"/>
  <c r="K170" i="1"/>
  <c r="J170" i="1"/>
  <c r="I170" i="1"/>
  <c r="H170" i="1"/>
  <c r="G170" i="1"/>
  <c r="F170" i="1"/>
  <c r="E170" i="1"/>
  <c r="D170" i="1"/>
  <c r="C170" i="1"/>
  <c r="B170" i="1"/>
  <c r="K169" i="1"/>
  <c r="J169" i="1"/>
  <c r="I169" i="1"/>
  <c r="H169" i="1"/>
  <c r="G169" i="1"/>
  <c r="F169" i="1"/>
  <c r="E169" i="1"/>
  <c r="D169" i="1"/>
  <c r="C169" i="1"/>
  <c r="B169" i="1"/>
  <c r="K168" i="1"/>
  <c r="J168" i="1"/>
  <c r="I168" i="1"/>
  <c r="H168" i="1"/>
  <c r="G168" i="1"/>
  <c r="F168" i="1"/>
  <c r="E168" i="1"/>
  <c r="D168" i="1"/>
  <c r="C168" i="1"/>
  <c r="B168" i="1"/>
  <c r="K167" i="1"/>
  <c r="J167" i="1"/>
  <c r="I167" i="1"/>
  <c r="H167" i="1"/>
  <c r="G167" i="1"/>
  <c r="F167" i="1"/>
  <c r="E167" i="1"/>
  <c r="D167" i="1"/>
  <c r="C167" i="1"/>
  <c r="B167" i="1"/>
  <c r="K166" i="1"/>
  <c r="J166" i="1"/>
  <c r="I166" i="1"/>
  <c r="H166" i="1"/>
  <c r="G166" i="1"/>
  <c r="F166" i="1"/>
  <c r="E166" i="1"/>
  <c r="D166" i="1"/>
  <c r="C166" i="1"/>
  <c r="B166" i="1"/>
  <c r="K165" i="1"/>
  <c r="J165" i="1"/>
  <c r="I165" i="1"/>
  <c r="H165" i="1"/>
  <c r="G165" i="1"/>
  <c r="F165" i="1"/>
  <c r="E165" i="1"/>
  <c r="D165" i="1"/>
  <c r="C165" i="1"/>
  <c r="B165" i="1"/>
  <c r="K164" i="1"/>
  <c r="J164" i="1"/>
  <c r="I164" i="1"/>
  <c r="H164" i="1"/>
  <c r="G164" i="1"/>
  <c r="F164" i="1"/>
  <c r="E164" i="1"/>
  <c r="D164" i="1"/>
  <c r="C164" i="1"/>
  <c r="B164" i="1"/>
  <c r="K163" i="1"/>
  <c r="J163" i="1"/>
  <c r="I163" i="1"/>
  <c r="H163" i="1"/>
  <c r="G163" i="1"/>
  <c r="F163" i="1"/>
  <c r="E163" i="1"/>
  <c r="D163" i="1"/>
  <c r="C163" i="1"/>
  <c r="B163" i="1"/>
  <c r="K162" i="1"/>
  <c r="J162" i="1"/>
  <c r="I162" i="1"/>
  <c r="H162" i="1"/>
  <c r="G162" i="1"/>
  <c r="F162" i="1"/>
  <c r="E162" i="1"/>
  <c r="D162" i="1"/>
  <c r="C162" i="1"/>
  <c r="B162" i="1"/>
  <c r="K161" i="1"/>
  <c r="J161" i="1"/>
  <c r="I161" i="1"/>
  <c r="H161" i="1"/>
  <c r="G161" i="1"/>
  <c r="F161" i="1"/>
  <c r="E161" i="1"/>
  <c r="D161" i="1"/>
  <c r="C161" i="1"/>
  <c r="B161" i="1"/>
  <c r="K160" i="1"/>
  <c r="J160" i="1"/>
  <c r="I160" i="1"/>
  <c r="H160" i="1"/>
  <c r="G160" i="1"/>
  <c r="F160" i="1"/>
  <c r="E160" i="1"/>
  <c r="D160" i="1"/>
  <c r="C160" i="1"/>
  <c r="B160" i="1"/>
  <c r="K159" i="1"/>
  <c r="J159" i="1"/>
  <c r="I159" i="1"/>
  <c r="H159" i="1"/>
  <c r="G159" i="1"/>
  <c r="F159" i="1"/>
  <c r="E159" i="1"/>
  <c r="D159" i="1"/>
  <c r="C159" i="1"/>
  <c r="B159" i="1"/>
  <c r="K158" i="1"/>
  <c r="J158" i="1"/>
  <c r="I158" i="1"/>
  <c r="H158" i="1"/>
  <c r="G158" i="1"/>
  <c r="F158" i="1"/>
  <c r="E158" i="1"/>
  <c r="D158" i="1"/>
  <c r="C158" i="1"/>
  <c r="B158" i="1"/>
  <c r="K157" i="1"/>
  <c r="J157" i="1"/>
  <c r="I157" i="1"/>
  <c r="H157" i="1"/>
  <c r="G157" i="1"/>
  <c r="F157" i="1"/>
  <c r="E157" i="1"/>
  <c r="D157" i="1"/>
  <c r="C157" i="1"/>
  <c r="B157" i="1"/>
  <c r="K156" i="1"/>
  <c r="J156" i="1"/>
  <c r="I156" i="1"/>
  <c r="H156" i="1"/>
  <c r="G156" i="1"/>
  <c r="F156" i="1"/>
  <c r="E156" i="1"/>
  <c r="D156" i="1"/>
  <c r="C156" i="1"/>
  <c r="B156" i="1"/>
  <c r="K155" i="1"/>
  <c r="J155" i="1"/>
  <c r="I155" i="1"/>
  <c r="H155" i="1"/>
  <c r="G155" i="1"/>
  <c r="F155" i="1"/>
  <c r="E155" i="1"/>
  <c r="D155" i="1"/>
  <c r="C155" i="1"/>
  <c r="B155" i="1"/>
  <c r="K154" i="1"/>
  <c r="J154" i="1"/>
  <c r="I154" i="1"/>
  <c r="H154" i="1"/>
  <c r="G154" i="1"/>
  <c r="F154" i="1"/>
  <c r="E154" i="1"/>
  <c r="D154" i="1"/>
  <c r="C154" i="1"/>
  <c r="B154" i="1"/>
  <c r="K153" i="1"/>
  <c r="J153" i="1"/>
  <c r="I153" i="1"/>
  <c r="H153" i="1"/>
  <c r="G153" i="1"/>
  <c r="F153" i="1"/>
  <c r="E153" i="1"/>
  <c r="D153" i="1"/>
  <c r="C153" i="1"/>
  <c r="B153" i="1"/>
  <c r="K152" i="1"/>
  <c r="J152" i="1"/>
  <c r="I152" i="1"/>
  <c r="H152" i="1"/>
  <c r="G152" i="1"/>
  <c r="F152" i="1"/>
  <c r="E152" i="1"/>
  <c r="D152" i="1"/>
  <c r="C152" i="1"/>
  <c r="B152" i="1"/>
  <c r="K151" i="1"/>
  <c r="J151" i="1"/>
  <c r="I151" i="1"/>
  <c r="H151" i="1"/>
  <c r="G151" i="1"/>
  <c r="F151" i="1"/>
  <c r="E151" i="1"/>
  <c r="D151" i="1"/>
  <c r="C151" i="1"/>
  <c r="B151" i="1"/>
  <c r="K150" i="1"/>
  <c r="J150" i="1"/>
  <c r="I150" i="1"/>
  <c r="H150" i="1"/>
  <c r="G150" i="1"/>
  <c r="F150" i="1"/>
  <c r="E150" i="1"/>
  <c r="D150" i="1"/>
  <c r="C150" i="1"/>
  <c r="B150" i="1"/>
  <c r="K149" i="1"/>
  <c r="J149" i="1"/>
  <c r="I149" i="1"/>
  <c r="H149" i="1"/>
  <c r="G149" i="1"/>
  <c r="F149" i="1"/>
  <c r="E149" i="1"/>
  <c r="D149" i="1"/>
  <c r="C149" i="1"/>
  <c r="B149" i="1"/>
  <c r="K148" i="1"/>
  <c r="J148" i="1"/>
  <c r="I148" i="1"/>
  <c r="H148" i="1"/>
  <c r="G148" i="1"/>
  <c r="F148" i="1"/>
  <c r="E148" i="1"/>
  <c r="D148" i="1"/>
  <c r="C148" i="1"/>
  <c r="B148" i="1"/>
  <c r="K147" i="1"/>
  <c r="J147" i="1"/>
  <c r="I147" i="1"/>
  <c r="H147" i="1"/>
  <c r="G147" i="1"/>
  <c r="F147" i="1"/>
  <c r="E147" i="1"/>
  <c r="D147" i="1"/>
  <c r="C147" i="1"/>
  <c r="B147" i="1"/>
  <c r="K146" i="1"/>
  <c r="J146" i="1"/>
  <c r="I146" i="1"/>
  <c r="H146" i="1"/>
  <c r="G146" i="1"/>
  <c r="F146" i="1"/>
  <c r="E146" i="1"/>
  <c r="D146" i="1"/>
  <c r="C146" i="1"/>
  <c r="B146" i="1"/>
  <c r="K145" i="1"/>
  <c r="J145" i="1"/>
  <c r="I145" i="1"/>
  <c r="H145" i="1"/>
  <c r="G145" i="1"/>
  <c r="F145" i="1"/>
  <c r="E145" i="1"/>
  <c r="D145" i="1"/>
  <c r="C145" i="1"/>
  <c r="B145" i="1"/>
  <c r="K144" i="1"/>
  <c r="J144" i="1"/>
  <c r="I144" i="1"/>
  <c r="H144" i="1"/>
  <c r="G144" i="1"/>
  <c r="F144" i="1"/>
  <c r="E144" i="1"/>
  <c r="D144" i="1"/>
  <c r="C144" i="1"/>
  <c r="B144" i="1"/>
  <c r="K143" i="1"/>
  <c r="J143" i="1"/>
  <c r="I143" i="1"/>
  <c r="H143" i="1"/>
  <c r="G143" i="1"/>
  <c r="F143" i="1"/>
  <c r="E143" i="1"/>
  <c r="D143" i="1"/>
  <c r="C143" i="1"/>
  <c r="B143" i="1"/>
  <c r="K142" i="1"/>
  <c r="J142" i="1"/>
  <c r="I142" i="1"/>
  <c r="H142" i="1"/>
  <c r="G142" i="1"/>
  <c r="F142" i="1"/>
  <c r="E142" i="1"/>
  <c r="D142" i="1"/>
  <c r="C142" i="1"/>
  <c r="B142" i="1"/>
  <c r="K141" i="1"/>
  <c r="J141" i="1"/>
  <c r="I141" i="1"/>
  <c r="H141" i="1"/>
  <c r="G141" i="1"/>
  <c r="F141" i="1"/>
  <c r="E141" i="1"/>
  <c r="D141" i="1"/>
  <c r="C141" i="1"/>
  <c r="B141" i="1"/>
  <c r="K140" i="1"/>
  <c r="J140" i="1"/>
  <c r="I140" i="1"/>
  <c r="H140" i="1"/>
  <c r="G140" i="1"/>
  <c r="F140" i="1"/>
  <c r="E140" i="1"/>
  <c r="D140" i="1"/>
  <c r="C140" i="1"/>
  <c r="B140" i="1"/>
  <c r="K139" i="1"/>
  <c r="J139" i="1"/>
  <c r="I139" i="1"/>
  <c r="H139" i="1"/>
  <c r="G139" i="1"/>
  <c r="F139" i="1"/>
  <c r="E139" i="1"/>
  <c r="D139" i="1"/>
  <c r="C139" i="1"/>
  <c r="B139" i="1"/>
  <c r="K138" i="1"/>
  <c r="J138" i="1"/>
  <c r="I138" i="1"/>
  <c r="H138" i="1"/>
  <c r="G138" i="1"/>
  <c r="F138" i="1"/>
  <c r="E138" i="1"/>
  <c r="D138" i="1"/>
  <c r="C138" i="1"/>
  <c r="B138" i="1"/>
  <c r="K137" i="1"/>
  <c r="J137" i="1"/>
  <c r="I137" i="1"/>
  <c r="H137" i="1"/>
  <c r="G137" i="1"/>
  <c r="F137" i="1"/>
  <c r="E137" i="1"/>
  <c r="D137" i="1"/>
  <c r="C137" i="1"/>
  <c r="B137" i="1"/>
  <c r="K136" i="1"/>
  <c r="J136" i="1"/>
  <c r="I136" i="1"/>
  <c r="H136" i="1"/>
  <c r="G136" i="1"/>
  <c r="F136" i="1"/>
  <c r="E136" i="1"/>
  <c r="D136" i="1"/>
  <c r="C136" i="1"/>
  <c r="B136" i="1"/>
  <c r="K135" i="1"/>
  <c r="J135" i="1"/>
  <c r="I135" i="1"/>
  <c r="H135" i="1"/>
  <c r="G135" i="1"/>
  <c r="F135" i="1"/>
  <c r="E135" i="1"/>
  <c r="D135" i="1"/>
  <c r="C135" i="1"/>
  <c r="B135" i="1"/>
  <c r="K134" i="1"/>
  <c r="J134" i="1"/>
  <c r="I134" i="1"/>
  <c r="H134" i="1"/>
  <c r="G134" i="1"/>
  <c r="F134" i="1"/>
  <c r="E134" i="1"/>
  <c r="D134" i="1"/>
  <c r="C134" i="1"/>
  <c r="B134" i="1"/>
  <c r="K133" i="1"/>
  <c r="J133" i="1"/>
  <c r="I133" i="1"/>
  <c r="H133" i="1"/>
  <c r="G133" i="1"/>
  <c r="F133" i="1"/>
  <c r="E133" i="1"/>
  <c r="D133" i="1"/>
  <c r="C133" i="1"/>
  <c r="B133" i="1"/>
  <c r="K132" i="1"/>
  <c r="J132" i="1"/>
  <c r="I132" i="1"/>
  <c r="H132" i="1"/>
  <c r="G132" i="1"/>
  <c r="F132" i="1"/>
  <c r="E132" i="1"/>
  <c r="D132" i="1"/>
  <c r="C132" i="1"/>
  <c r="B132" i="1"/>
  <c r="K131" i="1"/>
  <c r="J131" i="1"/>
  <c r="I131" i="1"/>
  <c r="H131" i="1"/>
  <c r="G131" i="1"/>
  <c r="F131" i="1"/>
  <c r="E131" i="1"/>
  <c r="D131" i="1"/>
  <c r="C131" i="1"/>
  <c r="B131" i="1"/>
  <c r="K130" i="1"/>
  <c r="J130" i="1"/>
  <c r="I130" i="1"/>
  <c r="H130" i="1"/>
  <c r="G130" i="1"/>
  <c r="F130" i="1"/>
  <c r="E130" i="1"/>
  <c r="D130" i="1"/>
  <c r="C130" i="1"/>
  <c r="B130" i="1"/>
  <c r="K129" i="1"/>
  <c r="J129" i="1"/>
  <c r="I129" i="1"/>
  <c r="H129" i="1"/>
  <c r="G129" i="1"/>
  <c r="F129" i="1"/>
  <c r="E129" i="1"/>
  <c r="D129" i="1"/>
  <c r="C129" i="1"/>
  <c r="B129" i="1"/>
  <c r="K128" i="1"/>
  <c r="J128" i="1"/>
  <c r="I128" i="1"/>
  <c r="H128" i="1"/>
  <c r="G128" i="1"/>
  <c r="F128" i="1"/>
  <c r="E128" i="1"/>
  <c r="D128" i="1"/>
  <c r="C128" i="1"/>
  <c r="B128" i="1"/>
  <c r="K127" i="1"/>
  <c r="J127" i="1"/>
  <c r="I127" i="1"/>
  <c r="H127" i="1"/>
  <c r="G127" i="1"/>
  <c r="F127" i="1"/>
  <c r="E127" i="1"/>
  <c r="D127" i="1"/>
  <c r="C127" i="1"/>
  <c r="B127" i="1"/>
  <c r="K126" i="1"/>
  <c r="J126" i="1"/>
  <c r="I126" i="1"/>
  <c r="H126" i="1"/>
  <c r="G126" i="1"/>
  <c r="F126" i="1"/>
  <c r="E126" i="1"/>
  <c r="D126" i="1"/>
  <c r="C126" i="1"/>
  <c r="B126" i="1"/>
  <c r="K125" i="1"/>
  <c r="J125" i="1"/>
  <c r="I125" i="1"/>
  <c r="H125" i="1"/>
  <c r="G125" i="1"/>
  <c r="F125" i="1"/>
  <c r="E125" i="1"/>
  <c r="D125" i="1"/>
  <c r="C125" i="1"/>
  <c r="B125" i="1"/>
  <c r="K124" i="1"/>
  <c r="J124" i="1"/>
  <c r="I124" i="1"/>
  <c r="H124" i="1"/>
  <c r="G124" i="1"/>
  <c r="F124" i="1"/>
  <c r="E124" i="1"/>
  <c r="D124" i="1"/>
  <c r="C124" i="1"/>
  <c r="B124" i="1"/>
  <c r="K123" i="1"/>
  <c r="J123" i="1"/>
  <c r="I123" i="1"/>
  <c r="H123" i="1"/>
  <c r="G123" i="1"/>
  <c r="F123" i="1"/>
  <c r="E123" i="1"/>
  <c r="D123" i="1"/>
  <c r="C123" i="1"/>
  <c r="B123" i="1"/>
  <c r="K122" i="1"/>
  <c r="J122" i="1"/>
  <c r="I122" i="1"/>
  <c r="H122" i="1"/>
  <c r="G122" i="1"/>
  <c r="F122" i="1"/>
  <c r="E122" i="1"/>
  <c r="D122" i="1"/>
  <c r="C122" i="1"/>
  <c r="B122" i="1"/>
  <c r="K121" i="1"/>
  <c r="J121" i="1"/>
  <c r="I121" i="1"/>
  <c r="H121" i="1"/>
  <c r="G121" i="1"/>
  <c r="F121" i="1"/>
  <c r="E121" i="1"/>
  <c r="D121" i="1"/>
  <c r="C121" i="1"/>
  <c r="B121" i="1"/>
  <c r="K120" i="1"/>
  <c r="J120" i="1"/>
  <c r="I120" i="1"/>
  <c r="H120" i="1"/>
  <c r="G120" i="1"/>
  <c r="F120" i="1"/>
  <c r="E120" i="1"/>
  <c r="D120" i="1"/>
  <c r="C120" i="1"/>
  <c r="B120" i="1"/>
  <c r="K119" i="1"/>
  <c r="J119" i="1"/>
  <c r="I119" i="1"/>
  <c r="H119" i="1"/>
  <c r="G119" i="1"/>
  <c r="F119" i="1"/>
  <c r="E119" i="1"/>
  <c r="D119" i="1"/>
  <c r="C119" i="1"/>
  <c r="B119" i="1"/>
  <c r="K118" i="1"/>
  <c r="J118" i="1"/>
  <c r="I118" i="1"/>
  <c r="H118" i="1"/>
  <c r="G118" i="1"/>
  <c r="F118" i="1"/>
  <c r="E118" i="1"/>
  <c r="D118" i="1"/>
  <c r="C118" i="1"/>
  <c r="B118" i="1"/>
  <c r="K117" i="1"/>
  <c r="J117" i="1"/>
  <c r="I117" i="1"/>
  <c r="H117" i="1"/>
  <c r="G117" i="1"/>
  <c r="F117" i="1"/>
  <c r="E117" i="1"/>
  <c r="D117" i="1"/>
  <c r="C117" i="1"/>
  <c r="B117" i="1"/>
  <c r="K116" i="1"/>
  <c r="J116" i="1"/>
  <c r="I116" i="1"/>
  <c r="H116" i="1"/>
  <c r="G116" i="1"/>
  <c r="F116" i="1"/>
  <c r="E116" i="1"/>
  <c r="D116" i="1"/>
  <c r="C116" i="1"/>
  <c r="B116" i="1"/>
  <c r="K115" i="1"/>
  <c r="J115" i="1"/>
  <c r="I115" i="1"/>
  <c r="H115" i="1"/>
  <c r="G115" i="1"/>
  <c r="F115" i="1"/>
  <c r="E115" i="1"/>
  <c r="D115" i="1"/>
  <c r="C115" i="1"/>
  <c r="B115" i="1"/>
  <c r="K114" i="1"/>
  <c r="J114" i="1"/>
  <c r="I114" i="1"/>
  <c r="H114" i="1"/>
  <c r="G114" i="1"/>
  <c r="F114" i="1"/>
  <c r="E114" i="1"/>
  <c r="D114" i="1"/>
  <c r="C114" i="1"/>
  <c r="B114" i="1"/>
  <c r="K113" i="1"/>
  <c r="J113" i="1"/>
  <c r="I113" i="1"/>
  <c r="H113" i="1"/>
  <c r="G113" i="1"/>
  <c r="F113" i="1"/>
  <c r="E113" i="1"/>
  <c r="D113" i="1"/>
  <c r="C113" i="1"/>
  <c r="B113" i="1"/>
  <c r="K112" i="1"/>
  <c r="J112" i="1"/>
  <c r="I112" i="1"/>
  <c r="H112" i="1"/>
  <c r="G112" i="1"/>
  <c r="F112" i="1"/>
  <c r="E112" i="1"/>
  <c r="D112" i="1"/>
  <c r="C112" i="1"/>
  <c r="B112" i="1"/>
  <c r="K111" i="1"/>
  <c r="J111" i="1"/>
  <c r="I111" i="1"/>
  <c r="H111" i="1"/>
  <c r="G111" i="1"/>
  <c r="F111" i="1"/>
  <c r="E111" i="1"/>
  <c r="D111" i="1"/>
  <c r="C111" i="1"/>
  <c r="B111" i="1"/>
  <c r="K110" i="1"/>
  <c r="J110" i="1"/>
  <c r="I110" i="1"/>
  <c r="H110" i="1"/>
  <c r="G110" i="1"/>
  <c r="F110" i="1"/>
  <c r="E110" i="1"/>
  <c r="D110" i="1"/>
  <c r="C110" i="1"/>
  <c r="B110" i="1"/>
  <c r="K109" i="1"/>
  <c r="J109" i="1"/>
  <c r="I109" i="1"/>
  <c r="H109" i="1"/>
  <c r="G109" i="1"/>
  <c r="F109" i="1"/>
  <c r="E109" i="1"/>
  <c r="D109" i="1"/>
  <c r="C109" i="1"/>
  <c r="B109" i="1"/>
  <c r="K108" i="1"/>
  <c r="J108" i="1"/>
  <c r="I108" i="1"/>
  <c r="H108" i="1"/>
  <c r="G108" i="1"/>
  <c r="F108" i="1"/>
  <c r="E108" i="1"/>
  <c r="D108" i="1"/>
  <c r="C108" i="1"/>
  <c r="B108" i="1"/>
  <c r="K107" i="1"/>
  <c r="J107" i="1"/>
  <c r="I107" i="1"/>
  <c r="H107" i="1"/>
  <c r="G107" i="1"/>
  <c r="F107" i="1"/>
  <c r="E107" i="1"/>
  <c r="D107" i="1"/>
  <c r="C107" i="1"/>
  <c r="B107" i="1"/>
  <c r="K106" i="1"/>
  <c r="J106" i="1"/>
  <c r="I106" i="1"/>
  <c r="H106" i="1"/>
  <c r="G106" i="1"/>
  <c r="F106" i="1"/>
  <c r="E106" i="1"/>
  <c r="D106" i="1"/>
  <c r="C106" i="1"/>
  <c r="B106" i="1"/>
  <c r="K105" i="1"/>
  <c r="J105" i="1"/>
  <c r="I105" i="1"/>
  <c r="H105" i="1"/>
  <c r="G105" i="1"/>
  <c r="F105" i="1"/>
  <c r="E105" i="1"/>
  <c r="D105" i="1"/>
  <c r="C105" i="1"/>
  <c r="B105" i="1"/>
  <c r="K104" i="1"/>
  <c r="J104" i="1"/>
  <c r="I104" i="1"/>
  <c r="H104" i="1"/>
  <c r="G104" i="1"/>
  <c r="F104" i="1"/>
  <c r="E104" i="1"/>
  <c r="D104" i="1"/>
  <c r="C104" i="1"/>
  <c r="B104" i="1"/>
  <c r="K103" i="1"/>
  <c r="J103" i="1"/>
  <c r="I103" i="1"/>
  <c r="H103" i="1"/>
  <c r="G103" i="1"/>
  <c r="F103" i="1"/>
  <c r="E103" i="1"/>
  <c r="D103" i="1"/>
  <c r="C103" i="1"/>
  <c r="B103" i="1"/>
  <c r="K102" i="1"/>
  <c r="J102" i="1"/>
  <c r="I102" i="1"/>
  <c r="H102" i="1"/>
  <c r="G102" i="1"/>
  <c r="F102" i="1"/>
  <c r="E102" i="1"/>
  <c r="D102" i="1"/>
  <c r="C102" i="1"/>
  <c r="B102" i="1"/>
  <c r="K101" i="1"/>
  <c r="J101" i="1"/>
  <c r="I101" i="1"/>
  <c r="H101" i="1"/>
  <c r="G101" i="1"/>
  <c r="F101" i="1"/>
  <c r="E101" i="1"/>
  <c r="D101" i="1"/>
  <c r="C101" i="1"/>
  <c r="B101" i="1"/>
  <c r="K100" i="1"/>
  <c r="J100" i="1"/>
  <c r="I100" i="1"/>
  <c r="H100" i="1"/>
  <c r="G100" i="1"/>
  <c r="F100" i="1"/>
  <c r="E100" i="1"/>
  <c r="D100" i="1"/>
  <c r="C100" i="1"/>
  <c r="B100" i="1"/>
  <c r="K99" i="1"/>
  <c r="J99" i="1"/>
  <c r="I99" i="1"/>
  <c r="H99" i="1"/>
  <c r="G99" i="1"/>
  <c r="F99" i="1"/>
  <c r="E99" i="1"/>
  <c r="D99" i="1"/>
  <c r="C99" i="1"/>
  <c r="B99" i="1"/>
  <c r="K98" i="1"/>
  <c r="J98" i="1"/>
  <c r="I98" i="1"/>
  <c r="H98" i="1"/>
  <c r="G98" i="1"/>
  <c r="F98" i="1"/>
  <c r="E98" i="1"/>
  <c r="D98" i="1"/>
  <c r="C98" i="1"/>
  <c r="B98" i="1"/>
  <c r="K97" i="1"/>
  <c r="J97" i="1"/>
  <c r="I97" i="1"/>
  <c r="H97" i="1"/>
  <c r="G97" i="1"/>
  <c r="F97" i="1"/>
  <c r="E97" i="1"/>
  <c r="D97" i="1"/>
  <c r="C97" i="1"/>
  <c r="B97" i="1"/>
  <c r="K96" i="1"/>
  <c r="J96" i="1"/>
  <c r="I96" i="1"/>
  <c r="H96" i="1"/>
  <c r="G96" i="1"/>
  <c r="F96" i="1"/>
  <c r="E96" i="1"/>
  <c r="D96" i="1"/>
  <c r="C96" i="1"/>
  <c r="B96" i="1"/>
  <c r="K95" i="1"/>
  <c r="J95" i="1"/>
  <c r="I95" i="1"/>
  <c r="H95" i="1"/>
  <c r="G95" i="1"/>
  <c r="F95" i="1"/>
  <c r="E95" i="1"/>
  <c r="D95" i="1"/>
  <c r="C95" i="1"/>
  <c r="B95" i="1"/>
  <c r="K94" i="1"/>
  <c r="J94" i="1"/>
  <c r="I94" i="1"/>
  <c r="H94" i="1"/>
  <c r="G94" i="1"/>
  <c r="F94" i="1"/>
  <c r="E94" i="1"/>
  <c r="D94" i="1"/>
  <c r="C94" i="1"/>
  <c r="B94" i="1"/>
  <c r="K93" i="1"/>
  <c r="J93" i="1"/>
  <c r="I93" i="1"/>
  <c r="H93" i="1"/>
  <c r="G93" i="1"/>
  <c r="F93" i="1"/>
  <c r="E93" i="1"/>
  <c r="D93" i="1"/>
  <c r="C93" i="1"/>
  <c r="B93" i="1"/>
  <c r="K92" i="1"/>
  <c r="J92" i="1"/>
  <c r="I92" i="1"/>
  <c r="H92" i="1"/>
  <c r="G92" i="1"/>
  <c r="F92" i="1"/>
  <c r="E92" i="1"/>
  <c r="D92" i="1"/>
  <c r="C92" i="1"/>
  <c r="B92" i="1"/>
  <c r="K91" i="1"/>
  <c r="J91" i="1"/>
  <c r="I91" i="1"/>
  <c r="H91" i="1"/>
  <c r="G91" i="1"/>
  <c r="F91" i="1"/>
  <c r="E91" i="1"/>
  <c r="D91" i="1"/>
  <c r="C91" i="1"/>
  <c r="B91" i="1"/>
  <c r="K90" i="1"/>
  <c r="J90" i="1"/>
  <c r="I90" i="1"/>
  <c r="H90" i="1"/>
  <c r="G90" i="1"/>
  <c r="F90" i="1"/>
  <c r="E90" i="1"/>
  <c r="D90" i="1"/>
  <c r="C90" i="1"/>
  <c r="B90" i="1"/>
  <c r="K89" i="1"/>
  <c r="J89" i="1"/>
  <c r="I89" i="1"/>
  <c r="H89" i="1"/>
  <c r="G89" i="1"/>
  <c r="F89" i="1"/>
  <c r="E89" i="1"/>
  <c r="D89" i="1"/>
  <c r="C89" i="1"/>
  <c r="B89" i="1"/>
  <c r="K88" i="1"/>
  <c r="J88" i="1"/>
  <c r="I88" i="1"/>
  <c r="H88" i="1"/>
  <c r="G88" i="1"/>
  <c r="F88" i="1"/>
  <c r="E88" i="1"/>
  <c r="D88" i="1"/>
  <c r="C88" i="1"/>
  <c r="B88" i="1"/>
  <c r="K87" i="1"/>
  <c r="J87" i="1"/>
  <c r="I87" i="1"/>
  <c r="H87" i="1"/>
  <c r="G87" i="1"/>
  <c r="F87" i="1"/>
  <c r="E87" i="1"/>
  <c r="D87" i="1"/>
  <c r="C87" i="1"/>
  <c r="B87" i="1"/>
  <c r="K86" i="1"/>
  <c r="J86" i="1"/>
  <c r="I86" i="1"/>
  <c r="H86" i="1"/>
  <c r="G86" i="1"/>
  <c r="F86" i="1"/>
  <c r="E86" i="1"/>
  <c r="D86" i="1"/>
  <c r="C86" i="1"/>
  <c r="B86" i="1"/>
  <c r="K85" i="1"/>
  <c r="J85" i="1"/>
  <c r="I85" i="1"/>
  <c r="H85" i="1"/>
  <c r="G85" i="1"/>
  <c r="F85" i="1"/>
  <c r="E85" i="1"/>
  <c r="D85" i="1"/>
  <c r="C85" i="1"/>
  <c r="B85" i="1"/>
  <c r="K84" i="1"/>
  <c r="J84" i="1"/>
  <c r="I84" i="1"/>
  <c r="H84" i="1"/>
  <c r="G84" i="1"/>
  <c r="F84" i="1"/>
  <c r="E84" i="1"/>
  <c r="D84" i="1"/>
  <c r="C84" i="1"/>
  <c r="B84" i="1"/>
  <c r="K83" i="1"/>
  <c r="J83" i="1"/>
  <c r="I83" i="1"/>
  <c r="H83" i="1"/>
  <c r="G83" i="1"/>
  <c r="F83" i="1"/>
  <c r="E83" i="1"/>
  <c r="D83" i="1"/>
  <c r="C83" i="1"/>
  <c r="B83" i="1"/>
  <c r="K82" i="1"/>
  <c r="J82" i="1"/>
  <c r="I82" i="1"/>
  <c r="H82" i="1"/>
  <c r="G82" i="1"/>
  <c r="F82" i="1"/>
  <c r="E82" i="1"/>
  <c r="D82" i="1"/>
  <c r="C82" i="1"/>
  <c r="B82" i="1"/>
  <c r="K81" i="1"/>
  <c r="J81" i="1"/>
  <c r="I81" i="1"/>
  <c r="H81" i="1"/>
  <c r="G81" i="1"/>
  <c r="F81" i="1"/>
  <c r="E81" i="1"/>
  <c r="D81" i="1"/>
  <c r="C81" i="1"/>
  <c r="B81" i="1"/>
  <c r="K80" i="1"/>
  <c r="J80" i="1"/>
  <c r="I80" i="1"/>
  <c r="H80" i="1"/>
  <c r="G80" i="1"/>
  <c r="F80" i="1"/>
  <c r="E80" i="1"/>
  <c r="D80" i="1"/>
  <c r="C80" i="1"/>
  <c r="B80" i="1"/>
  <c r="K79" i="1"/>
  <c r="J79" i="1"/>
  <c r="I79" i="1"/>
  <c r="H79" i="1"/>
  <c r="G79" i="1"/>
  <c r="F79" i="1"/>
  <c r="E79" i="1"/>
  <c r="D79" i="1"/>
  <c r="C79" i="1"/>
  <c r="B79" i="1"/>
  <c r="K78" i="1"/>
  <c r="J78" i="1"/>
  <c r="I78" i="1"/>
  <c r="H78" i="1"/>
  <c r="G78" i="1"/>
  <c r="F78" i="1"/>
  <c r="E78" i="1"/>
  <c r="D78" i="1"/>
  <c r="C78" i="1"/>
  <c r="B78" i="1"/>
  <c r="K77" i="1"/>
  <c r="J77" i="1"/>
  <c r="I77" i="1"/>
  <c r="H77" i="1"/>
  <c r="G77" i="1"/>
  <c r="F77" i="1"/>
  <c r="E77" i="1"/>
  <c r="D77" i="1"/>
  <c r="C77" i="1"/>
  <c r="B77" i="1"/>
  <c r="K76" i="1"/>
  <c r="J76" i="1"/>
  <c r="I76" i="1"/>
  <c r="H76" i="1"/>
  <c r="G76" i="1"/>
  <c r="F76" i="1"/>
  <c r="E76" i="1"/>
  <c r="D76" i="1"/>
  <c r="C76" i="1"/>
  <c r="B76" i="1"/>
  <c r="K75" i="1"/>
  <c r="J75" i="1"/>
  <c r="I75" i="1"/>
  <c r="H75" i="1"/>
  <c r="G75" i="1"/>
  <c r="F75" i="1"/>
  <c r="E75" i="1"/>
  <c r="D75" i="1"/>
  <c r="C75" i="1"/>
  <c r="B75" i="1"/>
  <c r="K74" i="1"/>
  <c r="J74" i="1"/>
  <c r="I74" i="1"/>
  <c r="H74" i="1"/>
  <c r="G74" i="1"/>
  <c r="F74" i="1"/>
  <c r="E74" i="1"/>
  <c r="D74" i="1"/>
  <c r="C74" i="1"/>
  <c r="B74" i="1"/>
  <c r="K73" i="1"/>
  <c r="J73" i="1"/>
  <c r="I73" i="1"/>
  <c r="H73" i="1"/>
  <c r="G73" i="1"/>
  <c r="F73" i="1"/>
  <c r="E73" i="1"/>
  <c r="D73" i="1"/>
  <c r="C73" i="1"/>
  <c r="B73" i="1"/>
  <c r="K72" i="1"/>
  <c r="J72" i="1"/>
  <c r="I72" i="1"/>
  <c r="H72" i="1"/>
  <c r="G72" i="1"/>
  <c r="F72" i="1"/>
  <c r="E72" i="1"/>
  <c r="D72" i="1"/>
  <c r="C72" i="1"/>
  <c r="B72" i="1"/>
  <c r="K71" i="1"/>
  <c r="J71" i="1"/>
  <c r="I71" i="1"/>
  <c r="H71" i="1"/>
  <c r="G71" i="1"/>
  <c r="F71" i="1"/>
  <c r="E71" i="1"/>
  <c r="D71" i="1"/>
  <c r="C71" i="1"/>
  <c r="B71" i="1"/>
  <c r="K70" i="1"/>
  <c r="J70" i="1"/>
  <c r="I70" i="1"/>
  <c r="H70" i="1"/>
  <c r="G70" i="1"/>
  <c r="F70" i="1"/>
  <c r="E70" i="1"/>
  <c r="D70" i="1"/>
  <c r="C70" i="1"/>
  <c r="B70" i="1"/>
  <c r="K69" i="1"/>
  <c r="J69" i="1"/>
  <c r="I69" i="1"/>
  <c r="H69" i="1"/>
  <c r="G69" i="1"/>
  <c r="F69" i="1"/>
  <c r="E69" i="1"/>
  <c r="D69" i="1"/>
  <c r="C69" i="1"/>
  <c r="B69" i="1"/>
  <c r="K68" i="1"/>
  <c r="J68" i="1"/>
  <c r="I68" i="1"/>
  <c r="H68" i="1"/>
  <c r="G68" i="1"/>
  <c r="F68" i="1"/>
  <c r="E68" i="1"/>
  <c r="D68" i="1"/>
  <c r="C68" i="1"/>
  <c r="B68" i="1"/>
  <c r="K67" i="1"/>
  <c r="J67" i="1"/>
  <c r="I67" i="1"/>
  <c r="H67" i="1"/>
  <c r="G67" i="1"/>
  <c r="F67" i="1"/>
  <c r="E67" i="1"/>
  <c r="D67" i="1"/>
  <c r="C67" i="1"/>
  <c r="B67" i="1"/>
  <c r="K66" i="1"/>
  <c r="J66" i="1"/>
  <c r="I66" i="1"/>
  <c r="H66" i="1"/>
  <c r="G66" i="1"/>
  <c r="F66" i="1"/>
  <c r="E66" i="1"/>
  <c r="D66" i="1"/>
  <c r="C66" i="1"/>
  <c r="B66" i="1"/>
  <c r="K65" i="1"/>
  <c r="J65" i="1"/>
  <c r="I65" i="1"/>
  <c r="H65" i="1"/>
  <c r="G65" i="1"/>
  <c r="F65" i="1"/>
  <c r="E65" i="1"/>
  <c r="D65" i="1"/>
  <c r="C65" i="1"/>
  <c r="B65" i="1"/>
  <c r="K64" i="1"/>
  <c r="J64" i="1"/>
  <c r="I64" i="1"/>
  <c r="H64" i="1"/>
  <c r="G64" i="1"/>
  <c r="F64" i="1"/>
  <c r="E64" i="1"/>
  <c r="D64" i="1"/>
  <c r="C64" i="1"/>
  <c r="B64" i="1"/>
  <c r="K63" i="1"/>
  <c r="J63" i="1"/>
  <c r="I63" i="1"/>
  <c r="H63" i="1"/>
  <c r="G63" i="1"/>
  <c r="F63" i="1"/>
  <c r="E63" i="1"/>
  <c r="D63" i="1"/>
  <c r="C63" i="1"/>
  <c r="B63" i="1"/>
  <c r="K62" i="1"/>
  <c r="J62" i="1"/>
  <c r="I62" i="1"/>
  <c r="H62" i="1"/>
  <c r="G62" i="1"/>
  <c r="F62" i="1"/>
  <c r="E62" i="1"/>
  <c r="D62" i="1"/>
  <c r="C62" i="1"/>
  <c r="B62" i="1"/>
  <c r="K61" i="1"/>
  <c r="J61" i="1"/>
  <c r="I61" i="1"/>
  <c r="H61" i="1"/>
  <c r="G61" i="1"/>
  <c r="F61" i="1"/>
  <c r="E61" i="1"/>
  <c r="D61" i="1"/>
  <c r="C61" i="1"/>
  <c r="B61" i="1"/>
  <c r="K60" i="1"/>
  <c r="J60" i="1"/>
  <c r="I60" i="1"/>
  <c r="H60" i="1"/>
  <c r="G60" i="1"/>
  <c r="F60" i="1"/>
  <c r="E60" i="1"/>
  <c r="D60" i="1"/>
  <c r="C60" i="1"/>
  <c r="B60" i="1"/>
  <c r="K59" i="1"/>
  <c r="J59" i="1"/>
  <c r="I59" i="1"/>
  <c r="H59" i="1"/>
  <c r="G59" i="1"/>
  <c r="F59" i="1"/>
  <c r="E59" i="1"/>
  <c r="D59" i="1"/>
  <c r="C59" i="1"/>
  <c r="B59" i="1"/>
  <c r="K58" i="1"/>
  <c r="J58" i="1"/>
  <c r="I58" i="1"/>
  <c r="H58" i="1"/>
  <c r="G58" i="1"/>
  <c r="F58" i="1"/>
  <c r="E58" i="1"/>
  <c r="D58" i="1"/>
  <c r="C58" i="1"/>
  <c r="B58" i="1"/>
  <c r="K57" i="1"/>
  <c r="J57" i="1"/>
  <c r="I57" i="1"/>
  <c r="H57" i="1"/>
  <c r="G57" i="1"/>
  <c r="F57" i="1"/>
  <c r="E57" i="1"/>
  <c r="D57" i="1"/>
  <c r="C57" i="1"/>
  <c r="B57" i="1"/>
  <c r="K56" i="1"/>
  <c r="J56" i="1"/>
  <c r="I56" i="1"/>
  <c r="H56" i="1"/>
  <c r="G56" i="1"/>
  <c r="F56" i="1"/>
  <c r="E56" i="1"/>
  <c r="D56" i="1"/>
  <c r="C56" i="1"/>
  <c r="B56" i="1"/>
  <c r="K55" i="1"/>
  <c r="J55" i="1"/>
  <c r="I55" i="1"/>
  <c r="H55" i="1"/>
  <c r="G55" i="1"/>
  <c r="F55" i="1"/>
  <c r="E55" i="1"/>
  <c r="D55" i="1"/>
  <c r="C55" i="1"/>
  <c r="B55" i="1"/>
  <c r="K54" i="1"/>
  <c r="J54" i="1"/>
  <c r="I54" i="1"/>
  <c r="H54" i="1"/>
  <c r="G54" i="1"/>
  <c r="F54" i="1"/>
  <c r="E54" i="1"/>
  <c r="D54" i="1"/>
  <c r="C54" i="1"/>
  <c r="B54" i="1"/>
  <c r="K53" i="1"/>
  <c r="J53" i="1"/>
  <c r="I53" i="1"/>
  <c r="H53" i="1"/>
  <c r="G53" i="1"/>
  <c r="F53" i="1"/>
  <c r="E53" i="1"/>
  <c r="D53" i="1"/>
  <c r="C53" i="1"/>
  <c r="B53" i="1"/>
  <c r="K52" i="1"/>
  <c r="J52" i="1"/>
  <c r="I52" i="1"/>
  <c r="H52" i="1"/>
  <c r="G52" i="1"/>
  <c r="F52" i="1"/>
  <c r="E52" i="1"/>
  <c r="D52" i="1"/>
  <c r="C52" i="1"/>
  <c r="B52" i="1"/>
  <c r="K51" i="1"/>
  <c r="J51" i="1"/>
  <c r="I51" i="1"/>
  <c r="H51" i="1"/>
  <c r="G51" i="1"/>
  <c r="F51" i="1"/>
  <c r="E51" i="1"/>
  <c r="D51" i="1"/>
  <c r="C51" i="1"/>
  <c r="B51" i="1"/>
  <c r="K50" i="1"/>
  <c r="J50" i="1"/>
  <c r="I50" i="1"/>
  <c r="H50" i="1"/>
  <c r="G50" i="1"/>
  <c r="F50" i="1"/>
  <c r="E50" i="1"/>
  <c r="D50" i="1"/>
  <c r="C50" i="1"/>
  <c r="B50" i="1"/>
  <c r="K49" i="1"/>
  <c r="J49" i="1"/>
  <c r="I49" i="1"/>
  <c r="H49" i="1"/>
  <c r="G49" i="1"/>
  <c r="F49" i="1"/>
  <c r="E49" i="1"/>
  <c r="D49" i="1"/>
  <c r="C49" i="1"/>
  <c r="B49" i="1"/>
  <c r="K48" i="1"/>
  <c r="J48" i="1"/>
  <c r="I48" i="1"/>
  <c r="H48" i="1"/>
  <c r="G48" i="1"/>
  <c r="F48" i="1"/>
  <c r="E48" i="1"/>
  <c r="D48" i="1"/>
  <c r="C48" i="1"/>
  <c r="B48" i="1"/>
  <c r="K47" i="1"/>
  <c r="J47" i="1"/>
  <c r="I47" i="1"/>
  <c r="H47" i="1"/>
  <c r="G47" i="1"/>
  <c r="F47" i="1"/>
  <c r="E47" i="1"/>
  <c r="D47" i="1"/>
  <c r="C47" i="1"/>
  <c r="B47" i="1"/>
  <c r="K46" i="1"/>
  <c r="J46" i="1"/>
  <c r="I46" i="1"/>
  <c r="H46" i="1"/>
  <c r="G46" i="1"/>
  <c r="F46" i="1"/>
  <c r="E46" i="1"/>
  <c r="D46" i="1"/>
  <c r="C46" i="1"/>
  <c r="B46" i="1"/>
  <c r="K45" i="1"/>
  <c r="J45" i="1"/>
  <c r="I45" i="1"/>
  <c r="H45" i="1"/>
  <c r="G45" i="1"/>
  <c r="F45" i="1"/>
  <c r="E45" i="1"/>
  <c r="D45" i="1"/>
  <c r="C45" i="1"/>
  <c r="B45" i="1"/>
  <c r="K44" i="1"/>
  <c r="J44" i="1"/>
  <c r="I44" i="1"/>
  <c r="H44" i="1"/>
  <c r="G44" i="1"/>
  <c r="F44" i="1"/>
  <c r="E44" i="1"/>
  <c r="D44" i="1"/>
  <c r="C44" i="1"/>
  <c r="B44" i="1"/>
  <c r="K43" i="1"/>
  <c r="J43" i="1"/>
  <c r="I43" i="1"/>
  <c r="H43" i="1"/>
  <c r="G43" i="1"/>
  <c r="F43" i="1"/>
  <c r="E43" i="1"/>
  <c r="D43" i="1"/>
  <c r="C43" i="1"/>
  <c r="B43" i="1"/>
  <c r="K42" i="1"/>
  <c r="J42" i="1"/>
  <c r="I42" i="1"/>
  <c r="H42" i="1"/>
  <c r="G42" i="1"/>
  <c r="F42" i="1"/>
  <c r="E42" i="1"/>
  <c r="D42" i="1"/>
  <c r="C42" i="1"/>
  <c r="B42" i="1"/>
  <c r="K41" i="1"/>
  <c r="J41" i="1"/>
  <c r="I41" i="1"/>
  <c r="H41" i="1"/>
  <c r="G41" i="1"/>
  <c r="F41" i="1"/>
  <c r="E41" i="1"/>
  <c r="D41" i="1"/>
  <c r="C41" i="1"/>
  <c r="B41" i="1"/>
  <c r="K40" i="1"/>
  <c r="J40" i="1"/>
  <c r="I40" i="1"/>
  <c r="H40" i="1"/>
  <c r="G40" i="1"/>
  <c r="F40" i="1"/>
  <c r="E40" i="1"/>
  <c r="D40" i="1"/>
  <c r="C40" i="1"/>
  <c r="B40" i="1"/>
  <c r="K39" i="1"/>
  <c r="J39" i="1"/>
  <c r="I39" i="1"/>
  <c r="H39" i="1"/>
  <c r="G39" i="1"/>
  <c r="F39" i="1"/>
  <c r="E39" i="1"/>
  <c r="D39" i="1"/>
  <c r="C39" i="1"/>
  <c r="B39" i="1"/>
  <c r="K38" i="1"/>
  <c r="J38" i="1"/>
  <c r="I38" i="1"/>
  <c r="H38" i="1"/>
  <c r="G38" i="1"/>
  <c r="F38" i="1"/>
  <c r="E38" i="1"/>
  <c r="D38" i="1"/>
  <c r="C38" i="1"/>
  <c r="B38" i="1"/>
  <c r="K37" i="1"/>
  <c r="J37" i="1"/>
  <c r="I37" i="1"/>
  <c r="H37" i="1"/>
  <c r="G37" i="1"/>
  <c r="F37" i="1"/>
  <c r="E37" i="1"/>
  <c r="D37" i="1"/>
  <c r="C37" i="1"/>
  <c r="B37" i="1"/>
  <c r="K36" i="1"/>
  <c r="J36" i="1"/>
  <c r="I36" i="1"/>
  <c r="H36" i="1"/>
  <c r="G36" i="1"/>
  <c r="F36" i="1"/>
  <c r="E36" i="1"/>
  <c r="D36" i="1"/>
  <c r="C36" i="1"/>
  <c r="B36" i="1"/>
  <c r="K35" i="1"/>
  <c r="J35" i="1"/>
  <c r="I35" i="1"/>
  <c r="H35" i="1"/>
  <c r="G35" i="1"/>
  <c r="F35" i="1"/>
  <c r="E35" i="1"/>
  <c r="D35" i="1"/>
  <c r="C35" i="1"/>
  <c r="B35" i="1"/>
  <c r="K34" i="1"/>
  <c r="J34" i="1"/>
  <c r="I34" i="1"/>
  <c r="H34" i="1"/>
  <c r="G34" i="1"/>
  <c r="F34" i="1"/>
  <c r="E34" i="1"/>
  <c r="D34" i="1"/>
  <c r="C34" i="1"/>
  <c r="B34" i="1"/>
  <c r="K33" i="1"/>
  <c r="J33" i="1"/>
  <c r="I33" i="1"/>
  <c r="H33" i="1"/>
  <c r="G33" i="1"/>
  <c r="F33" i="1"/>
  <c r="E33" i="1"/>
  <c r="D33" i="1"/>
  <c r="C33" i="1"/>
  <c r="B33" i="1"/>
  <c r="K32" i="1"/>
  <c r="J32" i="1"/>
  <c r="I32" i="1"/>
  <c r="H32" i="1"/>
  <c r="G32" i="1"/>
  <c r="F32" i="1"/>
  <c r="E32" i="1"/>
  <c r="D32" i="1"/>
  <c r="C32" i="1"/>
  <c r="B32" i="1"/>
  <c r="K31" i="1"/>
  <c r="J31" i="1"/>
  <c r="I31" i="1"/>
  <c r="H31" i="1"/>
  <c r="G31" i="1"/>
  <c r="F31" i="1"/>
  <c r="E31" i="1"/>
  <c r="D31" i="1"/>
  <c r="C31" i="1"/>
  <c r="B31" i="1"/>
  <c r="K30" i="1"/>
  <c r="J30" i="1"/>
  <c r="I30" i="1"/>
  <c r="H30" i="1"/>
  <c r="G30" i="1"/>
  <c r="F30" i="1"/>
  <c r="E30" i="1"/>
  <c r="D30" i="1"/>
  <c r="C30" i="1"/>
  <c r="B30" i="1"/>
  <c r="K29" i="1"/>
  <c r="J29" i="1"/>
  <c r="I29" i="1"/>
  <c r="H29" i="1"/>
  <c r="G29" i="1"/>
  <c r="F29" i="1"/>
  <c r="E29" i="1"/>
  <c r="D29" i="1"/>
  <c r="C29" i="1"/>
  <c r="B29" i="1"/>
  <c r="K28" i="1"/>
  <c r="J28" i="1"/>
  <c r="I28" i="1"/>
  <c r="H28" i="1"/>
  <c r="G28" i="1"/>
  <c r="F28" i="1"/>
  <c r="E28" i="1"/>
  <c r="D28" i="1"/>
  <c r="C28" i="1"/>
  <c r="B28" i="1"/>
  <c r="K27" i="1"/>
  <c r="J27" i="1"/>
  <c r="I27" i="1"/>
  <c r="H27" i="1"/>
  <c r="G27" i="1"/>
  <c r="F27" i="1"/>
  <c r="E27" i="1"/>
  <c r="D27" i="1"/>
  <c r="C27" i="1"/>
  <c r="B27" i="1"/>
  <c r="K26" i="1"/>
  <c r="J26" i="1"/>
  <c r="I26" i="1"/>
  <c r="H26" i="1"/>
  <c r="G26" i="1"/>
  <c r="F26" i="1"/>
  <c r="E26" i="1"/>
  <c r="D26" i="1"/>
  <c r="C26" i="1"/>
  <c r="B26" i="1"/>
  <c r="K25" i="1"/>
  <c r="J25" i="1"/>
  <c r="I25" i="1"/>
  <c r="H25" i="1"/>
  <c r="G25" i="1"/>
  <c r="F25" i="1"/>
  <c r="E25" i="1"/>
  <c r="D25" i="1"/>
  <c r="C25" i="1"/>
  <c r="B25" i="1"/>
  <c r="K24" i="1"/>
  <c r="J24" i="1"/>
  <c r="I24" i="1"/>
  <c r="H24" i="1"/>
  <c r="G24" i="1"/>
  <c r="F24" i="1"/>
  <c r="E24" i="1"/>
  <c r="D24" i="1"/>
  <c r="C24" i="1"/>
  <c r="B24" i="1"/>
  <c r="K23" i="1"/>
  <c r="J23" i="1"/>
  <c r="I23" i="1"/>
  <c r="H23" i="1"/>
  <c r="G23" i="1"/>
  <c r="F23" i="1"/>
  <c r="E23" i="1"/>
  <c r="D23" i="1"/>
  <c r="C23" i="1"/>
  <c r="B23" i="1"/>
  <c r="K22" i="1"/>
  <c r="J22" i="1"/>
  <c r="I22" i="1"/>
  <c r="H22" i="1"/>
  <c r="G22" i="1"/>
  <c r="F22" i="1"/>
  <c r="E22" i="1"/>
  <c r="D22" i="1"/>
  <c r="C22" i="1"/>
  <c r="B22" i="1"/>
  <c r="K21" i="1"/>
  <c r="J21" i="1"/>
  <c r="I21" i="1"/>
  <c r="H21" i="1"/>
  <c r="G21" i="1"/>
  <c r="F21" i="1"/>
  <c r="E21" i="1"/>
  <c r="D21" i="1"/>
  <c r="C21" i="1"/>
  <c r="B21" i="1"/>
  <c r="K20" i="1"/>
  <c r="J20" i="1"/>
  <c r="I20" i="1"/>
  <c r="H20" i="1"/>
  <c r="G20" i="1"/>
  <c r="F20" i="1"/>
  <c r="E20" i="1"/>
  <c r="D20" i="1"/>
  <c r="C20" i="1"/>
  <c r="B20" i="1"/>
  <c r="K19" i="1"/>
  <c r="J19" i="1"/>
  <c r="I19" i="1"/>
  <c r="H19" i="1"/>
  <c r="G19" i="1"/>
  <c r="F19" i="1"/>
  <c r="E19" i="1"/>
  <c r="D19" i="1"/>
  <c r="C19" i="1"/>
  <c r="B19" i="1"/>
  <c r="K18" i="1"/>
  <c r="J18" i="1"/>
  <c r="I18" i="1"/>
  <c r="H18" i="1"/>
  <c r="G18" i="1"/>
  <c r="F18" i="1"/>
  <c r="E18" i="1"/>
  <c r="D18" i="1"/>
  <c r="C18" i="1"/>
  <c r="B18" i="1"/>
  <c r="K17" i="1"/>
  <c r="J17" i="1"/>
  <c r="I17" i="1"/>
  <c r="H17" i="1"/>
  <c r="G17" i="1"/>
  <c r="F17" i="1"/>
  <c r="E17" i="1"/>
  <c r="D17" i="1"/>
  <c r="C17" i="1"/>
  <c r="B17" i="1"/>
  <c r="K16" i="1"/>
  <c r="J16" i="1"/>
  <c r="I16" i="1"/>
  <c r="H16" i="1"/>
  <c r="G16" i="1"/>
  <c r="F16" i="1"/>
  <c r="E16" i="1"/>
  <c r="D16" i="1"/>
  <c r="C16" i="1"/>
  <c r="B16" i="1"/>
  <c r="K15" i="1"/>
  <c r="J15" i="1"/>
  <c r="I15" i="1"/>
  <c r="H15" i="1"/>
  <c r="G15" i="1"/>
  <c r="F15" i="1"/>
  <c r="E15" i="1"/>
  <c r="D15" i="1"/>
  <c r="C15" i="1"/>
  <c r="B15" i="1"/>
  <c r="K14" i="1"/>
  <c r="J14" i="1"/>
  <c r="I14" i="1"/>
  <c r="H14" i="1"/>
  <c r="G14" i="1"/>
  <c r="F14" i="1"/>
  <c r="E14" i="1"/>
  <c r="D14" i="1"/>
  <c r="C14" i="1"/>
  <c r="B14" i="1"/>
  <c r="K13" i="1"/>
  <c r="J13" i="1"/>
  <c r="I13" i="1"/>
  <c r="H13" i="1"/>
  <c r="G13" i="1"/>
  <c r="F13" i="1"/>
  <c r="E13" i="1"/>
  <c r="D13" i="1"/>
  <c r="C13" i="1"/>
  <c r="B13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K8" i="1"/>
  <c r="J8" i="1"/>
  <c r="I8" i="1"/>
  <c r="H8" i="1"/>
  <c r="G8" i="1"/>
  <c r="F8" i="1"/>
  <c r="E8" i="1"/>
  <c r="D8" i="1"/>
  <c r="C8" i="1"/>
  <c r="B8" i="1"/>
  <c r="K7" i="1"/>
  <c r="J7" i="1"/>
  <c r="I7" i="1"/>
  <c r="H7" i="1"/>
  <c r="G7" i="1"/>
  <c r="F7" i="1"/>
  <c r="E7" i="1"/>
  <c r="D7" i="1"/>
  <c r="C7" i="1"/>
  <c r="B7" i="1"/>
  <c r="K6" i="1"/>
  <c r="J6" i="1"/>
  <c r="I6" i="1"/>
  <c r="H6" i="1"/>
  <c r="G6" i="1"/>
  <c r="F6" i="1"/>
  <c r="E6" i="1"/>
  <c r="D6" i="1"/>
  <c r="C6" i="1"/>
  <c r="B6" i="1"/>
  <c r="K5" i="1"/>
  <c r="J5" i="1"/>
  <c r="I5" i="1"/>
  <c r="H5" i="1"/>
  <c r="G5" i="1"/>
  <c r="F5" i="1"/>
  <c r="E5" i="1"/>
  <c r="D5" i="1"/>
  <c r="C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D3" i="1"/>
  <c r="C3" i="1"/>
  <c r="B3" i="1"/>
  <c r="K2" i="1"/>
  <c r="J2" i="1"/>
  <c r="I2" i="1"/>
  <c r="H2" i="1"/>
  <c r="G2" i="1"/>
  <c r="F2" i="1"/>
  <c r="E2" i="1"/>
  <c r="D2" i="1"/>
  <c r="C2" i="1"/>
  <c r="B2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P2" i="1" l="1" a="1"/>
  <c r="BX107" i="1" s="1"/>
  <c r="G12" i="2"/>
  <c r="G11" i="2"/>
  <c r="CE1136" i="1" l="1"/>
  <c r="CD1137" i="1"/>
  <c r="BU1132" i="1"/>
  <c r="CB1126" i="1"/>
  <c r="CA1118" i="1"/>
  <c r="CA1102" i="1"/>
  <c r="BX1088" i="1"/>
  <c r="BQ1060" i="1"/>
  <c r="BQ1044" i="1"/>
  <c r="BP1071" i="1"/>
  <c r="BP1055" i="1"/>
  <c r="BQ1127" i="1"/>
  <c r="CE1060" i="1"/>
  <c r="BP1118" i="1"/>
  <c r="BV1060" i="1"/>
  <c r="CD1039" i="1"/>
  <c r="BZ1075" i="1"/>
  <c r="BQ1142" i="1"/>
  <c r="BY1136" i="1"/>
  <c r="BW1144" i="1"/>
  <c r="BW1140" i="1"/>
  <c r="BW1136" i="1"/>
  <c r="BW1132" i="1"/>
  <c r="CE1126" i="1"/>
  <c r="CE1118" i="1"/>
  <c r="CE1110" i="1"/>
  <c r="CE1102" i="1"/>
  <c r="BV1137" i="1"/>
  <c r="BV1129" i="1"/>
  <c r="BV1121" i="1"/>
  <c r="BV1113" i="1"/>
  <c r="BV1105" i="1"/>
  <c r="CC1139" i="1"/>
  <c r="CC1131" i="1"/>
  <c r="CC1123" i="1"/>
  <c r="CC1115" i="1"/>
  <c r="CC1107" i="1"/>
  <c r="BT1142" i="1"/>
  <c r="BT1134" i="1"/>
  <c r="BT1126" i="1"/>
  <c r="BT1118" i="1"/>
  <c r="BS1142" i="1"/>
  <c r="BS1134" i="1"/>
  <c r="BS1126" i="1"/>
  <c r="BS1118" i="1"/>
  <c r="BS1110" i="1"/>
  <c r="BZ1144" i="1"/>
  <c r="BZ1132" i="1"/>
  <c r="BZ1116" i="1"/>
  <c r="BP1114" i="1"/>
  <c r="BZ1064" i="1"/>
  <c r="BZ1048" i="1"/>
  <c r="BX1086" i="1"/>
  <c r="BY1059" i="1"/>
  <c r="BY1043" i="1"/>
  <c r="BX1070" i="1"/>
  <c r="BX1054" i="1"/>
  <c r="BQ1119" i="1"/>
  <c r="CE1057" i="1"/>
  <c r="BP1111" i="1"/>
  <c r="CD1059" i="1"/>
  <c r="BQ1105" i="1"/>
  <c r="BR1076" i="1"/>
  <c r="CC1074" i="1"/>
  <c r="BW1081" i="1"/>
  <c r="CE1144" i="1"/>
  <c r="BW1111" i="1"/>
  <c r="CD1113" i="1"/>
  <c r="BU1116" i="1"/>
  <c r="CB1118" i="1"/>
  <c r="BP1122" i="1"/>
  <c r="BW1118" i="1"/>
  <c r="CD1120" i="1"/>
  <c r="BU1123" i="1"/>
  <c r="CB1125" i="1"/>
  <c r="CA1117" i="1"/>
  <c r="BR1116" i="1"/>
  <c r="BX1084" i="1"/>
  <c r="BP1070" i="1"/>
  <c r="BP1096" i="1"/>
  <c r="CD1056" i="1"/>
  <c r="CE1081" i="1"/>
  <c r="BW1143" i="1"/>
  <c r="BW1139" i="1"/>
  <c r="BW1135" i="1"/>
  <c r="BW1131" i="1"/>
  <c r="BW1125" i="1"/>
  <c r="BW1117" i="1"/>
  <c r="BW1109" i="1"/>
  <c r="CD1143" i="1"/>
  <c r="CD1135" i="1"/>
  <c r="CD1127" i="1"/>
  <c r="CD1119" i="1"/>
  <c r="CD1111" i="1"/>
  <c r="CD1103" i="1"/>
  <c r="BU1138" i="1"/>
  <c r="BU1130" i="1"/>
  <c r="BU1122" i="1"/>
  <c r="BU1114" i="1"/>
  <c r="BU1106" i="1"/>
  <c r="CB1140" i="1"/>
  <c r="CB1132" i="1"/>
  <c r="CB1124" i="1"/>
  <c r="CB1116" i="1"/>
  <c r="CA1140" i="1"/>
  <c r="CA1132" i="1"/>
  <c r="CA1124" i="1"/>
  <c r="CA1116" i="1"/>
  <c r="CA1108" i="1"/>
  <c r="BR1143" i="1"/>
  <c r="BR1129" i="1"/>
  <c r="BR1113" i="1"/>
  <c r="CA1092" i="1"/>
  <c r="BR1061" i="1"/>
  <c r="BR1045" i="1"/>
  <c r="BX1072" i="1"/>
  <c r="BQ1056" i="1"/>
  <c r="BQ1040" i="1"/>
  <c r="BP1067" i="1"/>
  <c r="BP1051" i="1"/>
  <c r="BP1092" i="1"/>
  <c r="CE1053" i="1"/>
  <c r="CA1089" i="1"/>
  <c r="CD1055" i="1"/>
  <c r="BX1087" i="1"/>
  <c r="BR1092" i="1"/>
  <c r="CC1090" i="1"/>
  <c r="BW1097" i="1"/>
  <c r="CE1132" i="1"/>
  <c r="CD1129" i="1"/>
  <c r="BU1124" i="1"/>
  <c r="CA1142" i="1"/>
  <c r="BR1117" i="1"/>
  <c r="BW1126" i="1"/>
  <c r="CD1128" i="1"/>
  <c r="BU1131" i="1"/>
  <c r="CB1133" i="1"/>
  <c r="CA1133" i="1"/>
  <c r="CA1109" i="1"/>
  <c r="BR1064" i="1"/>
  <c r="BQ1059" i="1"/>
  <c r="BP1054" i="1"/>
  <c r="BW1057" i="1"/>
  <c r="BX1101" i="1"/>
  <c r="CC1086" i="1"/>
  <c r="CE1142" i="1"/>
  <c r="CE1138" i="1"/>
  <c r="CE1134" i="1"/>
  <c r="CE1130" i="1"/>
  <c r="BW1123" i="1"/>
  <c r="BW1115" i="1"/>
  <c r="BW1107" i="1"/>
  <c r="CD1141" i="1"/>
  <c r="CD1133" i="1"/>
  <c r="CD1125" i="1"/>
  <c r="CD1117" i="1"/>
  <c r="CD1109" i="1"/>
  <c r="BU1144" i="1"/>
  <c r="BU1136" i="1"/>
  <c r="BU1128" i="1"/>
  <c r="BU1120" i="1"/>
  <c r="BU1112" i="1"/>
  <c r="BU1104" i="1"/>
  <c r="CB1138" i="1"/>
  <c r="CB1130" i="1"/>
  <c r="CB1122" i="1"/>
  <c r="CB1114" i="1"/>
  <c r="CA1138" i="1"/>
  <c r="CA1130" i="1"/>
  <c r="CA1122" i="1"/>
  <c r="CA1114" i="1"/>
  <c r="CA1106" i="1"/>
  <c r="BR1141" i="1"/>
  <c r="BR1125" i="1"/>
  <c r="BR1109" i="1"/>
  <c r="CA1076" i="1"/>
  <c r="BR1057" i="1"/>
  <c r="BR1041" i="1"/>
  <c r="BQ1068" i="1"/>
  <c r="BQ1052" i="1"/>
  <c r="BS1100" i="1"/>
  <c r="BP1063" i="1"/>
  <c r="BP1047" i="1"/>
  <c r="CE1069" i="1"/>
  <c r="BW1049" i="1"/>
  <c r="CD1071" i="1"/>
  <c r="CD1048" i="1"/>
  <c r="BU1071" i="1"/>
  <c r="BY1133" i="1"/>
  <c r="BV1076" i="1"/>
  <c r="BY1081" i="1"/>
  <c r="BW1119" i="1"/>
  <c r="CD1105" i="1"/>
  <c r="BU1108" i="1"/>
  <c r="CA1126" i="1"/>
  <c r="BR1049" i="1"/>
  <c r="CE1135" i="1"/>
  <c r="BW1110" i="1"/>
  <c r="CD1112" i="1"/>
  <c r="BU1115" i="1"/>
  <c r="CA1141" i="1"/>
  <c r="BR1132" i="1"/>
  <c r="BR1048" i="1"/>
  <c r="BY1105" i="1"/>
  <c r="BW1142" i="1"/>
  <c r="BW1130" i="1"/>
  <c r="CE1114" i="1"/>
  <c r="BV1133" i="1"/>
  <c r="BV1117" i="1"/>
  <c r="BV1109" i="1"/>
  <c r="CC1143" i="1"/>
  <c r="CC1135" i="1"/>
  <c r="CC1127" i="1"/>
  <c r="CC1119" i="1"/>
  <c r="CC1111" i="1"/>
  <c r="CC1103" i="1"/>
  <c r="BT1138" i="1"/>
  <c r="BT1130" i="1"/>
  <c r="BT1122" i="1"/>
  <c r="BT1114" i="1"/>
  <c r="BS1138" i="1"/>
  <c r="BS1130" i="1"/>
  <c r="BS1122" i="1"/>
  <c r="BS1114" i="1"/>
  <c r="BS1106" i="1"/>
  <c r="BZ1140" i="1"/>
  <c r="BZ1124" i="1"/>
  <c r="BZ1108" i="1"/>
  <c r="CA1074" i="1"/>
  <c r="BZ1056" i="1"/>
  <c r="BZ1040" i="1"/>
  <c r="BY1067" i="1"/>
  <c r="BY1051" i="1"/>
  <c r="BS1098" i="1"/>
  <c r="BX1062" i="1"/>
  <c r="BX1046" i="1"/>
  <c r="BW1069" i="1"/>
  <c r="CE1048" i="1"/>
  <c r="CD1068" i="1"/>
  <c r="BV1048" i="1"/>
  <c r="CC1070" i="1"/>
  <c r="BT1081" i="1"/>
  <c r="CD1076" i="1"/>
  <c r="BQ1091" i="1"/>
  <c r="CE1140" i="1"/>
  <c r="BW1103" i="1"/>
  <c r="BU1140" i="1"/>
  <c r="CB1134" i="1"/>
  <c r="CA1110" i="1"/>
  <c r="BR1065" i="1"/>
  <c r="CE1131" i="1"/>
  <c r="CD1136" i="1"/>
  <c r="BU1139" i="1"/>
  <c r="CB1141" i="1"/>
  <c r="CA1125" i="1"/>
  <c r="BT1108" i="1"/>
  <c r="BZ1079" i="1"/>
  <c r="BW1138" i="1"/>
  <c r="BW1134" i="1"/>
  <c r="CE1122" i="1"/>
  <c r="CE1106" i="1"/>
  <c r="BV1141" i="1"/>
  <c r="BV1125" i="1"/>
  <c r="CE1141" i="1"/>
  <c r="CE1137" i="1"/>
  <c r="CE1133" i="1"/>
  <c r="BW1129" i="1"/>
  <c r="BW1122" i="1"/>
  <c r="BW1114" i="1"/>
  <c r="BW1106" i="1"/>
  <c r="CD1140" i="1"/>
  <c r="CD1132" i="1"/>
  <c r="CD1124" i="1"/>
  <c r="CD1116" i="1"/>
  <c r="CD1108" i="1"/>
  <c r="BU1143" i="1"/>
  <c r="BU1135" i="1"/>
  <c r="BU1127" i="1"/>
  <c r="BU1119" i="1"/>
  <c r="BU1111" i="1"/>
  <c r="BU1103" i="1"/>
  <c r="CB1137" i="1"/>
  <c r="CB1129" i="1"/>
  <c r="CB1121" i="1"/>
  <c r="CB1113" i="1"/>
  <c r="CA1137" i="1"/>
  <c r="CA1129" i="1"/>
  <c r="CA1121" i="1"/>
  <c r="CA1113" i="1"/>
  <c r="CA1105" i="1"/>
  <c r="BR1140" i="1"/>
  <c r="BR1124" i="1"/>
  <c r="BR1108" i="1"/>
  <c r="CA1072" i="1"/>
  <c r="BR1056" i="1"/>
  <c r="BR1040" i="1"/>
  <c r="BQ1067" i="1"/>
  <c r="BQ1051" i="1"/>
  <c r="BS1096" i="1"/>
  <c r="BP1062" i="1"/>
  <c r="BP1046" i="1"/>
  <c r="CE1068" i="1"/>
  <c r="CE1045" i="1"/>
  <c r="BV1068" i="1"/>
  <c r="CD1047" i="1"/>
  <c r="CC1067" i="1"/>
  <c r="CB1081" i="1"/>
  <c r="BV1080" i="1"/>
  <c r="BT1064" i="1"/>
  <c r="BW1127" i="1"/>
  <c r="CD1121" i="1"/>
  <c r="CB1142" i="1"/>
  <c r="CA1134" i="1"/>
  <c r="BR1133" i="1"/>
  <c r="CE1143" i="1"/>
  <c r="CE1139" i="1"/>
  <c r="CD1144" i="1"/>
  <c r="CD1104" i="1"/>
  <c r="BU1107" i="1"/>
  <c r="CB1117" i="1"/>
  <c r="BR1144" i="1"/>
  <c r="BQ1043" i="1"/>
  <c r="BW1141" i="1"/>
  <c r="BW1137" i="1"/>
  <c r="BW1133" i="1"/>
  <c r="CE1127" i="1"/>
  <c r="BW1121" i="1"/>
  <c r="BW1113" i="1"/>
  <c r="BW1105" i="1"/>
  <c r="CD1139" i="1"/>
  <c r="CD1131" i="1"/>
  <c r="CD1123" i="1"/>
  <c r="CD1115" i="1"/>
  <c r="CD1107" i="1"/>
  <c r="BU1142" i="1"/>
  <c r="BU1134" i="1"/>
  <c r="BU1126" i="1"/>
  <c r="BU1118" i="1"/>
  <c r="BU1110" i="1"/>
  <c r="CB1144" i="1"/>
  <c r="CB1136" i="1"/>
  <c r="CB1128" i="1"/>
  <c r="CB1120" i="1"/>
  <c r="CA1144" i="1"/>
  <c r="CA1136" i="1"/>
  <c r="CA1128" i="1"/>
  <c r="CA1120" i="1"/>
  <c r="CA1112" i="1"/>
  <c r="CA1104" i="1"/>
  <c r="BR1137" i="1"/>
  <c r="BR1121" i="1"/>
  <c r="BR1105" i="1"/>
  <c r="BR1069" i="1"/>
  <c r="BR1053" i="1"/>
  <c r="CB1107" i="1"/>
  <c r="BQ1064" i="1"/>
  <c r="BQ1048" i="1"/>
  <c r="BS1084" i="1"/>
  <c r="BP1059" i="1"/>
  <c r="BP1043" i="1"/>
  <c r="BW1065" i="1"/>
  <c r="CE1044" i="1"/>
  <c r="CD1064" i="1"/>
  <c r="BV1044" i="1"/>
  <c r="CC1063" i="1"/>
  <c r="BT1097" i="1"/>
  <c r="CD1092" i="1"/>
  <c r="CC1013" i="1"/>
  <c r="CE1129" i="1"/>
  <c r="CE1125" i="1"/>
  <c r="CE1121" i="1"/>
  <c r="CE1117" i="1"/>
  <c r="CE1113" i="1"/>
  <c r="CE1109" i="1"/>
  <c r="CE1105" i="1"/>
  <c r="BV1144" i="1"/>
  <c r="BV1140" i="1"/>
  <c r="BV1136" i="1"/>
  <c r="BV1132" i="1"/>
  <c r="BV1128" i="1"/>
  <c r="BV1124" i="1"/>
  <c r="BV1120" i="1"/>
  <c r="BV1116" i="1"/>
  <c r="BV1112" i="1"/>
  <c r="BV1108" i="1"/>
  <c r="BV1104" i="1"/>
  <c r="CC1142" i="1"/>
  <c r="CC1138" i="1"/>
  <c r="CC1134" i="1"/>
  <c r="CC1130" i="1"/>
  <c r="CC1126" i="1"/>
  <c r="CC1122" i="1"/>
  <c r="CC1118" i="1"/>
  <c r="CC1114" i="1"/>
  <c r="CC1110" i="1"/>
  <c r="CC1106" i="1"/>
  <c r="CC1102" i="1"/>
  <c r="BT1141" i="1"/>
  <c r="BT1137" i="1"/>
  <c r="BT1133" i="1"/>
  <c r="BT1129" i="1"/>
  <c r="BT1125" i="1"/>
  <c r="BT1121" i="1"/>
  <c r="BT1117" i="1"/>
  <c r="BT1113" i="1"/>
  <c r="BS1141" i="1"/>
  <c r="BS1137" i="1"/>
  <c r="BS1133" i="1"/>
  <c r="BS1129" i="1"/>
  <c r="BS1125" i="1"/>
  <c r="BS1121" i="1"/>
  <c r="BS1117" i="1"/>
  <c r="BS1113" i="1"/>
  <c r="BS1109" i="1"/>
  <c r="BS1105" i="1"/>
  <c r="BZ1143" i="1"/>
  <c r="BZ1139" i="1"/>
  <c r="BZ1131" i="1"/>
  <c r="BZ1123" i="1"/>
  <c r="BZ1115" i="1"/>
  <c r="BZ1107" i="1"/>
  <c r="BP1103" i="1"/>
  <c r="BZ1071" i="1"/>
  <c r="BZ1063" i="1"/>
  <c r="BZ1055" i="1"/>
  <c r="BZ1047" i="1"/>
  <c r="BZ1039" i="1"/>
  <c r="BX1082" i="1"/>
  <c r="BY1066" i="1"/>
  <c r="BY1058" i="1"/>
  <c r="BY1050" i="1"/>
  <c r="BY1042" i="1"/>
  <c r="BS1094" i="1"/>
  <c r="BX1069" i="1"/>
  <c r="BX1061" i="1"/>
  <c r="BX1053" i="1"/>
  <c r="BX1045" i="1"/>
  <c r="BP1094" i="1"/>
  <c r="CE1065" i="1"/>
  <c r="CE1056" i="1"/>
  <c r="BW1045" i="1"/>
  <c r="CA1091" i="1"/>
  <c r="CD1067" i="1"/>
  <c r="BV1056" i="1"/>
  <c r="CD1044" i="1"/>
  <c r="BX1099" i="1"/>
  <c r="BU1067" i="1"/>
  <c r="BZ1091" i="1"/>
  <c r="BT1085" i="1"/>
  <c r="BU1087" i="1"/>
  <c r="BV1092" i="1"/>
  <c r="BW1085" i="1"/>
  <c r="CC1029" i="1"/>
  <c r="CE1128" i="1"/>
  <c r="CE1124" i="1"/>
  <c r="CE1120" i="1"/>
  <c r="CE1116" i="1"/>
  <c r="CE1112" i="1"/>
  <c r="CE1108" i="1"/>
  <c r="CE1104" i="1"/>
  <c r="BV1143" i="1"/>
  <c r="BV1139" i="1"/>
  <c r="BV1135" i="1"/>
  <c r="BV1131" i="1"/>
  <c r="BV1127" i="1"/>
  <c r="BV1123" i="1"/>
  <c r="BV1119" i="1"/>
  <c r="BV1115" i="1"/>
  <c r="BV1111" i="1"/>
  <c r="BV1107" i="1"/>
  <c r="BV1103" i="1"/>
  <c r="CC1141" i="1"/>
  <c r="CC1137" i="1"/>
  <c r="CC1133" i="1"/>
  <c r="CC1129" i="1"/>
  <c r="CC1125" i="1"/>
  <c r="CC1121" i="1"/>
  <c r="CC1117" i="1"/>
  <c r="CC1113" i="1"/>
  <c r="CC1109" i="1"/>
  <c r="CC1105" i="1"/>
  <c r="BT1144" i="1"/>
  <c r="BT1140" i="1"/>
  <c r="BT1136" i="1"/>
  <c r="BT1132" i="1"/>
  <c r="BT1128" i="1"/>
  <c r="BT1124" i="1"/>
  <c r="BT1120" i="1"/>
  <c r="BT1116" i="1"/>
  <c r="BS1144" i="1"/>
  <c r="BS1140" i="1"/>
  <c r="BS1136" i="1"/>
  <c r="BS1132" i="1"/>
  <c r="BS1128" i="1"/>
  <c r="BS1124" i="1"/>
  <c r="BS1120" i="1"/>
  <c r="BS1116" i="1"/>
  <c r="BS1112" i="1"/>
  <c r="BS1108" i="1"/>
  <c r="BS1104" i="1"/>
  <c r="BZ1142" i="1"/>
  <c r="BZ1136" i="1"/>
  <c r="BZ1128" i="1"/>
  <c r="BZ1120" i="1"/>
  <c r="BZ1112" i="1"/>
  <c r="BZ1104" i="1"/>
  <c r="CA1090" i="1"/>
  <c r="BZ1068" i="1"/>
  <c r="BZ1060" i="1"/>
  <c r="BZ1052" i="1"/>
  <c r="BZ1044" i="1"/>
  <c r="BX1102" i="1"/>
  <c r="BY1071" i="1"/>
  <c r="BY1063" i="1"/>
  <c r="BY1055" i="1"/>
  <c r="BY1047" i="1"/>
  <c r="BP1144" i="1"/>
  <c r="BS1082" i="1"/>
  <c r="BX1066" i="1"/>
  <c r="BX1058" i="1"/>
  <c r="BX1050" i="1"/>
  <c r="BX1042" i="1"/>
  <c r="BP1080" i="1"/>
  <c r="CE1064" i="1"/>
  <c r="BW1053" i="1"/>
  <c r="CE1041" i="1"/>
  <c r="CA1087" i="1"/>
  <c r="BV1064" i="1"/>
  <c r="CD1052" i="1"/>
  <c r="CD1043" i="1"/>
  <c r="BX1085" i="1"/>
  <c r="CC1051" i="1"/>
  <c r="BZ1095" i="1"/>
  <c r="CB1097" i="1"/>
  <c r="BT1103" i="1"/>
  <c r="BV1096" i="1"/>
  <c r="CE1097" i="1"/>
  <c r="BW1022" i="1"/>
  <c r="BW1128" i="1"/>
  <c r="BW1124" i="1"/>
  <c r="BW1120" i="1"/>
  <c r="BW1116" i="1"/>
  <c r="BW1112" i="1"/>
  <c r="BW1108" i="1"/>
  <c r="BW1104" i="1"/>
  <c r="CD1142" i="1"/>
  <c r="CD1138" i="1"/>
  <c r="CD1134" i="1"/>
  <c r="CD1130" i="1"/>
  <c r="CD1126" i="1"/>
  <c r="CD1122" i="1"/>
  <c r="CD1118" i="1"/>
  <c r="CD1114" i="1"/>
  <c r="CD1110" i="1"/>
  <c r="CD1106" i="1"/>
  <c r="CD1102" i="1"/>
  <c r="BU1141" i="1"/>
  <c r="BU1137" i="1"/>
  <c r="BU1133" i="1"/>
  <c r="BU1129" i="1"/>
  <c r="BU1125" i="1"/>
  <c r="BU1121" i="1"/>
  <c r="BU1117" i="1"/>
  <c r="BU1113" i="1"/>
  <c r="BU1109" i="1"/>
  <c r="BU1105" i="1"/>
  <c r="CB1143" i="1"/>
  <c r="CB1139" i="1"/>
  <c r="CB1135" i="1"/>
  <c r="CB1131" i="1"/>
  <c r="CB1127" i="1"/>
  <c r="CB1123" i="1"/>
  <c r="CB1119" i="1"/>
  <c r="CB1115" i="1"/>
  <c r="CA1143" i="1"/>
  <c r="CA1139" i="1"/>
  <c r="CA1135" i="1"/>
  <c r="CA1131" i="1"/>
  <c r="CA1127" i="1"/>
  <c r="CA1123" i="1"/>
  <c r="CA1119" i="1"/>
  <c r="CA1115" i="1"/>
  <c r="CA1111" i="1"/>
  <c r="CA1107" i="1"/>
  <c r="CA1103" i="1"/>
  <c r="BR1142" i="1"/>
  <c r="BR1136" i="1"/>
  <c r="BR1128" i="1"/>
  <c r="BR1120" i="1"/>
  <c r="BR1112" i="1"/>
  <c r="BR1104" i="1"/>
  <c r="CA1088" i="1"/>
  <c r="BR1068" i="1"/>
  <c r="BR1060" i="1"/>
  <c r="BR1052" i="1"/>
  <c r="BR1044" i="1"/>
  <c r="BX1100" i="1"/>
  <c r="BQ1071" i="1"/>
  <c r="BQ1063" i="1"/>
  <c r="BQ1055" i="1"/>
  <c r="BQ1047" i="1"/>
  <c r="BP1136" i="1"/>
  <c r="BS1080" i="1"/>
  <c r="BP1066" i="1"/>
  <c r="BP1058" i="1"/>
  <c r="BP1050" i="1"/>
  <c r="BP1042" i="1"/>
  <c r="BP1078" i="1"/>
  <c r="CE1061" i="1"/>
  <c r="CE1052" i="1"/>
  <c r="BW1041" i="1"/>
  <c r="CA1075" i="1"/>
  <c r="CD1063" i="1"/>
  <c r="BV1052" i="1"/>
  <c r="CD1040" i="1"/>
  <c r="BX1083" i="1"/>
  <c r="BU1051" i="1"/>
  <c r="BY1117" i="1"/>
  <c r="BT1101" i="1"/>
  <c r="BY1104" i="1"/>
  <c r="BY1120" i="1"/>
  <c r="BW1101" i="1"/>
  <c r="BW1001" i="1"/>
  <c r="CE1123" i="1"/>
  <c r="CE1119" i="1"/>
  <c r="CE1115" i="1"/>
  <c r="CE1111" i="1"/>
  <c r="CE1107" i="1"/>
  <c r="CE1103" i="1"/>
  <c r="BV1142" i="1"/>
  <c r="BV1138" i="1"/>
  <c r="BV1134" i="1"/>
  <c r="BV1130" i="1"/>
  <c r="BV1126" i="1"/>
  <c r="BV1122" i="1"/>
  <c r="BV1118" i="1"/>
  <c r="BV1114" i="1"/>
  <c r="BV1110" i="1"/>
  <c r="BV1106" i="1"/>
  <c r="CC1144" i="1"/>
  <c r="CC1140" i="1"/>
  <c r="CC1136" i="1"/>
  <c r="CC1132" i="1"/>
  <c r="CC1128" i="1"/>
  <c r="CC1124" i="1"/>
  <c r="CC1120" i="1"/>
  <c r="CC1116" i="1"/>
  <c r="CC1112" i="1"/>
  <c r="CC1108" i="1"/>
  <c r="CC1104" i="1"/>
  <c r="BT1143" i="1"/>
  <c r="BT1139" i="1"/>
  <c r="BT1135" i="1"/>
  <c r="BT1131" i="1"/>
  <c r="BT1127" i="1"/>
  <c r="BT1123" i="1"/>
  <c r="BT1119" i="1"/>
  <c r="BT1115" i="1"/>
  <c r="BS1143" i="1"/>
  <c r="BS1139" i="1"/>
  <c r="BS1135" i="1"/>
  <c r="BS1131" i="1"/>
  <c r="BS1127" i="1"/>
  <c r="BS1123" i="1"/>
  <c r="BS1119" i="1"/>
  <c r="BS1115" i="1"/>
  <c r="BS1111" i="1"/>
  <c r="BS1107" i="1"/>
  <c r="BS1103" i="1"/>
  <c r="BZ1141" i="1"/>
  <c r="BZ1135" i="1"/>
  <c r="BZ1127" i="1"/>
  <c r="BZ1119" i="1"/>
  <c r="BZ1111" i="1"/>
  <c r="BZ1103" i="1"/>
  <c r="CA1086" i="1"/>
  <c r="BZ1067" i="1"/>
  <c r="BZ1059" i="1"/>
  <c r="BZ1051" i="1"/>
  <c r="BZ1043" i="1"/>
  <c r="BX1098" i="1"/>
  <c r="BY1070" i="1"/>
  <c r="BY1062" i="1"/>
  <c r="BY1054" i="1"/>
  <c r="BY1046" i="1"/>
  <c r="BP1128" i="1"/>
  <c r="BS1078" i="1"/>
  <c r="BX1065" i="1"/>
  <c r="BX1057" i="1"/>
  <c r="BX1049" i="1"/>
  <c r="BQ1135" i="1"/>
  <c r="BP1076" i="1"/>
  <c r="BW1061" i="1"/>
  <c r="CE1049" i="1"/>
  <c r="CE1040" i="1"/>
  <c r="CA1073" i="1"/>
  <c r="CD1060" i="1"/>
  <c r="CD1051" i="1"/>
  <c r="BV1040" i="1"/>
  <c r="CC1071" i="1"/>
  <c r="CC1047" i="1"/>
  <c r="BY1119" i="1"/>
  <c r="BQ1140" i="1"/>
  <c r="BX1114" i="1"/>
  <c r="BY1122" i="1"/>
  <c r="BQ1075" i="1"/>
  <c r="CB1040" i="1"/>
  <c r="BX1041" i="1"/>
  <c r="CB1111" i="1"/>
  <c r="BP1090" i="1"/>
  <c r="BP1074" i="1"/>
  <c r="BW1068" i="1"/>
  <c r="BW1064" i="1"/>
  <c r="BW1060" i="1"/>
  <c r="BW1056" i="1"/>
  <c r="BW1052" i="1"/>
  <c r="BW1048" i="1"/>
  <c r="BW1044" i="1"/>
  <c r="BW1040" i="1"/>
  <c r="CA1101" i="1"/>
  <c r="CA1085" i="1"/>
  <c r="BV1071" i="1"/>
  <c r="BV1067" i="1"/>
  <c r="BV1063" i="1"/>
  <c r="BV1059" i="1"/>
  <c r="BV1055" i="1"/>
  <c r="BV1051" i="1"/>
  <c r="BV1047" i="1"/>
  <c r="BV1043" i="1"/>
  <c r="BQ1141" i="1"/>
  <c r="BX1097" i="1"/>
  <c r="BX1081" i="1"/>
  <c r="BU1070" i="1"/>
  <c r="BU1063" i="1"/>
  <c r="BU1047" i="1"/>
  <c r="BR1080" i="1"/>
  <c r="BR1096" i="1"/>
  <c r="BY1135" i="1"/>
  <c r="CB1085" i="1"/>
  <c r="CB1101" i="1"/>
  <c r="BU1075" i="1"/>
  <c r="BU1091" i="1"/>
  <c r="BX1116" i="1"/>
  <c r="CD1080" i="1"/>
  <c r="CD1096" i="1"/>
  <c r="BY1138" i="1"/>
  <c r="CE1085" i="1"/>
  <c r="CE1101" i="1"/>
  <c r="BY1102" i="1"/>
  <c r="BY1031" i="1"/>
  <c r="BV1014" i="1"/>
  <c r="BR1139" i="1"/>
  <c r="BR1135" i="1"/>
  <c r="BR1131" i="1"/>
  <c r="BR1127" i="1"/>
  <c r="BR1123" i="1"/>
  <c r="BR1119" i="1"/>
  <c r="BR1115" i="1"/>
  <c r="BR1111" i="1"/>
  <c r="BR1107" i="1"/>
  <c r="BR1103" i="1"/>
  <c r="CA1100" i="1"/>
  <c r="CA1084" i="1"/>
  <c r="BR1071" i="1"/>
  <c r="BR1067" i="1"/>
  <c r="BR1063" i="1"/>
  <c r="BR1059" i="1"/>
  <c r="BR1055" i="1"/>
  <c r="BR1051" i="1"/>
  <c r="BR1047" i="1"/>
  <c r="BR1043" i="1"/>
  <c r="BQ1137" i="1"/>
  <c r="BX1096" i="1"/>
  <c r="BX1080" i="1"/>
  <c r="BQ1070" i="1"/>
  <c r="BQ1066" i="1"/>
  <c r="BQ1062" i="1"/>
  <c r="BQ1058" i="1"/>
  <c r="BQ1054" i="1"/>
  <c r="BQ1050" i="1"/>
  <c r="BQ1046" i="1"/>
  <c r="BQ1042" i="1"/>
  <c r="BP1120" i="1"/>
  <c r="BS1092" i="1"/>
  <c r="BS1076" i="1"/>
  <c r="BP1069" i="1"/>
  <c r="BP1065" i="1"/>
  <c r="BP1061" i="1"/>
  <c r="BP1057" i="1"/>
  <c r="BP1053" i="1"/>
  <c r="BP1049" i="1"/>
  <c r="BP1045" i="1"/>
  <c r="BP1041" i="1"/>
  <c r="BX1106" i="1"/>
  <c r="BP1088" i="1"/>
  <c r="BP1072" i="1"/>
  <c r="CE1067" i="1"/>
  <c r="CE1063" i="1"/>
  <c r="CE1059" i="1"/>
  <c r="CE1055" i="1"/>
  <c r="CE1051" i="1"/>
  <c r="CE1047" i="1"/>
  <c r="CE1043" i="1"/>
  <c r="CE1039" i="1"/>
  <c r="CA1099" i="1"/>
  <c r="CA1083" i="1"/>
  <c r="CD1070" i="1"/>
  <c r="CD1066" i="1"/>
  <c r="CD1062" i="1"/>
  <c r="CD1058" i="1"/>
  <c r="CD1054" i="1"/>
  <c r="CD1050" i="1"/>
  <c r="CD1046" i="1"/>
  <c r="CD1042" i="1"/>
  <c r="BQ1133" i="1"/>
  <c r="BX1095" i="1"/>
  <c r="BX1079" i="1"/>
  <c r="CC1069" i="1"/>
  <c r="CC1059" i="1"/>
  <c r="CC1043" i="1"/>
  <c r="BZ1083" i="1"/>
  <c r="BZ1099" i="1"/>
  <c r="BT1073" i="1"/>
  <c r="BT1089" i="1"/>
  <c r="CB1109" i="1"/>
  <c r="CC1078" i="1"/>
  <c r="CC1094" i="1"/>
  <c r="BX1130" i="1"/>
  <c r="BV1084" i="1"/>
  <c r="BV1100" i="1"/>
  <c r="BW1073" i="1"/>
  <c r="BW1089" i="1"/>
  <c r="BT1110" i="1"/>
  <c r="BX1141" i="1"/>
  <c r="BY1024" i="1"/>
  <c r="BS1061" i="1"/>
  <c r="BZ1138" i="1"/>
  <c r="BZ1134" i="1"/>
  <c r="BZ1130" i="1"/>
  <c r="BZ1126" i="1"/>
  <c r="BZ1122" i="1"/>
  <c r="BZ1118" i="1"/>
  <c r="BZ1114" i="1"/>
  <c r="BZ1110" i="1"/>
  <c r="BZ1106" i="1"/>
  <c r="BZ1102" i="1"/>
  <c r="CA1098" i="1"/>
  <c r="CA1082" i="1"/>
  <c r="BZ1070" i="1"/>
  <c r="BZ1066" i="1"/>
  <c r="BZ1062" i="1"/>
  <c r="BZ1058" i="1"/>
  <c r="BZ1054" i="1"/>
  <c r="BZ1050" i="1"/>
  <c r="BZ1046" i="1"/>
  <c r="BZ1042" i="1"/>
  <c r="BQ1129" i="1"/>
  <c r="BX1094" i="1"/>
  <c r="BX1078" i="1"/>
  <c r="BY1069" i="1"/>
  <c r="BY1065" i="1"/>
  <c r="BY1061" i="1"/>
  <c r="BY1057" i="1"/>
  <c r="BY1053" i="1"/>
  <c r="BY1049" i="1"/>
  <c r="BY1045" i="1"/>
  <c r="BY1041" i="1"/>
  <c r="BT1112" i="1"/>
  <c r="BS1090" i="1"/>
  <c r="BS1074" i="1"/>
  <c r="BX1068" i="1"/>
  <c r="BX1064" i="1"/>
  <c r="BX1060" i="1"/>
  <c r="BX1056" i="1"/>
  <c r="BX1052" i="1"/>
  <c r="BX1048" i="1"/>
  <c r="BX1044" i="1"/>
  <c r="BX1040" i="1"/>
  <c r="BP1102" i="1"/>
  <c r="BP1086" i="1"/>
  <c r="BW1071" i="1"/>
  <c r="BW1067" i="1"/>
  <c r="BW1063" i="1"/>
  <c r="BW1059" i="1"/>
  <c r="BW1055" i="1"/>
  <c r="BW1051" i="1"/>
  <c r="BW1047" i="1"/>
  <c r="BW1043" i="1"/>
  <c r="BP1142" i="1"/>
  <c r="CA1097" i="1"/>
  <c r="CA1081" i="1"/>
  <c r="BV1070" i="1"/>
  <c r="BV1066" i="1"/>
  <c r="BV1062" i="1"/>
  <c r="BV1058" i="1"/>
  <c r="BV1054" i="1"/>
  <c r="BV1050" i="1"/>
  <c r="BV1046" i="1"/>
  <c r="BV1042" i="1"/>
  <c r="BQ1125" i="1"/>
  <c r="BX1093" i="1"/>
  <c r="BX1077" i="1"/>
  <c r="BU1069" i="1"/>
  <c r="BU1059" i="1"/>
  <c r="BU1043" i="1"/>
  <c r="BR1084" i="1"/>
  <c r="BR1100" i="1"/>
  <c r="CB1073" i="1"/>
  <c r="CB1089" i="1"/>
  <c r="BQ1111" i="1"/>
  <c r="BU1079" i="1"/>
  <c r="BU1095" i="1"/>
  <c r="BX1132" i="1"/>
  <c r="CD1084" i="1"/>
  <c r="CD1100" i="1"/>
  <c r="CE1073" i="1"/>
  <c r="CE1089" i="1"/>
  <c r="BY1111" i="1"/>
  <c r="CB1047" i="1"/>
  <c r="BV1031" i="1"/>
  <c r="BY1011" i="1"/>
  <c r="BR1138" i="1"/>
  <c r="BR1134" i="1"/>
  <c r="BR1130" i="1"/>
  <c r="BR1126" i="1"/>
  <c r="BR1122" i="1"/>
  <c r="BR1118" i="1"/>
  <c r="BR1114" i="1"/>
  <c r="BR1110" i="1"/>
  <c r="BR1106" i="1"/>
  <c r="BP1138" i="1"/>
  <c r="CA1096" i="1"/>
  <c r="CA1080" i="1"/>
  <c r="BR1070" i="1"/>
  <c r="BR1066" i="1"/>
  <c r="BR1062" i="1"/>
  <c r="BR1058" i="1"/>
  <c r="BR1054" i="1"/>
  <c r="BR1050" i="1"/>
  <c r="BR1046" i="1"/>
  <c r="BR1042" i="1"/>
  <c r="BQ1121" i="1"/>
  <c r="BX1092" i="1"/>
  <c r="BX1076" i="1"/>
  <c r="BQ1069" i="1"/>
  <c r="BQ1065" i="1"/>
  <c r="BQ1061" i="1"/>
  <c r="BQ1057" i="1"/>
  <c r="BQ1053" i="1"/>
  <c r="BQ1049" i="1"/>
  <c r="BQ1045" i="1"/>
  <c r="BQ1041" i="1"/>
  <c r="BP1107" i="1"/>
  <c r="BS1088" i="1"/>
  <c r="BS1072" i="1"/>
  <c r="BP1068" i="1"/>
  <c r="BP1064" i="1"/>
  <c r="BP1060" i="1"/>
  <c r="BP1056" i="1"/>
  <c r="BP1052" i="1"/>
  <c r="BP1048" i="1"/>
  <c r="BP1044" i="1"/>
  <c r="BP1040" i="1"/>
  <c r="BP1100" i="1"/>
  <c r="BP1084" i="1"/>
  <c r="CE1070" i="1"/>
  <c r="CE1066" i="1"/>
  <c r="CE1062" i="1"/>
  <c r="CE1058" i="1"/>
  <c r="CE1054" i="1"/>
  <c r="CE1050" i="1"/>
  <c r="CE1046" i="1"/>
  <c r="CE1042" i="1"/>
  <c r="BP1134" i="1"/>
  <c r="CA1095" i="1"/>
  <c r="CA1079" i="1"/>
  <c r="CD1069" i="1"/>
  <c r="CD1065" i="1"/>
  <c r="CD1061" i="1"/>
  <c r="CD1057" i="1"/>
  <c r="CD1053" i="1"/>
  <c r="CD1049" i="1"/>
  <c r="CD1045" i="1"/>
  <c r="CD1041" i="1"/>
  <c r="BQ1117" i="1"/>
  <c r="BX1091" i="1"/>
  <c r="BX1075" i="1"/>
  <c r="CC1068" i="1"/>
  <c r="CC1055" i="1"/>
  <c r="CC1039" i="1"/>
  <c r="BZ1087" i="1"/>
  <c r="BX1105" i="1"/>
  <c r="BT1077" i="1"/>
  <c r="BT1093" i="1"/>
  <c r="BQ1124" i="1"/>
  <c r="CC1082" i="1"/>
  <c r="CC1098" i="1"/>
  <c r="BV1072" i="1"/>
  <c r="BV1088" i="1"/>
  <c r="BX1107" i="1"/>
  <c r="BW1077" i="1"/>
  <c r="BW1093" i="1"/>
  <c r="BP1125" i="1"/>
  <c r="BS1030" i="1"/>
  <c r="BP1007" i="1"/>
  <c r="CA1053" i="1"/>
  <c r="BZ1137" i="1"/>
  <c r="BZ1133" i="1"/>
  <c r="BZ1129" i="1"/>
  <c r="BZ1125" i="1"/>
  <c r="BZ1121" i="1"/>
  <c r="BZ1117" i="1"/>
  <c r="BZ1113" i="1"/>
  <c r="BZ1109" i="1"/>
  <c r="BZ1105" i="1"/>
  <c r="BP1130" i="1"/>
  <c r="CA1094" i="1"/>
  <c r="CA1078" i="1"/>
  <c r="BZ1069" i="1"/>
  <c r="BZ1065" i="1"/>
  <c r="BZ1061" i="1"/>
  <c r="BZ1057" i="1"/>
  <c r="BZ1053" i="1"/>
  <c r="BZ1049" i="1"/>
  <c r="BZ1045" i="1"/>
  <c r="BZ1041" i="1"/>
  <c r="BQ1113" i="1"/>
  <c r="BX1090" i="1"/>
  <c r="BX1074" i="1"/>
  <c r="BY1068" i="1"/>
  <c r="BY1064" i="1"/>
  <c r="BY1060" i="1"/>
  <c r="BY1056" i="1"/>
  <c r="BY1052" i="1"/>
  <c r="BY1048" i="1"/>
  <c r="BY1044" i="1"/>
  <c r="BY1040" i="1"/>
  <c r="BS1102" i="1"/>
  <c r="BS1086" i="1"/>
  <c r="BX1071" i="1"/>
  <c r="BX1067" i="1"/>
  <c r="BX1063" i="1"/>
  <c r="BX1059" i="1"/>
  <c r="BX1055" i="1"/>
  <c r="BX1051" i="1"/>
  <c r="BX1047" i="1"/>
  <c r="BX1043" i="1"/>
  <c r="BQ1143" i="1"/>
  <c r="BP1098" i="1"/>
  <c r="BP1082" i="1"/>
  <c r="BW1070" i="1"/>
  <c r="BW1066" i="1"/>
  <c r="BW1062" i="1"/>
  <c r="BW1058" i="1"/>
  <c r="BW1054" i="1"/>
  <c r="BW1050" i="1"/>
  <c r="BW1046" i="1"/>
  <c r="BW1042" i="1"/>
  <c r="BP1126" i="1"/>
  <c r="CA1093" i="1"/>
  <c r="CA1077" i="1"/>
  <c r="BV1069" i="1"/>
  <c r="BV1065" i="1"/>
  <c r="BV1061" i="1"/>
  <c r="BV1057" i="1"/>
  <c r="BV1053" i="1"/>
  <c r="BV1049" i="1"/>
  <c r="BV1045" i="1"/>
  <c r="BV1041" i="1"/>
  <c r="BX1110" i="1"/>
  <c r="BX1089" i="1"/>
  <c r="BX1073" i="1"/>
  <c r="BU1068" i="1"/>
  <c r="BU1055" i="1"/>
  <c r="BR1072" i="1"/>
  <c r="BR1088" i="1"/>
  <c r="CB1106" i="1"/>
  <c r="CB1077" i="1"/>
  <c r="CB1093" i="1"/>
  <c r="BQ1126" i="1"/>
  <c r="BU1083" i="1"/>
  <c r="BU1099" i="1"/>
  <c r="CD1072" i="1"/>
  <c r="CD1088" i="1"/>
  <c r="CB1108" i="1"/>
  <c r="CE1077" i="1"/>
  <c r="CE1093" i="1"/>
  <c r="BP1141" i="1"/>
  <c r="BS1019" i="1"/>
  <c r="CA1067" i="1"/>
  <c r="BV969" i="1"/>
  <c r="BP1127" i="1"/>
  <c r="BP1143" i="1"/>
  <c r="BY1075" i="1"/>
  <c r="BY1082" i="1"/>
  <c r="BY1093" i="1"/>
  <c r="BP1104" i="1"/>
  <c r="AP2" i="1"/>
  <c r="BL2" i="1" s="1"/>
  <c r="BS1039" i="1"/>
  <c r="CA1029" i="1"/>
  <c r="BS1018" i="1"/>
  <c r="BT1060" i="1"/>
  <c r="CC1028" i="1"/>
  <c r="CC1012" i="1"/>
  <c r="BY1027" i="1"/>
  <c r="BY1020" i="1"/>
  <c r="CB1029" i="1"/>
  <c r="BP1006" i="1"/>
  <c r="CA1062" i="1"/>
  <c r="CD1020" i="1"/>
  <c r="BW1000" i="1"/>
  <c r="BV1038" i="1"/>
  <c r="CB1012" i="1"/>
  <c r="CA1039" i="1"/>
  <c r="BZ1006" i="1"/>
  <c r="BT1018" i="1"/>
  <c r="BU989" i="1"/>
  <c r="CC1066" i="1"/>
  <c r="CC1062" i="1"/>
  <c r="CC1058" i="1"/>
  <c r="CC1054" i="1"/>
  <c r="CC1050" i="1"/>
  <c r="CC1046" i="1"/>
  <c r="CC1042" i="1"/>
  <c r="BZ1072" i="1"/>
  <c r="BZ1076" i="1"/>
  <c r="BZ1080" i="1"/>
  <c r="BZ1084" i="1"/>
  <c r="BZ1088" i="1"/>
  <c r="BZ1092" i="1"/>
  <c r="BZ1096" i="1"/>
  <c r="BZ1100" i="1"/>
  <c r="BQ1108" i="1"/>
  <c r="BY1121" i="1"/>
  <c r="BY1137" i="1"/>
  <c r="BT1074" i="1"/>
  <c r="BT1078" i="1"/>
  <c r="BT1082" i="1"/>
  <c r="BT1086" i="1"/>
  <c r="BT1090" i="1"/>
  <c r="BT1094" i="1"/>
  <c r="BT1098" i="1"/>
  <c r="BT1102" i="1"/>
  <c r="BX1112" i="1"/>
  <c r="BQ1128" i="1"/>
  <c r="BQ1144" i="1"/>
  <c r="CC1075" i="1"/>
  <c r="CC1079" i="1"/>
  <c r="CC1083" i="1"/>
  <c r="CC1087" i="1"/>
  <c r="CC1091" i="1"/>
  <c r="CC1095" i="1"/>
  <c r="CC1099" i="1"/>
  <c r="BP1106" i="1"/>
  <c r="BX1118" i="1"/>
  <c r="BX1134" i="1"/>
  <c r="BV1073" i="1"/>
  <c r="BV1077" i="1"/>
  <c r="BV1081" i="1"/>
  <c r="BV1085" i="1"/>
  <c r="BV1089" i="1"/>
  <c r="BV1093" i="1"/>
  <c r="BV1097" i="1"/>
  <c r="BV1101" i="1"/>
  <c r="BQ1110" i="1"/>
  <c r="BY1124" i="1"/>
  <c r="BY1140" i="1"/>
  <c r="BW1074" i="1"/>
  <c r="BW1078" i="1"/>
  <c r="BW1082" i="1"/>
  <c r="BW1086" i="1"/>
  <c r="BW1090" i="1"/>
  <c r="BW1094" i="1"/>
  <c r="BW1098" i="1"/>
  <c r="BW1102" i="1"/>
  <c r="BP1113" i="1"/>
  <c r="BP1129" i="1"/>
  <c r="BQ1072" i="1"/>
  <c r="BQ1076" i="1"/>
  <c r="BQ1083" i="1"/>
  <c r="BY1094" i="1"/>
  <c r="BY1110" i="1"/>
  <c r="BT1104" i="1"/>
  <c r="BS1038" i="1"/>
  <c r="BS1027" i="1"/>
  <c r="BS1015" i="1"/>
  <c r="BT1048" i="1"/>
  <c r="CC1025" i="1"/>
  <c r="CC1009" i="1"/>
  <c r="BY1015" i="1"/>
  <c r="BP1089" i="1"/>
  <c r="CE1024" i="1"/>
  <c r="BP1003" i="1"/>
  <c r="CA1046" i="1"/>
  <c r="BP1016" i="1"/>
  <c r="BW997" i="1"/>
  <c r="BX1033" i="1"/>
  <c r="BX1008" i="1"/>
  <c r="BW1020" i="1"/>
  <c r="BZ994" i="1"/>
  <c r="CE986" i="1"/>
  <c r="BV953" i="1"/>
  <c r="BU1066" i="1"/>
  <c r="BU1062" i="1"/>
  <c r="BU1058" i="1"/>
  <c r="BU1054" i="1"/>
  <c r="BU1050" i="1"/>
  <c r="BU1046" i="1"/>
  <c r="BU1042" i="1"/>
  <c r="BR1073" i="1"/>
  <c r="BR1077" i="1"/>
  <c r="BR1081" i="1"/>
  <c r="BR1085" i="1"/>
  <c r="BR1089" i="1"/>
  <c r="BR1093" i="1"/>
  <c r="BR1097" i="1"/>
  <c r="BR1101" i="1"/>
  <c r="BX1109" i="1"/>
  <c r="BY1123" i="1"/>
  <c r="BY1139" i="1"/>
  <c r="CB1074" i="1"/>
  <c r="CB1078" i="1"/>
  <c r="CB1082" i="1"/>
  <c r="CB1086" i="1"/>
  <c r="CB1090" i="1"/>
  <c r="CB1094" i="1"/>
  <c r="CB1098" i="1"/>
  <c r="BQ1103" i="1"/>
  <c r="BQ1114" i="1"/>
  <c r="BQ1130" i="1"/>
  <c r="BU1072" i="1"/>
  <c r="BU1076" i="1"/>
  <c r="BU1080" i="1"/>
  <c r="BU1084" i="1"/>
  <c r="BU1088" i="1"/>
  <c r="BU1092" i="1"/>
  <c r="BU1096" i="1"/>
  <c r="BU1100" i="1"/>
  <c r="BT1107" i="1"/>
  <c r="BX1120" i="1"/>
  <c r="BX1136" i="1"/>
  <c r="CD1073" i="1"/>
  <c r="CD1077" i="1"/>
  <c r="CD1081" i="1"/>
  <c r="CD1085" i="1"/>
  <c r="CD1089" i="1"/>
  <c r="CD1093" i="1"/>
  <c r="CD1097" i="1"/>
  <c r="CD1101" i="1"/>
  <c r="BX1111" i="1"/>
  <c r="BY1126" i="1"/>
  <c r="BY1142" i="1"/>
  <c r="CE1074" i="1"/>
  <c r="CE1078" i="1"/>
  <c r="CE1082" i="1"/>
  <c r="CE1086" i="1"/>
  <c r="CE1090" i="1"/>
  <c r="CE1094" i="1"/>
  <c r="CE1098" i="1"/>
  <c r="BY1103" i="1"/>
  <c r="BP1115" i="1"/>
  <c r="BP1131" i="1"/>
  <c r="BY1072" i="1"/>
  <c r="BY1076" i="1"/>
  <c r="BY1085" i="1"/>
  <c r="BQ1095" i="1"/>
  <c r="BX1113" i="1"/>
  <c r="CB1069" i="1"/>
  <c r="CA1037" i="1"/>
  <c r="BS1026" i="1"/>
  <c r="BS1014" i="1"/>
  <c r="BT1044" i="1"/>
  <c r="CC1024" i="1"/>
  <c r="CC1008" i="1"/>
  <c r="BQ1131" i="1"/>
  <c r="CB1070" i="1"/>
  <c r="BV1023" i="1"/>
  <c r="BP1002" i="1"/>
  <c r="BS1041" i="1"/>
  <c r="BW1014" i="1"/>
  <c r="BW996" i="1"/>
  <c r="CE1031" i="1"/>
  <c r="BV1007" i="1"/>
  <c r="BP1014" i="1"/>
  <c r="CA1065" i="1"/>
  <c r="CE982" i="1"/>
  <c r="BZ981" i="1"/>
  <c r="CC1065" i="1"/>
  <c r="CC1061" i="1"/>
  <c r="CC1057" i="1"/>
  <c r="CC1053" i="1"/>
  <c r="CC1049" i="1"/>
  <c r="CC1045" i="1"/>
  <c r="CC1041" i="1"/>
  <c r="BZ1073" i="1"/>
  <c r="BZ1077" i="1"/>
  <c r="BZ1081" i="1"/>
  <c r="BZ1085" i="1"/>
  <c r="BZ1089" i="1"/>
  <c r="BZ1093" i="1"/>
  <c r="BZ1097" i="1"/>
  <c r="BZ1101" i="1"/>
  <c r="CB1110" i="1"/>
  <c r="BY1125" i="1"/>
  <c r="BY1141" i="1"/>
  <c r="BT1075" i="1"/>
  <c r="BT1079" i="1"/>
  <c r="BT1083" i="1"/>
  <c r="BT1087" i="1"/>
  <c r="BT1091" i="1"/>
  <c r="BT1095" i="1"/>
  <c r="BT1099" i="1"/>
  <c r="BX1104" i="1"/>
  <c r="BQ1116" i="1"/>
  <c r="BQ1132" i="1"/>
  <c r="CC1072" i="1"/>
  <c r="CC1076" i="1"/>
  <c r="CC1080" i="1"/>
  <c r="CC1084" i="1"/>
  <c r="CC1088" i="1"/>
  <c r="CC1092" i="1"/>
  <c r="CC1096" i="1"/>
  <c r="CC1100" i="1"/>
  <c r="BY1108" i="1"/>
  <c r="BX1122" i="1"/>
  <c r="BX1138" i="1"/>
  <c r="BV1074" i="1"/>
  <c r="BV1078" i="1"/>
  <c r="BV1082" i="1"/>
  <c r="BV1086" i="1"/>
  <c r="BV1090" i="1"/>
  <c r="BV1094" i="1"/>
  <c r="BV1098" i="1"/>
  <c r="BV1102" i="1"/>
  <c r="CB1112" i="1"/>
  <c r="BY1128" i="1"/>
  <c r="BY1144" i="1"/>
  <c r="BW1075" i="1"/>
  <c r="BW1079" i="1"/>
  <c r="BW1083" i="1"/>
  <c r="BW1087" i="1"/>
  <c r="BW1091" i="1"/>
  <c r="BW1095" i="1"/>
  <c r="BW1099" i="1"/>
  <c r="BP1105" i="1"/>
  <c r="BP1117" i="1"/>
  <c r="BP1133" i="1"/>
  <c r="BQ1073" i="1"/>
  <c r="BQ1077" i="1"/>
  <c r="BY1086" i="1"/>
  <c r="BY1097" i="1"/>
  <c r="BX1115" i="1"/>
  <c r="CB1065" i="1"/>
  <c r="BS1035" i="1"/>
  <c r="CA1025" i="1"/>
  <c r="BS1011" i="1"/>
  <c r="CC1037" i="1"/>
  <c r="CC1021" i="1"/>
  <c r="BQ1033" i="1"/>
  <c r="BQ1028" i="1"/>
  <c r="CB1054" i="1"/>
  <c r="BX1018" i="1"/>
  <c r="BP999" i="1"/>
  <c r="BT1035" i="1"/>
  <c r="CE1009" i="1"/>
  <c r="BQ1115" i="1"/>
  <c r="BR1027" i="1"/>
  <c r="BV1004" i="1"/>
  <c r="BS1000" i="1"/>
  <c r="BT1028" i="1"/>
  <c r="CE970" i="1"/>
  <c r="CB953" i="1"/>
  <c r="BU1065" i="1"/>
  <c r="BU1061" i="1"/>
  <c r="BU1057" i="1"/>
  <c r="BU1053" i="1"/>
  <c r="BU1049" i="1"/>
  <c r="BU1045" i="1"/>
  <c r="BU1041" i="1"/>
  <c r="BR1074" i="1"/>
  <c r="BR1078" i="1"/>
  <c r="BR1082" i="1"/>
  <c r="BR1086" i="1"/>
  <c r="BR1090" i="1"/>
  <c r="BR1094" i="1"/>
  <c r="BR1098" i="1"/>
  <c r="BR1102" i="1"/>
  <c r="BQ1112" i="1"/>
  <c r="BY1127" i="1"/>
  <c r="BY1143" i="1"/>
  <c r="CB1075" i="1"/>
  <c r="CB1079" i="1"/>
  <c r="CB1083" i="1"/>
  <c r="CB1087" i="1"/>
  <c r="CB1091" i="1"/>
  <c r="CB1095" i="1"/>
  <c r="CB1099" i="1"/>
  <c r="CB1105" i="1"/>
  <c r="BQ1118" i="1"/>
  <c r="BQ1134" i="1"/>
  <c r="BU1073" i="1"/>
  <c r="BU1077" i="1"/>
  <c r="BU1081" i="1"/>
  <c r="BU1085" i="1"/>
  <c r="BU1089" i="1"/>
  <c r="BU1093" i="1"/>
  <c r="BU1097" i="1"/>
  <c r="BU1101" i="1"/>
  <c r="BP1110" i="1"/>
  <c r="BX1124" i="1"/>
  <c r="BX1140" i="1"/>
  <c r="CD1074" i="1"/>
  <c r="CD1078" i="1"/>
  <c r="CD1082" i="1"/>
  <c r="CD1086" i="1"/>
  <c r="CD1090" i="1"/>
  <c r="CD1094" i="1"/>
  <c r="CD1098" i="1"/>
  <c r="BX1103" i="1"/>
  <c r="BY1114" i="1"/>
  <c r="BY1130" i="1"/>
  <c r="CE1071" i="1"/>
  <c r="CE1075" i="1"/>
  <c r="CE1079" i="1"/>
  <c r="CE1083" i="1"/>
  <c r="CE1087" i="1"/>
  <c r="CE1091" i="1"/>
  <c r="CE1095" i="1"/>
  <c r="CE1099" i="1"/>
  <c r="BT1106" i="1"/>
  <c r="BP1119" i="1"/>
  <c r="BP1135" i="1"/>
  <c r="BY1073" i="1"/>
  <c r="BY1077" i="1"/>
  <c r="BQ1087" i="1"/>
  <c r="BY1098" i="1"/>
  <c r="BX1125" i="1"/>
  <c r="CB1063" i="1"/>
  <c r="BS1034" i="1"/>
  <c r="BS1023" i="1"/>
  <c r="BS1010" i="1"/>
  <c r="CC1036" i="1"/>
  <c r="CC1020" i="1"/>
  <c r="BQ1029" i="1"/>
  <c r="BQ1024" i="1"/>
  <c r="BT1049" i="1"/>
  <c r="CE1016" i="1"/>
  <c r="BP998" i="1"/>
  <c r="BZ1033" i="1"/>
  <c r="BY1008" i="1"/>
  <c r="BP1097" i="1"/>
  <c r="BX1025" i="1"/>
  <c r="BV1003" i="1"/>
  <c r="BS996" i="1"/>
  <c r="CD1021" i="1"/>
  <c r="CE966" i="1"/>
  <c r="BS982" i="1"/>
  <c r="CC1064" i="1"/>
  <c r="CC1060" i="1"/>
  <c r="CC1056" i="1"/>
  <c r="CC1052" i="1"/>
  <c r="CC1048" i="1"/>
  <c r="CC1044" i="1"/>
  <c r="CC1040" i="1"/>
  <c r="BZ1074" i="1"/>
  <c r="BZ1078" i="1"/>
  <c r="BZ1082" i="1"/>
  <c r="BZ1086" i="1"/>
  <c r="BZ1090" i="1"/>
  <c r="BZ1094" i="1"/>
  <c r="BZ1098" i="1"/>
  <c r="CB1102" i="1"/>
  <c r="BY1113" i="1"/>
  <c r="BY1129" i="1"/>
  <c r="BT1072" i="1"/>
  <c r="BT1076" i="1"/>
  <c r="BT1080" i="1"/>
  <c r="BT1084" i="1"/>
  <c r="BT1088" i="1"/>
  <c r="BT1092" i="1"/>
  <c r="BT1096" i="1"/>
  <c r="BT1100" i="1"/>
  <c r="BQ1107" i="1"/>
  <c r="BQ1120" i="1"/>
  <c r="BQ1136" i="1"/>
  <c r="CC1073" i="1"/>
  <c r="CC1077" i="1"/>
  <c r="CC1081" i="1"/>
  <c r="CC1085" i="1"/>
  <c r="CC1089" i="1"/>
  <c r="CC1093" i="1"/>
  <c r="CC1097" i="1"/>
  <c r="CC1101" i="1"/>
  <c r="BT1111" i="1"/>
  <c r="BX1126" i="1"/>
  <c r="BX1142" i="1"/>
  <c r="BV1075" i="1"/>
  <c r="BV1079" i="1"/>
  <c r="BV1083" i="1"/>
  <c r="BV1087" i="1"/>
  <c r="BV1091" i="1"/>
  <c r="BV1095" i="1"/>
  <c r="BV1099" i="1"/>
  <c r="CB1104" i="1"/>
  <c r="BY1116" i="1"/>
  <c r="BY1132" i="1"/>
  <c r="BW1072" i="1"/>
  <c r="BW1076" i="1"/>
  <c r="BW1080" i="1"/>
  <c r="BW1084" i="1"/>
  <c r="BW1088" i="1"/>
  <c r="BW1092" i="1"/>
  <c r="BW1096" i="1"/>
  <c r="BW1100" i="1"/>
  <c r="BY1107" i="1"/>
  <c r="BP1121" i="1"/>
  <c r="BP1137" i="1"/>
  <c r="BQ1074" i="1"/>
  <c r="BY1078" i="1"/>
  <c r="BY1089" i="1"/>
  <c r="BQ1099" i="1"/>
  <c r="BX1129" i="1"/>
  <c r="CB1053" i="1"/>
  <c r="CA1033" i="1"/>
  <c r="BS1022" i="1"/>
  <c r="BY1109" i="1"/>
  <c r="CC1033" i="1"/>
  <c r="CC1017" i="1"/>
  <c r="BQ1017" i="1"/>
  <c r="BQ1012" i="1"/>
  <c r="CB1037" i="1"/>
  <c r="BR1012" i="1"/>
  <c r="BP995" i="1"/>
  <c r="CD1028" i="1"/>
  <c r="BW1005" i="1"/>
  <c r="BS1062" i="1"/>
  <c r="CB1020" i="1"/>
  <c r="BV1000" i="1"/>
  <c r="BR1037" i="1"/>
  <c r="BQ1005" i="1"/>
  <c r="BP1009" i="1"/>
  <c r="BP986" i="1"/>
  <c r="BU1064" i="1"/>
  <c r="BU1060" i="1"/>
  <c r="BU1056" i="1"/>
  <c r="BU1052" i="1"/>
  <c r="BU1048" i="1"/>
  <c r="BU1044" i="1"/>
  <c r="BU1040" i="1"/>
  <c r="BR1075" i="1"/>
  <c r="BR1079" i="1"/>
  <c r="BR1083" i="1"/>
  <c r="BR1087" i="1"/>
  <c r="BR1091" i="1"/>
  <c r="BR1095" i="1"/>
  <c r="BR1099" i="1"/>
  <c r="BQ1104" i="1"/>
  <c r="BY1115" i="1"/>
  <c r="BY1131" i="1"/>
  <c r="CB1072" i="1"/>
  <c r="CB1076" i="1"/>
  <c r="CB1080" i="1"/>
  <c r="CB1084" i="1"/>
  <c r="CB1088" i="1"/>
  <c r="CB1092" i="1"/>
  <c r="CB1096" i="1"/>
  <c r="CB1100" i="1"/>
  <c r="BX1108" i="1"/>
  <c r="BQ1122" i="1"/>
  <c r="BQ1138" i="1"/>
  <c r="BU1074" i="1"/>
  <c r="BU1078" i="1"/>
  <c r="BU1082" i="1"/>
  <c r="BU1086" i="1"/>
  <c r="BU1090" i="1"/>
  <c r="BU1094" i="1"/>
  <c r="BU1098" i="1"/>
  <c r="BU1102" i="1"/>
  <c r="BY1112" i="1"/>
  <c r="BX1128" i="1"/>
  <c r="BX1144" i="1"/>
  <c r="CD1075" i="1"/>
  <c r="CD1079" i="1"/>
  <c r="CD1083" i="1"/>
  <c r="CD1087" i="1"/>
  <c r="CD1091" i="1"/>
  <c r="CD1095" i="1"/>
  <c r="CD1099" i="1"/>
  <c r="BQ1106" i="1"/>
  <c r="BY1118" i="1"/>
  <c r="BY1134" i="1"/>
  <c r="CE1072" i="1"/>
  <c r="CE1076" i="1"/>
  <c r="CE1080" i="1"/>
  <c r="CE1084" i="1"/>
  <c r="CE1088" i="1"/>
  <c r="CE1092" i="1"/>
  <c r="CE1096" i="1"/>
  <c r="CE1100" i="1"/>
  <c r="BP1109" i="1"/>
  <c r="BP1123" i="1"/>
  <c r="BP1139" i="1"/>
  <c r="BY1074" i="1"/>
  <c r="BQ1079" i="1"/>
  <c r="BY1090" i="1"/>
  <c r="BY1101" i="1"/>
  <c r="BX1131" i="1"/>
  <c r="CB1049" i="1"/>
  <c r="BS1031" i="1"/>
  <c r="CA1021" i="1"/>
  <c r="BS1089" i="1"/>
  <c r="CC1032" i="1"/>
  <c r="CC1016" i="1"/>
  <c r="BQ1013" i="1"/>
  <c r="BY1036" i="1"/>
  <c r="BR1036" i="1"/>
  <c r="BZ1010" i="1"/>
  <c r="BP994" i="1"/>
  <c r="BT1027" i="1"/>
  <c r="BW1004" i="1"/>
  <c r="CB1056" i="1"/>
  <c r="BR1019" i="1"/>
  <c r="BV999" i="1"/>
  <c r="CB1030" i="1"/>
  <c r="BQ1001" i="1"/>
  <c r="BV993" i="1"/>
  <c r="CB924" i="1"/>
  <c r="BQ1078" i="1"/>
  <c r="BQ1082" i="1"/>
  <c r="BQ1086" i="1"/>
  <c r="BQ1090" i="1"/>
  <c r="BQ1094" i="1"/>
  <c r="BQ1098" i="1"/>
  <c r="BQ1102" i="1"/>
  <c r="BP1112" i="1"/>
  <c r="BX1127" i="1"/>
  <c r="BX1143" i="1"/>
  <c r="CB1067" i="1"/>
  <c r="CB1051" i="1"/>
  <c r="CA1038" i="1"/>
  <c r="CA1034" i="1"/>
  <c r="CA1030" i="1"/>
  <c r="CA1026" i="1"/>
  <c r="CA1022" i="1"/>
  <c r="CA1018" i="1"/>
  <c r="CA1014" i="1"/>
  <c r="CA1010" i="1"/>
  <c r="BS1097" i="1"/>
  <c r="BT1062" i="1"/>
  <c r="BT1046" i="1"/>
  <c r="BU1037" i="1"/>
  <c r="BU1033" i="1"/>
  <c r="BU1029" i="1"/>
  <c r="BU1025" i="1"/>
  <c r="BU1021" i="1"/>
  <c r="BU1017" i="1"/>
  <c r="BU1013" i="1"/>
  <c r="BU1009" i="1"/>
  <c r="BQ1031" i="1"/>
  <c r="BQ1015" i="1"/>
  <c r="BY1029" i="1"/>
  <c r="BY1013" i="1"/>
  <c r="BQ1026" i="1"/>
  <c r="BY1038" i="1"/>
  <c r="BY1022" i="1"/>
  <c r="BS1077" i="1"/>
  <c r="BS1052" i="1"/>
  <c r="CE1036" i="1"/>
  <c r="BX1030" i="1"/>
  <c r="BR1024" i="1"/>
  <c r="CB1017" i="1"/>
  <c r="BW1011" i="1"/>
  <c r="BX1006" i="1"/>
  <c r="BX1002" i="1"/>
  <c r="BX998" i="1"/>
  <c r="BX994" i="1"/>
  <c r="BS1065" i="1"/>
  <c r="CA1043" i="1"/>
  <c r="BW1034" i="1"/>
  <c r="BP1028" i="1"/>
  <c r="BZ1021" i="1"/>
  <c r="BT1015" i="1"/>
  <c r="BT1009" i="1"/>
  <c r="CE1004" i="1"/>
  <c r="CE1000" i="1"/>
  <c r="CE996" i="1"/>
  <c r="BP1124" i="1"/>
  <c r="BT1059" i="1"/>
  <c r="BR1039" i="1"/>
  <c r="CB1032" i="1"/>
  <c r="BV1026" i="1"/>
  <c r="CE1019" i="1"/>
  <c r="BX1013" i="1"/>
  <c r="CD1007" i="1"/>
  <c r="CD1003" i="1"/>
  <c r="CD999" i="1"/>
  <c r="CA1047" i="1"/>
  <c r="BW1016" i="1"/>
  <c r="CA997" i="1"/>
  <c r="BR1033" i="1"/>
  <c r="BR1008" i="1"/>
  <c r="BP1079" i="1"/>
  <c r="BT1024" i="1"/>
  <c r="BY1002" i="1"/>
  <c r="CD1027" i="1"/>
  <c r="BW984" i="1"/>
  <c r="BW968" i="1"/>
  <c r="CB998" i="1"/>
  <c r="BT1030" i="1"/>
  <c r="BX1032" i="1"/>
  <c r="BT1007" i="1"/>
  <c r="BX946" i="1"/>
  <c r="CA1017" i="1"/>
  <c r="CA1013" i="1"/>
  <c r="CA1009" i="1"/>
  <c r="BS1081" i="1"/>
  <c r="BT1058" i="1"/>
  <c r="BT1042" i="1"/>
  <c r="BU1036" i="1"/>
  <c r="BU1032" i="1"/>
  <c r="BU1028" i="1"/>
  <c r="BU1024" i="1"/>
  <c r="BU1020" i="1"/>
  <c r="BU1016" i="1"/>
  <c r="BU1012" i="1"/>
  <c r="BU1008" i="1"/>
  <c r="BQ1027" i="1"/>
  <c r="BQ1011" i="1"/>
  <c r="BY1025" i="1"/>
  <c r="BQ1038" i="1"/>
  <c r="BQ1022" i="1"/>
  <c r="BY1034" i="1"/>
  <c r="BY1018" i="1"/>
  <c r="BS1068" i="1"/>
  <c r="CB1046" i="1"/>
  <c r="BV1035" i="1"/>
  <c r="CE1028" i="1"/>
  <c r="BX1022" i="1"/>
  <c r="BR1016" i="1"/>
  <c r="BP1010" i="1"/>
  <c r="BX1005" i="1"/>
  <c r="BX1001" i="1"/>
  <c r="BX997" i="1"/>
  <c r="BY1039" i="1"/>
  <c r="CA1059" i="1"/>
  <c r="BT1039" i="1"/>
  <c r="CD1032" i="1"/>
  <c r="BW1026" i="1"/>
  <c r="BP1020" i="1"/>
  <c r="BZ1013" i="1"/>
  <c r="CE1007" i="1"/>
  <c r="CE1003" i="1"/>
  <c r="CE999" i="1"/>
  <c r="CE995" i="1"/>
  <c r="BS1085" i="1"/>
  <c r="BS1054" i="1"/>
  <c r="BX1037" i="1"/>
  <c r="BR1031" i="1"/>
  <c r="CB1024" i="1"/>
  <c r="BV1018" i="1"/>
  <c r="CE1011" i="1"/>
  <c r="CD1006" i="1"/>
  <c r="CD1002" i="1"/>
  <c r="CD998" i="1"/>
  <c r="BZ1035" i="1"/>
  <c r="BT1010" i="1"/>
  <c r="CA993" i="1"/>
  <c r="CB1026" i="1"/>
  <c r="BR1004" i="1"/>
  <c r="CA1052" i="1"/>
  <c r="CD1017" i="1"/>
  <c r="BY998" i="1"/>
  <c r="CC1004" i="1"/>
  <c r="BW980" i="1"/>
  <c r="BW964" i="1"/>
  <c r="BV989" i="1"/>
  <c r="BU980" i="1"/>
  <c r="BR964" i="1"/>
  <c r="BZ964" i="1"/>
  <c r="BS933" i="1"/>
  <c r="BY1079" i="1"/>
  <c r="BY1083" i="1"/>
  <c r="BY1087" i="1"/>
  <c r="BY1091" i="1"/>
  <c r="BY1095" i="1"/>
  <c r="BY1099" i="1"/>
  <c r="BT1105" i="1"/>
  <c r="BX1117" i="1"/>
  <c r="BX1133" i="1"/>
  <c r="BS1095" i="1"/>
  <c r="CB1061" i="1"/>
  <c r="CB1045" i="1"/>
  <c r="BS1037" i="1"/>
  <c r="BS1033" i="1"/>
  <c r="BS1029" i="1"/>
  <c r="BS1025" i="1"/>
  <c r="BS1021" i="1"/>
  <c r="BS1017" i="1"/>
  <c r="BS1013" i="1"/>
  <c r="BS1009" i="1"/>
  <c r="BS1073" i="1"/>
  <c r="BT1056" i="1"/>
  <c r="BT1040" i="1"/>
  <c r="CC1035" i="1"/>
  <c r="CC1031" i="1"/>
  <c r="CC1027" i="1"/>
  <c r="CC1023" i="1"/>
  <c r="CC1019" i="1"/>
  <c r="CC1015" i="1"/>
  <c r="CC1011" i="1"/>
  <c r="BQ1109" i="1"/>
  <c r="BQ1025" i="1"/>
  <c r="BQ1139" i="1"/>
  <c r="BY1023" i="1"/>
  <c r="BQ1036" i="1"/>
  <c r="BQ1020" i="1"/>
  <c r="BY1032" i="1"/>
  <c r="BY1016" i="1"/>
  <c r="BT1065" i="1"/>
  <c r="BS1044" i="1"/>
  <c r="BX1034" i="1"/>
  <c r="BR1028" i="1"/>
  <c r="CB1021" i="1"/>
  <c r="BV1015" i="1"/>
  <c r="BV1009" i="1"/>
  <c r="BP1005" i="1"/>
  <c r="BP1001" i="1"/>
  <c r="BP997" i="1"/>
  <c r="BP1099" i="1"/>
  <c r="BS1057" i="1"/>
  <c r="BW1038" i="1"/>
  <c r="BP1032" i="1"/>
  <c r="BZ1025" i="1"/>
  <c r="BT1019" i="1"/>
  <c r="CD1012" i="1"/>
  <c r="BW1007" i="1"/>
  <c r="BW1003" i="1"/>
  <c r="BW999" i="1"/>
  <c r="BW995" i="1"/>
  <c r="BS1075" i="1"/>
  <c r="BT1051" i="1"/>
  <c r="CB1036" i="1"/>
  <c r="BV1030" i="1"/>
  <c r="CE1023" i="1"/>
  <c r="BX1017" i="1"/>
  <c r="BT1011" i="1"/>
  <c r="BV1006" i="1"/>
  <c r="BV1002" i="1"/>
  <c r="BV998" i="1"/>
  <c r="BT1033" i="1"/>
  <c r="BT1008" i="1"/>
  <c r="BP1081" i="1"/>
  <c r="BV1024" i="1"/>
  <c r="BZ1002" i="1"/>
  <c r="CA1044" i="1"/>
  <c r="BW1015" i="1"/>
  <c r="BQ997" i="1"/>
  <c r="CC998" i="1"/>
  <c r="CE978" i="1"/>
  <c r="CE962" i="1"/>
  <c r="BV985" i="1"/>
  <c r="CC968" i="1"/>
  <c r="CC954" i="1"/>
  <c r="BP987" i="1"/>
  <c r="BR921" i="1"/>
  <c r="BQ1080" i="1"/>
  <c r="BQ1084" i="1"/>
  <c r="BQ1088" i="1"/>
  <c r="BQ1092" i="1"/>
  <c r="BQ1096" i="1"/>
  <c r="BQ1100" i="1"/>
  <c r="BY1106" i="1"/>
  <c r="BX1119" i="1"/>
  <c r="BX1135" i="1"/>
  <c r="BS1087" i="1"/>
  <c r="CB1059" i="1"/>
  <c r="CB1043" i="1"/>
  <c r="CA1036" i="1"/>
  <c r="CA1032" i="1"/>
  <c r="CA1028" i="1"/>
  <c r="CA1024" i="1"/>
  <c r="CA1020" i="1"/>
  <c r="CA1016" i="1"/>
  <c r="CA1012" i="1"/>
  <c r="CA1008" i="1"/>
  <c r="BT1070" i="1"/>
  <c r="BT1054" i="1"/>
  <c r="BU1039" i="1"/>
  <c r="BU1035" i="1"/>
  <c r="BU1031" i="1"/>
  <c r="BU1027" i="1"/>
  <c r="BU1023" i="1"/>
  <c r="BU1019" i="1"/>
  <c r="BU1015" i="1"/>
  <c r="BU1011" i="1"/>
  <c r="BQ1039" i="1"/>
  <c r="BQ1023" i="1"/>
  <c r="BY1037" i="1"/>
  <c r="BY1021" i="1"/>
  <c r="BQ1034" i="1"/>
  <c r="BQ1018" i="1"/>
  <c r="BY1030" i="1"/>
  <c r="BY1014" i="1"/>
  <c r="CB1062" i="1"/>
  <c r="BT1041" i="1"/>
  <c r="CB1033" i="1"/>
  <c r="BV1027" i="1"/>
  <c r="CE1020" i="1"/>
  <c r="BX1014" i="1"/>
  <c r="BZ1008" i="1"/>
  <c r="BX1004" i="1"/>
  <c r="BX1000" i="1"/>
  <c r="BX996" i="1"/>
  <c r="BP1087" i="1"/>
  <c r="CA1054" i="1"/>
  <c r="BZ1037" i="1"/>
  <c r="BT1031" i="1"/>
  <c r="CD1024" i="1"/>
  <c r="BW1018" i="1"/>
  <c r="BP1012" i="1"/>
  <c r="CE1006" i="1"/>
  <c r="CE1002" i="1"/>
  <c r="CE998" i="1"/>
  <c r="CE994" i="1"/>
  <c r="BS1070" i="1"/>
  <c r="CB1048" i="1"/>
  <c r="CE1035" i="1"/>
  <c r="BX1029" i="1"/>
  <c r="BR1023" i="1"/>
  <c r="CB1016" i="1"/>
  <c r="BX1010" i="1"/>
  <c r="CD1005" i="1"/>
  <c r="CD1001" i="1"/>
  <c r="CD995" i="1"/>
  <c r="BT1029" i="1"/>
  <c r="CA1005" i="1"/>
  <c r="CB1060" i="1"/>
  <c r="BV1020" i="1"/>
  <c r="BR1000" i="1"/>
  <c r="BP1037" i="1"/>
  <c r="BX1011" i="1"/>
  <c r="BY994" i="1"/>
  <c r="BW992" i="1"/>
  <c r="BW976" i="1"/>
  <c r="BT1053" i="1"/>
  <c r="BV981" i="1"/>
  <c r="BW1013" i="1"/>
  <c r="BP1019" i="1"/>
  <c r="BY972" i="1"/>
  <c r="BW957" i="1"/>
  <c r="BY1080" i="1"/>
  <c r="BY1084" i="1"/>
  <c r="BY1088" i="1"/>
  <c r="BY1092" i="1"/>
  <c r="BY1096" i="1"/>
  <c r="BY1100" i="1"/>
  <c r="BP1108" i="1"/>
  <c r="BX1121" i="1"/>
  <c r="BX1137" i="1"/>
  <c r="BS1079" i="1"/>
  <c r="CB1057" i="1"/>
  <c r="CB1041" i="1"/>
  <c r="BS1036" i="1"/>
  <c r="BS1032" i="1"/>
  <c r="BS1028" i="1"/>
  <c r="BS1024" i="1"/>
  <c r="BS1020" i="1"/>
  <c r="BS1016" i="1"/>
  <c r="BS1012" i="1"/>
  <c r="BS1008" i="1"/>
  <c r="BT1068" i="1"/>
  <c r="BT1052" i="1"/>
  <c r="CC1038" i="1"/>
  <c r="CC1034" i="1"/>
  <c r="CC1030" i="1"/>
  <c r="CC1026" i="1"/>
  <c r="CC1022" i="1"/>
  <c r="CC1018" i="1"/>
  <c r="CC1014" i="1"/>
  <c r="CC1010" i="1"/>
  <c r="BQ1037" i="1"/>
  <c r="BQ1021" i="1"/>
  <c r="BY1035" i="1"/>
  <c r="BY1019" i="1"/>
  <c r="BQ1032" i="1"/>
  <c r="BQ1016" i="1"/>
  <c r="BY1028" i="1"/>
  <c r="BY1012" i="1"/>
  <c r="BS1060" i="1"/>
  <c r="BV1039" i="1"/>
  <c r="CE1032" i="1"/>
  <c r="BX1026" i="1"/>
  <c r="BR1020" i="1"/>
  <c r="CB1013" i="1"/>
  <c r="BP1008" i="1"/>
  <c r="BP1004" i="1"/>
  <c r="BP1000" i="1"/>
  <c r="BP996" i="1"/>
  <c r="BP1077" i="1"/>
  <c r="CA1051" i="1"/>
  <c r="CD1036" i="1"/>
  <c r="BW1030" i="1"/>
  <c r="BP1024" i="1"/>
  <c r="BZ1017" i="1"/>
  <c r="BV1011" i="1"/>
  <c r="BW1006" i="1"/>
  <c r="BW1002" i="1"/>
  <c r="BW998" i="1"/>
  <c r="BW994" i="1"/>
  <c r="BT1067" i="1"/>
  <c r="BS1046" i="1"/>
  <c r="BR1035" i="1"/>
  <c r="CB1028" i="1"/>
  <c r="BV1022" i="1"/>
  <c r="CE1015" i="1"/>
  <c r="CD1009" i="1"/>
  <c r="BV1005" i="1"/>
  <c r="BV1001" i="1"/>
  <c r="BV994" i="1"/>
  <c r="CD1026" i="1"/>
  <c r="BS1004" i="1"/>
  <c r="CB1052" i="1"/>
  <c r="CE1017" i="1"/>
  <c r="BZ998" i="1"/>
  <c r="BZ1034" i="1"/>
  <c r="BW1009" i="1"/>
  <c r="BS1093" i="1"/>
  <c r="CE990" i="1"/>
  <c r="CE974" i="1"/>
  <c r="BR1034" i="1"/>
  <c r="BV977" i="1"/>
  <c r="BT983" i="1"/>
  <c r="BP980" i="1"/>
  <c r="BR948" i="1"/>
  <c r="BW941" i="1"/>
  <c r="BQ1081" i="1"/>
  <c r="BQ1085" i="1"/>
  <c r="BQ1089" i="1"/>
  <c r="BQ1093" i="1"/>
  <c r="BQ1097" i="1"/>
  <c r="BQ1101" i="1"/>
  <c r="BT1109" i="1"/>
  <c r="BX1123" i="1"/>
  <c r="BX1139" i="1"/>
  <c r="CB1071" i="1"/>
  <c r="CB1055" i="1"/>
  <c r="CB1039" i="1"/>
  <c r="CA1035" i="1"/>
  <c r="CA1031" i="1"/>
  <c r="CA1027" i="1"/>
  <c r="CA1023" i="1"/>
  <c r="CA1019" i="1"/>
  <c r="CA1015" i="1"/>
  <c r="CA1011" i="1"/>
  <c r="BP1140" i="1"/>
  <c r="BT1066" i="1"/>
  <c r="BT1050" i="1"/>
  <c r="BU1038" i="1"/>
  <c r="BU1034" i="1"/>
  <c r="BU1030" i="1"/>
  <c r="BU1026" i="1"/>
  <c r="BU1022" i="1"/>
  <c r="BU1018" i="1"/>
  <c r="BU1014" i="1"/>
  <c r="BU1010" i="1"/>
  <c r="BQ1035" i="1"/>
  <c r="BQ1019" i="1"/>
  <c r="BY1033" i="1"/>
  <c r="BY1017" i="1"/>
  <c r="BQ1030" i="1"/>
  <c r="BQ1014" i="1"/>
  <c r="BY1026" i="1"/>
  <c r="BS1099" i="1"/>
  <c r="BT1057" i="1"/>
  <c r="BX1038" i="1"/>
  <c r="BR1032" i="1"/>
  <c r="CB1025" i="1"/>
  <c r="BV1019" i="1"/>
  <c r="CE1012" i="1"/>
  <c r="BX1007" i="1"/>
  <c r="BX1003" i="1"/>
  <c r="BX999" i="1"/>
  <c r="BX995" i="1"/>
  <c r="CA1070" i="1"/>
  <c r="BS1049" i="1"/>
  <c r="BP1036" i="1"/>
  <c r="BZ1029" i="1"/>
  <c r="BT1023" i="1"/>
  <c r="CD1016" i="1"/>
  <c r="BY1010" i="1"/>
  <c r="CE1005" i="1"/>
  <c r="CE1001" i="1"/>
  <c r="CE997" i="1"/>
  <c r="CE993" i="1"/>
  <c r="CB1064" i="1"/>
  <c r="BT1043" i="1"/>
  <c r="BV1034" i="1"/>
  <c r="CE1027" i="1"/>
  <c r="BX1021" i="1"/>
  <c r="BR1015" i="1"/>
  <c r="BR1009" i="1"/>
  <c r="CD1004" i="1"/>
  <c r="CD1000" i="1"/>
  <c r="BS1069" i="1"/>
  <c r="CD1022" i="1"/>
  <c r="CA1001" i="1"/>
  <c r="BX1039" i="1"/>
  <c r="CE1013" i="1"/>
  <c r="BR996" i="1"/>
  <c r="BZ1030" i="1"/>
  <c r="BY1006" i="1"/>
  <c r="CE1034" i="1"/>
  <c r="BW988" i="1"/>
  <c r="BW972" i="1"/>
  <c r="BR1018" i="1"/>
  <c r="BV973" i="1"/>
  <c r="BY965" i="1"/>
  <c r="BQ966" i="1"/>
  <c r="BQ959" i="1"/>
  <c r="BU920" i="1"/>
  <c r="CD997" i="1"/>
  <c r="CB1103" i="1"/>
  <c r="CA1058" i="1"/>
  <c r="CD1038" i="1"/>
  <c r="BW1032" i="1"/>
  <c r="BP1026" i="1"/>
  <c r="BZ1019" i="1"/>
  <c r="BT1013" i="1"/>
  <c r="CA1007" i="1"/>
  <c r="CA1003" i="1"/>
  <c r="CA999" i="1"/>
  <c r="CA995" i="1"/>
  <c r="BT1071" i="1"/>
  <c r="BS1050" i="1"/>
  <c r="BV1036" i="1"/>
  <c r="CE1029" i="1"/>
  <c r="BX1023" i="1"/>
  <c r="BR1017" i="1"/>
  <c r="CD1010" i="1"/>
  <c r="BR1006" i="1"/>
  <c r="BR1002" i="1"/>
  <c r="BR998" i="1"/>
  <c r="BR994" i="1"/>
  <c r="BS1063" i="1"/>
  <c r="CA1041" i="1"/>
  <c r="CD1033" i="1"/>
  <c r="BW1027" i="1"/>
  <c r="BP1021" i="1"/>
  <c r="BZ1014" i="1"/>
  <c r="CB1008" i="1"/>
  <c r="BY1004" i="1"/>
  <c r="BY1000" i="1"/>
  <c r="BY996" i="1"/>
  <c r="CB1066" i="1"/>
  <c r="BS1043" i="1"/>
  <c r="BP1015" i="1"/>
  <c r="CC996" i="1"/>
  <c r="BW990" i="1"/>
  <c r="BW986" i="1"/>
  <c r="BW982" i="1"/>
  <c r="BW978" i="1"/>
  <c r="BW974" i="1"/>
  <c r="BW970" i="1"/>
  <c r="BW966" i="1"/>
  <c r="BW962" i="1"/>
  <c r="CE1030" i="1"/>
  <c r="CB1006" i="1"/>
  <c r="CD992" i="1"/>
  <c r="CD988" i="1"/>
  <c r="CD984" i="1"/>
  <c r="CD980" i="1"/>
  <c r="CD976" i="1"/>
  <c r="CD972" i="1"/>
  <c r="CD968" i="1"/>
  <c r="BP1027" i="1"/>
  <c r="CC988" i="1"/>
  <c r="BU977" i="1"/>
  <c r="BP1073" i="1"/>
  <c r="CC1007" i="1"/>
  <c r="BY978" i="1"/>
  <c r="CC964" i="1"/>
  <c r="CD952" i="1"/>
  <c r="CC999" i="1"/>
  <c r="CB980" i="1"/>
  <c r="BY963" i="1"/>
  <c r="CC951" i="1"/>
  <c r="BZ1012" i="1"/>
  <c r="BR979" i="1"/>
  <c r="BU962" i="1"/>
  <c r="BT953" i="1"/>
  <c r="BT1003" i="1"/>
  <c r="BX977" i="1"/>
  <c r="BP964" i="1"/>
  <c r="BR986" i="1"/>
  <c r="CC967" i="1"/>
  <c r="CB1058" i="1"/>
  <c r="BY958" i="1"/>
  <c r="BR973" i="1"/>
  <c r="BP946" i="1"/>
  <c r="CB921" i="1"/>
  <c r="CA920" i="1"/>
  <c r="BZ920" i="1"/>
  <c r="BW953" i="1"/>
  <c r="BW922" i="1"/>
  <c r="BU898" i="1"/>
  <c r="BV997" i="1"/>
  <c r="BP1093" i="1"/>
  <c r="CA1055" i="1"/>
  <c r="BP1038" i="1"/>
  <c r="BZ1031" i="1"/>
  <c r="BT1025" i="1"/>
  <c r="CD1018" i="1"/>
  <c r="BW1012" i="1"/>
  <c r="BS1007" i="1"/>
  <c r="BS1003" i="1"/>
  <c r="BS999" i="1"/>
  <c r="BS995" i="1"/>
  <c r="CB1068" i="1"/>
  <c r="BT1047" i="1"/>
  <c r="BX1035" i="1"/>
  <c r="BR1029" i="1"/>
  <c r="CB1022" i="1"/>
  <c r="BV1016" i="1"/>
  <c r="BR1010" i="1"/>
  <c r="BZ1005" i="1"/>
  <c r="BZ1001" i="1"/>
  <c r="BZ997" i="1"/>
  <c r="BZ993" i="1"/>
  <c r="CA1060" i="1"/>
  <c r="BW1039" i="1"/>
  <c r="BP1033" i="1"/>
  <c r="BZ1026" i="1"/>
  <c r="BT1020" i="1"/>
  <c r="CD1013" i="1"/>
  <c r="BQ1008" i="1"/>
  <c r="BQ1004" i="1"/>
  <c r="BQ1000" i="1"/>
  <c r="BQ996" i="1"/>
  <c r="BS1056" i="1"/>
  <c r="BW1037" i="1"/>
  <c r="CD1011" i="1"/>
  <c r="CC994" i="1"/>
  <c r="CE989" i="1"/>
  <c r="CE985" i="1"/>
  <c r="CE981" i="1"/>
  <c r="CE977" i="1"/>
  <c r="CE973" i="1"/>
  <c r="CE969" i="1"/>
  <c r="CE965" i="1"/>
  <c r="CE961" i="1"/>
  <c r="CB1027" i="1"/>
  <c r="CB1004" i="1"/>
  <c r="BV992" i="1"/>
  <c r="BV988" i="1"/>
  <c r="BV984" i="1"/>
  <c r="BV980" i="1"/>
  <c r="BV976" i="1"/>
  <c r="BV972" i="1"/>
  <c r="BV968" i="1"/>
  <c r="BW1008" i="1"/>
  <c r="BU988" i="1"/>
  <c r="CC976" i="1"/>
  <c r="BR1030" i="1"/>
  <c r="CC1003" i="1"/>
  <c r="CA977" i="1"/>
  <c r="BV961" i="1"/>
  <c r="BV952" i="1"/>
  <c r="BT997" i="1"/>
  <c r="BQ976" i="1"/>
  <c r="BP963" i="1"/>
  <c r="BU951" i="1"/>
  <c r="CA992" i="1"/>
  <c r="BT978" i="1"/>
  <c r="CB961" i="1"/>
  <c r="BT950" i="1"/>
  <c r="BU999" i="1"/>
  <c r="BZ976" i="1"/>
  <c r="BW1029" i="1"/>
  <c r="BT985" i="1"/>
  <c r="BS967" i="1"/>
  <c r="BX988" i="1"/>
  <c r="BY955" i="1"/>
  <c r="BT972" i="1"/>
  <c r="BT945" i="1"/>
  <c r="BT921" i="1"/>
  <c r="CA915" i="1"/>
  <c r="CA947" i="1"/>
  <c r="BW951" i="1"/>
  <c r="BW921" i="1"/>
  <c r="CC937" i="1"/>
  <c r="CD996" i="1"/>
  <c r="BP1083" i="1"/>
  <c r="BS1053" i="1"/>
  <c r="BT1037" i="1"/>
  <c r="CD1030" i="1"/>
  <c r="BW1024" i="1"/>
  <c r="BP1018" i="1"/>
  <c r="BZ1011" i="1"/>
  <c r="CA1006" i="1"/>
  <c r="CA1002" i="1"/>
  <c r="CA998" i="1"/>
  <c r="CA994" i="1"/>
  <c r="BS1066" i="1"/>
  <c r="CB1044" i="1"/>
  <c r="CB1034" i="1"/>
  <c r="BV1028" i="1"/>
  <c r="CE1021" i="1"/>
  <c r="BX1015" i="1"/>
  <c r="BX1009" i="1"/>
  <c r="BR1005" i="1"/>
  <c r="BR1001" i="1"/>
  <c r="BR997" i="1"/>
  <c r="BP1101" i="1"/>
  <c r="CA1057" i="1"/>
  <c r="BZ1038" i="1"/>
  <c r="BT1032" i="1"/>
  <c r="CD1025" i="1"/>
  <c r="BW1019" i="1"/>
  <c r="BP1013" i="1"/>
  <c r="BY1007" i="1"/>
  <c r="BY1003" i="1"/>
  <c r="BY999" i="1"/>
  <c r="BY995" i="1"/>
  <c r="BT1045" i="1"/>
  <c r="BT1034" i="1"/>
  <c r="BQ1009" i="1"/>
  <c r="BW993" i="1"/>
  <c r="BW989" i="1"/>
  <c r="BW985" i="1"/>
  <c r="BW981" i="1"/>
  <c r="BW977" i="1"/>
  <c r="BW973" i="1"/>
  <c r="BW969" i="1"/>
  <c r="BW965" i="1"/>
  <c r="BS1083" i="1"/>
  <c r="BX1024" i="1"/>
  <c r="CB1002" i="1"/>
  <c r="CD991" i="1"/>
  <c r="CD987" i="1"/>
  <c r="CD983" i="1"/>
  <c r="CD979" i="1"/>
  <c r="CD975" i="1"/>
  <c r="CD971" i="1"/>
  <c r="CD967" i="1"/>
  <c r="BU1006" i="1"/>
  <c r="BU985" i="1"/>
  <c r="BU976" i="1"/>
  <c r="CE1026" i="1"/>
  <c r="BT991" i="1"/>
  <c r="BP977" i="1"/>
  <c r="CD960" i="1"/>
  <c r="BV949" i="1"/>
  <c r="CC993" i="1"/>
  <c r="BS975" i="1"/>
  <c r="CC959" i="1"/>
  <c r="CC950" i="1"/>
  <c r="BP992" i="1"/>
  <c r="BY973" i="1"/>
  <c r="BT961" i="1"/>
  <c r="CB949" i="1"/>
  <c r="BS990" i="1"/>
  <c r="CB975" i="1"/>
  <c r="BP1023" i="1"/>
  <c r="BY980" i="1"/>
  <c r="BY966" i="1"/>
  <c r="BZ987" i="1"/>
  <c r="BY947" i="1"/>
  <c r="CA967" i="1"/>
  <c r="CB944" i="1"/>
  <c r="CB910" i="1"/>
  <c r="BS915" i="1"/>
  <c r="BY941" i="1"/>
  <c r="BX934" i="1"/>
  <c r="BW916" i="1"/>
  <c r="CC921" i="1"/>
  <c r="BV996" i="1"/>
  <c r="CA1071" i="1"/>
  <c r="CA1050" i="1"/>
  <c r="BW1036" i="1"/>
  <c r="BP1030" i="1"/>
  <c r="BZ1023" i="1"/>
  <c r="BT1017" i="1"/>
  <c r="CE1010" i="1"/>
  <c r="BS1006" i="1"/>
  <c r="BS1002" i="1"/>
  <c r="BS998" i="1"/>
  <c r="BS994" i="1"/>
  <c r="BT1063" i="1"/>
  <c r="BS1042" i="1"/>
  <c r="CE1033" i="1"/>
  <c r="BX1027" i="1"/>
  <c r="BR1021" i="1"/>
  <c r="CB1014" i="1"/>
  <c r="CD1008" i="1"/>
  <c r="BZ1004" i="1"/>
  <c r="BZ1000" i="1"/>
  <c r="BZ996" i="1"/>
  <c r="BP1091" i="1"/>
  <c r="BS1055" i="1"/>
  <c r="CD1037" i="1"/>
  <c r="BW1031" i="1"/>
  <c r="BP1025" i="1"/>
  <c r="BZ1018" i="1"/>
  <c r="BT1012" i="1"/>
  <c r="BQ1007" i="1"/>
  <c r="BQ1003" i="1"/>
  <c r="BQ999" i="1"/>
  <c r="BQ995" i="1"/>
  <c r="BR1038" i="1"/>
  <c r="BP1031" i="1"/>
  <c r="CC1006" i="1"/>
  <c r="CE992" i="1"/>
  <c r="CE988" i="1"/>
  <c r="CE984" i="1"/>
  <c r="CE980" i="1"/>
  <c r="CE976" i="1"/>
  <c r="CE972" i="1"/>
  <c r="CE968" i="1"/>
  <c r="CE964" i="1"/>
  <c r="BS1064" i="1"/>
  <c r="BV1021" i="1"/>
  <c r="CB1000" i="1"/>
  <c r="BV991" i="1"/>
  <c r="BV987" i="1"/>
  <c r="BV983" i="1"/>
  <c r="BV979" i="1"/>
  <c r="BV975" i="1"/>
  <c r="BV971" i="1"/>
  <c r="BV965" i="1"/>
  <c r="BU1004" i="1"/>
  <c r="CC984" i="1"/>
  <c r="BU973" i="1"/>
  <c r="CB1023" i="1"/>
  <c r="BY990" i="1"/>
  <c r="BR972" i="1"/>
  <c r="BV960" i="1"/>
  <c r="CD948" i="1"/>
  <c r="CB988" i="1"/>
  <c r="BX974" i="1"/>
  <c r="BU959" i="1"/>
  <c r="CC947" i="1"/>
  <c r="BR991" i="1"/>
  <c r="CA972" i="1"/>
  <c r="BT958" i="1"/>
  <c r="BT949" i="1"/>
  <c r="BX989" i="1"/>
  <c r="BQ971" i="1"/>
  <c r="BZ1016" i="1"/>
  <c r="CA979" i="1"/>
  <c r="BR960" i="1"/>
  <c r="CB986" i="1"/>
  <c r="BQ947" i="1"/>
  <c r="BX958" i="1"/>
  <c r="CB941" i="1"/>
  <c r="BX1028" i="1"/>
  <c r="BZ940" i="1"/>
  <c r="BY940" i="1"/>
  <c r="BP929" i="1"/>
  <c r="BP904" i="1"/>
  <c r="CA897" i="1"/>
  <c r="CD990" i="1"/>
  <c r="CD986" i="1"/>
  <c r="CD982" i="1"/>
  <c r="CD978" i="1"/>
  <c r="CD974" i="1"/>
  <c r="CD970" i="1"/>
  <c r="CD964" i="1"/>
  <c r="BU993" i="1"/>
  <c r="BU984" i="1"/>
  <c r="CC972" i="1"/>
  <c r="BT1006" i="1"/>
  <c r="CA989" i="1"/>
  <c r="BT971" i="1"/>
  <c r="BV957" i="1"/>
  <c r="BV948" i="1"/>
  <c r="BQ988" i="1"/>
  <c r="BZ969" i="1"/>
  <c r="CC958" i="1"/>
  <c r="BU947" i="1"/>
  <c r="BT986" i="1"/>
  <c r="BP972" i="1"/>
  <c r="CB957" i="1"/>
  <c r="BT946" i="1"/>
  <c r="BZ988" i="1"/>
  <c r="BS970" i="1"/>
  <c r="BT993" i="1"/>
  <c r="BP979" i="1"/>
  <c r="BR957" i="1"/>
  <c r="BQ974" i="1"/>
  <c r="BY946" i="1"/>
  <c r="BP958" i="1"/>
  <c r="CB933" i="1"/>
  <c r="BS954" i="1"/>
  <c r="BR939" i="1"/>
  <c r="BQ928" i="1"/>
  <c r="BX928" i="1"/>
  <c r="BP902" i="1"/>
  <c r="BZ792" i="1"/>
  <c r="BV995" i="1"/>
  <c r="CA1066" i="1"/>
  <c r="BS1045" i="1"/>
  <c r="CD1034" i="1"/>
  <c r="BW1028" i="1"/>
  <c r="BP1022" i="1"/>
  <c r="BZ1015" i="1"/>
  <c r="BY1009" i="1"/>
  <c r="BS1005" i="1"/>
  <c r="BS1001" i="1"/>
  <c r="BS997" i="1"/>
  <c r="BS1101" i="1"/>
  <c r="BS1058" i="1"/>
  <c r="CB1038" i="1"/>
  <c r="BV1032" i="1"/>
  <c r="CE1025" i="1"/>
  <c r="BX1019" i="1"/>
  <c r="BR1013" i="1"/>
  <c r="BZ1007" i="1"/>
  <c r="BZ1003" i="1"/>
  <c r="BZ999" i="1"/>
  <c r="BZ995" i="1"/>
  <c r="BS1071" i="1"/>
  <c r="CA1049" i="1"/>
  <c r="BT1036" i="1"/>
  <c r="CD1029" i="1"/>
  <c r="BW1023" i="1"/>
  <c r="BP1017" i="1"/>
  <c r="CB1010" i="1"/>
  <c r="BQ1006" i="1"/>
  <c r="BQ1002" i="1"/>
  <c r="BQ998" i="1"/>
  <c r="BQ994" i="1"/>
  <c r="BP1085" i="1"/>
  <c r="BZ1024" i="1"/>
  <c r="CC1002" i="1"/>
  <c r="CE991" i="1"/>
  <c r="CE987" i="1"/>
  <c r="CE983" i="1"/>
  <c r="CE979" i="1"/>
  <c r="CE975" i="1"/>
  <c r="CE971" i="1"/>
  <c r="CE967" i="1"/>
  <c r="CE963" i="1"/>
  <c r="CB1042" i="1"/>
  <c r="CE1014" i="1"/>
  <c r="CB996" i="1"/>
  <c r="BV990" i="1"/>
  <c r="BV986" i="1"/>
  <c r="BV982" i="1"/>
  <c r="BV978" i="1"/>
  <c r="BV974" i="1"/>
  <c r="BV970" i="1"/>
  <c r="BV964" i="1"/>
  <c r="CC992" i="1"/>
  <c r="BU981" i="1"/>
  <c r="BU972" i="1"/>
  <c r="BT1004" i="1"/>
  <c r="BP985" i="1"/>
  <c r="BY970" i="1"/>
  <c r="CD956" i="1"/>
  <c r="CA1069" i="1"/>
  <c r="BS987" i="1"/>
  <c r="CB968" i="1"/>
  <c r="CC955" i="1"/>
  <c r="CC946" i="1"/>
  <c r="BY985" i="1"/>
  <c r="BU967" i="1"/>
  <c r="BT957" i="1"/>
  <c r="CB945" i="1"/>
  <c r="CB983" i="1"/>
  <c r="BX969" i="1"/>
  <c r="BY992" i="1"/>
  <c r="BR974" i="1"/>
  <c r="BZ956" i="1"/>
  <c r="BS969" i="1"/>
  <c r="BY991" i="1"/>
  <c r="BX957" i="1"/>
  <c r="BT933" i="1"/>
  <c r="BS935" i="1"/>
  <c r="BZ934" i="1"/>
  <c r="BY927" i="1"/>
  <c r="BS957" i="1"/>
  <c r="BP886" i="1"/>
  <c r="BR783" i="1"/>
  <c r="CD994" i="1"/>
  <c r="CA1063" i="1"/>
  <c r="CA1042" i="1"/>
  <c r="BP1034" i="1"/>
  <c r="BZ1027" i="1"/>
  <c r="BT1021" i="1"/>
  <c r="CD1014" i="1"/>
  <c r="CE1008" i="1"/>
  <c r="CA1004" i="1"/>
  <c r="CA1000" i="1"/>
  <c r="CA996" i="1"/>
  <c r="BS1091" i="1"/>
  <c r="BT1055" i="1"/>
  <c r="CE1037" i="1"/>
  <c r="BX1031" i="1"/>
  <c r="BR1025" i="1"/>
  <c r="CB1018" i="1"/>
  <c r="BV1012" i="1"/>
  <c r="BR1007" i="1"/>
  <c r="BR1003" i="1"/>
  <c r="BR999" i="1"/>
  <c r="BR995" i="1"/>
  <c r="CA1068" i="1"/>
  <c r="BS1047" i="1"/>
  <c r="BW1035" i="1"/>
  <c r="BP1029" i="1"/>
  <c r="BZ1022" i="1"/>
  <c r="BT1016" i="1"/>
  <c r="BQ1010" i="1"/>
  <c r="BY1005" i="1"/>
  <c r="BY1001" i="1"/>
  <c r="BY997" i="1"/>
  <c r="BY993" i="1"/>
  <c r="CA1064" i="1"/>
  <c r="BW1021" i="1"/>
  <c r="CC1000" i="1"/>
  <c r="BW991" i="1"/>
  <c r="BW987" i="1"/>
  <c r="BW983" i="1"/>
  <c r="BW979" i="1"/>
  <c r="BW975" i="1"/>
  <c r="BW971" i="1"/>
  <c r="BW967" i="1"/>
  <c r="BW963" i="1"/>
  <c r="BV1037" i="1"/>
  <c r="CB1011" i="1"/>
  <c r="CB994" i="1"/>
  <c r="CD989" i="1"/>
  <c r="CD985" i="1"/>
  <c r="CD981" i="1"/>
  <c r="CD977" i="1"/>
  <c r="CD973" i="1"/>
  <c r="CD969" i="1"/>
  <c r="BW1033" i="1"/>
  <c r="BU992" i="1"/>
  <c r="CC980" i="1"/>
  <c r="BU969" i="1"/>
  <c r="BT1002" i="1"/>
  <c r="BR984" i="1"/>
  <c r="BS966" i="1"/>
  <c r="BV956" i="1"/>
  <c r="CA1045" i="1"/>
  <c r="BX982" i="1"/>
  <c r="BR968" i="1"/>
  <c r="BU955" i="1"/>
  <c r="BW1025" i="1"/>
  <c r="CA984" i="1"/>
  <c r="CA966" i="1"/>
  <c r="BT954" i="1"/>
  <c r="BS1067" i="1"/>
  <c r="BQ983" i="1"/>
  <c r="BT965" i="1"/>
  <c r="CA991" i="1"/>
  <c r="BT973" i="1"/>
  <c r="BZ948" i="1"/>
  <c r="BX968" i="1"/>
  <c r="CA986" i="1"/>
  <c r="BX949" i="1"/>
  <c r="CB932" i="1"/>
  <c r="CA934" i="1"/>
  <c r="BZ921" i="1"/>
  <c r="BQ922" i="1"/>
  <c r="BS951" i="1"/>
  <c r="BU936" i="1"/>
  <c r="CD851" i="1"/>
  <c r="BP1075" i="1"/>
  <c r="CD1023" i="1"/>
  <c r="BU1002" i="1"/>
  <c r="CC991" i="1"/>
  <c r="CC987" i="1"/>
  <c r="CC983" i="1"/>
  <c r="CC979" i="1"/>
  <c r="CC975" i="1"/>
  <c r="CC971" i="1"/>
  <c r="BT1061" i="1"/>
  <c r="BX1020" i="1"/>
  <c r="BP1095" i="1"/>
  <c r="BT1000" i="1"/>
  <c r="BP989" i="1"/>
  <c r="BY982" i="1"/>
  <c r="BR976" i="1"/>
  <c r="CA969" i="1"/>
  <c r="BS964" i="1"/>
  <c r="CD959" i="1"/>
  <c r="CD955" i="1"/>
  <c r="CD951" i="1"/>
  <c r="CD947" i="1"/>
  <c r="BR1026" i="1"/>
  <c r="CB992" i="1"/>
  <c r="BX986" i="1"/>
  <c r="BQ980" i="1"/>
  <c r="BZ973" i="1"/>
  <c r="BX967" i="1"/>
  <c r="BV962" i="1"/>
  <c r="BU958" i="1"/>
  <c r="BU954" i="1"/>
  <c r="BU950" i="1"/>
  <c r="BU946" i="1"/>
  <c r="BU1007" i="1"/>
  <c r="BT990" i="1"/>
  <c r="BP984" i="1"/>
  <c r="BY977" i="1"/>
  <c r="BR971" i="1"/>
  <c r="BU965" i="1"/>
  <c r="CB960" i="1"/>
  <c r="CB956" i="1"/>
  <c r="CB952" i="1"/>
  <c r="CB948" i="1"/>
  <c r="CE1038" i="1"/>
  <c r="CC995" i="1"/>
  <c r="CB987" i="1"/>
  <c r="BX981" i="1"/>
  <c r="BQ975" i="1"/>
  <c r="BZ968" i="1"/>
  <c r="BV963" i="1"/>
  <c r="BW1010" i="1"/>
  <c r="BP991" i="1"/>
  <c r="BY984" i="1"/>
  <c r="BR978" i="1"/>
  <c r="CA971" i="1"/>
  <c r="CC965" i="1"/>
  <c r="BR956" i="1"/>
  <c r="CD1035" i="1"/>
  <c r="BQ982" i="1"/>
  <c r="CB967" i="1"/>
  <c r="BQ955" i="1"/>
  <c r="BZ1028" i="1"/>
  <c r="BR985" i="1"/>
  <c r="BQ967" i="1"/>
  <c r="BX954" i="1"/>
  <c r="BP1035" i="1"/>
  <c r="BT941" i="1"/>
  <c r="CB929" i="1"/>
  <c r="CB920" i="1"/>
  <c r="BS952" i="1"/>
  <c r="CA928" i="1"/>
  <c r="BR1022" i="1"/>
  <c r="BZ933" i="1"/>
  <c r="BR915" i="1"/>
  <c r="BQ940" i="1"/>
  <c r="BY921" i="1"/>
  <c r="BX942" i="1"/>
  <c r="BX927" i="1"/>
  <c r="CE940" i="1"/>
  <c r="CE914" i="1"/>
  <c r="BP884" i="1"/>
  <c r="BU894" i="1"/>
  <c r="CA893" i="1"/>
  <c r="BV863" i="1"/>
  <c r="BV967" i="1"/>
  <c r="CA1061" i="1"/>
  <c r="BZ1020" i="1"/>
  <c r="BU1000" i="1"/>
  <c r="BU991" i="1"/>
  <c r="BU987" i="1"/>
  <c r="BU983" i="1"/>
  <c r="BU979" i="1"/>
  <c r="BU975" i="1"/>
  <c r="BU971" i="1"/>
  <c r="CB1050" i="1"/>
  <c r="BV1017" i="1"/>
  <c r="BS1048" i="1"/>
  <c r="BU997" i="1"/>
  <c r="BR988" i="1"/>
  <c r="CA981" i="1"/>
  <c r="BT975" i="1"/>
  <c r="BP969" i="1"/>
  <c r="BZ963" i="1"/>
  <c r="BV959" i="1"/>
  <c r="BV955" i="1"/>
  <c r="BV951" i="1"/>
  <c r="BV947" i="1"/>
  <c r="CB1019" i="1"/>
  <c r="BQ992" i="1"/>
  <c r="BZ985" i="1"/>
  <c r="BS979" i="1"/>
  <c r="CB972" i="1"/>
  <c r="CB966" i="1"/>
  <c r="CC961" i="1"/>
  <c r="CC957" i="1"/>
  <c r="CC953" i="1"/>
  <c r="CC949" i="1"/>
  <c r="CC945" i="1"/>
  <c r="BU1003" i="1"/>
  <c r="BY989" i="1"/>
  <c r="BR983" i="1"/>
  <c r="CA976" i="1"/>
  <c r="BT970" i="1"/>
  <c r="CA964" i="1"/>
  <c r="BT960" i="1"/>
  <c r="BT956" i="1"/>
  <c r="BT952" i="1"/>
  <c r="BT948" i="1"/>
  <c r="CB1031" i="1"/>
  <c r="BX993" i="1"/>
  <c r="BQ987" i="1"/>
  <c r="BZ980" i="1"/>
  <c r="BS974" i="1"/>
  <c r="BP968" i="1"/>
  <c r="CC962" i="1"/>
  <c r="CC1005" i="1"/>
  <c r="BR990" i="1"/>
  <c r="CA983" i="1"/>
  <c r="BT977" i="1"/>
  <c r="BP971" i="1"/>
  <c r="BS965" i="1"/>
  <c r="BR953" i="1"/>
  <c r="BV1029" i="1"/>
  <c r="BS981" i="1"/>
  <c r="CC963" i="1"/>
  <c r="BY954" i="1"/>
  <c r="BT1022" i="1"/>
  <c r="BT980" i="1"/>
  <c r="BU966" i="1"/>
  <c r="BP954" i="1"/>
  <c r="BR963" i="1"/>
  <c r="CB940" i="1"/>
  <c r="BT929" i="1"/>
  <c r="CB917" i="1"/>
  <c r="BS950" i="1"/>
  <c r="CA927" i="1"/>
  <c r="CE951" i="1"/>
  <c r="BR933" i="1"/>
  <c r="BZ914" i="1"/>
  <c r="BY935" i="1"/>
  <c r="BY920" i="1"/>
  <c r="BP941" i="1"/>
  <c r="BP923" i="1"/>
  <c r="CE934" i="1"/>
  <c r="BS976" i="1"/>
  <c r="BQ913" i="1"/>
  <c r="CD937" i="1"/>
  <c r="BV933" i="1"/>
  <c r="BP865" i="1"/>
  <c r="CD966" i="1"/>
  <c r="BS1051" i="1"/>
  <c r="BW1017" i="1"/>
  <c r="BU998" i="1"/>
  <c r="CC990" i="1"/>
  <c r="CC986" i="1"/>
  <c r="CC982" i="1"/>
  <c r="CC978" i="1"/>
  <c r="CC974" i="1"/>
  <c r="CC970" i="1"/>
  <c r="BS1040" i="1"/>
  <c r="BR1014" i="1"/>
  <c r="BZ1032" i="1"/>
  <c r="CD993" i="1"/>
  <c r="BT987" i="1"/>
  <c r="BP981" i="1"/>
  <c r="BY974" i="1"/>
  <c r="BS968" i="1"/>
  <c r="BQ963" i="1"/>
  <c r="CD958" i="1"/>
  <c r="CD954" i="1"/>
  <c r="CD950" i="1"/>
  <c r="CD946" i="1"/>
  <c r="BV1013" i="1"/>
  <c r="BS991" i="1"/>
  <c r="CB984" i="1"/>
  <c r="BX978" i="1"/>
  <c r="BQ972" i="1"/>
  <c r="BR966" i="1"/>
  <c r="BU961" i="1"/>
  <c r="BU957" i="1"/>
  <c r="BU953" i="1"/>
  <c r="BU949" i="1"/>
  <c r="BT1069" i="1"/>
  <c r="CB999" i="1"/>
  <c r="CA988" i="1"/>
  <c r="BT982" i="1"/>
  <c r="BP976" i="1"/>
  <c r="BY969" i="1"/>
  <c r="BQ964" i="1"/>
  <c r="CB959" i="1"/>
  <c r="CB955" i="1"/>
  <c r="CB951" i="1"/>
  <c r="CB947" i="1"/>
  <c r="BV1025" i="1"/>
  <c r="BZ992" i="1"/>
  <c r="BS986" i="1"/>
  <c r="CB979" i="1"/>
  <c r="BX973" i="1"/>
  <c r="BT967" i="1"/>
  <c r="BT962" i="1"/>
  <c r="CC1001" i="1"/>
  <c r="BT989" i="1"/>
  <c r="BP983" i="1"/>
  <c r="BY976" i="1"/>
  <c r="BR970" i="1"/>
  <c r="BY964" i="1"/>
  <c r="BZ952" i="1"/>
  <c r="BT998" i="1"/>
  <c r="BX980" i="1"/>
  <c r="BT963" i="1"/>
  <c r="BY951" i="1"/>
  <c r="CD1015" i="1"/>
  <c r="BY979" i="1"/>
  <c r="BZ962" i="1"/>
  <c r="BX953" i="1"/>
  <c r="BW960" i="1"/>
  <c r="CB937" i="1"/>
  <c r="CB928" i="1"/>
  <c r="BT917" i="1"/>
  <c r="BS941" i="1"/>
  <c r="BS927" i="1"/>
  <c r="CE949" i="1"/>
  <c r="BZ928" i="1"/>
  <c r="CB1015" i="1"/>
  <c r="BQ934" i="1"/>
  <c r="BQ916" i="1"/>
  <c r="BX940" i="1"/>
  <c r="BX922" i="1"/>
  <c r="BW934" i="1"/>
  <c r="CE958" i="1"/>
  <c r="BV908" i="1"/>
  <c r="CD921" i="1"/>
  <c r="BV917" i="1"/>
  <c r="BP876" i="1"/>
  <c r="BV966" i="1"/>
  <c r="CA1040" i="1"/>
  <c r="BT1014" i="1"/>
  <c r="BU996" i="1"/>
  <c r="BU990" i="1"/>
  <c r="BU986" i="1"/>
  <c r="BU982" i="1"/>
  <c r="BU978" i="1"/>
  <c r="BU974" i="1"/>
  <c r="BU970" i="1"/>
  <c r="BX1036" i="1"/>
  <c r="BP1011" i="1"/>
  <c r="BT1026" i="1"/>
  <c r="BP993" i="1"/>
  <c r="BY986" i="1"/>
  <c r="BR980" i="1"/>
  <c r="CA973" i="1"/>
  <c r="BY967" i="1"/>
  <c r="BX962" i="1"/>
  <c r="BV958" i="1"/>
  <c r="BV954" i="1"/>
  <c r="BV950" i="1"/>
  <c r="BV946" i="1"/>
  <c r="CB1007" i="1"/>
  <c r="BX990" i="1"/>
  <c r="BQ984" i="1"/>
  <c r="BZ977" i="1"/>
  <c r="BS971" i="1"/>
  <c r="BX965" i="1"/>
  <c r="CC960" i="1"/>
  <c r="CC956" i="1"/>
  <c r="CC952" i="1"/>
  <c r="CC948" i="1"/>
  <c r="BP1039" i="1"/>
  <c r="BT996" i="1"/>
  <c r="BP988" i="1"/>
  <c r="BY981" i="1"/>
  <c r="BR975" i="1"/>
  <c r="CA968" i="1"/>
  <c r="BX963" i="1"/>
  <c r="BT959" i="1"/>
  <c r="BT955" i="1"/>
  <c r="BT951" i="1"/>
  <c r="BT947" i="1"/>
  <c r="CE1018" i="1"/>
  <c r="CB991" i="1"/>
  <c r="BX985" i="1"/>
  <c r="BQ979" i="1"/>
  <c r="BZ972" i="1"/>
  <c r="BZ966" i="1"/>
  <c r="BS1059" i="1"/>
  <c r="BT999" i="1"/>
  <c r="BY988" i="1"/>
  <c r="BR982" i="1"/>
  <c r="CA975" i="1"/>
  <c r="BT969" i="1"/>
  <c r="BR961" i="1"/>
  <c r="BR952" i="1"/>
  <c r="BU995" i="1"/>
  <c r="BZ975" i="1"/>
  <c r="CA962" i="1"/>
  <c r="BQ951" i="1"/>
  <c r="BR993" i="1"/>
  <c r="CA978" i="1"/>
  <c r="BQ962" i="1"/>
  <c r="BX950" i="1"/>
  <c r="BW958" i="1"/>
  <c r="BT937" i="1"/>
  <c r="CB925" i="1"/>
  <c r="CB916" i="1"/>
  <c r="CA940" i="1"/>
  <c r="CA922" i="1"/>
  <c r="CE945" i="1"/>
  <c r="BR927" i="1"/>
  <c r="CA955" i="1"/>
  <c r="BY933" i="1"/>
  <c r="BY915" i="1"/>
  <c r="BX935" i="1"/>
  <c r="BX916" i="1"/>
  <c r="CE928" i="1"/>
  <c r="CD924" i="1"/>
  <c r="BV894" i="1"/>
  <c r="BT897" i="1"/>
  <c r="BW857" i="1"/>
  <c r="BQ889" i="1"/>
  <c r="CD965" i="1"/>
  <c r="BZ1036" i="1"/>
  <c r="BR1011" i="1"/>
  <c r="BU994" i="1"/>
  <c r="CC989" i="1"/>
  <c r="CC985" i="1"/>
  <c r="CC981" i="1"/>
  <c r="CC977" i="1"/>
  <c r="CC973" i="1"/>
  <c r="CC969" i="1"/>
  <c r="BV1033" i="1"/>
  <c r="BV1008" i="1"/>
  <c r="CD1019" i="1"/>
  <c r="BR992" i="1"/>
  <c r="CA985" i="1"/>
  <c r="BT979" i="1"/>
  <c r="BP973" i="1"/>
  <c r="CC966" i="1"/>
  <c r="CD961" i="1"/>
  <c r="CD957" i="1"/>
  <c r="CD953" i="1"/>
  <c r="CD949" i="1"/>
  <c r="CD945" i="1"/>
  <c r="CB1003" i="1"/>
  <c r="BZ989" i="1"/>
  <c r="BS983" i="1"/>
  <c r="CB976" i="1"/>
  <c r="BX970" i="1"/>
  <c r="CB964" i="1"/>
  <c r="BU960" i="1"/>
  <c r="BU956" i="1"/>
  <c r="BU952" i="1"/>
  <c r="BU948" i="1"/>
  <c r="CD1031" i="1"/>
  <c r="CB993" i="1"/>
  <c r="BR987" i="1"/>
  <c r="CA980" i="1"/>
  <c r="BT974" i="1"/>
  <c r="BQ968" i="1"/>
  <c r="CD962" i="1"/>
  <c r="CB958" i="1"/>
  <c r="CB954" i="1"/>
  <c r="CB950" i="1"/>
  <c r="CB946" i="1"/>
  <c r="BX1012" i="1"/>
  <c r="BQ991" i="1"/>
  <c r="BZ984" i="1"/>
  <c r="BS978" i="1"/>
  <c r="CB971" i="1"/>
  <c r="BP966" i="1"/>
  <c r="BT1038" i="1"/>
  <c r="CB995" i="1"/>
  <c r="CA987" i="1"/>
  <c r="BT981" i="1"/>
  <c r="BP975" i="1"/>
  <c r="BY968" i="1"/>
  <c r="BZ960" i="1"/>
  <c r="BR949" i="1"/>
  <c r="BS993" i="1"/>
  <c r="CB974" i="1"/>
  <c r="BY959" i="1"/>
  <c r="BY950" i="1"/>
  <c r="BT992" i="1"/>
  <c r="BP974" i="1"/>
  <c r="BX961" i="1"/>
  <c r="BP950" i="1"/>
  <c r="BW946" i="1"/>
  <c r="CB936" i="1"/>
  <c r="BT925" i="1"/>
  <c r="BT912" i="1"/>
  <c r="CA939" i="1"/>
  <c r="BS921" i="1"/>
  <c r="BR941" i="1"/>
  <c r="BZ926" i="1"/>
  <c r="CA953" i="1"/>
  <c r="BY928" i="1"/>
  <c r="BQ914" i="1"/>
  <c r="BP935" i="1"/>
  <c r="BX915" i="1"/>
  <c r="BW928" i="1"/>
  <c r="CD922" i="1"/>
  <c r="BV892" i="1"/>
  <c r="BT893" i="1"/>
  <c r="BZ839" i="1"/>
  <c r="CB873" i="1"/>
  <c r="BP921" i="1"/>
  <c r="BP915" i="1"/>
  <c r="BS949" i="1"/>
  <c r="BW940" i="1"/>
  <c r="BW933" i="1"/>
  <c r="CE926" i="1"/>
  <c r="CE920" i="1"/>
  <c r="BW914" i="1"/>
  <c r="CE950" i="1"/>
  <c r="CD918" i="1"/>
  <c r="BP898" i="1"/>
  <c r="BP882" i="1"/>
  <c r="CD907" i="1"/>
  <c r="CD891" i="1"/>
  <c r="BU918" i="1"/>
  <c r="CC892" i="1"/>
  <c r="BV914" i="1"/>
  <c r="CB892" i="1"/>
  <c r="CC915" i="1"/>
  <c r="CA891" i="1"/>
  <c r="BV915" i="1"/>
  <c r="BZ835" i="1"/>
  <c r="BY874" i="1"/>
  <c r="CD863" i="1"/>
  <c r="BP880" i="1"/>
  <c r="CA950" i="1"/>
  <c r="CD963" i="1"/>
  <c r="BZ959" i="1"/>
  <c r="BZ955" i="1"/>
  <c r="BZ951" i="1"/>
  <c r="BZ947" i="1"/>
  <c r="CE1022" i="1"/>
  <c r="BX992" i="1"/>
  <c r="BQ986" i="1"/>
  <c r="BZ979" i="1"/>
  <c r="BS973" i="1"/>
  <c r="BR967" i="1"/>
  <c r="BR962" i="1"/>
  <c r="BQ958" i="1"/>
  <c r="BQ954" i="1"/>
  <c r="BQ950" i="1"/>
  <c r="BQ946" i="1"/>
  <c r="CB1009" i="1"/>
  <c r="CA990" i="1"/>
  <c r="BT984" i="1"/>
  <c r="BP978" i="1"/>
  <c r="BY971" i="1"/>
  <c r="CA965" i="1"/>
  <c r="BP961" i="1"/>
  <c r="BP957" i="1"/>
  <c r="BP953" i="1"/>
  <c r="BP949" i="1"/>
  <c r="BT994" i="1"/>
  <c r="BW956" i="1"/>
  <c r="BT944" i="1"/>
  <c r="BT940" i="1"/>
  <c r="BT936" i="1"/>
  <c r="BT932" i="1"/>
  <c r="BT928" i="1"/>
  <c r="BT924" i="1"/>
  <c r="BT920" i="1"/>
  <c r="BT916" i="1"/>
  <c r="BZ986" i="1"/>
  <c r="BS945" i="1"/>
  <c r="BS939" i="1"/>
  <c r="CA932" i="1"/>
  <c r="CA926" i="1"/>
  <c r="CA919" i="1"/>
  <c r="BX979" i="1"/>
  <c r="BR945" i="1"/>
  <c r="BZ938" i="1"/>
  <c r="BZ932" i="1"/>
  <c r="BZ925" i="1"/>
  <c r="BR919" i="1"/>
  <c r="BX991" i="1"/>
  <c r="CA945" i="1"/>
  <c r="BY939" i="1"/>
  <c r="BY932" i="1"/>
  <c r="BQ926" i="1"/>
  <c r="BQ920" i="1"/>
  <c r="BZ1009" i="1"/>
  <c r="BW949" i="1"/>
  <c r="BX939" i="1"/>
  <c r="BP933" i="1"/>
  <c r="BP927" i="1"/>
  <c r="BX920" i="1"/>
  <c r="BT1005" i="1"/>
  <c r="BW945" i="1"/>
  <c r="CE938" i="1"/>
  <c r="CE932" i="1"/>
  <c r="BW926" i="1"/>
  <c r="BW920" i="1"/>
  <c r="BW913" i="1"/>
  <c r="CD940" i="1"/>
  <c r="CD916" i="1"/>
  <c r="BX897" i="1"/>
  <c r="BX881" i="1"/>
  <c r="BV904" i="1"/>
  <c r="CD887" i="1"/>
  <c r="BZ913" i="1"/>
  <c r="CC890" i="1"/>
  <c r="BY913" i="1"/>
  <c r="BT891" i="1"/>
  <c r="BR912" i="1"/>
  <c r="BS891" i="1"/>
  <c r="BZ909" i="1"/>
  <c r="BR831" i="1"/>
  <c r="BY870" i="1"/>
  <c r="CD867" i="1"/>
  <c r="BW898" i="1"/>
  <c r="BU859" i="1"/>
  <c r="BU963" i="1"/>
  <c r="BR959" i="1"/>
  <c r="BR955" i="1"/>
  <c r="BR951" i="1"/>
  <c r="BR947" i="1"/>
  <c r="BX1016" i="1"/>
  <c r="BZ991" i="1"/>
  <c r="BS985" i="1"/>
  <c r="CB978" i="1"/>
  <c r="BX972" i="1"/>
  <c r="BX966" i="1"/>
  <c r="BY961" i="1"/>
  <c r="BY957" i="1"/>
  <c r="BY953" i="1"/>
  <c r="BY949" i="1"/>
  <c r="BY945" i="1"/>
  <c r="BU1005" i="1"/>
  <c r="BP990" i="1"/>
  <c r="BY983" i="1"/>
  <c r="BR977" i="1"/>
  <c r="CA970" i="1"/>
  <c r="BQ965" i="1"/>
  <c r="BX960" i="1"/>
  <c r="BX956" i="1"/>
  <c r="BX952" i="1"/>
  <c r="BX948" i="1"/>
  <c r="BX987" i="1"/>
  <c r="BW954" i="1"/>
  <c r="CB943" i="1"/>
  <c r="CB939" i="1"/>
  <c r="CB935" i="1"/>
  <c r="CB931" i="1"/>
  <c r="CB927" i="1"/>
  <c r="CB923" i="1"/>
  <c r="CB919" i="1"/>
  <c r="CB914" i="1"/>
  <c r="BS980" i="1"/>
  <c r="CA944" i="1"/>
  <c r="CA938" i="1"/>
  <c r="CA931" i="1"/>
  <c r="BS925" i="1"/>
  <c r="BS919" i="1"/>
  <c r="BQ973" i="1"/>
  <c r="BZ944" i="1"/>
  <c r="BZ937" i="1"/>
  <c r="BR931" i="1"/>
  <c r="BR925" i="1"/>
  <c r="BZ918" i="1"/>
  <c r="BQ985" i="1"/>
  <c r="BY944" i="1"/>
  <c r="BQ938" i="1"/>
  <c r="BQ932" i="1"/>
  <c r="BY925" i="1"/>
  <c r="BY919" i="1"/>
  <c r="BS984" i="1"/>
  <c r="BP945" i="1"/>
  <c r="BP939" i="1"/>
  <c r="BX932" i="1"/>
  <c r="BX926" i="1"/>
  <c r="BX919" i="1"/>
  <c r="BQ977" i="1"/>
  <c r="CE944" i="1"/>
  <c r="BW938" i="1"/>
  <c r="BW932" i="1"/>
  <c r="BW925" i="1"/>
  <c r="CE918" i="1"/>
  <c r="CE912" i="1"/>
  <c r="CD938" i="1"/>
  <c r="CD914" i="1"/>
  <c r="BP894" i="1"/>
  <c r="BV940" i="1"/>
  <c r="CD903" i="1"/>
  <c r="BV886" i="1"/>
  <c r="CC908" i="1"/>
  <c r="CC886" i="1"/>
  <c r="CB908" i="1"/>
  <c r="BT887" i="1"/>
  <c r="CA907" i="1"/>
  <c r="BS887" i="1"/>
  <c r="BR900" i="1"/>
  <c r="BZ819" i="1"/>
  <c r="BW843" i="1"/>
  <c r="BV879" i="1"/>
  <c r="BR855" i="1"/>
  <c r="CE869" i="1"/>
  <c r="CB962" i="1"/>
  <c r="BZ958" i="1"/>
  <c r="BZ954" i="1"/>
  <c r="BZ950" i="1"/>
  <c r="BZ946" i="1"/>
  <c r="BV1010" i="1"/>
  <c r="CB990" i="1"/>
  <c r="BX984" i="1"/>
  <c r="BQ978" i="1"/>
  <c r="BZ971" i="1"/>
  <c r="CB965" i="1"/>
  <c r="BQ961" i="1"/>
  <c r="BQ957" i="1"/>
  <c r="BQ953" i="1"/>
  <c r="BQ949" i="1"/>
  <c r="BQ1123" i="1"/>
  <c r="BU1001" i="1"/>
  <c r="BR989" i="1"/>
  <c r="CA982" i="1"/>
  <c r="BT976" i="1"/>
  <c r="BP970" i="1"/>
  <c r="BU964" i="1"/>
  <c r="BP960" i="1"/>
  <c r="BP956" i="1"/>
  <c r="BP952" i="1"/>
  <c r="BP948" i="1"/>
  <c r="BQ981" i="1"/>
  <c r="BW952" i="1"/>
  <c r="BT943" i="1"/>
  <c r="BT939" i="1"/>
  <c r="BT935" i="1"/>
  <c r="BT931" i="1"/>
  <c r="BT927" i="1"/>
  <c r="BT923" i="1"/>
  <c r="BT919" i="1"/>
  <c r="BT914" i="1"/>
  <c r="CB973" i="1"/>
  <c r="CA943" i="1"/>
  <c r="BS937" i="1"/>
  <c r="BS931" i="1"/>
  <c r="CA924" i="1"/>
  <c r="CA918" i="1"/>
  <c r="BP962" i="1"/>
  <c r="BR943" i="1"/>
  <c r="BR937" i="1"/>
  <c r="BZ930" i="1"/>
  <c r="BZ924" i="1"/>
  <c r="BZ917" i="1"/>
  <c r="BT966" i="1"/>
  <c r="BQ944" i="1"/>
  <c r="BY937" i="1"/>
  <c r="BY931" i="1"/>
  <c r="BY924" i="1"/>
  <c r="BQ918" i="1"/>
  <c r="CB977" i="1"/>
  <c r="BX944" i="1"/>
  <c r="BX938" i="1"/>
  <c r="BX931" i="1"/>
  <c r="BP925" i="1"/>
  <c r="BP919" i="1"/>
  <c r="BZ970" i="1"/>
  <c r="BW944" i="1"/>
  <c r="BW937" i="1"/>
  <c r="CE930" i="1"/>
  <c r="CE924" i="1"/>
  <c r="BW918" i="1"/>
  <c r="BW912" i="1"/>
  <c r="CD934" i="1"/>
  <c r="BX909" i="1"/>
  <c r="BX893" i="1"/>
  <c r="BV934" i="1"/>
  <c r="BV902" i="1"/>
  <c r="CD883" i="1"/>
  <c r="CC904" i="1"/>
  <c r="CC882" i="1"/>
  <c r="CB904" i="1"/>
  <c r="BT883" i="1"/>
  <c r="CA903" i="1"/>
  <c r="BS883" i="1"/>
  <c r="BZ888" i="1"/>
  <c r="BZ808" i="1"/>
  <c r="CE833" i="1"/>
  <c r="CC940" i="1"/>
  <c r="CE880" i="1"/>
  <c r="BT821" i="1"/>
  <c r="BS962" i="1"/>
  <c r="BR958" i="1"/>
  <c r="BR954" i="1"/>
  <c r="BR950" i="1"/>
  <c r="BR946" i="1"/>
  <c r="CB1005" i="1"/>
  <c r="BQ990" i="1"/>
  <c r="BZ983" i="1"/>
  <c r="BS977" i="1"/>
  <c r="CB970" i="1"/>
  <c r="BR965" i="1"/>
  <c r="BY960" i="1"/>
  <c r="BY956" i="1"/>
  <c r="BY952" i="1"/>
  <c r="BY948" i="1"/>
  <c r="CA1056" i="1"/>
  <c r="CC997" i="1"/>
  <c r="BT988" i="1"/>
  <c r="BP982" i="1"/>
  <c r="BY975" i="1"/>
  <c r="BR969" i="1"/>
  <c r="CB963" i="1"/>
  <c r="BX959" i="1"/>
  <c r="BX955" i="1"/>
  <c r="BX951" i="1"/>
  <c r="BX947" i="1"/>
  <c r="BZ974" i="1"/>
  <c r="BW950" i="1"/>
  <c r="CB942" i="1"/>
  <c r="CB938" i="1"/>
  <c r="CB934" i="1"/>
  <c r="CB930" i="1"/>
  <c r="CB926" i="1"/>
  <c r="CB922" i="1"/>
  <c r="CB918" i="1"/>
  <c r="BT913" i="1"/>
  <c r="BS960" i="1"/>
  <c r="BS943" i="1"/>
  <c r="CA936" i="1"/>
  <c r="CA930" i="1"/>
  <c r="CA923" i="1"/>
  <c r="BS917" i="1"/>
  <c r="CE959" i="1"/>
  <c r="BZ942" i="1"/>
  <c r="BZ936" i="1"/>
  <c r="BZ929" i="1"/>
  <c r="BR923" i="1"/>
  <c r="BR917" i="1"/>
  <c r="CA961" i="1"/>
  <c r="BY943" i="1"/>
  <c r="BY936" i="1"/>
  <c r="BQ930" i="1"/>
  <c r="BQ924" i="1"/>
  <c r="BY917" i="1"/>
  <c r="BX971" i="1"/>
  <c r="BX943" i="1"/>
  <c r="BP937" i="1"/>
  <c r="BP931" i="1"/>
  <c r="BX924" i="1"/>
  <c r="BX918" i="1"/>
  <c r="BS961" i="1"/>
  <c r="CE942" i="1"/>
  <c r="CE936" i="1"/>
  <c r="BW930" i="1"/>
  <c r="BW924" i="1"/>
  <c r="BW917" i="1"/>
  <c r="CE910" i="1"/>
  <c r="CD932" i="1"/>
  <c r="BP908" i="1"/>
  <c r="BP892" i="1"/>
  <c r="BV924" i="1"/>
  <c r="BV898" i="1"/>
  <c r="BV882" i="1"/>
  <c r="CC902" i="1"/>
  <c r="BU882" i="1"/>
  <c r="BT903" i="1"/>
  <c r="BT881" i="1"/>
  <c r="BS903" i="1"/>
  <c r="CA881" i="1"/>
  <c r="BR884" i="1"/>
  <c r="BZ807" i="1"/>
  <c r="CE829" i="1"/>
  <c r="BP853" i="1"/>
  <c r="CE906" i="1"/>
  <c r="BX820" i="1"/>
  <c r="BZ961" i="1"/>
  <c r="BZ957" i="1"/>
  <c r="BZ953" i="1"/>
  <c r="BZ949" i="1"/>
  <c r="BZ945" i="1"/>
  <c r="CB1001" i="1"/>
  <c r="BS989" i="1"/>
  <c r="CB982" i="1"/>
  <c r="BX976" i="1"/>
  <c r="BQ970" i="1"/>
  <c r="BX964" i="1"/>
  <c r="BQ960" i="1"/>
  <c r="BQ956" i="1"/>
  <c r="BQ952" i="1"/>
  <c r="BQ948" i="1"/>
  <c r="CB1035" i="1"/>
  <c r="BT995" i="1"/>
  <c r="BY987" i="1"/>
  <c r="BR981" i="1"/>
  <c r="CA974" i="1"/>
  <c r="BU968" i="1"/>
  <c r="BS963" i="1"/>
  <c r="BP959" i="1"/>
  <c r="BP955" i="1"/>
  <c r="BP951" i="1"/>
  <c r="BP947" i="1"/>
  <c r="BT968" i="1"/>
  <c r="BW948" i="1"/>
  <c r="BT942" i="1"/>
  <c r="BT938" i="1"/>
  <c r="BT934" i="1"/>
  <c r="BT930" i="1"/>
  <c r="BT926" i="1"/>
  <c r="BT922" i="1"/>
  <c r="BT918" i="1"/>
  <c r="CB912" i="1"/>
  <c r="BS958" i="1"/>
  <c r="CA942" i="1"/>
  <c r="CA935" i="1"/>
  <c r="BS929" i="1"/>
  <c r="BS923" i="1"/>
  <c r="CA916" i="1"/>
  <c r="CE957" i="1"/>
  <c r="BZ941" i="1"/>
  <c r="BR935" i="1"/>
  <c r="BR929" i="1"/>
  <c r="BZ922" i="1"/>
  <c r="BZ916" i="1"/>
  <c r="CA957" i="1"/>
  <c r="BQ942" i="1"/>
  <c r="BQ936" i="1"/>
  <c r="BY929" i="1"/>
  <c r="BY923" i="1"/>
  <c r="BY916" i="1"/>
  <c r="BW959" i="1"/>
  <c r="BP943" i="1"/>
  <c r="BX936" i="1"/>
  <c r="BX930" i="1"/>
  <c r="BX923" i="1"/>
  <c r="BP917" i="1"/>
  <c r="BS959" i="1"/>
  <c r="BW942" i="1"/>
  <c r="BW936" i="1"/>
  <c r="BW929" i="1"/>
  <c r="CE922" i="1"/>
  <c r="CE916" i="1"/>
  <c r="BW910" i="1"/>
  <c r="CD930" i="1"/>
  <c r="BX905" i="1"/>
  <c r="BP888" i="1"/>
  <c r="BV918" i="1"/>
  <c r="BV896" i="1"/>
  <c r="CB997" i="1"/>
  <c r="BU902" i="1"/>
  <c r="CC880" i="1"/>
  <c r="BT901" i="1"/>
  <c r="CB880" i="1"/>
  <c r="CA901" i="1"/>
  <c r="CE960" i="1"/>
  <c r="BZ881" i="1"/>
  <c r="BZ803" i="1"/>
  <c r="BW823" i="1"/>
  <c r="BX853" i="1"/>
  <c r="BS857" i="1"/>
  <c r="BP817" i="1"/>
  <c r="CB915" i="1"/>
  <c r="CB911" i="1"/>
  <c r="BZ967" i="1"/>
  <c r="BS948" i="1"/>
  <c r="BS942" i="1"/>
  <c r="BS938" i="1"/>
  <c r="BS934" i="1"/>
  <c r="BS930" i="1"/>
  <c r="BS926" i="1"/>
  <c r="BS922" i="1"/>
  <c r="BS918" i="1"/>
  <c r="BS992" i="1"/>
  <c r="CE955" i="1"/>
  <c r="BR944" i="1"/>
  <c r="BR940" i="1"/>
  <c r="BR936" i="1"/>
  <c r="BR932" i="1"/>
  <c r="BR928" i="1"/>
  <c r="BR924" i="1"/>
  <c r="BR920" i="1"/>
  <c r="BR916" i="1"/>
  <c r="BZ978" i="1"/>
  <c r="CA951" i="1"/>
  <c r="BQ943" i="1"/>
  <c r="BQ939" i="1"/>
  <c r="BQ935" i="1"/>
  <c r="BQ931" i="1"/>
  <c r="BQ927" i="1"/>
  <c r="BQ923" i="1"/>
  <c r="BQ919" i="1"/>
  <c r="BQ915" i="1"/>
  <c r="BZ965" i="1"/>
  <c r="BW947" i="1"/>
  <c r="BP942" i="1"/>
  <c r="BP938" i="1"/>
  <c r="BP934" i="1"/>
  <c r="BP930" i="1"/>
  <c r="BP926" i="1"/>
  <c r="BP922" i="1"/>
  <c r="BP918" i="1"/>
  <c r="CB989" i="1"/>
  <c r="BS955" i="1"/>
  <c r="CE943" i="1"/>
  <c r="CE939" i="1"/>
  <c r="CE935" i="1"/>
  <c r="CE931" i="1"/>
  <c r="CE927" i="1"/>
  <c r="CE923" i="1"/>
  <c r="CE919" i="1"/>
  <c r="CE915" i="1"/>
  <c r="CE911" i="1"/>
  <c r="CD944" i="1"/>
  <c r="CD928" i="1"/>
  <c r="BY912" i="1"/>
  <c r="BX901" i="1"/>
  <c r="BP890" i="1"/>
  <c r="CB969" i="1"/>
  <c r="BV912" i="1"/>
  <c r="BV900" i="1"/>
  <c r="BV890" i="1"/>
  <c r="BQ969" i="1"/>
  <c r="BP911" i="1"/>
  <c r="CC900" i="1"/>
  <c r="BU890" i="1"/>
  <c r="CE946" i="1"/>
  <c r="BY911" i="1"/>
  <c r="CB900" i="1"/>
  <c r="BT889" i="1"/>
  <c r="CA954" i="1"/>
  <c r="BX911" i="1"/>
  <c r="CA899" i="1"/>
  <c r="CA889" i="1"/>
  <c r="CE952" i="1"/>
  <c r="BZ904" i="1"/>
  <c r="BW879" i="1"/>
  <c r="BZ828" i="1"/>
  <c r="BR799" i="1"/>
  <c r="BY854" i="1"/>
  <c r="BW822" i="1"/>
  <c r="BV874" i="1"/>
  <c r="BX857" i="1"/>
  <c r="BW900" i="1"/>
  <c r="CA870" i="1"/>
  <c r="BU875" i="1"/>
  <c r="BX836" i="1"/>
  <c r="BT915" i="1"/>
  <c r="BT911" i="1"/>
  <c r="BY962" i="1"/>
  <c r="BS946" i="1"/>
  <c r="CA941" i="1"/>
  <c r="CA937" i="1"/>
  <c r="CA933" i="1"/>
  <c r="CA929" i="1"/>
  <c r="CA925" i="1"/>
  <c r="CA921" i="1"/>
  <c r="CA917" i="1"/>
  <c r="CB985" i="1"/>
  <c r="CE953" i="1"/>
  <c r="BZ943" i="1"/>
  <c r="BZ939" i="1"/>
  <c r="BZ935" i="1"/>
  <c r="BZ931" i="1"/>
  <c r="BZ927" i="1"/>
  <c r="BZ923" i="1"/>
  <c r="BZ919" i="1"/>
  <c r="BZ915" i="1"/>
  <c r="BS972" i="1"/>
  <c r="CA949" i="1"/>
  <c r="BY942" i="1"/>
  <c r="BY938" i="1"/>
  <c r="BY934" i="1"/>
  <c r="BY930" i="1"/>
  <c r="BY926" i="1"/>
  <c r="BY922" i="1"/>
  <c r="BY918" i="1"/>
  <c r="BY914" i="1"/>
  <c r="BW961" i="1"/>
  <c r="BX945" i="1"/>
  <c r="BX941" i="1"/>
  <c r="BX937" i="1"/>
  <c r="BX933" i="1"/>
  <c r="BX929" i="1"/>
  <c r="BX925" i="1"/>
  <c r="BX921" i="1"/>
  <c r="BX917" i="1"/>
  <c r="BX983" i="1"/>
  <c r="BS953" i="1"/>
  <c r="BW943" i="1"/>
  <c r="BW939" i="1"/>
  <c r="BW935" i="1"/>
  <c r="BW931" i="1"/>
  <c r="BW927" i="1"/>
  <c r="BW923" i="1"/>
  <c r="BW919" i="1"/>
  <c r="BW915" i="1"/>
  <c r="BW911" i="1"/>
  <c r="CD942" i="1"/>
  <c r="CD926" i="1"/>
  <c r="BP910" i="1"/>
  <c r="BP900" i="1"/>
  <c r="BX889" i="1"/>
  <c r="BV942" i="1"/>
  <c r="BV910" i="1"/>
  <c r="CD899" i="1"/>
  <c r="BV888" i="1"/>
  <c r="BU944" i="1"/>
  <c r="BU910" i="1"/>
  <c r="CC898" i="1"/>
  <c r="CC888" i="1"/>
  <c r="CD943" i="1"/>
  <c r="BT909" i="1"/>
  <c r="BT899" i="1"/>
  <c r="CB888" i="1"/>
  <c r="CC939" i="1"/>
  <c r="CA909" i="1"/>
  <c r="BS899" i="1"/>
  <c r="CA887" i="1"/>
  <c r="BV941" i="1"/>
  <c r="BR904" i="1"/>
  <c r="BW859" i="1"/>
  <c r="BZ824" i="1"/>
  <c r="BZ796" i="1"/>
  <c r="CE845" i="1"/>
  <c r="BW818" i="1"/>
  <c r="BV875" i="1"/>
  <c r="BP864" i="1"/>
  <c r="CC926" i="1"/>
  <c r="BS872" i="1"/>
  <c r="CE873" i="1"/>
  <c r="BQ822" i="1"/>
  <c r="BS790" i="1"/>
  <c r="BU934" i="1"/>
  <c r="CC906" i="1"/>
  <c r="CC896" i="1"/>
  <c r="BU886" i="1"/>
  <c r="CD929" i="1"/>
  <c r="BT907" i="1"/>
  <c r="CB896" i="1"/>
  <c r="BT885" i="1"/>
  <c r="CC931" i="1"/>
  <c r="BS907" i="1"/>
  <c r="CA895" i="1"/>
  <c r="CA885" i="1"/>
  <c r="BV931" i="1"/>
  <c r="BZ893" i="1"/>
  <c r="BR847" i="1"/>
  <c r="BR819" i="1"/>
  <c r="BZ787" i="1"/>
  <c r="BW839" i="1"/>
  <c r="BV854" i="1"/>
  <c r="CE893" i="1"/>
  <c r="BP869" i="1"/>
  <c r="BZ857" i="1"/>
  <c r="CB857" i="1"/>
  <c r="BT838" i="1"/>
  <c r="BP781" i="1"/>
  <c r="CB913" i="1"/>
  <c r="BQ993" i="1"/>
  <c r="BS956" i="1"/>
  <c r="BS944" i="1"/>
  <c r="BS940" i="1"/>
  <c r="BS936" i="1"/>
  <c r="BS932" i="1"/>
  <c r="BS928" i="1"/>
  <c r="BS924" i="1"/>
  <c r="BS920" i="1"/>
  <c r="BS916" i="1"/>
  <c r="BP967" i="1"/>
  <c r="CE947" i="1"/>
  <c r="BR942" i="1"/>
  <c r="BR938" i="1"/>
  <c r="BR934" i="1"/>
  <c r="BR930" i="1"/>
  <c r="BR926" i="1"/>
  <c r="BR922" i="1"/>
  <c r="BR918" i="1"/>
  <c r="BR914" i="1"/>
  <c r="CA959" i="1"/>
  <c r="BQ945" i="1"/>
  <c r="BQ941" i="1"/>
  <c r="BQ937" i="1"/>
  <c r="BQ933" i="1"/>
  <c r="BQ929" i="1"/>
  <c r="BQ925" i="1"/>
  <c r="BQ921" i="1"/>
  <c r="BQ917" i="1"/>
  <c r="BZ990" i="1"/>
  <c r="BW955" i="1"/>
  <c r="BP944" i="1"/>
  <c r="BP940" i="1"/>
  <c r="BP936" i="1"/>
  <c r="BP932" i="1"/>
  <c r="BP928" i="1"/>
  <c r="BP924" i="1"/>
  <c r="BP920" i="1"/>
  <c r="BP916" i="1"/>
  <c r="BP965" i="1"/>
  <c r="BS947" i="1"/>
  <c r="CE941" i="1"/>
  <c r="CE937" i="1"/>
  <c r="CE933" i="1"/>
  <c r="CE929" i="1"/>
  <c r="CE925" i="1"/>
  <c r="CE921" i="1"/>
  <c r="CE917" i="1"/>
  <c r="CE913" i="1"/>
  <c r="BP1116" i="1"/>
  <c r="CD936" i="1"/>
  <c r="CD920" i="1"/>
  <c r="BP906" i="1"/>
  <c r="BP896" i="1"/>
  <c r="BX885" i="1"/>
  <c r="BV926" i="1"/>
  <c r="BV906" i="1"/>
  <c r="CD895" i="1"/>
  <c r="BV884" i="1"/>
  <c r="BU928" i="1"/>
  <c r="BU906" i="1"/>
  <c r="CC894" i="1"/>
  <c r="CC884" i="1"/>
  <c r="CD927" i="1"/>
  <c r="BT905" i="1"/>
  <c r="BT895" i="1"/>
  <c r="CB884" i="1"/>
  <c r="CC923" i="1"/>
  <c r="CA905" i="1"/>
  <c r="BS895" i="1"/>
  <c r="CA883" i="1"/>
  <c r="BV925" i="1"/>
  <c r="BZ892" i="1"/>
  <c r="BZ840" i="1"/>
  <c r="BR815" i="1"/>
  <c r="BR787" i="1"/>
  <c r="BW834" i="1"/>
  <c r="BV858" i="1"/>
  <c r="CE903" i="1"/>
  <c r="BX873" i="1"/>
  <c r="BZ868" i="1"/>
  <c r="BT860" i="1"/>
  <c r="BV835" i="1"/>
  <c r="CE793" i="1"/>
  <c r="CD913" i="1"/>
  <c r="BP909" i="1"/>
  <c r="BP905" i="1"/>
  <c r="BP901" i="1"/>
  <c r="BP897" i="1"/>
  <c r="BP893" i="1"/>
  <c r="BP889" i="1"/>
  <c r="BP885" i="1"/>
  <c r="BP881" i="1"/>
  <c r="BV938" i="1"/>
  <c r="BV922" i="1"/>
  <c r="CA911" i="1"/>
  <c r="BV907" i="1"/>
  <c r="BV903" i="1"/>
  <c r="BV899" i="1"/>
  <c r="BV895" i="1"/>
  <c r="BV891" i="1"/>
  <c r="BV887" i="1"/>
  <c r="BV883" i="1"/>
  <c r="CA956" i="1"/>
  <c r="BU932" i="1"/>
  <c r="BU916" i="1"/>
  <c r="CC909" i="1"/>
  <c r="CC905" i="1"/>
  <c r="CC901" i="1"/>
  <c r="CC897" i="1"/>
  <c r="CC893" i="1"/>
  <c r="CC889" i="1"/>
  <c r="CC885" i="1"/>
  <c r="CC881" i="1"/>
  <c r="CD941" i="1"/>
  <c r="CD925" i="1"/>
  <c r="CD912" i="1"/>
  <c r="BT908" i="1"/>
  <c r="BT904" i="1"/>
  <c r="BT900" i="1"/>
  <c r="BT896" i="1"/>
  <c r="BT892" i="1"/>
  <c r="BT888" i="1"/>
  <c r="BT884" i="1"/>
  <c r="BS988" i="1"/>
  <c r="CC935" i="1"/>
  <c r="CC919" i="1"/>
  <c r="CC910" i="1"/>
  <c r="CA906" i="1"/>
  <c r="CA902" i="1"/>
  <c r="CA898" i="1"/>
  <c r="CA894" i="1"/>
  <c r="CA890" i="1"/>
  <c r="CA886" i="1"/>
  <c r="CA882" i="1"/>
  <c r="BV945" i="1"/>
  <c r="BV929" i="1"/>
  <c r="BV913" i="1"/>
  <c r="BZ901" i="1"/>
  <c r="BR892" i="1"/>
  <c r="BZ880" i="1"/>
  <c r="BZ848" i="1"/>
  <c r="BR839" i="1"/>
  <c r="BZ827" i="1"/>
  <c r="BZ816" i="1"/>
  <c r="BR807" i="1"/>
  <c r="BZ795" i="1"/>
  <c r="BZ784" i="1"/>
  <c r="BY868" i="1"/>
  <c r="BW842" i="1"/>
  <c r="BW831" i="1"/>
  <c r="CE821" i="1"/>
  <c r="BV855" i="1"/>
  <c r="BV866" i="1"/>
  <c r="CD875" i="1"/>
  <c r="CE907" i="1"/>
  <c r="BP856" i="1"/>
  <c r="BX865" i="1"/>
  <c r="BP877" i="1"/>
  <c r="BX910" i="1"/>
  <c r="BR859" i="1"/>
  <c r="CC928" i="1"/>
  <c r="CA878" i="1"/>
  <c r="CB861" i="1"/>
  <c r="BU863" i="1"/>
  <c r="BT843" i="1"/>
  <c r="BT817" i="1"/>
  <c r="BS820" i="1"/>
  <c r="CB787" i="1"/>
  <c r="BS913" i="1"/>
  <c r="BX908" i="1"/>
  <c r="BX904" i="1"/>
  <c r="BX900" i="1"/>
  <c r="BX896" i="1"/>
  <c r="BX892" i="1"/>
  <c r="BX888" i="1"/>
  <c r="BX884" i="1"/>
  <c r="BT1001" i="1"/>
  <c r="BV936" i="1"/>
  <c r="BV920" i="1"/>
  <c r="BQ911" i="1"/>
  <c r="CD906" i="1"/>
  <c r="CD902" i="1"/>
  <c r="CD898" i="1"/>
  <c r="CD894" i="1"/>
  <c r="CD890" i="1"/>
  <c r="CD886" i="1"/>
  <c r="CD882" i="1"/>
  <c r="CA948" i="1"/>
  <c r="BU930" i="1"/>
  <c r="BX914" i="1"/>
  <c r="BU909" i="1"/>
  <c r="BU905" i="1"/>
  <c r="BU901" i="1"/>
  <c r="BU897" i="1"/>
  <c r="BU893" i="1"/>
  <c r="BU889" i="1"/>
  <c r="BU885" i="1"/>
  <c r="BU881" i="1"/>
  <c r="CD939" i="1"/>
  <c r="CD923" i="1"/>
  <c r="BS912" i="1"/>
  <c r="CB907" i="1"/>
  <c r="CB903" i="1"/>
  <c r="CB899" i="1"/>
  <c r="CB895" i="1"/>
  <c r="CB891" i="1"/>
  <c r="CB887" i="1"/>
  <c r="CB883" i="1"/>
  <c r="CA963" i="1"/>
  <c r="CC933" i="1"/>
  <c r="CC917" i="1"/>
  <c r="BS910" i="1"/>
  <c r="BS906" i="1"/>
  <c r="BS902" i="1"/>
  <c r="BS898" i="1"/>
  <c r="BS894" i="1"/>
  <c r="BS890" i="1"/>
  <c r="BS886" i="1"/>
  <c r="BS882" i="1"/>
  <c r="BV943" i="1"/>
  <c r="BV927" i="1"/>
  <c r="CA912" i="1"/>
  <c r="BZ900" i="1"/>
  <c r="BZ889" i="1"/>
  <c r="BU925" i="1"/>
  <c r="BZ847" i="1"/>
  <c r="BZ836" i="1"/>
  <c r="BR827" i="1"/>
  <c r="BZ815" i="1"/>
  <c r="BZ804" i="1"/>
  <c r="BR795" i="1"/>
  <c r="BZ783" i="1"/>
  <c r="BY858" i="1"/>
  <c r="CE841" i="1"/>
  <c r="BW830" i="1"/>
  <c r="BW819" i="1"/>
  <c r="CD855" i="1"/>
  <c r="BV867" i="1"/>
  <c r="BV878" i="1"/>
  <c r="CE909" i="1"/>
  <c r="BP857" i="1"/>
  <c r="BP868" i="1"/>
  <c r="BX877" i="1"/>
  <c r="CC918" i="1"/>
  <c r="BZ865" i="1"/>
  <c r="CA1048" i="1"/>
  <c r="BQ883" i="1"/>
  <c r="CB869" i="1"/>
  <c r="BU864" i="1"/>
  <c r="BT839" i="1"/>
  <c r="CD836" i="1"/>
  <c r="BU816" i="1"/>
  <c r="CE805" i="1"/>
  <c r="CD911" i="1"/>
  <c r="BX907" i="1"/>
  <c r="BX903" i="1"/>
  <c r="BX899" i="1"/>
  <c r="BX895" i="1"/>
  <c r="BX891" i="1"/>
  <c r="BX887" i="1"/>
  <c r="BX883" i="1"/>
  <c r="CE956" i="1"/>
  <c r="BV932" i="1"/>
  <c r="BV916" i="1"/>
  <c r="CD909" i="1"/>
  <c r="CD905" i="1"/>
  <c r="CD901" i="1"/>
  <c r="CD897" i="1"/>
  <c r="CD893" i="1"/>
  <c r="CD889" i="1"/>
  <c r="CD885" i="1"/>
  <c r="CD881" i="1"/>
  <c r="BU942" i="1"/>
  <c r="BU926" i="1"/>
  <c r="BP913" i="1"/>
  <c r="BU908" i="1"/>
  <c r="BU904" i="1"/>
  <c r="BU900" i="1"/>
  <c r="BU896" i="1"/>
  <c r="BU892" i="1"/>
  <c r="BU888" i="1"/>
  <c r="BU884" i="1"/>
  <c r="BQ989" i="1"/>
  <c r="CD935" i="1"/>
  <c r="CD919" i="1"/>
  <c r="CD910" i="1"/>
  <c r="CB906" i="1"/>
  <c r="CB902" i="1"/>
  <c r="CB898" i="1"/>
  <c r="CB894" i="1"/>
  <c r="CB890" i="1"/>
  <c r="CB886" i="1"/>
  <c r="CB882" i="1"/>
  <c r="CA946" i="1"/>
  <c r="CC929" i="1"/>
  <c r="BU914" i="1"/>
  <c r="BS909" i="1"/>
  <c r="BS905" i="1"/>
  <c r="BS901" i="1"/>
  <c r="BS897" i="1"/>
  <c r="BS893" i="1"/>
  <c r="BS889" i="1"/>
  <c r="BS885" i="1"/>
  <c r="BS881" i="1"/>
  <c r="BV939" i="1"/>
  <c r="BV923" i="1"/>
  <c r="BZ908" i="1"/>
  <c r="BZ897" i="1"/>
  <c r="BR888" i="1"/>
  <c r="BW875" i="1"/>
  <c r="BZ844" i="1"/>
  <c r="BR835" i="1"/>
  <c r="BZ823" i="1"/>
  <c r="BZ812" i="1"/>
  <c r="BR803" i="1"/>
  <c r="BZ791" i="1"/>
  <c r="BU943" i="1"/>
  <c r="BY852" i="1"/>
  <c r="BW838" i="1"/>
  <c r="BW827" i="1"/>
  <c r="CE817" i="1"/>
  <c r="BV859" i="1"/>
  <c r="BV870" i="1"/>
  <c r="CD879" i="1"/>
  <c r="BP849" i="1"/>
  <c r="BP860" i="1"/>
  <c r="BX869" i="1"/>
  <c r="BW882" i="1"/>
  <c r="BZ849" i="1"/>
  <c r="BZ869" i="1"/>
  <c r="BS860" i="1"/>
  <c r="BU921" i="1"/>
  <c r="CB874" i="1"/>
  <c r="BU879" i="1"/>
  <c r="BT827" i="1"/>
  <c r="CC817" i="1"/>
  <c r="BT798" i="1"/>
  <c r="CE807" i="1"/>
  <c r="BS911" i="1"/>
  <c r="BP907" i="1"/>
  <c r="BP903" i="1"/>
  <c r="BP899" i="1"/>
  <c r="BP895" i="1"/>
  <c r="BP891" i="1"/>
  <c r="BP887" i="1"/>
  <c r="BP883" i="1"/>
  <c r="CE948" i="1"/>
  <c r="BV930" i="1"/>
  <c r="CA914" i="1"/>
  <c r="BV909" i="1"/>
  <c r="BV905" i="1"/>
  <c r="BV901" i="1"/>
  <c r="BV897" i="1"/>
  <c r="BV893" i="1"/>
  <c r="BV889" i="1"/>
  <c r="BV885" i="1"/>
  <c r="BV881" i="1"/>
  <c r="BU940" i="1"/>
  <c r="BU924" i="1"/>
  <c r="BU912" i="1"/>
  <c r="CC907" i="1"/>
  <c r="CC903" i="1"/>
  <c r="CC899" i="1"/>
  <c r="CC895" i="1"/>
  <c r="CC891" i="1"/>
  <c r="CC887" i="1"/>
  <c r="CC883" i="1"/>
  <c r="BT964" i="1"/>
  <c r="CD933" i="1"/>
  <c r="CD917" i="1"/>
  <c r="BT910" i="1"/>
  <c r="BT906" i="1"/>
  <c r="BT902" i="1"/>
  <c r="BT898" i="1"/>
  <c r="BT894" i="1"/>
  <c r="BT890" i="1"/>
  <c r="BT886" i="1"/>
  <c r="BT882" i="1"/>
  <c r="CC943" i="1"/>
  <c r="CC927" i="1"/>
  <c r="BX913" i="1"/>
  <c r="CA908" i="1"/>
  <c r="CA904" i="1"/>
  <c r="CA900" i="1"/>
  <c r="CA896" i="1"/>
  <c r="CA892" i="1"/>
  <c r="CA888" i="1"/>
  <c r="CA884" i="1"/>
  <c r="CA880" i="1"/>
  <c r="BV937" i="1"/>
  <c r="BV921" i="1"/>
  <c r="BR908" i="1"/>
  <c r="BZ896" i="1"/>
  <c r="BZ885" i="1"/>
  <c r="BW873" i="1"/>
  <c r="BZ843" i="1"/>
  <c r="BZ832" i="1"/>
  <c r="BR823" i="1"/>
  <c r="BZ811" i="1"/>
  <c r="BZ800" i="1"/>
  <c r="BR791" i="1"/>
  <c r="BY904" i="1"/>
  <c r="BW847" i="1"/>
  <c r="CE837" i="1"/>
  <c r="BW826" i="1"/>
  <c r="BV850" i="1"/>
  <c r="CD859" i="1"/>
  <c r="BV871" i="1"/>
  <c r="CE887" i="1"/>
  <c r="BX849" i="1"/>
  <c r="BP861" i="1"/>
  <c r="BP872" i="1"/>
  <c r="BW884" i="1"/>
  <c r="BZ850" i="1"/>
  <c r="BZ876" i="1"/>
  <c r="BS861" i="1"/>
  <c r="CB849" i="1"/>
  <c r="BW901" i="1"/>
  <c r="BU880" i="1"/>
  <c r="BQ871" i="1"/>
  <c r="CD835" i="1"/>
  <c r="CE795" i="1"/>
  <c r="BW775" i="1"/>
  <c r="BY910" i="1"/>
  <c r="BX906" i="1"/>
  <c r="BX902" i="1"/>
  <c r="BX898" i="1"/>
  <c r="BX894" i="1"/>
  <c r="BX890" i="1"/>
  <c r="BX886" i="1"/>
  <c r="BX882" i="1"/>
  <c r="BV944" i="1"/>
  <c r="BV928" i="1"/>
  <c r="CA913" i="1"/>
  <c r="CD908" i="1"/>
  <c r="CD904" i="1"/>
  <c r="CD900" i="1"/>
  <c r="CD896" i="1"/>
  <c r="CD892" i="1"/>
  <c r="CD888" i="1"/>
  <c r="CD884" i="1"/>
  <c r="CD880" i="1"/>
  <c r="BU938" i="1"/>
  <c r="BU922" i="1"/>
  <c r="BZ911" i="1"/>
  <c r="BU907" i="1"/>
  <c r="BU903" i="1"/>
  <c r="BU899" i="1"/>
  <c r="BU895" i="1"/>
  <c r="BU891" i="1"/>
  <c r="BU887" i="1"/>
  <c r="BU883" i="1"/>
  <c r="CE954" i="1"/>
  <c r="CD931" i="1"/>
  <c r="CD915" i="1"/>
  <c r="CB909" i="1"/>
  <c r="CB905" i="1"/>
  <c r="CB901" i="1"/>
  <c r="CB897" i="1"/>
  <c r="CB893" i="1"/>
  <c r="CB889" i="1"/>
  <c r="CB885" i="1"/>
  <c r="CB881" i="1"/>
  <c r="CC941" i="1"/>
  <c r="CC925" i="1"/>
  <c r="CC912" i="1"/>
  <c r="BS908" i="1"/>
  <c r="BS904" i="1"/>
  <c r="BS900" i="1"/>
  <c r="BS896" i="1"/>
  <c r="BS892" i="1"/>
  <c r="BS888" i="1"/>
  <c r="BS884" i="1"/>
  <c r="BZ982" i="1"/>
  <c r="BV935" i="1"/>
  <c r="BV919" i="1"/>
  <c r="BZ905" i="1"/>
  <c r="BR896" i="1"/>
  <c r="BZ884" i="1"/>
  <c r="BW863" i="1"/>
  <c r="BR843" i="1"/>
  <c r="BZ831" i="1"/>
  <c r="BZ820" i="1"/>
  <c r="BR811" i="1"/>
  <c r="BZ799" i="1"/>
  <c r="BZ788" i="1"/>
  <c r="BY896" i="1"/>
  <c r="BW846" i="1"/>
  <c r="BW835" i="1"/>
  <c r="CE825" i="1"/>
  <c r="BV851" i="1"/>
  <c r="BV862" i="1"/>
  <c r="CD871" i="1"/>
  <c r="CE891" i="1"/>
  <c r="BP852" i="1"/>
  <c r="BX861" i="1"/>
  <c r="BP873" i="1"/>
  <c r="BW894" i="1"/>
  <c r="BR851" i="1"/>
  <c r="BR879" i="1"/>
  <c r="BS868" i="1"/>
  <c r="CB850" i="1"/>
  <c r="CC930" i="1"/>
  <c r="BP1132" i="1"/>
  <c r="CE864" i="1"/>
  <c r="BP821" i="1"/>
  <c r="CA820" i="1"/>
  <c r="BW770" i="1"/>
  <c r="BS914" i="1"/>
  <c r="BR909" i="1"/>
  <c r="BR905" i="1"/>
  <c r="BR901" i="1"/>
  <c r="BR897" i="1"/>
  <c r="BR893" i="1"/>
  <c r="BR889" i="1"/>
  <c r="BR885" i="1"/>
  <c r="BR881" i="1"/>
  <c r="BW877" i="1"/>
  <c r="BW861" i="1"/>
  <c r="BR848" i="1"/>
  <c r="BR844" i="1"/>
  <c r="BR840" i="1"/>
  <c r="BR836" i="1"/>
  <c r="BR832" i="1"/>
  <c r="BR828" i="1"/>
  <c r="BR824" i="1"/>
  <c r="BR820" i="1"/>
  <c r="BR816" i="1"/>
  <c r="BR812" i="1"/>
  <c r="BR808" i="1"/>
  <c r="BR804" i="1"/>
  <c r="BR800" i="1"/>
  <c r="BR796" i="1"/>
  <c r="BR792" i="1"/>
  <c r="BR788" i="1"/>
  <c r="BR784" i="1"/>
  <c r="BU913" i="1"/>
  <c r="BY872" i="1"/>
  <c r="BY856" i="1"/>
  <c r="CE846" i="1"/>
  <c r="CE842" i="1"/>
  <c r="CE838" i="1"/>
  <c r="CE834" i="1"/>
  <c r="CE830" i="1"/>
  <c r="CE826" i="1"/>
  <c r="CE822" i="1"/>
  <c r="CE818" i="1"/>
  <c r="CD850" i="1"/>
  <c r="CD854" i="1"/>
  <c r="CD858" i="1"/>
  <c r="CD862" i="1"/>
  <c r="CD866" i="1"/>
  <c r="CD870" i="1"/>
  <c r="CD874" i="1"/>
  <c r="CD878" i="1"/>
  <c r="CE889" i="1"/>
  <c r="CE905" i="1"/>
  <c r="CA958" i="1"/>
  <c r="BX852" i="1"/>
  <c r="BX856" i="1"/>
  <c r="BX860" i="1"/>
  <c r="BX864" i="1"/>
  <c r="BX868" i="1"/>
  <c r="BX872" i="1"/>
  <c r="BX876" i="1"/>
  <c r="BX880" i="1"/>
  <c r="BW896" i="1"/>
  <c r="BR913" i="1"/>
  <c r="BR850" i="1"/>
  <c r="BZ856" i="1"/>
  <c r="BR867" i="1"/>
  <c r="BZ877" i="1"/>
  <c r="CC913" i="1"/>
  <c r="CA858" i="1"/>
  <c r="BS869" i="1"/>
  <c r="BS880" i="1"/>
  <c r="BU945" i="1"/>
  <c r="CB858" i="1"/>
  <c r="CB870" i="1"/>
  <c r="BW905" i="1"/>
  <c r="BU860" i="1"/>
  <c r="BU876" i="1"/>
  <c r="BQ902" i="1"/>
  <c r="BT842" i="1"/>
  <c r="BU941" i="1"/>
  <c r="BP833" i="1"/>
  <c r="BQ832" i="1"/>
  <c r="CA832" i="1"/>
  <c r="CA831" i="1"/>
  <c r="BX814" i="1"/>
  <c r="BY815" i="1"/>
  <c r="CD778" i="1"/>
  <c r="CE794" i="1"/>
  <c r="BQ912" i="1"/>
  <c r="BZ907" i="1"/>
  <c r="BZ903" i="1"/>
  <c r="BZ899" i="1"/>
  <c r="BZ895" i="1"/>
  <c r="BZ891" i="1"/>
  <c r="BZ887" i="1"/>
  <c r="BZ883" i="1"/>
  <c r="BQ908" i="1"/>
  <c r="BW871" i="1"/>
  <c r="BW855" i="1"/>
  <c r="BZ846" i="1"/>
  <c r="BZ842" i="1"/>
  <c r="BZ838" i="1"/>
  <c r="BZ834" i="1"/>
  <c r="BZ830" i="1"/>
  <c r="BZ826" i="1"/>
  <c r="BZ822" i="1"/>
  <c r="BZ818" i="1"/>
  <c r="BZ814" i="1"/>
  <c r="BZ810" i="1"/>
  <c r="BZ806" i="1"/>
  <c r="BZ802" i="1"/>
  <c r="BZ798" i="1"/>
  <c r="BZ794" i="1"/>
  <c r="BZ790" i="1"/>
  <c r="BZ786" i="1"/>
  <c r="BZ782" i="1"/>
  <c r="BY888" i="1"/>
  <c r="BY866" i="1"/>
  <c r="CA850" i="1"/>
  <c r="BW845" i="1"/>
  <c r="BW841" i="1"/>
  <c r="BW837" i="1"/>
  <c r="BW833" i="1"/>
  <c r="BW829" i="1"/>
  <c r="BW825" i="1"/>
  <c r="BW821" i="1"/>
  <c r="BW817" i="1"/>
  <c r="BV852" i="1"/>
  <c r="BV856" i="1"/>
  <c r="BV860" i="1"/>
  <c r="BV864" i="1"/>
  <c r="BV868" i="1"/>
  <c r="BV872" i="1"/>
  <c r="BV876" i="1"/>
  <c r="BV880" i="1"/>
  <c r="CE895" i="1"/>
  <c r="BX912" i="1"/>
  <c r="BP850" i="1"/>
  <c r="BP854" i="1"/>
  <c r="BP858" i="1"/>
  <c r="BP862" i="1"/>
  <c r="BP866" i="1"/>
  <c r="BP870" i="1"/>
  <c r="BP874" i="1"/>
  <c r="BP878" i="1"/>
  <c r="BW886" i="1"/>
  <c r="BW902" i="1"/>
  <c r="CC934" i="1"/>
  <c r="BZ851" i="1"/>
  <c r="BZ860" i="1"/>
  <c r="BR871" i="1"/>
  <c r="CE884" i="1"/>
  <c r="BS852" i="1"/>
  <c r="CA862" i="1"/>
  <c r="BS873" i="1"/>
  <c r="BQ895" i="1"/>
  <c r="BT852" i="1"/>
  <c r="CB862" i="1"/>
  <c r="CB877" i="1"/>
  <c r="BU851" i="1"/>
  <c r="BU867" i="1"/>
  <c r="BY891" i="1"/>
  <c r="CE857" i="1"/>
  <c r="BT835" i="1"/>
  <c r="BS848" i="1"/>
  <c r="BQ808" i="1"/>
  <c r="BY808" i="1"/>
  <c r="CD807" i="1"/>
  <c r="BS807" i="1"/>
  <c r="CC786" i="1"/>
  <c r="BV807" i="1"/>
  <c r="BU844" i="1"/>
  <c r="BS785" i="1"/>
  <c r="BV911" i="1"/>
  <c r="BR907" i="1"/>
  <c r="BR903" i="1"/>
  <c r="BR899" i="1"/>
  <c r="BR895" i="1"/>
  <c r="BR891" i="1"/>
  <c r="BR887" i="1"/>
  <c r="BR883" i="1"/>
  <c r="BQ900" i="1"/>
  <c r="BW869" i="1"/>
  <c r="BW853" i="1"/>
  <c r="BR846" i="1"/>
  <c r="BR842" i="1"/>
  <c r="BR838" i="1"/>
  <c r="BR834" i="1"/>
  <c r="BR830" i="1"/>
  <c r="BR826" i="1"/>
  <c r="BR822" i="1"/>
  <c r="BR818" i="1"/>
  <c r="BR814" i="1"/>
  <c r="BR810" i="1"/>
  <c r="BR806" i="1"/>
  <c r="BR802" i="1"/>
  <c r="BR798" i="1"/>
  <c r="BR794" i="1"/>
  <c r="BR790" i="1"/>
  <c r="BR786" i="1"/>
  <c r="BR782" i="1"/>
  <c r="BY880" i="1"/>
  <c r="BY864" i="1"/>
  <c r="BW849" i="1"/>
  <c r="CE844" i="1"/>
  <c r="CE840" i="1"/>
  <c r="CE836" i="1"/>
  <c r="CE832" i="1"/>
  <c r="CE828" i="1"/>
  <c r="CE824" i="1"/>
  <c r="CE820" i="1"/>
  <c r="CD848" i="1"/>
  <c r="CD852" i="1"/>
  <c r="CD856" i="1"/>
  <c r="CD860" i="1"/>
  <c r="CD864" i="1"/>
  <c r="CD868" i="1"/>
  <c r="CD872" i="1"/>
  <c r="CD876" i="1"/>
  <c r="CE881" i="1"/>
  <c r="CE897" i="1"/>
  <c r="CC916" i="1"/>
  <c r="BX850" i="1"/>
  <c r="BX854" i="1"/>
  <c r="BX858" i="1"/>
  <c r="BX862" i="1"/>
  <c r="BX866" i="1"/>
  <c r="BX870" i="1"/>
  <c r="BX874" i="1"/>
  <c r="BX878" i="1"/>
  <c r="BW888" i="1"/>
  <c r="BW904" i="1"/>
  <c r="CC942" i="1"/>
  <c r="BR852" i="1"/>
  <c r="BZ861" i="1"/>
  <c r="BZ872" i="1"/>
  <c r="CE890" i="1"/>
  <c r="BS853" i="1"/>
  <c r="BS864" i="1"/>
  <c r="CA874" i="1"/>
  <c r="BQ899" i="1"/>
  <c r="CB853" i="1"/>
  <c r="BT864" i="1"/>
  <c r="CB878" i="1"/>
  <c r="BU852" i="1"/>
  <c r="BU868" i="1"/>
  <c r="BY895" i="1"/>
  <c r="CE853" i="1"/>
  <c r="BT834" i="1"/>
  <c r="BY846" i="1"/>
  <c r="CC805" i="1"/>
  <c r="BS805" i="1"/>
  <c r="BW804" i="1"/>
  <c r="CD804" i="1"/>
  <c r="BV783" i="1"/>
  <c r="CA794" i="1"/>
  <c r="BP824" i="1"/>
  <c r="BV745" i="1"/>
  <c r="CA910" i="1"/>
  <c r="BZ906" i="1"/>
  <c r="BZ902" i="1"/>
  <c r="BZ898" i="1"/>
  <c r="BZ894" i="1"/>
  <c r="BZ890" i="1"/>
  <c r="BZ886" i="1"/>
  <c r="BZ882" i="1"/>
  <c r="BQ892" i="1"/>
  <c r="BW867" i="1"/>
  <c r="BW851" i="1"/>
  <c r="BZ845" i="1"/>
  <c r="BZ841" i="1"/>
  <c r="BZ837" i="1"/>
  <c r="BZ833" i="1"/>
  <c r="BZ829" i="1"/>
  <c r="BZ825" i="1"/>
  <c r="BZ821" i="1"/>
  <c r="BZ817" i="1"/>
  <c r="BZ813" i="1"/>
  <c r="BZ809" i="1"/>
  <c r="BZ805" i="1"/>
  <c r="BZ801" i="1"/>
  <c r="BZ797" i="1"/>
  <c r="BZ793" i="1"/>
  <c r="BZ789" i="1"/>
  <c r="BZ785" i="1"/>
  <c r="BZ781" i="1"/>
  <c r="BY878" i="1"/>
  <c r="BY862" i="1"/>
  <c r="BW848" i="1"/>
  <c r="BW844" i="1"/>
  <c r="BW840" i="1"/>
  <c r="BW836" i="1"/>
  <c r="BW832" i="1"/>
  <c r="BW828" i="1"/>
  <c r="BW824" i="1"/>
  <c r="BW820" i="1"/>
  <c r="BV849" i="1"/>
  <c r="BV853" i="1"/>
  <c r="BV857" i="1"/>
  <c r="BV861" i="1"/>
  <c r="BV865" i="1"/>
  <c r="BV869" i="1"/>
  <c r="BV873" i="1"/>
  <c r="BV877" i="1"/>
  <c r="CE883" i="1"/>
  <c r="CE899" i="1"/>
  <c r="CC924" i="1"/>
  <c r="BP851" i="1"/>
  <c r="BP855" i="1"/>
  <c r="BP859" i="1"/>
  <c r="BP863" i="1"/>
  <c r="BP867" i="1"/>
  <c r="BP871" i="1"/>
  <c r="BP875" i="1"/>
  <c r="BP879" i="1"/>
  <c r="BW890" i="1"/>
  <c r="BW906" i="1"/>
  <c r="BX975" i="1"/>
  <c r="BZ852" i="1"/>
  <c r="BR863" i="1"/>
  <c r="BZ873" i="1"/>
  <c r="CE896" i="1"/>
  <c r="CA854" i="1"/>
  <c r="BS865" i="1"/>
  <c r="BS876" i="1"/>
  <c r="BQ905" i="1"/>
  <c r="CB854" i="1"/>
  <c r="CB865" i="1"/>
  <c r="BW885" i="1"/>
  <c r="BU855" i="1"/>
  <c r="BU871" i="1"/>
  <c r="BY907" i="1"/>
  <c r="BT847" i="1"/>
  <c r="BT831" i="1"/>
  <c r="CC841" i="1"/>
  <c r="CE870" i="1"/>
  <c r="CE866" i="1"/>
  <c r="CE862" i="1"/>
  <c r="BQ880" i="1"/>
  <c r="BY871" i="1"/>
  <c r="BP843" i="1"/>
  <c r="BY787" i="1"/>
  <c r="BV812" i="1"/>
  <c r="BR910" i="1"/>
  <c r="BR906" i="1"/>
  <c r="BR902" i="1"/>
  <c r="BR898" i="1"/>
  <c r="BR894" i="1"/>
  <c r="BR890" i="1"/>
  <c r="BR886" i="1"/>
  <c r="BR882" i="1"/>
  <c r="BQ884" i="1"/>
  <c r="BW865" i="1"/>
  <c r="CE849" i="1"/>
  <c r="BR845" i="1"/>
  <c r="BR841" i="1"/>
  <c r="BR837" i="1"/>
  <c r="BR833" i="1"/>
  <c r="BR829" i="1"/>
  <c r="BR825" i="1"/>
  <c r="BR821" i="1"/>
  <c r="BR817" i="1"/>
  <c r="BR813" i="1"/>
  <c r="BR809" i="1"/>
  <c r="BR805" i="1"/>
  <c r="BR801" i="1"/>
  <c r="BR797" i="1"/>
  <c r="BR793" i="1"/>
  <c r="BR789" i="1"/>
  <c r="BR785" i="1"/>
  <c r="BR781" i="1"/>
  <c r="BY876" i="1"/>
  <c r="BY860" i="1"/>
  <c r="CE847" i="1"/>
  <c r="CE843" i="1"/>
  <c r="CE839" i="1"/>
  <c r="CE835" i="1"/>
  <c r="CE831" i="1"/>
  <c r="CE827" i="1"/>
  <c r="CE823" i="1"/>
  <c r="CE819" i="1"/>
  <c r="CD849" i="1"/>
  <c r="CD853" i="1"/>
  <c r="CD857" i="1"/>
  <c r="CD861" i="1"/>
  <c r="CD865" i="1"/>
  <c r="CD869" i="1"/>
  <c r="CD873" i="1"/>
  <c r="CD877" i="1"/>
  <c r="CE885" i="1"/>
  <c r="CE901" i="1"/>
  <c r="CC932" i="1"/>
  <c r="BX851" i="1"/>
  <c r="BX855" i="1"/>
  <c r="BX859" i="1"/>
  <c r="BX863" i="1"/>
  <c r="BX867" i="1"/>
  <c r="BX871" i="1"/>
  <c r="BX875" i="1"/>
  <c r="BX879" i="1"/>
  <c r="BW892" i="1"/>
  <c r="BW908" i="1"/>
  <c r="BR849" i="1"/>
  <c r="BZ853" i="1"/>
  <c r="BZ864" i="1"/>
  <c r="BR875" i="1"/>
  <c r="CE900" i="1"/>
  <c r="BS856" i="1"/>
  <c r="CA866" i="1"/>
  <c r="BS877" i="1"/>
  <c r="BU911" i="1"/>
  <c r="BT856" i="1"/>
  <c r="CB866" i="1"/>
  <c r="BW889" i="1"/>
  <c r="BU856" i="1"/>
  <c r="BU872" i="1"/>
  <c r="BP912" i="1"/>
  <c r="BT846" i="1"/>
  <c r="BT830" i="1"/>
  <c r="BS840" i="1"/>
  <c r="BY851" i="1"/>
  <c r="CA848" i="1"/>
  <c r="BW850" i="1"/>
  <c r="CC846" i="1"/>
  <c r="BQ845" i="1"/>
  <c r="BY828" i="1"/>
  <c r="CB778" i="1"/>
  <c r="CA747" i="1"/>
  <c r="BR853" i="1"/>
  <c r="BR857" i="1"/>
  <c r="BR861" i="1"/>
  <c r="BR865" i="1"/>
  <c r="BR869" i="1"/>
  <c r="BR873" i="1"/>
  <c r="BR877" i="1"/>
  <c r="CE882" i="1"/>
  <c r="CE898" i="1"/>
  <c r="CC920" i="1"/>
  <c r="CA852" i="1"/>
  <c r="CA856" i="1"/>
  <c r="CA860" i="1"/>
  <c r="CA864" i="1"/>
  <c r="CA868" i="1"/>
  <c r="CA872" i="1"/>
  <c r="CA876" i="1"/>
  <c r="BQ881" i="1"/>
  <c r="BQ897" i="1"/>
  <c r="BP914" i="1"/>
  <c r="BT850" i="1"/>
  <c r="BT854" i="1"/>
  <c r="BT858" i="1"/>
  <c r="BT862" i="1"/>
  <c r="BT866" i="1"/>
  <c r="BT870" i="1"/>
  <c r="BT874" i="1"/>
  <c r="BT878" i="1"/>
  <c r="BW887" i="1"/>
  <c r="BW903" i="1"/>
  <c r="CC938" i="1"/>
  <c r="CC851" i="1"/>
  <c r="CC855" i="1"/>
  <c r="CC859" i="1"/>
  <c r="CC863" i="1"/>
  <c r="CC867" i="1"/>
  <c r="CC871" i="1"/>
  <c r="CC875" i="1"/>
  <c r="CC879" i="1"/>
  <c r="BY893" i="1"/>
  <c r="BY909" i="1"/>
  <c r="BQ910" i="1"/>
  <c r="CE871" i="1"/>
  <c r="CE855" i="1"/>
  <c r="CB846" i="1"/>
  <c r="CB842" i="1"/>
  <c r="CB838" i="1"/>
  <c r="CB834" i="1"/>
  <c r="CB830" i="1"/>
  <c r="CB826" i="1"/>
  <c r="BQ868" i="1"/>
  <c r="BV847" i="1"/>
  <c r="BP841" i="1"/>
  <c r="BY834" i="1"/>
  <c r="CD819" i="1"/>
  <c r="CE806" i="1"/>
  <c r="BQ858" i="1"/>
  <c r="BU835" i="1"/>
  <c r="BS819" i="1"/>
  <c r="BU806" i="1"/>
  <c r="BW860" i="1"/>
  <c r="BU834" i="1"/>
  <c r="BU818" i="1"/>
  <c r="CB806" i="1"/>
  <c r="BW856" i="1"/>
  <c r="BU833" i="1"/>
  <c r="CC818" i="1"/>
  <c r="BP806" i="1"/>
  <c r="CE852" i="1"/>
  <c r="BV819" i="1"/>
  <c r="BQ797" i="1"/>
  <c r="BX784" i="1"/>
  <c r="CE858" i="1"/>
  <c r="BP818" i="1"/>
  <c r="CB782" i="1"/>
  <c r="CE803" i="1"/>
  <c r="BV833" i="1"/>
  <c r="BP782" i="1"/>
  <c r="CA799" i="1"/>
  <c r="BQ833" i="1"/>
  <c r="BW782" i="1"/>
  <c r="BQ800" i="1"/>
  <c r="CE773" i="1"/>
  <c r="CD749" i="1"/>
  <c r="BS775" i="1"/>
  <c r="BR854" i="1"/>
  <c r="BR858" i="1"/>
  <c r="BR862" i="1"/>
  <c r="BR866" i="1"/>
  <c r="BR870" i="1"/>
  <c r="BR874" i="1"/>
  <c r="BR878" i="1"/>
  <c r="CE886" i="1"/>
  <c r="CE902" i="1"/>
  <c r="CC936" i="1"/>
  <c r="CA853" i="1"/>
  <c r="CA857" i="1"/>
  <c r="CA861" i="1"/>
  <c r="CA865" i="1"/>
  <c r="CA869" i="1"/>
  <c r="CA873" i="1"/>
  <c r="CA877" i="1"/>
  <c r="BQ885" i="1"/>
  <c r="BQ901" i="1"/>
  <c r="BU929" i="1"/>
  <c r="BT851" i="1"/>
  <c r="BT855" i="1"/>
  <c r="BT859" i="1"/>
  <c r="BT863" i="1"/>
  <c r="BT867" i="1"/>
  <c r="BT871" i="1"/>
  <c r="BT875" i="1"/>
  <c r="BT879" i="1"/>
  <c r="BW891" i="1"/>
  <c r="BW907" i="1"/>
  <c r="CC848" i="1"/>
  <c r="CC852" i="1"/>
  <c r="CC856" i="1"/>
  <c r="CC860" i="1"/>
  <c r="CC864" i="1"/>
  <c r="CC868" i="1"/>
  <c r="CC872" i="1"/>
  <c r="CC876" i="1"/>
  <c r="BY881" i="1"/>
  <c r="BY897" i="1"/>
  <c r="BU915" i="1"/>
  <c r="BQ894" i="1"/>
  <c r="CE867" i="1"/>
  <c r="CE851" i="1"/>
  <c r="CB845" i="1"/>
  <c r="CB841" i="1"/>
  <c r="CB837" i="1"/>
  <c r="CB833" i="1"/>
  <c r="CB829" i="1"/>
  <c r="BY906" i="1"/>
  <c r="BY861" i="1"/>
  <c r="CC845" i="1"/>
  <c r="BV839" i="1"/>
  <c r="BV831" i="1"/>
  <c r="BQ816" i="1"/>
  <c r="BX803" i="1"/>
  <c r="BQ848" i="1"/>
  <c r="BX830" i="1"/>
  <c r="BW815" i="1"/>
  <c r="BP804" i="1"/>
  <c r="BQ847" i="1"/>
  <c r="BX829" i="1"/>
  <c r="CD815" i="1"/>
  <c r="BU803" i="1"/>
  <c r="BQ846" i="1"/>
  <c r="BQ830" i="1"/>
  <c r="BS815" i="1"/>
  <c r="BY802" i="1"/>
  <c r="BY843" i="1"/>
  <c r="BT812" i="1"/>
  <c r="CA793" i="1"/>
  <c r="BT782" i="1"/>
  <c r="CD841" i="1"/>
  <c r="BP811" i="1"/>
  <c r="BX777" i="1"/>
  <c r="CE792" i="1"/>
  <c r="CC811" i="1"/>
  <c r="BV777" i="1"/>
  <c r="BX790" i="1"/>
  <c r="BY811" i="1"/>
  <c r="CA960" i="1"/>
  <c r="CE790" i="1"/>
  <c r="CE765" i="1"/>
  <c r="CC771" i="1"/>
  <c r="BS743" i="1"/>
  <c r="BZ854" i="1"/>
  <c r="BZ858" i="1"/>
  <c r="BZ862" i="1"/>
  <c r="BZ866" i="1"/>
  <c r="BZ870" i="1"/>
  <c r="BZ874" i="1"/>
  <c r="BZ878" i="1"/>
  <c r="CE888" i="1"/>
  <c r="CE904" i="1"/>
  <c r="CC944" i="1"/>
  <c r="BS854" i="1"/>
  <c r="BS858" i="1"/>
  <c r="BS862" i="1"/>
  <c r="BS866" i="1"/>
  <c r="BS870" i="1"/>
  <c r="BS874" i="1"/>
  <c r="BS878" i="1"/>
  <c r="BQ887" i="1"/>
  <c r="BQ903" i="1"/>
  <c r="BU937" i="1"/>
  <c r="CB851" i="1"/>
  <c r="CB855" i="1"/>
  <c r="CB859" i="1"/>
  <c r="CB863" i="1"/>
  <c r="CB867" i="1"/>
  <c r="CB871" i="1"/>
  <c r="CB875" i="1"/>
  <c r="CB879" i="1"/>
  <c r="BW893" i="1"/>
  <c r="BW909" i="1"/>
  <c r="BU849" i="1"/>
  <c r="BU853" i="1"/>
  <c r="BU857" i="1"/>
  <c r="BU861" i="1"/>
  <c r="BU865" i="1"/>
  <c r="BU869" i="1"/>
  <c r="BU873" i="1"/>
  <c r="BU877" i="1"/>
  <c r="BY883" i="1"/>
  <c r="BY899" i="1"/>
  <c r="BU923" i="1"/>
  <c r="BQ886" i="1"/>
  <c r="CE865" i="1"/>
  <c r="BS850" i="1"/>
  <c r="BT845" i="1"/>
  <c r="BT841" i="1"/>
  <c r="BT837" i="1"/>
  <c r="BT833" i="1"/>
  <c r="BT829" i="1"/>
  <c r="BY894" i="1"/>
  <c r="BW858" i="1"/>
  <c r="BP845" i="1"/>
  <c r="BY838" i="1"/>
  <c r="BS828" i="1"/>
  <c r="CE814" i="1"/>
  <c r="BV802" i="1"/>
  <c r="CD844" i="1"/>
  <c r="CD828" i="1"/>
  <c r="BU814" i="1"/>
  <c r="CB801" i="1"/>
  <c r="BX845" i="1"/>
  <c r="CD827" i="1"/>
  <c r="BY813" i="1"/>
  <c r="BS802" i="1"/>
  <c r="BX844" i="1"/>
  <c r="CD826" i="1"/>
  <c r="BP814" i="1"/>
  <c r="BW801" i="1"/>
  <c r="BS837" i="1"/>
  <c r="CE809" i="1"/>
  <c r="BX792" i="1"/>
  <c r="BQ780" i="1"/>
  <c r="CA838" i="1"/>
  <c r="CB808" i="1"/>
  <c r="BP848" i="1"/>
  <c r="CE788" i="1"/>
  <c r="BV808" i="1"/>
  <c r="BS841" i="1"/>
  <c r="CC788" i="1"/>
  <c r="CB804" i="1"/>
  <c r="BV842" i="1"/>
  <c r="BX787" i="1"/>
  <c r="BW762" i="1"/>
  <c r="BU755" i="1"/>
  <c r="BZ770" i="1"/>
  <c r="BT868" i="1"/>
  <c r="BT872" i="1"/>
  <c r="BT876" i="1"/>
  <c r="BT880" i="1"/>
  <c r="BW895" i="1"/>
  <c r="CC911" i="1"/>
  <c r="CC849" i="1"/>
  <c r="CC853" i="1"/>
  <c r="CC857" i="1"/>
  <c r="CC861" i="1"/>
  <c r="CC865" i="1"/>
  <c r="CC869" i="1"/>
  <c r="CC873" i="1"/>
  <c r="CC877" i="1"/>
  <c r="BY885" i="1"/>
  <c r="BY901" i="1"/>
  <c r="BU931" i="1"/>
  <c r="CE879" i="1"/>
  <c r="CE863" i="1"/>
  <c r="CE848" i="1"/>
  <c r="CB844" i="1"/>
  <c r="CB840" i="1"/>
  <c r="CB836" i="1"/>
  <c r="CB832" i="1"/>
  <c r="CB828" i="1"/>
  <c r="BQ882" i="1"/>
  <c r="BQ855" i="1"/>
  <c r="BS844" i="1"/>
  <c r="CC837" i="1"/>
  <c r="BY826" i="1"/>
  <c r="CA812" i="1"/>
  <c r="BT801" i="1"/>
  <c r="BU843" i="1"/>
  <c r="CC825" i="1"/>
  <c r="BS813" i="1"/>
  <c r="BY800" i="1"/>
  <c r="BU842" i="1"/>
  <c r="BU826" i="1"/>
  <c r="BW812" i="1"/>
  <c r="BZ912" i="1"/>
  <c r="CD842" i="1"/>
  <c r="BX825" i="1"/>
  <c r="CB811" i="1"/>
  <c r="BU800" i="1"/>
  <c r="BP834" i="1"/>
  <c r="BV805" i="1"/>
  <c r="BV791" i="1"/>
  <c r="BQ779" i="1"/>
  <c r="BU832" i="1"/>
  <c r="CD801" i="1"/>
  <c r="CC836" i="1"/>
  <c r="CC783" i="1"/>
  <c r="BV800" i="1"/>
  <c r="BV836" i="1"/>
  <c r="BV781" i="1"/>
  <c r="BU801" i="1"/>
  <c r="CC832" i="1"/>
  <c r="CC781" i="1"/>
  <c r="BW759" i="1"/>
  <c r="CC739" i="1"/>
  <c r="BR754" i="1"/>
  <c r="BZ855" i="1"/>
  <c r="BZ859" i="1"/>
  <c r="BZ863" i="1"/>
  <c r="BZ867" i="1"/>
  <c r="BZ871" i="1"/>
  <c r="BZ875" i="1"/>
  <c r="BZ879" i="1"/>
  <c r="CE892" i="1"/>
  <c r="CE908" i="1"/>
  <c r="BS851" i="1"/>
  <c r="BS855" i="1"/>
  <c r="BS859" i="1"/>
  <c r="BS863" i="1"/>
  <c r="BS867" i="1"/>
  <c r="BS871" i="1"/>
  <c r="BS875" i="1"/>
  <c r="BS879" i="1"/>
  <c r="BQ891" i="1"/>
  <c r="BQ907" i="1"/>
  <c r="CB848" i="1"/>
  <c r="CB852" i="1"/>
  <c r="CB856" i="1"/>
  <c r="CB860" i="1"/>
  <c r="CB864" i="1"/>
  <c r="CB868" i="1"/>
  <c r="CB872" i="1"/>
  <c r="CB876" i="1"/>
  <c r="BW881" i="1"/>
  <c r="BW897" i="1"/>
  <c r="CC914" i="1"/>
  <c r="BU850" i="1"/>
  <c r="BU854" i="1"/>
  <c r="BU858" i="1"/>
  <c r="BU862" i="1"/>
  <c r="BU866" i="1"/>
  <c r="BU870" i="1"/>
  <c r="BU874" i="1"/>
  <c r="BU878" i="1"/>
  <c r="BY887" i="1"/>
  <c r="BY903" i="1"/>
  <c r="BU939" i="1"/>
  <c r="CE877" i="1"/>
  <c r="CE861" i="1"/>
  <c r="BT848" i="1"/>
  <c r="BT844" i="1"/>
  <c r="BT840" i="1"/>
  <c r="BT836" i="1"/>
  <c r="BT832" i="1"/>
  <c r="BT828" i="1"/>
  <c r="BY877" i="1"/>
  <c r="BQ852" i="1"/>
  <c r="BV843" i="1"/>
  <c r="BP837" i="1"/>
  <c r="BT825" i="1"/>
  <c r="BX811" i="1"/>
  <c r="BY892" i="1"/>
  <c r="CA841" i="1"/>
  <c r="BX824" i="1"/>
  <c r="CD810" i="1"/>
  <c r="BY902" i="1"/>
  <c r="CA840" i="1"/>
  <c r="CA823" i="1"/>
  <c r="BU811" i="1"/>
  <c r="BY886" i="1"/>
  <c r="CA839" i="1"/>
  <c r="BS824" i="1"/>
  <c r="BY810" i="1"/>
  <c r="BY884" i="1"/>
  <c r="CC830" i="1"/>
  <c r="BQ803" i="1"/>
  <c r="BQ789" i="1"/>
  <c r="BQ778" i="1"/>
  <c r="BQ829" i="1"/>
  <c r="BU795" i="1"/>
  <c r="BS827" i="1"/>
  <c r="CE779" i="1"/>
  <c r="BS795" i="1"/>
  <c r="BV825" i="1"/>
  <c r="CC779" i="1"/>
  <c r="BU793" i="1"/>
  <c r="BP828" i="1"/>
  <c r="CA778" i="1"/>
  <c r="CE751" i="1"/>
  <c r="CB769" i="1"/>
  <c r="BW739" i="1"/>
  <c r="BR856" i="1"/>
  <c r="BR860" i="1"/>
  <c r="BR864" i="1"/>
  <c r="BR868" i="1"/>
  <c r="BR872" i="1"/>
  <c r="BR876" i="1"/>
  <c r="BR880" i="1"/>
  <c r="CE894" i="1"/>
  <c r="BR911" i="1"/>
  <c r="CA851" i="1"/>
  <c r="CA855" i="1"/>
  <c r="CA859" i="1"/>
  <c r="CA863" i="1"/>
  <c r="CA867" i="1"/>
  <c r="CA871" i="1"/>
  <c r="CA875" i="1"/>
  <c r="CA879" i="1"/>
  <c r="BQ893" i="1"/>
  <c r="BQ909" i="1"/>
  <c r="BT849" i="1"/>
  <c r="BT853" i="1"/>
  <c r="BT857" i="1"/>
  <c r="BT861" i="1"/>
  <c r="BT865" i="1"/>
  <c r="BT869" i="1"/>
  <c r="BT873" i="1"/>
  <c r="BT877" i="1"/>
  <c r="BW883" i="1"/>
  <c r="BW899" i="1"/>
  <c r="CC922" i="1"/>
  <c r="CC850" i="1"/>
  <c r="CC854" i="1"/>
  <c r="CC858" i="1"/>
  <c r="CC862" i="1"/>
  <c r="CC866" i="1"/>
  <c r="CC870" i="1"/>
  <c r="CC874" i="1"/>
  <c r="CC878" i="1"/>
  <c r="BY889" i="1"/>
  <c r="BY905" i="1"/>
  <c r="CA952" i="1"/>
  <c r="CE875" i="1"/>
  <c r="CE859" i="1"/>
  <c r="CB847" i="1"/>
  <c r="CB843" i="1"/>
  <c r="CB839" i="1"/>
  <c r="CB835" i="1"/>
  <c r="CB831" i="1"/>
  <c r="CB827" i="1"/>
  <c r="BW874" i="1"/>
  <c r="BY849" i="1"/>
  <c r="BY842" i="1"/>
  <c r="BS836" i="1"/>
  <c r="BY822" i="1"/>
  <c r="BV810" i="1"/>
  <c r="BQ877" i="1"/>
  <c r="BX838" i="1"/>
  <c r="BS823" i="1"/>
  <c r="CB809" i="1"/>
  <c r="BQ873" i="1"/>
  <c r="BQ839" i="1"/>
  <c r="BU822" i="1"/>
  <c r="BP809" i="1"/>
  <c r="BY875" i="1"/>
  <c r="BQ838" i="1"/>
  <c r="BX821" i="1"/>
  <c r="BW809" i="1"/>
  <c r="BQ875" i="1"/>
  <c r="CB824" i="1"/>
  <c r="CC800" i="1"/>
  <c r="CE787" i="1"/>
  <c r="BY908" i="1"/>
  <c r="BP826" i="1"/>
  <c r="CD791" i="1"/>
  <c r="BT814" i="1"/>
  <c r="CE776" i="1"/>
  <c r="BS791" i="1"/>
  <c r="CE813" i="1"/>
  <c r="BU776" i="1"/>
  <c r="BY791" i="1"/>
  <c r="BV811" i="1"/>
  <c r="BS777" i="1"/>
  <c r="CE739" i="1"/>
  <c r="CB749" i="1"/>
  <c r="BP796" i="1"/>
  <c r="CC833" i="1"/>
  <c r="BV827" i="1"/>
  <c r="CD821" i="1"/>
  <c r="CA816" i="1"/>
  <c r="BQ812" i="1"/>
  <c r="BX807" i="1"/>
  <c r="CE802" i="1"/>
  <c r="BW880" i="1"/>
  <c r="CE854" i="1"/>
  <c r="BQ844" i="1"/>
  <c r="CA837" i="1"/>
  <c r="BU831" i="1"/>
  <c r="BS825" i="1"/>
  <c r="CC819" i="1"/>
  <c r="CD814" i="1"/>
  <c r="BU810" i="1"/>
  <c r="CB805" i="1"/>
  <c r="BS801" i="1"/>
  <c r="BQ870" i="1"/>
  <c r="CD847" i="1"/>
  <c r="BX841" i="1"/>
  <c r="BQ835" i="1"/>
  <c r="CA828" i="1"/>
  <c r="BP823" i="1"/>
  <c r="CA817" i="1"/>
  <c r="BP813" i="1"/>
  <c r="BW808" i="1"/>
  <c r="CD803" i="1"/>
  <c r="BY898" i="1"/>
  <c r="BY859" i="1"/>
  <c r="BU845" i="1"/>
  <c r="CD838" i="1"/>
  <c r="BX832" i="1"/>
  <c r="BS826" i="1"/>
  <c r="CC820" i="1"/>
  <c r="CB815" i="1"/>
  <c r="BS811" i="1"/>
  <c r="BY806" i="1"/>
  <c r="BP802" i="1"/>
  <c r="BW878" i="1"/>
  <c r="BV848" i="1"/>
  <c r="BY835" i="1"/>
  <c r="BV823" i="1"/>
  <c r="BV813" i="1"/>
  <c r="BT804" i="1"/>
  <c r="CA797" i="1"/>
  <c r="BQ793" i="1"/>
  <c r="BX788" i="1"/>
  <c r="CE783" i="1"/>
  <c r="BY779" i="1"/>
  <c r="BQ879" i="1"/>
  <c r="BX843" i="1"/>
  <c r="CA830" i="1"/>
  <c r="BU819" i="1"/>
  <c r="CD809" i="1"/>
  <c r="CB794" i="1"/>
  <c r="BY781" i="1"/>
  <c r="BP840" i="1"/>
  <c r="BQ813" i="1"/>
  <c r="BX793" i="1"/>
  <c r="CE780" i="1"/>
  <c r="BV841" i="1"/>
  <c r="BX809" i="1"/>
  <c r="BU792" i="1"/>
  <c r="BW781" i="1"/>
  <c r="BP838" i="1"/>
  <c r="BT808" i="1"/>
  <c r="BV793" i="1"/>
  <c r="BU780" i="1"/>
  <c r="BU836" i="1"/>
  <c r="BW810" i="1"/>
  <c r="BS792" i="1"/>
  <c r="CB779" i="1"/>
  <c r="CC840" i="1"/>
  <c r="BQ809" i="1"/>
  <c r="BQ792" i="1"/>
  <c r="BT781" i="1"/>
  <c r="BW774" i="1"/>
  <c r="BW763" i="1"/>
  <c r="BW751" i="1"/>
  <c r="CD745" i="1"/>
  <c r="CC743" i="1"/>
  <c r="BT749" i="1"/>
  <c r="CA743" i="1"/>
  <c r="BQ771" i="1"/>
  <c r="BS832" i="1"/>
  <c r="CD825" i="1"/>
  <c r="BY820" i="1"/>
  <c r="BX815" i="1"/>
  <c r="CE810" i="1"/>
  <c r="BV806" i="1"/>
  <c r="CC801" i="1"/>
  <c r="BQ874" i="1"/>
  <c r="BS849" i="1"/>
  <c r="BX842" i="1"/>
  <c r="BQ836" i="1"/>
  <c r="CA829" i="1"/>
  <c r="CC823" i="1"/>
  <c r="BX818" i="1"/>
  <c r="CB813" i="1"/>
  <c r="BS809" i="1"/>
  <c r="BY804" i="1"/>
  <c r="BU919" i="1"/>
  <c r="BY863" i="1"/>
  <c r="BU846" i="1"/>
  <c r="CD839" i="1"/>
  <c r="BX833" i="1"/>
  <c r="BQ827" i="1"/>
  <c r="CA821" i="1"/>
  <c r="BW816" i="1"/>
  <c r="CD811" i="1"/>
  <c r="BU807" i="1"/>
  <c r="CB802" i="1"/>
  <c r="CE878" i="1"/>
  <c r="BQ853" i="1"/>
  <c r="CA843" i="1"/>
  <c r="BU837" i="1"/>
  <c r="CD830" i="1"/>
  <c r="CC824" i="1"/>
  <c r="BX819" i="1"/>
  <c r="BY814" i="1"/>
  <c r="BP810" i="1"/>
  <c r="BW805" i="1"/>
  <c r="CD800" i="1"/>
  <c r="BU917" i="1"/>
  <c r="BS845" i="1"/>
  <c r="BV832" i="1"/>
  <c r="CB820" i="1"/>
  <c r="BQ811" i="1"/>
  <c r="CE801" i="1"/>
  <c r="BX796" i="1"/>
  <c r="CE791" i="1"/>
  <c r="BV787" i="1"/>
  <c r="CC782" i="1"/>
  <c r="BY778" i="1"/>
  <c r="BQ865" i="1"/>
  <c r="BU840" i="1"/>
  <c r="BX827" i="1"/>
  <c r="CB816" i="1"/>
  <c r="BY807" i="1"/>
  <c r="CB790" i="1"/>
  <c r="BX778" i="1"/>
  <c r="BS835" i="1"/>
  <c r="BQ805" i="1"/>
  <c r="BQ790" i="1"/>
  <c r="BW779" i="1"/>
  <c r="BS830" i="1"/>
  <c r="CA802" i="1"/>
  <c r="BY790" i="1"/>
  <c r="CD777" i="1"/>
  <c r="BV828" i="1"/>
  <c r="CC804" i="1"/>
  <c r="BV789" i="1"/>
  <c r="BU777" i="1"/>
  <c r="BX831" i="1"/>
  <c r="BW802" i="1"/>
  <c r="CB788" i="1"/>
  <c r="BT778" i="1"/>
  <c r="BY829" i="1"/>
  <c r="BT802" i="1"/>
  <c r="BV790" i="1"/>
  <c r="CA777" i="1"/>
  <c r="BW771" i="1"/>
  <c r="CE761" i="1"/>
  <c r="CB789" i="1"/>
  <c r="CC775" i="1"/>
  <c r="BY848" i="1"/>
  <c r="CA775" i="1"/>
  <c r="BZ774" i="1"/>
  <c r="CD738" i="1"/>
  <c r="BY830" i="1"/>
  <c r="BY824" i="1"/>
  <c r="BT819" i="1"/>
  <c r="BV814" i="1"/>
  <c r="CC809" i="1"/>
  <c r="BT805" i="1"/>
  <c r="CA800" i="1"/>
  <c r="BY867" i="1"/>
  <c r="BU847" i="1"/>
  <c r="CD840" i="1"/>
  <c r="BX834" i="1"/>
  <c r="BQ828" i="1"/>
  <c r="BX822" i="1"/>
  <c r="BS817" i="1"/>
  <c r="BY812" i="1"/>
  <c r="BP808" i="1"/>
  <c r="BW803" i="1"/>
  <c r="BQ890" i="1"/>
  <c r="BQ857" i="1"/>
  <c r="CA844" i="1"/>
  <c r="BU838" i="1"/>
  <c r="CD831" i="1"/>
  <c r="CA825" i="1"/>
  <c r="BU820" i="1"/>
  <c r="BU815" i="1"/>
  <c r="CB810" i="1"/>
  <c r="BS806" i="1"/>
  <c r="BY801" i="1"/>
  <c r="BW872" i="1"/>
  <c r="BX848" i="1"/>
  <c r="BQ842" i="1"/>
  <c r="CA835" i="1"/>
  <c r="BU829" i="1"/>
  <c r="BX823" i="1"/>
  <c r="BS818" i="1"/>
  <c r="BW813" i="1"/>
  <c r="CD808" i="1"/>
  <c r="BU804" i="1"/>
  <c r="CB981" i="1"/>
  <c r="BQ872" i="1"/>
  <c r="BP842" i="1"/>
  <c r="BS829" i="1"/>
  <c r="BQ818" i="1"/>
  <c r="CC808" i="1"/>
  <c r="CE799" i="1"/>
  <c r="BV795" i="1"/>
  <c r="CC790" i="1"/>
  <c r="BT786" i="1"/>
  <c r="CA781" i="1"/>
  <c r="BY777" i="1"/>
  <c r="BW852" i="1"/>
  <c r="BQ837" i="1"/>
  <c r="CA824" i="1"/>
  <c r="BW814" i="1"/>
  <c r="CD799" i="1"/>
  <c r="BU787" i="1"/>
  <c r="BP777" i="1"/>
  <c r="BV824" i="1"/>
  <c r="BT799" i="1"/>
  <c r="BV788" i="1"/>
  <c r="CE876" i="1"/>
  <c r="BY821" i="1"/>
  <c r="CB799" i="1"/>
  <c r="BY786" i="1"/>
  <c r="CE868" i="1"/>
  <c r="BQ824" i="1"/>
  <c r="BX798" i="1"/>
  <c r="CE785" i="1"/>
  <c r="BY890" i="1"/>
  <c r="BU821" i="1"/>
  <c r="CD797" i="1"/>
  <c r="BP787" i="1"/>
  <c r="BY873" i="1"/>
  <c r="BQ821" i="1"/>
  <c r="BX799" i="1"/>
  <c r="BV786" i="1"/>
  <c r="CC807" i="1"/>
  <c r="CE769" i="1"/>
  <c r="BW758" i="1"/>
  <c r="CD765" i="1"/>
  <c r="BU771" i="1"/>
  <c r="CB765" i="1"/>
  <c r="CA763" i="1"/>
  <c r="BR770" i="1"/>
  <c r="BT713" i="1"/>
  <c r="CC829" i="1"/>
  <c r="CD823" i="1"/>
  <c r="BY818" i="1"/>
  <c r="CC813" i="1"/>
  <c r="BT809" i="1"/>
  <c r="CA804" i="1"/>
  <c r="BU935" i="1"/>
  <c r="BW864" i="1"/>
  <c r="BX846" i="1"/>
  <c r="BQ840" i="1"/>
  <c r="CA833" i="1"/>
  <c r="BU827" i="1"/>
  <c r="CC821" i="1"/>
  <c r="BY816" i="1"/>
  <c r="BP812" i="1"/>
  <c r="BW807" i="1"/>
  <c r="CD802" i="1"/>
  <c r="BY879" i="1"/>
  <c r="BQ854" i="1"/>
  <c r="CD843" i="1"/>
  <c r="BX837" i="1"/>
  <c r="BQ831" i="1"/>
  <c r="BP825" i="1"/>
  <c r="CA819" i="1"/>
  <c r="CB814" i="1"/>
  <c r="BS810" i="1"/>
  <c r="BY805" i="1"/>
  <c r="BP801" i="1"/>
  <c r="BQ869" i="1"/>
  <c r="CA847" i="1"/>
  <c r="BU841" i="1"/>
  <c r="CD834" i="1"/>
  <c r="BX828" i="1"/>
  <c r="CC822" i="1"/>
  <c r="BX817" i="1"/>
  <c r="CD812" i="1"/>
  <c r="BU808" i="1"/>
  <c r="CB803" i="1"/>
  <c r="BZ910" i="1"/>
  <c r="BY865" i="1"/>
  <c r="BV840" i="1"/>
  <c r="BY827" i="1"/>
  <c r="CC816" i="1"/>
  <c r="CA807" i="1"/>
  <c r="BV799" i="1"/>
  <c r="CC794" i="1"/>
  <c r="BT790" i="1"/>
  <c r="CA785" i="1"/>
  <c r="BQ781" i="1"/>
  <c r="BQ777" i="1"/>
  <c r="BU848" i="1"/>
  <c r="BX835" i="1"/>
  <c r="BU823" i="1"/>
  <c r="BU813" i="1"/>
  <c r="BU799" i="1"/>
  <c r="BS786" i="1"/>
  <c r="BQ864" i="1"/>
  <c r="BQ823" i="1"/>
  <c r="BQ798" i="1"/>
  <c r="BX785" i="1"/>
  <c r="BY869" i="1"/>
  <c r="CD818" i="1"/>
  <c r="CD796" i="1"/>
  <c r="BP786" i="1"/>
  <c r="BQ856" i="1"/>
  <c r="BV817" i="1"/>
  <c r="CE797" i="1"/>
  <c r="CC784" i="1"/>
  <c r="CA849" i="1"/>
  <c r="BP820" i="1"/>
  <c r="CB796" i="1"/>
  <c r="BS784" i="1"/>
  <c r="BQ867" i="1"/>
  <c r="BV818" i="1"/>
  <c r="CA796" i="1"/>
  <c r="CC785" i="1"/>
  <c r="CD794" i="1"/>
  <c r="BW767" i="1"/>
  <c r="CE757" i="1"/>
  <c r="CD761" i="1"/>
  <c r="CC759" i="1"/>
  <c r="BT765" i="1"/>
  <c r="CA759" i="1"/>
  <c r="BZ758" i="1"/>
  <c r="BP774" i="1"/>
  <c r="BP829" i="1"/>
  <c r="BT823" i="1"/>
  <c r="CD817" i="1"/>
  <c r="BT813" i="1"/>
  <c r="CA808" i="1"/>
  <c r="BQ804" i="1"/>
  <c r="BQ906" i="1"/>
  <c r="BQ861" i="1"/>
  <c r="CA845" i="1"/>
  <c r="BU839" i="1"/>
  <c r="CD832" i="1"/>
  <c r="BX826" i="1"/>
  <c r="BS821" i="1"/>
  <c r="BP816" i="1"/>
  <c r="BW811" i="1"/>
  <c r="CD806" i="1"/>
  <c r="BU802" i="1"/>
  <c r="BW876" i="1"/>
  <c r="CE850" i="1"/>
  <c r="BQ843" i="1"/>
  <c r="CA836" i="1"/>
  <c r="BU830" i="1"/>
  <c r="BU824" i="1"/>
  <c r="BP819" i="1"/>
  <c r="BS814" i="1"/>
  <c r="BY809" i="1"/>
  <c r="BP805" i="1"/>
  <c r="BW800" i="1"/>
  <c r="BQ866" i="1"/>
  <c r="CD846" i="1"/>
  <c r="BX840" i="1"/>
  <c r="BQ834" i="1"/>
  <c r="CA827" i="1"/>
  <c r="BS822" i="1"/>
  <c r="CD816" i="1"/>
  <c r="BU812" i="1"/>
  <c r="CB807" i="1"/>
  <c r="BS803" i="1"/>
  <c r="BQ898" i="1"/>
  <c r="BQ859" i="1"/>
  <c r="CC838" i="1"/>
  <c r="BQ826" i="1"/>
  <c r="CA815" i="1"/>
  <c r="BX806" i="1"/>
  <c r="CC798" i="1"/>
  <c r="BT794" i="1"/>
  <c r="CA789" i="1"/>
  <c r="BQ785" i="1"/>
  <c r="BY780" i="1"/>
  <c r="BY776" i="1"/>
  <c r="CA846" i="1"/>
  <c r="CD833" i="1"/>
  <c r="BP822" i="1"/>
  <c r="BS812" i="1"/>
  <c r="BW796" i="1"/>
  <c r="BY785" i="1"/>
  <c r="BQ851" i="1"/>
  <c r="BX816" i="1"/>
  <c r="BX797" i="1"/>
  <c r="BV784" i="1"/>
  <c r="BS846" i="1"/>
  <c r="BY817" i="1"/>
  <c r="CB795" i="1"/>
  <c r="BS783" i="1"/>
  <c r="BQ850" i="1"/>
  <c r="BQ815" i="1"/>
  <c r="BQ795" i="1"/>
  <c r="BT784" i="1"/>
  <c r="CD845" i="1"/>
  <c r="CD813" i="1"/>
  <c r="BS796" i="1"/>
  <c r="BP783" i="1"/>
  <c r="BY845" i="1"/>
  <c r="BQ817" i="1"/>
  <c r="BX795" i="1"/>
  <c r="CE782" i="1"/>
  <c r="BU790" i="1"/>
  <c r="BW766" i="1"/>
  <c r="BW755" i="1"/>
  <c r="BV761" i="1"/>
  <c r="CC755" i="1"/>
  <c r="CB753" i="1"/>
  <c r="BS759" i="1"/>
  <c r="BZ754" i="1"/>
  <c r="BP775" i="1"/>
  <c r="BW806" i="1"/>
  <c r="CB798" i="1"/>
  <c r="BS794" i="1"/>
  <c r="BY789" i="1"/>
  <c r="BP785" i="1"/>
  <c r="BX780" i="1"/>
  <c r="BX776" i="1"/>
  <c r="BV846" i="1"/>
  <c r="BY833" i="1"/>
  <c r="CB821" i="1"/>
  <c r="CE811" i="1"/>
  <c r="CC802" i="1"/>
  <c r="CE796" i="1"/>
  <c r="BV792" i="1"/>
  <c r="CC787" i="1"/>
  <c r="BT783" i="1"/>
  <c r="CE778" i="1"/>
  <c r="BQ863" i="1"/>
  <c r="CC839" i="1"/>
  <c r="BP827" i="1"/>
  <c r="BV816" i="1"/>
  <c r="BT807" i="1"/>
  <c r="BS799" i="1"/>
  <c r="BY794" i="1"/>
  <c r="BP790" i="1"/>
  <c r="BW785" i="1"/>
  <c r="CD780" i="1"/>
  <c r="CD776" i="1"/>
  <c r="BY847" i="1"/>
  <c r="CC834" i="1"/>
  <c r="CB822" i="1"/>
  <c r="CC812" i="1"/>
  <c r="CA803" i="1"/>
  <c r="BV797" i="1"/>
  <c r="CC792" i="1"/>
  <c r="BT788" i="1"/>
  <c r="CA783" i="1"/>
  <c r="BU779" i="1"/>
  <c r="CE874" i="1"/>
  <c r="CA842" i="1"/>
  <c r="CD829" i="1"/>
  <c r="CA818" i="1"/>
  <c r="BU809" i="1"/>
  <c r="BS800" i="1"/>
  <c r="BY795" i="1"/>
  <c r="BP791" i="1"/>
  <c r="BW786" i="1"/>
  <c r="CD781" i="1"/>
  <c r="CB777" i="1"/>
  <c r="CE860" i="1"/>
  <c r="BS839" i="1"/>
  <c r="BV826" i="1"/>
  <c r="CE815" i="1"/>
  <c r="CC806" i="1"/>
  <c r="CE798" i="1"/>
  <c r="BV794" i="1"/>
  <c r="CC789" i="1"/>
  <c r="BT785" i="1"/>
  <c r="CA780" i="1"/>
  <c r="BW866" i="1"/>
  <c r="CB785" i="1"/>
  <c r="BW773" i="1"/>
  <c r="BW769" i="1"/>
  <c r="BW765" i="1"/>
  <c r="BW761" i="1"/>
  <c r="BW757" i="1"/>
  <c r="CE747" i="1"/>
  <c r="CD773" i="1"/>
  <c r="CD757" i="1"/>
  <c r="CD741" i="1"/>
  <c r="CC767" i="1"/>
  <c r="CC751" i="1"/>
  <c r="BY788" i="1"/>
  <c r="CB761" i="1"/>
  <c r="CB745" i="1"/>
  <c r="CA771" i="1"/>
  <c r="CA755" i="1"/>
  <c r="CA739" i="1"/>
  <c r="BZ766" i="1"/>
  <c r="BZ750" i="1"/>
  <c r="BV731" i="1"/>
  <c r="BY748" i="1"/>
  <c r="BQ768" i="1"/>
  <c r="BQ738" i="1"/>
  <c r="BR712" i="1"/>
  <c r="BU805" i="1"/>
  <c r="BS798" i="1"/>
  <c r="BY793" i="1"/>
  <c r="BP789" i="1"/>
  <c r="BW784" i="1"/>
  <c r="BP780" i="1"/>
  <c r="BQ904" i="1"/>
  <c r="CC844" i="1"/>
  <c r="BP832" i="1"/>
  <c r="BV820" i="1"/>
  <c r="CC810" i="1"/>
  <c r="CA801" i="1"/>
  <c r="BV796" i="1"/>
  <c r="CC791" i="1"/>
  <c r="BT787" i="1"/>
  <c r="CA782" i="1"/>
  <c r="BW778" i="1"/>
  <c r="CE856" i="1"/>
  <c r="BS838" i="1"/>
  <c r="BY825" i="1"/>
  <c r="BT815" i="1"/>
  <c r="BQ806" i="1"/>
  <c r="BY798" i="1"/>
  <c r="BP794" i="1"/>
  <c r="BW789" i="1"/>
  <c r="CD784" i="1"/>
  <c r="BV780" i="1"/>
  <c r="BV776" i="1"/>
  <c r="BP846" i="1"/>
  <c r="BS833" i="1"/>
  <c r="BV821" i="1"/>
  <c r="CA811" i="1"/>
  <c r="BX802" i="1"/>
  <c r="CC796" i="1"/>
  <c r="BT792" i="1"/>
  <c r="CA787" i="1"/>
  <c r="BQ783" i="1"/>
  <c r="CC778" i="1"/>
  <c r="BW868" i="1"/>
  <c r="BQ841" i="1"/>
  <c r="BU828" i="1"/>
  <c r="BU817" i="1"/>
  <c r="BS808" i="1"/>
  <c r="BY799" i="1"/>
  <c r="BP795" i="1"/>
  <c r="BW790" i="1"/>
  <c r="CD785" i="1"/>
  <c r="BU781" i="1"/>
  <c r="BT777" i="1"/>
  <c r="BW854" i="1"/>
  <c r="BY837" i="1"/>
  <c r="BQ825" i="1"/>
  <c r="CC814" i="1"/>
  <c r="CA805" i="1"/>
  <c r="BV798" i="1"/>
  <c r="CC793" i="1"/>
  <c r="BT789" i="1"/>
  <c r="CA784" i="1"/>
  <c r="BS780" i="1"/>
  <c r="BY840" i="1"/>
  <c r="BS781" i="1"/>
  <c r="CE772" i="1"/>
  <c r="CE768" i="1"/>
  <c r="CE764" i="1"/>
  <c r="CE760" i="1"/>
  <c r="CE756" i="1"/>
  <c r="BW747" i="1"/>
  <c r="BV773" i="1"/>
  <c r="BV757" i="1"/>
  <c r="BV741" i="1"/>
  <c r="BU767" i="1"/>
  <c r="BU751" i="1"/>
  <c r="BP784" i="1"/>
  <c r="BT761" i="1"/>
  <c r="BT745" i="1"/>
  <c r="BS771" i="1"/>
  <c r="BS755" i="1"/>
  <c r="BS739" i="1"/>
  <c r="BR766" i="1"/>
  <c r="BR750" i="1"/>
  <c r="CD730" i="1"/>
  <c r="BY746" i="1"/>
  <c r="BQ764" i="1"/>
  <c r="BQ728" i="1"/>
  <c r="CC693" i="1"/>
  <c r="BS804" i="1"/>
  <c r="BY797" i="1"/>
  <c r="BP793" i="1"/>
  <c r="BW788" i="1"/>
  <c r="CD783" i="1"/>
  <c r="BX779" i="1"/>
  <c r="BQ878" i="1"/>
  <c r="BS843" i="1"/>
  <c r="BV830" i="1"/>
  <c r="BQ819" i="1"/>
  <c r="CA809" i="1"/>
  <c r="BX800" i="1"/>
  <c r="CC795" i="1"/>
  <c r="BT791" i="1"/>
  <c r="CA786" i="1"/>
  <c r="BQ782" i="1"/>
  <c r="CE777" i="1"/>
  <c r="BY850" i="1"/>
  <c r="BY836" i="1"/>
  <c r="BT824" i="1"/>
  <c r="BQ814" i="1"/>
  <c r="CE804" i="1"/>
  <c r="BP798" i="1"/>
  <c r="BW793" i="1"/>
  <c r="CD788" i="1"/>
  <c r="BU784" i="1"/>
  <c r="CD779" i="1"/>
  <c r="BQ896" i="1"/>
  <c r="BV844" i="1"/>
  <c r="BY831" i="1"/>
  <c r="BQ820" i="1"/>
  <c r="BX810" i="1"/>
  <c r="BV801" i="1"/>
  <c r="BT796" i="1"/>
  <c r="CA791" i="1"/>
  <c r="BQ787" i="1"/>
  <c r="BX782" i="1"/>
  <c r="BU778" i="1"/>
  <c r="BQ862" i="1"/>
  <c r="BX839" i="1"/>
  <c r="CA826" i="1"/>
  <c r="BS816" i="1"/>
  <c r="BP807" i="1"/>
  <c r="BP799" i="1"/>
  <c r="BW794" i="1"/>
  <c r="CD789" i="1"/>
  <c r="BU785" i="1"/>
  <c r="CB780" i="1"/>
  <c r="CB776" i="1"/>
  <c r="BQ849" i="1"/>
  <c r="BP836" i="1"/>
  <c r="CB823" i="1"/>
  <c r="CA813" i="1"/>
  <c r="BX804" i="1"/>
  <c r="CC797" i="1"/>
  <c r="BT793" i="1"/>
  <c r="CA788" i="1"/>
  <c r="BQ784" i="1"/>
  <c r="CA779" i="1"/>
  <c r="CC827" i="1"/>
  <c r="BR777" i="1"/>
  <c r="BW772" i="1"/>
  <c r="BW768" i="1"/>
  <c r="BW764" i="1"/>
  <c r="BW760" i="1"/>
  <c r="BW756" i="1"/>
  <c r="CE743" i="1"/>
  <c r="CD769" i="1"/>
  <c r="CD753" i="1"/>
  <c r="CA814" i="1"/>
  <c r="CC763" i="1"/>
  <c r="CC747" i="1"/>
  <c r="CB773" i="1"/>
  <c r="CB757" i="1"/>
  <c r="CB741" i="1"/>
  <c r="CA767" i="1"/>
  <c r="CA751" i="1"/>
  <c r="BY796" i="1"/>
  <c r="BZ762" i="1"/>
  <c r="BZ744" i="1"/>
  <c r="BV723" i="1"/>
  <c r="CB733" i="1"/>
  <c r="BZ735" i="1"/>
  <c r="BQ717" i="1"/>
  <c r="CC726" i="1"/>
  <c r="BP803" i="1"/>
  <c r="BP797" i="1"/>
  <c r="BW792" i="1"/>
  <c r="CD787" i="1"/>
  <c r="BU783" i="1"/>
  <c r="BP779" i="1"/>
  <c r="BW870" i="1"/>
  <c r="BY841" i="1"/>
  <c r="CC828" i="1"/>
  <c r="CB817" i="1"/>
  <c r="BX808" i="1"/>
  <c r="CC799" i="1"/>
  <c r="BT795" i="1"/>
  <c r="CA790" i="1"/>
  <c r="BQ786" i="1"/>
  <c r="BX781" i="1"/>
  <c r="BW777" i="1"/>
  <c r="CC847" i="1"/>
  <c r="BP835" i="1"/>
  <c r="CD822" i="1"/>
  <c r="CE812" i="1"/>
  <c r="CC803" i="1"/>
  <c r="BW797" i="1"/>
  <c r="CD792" i="1"/>
  <c r="BU788" i="1"/>
  <c r="CB783" i="1"/>
  <c r="BV779" i="1"/>
  <c r="BQ876" i="1"/>
  <c r="CC842" i="1"/>
  <c r="BP830" i="1"/>
  <c r="CB818" i="1"/>
  <c r="BV809" i="1"/>
  <c r="BT800" i="1"/>
  <c r="CA795" i="1"/>
  <c r="BQ791" i="1"/>
  <c r="BX786" i="1"/>
  <c r="CE781" i="1"/>
  <c r="CC777" i="1"/>
  <c r="BY855" i="1"/>
  <c r="CD837" i="1"/>
  <c r="BU825" i="1"/>
  <c r="BP815" i="1"/>
  <c r="CD805" i="1"/>
  <c r="BW798" i="1"/>
  <c r="CD793" i="1"/>
  <c r="BU789" i="1"/>
  <c r="CB784" i="1"/>
  <c r="BT780" i="1"/>
  <c r="BT776" i="1"/>
  <c r="BS847" i="1"/>
  <c r="BV834" i="1"/>
  <c r="BV822" i="1"/>
  <c r="BX812" i="1"/>
  <c r="BV803" i="1"/>
  <c r="BT797" i="1"/>
  <c r="CA792" i="1"/>
  <c r="BQ788" i="1"/>
  <c r="BX783" i="1"/>
  <c r="BS779" i="1"/>
  <c r="CE816" i="1"/>
  <c r="CE775" i="1"/>
  <c r="CE771" i="1"/>
  <c r="CE767" i="1"/>
  <c r="CE763" i="1"/>
  <c r="CE759" i="1"/>
  <c r="CE755" i="1"/>
  <c r="BW743" i="1"/>
  <c r="BV769" i="1"/>
  <c r="BV753" i="1"/>
  <c r="BX805" i="1"/>
  <c r="BU763" i="1"/>
  <c r="BU747" i="1"/>
  <c r="BT773" i="1"/>
  <c r="BT757" i="1"/>
  <c r="BT741" i="1"/>
  <c r="BS767" i="1"/>
  <c r="BS751" i="1"/>
  <c r="BP792" i="1"/>
  <c r="BR762" i="1"/>
  <c r="BR744" i="1"/>
  <c r="CD722" i="1"/>
  <c r="BT733" i="1"/>
  <c r="BZ734" i="1"/>
  <c r="CD786" i="1"/>
  <c r="CB699" i="1"/>
  <c r="BV715" i="1"/>
  <c r="BT725" i="1"/>
  <c r="BZ725" i="1"/>
  <c r="BP739" i="1"/>
  <c r="CA722" i="1"/>
  <c r="CB800" i="1"/>
  <c r="CD795" i="1"/>
  <c r="BU791" i="1"/>
  <c r="CB786" i="1"/>
  <c r="BS782" i="1"/>
  <c r="BP778" i="1"/>
  <c r="BY857" i="1"/>
  <c r="BV838" i="1"/>
  <c r="CB825" i="1"/>
  <c r="BV815" i="1"/>
  <c r="BT806" i="1"/>
  <c r="CA798" i="1"/>
  <c r="BQ794" i="1"/>
  <c r="BX789" i="1"/>
  <c r="CE784" i="1"/>
  <c r="BW780" i="1"/>
  <c r="BY900" i="1"/>
  <c r="BY844" i="1"/>
  <c r="CC831" i="1"/>
  <c r="BT820" i="1"/>
  <c r="CA810" i="1"/>
  <c r="BX801" i="1"/>
  <c r="BU796" i="1"/>
  <c r="CB791" i="1"/>
  <c r="BS787" i="1"/>
  <c r="BY782" i="1"/>
  <c r="BV778" i="1"/>
  <c r="BW862" i="1"/>
  <c r="BY839" i="1"/>
  <c r="CC826" i="1"/>
  <c r="BT816" i="1"/>
  <c r="BQ807" i="1"/>
  <c r="BQ799" i="1"/>
  <c r="BX794" i="1"/>
  <c r="CE789" i="1"/>
  <c r="BV785" i="1"/>
  <c r="CC780" i="1"/>
  <c r="CC776" i="1"/>
  <c r="BX847" i="1"/>
  <c r="CA834" i="1"/>
  <c r="CA822" i="1"/>
  <c r="CB812" i="1"/>
  <c r="BY803" i="1"/>
  <c r="BU797" i="1"/>
  <c r="CB792" i="1"/>
  <c r="BS788" i="1"/>
  <c r="BY783" i="1"/>
  <c r="BT779" i="1"/>
  <c r="BQ888" i="1"/>
  <c r="BP844" i="1"/>
  <c r="BS831" i="1"/>
  <c r="CB819" i="1"/>
  <c r="BT810" i="1"/>
  <c r="BQ801" i="1"/>
  <c r="BQ796" i="1"/>
  <c r="BX791" i="1"/>
  <c r="CE786" i="1"/>
  <c r="BV782" i="1"/>
  <c r="BS778" i="1"/>
  <c r="BW799" i="1"/>
  <c r="CE774" i="1"/>
  <c r="CE770" i="1"/>
  <c r="CE766" i="1"/>
  <c r="CE762" i="1"/>
  <c r="CE758" i="1"/>
  <c r="BW753" i="1"/>
  <c r="BQ860" i="1"/>
  <c r="BV765" i="1"/>
  <c r="BV749" i="1"/>
  <c r="BU775" i="1"/>
  <c r="BU759" i="1"/>
  <c r="BU743" i="1"/>
  <c r="BT769" i="1"/>
  <c r="BT753" i="1"/>
  <c r="BT803" i="1"/>
  <c r="BS763" i="1"/>
  <c r="BS747" i="1"/>
  <c r="BR774" i="1"/>
  <c r="BR758" i="1"/>
  <c r="BQ769" i="1"/>
  <c r="CD714" i="1"/>
  <c r="BT724" i="1"/>
  <c r="BZ723" i="1"/>
  <c r="BP728" i="1"/>
  <c r="BZ688" i="1"/>
  <c r="BP831" i="1"/>
  <c r="BT715" i="1"/>
  <c r="CD790" i="1"/>
  <c r="BP717" i="1"/>
  <c r="BS727" i="1"/>
  <c r="BQ737" i="1"/>
  <c r="BQ726" i="1"/>
  <c r="BQ716" i="1"/>
  <c r="BY773" i="1"/>
  <c r="BP737" i="1"/>
  <c r="BP727" i="1"/>
  <c r="BP716" i="1"/>
  <c r="BX753" i="1"/>
  <c r="BR710" i="1"/>
  <c r="CC692" i="1"/>
  <c r="BS724" i="1"/>
  <c r="CB698" i="1"/>
  <c r="CC712" i="1"/>
  <c r="BP767" i="1"/>
  <c r="BW692" i="1"/>
  <c r="CE754" i="1"/>
  <c r="CE750" i="1"/>
  <c r="CE746" i="1"/>
  <c r="CE742" i="1"/>
  <c r="BP839" i="1"/>
  <c r="BZ780" i="1"/>
  <c r="CD772" i="1"/>
  <c r="CD768" i="1"/>
  <c r="CD764" i="1"/>
  <c r="CD760" i="1"/>
  <c r="CD756" i="1"/>
  <c r="CD752" i="1"/>
  <c r="CD748" i="1"/>
  <c r="CD744" i="1"/>
  <c r="CD740" i="1"/>
  <c r="BU798" i="1"/>
  <c r="CC774" i="1"/>
  <c r="CC770" i="1"/>
  <c r="CC766" i="1"/>
  <c r="CC762" i="1"/>
  <c r="CC758" i="1"/>
  <c r="CC754" i="1"/>
  <c r="CC750" i="1"/>
  <c r="CC746" i="1"/>
  <c r="CC742" i="1"/>
  <c r="CC835" i="1"/>
  <c r="BZ779" i="1"/>
  <c r="CB772" i="1"/>
  <c r="CB768" i="1"/>
  <c r="CB764" i="1"/>
  <c r="CB760" i="1"/>
  <c r="CB756" i="1"/>
  <c r="CB752" i="1"/>
  <c r="CB748" i="1"/>
  <c r="CB744" i="1"/>
  <c r="CB740" i="1"/>
  <c r="BS797" i="1"/>
  <c r="CA774" i="1"/>
  <c r="CA770" i="1"/>
  <c r="CA766" i="1"/>
  <c r="CA762" i="1"/>
  <c r="CA758" i="1"/>
  <c r="CA754" i="1"/>
  <c r="CA750" i="1"/>
  <c r="CA746" i="1"/>
  <c r="CA742" i="1"/>
  <c r="BU927" i="1"/>
  <c r="BW787" i="1"/>
  <c r="BZ773" i="1"/>
  <c r="BZ769" i="1"/>
  <c r="BZ765" i="1"/>
  <c r="BZ761" i="1"/>
  <c r="BZ757" i="1"/>
  <c r="BZ753" i="1"/>
  <c r="BZ749" i="1"/>
  <c r="BR743" i="1"/>
  <c r="BQ765" i="1"/>
  <c r="CD737" i="1"/>
  <c r="CD729" i="1"/>
  <c r="CD721" i="1"/>
  <c r="CD713" i="1"/>
  <c r="BY774" i="1"/>
  <c r="BY742" i="1"/>
  <c r="BT732" i="1"/>
  <c r="BT723" i="1"/>
  <c r="BT712" i="1"/>
  <c r="BQ756" i="1"/>
  <c r="BZ733" i="1"/>
  <c r="BZ722" i="1"/>
  <c r="BP766" i="1"/>
  <c r="BQ736" i="1"/>
  <c r="BQ725" i="1"/>
  <c r="BQ714" i="1"/>
  <c r="BY769" i="1"/>
  <c r="BP736" i="1"/>
  <c r="BP725" i="1"/>
  <c r="BP715" i="1"/>
  <c r="BP743" i="1"/>
  <c r="CC705" i="1"/>
  <c r="CC689" i="1"/>
  <c r="BS716" i="1"/>
  <c r="CB695" i="1"/>
  <c r="BS698" i="1"/>
  <c r="BQ699" i="1"/>
  <c r="BW662" i="1"/>
  <c r="BW754" i="1"/>
  <c r="BW750" i="1"/>
  <c r="BW746" i="1"/>
  <c r="BW742" i="1"/>
  <c r="BT826" i="1"/>
  <c r="CA776" i="1"/>
  <c r="BV772" i="1"/>
  <c r="BV768" i="1"/>
  <c r="BV764" i="1"/>
  <c r="BV760" i="1"/>
  <c r="BV756" i="1"/>
  <c r="BV752" i="1"/>
  <c r="BV748" i="1"/>
  <c r="BV744" i="1"/>
  <c r="BV740" i="1"/>
  <c r="CB793" i="1"/>
  <c r="BU774" i="1"/>
  <c r="BU770" i="1"/>
  <c r="BU766" i="1"/>
  <c r="BU762" i="1"/>
  <c r="BU758" i="1"/>
  <c r="BU754" i="1"/>
  <c r="BU750" i="1"/>
  <c r="BU746" i="1"/>
  <c r="BU742" i="1"/>
  <c r="BY823" i="1"/>
  <c r="BW776" i="1"/>
  <c r="BT772" i="1"/>
  <c r="BT768" i="1"/>
  <c r="BT764" i="1"/>
  <c r="BT760" i="1"/>
  <c r="BT756" i="1"/>
  <c r="BT752" i="1"/>
  <c r="BT748" i="1"/>
  <c r="BT744" i="1"/>
  <c r="BT740" i="1"/>
  <c r="BY792" i="1"/>
  <c r="BS774" i="1"/>
  <c r="BS770" i="1"/>
  <c r="BS766" i="1"/>
  <c r="BS762" i="1"/>
  <c r="BS758" i="1"/>
  <c r="BS754" i="1"/>
  <c r="BS750" i="1"/>
  <c r="BS746" i="1"/>
  <c r="BS742" i="1"/>
  <c r="BV845" i="1"/>
  <c r="CD782" i="1"/>
  <c r="BR773" i="1"/>
  <c r="BR769" i="1"/>
  <c r="BR765" i="1"/>
  <c r="BR761" i="1"/>
  <c r="BR757" i="1"/>
  <c r="BR753" i="1"/>
  <c r="BR749" i="1"/>
  <c r="BR742" i="1"/>
  <c r="BQ761" i="1"/>
  <c r="CD736" i="1"/>
  <c r="CD728" i="1"/>
  <c r="CD720" i="1"/>
  <c r="CD712" i="1"/>
  <c r="BY770" i="1"/>
  <c r="BU739" i="1"/>
  <c r="BT731" i="1"/>
  <c r="BT721" i="1"/>
  <c r="BT711" i="1"/>
  <c r="BQ752" i="1"/>
  <c r="BZ731" i="1"/>
  <c r="BZ721" i="1"/>
  <c r="BP762" i="1"/>
  <c r="BQ734" i="1"/>
  <c r="BQ724" i="1"/>
  <c r="BQ713" i="1"/>
  <c r="BY761" i="1"/>
  <c r="BP735" i="1"/>
  <c r="BP724" i="1"/>
  <c r="BP713" i="1"/>
  <c r="CA737" i="1"/>
  <c r="CC704" i="1"/>
  <c r="CC688" i="1"/>
  <c r="CE713" i="1"/>
  <c r="CB694" i="1"/>
  <c r="BS694" i="1"/>
  <c r="BQ691" i="1"/>
  <c r="CE702" i="1"/>
  <c r="CE753" i="1"/>
  <c r="CE749" i="1"/>
  <c r="CE745" i="1"/>
  <c r="CE741" i="1"/>
  <c r="CC815" i="1"/>
  <c r="CD775" i="1"/>
  <c r="CD771" i="1"/>
  <c r="CD767" i="1"/>
  <c r="CD763" i="1"/>
  <c r="CD759" i="1"/>
  <c r="CD755" i="1"/>
  <c r="CD751" i="1"/>
  <c r="CD747" i="1"/>
  <c r="CD743" i="1"/>
  <c r="CD739" i="1"/>
  <c r="BS789" i="1"/>
  <c r="CC773" i="1"/>
  <c r="CC769" i="1"/>
  <c r="CC765" i="1"/>
  <c r="CC761" i="1"/>
  <c r="CC757" i="1"/>
  <c r="CC753" i="1"/>
  <c r="CC749" i="1"/>
  <c r="CC745" i="1"/>
  <c r="CC741" i="1"/>
  <c r="BX813" i="1"/>
  <c r="CB775" i="1"/>
  <c r="CB771" i="1"/>
  <c r="CB767" i="1"/>
  <c r="CB763" i="1"/>
  <c r="CB759" i="1"/>
  <c r="CB755" i="1"/>
  <c r="CB751" i="1"/>
  <c r="CB747" i="1"/>
  <c r="CB743" i="1"/>
  <c r="CB739" i="1"/>
  <c r="BP788" i="1"/>
  <c r="CA773" i="1"/>
  <c r="CA769" i="1"/>
  <c r="CA765" i="1"/>
  <c r="CA761" i="1"/>
  <c r="CA757" i="1"/>
  <c r="CA753" i="1"/>
  <c r="CA749" i="1"/>
  <c r="CA745" i="1"/>
  <c r="CA741" i="1"/>
  <c r="BY832" i="1"/>
  <c r="BZ778" i="1"/>
  <c r="BZ772" i="1"/>
  <c r="BZ768" i="1"/>
  <c r="BZ764" i="1"/>
  <c r="BZ760" i="1"/>
  <c r="BZ756" i="1"/>
  <c r="BZ752" i="1"/>
  <c r="BZ748" i="1"/>
  <c r="BZ740" i="1"/>
  <c r="BQ755" i="1"/>
  <c r="BV735" i="1"/>
  <c r="BV727" i="1"/>
  <c r="BV719" i="1"/>
  <c r="BV711" i="1"/>
  <c r="BY764" i="1"/>
  <c r="CB737" i="1"/>
  <c r="CB729" i="1"/>
  <c r="BT720" i="1"/>
  <c r="BT709" i="1"/>
  <c r="BQ748" i="1"/>
  <c r="BZ730" i="1"/>
  <c r="BZ719" i="1"/>
  <c r="BP758" i="1"/>
  <c r="BQ733" i="1"/>
  <c r="BQ722" i="1"/>
  <c r="BQ712" i="1"/>
  <c r="BY757" i="1"/>
  <c r="BP733" i="1"/>
  <c r="BP723" i="1"/>
  <c r="BP712" i="1"/>
  <c r="BU732" i="1"/>
  <c r="CC701" i="1"/>
  <c r="BX774" i="1"/>
  <c r="CE707" i="1"/>
  <c r="CB691" i="1"/>
  <c r="BS682" i="1"/>
  <c r="CE872" i="1"/>
  <c r="BZ542" i="1"/>
  <c r="BW749" i="1"/>
  <c r="BW745" i="1"/>
  <c r="BW741" i="1"/>
  <c r="CA806" i="1"/>
  <c r="BV775" i="1"/>
  <c r="BV771" i="1"/>
  <c r="BV767" i="1"/>
  <c r="BV763" i="1"/>
  <c r="BV759" i="1"/>
  <c r="BV755" i="1"/>
  <c r="BV751" i="1"/>
  <c r="BV747" i="1"/>
  <c r="BV743" i="1"/>
  <c r="BY853" i="1"/>
  <c r="BY784" i="1"/>
  <c r="BU773" i="1"/>
  <c r="BU769" i="1"/>
  <c r="BU765" i="1"/>
  <c r="BU761" i="1"/>
  <c r="BU757" i="1"/>
  <c r="BU753" i="1"/>
  <c r="BU749" i="1"/>
  <c r="BU745" i="1"/>
  <c r="BU741" i="1"/>
  <c r="BV804" i="1"/>
  <c r="BT775" i="1"/>
  <c r="BT771" i="1"/>
  <c r="BT767" i="1"/>
  <c r="BT763" i="1"/>
  <c r="BT759" i="1"/>
  <c r="BT755" i="1"/>
  <c r="BT751" i="1"/>
  <c r="BT747" i="1"/>
  <c r="BT743" i="1"/>
  <c r="BP847" i="1"/>
  <c r="BW783" i="1"/>
  <c r="BS773" i="1"/>
  <c r="BS769" i="1"/>
  <c r="BS765" i="1"/>
  <c r="BS761" i="1"/>
  <c r="BS757" i="1"/>
  <c r="BS753" i="1"/>
  <c r="BS749" i="1"/>
  <c r="BS745" i="1"/>
  <c r="BS741" i="1"/>
  <c r="CD820" i="1"/>
  <c r="BR776" i="1"/>
  <c r="BR772" i="1"/>
  <c r="BR768" i="1"/>
  <c r="BR764" i="1"/>
  <c r="BR760" i="1"/>
  <c r="BR756" i="1"/>
  <c r="BR752" i="1"/>
  <c r="BR748" i="1"/>
  <c r="BR740" i="1"/>
  <c r="BQ753" i="1"/>
  <c r="CD734" i="1"/>
  <c r="CD726" i="1"/>
  <c r="CD718" i="1"/>
  <c r="CD710" i="1"/>
  <c r="BY762" i="1"/>
  <c r="BT737" i="1"/>
  <c r="BT729" i="1"/>
  <c r="BT719" i="1"/>
  <c r="BT708" i="1"/>
  <c r="BQ740" i="1"/>
  <c r="BZ729" i="1"/>
  <c r="BZ718" i="1"/>
  <c r="BP750" i="1"/>
  <c r="BQ732" i="1"/>
  <c r="BQ721" i="1"/>
  <c r="BQ710" i="1"/>
  <c r="BY753" i="1"/>
  <c r="BP732" i="1"/>
  <c r="BP721" i="1"/>
  <c r="BP711" i="1"/>
  <c r="CA729" i="1"/>
  <c r="CC700" i="1"/>
  <c r="BX763" i="1"/>
  <c r="CB706" i="1"/>
  <c r="CB690" i="1"/>
  <c r="BP741" i="1"/>
  <c r="BV698" i="1"/>
  <c r="BQ500" i="1"/>
  <c r="CE752" i="1"/>
  <c r="CE748" i="1"/>
  <c r="CE744" i="1"/>
  <c r="CE740" i="1"/>
  <c r="CD798" i="1"/>
  <c r="CD774" i="1"/>
  <c r="CD770" i="1"/>
  <c r="CD766" i="1"/>
  <c r="CD762" i="1"/>
  <c r="CD758" i="1"/>
  <c r="CD754" i="1"/>
  <c r="CD750" i="1"/>
  <c r="CD746" i="1"/>
  <c r="CD742" i="1"/>
  <c r="BV837" i="1"/>
  <c r="BR780" i="1"/>
  <c r="CC772" i="1"/>
  <c r="CC768" i="1"/>
  <c r="CC764" i="1"/>
  <c r="CC760" i="1"/>
  <c r="CC756" i="1"/>
  <c r="CC752" i="1"/>
  <c r="CC748" i="1"/>
  <c r="CC744" i="1"/>
  <c r="CC740" i="1"/>
  <c r="CB797" i="1"/>
  <c r="CB774" i="1"/>
  <c r="CB770" i="1"/>
  <c r="CB766" i="1"/>
  <c r="CB762" i="1"/>
  <c r="CB758" i="1"/>
  <c r="CB754" i="1"/>
  <c r="CB750" i="1"/>
  <c r="CB746" i="1"/>
  <c r="CB742" i="1"/>
  <c r="BS834" i="1"/>
  <c r="BR779" i="1"/>
  <c r="CA772" i="1"/>
  <c r="CA768" i="1"/>
  <c r="CA764" i="1"/>
  <c r="CA760" i="1"/>
  <c r="CA756" i="1"/>
  <c r="CA752" i="1"/>
  <c r="CA748" i="1"/>
  <c r="CA744" i="1"/>
  <c r="CA740" i="1"/>
  <c r="BT811" i="1"/>
  <c r="BZ775" i="1"/>
  <c r="BZ771" i="1"/>
  <c r="BZ767" i="1"/>
  <c r="BZ763" i="1"/>
  <c r="BZ759" i="1"/>
  <c r="BZ755" i="1"/>
  <c r="BZ751" i="1"/>
  <c r="BR747" i="1"/>
  <c r="CC843" i="1"/>
  <c r="BQ749" i="1"/>
  <c r="CD733" i="1"/>
  <c r="CD725" i="1"/>
  <c r="CD717" i="1"/>
  <c r="CD709" i="1"/>
  <c r="BY758" i="1"/>
  <c r="BT736" i="1"/>
  <c r="BT728" i="1"/>
  <c r="BT717" i="1"/>
  <c r="BY819" i="1"/>
  <c r="BZ738" i="1"/>
  <c r="BZ727" i="1"/>
  <c r="BZ717" i="1"/>
  <c r="BP746" i="1"/>
  <c r="BQ730" i="1"/>
  <c r="BQ720" i="1"/>
  <c r="BQ709" i="1"/>
  <c r="BY745" i="1"/>
  <c r="BP731" i="1"/>
  <c r="BP720" i="1"/>
  <c r="BP709" i="1"/>
  <c r="CA721" i="1"/>
  <c r="CC697" i="1"/>
  <c r="BW737" i="1"/>
  <c r="CB703" i="1"/>
  <c r="CB687" i="1"/>
  <c r="CA709" i="1"/>
  <c r="BP686" i="1"/>
  <c r="BP486" i="1"/>
  <c r="BW752" i="1"/>
  <c r="BW748" i="1"/>
  <c r="BW744" i="1"/>
  <c r="BW740" i="1"/>
  <c r="BU794" i="1"/>
  <c r="BV774" i="1"/>
  <c r="BV770" i="1"/>
  <c r="BV766" i="1"/>
  <c r="BV762" i="1"/>
  <c r="BV758" i="1"/>
  <c r="BV754" i="1"/>
  <c r="BV750" i="1"/>
  <c r="BV746" i="1"/>
  <c r="BV742" i="1"/>
  <c r="CD824" i="1"/>
  <c r="BZ776" i="1"/>
  <c r="BU772" i="1"/>
  <c r="BU768" i="1"/>
  <c r="BU764" i="1"/>
  <c r="BU760" i="1"/>
  <c r="BU756" i="1"/>
  <c r="BU752" i="1"/>
  <c r="BU748" i="1"/>
  <c r="BU744" i="1"/>
  <c r="BU740" i="1"/>
  <c r="BS793" i="1"/>
  <c r="BT774" i="1"/>
  <c r="BT770" i="1"/>
  <c r="BT766" i="1"/>
  <c r="BT762" i="1"/>
  <c r="BT758" i="1"/>
  <c r="BT754" i="1"/>
  <c r="BT750" i="1"/>
  <c r="BT746" i="1"/>
  <c r="BT742" i="1"/>
  <c r="BT822" i="1"/>
  <c r="BS776" i="1"/>
  <c r="BS772" i="1"/>
  <c r="BS768" i="1"/>
  <c r="BS764" i="1"/>
  <c r="BS760" i="1"/>
  <c r="BS756" i="1"/>
  <c r="BS752" i="1"/>
  <c r="BS748" i="1"/>
  <c r="BS744" i="1"/>
  <c r="BS740" i="1"/>
  <c r="BQ802" i="1"/>
  <c r="BR775" i="1"/>
  <c r="BR771" i="1"/>
  <c r="BR767" i="1"/>
  <c r="BR763" i="1"/>
  <c r="BR759" i="1"/>
  <c r="BR755" i="1"/>
  <c r="BR751" i="1"/>
  <c r="BR746" i="1"/>
  <c r="BU782" i="1"/>
  <c r="BQ745" i="1"/>
  <c r="CD732" i="1"/>
  <c r="CD724" i="1"/>
  <c r="CD716" i="1"/>
  <c r="CD708" i="1"/>
  <c r="BY754" i="1"/>
  <c r="BT735" i="1"/>
  <c r="BT727" i="1"/>
  <c r="BT716" i="1"/>
  <c r="BQ772" i="1"/>
  <c r="BZ737" i="1"/>
  <c r="BZ726" i="1"/>
  <c r="BZ715" i="1"/>
  <c r="BP742" i="1"/>
  <c r="BQ729" i="1"/>
  <c r="BQ718" i="1"/>
  <c r="BQ708" i="1"/>
  <c r="BY741" i="1"/>
  <c r="BP729" i="1"/>
  <c r="BP719" i="1"/>
  <c r="BP708" i="1"/>
  <c r="CE718" i="1"/>
  <c r="CC696" i="1"/>
  <c r="CC734" i="1"/>
  <c r="CB702" i="1"/>
  <c r="CB683" i="1"/>
  <c r="BZ704" i="1"/>
  <c r="BP676" i="1"/>
  <c r="CA565" i="1"/>
  <c r="BZ747" i="1"/>
  <c r="BZ743" i="1"/>
  <c r="BZ739" i="1"/>
  <c r="BQ767" i="1"/>
  <c r="BQ751" i="1"/>
  <c r="BV738" i="1"/>
  <c r="BV734" i="1"/>
  <c r="BV730" i="1"/>
  <c r="BV726" i="1"/>
  <c r="BV722" i="1"/>
  <c r="BV718" i="1"/>
  <c r="BV714" i="1"/>
  <c r="BV710" i="1"/>
  <c r="BR778" i="1"/>
  <c r="BY760" i="1"/>
  <c r="BY744" i="1"/>
  <c r="CB736" i="1"/>
  <c r="CB732" i="1"/>
  <c r="CB728" i="1"/>
  <c r="CB724" i="1"/>
  <c r="CB720" i="1"/>
  <c r="CB716" i="1"/>
  <c r="CB712" i="1"/>
  <c r="CB708" i="1"/>
  <c r="BQ770" i="1"/>
  <c r="BQ754" i="1"/>
  <c r="BR739" i="1"/>
  <c r="BR735" i="1"/>
  <c r="BR731" i="1"/>
  <c r="BR727" i="1"/>
  <c r="BR723" i="1"/>
  <c r="BR719" i="1"/>
  <c r="BT818" i="1"/>
  <c r="BP764" i="1"/>
  <c r="BP748" i="1"/>
  <c r="BY737" i="1"/>
  <c r="BY733" i="1"/>
  <c r="BY729" i="1"/>
  <c r="BY725" i="1"/>
  <c r="BY721" i="1"/>
  <c r="BY717" i="1"/>
  <c r="BY713" i="1"/>
  <c r="BY709" i="1"/>
  <c r="BY775" i="1"/>
  <c r="BY759" i="1"/>
  <c r="BY743" i="1"/>
  <c r="BX736" i="1"/>
  <c r="BX732" i="1"/>
  <c r="BX728" i="1"/>
  <c r="BX724" i="1"/>
  <c r="BX720" i="1"/>
  <c r="BX716" i="1"/>
  <c r="BX712" i="1"/>
  <c r="BX708" i="1"/>
  <c r="BX748" i="1"/>
  <c r="CE730" i="1"/>
  <c r="BU720" i="1"/>
  <c r="BR711" i="1"/>
  <c r="BU705" i="1"/>
  <c r="BU701" i="1"/>
  <c r="BU697" i="1"/>
  <c r="BU693" i="1"/>
  <c r="BU689" i="1"/>
  <c r="BP769" i="1"/>
  <c r="BS736" i="1"/>
  <c r="BW725" i="1"/>
  <c r="CE714" i="1"/>
  <c r="BT707" i="1"/>
  <c r="BT703" i="1"/>
  <c r="BT699" i="1"/>
  <c r="BT695" i="1"/>
  <c r="BT691" i="1"/>
  <c r="CB684" i="1"/>
  <c r="CC714" i="1"/>
  <c r="BS695" i="1"/>
  <c r="BX751" i="1"/>
  <c r="BZ705" i="1"/>
  <c r="BZ684" i="1"/>
  <c r="BQ695" i="1"/>
  <c r="BU710" i="1"/>
  <c r="BP680" i="1"/>
  <c r="BP703" i="1"/>
  <c r="CE725" i="1"/>
  <c r="BZ516" i="1"/>
  <c r="BP470" i="1"/>
  <c r="BZ746" i="1"/>
  <c r="BZ742" i="1"/>
  <c r="CE800" i="1"/>
  <c r="BQ763" i="1"/>
  <c r="BQ747" i="1"/>
  <c r="BV737" i="1"/>
  <c r="BV733" i="1"/>
  <c r="BV729" i="1"/>
  <c r="BV725" i="1"/>
  <c r="BV721" i="1"/>
  <c r="BV717" i="1"/>
  <c r="BV713" i="1"/>
  <c r="BV709" i="1"/>
  <c r="BY772" i="1"/>
  <c r="BY756" i="1"/>
  <c r="BY740" i="1"/>
  <c r="CB735" i="1"/>
  <c r="CB731" i="1"/>
  <c r="CB727" i="1"/>
  <c r="CB723" i="1"/>
  <c r="CB719" i="1"/>
  <c r="CB715" i="1"/>
  <c r="CB711" i="1"/>
  <c r="CB707" i="1"/>
  <c r="BQ766" i="1"/>
  <c r="BQ750" i="1"/>
  <c r="BR738" i="1"/>
  <c r="BR734" i="1"/>
  <c r="BR730" i="1"/>
  <c r="BR726" i="1"/>
  <c r="BR722" i="1"/>
  <c r="BR718" i="1"/>
  <c r="BP776" i="1"/>
  <c r="BP760" i="1"/>
  <c r="BP744" i="1"/>
  <c r="BY736" i="1"/>
  <c r="BY732" i="1"/>
  <c r="BY728" i="1"/>
  <c r="BY724" i="1"/>
  <c r="BY720" i="1"/>
  <c r="BY716" i="1"/>
  <c r="BY712" i="1"/>
  <c r="BY708" i="1"/>
  <c r="BY771" i="1"/>
  <c r="BY755" i="1"/>
  <c r="BY739" i="1"/>
  <c r="BX735" i="1"/>
  <c r="BX731" i="1"/>
  <c r="BX727" i="1"/>
  <c r="BX723" i="1"/>
  <c r="BX719" i="1"/>
  <c r="BX715" i="1"/>
  <c r="BX711" i="1"/>
  <c r="BV829" i="1"/>
  <c r="CE738" i="1"/>
  <c r="BU728" i="1"/>
  <c r="CA717" i="1"/>
  <c r="BR709" i="1"/>
  <c r="BU704" i="1"/>
  <c r="BU700" i="1"/>
  <c r="BU696" i="1"/>
  <c r="BU692" i="1"/>
  <c r="BU688" i="1"/>
  <c r="BX758" i="1"/>
  <c r="BW733" i="1"/>
  <c r="CC722" i="1"/>
  <c r="CE712" i="1"/>
  <c r="BT706" i="1"/>
  <c r="BT702" i="1"/>
  <c r="BT698" i="1"/>
  <c r="BT694" i="1"/>
  <c r="BT690" i="1"/>
  <c r="BX768" i="1"/>
  <c r="BS707" i="1"/>
  <c r="BS691" i="1"/>
  <c r="CC731" i="1"/>
  <c r="BZ701" i="1"/>
  <c r="CA735" i="1"/>
  <c r="BQ687" i="1"/>
  <c r="BX687" i="1"/>
  <c r="BP672" i="1"/>
  <c r="CE682" i="1"/>
  <c r="CD684" i="1"/>
  <c r="BQ484" i="1"/>
  <c r="BX528" i="1"/>
  <c r="CE726" i="1"/>
  <c r="BU716" i="1"/>
  <c r="BR708" i="1"/>
  <c r="CC703" i="1"/>
  <c r="CC699" i="1"/>
  <c r="CC695" i="1"/>
  <c r="CC691" i="1"/>
  <c r="CC687" i="1"/>
  <c r="BP753" i="1"/>
  <c r="BS732" i="1"/>
  <c r="BW721" i="1"/>
  <c r="CE711" i="1"/>
  <c r="CB705" i="1"/>
  <c r="CB701" i="1"/>
  <c r="CB697" i="1"/>
  <c r="CB693" i="1"/>
  <c r="CB689" i="1"/>
  <c r="BX757" i="1"/>
  <c r="BS706" i="1"/>
  <c r="BS690" i="1"/>
  <c r="BS729" i="1"/>
  <c r="BZ700" i="1"/>
  <c r="CE724" i="1"/>
  <c r="BQ683" i="1"/>
  <c r="BZ680" i="1"/>
  <c r="BP668" i="1"/>
  <c r="BW678" i="1"/>
  <c r="BV667" i="1"/>
  <c r="BQ468" i="1"/>
  <c r="BW507" i="1"/>
  <c r="BZ745" i="1"/>
  <c r="BZ741" i="1"/>
  <c r="BQ775" i="1"/>
  <c r="BQ759" i="1"/>
  <c r="BQ743" i="1"/>
  <c r="BV736" i="1"/>
  <c r="BV732" i="1"/>
  <c r="BV728" i="1"/>
  <c r="BV724" i="1"/>
  <c r="BV720" i="1"/>
  <c r="BV716" i="1"/>
  <c r="BV712" i="1"/>
  <c r="BV708" i="1"/>
  <c r="BY768" i="1"/>
  <c r="BY752" i="1"/>
  <c r="CB738" i="1"/>
  <c r="CB734" i="1"/>
  <c r="CB730" i="1"/>
  <c r="CB726" i="1"/>
  <c r="CB722" i="1"/>
  <c r="CB718" i="1"/>
  <c r="CB714" i="1"/>
  <c r="CB710" i="1"/>
  <c r="BW791" i="1"/>
  <c r="BQ762" i="1"/>
  <c r="BQ746" i="1"/>
  <c r="BR737" i="1"/>
  <c r="BR733" i="1"/>
  <c r="BR729" i="1"/>
  <c r="BR725" i="1"/>
  <c r="BR721" i="1"/>
  <c r="BR717" i="1"/>
  <c r="BP772" i="1"/>
  <c r="BP756" i="1"/>
  <c r="BP740" i="1"/>
  <c r="BY735" i="1"/>
  <c r="BY731" i="1"/>
  <c r="BY727" i="1"/>
  <c r="BY723" i="1"/>
  <c r="BY719" i="1"/>
  <c r="BY715" i="1"/>
  <c r="BY711" i="1"/>
  <c r="BY707" i="1"/>
  <c r="BY767" i="1"/>
  <c r="BY751" i="1"/>
  <c r="BX738" i="1"/>
  <c r="BX734" i="1"/>
  <c r="BX730" i="1"/>
  <c r="BX726" i="1"/>
  <c r="BX722" i="1"/>
  <c r="BX718" i="1"/>
  <c r="BX714" i="1"/>
  <c r="BX710" i="1"/>
  <c r="BX769" i="1"/>
  <c r="BU736" i="1"/>
  <c r="CA725" i="1"/>
  <c r="BR715" i="1"/>
  <c r="BU707" i="1"/>
  <c r="BU703" i="1"/>
  <c r="BU699" i="1"/>
  <c r="BU695" i="1"/>
  <c r="BU691" i="1"/>
  <c r="BU687" i="1"/>
  <c r="BX747" i="1"/>
  <c r="CC730" i="1"/>
  <c r="BS720" i="1"/>
  <c r="CE710" i="1"/>
  <c r="BT705" i="1"/>
  <c r="BT701" i="1"/>
  <c r="BT697" i="1"/>
  <c r="BT693" i="1"/>
  <c r="BT689" i="1"/>
  <c r="CE735" i="1"/>
  <c r="BS703" i="1"/>
  <c r="BS687" i="1"/>
  <c r="BS721" i="1"/>
  <c r="BZ697" i="1"/>
  <c r="BZ714" i="1"/>
  <c r="BX750" i="1"/>
  <c r="BP755" i="1"/>
  <c r="BP664" i="1"/>
  <c r="BW674" i="1"/>
  <c r="BW720" i="1"/>
  <c r="BX546" i="1"/>
  <c r="BW466" i="1"/>
  <c r="BR745" i="1"/>
  <c r="BR741" i="1"/>
  <c r="BQ773" i="1"/>
  <c r="BQ757" i="1"/>
  <c r="BQ741" i="1"/>
  <c r="CD735" i="1"/>
  <c r="CD731" i="1"/>
  <c r="CD727" i="1"/>
  <c r="CD723" i="1"/>
  <c r="CD719" i="1"/>
  <c r="CD715" i="1"/>
  <c r="CD711" i="1"/>
  <c r="CD707" i="1"/>
  <c r="BY766" i="1"/>
  <c r="BY750" i="1"/>
  <c r="BT738" i="1"/>
  <c r="BT734" i="1"/>
  <c r="BT730" i="1"/>
  <c r="BT726" i="1"/>
  <c r="BT722" i="1"/>
  <c r="BT718" i="1"/>
  <c r="BT714" i="1"/>
  <c r="BT710" i="1"/>
  <c r="BQ776" i="1"/>
  <c r="BQ760" i="1"/>
  <c r="BQ744" i="1"/>
  <c r="BZ736" i="1"/>
  <c r="BZ732" i="1"/>
  <c r="BZ728" i="1"/>
  <c r="BZ724" i="1"/>
  <c r="BZ720" i="1"/>
  <c r="BZ716" i="1"/>
  <c r="BP770" i="1"/>
  <c r="BP754" i="1"/>
  <c r="BQ739" i="1"/>
  <c r="BQ735" i="1"/>
  <c r="BQ731" i="1"/>
  <c r="BQ727" i="1"/>
  <c r="BQ723" i="1"/>
  <c r="BQ719" i="1"/>
  <c r="BQ715" i="1"/>
  <c r="BQ711" i="1"/>
  <c r="BY882" i="1"/>
  <c r="BY765" i="1"/>
  <c r="BY749" i="1"/>
  <c r="BP738" i="1"/>
  <c r="BP734" i="1"/>
  <c r="BP730" i="1"/>
  <c r="BP726" i="1"/>
  <c r="BP722" i="1"/>
  <c r="BP718" i="1"/>
  <c r="BP714" i="1"/>
  <c r="BP710" i="1"/>
  <c r="BX764" i="1"/>
  <c r="CE734" i="1"/>
  <c r="BU724" i="1"/>
  <c r="BR714" i="1"/>
  <c r="CC706" i="1"/>
  <c r="CC702" i="1"/>
  <c r="CC698" i="1"/>
  <c r="CC694" i="1"/>
  <c r="CC690" i="1"/>
  <c r="CC686" i="1"/>
  <c r="BX742" i="1"/>
  <c r="BW729" i="1"/>
  <c r="CC718" i="1"/>
  <c r="CE709" i="1"/>
  <c r="CB704" i="1"/>
  <c r="CB700" i="1"/>
  <c r="CB696" i="1"/>
  <c r="CB692" i="1"/>
  <c r="CB688" i="1"/>
  <c r="BU733" i="1"/>
  <c r="BS702" i="1"/>
  <c r="BS686" i="1"/>
  <c r="BW718" i="1"/>
  <c r="BZ696" i="1"/>
  <c r="BQ707" i="1"/>
  <c r="BW731" i="1"/>
  <c r="BV707" i="1"/>
  <c r="BP660" i="1"/>
  <c r="BW670" i="1"/>
  <c r="BU719" i="1"/>
  <c r="CA519" i="1"/>
  <c r="CD484" i="1"/>
  <c r="CB725" i="1"/>
  <c r="CB721" i="1"/>
  <c r="CB717" i="1"/>
  <c r="CB713" i="1"/>
  <c r="CB709" i="1"/>
  <c r="BQ774" i="1"/>
  <c r="BQ758" i="1"/>
  <c r="BQ742" i="1"/>
  <c r="BR736" i="1"/>
  <c r="BR732" i="1"/>
  <c r="BR728" i="1"/>
  <c r="BR724" i="1"/>
  <c r="BR720" i="1"/>
  <c r="BR716" i="1"/>
  <c r="BP768" i="1"/>
  <c r="BP752" i="1"/>
  <c r="BY738" i="1"/>
  <c r="BY734" i="1"/>
  <c r="BY730" i="1"/>
  <c r="BY726" i="1"/>
  <c r="BY722" i="1"/>
  <c r="BY718" i="1"/>
  <c r="BY714" i="1"/>
  <c r="BY710" i="1"/>
  <c r="BQ810" i="1"/>
  <c r="BY763" i="1"/>
  <c r="BY747" i="1"/>
  <c r="BX737" i="1"/>
  <c r="BX733" i="1"/>
  <c r="BX729" i="1"/>
  <c r="BX725" i="1"/>
  <c r="BX721" i="1"/>
  <c r="BX717" i="1"/>
  <c r="BX713" i="1"/>
  <c r="BX709" i="1"/>
  <c r="BP759" i="1"/>
  <c r="CA733" i="1"/>
  <c r="CE722" i="1"/>
  <c r="BR713" i="1"/>
  <c r="BU706" i="1"/>
  <c r="BU702" i="1"/>
  <c r="BU698" i="1"/>
  <c r="BU694" i="1"/>
  <c r="BU690" i="1"/>
  <c r="CE808" i="1"/>
  <c r="CC738" i="1"/>
  <c r="BS728" i="1"/>
  <c r="BW717" i="1"/>
  <c r="CE708" i="1"/>
  <c r="BT704" i="1"/>
  <c r="BT700" i="1"/>
  <c r="BT696" i="1"/>
  <c r="BT692" i="1"/>
  <c r="BT688" i="1"/>
  <c r="BU725" i="1"/>
  <c r="BS699" i="1"/>
  <c r="BS683" i="1"/>
  <c r="CA711" i="1"/>
  <c r="BZ692" i="1"/>
  <c r="BQ703" i="1"/>
  <c r="CC720" i="1"/>
  <c r="BX696" i="1"/>
  <c r="BP656" i="1"/>
  <c r="BW666" i="1"/>
  <c r="CB677" i="1"/>
  <c r="BP502" i="1"/>
  <c r="BR575" i="1"/>
  <c r="BT687" i="1"/>
  <c r="BT683" i="1"/>
  <c r="BX752" i="1"/>
  <c r="CE731" i="1"/>
  <c r="BU721" i="1"/>
  <c r="CC711" i="1"/>
  <c r="CA705" i="1"/>
  <c r="CA701" i="1"/>
  <c r="CA697" i="1"/>
  <c r="CA693" i="1"/>
  <c r="CA689" i="1"/>
  <c r="CA685" i="1"/>
  <c r="BW795" i="1"/>
  <c r="BW738" i="1"/>
  <c r="CC727" i="1"/>
  <c r="BS717" i="1"/>
  <c r="CA708" i="1"/>
  <c r="BR704" i="1"/>
  <c r="BR700" i="1"/>
  <c r="BR696" i="1"/>
  <c r="BR692" i="1"/>
  <c r="BR688" i="1"/>
  <c r="BR684" i="1"/>
  <c r="BX761" i="1"/>
  <c r="BU734" i="1"/>
  <c r="CA723" i="1"/>
  <c r="BZ713" i="1"/>
  <c r="BY706" i="1"/>
  <c r="BY702" i="1"/>
  <c r="BY698" i="1"/>
  <c r="BY694" i="1"/>
  <c r="BY690" i="1"/>
  <c r="BY686" i="1"/>
  <c r="BY682" i="1"/>
  <c r="BP745" i="1"/>
  <c r="BS730" i="1"/>
  <c r="BW719" i="1"/>
  <c r="BX760" i="1"/>
  <c r="BX707" i="1"/>
  <c r="CE696" i="1"/>
  <c r="BV686" i="1"/>
  <c r="BR680" i="1"/>
  <c r="CE737" i="1"/>
  <c r="CE705" i="1"/>
  <c r="BV695" i="1"/>
  <c r="BP685" i="1"/>
  <c r="BX679" i="1"/>
  <c r="BX675" i="1"/>
  <c r="BX671" i="1"/>
  <c r="BX667" i="1"/>
  <c r="BX663" i="1"/>
  <c r="BX659" i="1"/>
  <c r="BX655" i="1"/>
  <c r="CC721" i="1"/>
  <c r="CD701" i="1"/>
  <c r="BP691" i="1"/>
  <c r="CE681" i="1"/>
  <c r="CE677" i="1"/>
  <c r="CE673" i="1"/>
  <c r="CE669" i="1"/>
  <c r="CE665" i="1"/>
  <c r="CE661" i="1"/>
  <c r="CA720" i="1"/>
  <c r="BX701" i="1"/>
  <c r="CD682" i="1"/>
  <c r="BV666" i="1"/>
  <c r="BU711" i="1"/>
  <c r="BS711" i="1"/>
  <c r="BS619" i="1"/>
  <c r="BZ540" i="1"/>
  <c r="BQ515" i="1"/>
  <c r="BQ499" i="1"/>
  <c r="BQ483" i="1"/>
  <c r="BQ467" i="1"/>
  <c r="BX544" i="1"/>
  <c r="BR518" i="1"/>
  <c r="BP501" i="1"/>
  <c r="BP485" i="1"/>
  <c r="BP469" i="1"/>
  <c r="CA561" i="1"/>
  <c r="CE526" i="1"/>
  <c r="BW506" i="1"/>
  <c r="BW593" i="1"/>
  <c r="CD480" i="1"/>
  <c r="BP546" i="1"/>
  <c r="CB686" i="1"/>
  <c r="CB682" i="1"/>
  <c r="BP747" i="1"/>
  <c r="CA730" i="1"/>
  <c r="CE719" i="1"/>
  <c r="CC710" i="1"/>
  <c r="BS705" i="1"/>
  <c r="BS701" i="1"/>
  <c r="BS697" i="1"/>
  <c r="BS693" i="1"/>
  <c r="BS689" i="1"/>
  <c r="BS685" i="1"/>
  <c r="BP773" i="1"/>
  <c r="BS737" i="1"/>
  <c r="BW726" i="1"/>
  <c r="CC715" i="1"/>
  <c r="CA707" i="1"/>
  <c r="BZ703" i="1"/>
  <c r="BZ699" i="1"/>
  <c r="BZ695" i="1"/>
  <c r="BZ691" i="1"/>
  <c r="BZ687" i="1"/>
  <c r="BZ683" i="1"/>
  <c r="BX756" i="1"/>
  <c r="CE732" i="1"/>
  <c r="BU722" i="1"/>
  <c r="BZ712" i="1"/>
  <c r="BQ706" i="1"/>
  <c r="BQ702" i="1"/>
  <c r="BQ698" i="1"/>
  <c r="BQ694" i="1"/>
  <c r="BQ690" i="1"/>
  <c r="BQ686" i="1"/>
  <c r="BQ682" i="1"/>
  <c r="BX739" i="1"/>
  <c r="CC728" i="1"/>
  <c r="BS718" i="1"/>
  <c r="BV739" i="1"/>
  <c r="BV706" i="1"/>
  <c r="BX695" i="1"/>
  <c r="BV685" i="1"/>
  <c r="BZ679" i="1"/>
  <c r="CA732" i="1"/>
  <c r="BX704" i="1"/>
  <c r="CE693" i="1"/>
  <c r="BP684" i="1"/>
  <c r="BP679" i="1"/>
  <c r="BP675" i="1"/>
  <c r="BP671" i="1"/>
  <c r="BP667" i="1"/>
  <c r="BP663" i="1"/>
  <c r="BP659" i="1"/>
  <c r="BP655" i="1"/>
  <c r="BW716" i="1"/>
  <c r="BW700" i="1"/>
  <c r="CD689" i="1"/>
  <c r="BW681" i="1"/>
  <c r="BW677" i="1"/>
  <c r="BW673" i="1"/>
  <c r="BW669" i="1"/>
  <c r="BW665" i="1"/>
  <c r="BW661" i="1"/>
  <c r="BU715" i="1"/>
  <c r="BV700" i="1"/>
  <c r="BV679" i="1"/>
  <c r="BV663" i="1"/>
  <c r="BW701" i="1"/>
  <c r="BV701" i="1"/>
  <c r="BV584" i="1"/>
  <c r="CE535" i="1"/>
  <c r="BQ512" i="1"/>
  <c r="BQ496" i="1"/>
  <c r="BQ480" i="1"/>
  <c r="BW605" i="1"/>
  <c r="BP539" i="1"/>
  <c r="BP514" i="1"/>
  <c r="BP498" i="1"/>
  <c r="BP482" i="1"/>
  <c r="BP466" i="1"/>
  <c r="CA549" i="1"/>
  <c r="BQ522" i="1"/>
  <c r="BW503" i="1"/>
  <c r="BS544" i="1"/>
  <c r="CD466" i="1"/>
  <c r="CB509" i="1"/>
  <c r="BT686" i="1"/>
  <c r="BT682" i="1"/>
  <c r="BX741" i="1"/>
  <c r="BU729" i="1"/>
  <c r="CA718" i="1"/>
  <c r="CC709" i="1"/>
  <c r="CA704" i="1"/>
  <c r="CA700" i="1"/>
  <c r="CA696" i="1"/>
  <c r="CA692" i="1"/>
  <c r="CA688" i="1"/>
  <c r="CA684" i="1"/>
  <c r="BX767" i="1"/>
  <c r="CC735" i="1"/>
  <c r="BS725" i="1"/>
  <c r="CA714" i="1"/>
  <c r="BR707" i="1"/>
  <c r="BR703" i="1"/>
  <c r="BR699" i="1"/>
  <c r="BR695" i="1"/>
  <c r="BR691" i="1"/>
  <c r="BR687" i="1"/>
  <c r="BR683" i="1"/>
  <c r="BP751" i="1"/>
  <c r="CA731" i="1"/>
  <c r="CE720" i="1"/>
  <c r="BZ711" i="1"/>
  <c r="BY705" i="1"/>
  <c r="BY701" i="1"/>
  <c r="BY697" i="1"/>
  <c r="BY693" i="1"/>
  <c r="BY689" i="1"/>
  <c r="BY685" i="1"/>
  <c r="CB781" i="1"/>
  <c r="BS738" i="1"/>
  <c r="BW727" i="1"/>
  <c r="CC716" i="1"/>
  <c r="CE733" i="1"/>
  <c r="CE704" i="1"/>
  <c r="BV694" i="1"/>
  <c r="BV684" i="1"/>
  <c r="BR679" i="1"/>
  <c r="BU727" i="1"/>
  <c r="BV703" i="1"/>
  <c r="BX692" i="1"/>
  <c r="BP683" i="1"/>
  <c r="BX678" i="1"/>
  <c r="BX674" i="1"/>
  <c r="BX670" i="1"/>
  <c r="BX666" i="1"/>
  <c r="BX662" i="1"/>
  <c r="BX658" i="1"/>
  <c r="BX654" i="1"/>
  <c r="BS712" i="1"/>
  <c r="BP699" i="1"/>
  <c r="BW688" i="1"/>
  <c r="CE680" i="1"/>
  <c r="CE676" i="1"/>
  <c r="CE672" i="1"/>
  <c r="CE668" i="1"/>
  <c r="CE664" i="1"/>
  <c r="CE660" i="1"/>
  <c r="BW711" i="1"/>
  <c r="CE698" i="1"/>
  <c r="BV678" i="1"/>
  <c r="BV662" i="1"/>
  <c r="CD698" i="1"/>
  <c r="BX698" i="1"/>
  <c r="BS580" i="1"/>
  <c r="BS534" i="1"/>
  <c r="BQ511" i="1"/>
  <c r="BQ495" i="1"/>
  <c r="BQ479" i="1"/>
  <c r="CD594" i="1"/>
  <c r="BW537" i="1"/>
  <c r="BP513" i="1"/>
  <c r="BP497" i="1"/>
  <c r="BP481" i="1"/>
  <c r="BP465" i="1"/>
  <c r="BW547" i="1"/>
  <c r="BX520" i="1"/>
  <c r="BW502" i="1"/>
  <c r="BR537" i="1"/>
  <c r="CE586" i="1"/>
  <c r="CB501" i="1"/>
  <c r="CB685" i="1"/>
  <c r="BP800" i="1"/>
  <c r="CA738" i="1"/>
  <c r="CE727" i="1"/>
  <c r="BU717" i="1"/>
  <c r="CC708" i="1"/>
  <c r="BS704" i="1"/>
  <c r="BS700" i="1"/>
  <c r="BS696" i="1"/>
  <c r="BS692" i="1"/>
  <c r="BS688" i="1"/>
  <c r="BS684" i="1"/>
  <c r="BX762" i="1"/>
  <c r="BW734" i="1"/>
  <c r="CC723" i="1"/>
  <c r="CA713" i="1"/>
  <c r="BZ706" i="1"/>
  <c r="BZ702" i="1"/>
  <c r="BZ698" i="1"/>
  <c r="BZ694" i="1"/>
  <c r="BZ690" i="1"/>
  <c r="BZ686" i="1"/>
  <c r="BZ682" i="1"/>
  <c r="BX745" i="1"/>
  <c r="BU730" i="1"/>
  <c r="CA719" i="1"/>
  <c r="BZ710" i="1"/>
  <c r="BQ705" i="1"/>
  <c r="BQ701" i="1"/>
  <c r="BQ697" i="1"/>
  <c r="BQ693" i="1"/>
  <c r="BQ689" i="1"/>
  <c r="BQ685" i="1"/>
  <c r="BX771" i="1"/>
  <c r="CC736" i="1"/>
  <c r="BS726" i="1"/>
  <c r="BW715" i="1"/>
  <c r="CA728" i="1"/>
  <c r="BX703" i="1"/>
  <c r="CE692" i="1"/>
  <c r="BV683" i="1"/>
  <c r="BZ678" i="1"/>
  <c r="CE721" i="1"/>
  <c r="CE701" i="1"/>
  <c r="BV691" i="1"/>
  <c r="BP682" i="1"/>
  <c r="BP678" i="1"/>
  <c r="BP674" i="1"/>
  <c r="BP670" i="1"/>
  <c r="BP666" i="1"/>
  <c r="BP662" i="1"/>
  <c r="BP658" i="1"/>
  <c r="BX775" i="1"/>
  <c r="BU709" i="1"/>
  <c r="CD697" i="1"/>
  <c r="BP687" i="1"/>
  <c r="BW680" i="1"/>
  <c r="BW676" i="1"/>
  <c r="BW672" i="1"/>
  <c r="BW668" i="1"/>
  <c r="BW664" i="1"/>
  <c r="BP771" i="1"/>
  <c r="BS709" i="1"/>
  <c r="BX697" i="1"/>
  <c r="BV675" i="1"/>
  <c r="BV659" i="1"/>
  <c r="CD690" i="1"/>
  <c r="BX690" i="1"/>
  <c r="BS568" i="1"/>
  <c r="BX529" i="1"/>
  <c r="BQ508" i="1"/>
  <c r="BQ492" i="1"/>
  <c r="BQ476" i="1"/>
  <c r="BR576" i="1"/>
  <c r="BY532" i="1"/>
  <c r="BP510" i="1"/>
  <c r="BP494" i="1"/>
  <c r="BP478" i="1"/>
  <c r="BS629" i="1"/>
  <c r="BW541" i="1"/>
  <c r="BZ515" i="1"/>
  <c r="BW498" i="1"/>
  <c r="BP518" i="1"/>
  <c r="BX523" i="1"/>
  <c r="CA500" i="1"/>
  <c r="BT685" i="1"/>
  <c r="BX773" i="1"/>
  <c r="BU737" i="1"/>
  <c r="CA726" i="1"/>
  <c r="CE715" i="1"/>
  <c r="CC707" i="1"/>
  <c r="CA703" i="1"/>
  <c r="CA699" i="1"/>
  <c r="CA695" i="1"/>
  <c r="CA691" i="1"/>
  <c r="CA687" i="1"/>
  <c r="CA683" i="1"/>
  <c r="BP757" i="1"/>
  <c r="BS733" i="1"/>
  <c r="BW722" i="1"/>
  <c r="CA712" i="1"/>
  <c r="BR706" i="1"/>
  <c r="BR702" i="1"/>
  <c r="BR698" i="1"/>
  <c r="BR694" i="1"/>
  <c r="BR690" i="1"/>
  <c r="BR686" i="1"/>
  <c r="BR682" i="1"/>
  <c r="BX740" i="1"/>
  <c r="CE728" i="1"/>
  <c r="BU718" i="1"/>
  <c r="BZ709" i="1"/>
  <c r="BY704" i="1"/>
  <c r="BY700" i="1"/>
  <c r="BY696" i="1"/>
  <c r="BY692" i="1"/>
  <c r="BY688" i="1"/>
  <c r="BY684" i="1"/>
  <c r="BX766" i="1"/>
  <c r="BW735" i="1"/>
  <c r="CC724" i="1"/>
  <c r="BW714" i="1"/>
  <c r="BU723" i="1"/>
  <c r="BV702" i="1"/>
  <c r="BX691" i="1"/>
  <c r="BV682" i="1"/>
  <c r="BR678" i="1"/>
  <c r="CA716" i="1"/>
  <c r="BX700" i="1"/>
  <c r="CE689" i="1"/>
  <c r="BX681" i="1"/>
  <c r="BX677" i="1"/>
  <c r="BX673" i="1"/>
  <c r="BX669" i="1"/>
  <c r="BX665" i="1"/>
  <c r="BX661" i="1"/>
  <c r="BX657" i="1"/>
  <c r="BX754" i="1"/>
  <c r="BP707" i="1"/>
  <c r="BW696" i="1"/>
  <c r="CE685" i="1"/>
  <c r="CE679" i="1"/>
  <c r="CE675" i="1"/>
  <c r="CE671" i="1"/>
  <c r="CE667" i="1"/>
  <c r="CE663" i="1"/>
  <c r="BX749" i="1"/>
  <c r="CE706" i="1"/>
  <c r="BV696" i="1"/>
  <c r="BV674" i="1"/>
  <c r="BV658" i="1"/>
  <c r="BP688" i="1"/>
  <c r="CE687" i="1"/>
  <c r="BS564" i="1"/>
  <c r="CE527" i="1"/>
  <c r="BQ507" i="1"/>
  <c r="BQ491" i="1"/>
  <c r="BQ475" i="1"/>
  <c r="BR572" i="1"/>
  <c r="BP531" i="1"/>
  <c r="BP509" i="1"/>
  <c r="BP493" i="1"/>
  <c r="BP477" i="1"/>
  <c r="BZ609" i="1"/>
  <c r="BZ539" i="1"/>
  <c r="BW514" i="1"/>
  <c r="BW494" i="1"/>
  <c r="CD512" i="1"/>
  <c r="BU512" i="1"/>
  <c r="CA468" i="1"/>
  <c r="BZ693" i="1"/>
  <c r="BZ689" i="1"/>
  <c r="BZ685" i="1"/>
  <c r="BU786" i="1"/>
  <c r="BU738" i="1"/>
  <c r="CA727" i="1"/>
  <c r="CE716" i="1"/>
  <c r="BZ708" i="1"/>
  <c r="BQ704" i="1"/>
  <c r="BQ700" i="1"/>
  <c r="BQ696" i="1"/>
  <c r="BQ692" i="1"/>
  <c r="BQ688" i="1"/>
  <c r="BQ684" i="1"/>
  <c r="BP761" i="1"/>
  <c r="BS734" i="1"/>
  <c r="BW723" i="1"/>
  <c r="BW713" i="1"/>
  <c r="CE717" i="1"/>
  <c r="CE700" i="1"/>
  <c r="BV690" i="1"/>
  <c r="BZ681" i="1"/>
  <c r="BZ677" i="1"/>
  <c r="BU712" i="1"/>
  <c r="BV699" i="1"/>
  <c r="BX688" i="1"/>
  <c r="BP681" i="1"/>
  <c r="BP677" i="1"/>
  <c r="BP673" i="1"/>
  <c r="BP669" i="1"/>
  <c r="BP665" i="1"/>
  <c r="BP661" i="1"/>
  <c r="BP657" i="1"/>
  <c r="CC737" i="1"/>
  <c r="CD705" i="1"/>
  <c r="BP695" i="1"/>
  <c r="CE684" i="1"/>
  <c r="BW679" i="1"/>
  <c r="BW675" i="1"/>
  <c r="BW671" i="1"/>
  <c r="BW667" i="1"/>
  <c r="BW663" i="1"/>
  <c r="CA736" i="1"/>
  <c r="BX705" i="1"/>
  <c r="CE694" i="1"/>
  <c r="BV671" i="1"/>
  <c r="BV655" i="1"/>
  <c r="CC681" i="1"/>
  <c r="CB681" i="1"/>
  <c r="BS552" i="1"/>
  <c r="BQ523" i="1"/>
  <c r="BQ504" i="1"/>
  <c r="BQ488" i="1"/>
  <c r="BQ472" i="1"/>
  <c r="BR560" i="1"/>
  <c r="BR526" i="1"/>
  <c r="BP506" i="1"/>
  <c r="BP490" i="1"/>
  <c r="BP474" i="1"/>
  <c r="CA581" i="1"/>
  <c r="CE534" i="1"/>
  <c r="BW511" i="1"/>
  <c r="BW482" i="1"/>
  <c r="CD500" i="1"/>
  <c r="BU488" i="1"/>
  <c r="BU562" i="1"/>
  <c r="BT684" i="1"/>
  <c r="BP763" i="1"/>
  <c r="CA734" i="1"/>
  <c r="CE723" i="1"/>
  <c r="CC713" i="1"/>
  <c r="CA706" i="1"/>
  <c r="CA702" i="1"/>
  <c r="CA698" i="1"/>
  <c r="CA694" i="1"/>
  <c r="CA690" i="1"/>
  <c r="CA686" i="1"/>
  <c r="CA682" i="1"/>
  <c r="BX746" i="1"/>
  <c r="BW730" i="1"/>
  <c r="CC719" i="1"/>
  <c r="CA710" i="1"/>
  <c r="BR705" i="1"/>
  <c r="BR701" i="1"/>
  <c r="BR697" i="1"/>
  <c r="BR693" i="1"/>
  <c r="BR689" i="1"/>
  <c r="BR685" i="1"/>
  <c r="BX772" i="1"/>
  <c r="CE736" i="1"/>
  <c r="BU726" i="1"/>
  <c r="CA715" i="1"/>
  <c r="BZ707" i="1"/>
  <c r="BY703" i="1"/>
  <c r="BY699" i="1"/>
  <c r="BY695" i="1"/>
  <c r="BY691" i="1"/>
  <c r="BY687" i="1"/>
  <c r="BY683" i="1"/>
  <c r="BX755" i="1"/>
  <c r="CC732" i="1"/>
  <c r="BS722" i="1"/>
  <c r="BW712" i="1"/>
  <c r="BU713" i="1"/>
  <c r="BX699" i="1"/>
  <c r="CE688" i="1"/>
  <c r="BR681" i="1"/>
  <c r="BZ777" i="1"/>
  <c r="BW709" i="1"/>
  <c r="CE697" i="1"/>
  <c r="BV687" i="1"/>
  <c r="BX680" i="1"/>
  <c r="BX676" i="1"/>
  <c r="BX672" i="1"/>
  <c r="BX668" i="1"/>
  <c r="BX664" i="1"/>
  <c r="BX660" i="1"/>
  <c r="BX656" i="1"/>
  <c r="BW732" i="1"/>
  <c r="BW704" i="1"/>
  <c r="CD693" i="1"/>
  <c r="CE683" i="1"/>
  <c r="CE678" i="1"/>
  <c r="CE674" i="1"/>
  <c r="CE670" i="1"/>
  <c r="CE666" i="1"/>
  <c r="CE662" i="1"/>
  <c r="BU731" i="1"/>
  <c r="BV704" i="1"/>
  <c r="BV692" i="1"/>
  <c r="BV670" i="1"/>
  <c r="BV654" i="1"/>
  <c r="CC680" i="1"/>
  <c r="CB680" i="1"/>
  <c r="CA548" i="1"/>
  <c r="BX521" i="1"/>
  <c r="BQ503" i="1"/>
  <c r="BQ487" i="1"/>
  <c r="BQ471" i="1"/>
  <c r="BR556" i="1"/>
  <c r="BY524" i="1"/>
  <c r="BP505" i="1"/>
  <c r="BP489" i="1"/>
  <c r="BP473" i="1"/>
  <c r="CA577" i="1"/>
  <c r="BS533" i="1"/>
  <c r="BW510" i="1"/>
  <c r="BW478" i="1"/>
  <c r="CD496" i="1"/>
  <c r="BU480" i="1"/>
  <c r="BV541" i="1"/>
  <c r="BX693" i="1"/>
  <c r="CD683" i="1"/>
  <c r="CD678" i="1"/>
  <c r="CD674" i="1"/>
  <c r="CD670" i="1"/>
  <c r="CD666" i="1"/>
  <c r="CD662" i="1"/>
  <c r="CD658" i="1"/>
  <c r="CD654" i="1"/>
  <c r="BS715" i="1"/>
  <c r="BP700" i="1"/>
  <c r="BW689" i="1"/>
  <c r="BU681" i="1"/>
  <c r="BU714" i="1"/>
  <c r="CE699" i="1"/>
  <c r="BV689" i="1"/>
  <c r="BT681" i="1"/>
  <c r="CE634" i="1"/>
  <c r="BS582" i="1"/>
  <c r="BS566" i="1"/>
  <c r="BS550" i="1"/>
  <c r="BZ541" i="1"/>
  <c r="BQ535" i="1"/>
  <c r="BZ528" i="1"/>
  <c r="BS522" i="1"/>
  <c r="CE515" i="1"/>
  <c r="BY511" i="1"/>
  <c r="BY507" i="1"/>
  <c r="BY503" i="1"/>
  <c r="BY499" i="1"/>
  <c r="BY495" i="1"/>
  <c r="BY491" i="1"/>
  <c r="BY487" i="1"/>
  <c r="BY483" i="1"/>
  <c r="BY479" i="1"/>
  <c r="BY475" i="1"/>
  <c r="BY471" i="1"/>
  <c r="BY467" i="1"/>
  <c r="BR600" i="1"/>
  <c r="BR574" i="1"/>
  <c r="BR558" i="1"/>
  <c r="BX545" i="1"/>
  <c r="BR538" i="1"/>
  <c r="CA531" i="1"/>
  <c r="BW525" i="1"/>
  <c r="BP519" i="1"/>
  <c r="BX513" i="1"/>
  <c r="BX509" i="1"/>
  <c r="BX505" i="1"/>
  <c r="BX501" i="1"/>
  <c r="BX497" i="1"/>
  <c r="BX493" i="1"/>
  <c r="BX489" i="1"/>
  <c r="BX485" i="1"/>
  <c r="BX481" i="1"/>
  <c r="BX477" i="1"/>
  <c r="BX473" i="1"/>
  <c r="BX469" i="1"/>
  <c r="BX465" i="1"/>
  <c r="BV616" i="1"/>
  <c r="CA579" i="1"/>
  <c r="CA563" i="1"/>
  <c r="BX548" i="1"/>
  <c r="BX540" i="1"/>
  <c r="BQ534" i="1"/>
  <c r="BZ527" i="1"/>
  <c r="BS521" i="1"/>
  <c r="CE514" i="1"/>
  <c r="CE510" i="1"/>
  <c r="CE506" i="1"/>
  <c r="CE502" i="1"/>
  <c r="BW496" i="1"/>
  <c r="BW480" i="1"/>
  <c r="BS616" i="1"/>
  <c r="BW540" i="1"/>
  <c r="CD514" i="1"/>
  <c r="CD498" i="1"/>
  <c r="CD482" i="1"/>
  <c r="CD462" i="1"/>
  <c r="BQ517" i="1"/>
  <c r="BU484" i="1"/>
  <c r="BR559" i="1"/>
  <c r="CB505" i="1"/>
  <c r="CA484" i="1"/>
  <c r="BV611" i="1"/>
  <c r="CE690" i="1"/>
  <c r="CD681" i="1"/>
  <c r="CD677" i="1"/>
  <c r="CD673" i="1"/>
  <c r="CD669" i="1"/>
  <c r="CD665" i="1"/>
  <c r="CD661" i="1"/>
  <c r="CD657" i="1"/>
  <c r="BX770" i="1"/>
  <c r="BW708" i="1"/>
  <c r="BW697" i="1"/>
  <c r="CD686" i="1"/>
  <c r="BX765" i="1"/>
  <c r="BU708" i="1"/>
  <c r="BV697" i="1"/>
  <c r="BX686" i="1"/>
  <c r="BT680" i="1"/>
  <c r="CE610" i="1"/>
  <c r="BS578" i="1"/>
  <c r="BS562" i="1"/>
  <c r="BZ547" i="1"/>
  <c r="CE539" i="1"/>
  <c r="BX533" i="1"/>
  <c r="BQ527" i="1"/>
  <c r="BZ520" i="1"/>
  <c r="BY514" i="1"/>
  <c r="BY510" i="1"/>
  <c r="BY506" i="1"/>
  <c r="BY502" i="1"/>
  <c r="BY498" i="1"/>
  <c r="BY494" i="1"/>
  <c r="BY490" i="1"/>
  <c r="BY486" i="1"/>
  <c r="BY482" i="1"/>
  <c r="BY478" i="1"/>
  <c r="BY474" i="1"/>
  <c r="BY470" i="1"/>
  <c r="BY466" i="1"/>
  <c r="BW589" i="1"/>
  <c r="BR570" i="1"/>
  <c r="BR554" i="1"/>
  <c r="BX543" i="1"/>
  <c r="BY536" i="1"/>
  <c r="BR530" i="1"/>
  <c r="CA523" i="1"/>
  <c r="BW517" i="1"/>
  <c r="BX512" i="1"/>
  <c r="BX508" i="1"/>
  <c r="BX504" i="1"/>
  <c r="BX500" i="1"/>
  <c r="BX496" i="1"/>
  <c r="BX492" i="1"/>
  <c r="BX488" i="1"/>
  <c r="BX484" i="1"/>
  <c r="BX480" i="1"/>
  <c r="BX476" i="1"/>
  <c r="BX472" i="1"/>
  <c r="BX468" i="1"/>
  <c r="BX464" i="1"/>
  <c r="BV604" i="1"/>
  <c r="CA575" i="1"/>
  <c r="CA559" i="1"/>
  <c r="BW546" i="1"/>
  <c r="CE538" i="1"/>
  <c r="BX532" i="1"/>
  <c r="BQ526" i="1"/>
  <c r="BZ519" i="1"/>
  <c r="CE513" i="1"/>
  <c r="CE509" i="1"/>
  <c r="CE505" i="1"/>
  <c r="CE501" i="1"/>
  <c r="BW492" i="1"/>
  <c r="BW476" i="1"/>
  <c r="BZ579" i="1"/>
  <c r="BP534" i="1"/>
  <c r="CD510" i="1"/>
  <c r="CD494" i="1"/>
  <c r="CD478" i="1"/>
  <c r="BS569" i="1"/>
  <c r="BU508" i="1"/>
  <c r="BU476" i="1"/>
  <c r="BY538" i="1"/>
  <c r="BT495" i="1"/>
  <c r="BT525" i="1"/>
  <c r="BV573" i="1"/>
  <c r="BX689" i="1"/>
  <c r="BV681" i="1"/>
  <c r="BV677" i="1"/>
  <c r="BV673" i="1"/>
  <c r="BV669" i="1"/>
  <c r="BV665" i="1"/>
  <c r="BV661" i="1"/>
  <c r="BV657" i="1"/>
  <c r="BP749" i="1"/>
  <c r="CD706" i="1"/>
  <c r="BP696" i="1"/>
  <c r="CC685" i="1"/>
  <c r="BX744" i="1"/>
  <c r="BX706" i="1"/>
  <c r="CE695" i="1"/>
  <c r="BX685" i="1"/>
  <c r="CB679" i="1"/>
  <c r="BZ605" i="1"/>
  <c r="BS576" i="1"/>
  <c r="BS560" i="1"/>
  <c r="BZ546" i="1"/>
  <c r="BQ539" i="1"/>
  <c r="BZ532" i="1"/>
  <c r="BS526" i="1"/>
  <c r="CE519" i="1"/>
  <c r="BQ514" i="1"/>
  <c r="BQ510" i="1"/>
  <c r="BQ506" i="1"/>
  <c r="BQ502" i="1"/>
  <c r="BQ498" i="1"/>
  <c r="BQ494" i="1"/>
  <c r="BQ490" i="1"/>
  <c r="BQ486" i="1"/>
  <c r="BQ482" i="1"/>
  <c r="BQ478" i="1"/>
  <c r="BQ474" i="1"/>
  <c r="BQ470" i="1"/>
  <c r="BQ466" i="1"/>
  <c r="BU584" i="1"/>
  <c r="BR568" i="1"/>
  <c r="BR552" i="1"/>
  <c r="BX542" i="1"/>
  <c r="CA535" i="1"/>
  <c r="BW529" i="1"/>
  <c r="BP523" i="1"/>
  <c r="BY516" i="1"/>
  <c r="BP512" i="1"/>
  <c r="BP508" i="1"/>
  <c r="BP504" i="1"/>
  <c r="BP500" i="1"/>
  <c r="BP496" i="1"/>
  <c r="BP492" i="1"/>
  <c r="BP488" i="1"/>
  <c r="BP484" i="1"/>
  <c r="BP480" i="1"/>
  <c r="BP476" i="1"/>
  <c r="BP472" i="1"/>
  <c r="BP468" i="1"/>
  <c r="BP464" i="1"/>
  <c r="CE598" i="1"/>
  <c r="CA573" i="1"/>
  <c r="CA557" i="1"/>
  <c r="BW545" i="1"/>
  <c r="BQ538" i="1"/>
  <c r="BZ531" i="1"/>
  <c r="BS525" i="1"/>
  <c r="CE518" i="1"/>
  <c r="BW513" i="1"/>
  <c r="BW509" i="1"/>
  <c r="BW505" i="1"/>
  <c r="BW501" i="1"/>
  <c r="BW490" i="1"/>
  <c r="BW474" i="1"/>
  <c r="BZ571" i="1"/>
  <c r="CA530" i="1"/>
  <c r="CD508" i="1"/>
  <c r="CD492" i="1"/>
  <c r="CD476" i="1"/>
  <c r="BS553" i="1"/>
  <c r="BU504" i="1"/>
  <c r="BU472" i="1"/>
  <c r="BR532" i="1"/>
  <c r="BT479" i="1"/>
  <c r="BT541" i="1"/>
  <c r="BW553" i="1"/>
  <c r="BV688" i="1"/>
  <c r="CD680" i="1"/>
  <c r="CD676" i="1"/>
  <c r="CD672" i="1"/>
  <c r="CD668" i="1"/>
  <c r="CD664" i="1"/>
  <c r="CD660" i="1"/>
  <c r="CD656" i="1"/>
  <c r="BW736" i="1"/>
  <c r="BW705" i="1"/>
  <c r="CD694" i="1"/>
  <c r="CC684" i="1"/>
  <c r="BU735" i="1"/>
  <c r="BV705" i="1"/>
  <c r="BX694" i="1"/>
  <c r="BX684" i="1"/>
  <c r="BT679" i="1"/>
  <c r="BV600" i="1"/>
  <c r="BS574" i="1"/>
  <c r="BS558" i="1"/>
  <c r="BZ545" i="1"/>
  <c r="BS538" i="1"/>
  <c r="CE531" i="1"/>
  <c r="BX525" i="1"/>
  <c r="BQ519" i="1"/>
  <c r="BY513" i="1"/>
  <c r="BY509" i="1"/>
  <c r="BY505" i="1"/>
  <c r="BY501" i="1"/>
  <c r="BY497" i="1"/>
  <c r="BY493" i="1"/>
  <c r="BY489" i="1"/>
  <c r="BY485" i="1"/>
  <c r="BY481" i="1"/>
  <c r="BY477" i="1"/>
  <c r="BY473" i="1"/>
  <c r="BY469" i="1"/>
  <c r="CC633" i="1"/>
  <c r="BR582" i="1"/>
  <c r="BR566" i="1"/>
  <c r="BR550" i="1"/>
  <c r="BX541" i="1"/>
  <c r="BP535" i="1"/>
  <c r="BY528" i="1"/>
  <c r="BR522" i="1"/>
  <c r="CA515" i="1"/>
  <c r="BX511" i="1"/>
  <c r="BX507" i="1"/>
  <c r="BX503" i="1"/>
  <c r="BX499" i="1"/>
  <c r="BX495" i="1"/>
  <c r="BX491" i="1"/>
  <c r="BX487" i="1"/>
  <c r="BX483" i="1"/>
  <c r="BX479" i="1"/>
  <c r="BX475" i="1"/>
  <c r="BX471" i="1"/>
  <c r="BX467" i="1"/>
  <c r="BX463" i="1"/>
  <c r="BZ593" i="1"/>
  <c r="CA571" i="1"/>
  <c r="CA555" i="1"/>
  <c r="BW544" i="1"/>
  <c r="BS537" i="1"/>
  <c r="CE530" i="1"/>
  <c r="BX524" i="1"/>
  <c r="BQ518" i="1"/>
  <c r="CE512" i="1"/>
  <c r="CE508" i="1"/>
  <c r="CE504" i="1"/>
  <c r="CE500" i="1"/>
  <c r="BW488" i="1"/>
  <c r="BW472" i="1"/>
  <c r="BZ563" i="1"/>
  <c r="BY527" i="1"/>
  <c r="CD506" i="1"/>
  <c r="CD490" i="1"/>
  <c r="CD474" i="1"/>
  <c r="BR543" i="1"/>
  <c r="BU500" i="1"/>
  <c r="BU468" i="1"/>
  <c r="CA525" i="1"/>
  <c r="BT463" i="1"/>
  <c r="BT557" i="1"/>
  <c r="BZ587" i="1"/>
  <c r="CE686" i="1"/>
  <c r="BV680" i="1"/>
  <c r="BV676" i="1"/>
  <c r="BV672" i="1"/>
  <c r="BV668" i="1"/>
  <c r="BV664" i="1"/>
  <c r="BV660" i="1"/>
  <c r="BV656" i="1"/>
  <c r="BS731" i="1"/>
  <c r="BP704" i="1"/>
  <c r="BW693" i="1"/>
  <c r="CC683" i="1"/>
  <c r="CE729" i="1"/>
  <c r="CE703" i="1"/>
  <c r="BV693" i="1"/>
  <c r="BX683" i="1"/>
  <c r="CB678" i="1"/>
  <c r="CE594" i="1"/>
  <c r="BS572" i="1"/>
  <c r="BS556" i="1"/>
  <c r="BZ544" i="1"/>
  <c r="BX537" i="1"/>
  <c r="BQ531" i="1"/>
  <c r="BZ524" i="1"/>
  <c r="BS518" i="1"/>
  <c r="BQ513" i="1"/>
  <c r="BQ509" i="1"/>
  <c r="BQ505" i="1"/>
  <c r="BQ501" i="1"/>
  <c r="BQ497" i="1"/>
  <c r="BQ493" i="1"/>
  <c r="BQ489" i="1"/>
  <c r="BQ485" i="1"/>
  <c r="BQ481" i="1"/>
  <c r="BQ477" i="1"/>
  <c r="BQ473" i="1"/>
  <c r="BQ469" i="1"/>
  <c r="CA618" i="1"/>
  <c r="BR580" i="1"/>
  <c r="BR564" i="1"/>
  <c r="BZ548" i="1"/>
  <c r="BY540" i="1"/>
  <c r="BR534" i="1"/>
  <c r="CA527" i="1"/>
  <c r="BW521" i="1"/>
  <c r="BP515" i="1"/>
  <c r="BP511" i="1"/>
  <c r="BP507" i="1"/>
  <c r="BP503" i="1"/>
  <c r="BP499" i="1"/>
  <c r="BP495" i="1"/>
  <c r="BP491" i="1"/>
  <c r="BP487" i="1"/>
  <c r="BP483" i="1"/>
  <c r="BP479" i="1"/>
  <c r="BP475" i="1"/>
  <c r="BP471" i="1"/>
  <c r="BP467" i="1"/>
  <c r="BP463" i="1"/>
  <c r="BV588" i="1"/>
  <c r="CA569" i="1"/>
  <c r="CA553" i="1"/>
  <c r="BW543" i="1"/>
  <c r="BX536" i="1"/>
  <c r="BQ530" i="1"/>
  <c r="BZ523" i="1"/>
  <c r="BS517" i="1"/>
  <c r="BW512" i="1"/>
  <c r="BW508" i="1"/>
  <c r="BW504" i="1"/>
  <c r="BW500" i="1"/>
  <c r="BW486" i="1"/>
  <c r="BW470" i="1"/>
  <c r="BZ555" i="1"/>
  <c r="BW524" i="1"/>
  <c r="CD504" i="1"/>
  <c r="CD488" i="1"/>
  <c r="CD472" i="1"/>
  <c r="BS536" i="1"/>
  <c r="BU496" i="1"/>
  <c r="BU464" i="1"/>
  <c r="BW519" i="1"/>
  <c r="CE543" i="1"/>
  <c r="BT583" i="1"/>
  <c r="BP567" i="1"/>
  <c r="CD685" i="1"/>
  <c r="CD679" i="1"/>
  <c r="CD675" i="1"/>
  <c r="CD671" i="1"/>
  <c r="CD667" i="1"/>
  <c r="CD663" i="1"/>
  <c r="CD659" i="1"/>
  <c r="CD655" i="1"/>
  <c r="CC725" i="1"/>
  <c r="CD702" i="1"/>
  <c r="BP692" i="1"/>
  <c r="CC682" i="1"/>
  <c r="CA724" i="1"/>
  <c r="BX702" i="1"/>
  <c r="CE691" i="1"/>
  <c r="BX682" i="1"/>
  <c r="BT678" i="1"/>
  <c r="BZ589" i="1"/>
  <c r="BS570" i="1"/>
  <c r="BS554" i="1"/>
  <c r="BZ543" i="1"/>
  <c r="BZ536" i="1"/>
  <c r="BS530" i="1"/>
  <c r="CE523" i="1"/>
  <c r="BX517" i="1"/>
  <c r="BY512" i="1"/>
  <c r="BY508" i="1"/>
  <c r="BY504" i="1"/>
  <c r="BY500" i="1"/>
  <c r="BY496" i="1"/>
  <c r="BY492" i="1"/>
  <c r="BY488" i="1"/>
  <c r="BY484" i="1"/>
  <c r="BY480" i="1"/>
  <c r="BY476" i="1"/>
  <c r="BY472" i="1"/>
  <c r="BY468" i="1"/>
  <c r="CD610" i="1"/>
  <c r="BR578" i="1"/>
  <c r="BR562" i="1"/>
  <c r="BX547" i="1"/>
  <c r="CA539" i="1"/>
  <c r="BW533" i="1"/>
  <c r="BP527" i="1"/>
  <c r="BY520" i="1"/>
  <c r="BX514" i="1"/>
  <c r="BX510" i="1"/>
  <c r="BX506" i="1"/>
  <c r="BX502" i="1"/>
  <c r="BX498" i="1"/>
  <c r="BX494" i="1"/>
  <c r="BX490" i="1"/>
  <c r="BX486" i="1"/>
  <c r="BX482" i="1"/>
  <c r="BX478" i="1"/>
  <c r="BX474" i="1"/>
  <c r="BX470" i="1"/>
  <c r="BX466" i="1"/>
  <c r="CC662" i="1"/>
  <c r="CA583" i="1"/>
  <c r="CA567" i="1"/>
  <c r="CA551" i="1"/>
  <c r="BW542" i="1"/>
  <c r="BZ535" i="1"/>
  <c r="BS529" i="1"/>
  <c r="CE522" i="1"/>
  <c r="BX516" i="1"/>
  <c r="CE511" i="1"/>
  <c r="CE507" i="1"/>
  <c r="CE503" i="1"/>
  <c r="CE498" i="1"/>
  <c r="BW484" i="1"/>
  <c r="BW468" i="1"/>
  <c r="BS548" i="1"/>
  <c r="BR521" i="1"/>
  <c r="CD502" i="1"/>
  <c r="CD486" i="1"/>
  <c r="CD470" i="1"/>
  <c r="CE529" i="1"/>
  <c r="BU492" i="1"/>
  <c r="CD602" i="1"/>
  <c r="CB513" i="1"/>
  <c r="BZ517" i="1"/>
  <c r="BU530" i="1"/>
  <c r="CA597" i="1"/>
  <c r="CE499" i="1"/>
  <c r="CE495" i="1"/>
  <c r="CE491" i="1"/>
  <c r="CE487" i="1"/>
  <c r="CE483" i="1"/>
  <c r="CE479" i="1"/>
  <c r="CE475" i="1"/>
  <c r="CE471" i="1"/>
  <c r="CE467" i="1"/>
  <c r="BW609" i="1"/>
  <c r="BZ577" i="1"/>
  <c r="BZ561" i="1"/>
  <c r="BS547" i="1"/>
  <c r="BY539" i="1"/>
  <c r="BR533" i="1"/>
  <c r="CA526" i="1"/>
  <c r="BW520" i="1"/>
  <c r="BV514" i="1"/>
  <c r="BV510" i="1"/>
  <c r="BV506" i="1"/>
  <c r="BV502" i="1"/>
  <c r="BV498" i="1"/>
  <c r="BV494" i="1"/>
  <c r="BV490" i="1"/>
  <c r="BV486" i="1"/>
  <c r="BV482" i="1"/>
  <c r="BV478" i="1"/>
  <c r="BV474" i="1"/>
  <c r="BV470" i="1"/>
  <c r="BV466" i="1"/>
  <c r="BW652" i="1"/>
  <c r="BS583" i="1"/>
  <c r="BS567" i="1"/>
  <c r="BS551" i="1"/>
  <c r="BR542" i="1"/>
  <c r="BX535" i="1"/>
  <c r="BQ529" i="1"/>
  <c r="BZ522" i="1"/>
  <c r="BS516" i="1"/>
  <c r="CC511" i="1"/>
  <c r="CC507" i="1"/>
  <c r="CC503" i="1"/>
  <c r="CC499" i="1"/>
  <c r="CC495" i="1"/>
  <c r="CC491" i="1"/>
  <c r="CC487" i="1"/>
  <c r="CC483" i="1"/>
  <c r="CC479" i="1"/>
  <c r="CC475" i="1"/>
  <c r="CC471" i="1"/>
  <c r="CC467" i="1"/>
  <c r="CC463" i="1"/>
  <c r="BW597" i="1"/>
  <c r="BR573" i="1"/>
  <c r="BR557" i="1"/>
  <c r="BP545" i="1"/>
  <c r="CA537" i="1"/>
  <c r="BW531" i="1"/>
  <c r="BP525" i="1"/>
  <c r="BY518" i="1"/>
  <c r="BT513" i="1"/>
  <c r="BT509" i="1"/>
  <c r="BT505" i="1"/>
  <c r="BT501" i="1"/>
  <c r="BT494" i="1"/>
  <c r="BT478" i="1"/>
  <c r="BR643" i="1"/>
  <c r="CE541" i="1"/>
  <c r="BQ516" i="1"/>
  <c r="CA499" i="1"/>
  <c r="CA483" i="1"/>
  <c r="CA467" i="1"/>
  <c r="BT526" i="1"/>
  <c r="BT542" i="1"/>
  <c r="BT558" i="1"/>
  <c r="BR587" i="1"/>
  <c r="BU532" i="1"/>
  <c r="BU564" i="1"/>
  <c r="CA619" i="1"/>
  <c r="BV543" i="1"/>
  <c r="BV575" i="1"/>
  <c r="BW555" i="1"/>
  <c r="CE592" i="1"/>
  <c r="BP569" i="1"/>
  <c r="CD613" i="1"/>
  <c r="BW499" i="1"/>
  <c r="BW495" i="1"/>
  <c r="BW491" i="1"/>
  <c r="BW487" i="1"/>
  <c r="BW483" i="1"/>
  <c r="BW479" i="1"/>
  <c r="BW475" i="1"/>
  <c r="BW471" i="1"/>
  <c r="BW467" i="1"/>
  <c r="BR604" i="1"/>
  <c r="BZ575" i="1"/>
  <c r="BZ559" i="1"/>
  <c r="BS546" i="1"/>
  <c r="CA538" i="1"/>
  <c r="BW532" i="1"/>
  <c r="BP526" i="1"/>
  <c r="BY519" i="1"/>
  <c r="CD513" i="1"/>
  <c r="CD509" i="1"/>
  <c r="CD505" i="1"/>
  <c r="CD501" i="1"/>
  <c r="CD497" i="1"/>
  <c r="CD493" i="1"/>
  <c r="CD489" i="1"/>
  <c r="CD485" i="1"/>
  <c r="CD481" i="1"/>
  <c r="CD477" i="1"/>
  <c r="CD473" i="1"/>
  <c r="CD469" i="1"/>
  <c r="CD465" i="1"/>
  <c r="BV624" i="1"/>
  <c r="BS581" i="1"/>
  <c r="BS565" i="1"/>
  <c r="BX549" i="1"/>
  <c r="BR541" i="1"/>
  <c r="BZ534" i="1"/>
  <c r="BS528" i="1"/>
  <c r="CE521" i="1"/>
  <c r="BX515" i="1"/>
  <c r="BU511" i="1"/>
  <c r="BU507" i="1"/>
  <c r="BU503" i="1"/>
  <c r="BU499" i="1"/>
  <c r="BU495" i="1"/>
  <c r="BU491" i="1"/>
  <c r="BU487" i="1"/>
  <c r="BU483" i="1"/>
  <c r="BU479" i="1"/>
  <c r="BU475" i="1"/>
  <c r="BU471" i="1"/>
  <c r="BU467" i="1"/>
  <c r="BU463" i="1"/>
  <c r="BR592" i="1"/>
  <c r="BR571" i="1"/>
  <c r="BR555" i="1"/>
  <c r="BP544" i="1"/>
  <c r="BP537" i="1"/>
  <c r="BY530" i="1"/>
  <c r="BR524" i="1"/>
  <c r="CA517" i="1"/>
  <c r="CB512" i="1"/>
  <c r="CB508" i="1"/>
  <c r="CB504" i="1"/>
  <c r="CB500" i="1"/>
  <c r="BT491" i="1"/>
  <c r="BT475" i="1"/>
  <c r="CE590" i="1"/>
  <c r="CE536" i="1"/>
  <c r="CA512" i="1"/>
  <c r="CA496" i="1"/>
  <c r="CA480" i="1"/>
  <c r="CA464" i="1"/>
  <c r="BT529" i="1"/>
  <c r="BT545" i="1"/>
  <c r="BT561" i="1"/>
  <c r="BR603" i="1"/>
  <c r="BU538" i="1"/>
  <c r="BU570" i="1"/>
  <c r="BV517" i="1"/>
  <c r="BV549" i="1"/>
  <c r="BV581" i="1"/>
  <c r="BW561" i="1"/>
  <c r="CE608" i="1"/>
  <c r="BP575" i="1"/>
  <c r="BP624" i="1"/>
  <c r="CE494" i="1"/>
  <c r="CE490" i="1"/>
  <c r="CE486" i="1"/>
  <c r="CE482" i="1"/>
  <c r="CE478" i="1"/>
  <c r="CE474" i="1"/>
  <c r="CE470" i="1"/>
  <c r="CE466" i="1"/>
  <c r="CD598" i="1"/>
  <c r="BZ573" i="1"/>
  <c r="BZ557" i="1"/>
  <c r="BS545" i="1"/>
  <c r="BP538" i="1"/>
  <c r="BY531" i="1"/>
  <c r="BR525" i="1"/>
  <c r="CA518" i="1"/>
  <c r="BV513" i="1"/>
  <c r="BV509" i="1"/>
  <c r="BV505" i="1"/>
  <c r="BV501" i="1"/>
  <c r="BV497" i="1"/>
  <c r="BV493" i="1"/>
  <c r="BV489" i="1"/>
  <c r="BV485" i="1"/>
  <c r="BV481" i="1"/>
  <c r="BV477" i="1"/>
  <c r="BV473" i="1"/>
  <c r="BV469" i="1"/>
  <c r="BV465" i="1"/>
  <c r="CA613" i="1"/>
  <c r="BS579" i="1"/>
  <c r="BS563" i="1"/>
  <c r="BR548" i="1"/>
  <c r="BS540" i="1"/>
  <c r="CE533" i="1"/>
  <c r="BX527" i="1"/>
  <c r="BQ521" i="1"/>
  <c r="CC514" i="1"/>
  <c r="CC510" i="1"/>
  <c r="CC506" i="1"/>
  <c r="CC502" i="1"/>
  <c r="CC498" i="1"/>
  <c r="CC494" i="1"/>
  <c r="CC490" i="1"/>
  <c r="CC486" i="1"/>
  <c r="CC482" i="1"/>
  <c r="CC478" i="1"/>
  <c r="CC474" i="1"/>
  <c r="CC470" i="1"/>
  <c r="CC466" i="1"/>
  <c r="CC462" i="1"/>
  <c r="CD586" i="1"/>
  <c r="BR569" i="1"/>
  <c r="BR553" i="1"/>
  <c r="BP543" i="1"/>
  <c r="BR536" i="1"/>
  <c r="CA529" i="1"/>
  <c r="BW523" i="1"/>
  <c r="BP517" i="1"/>
  <c r="BT512" i="1"/>
  <c r="BT508" i="1"/>
  <c r="BT504" i="1"/>
  <c r="BT500" i="1"/>
  <c r="BT490" i="1"/>
  <c r="BT474" i="1"/>
  <c r="CA582" i="1"/>
  <c r="BS535" i="1"/>
  <c r="CA511" i="1"/>
  <c r="CA495" i="1"/>
  <c r="CA479" i="1"/>
  <c r="CA463" i="1"/>
  <c r="BT530" i="1"/>
  <c r="BT546" i="1"/>
  <c r="BT562" i="1"/>
  <c r="BW608" i="1"/>
  <c r="BU540" i="1"/>
  <c r="BU572" i="1"/>
  <c r="BV519" i="1"/>
  <c r="BV551" i="1"/>
  <c r="BV583" i="1"/>
  <c r="BW563" i="1"/>
  <c r="BS615" i="1"/>
  <c r="BP577" i="1"/>
  <c r="BU592" i="1"/>
  <c r="CD468" i="1"/>
  <c r="CD464" i="1"/>
  <c r="BV608" i="1"/>
  <c r="BS577" i="1"/>
  <c r="BS561" i="1"/>
  <c r="BR547" i="1"/>
  <c r="BX539" i="1"/>
  <c r="BQ533" i="1"/>
  <c r="BZ526" i="1"/>
  <c r="BS520" i="1"/>
  <c r="BU514" i="1"/>
  <c r="BU510" i="1"/>
  <c r="BU506" i="1"/>
  <c r="BU502" i="1"/>
  <c r="BU498" i="1"/>
  <c r="BU494" i="1"/>
  <c r="BU490" i="1"/>
  <c r="BU486" i="1"/>
  <c r="BU482" i="1"/>
  <c r="BU478" i="1"/>
  <c r="BU474" i="1"/>
  <c r="BU470" i="1"/>
  <c r="BU466" i="1"/>
  <c r="CC650" i="1"/>
  <c r="BR583" i="1"/>
  <c r="BR567" i="1"/>
  <c r="BR551" i="1"/>
  <c r="BP542" i="1"/>
  <c r="BW535" i="1"/>
  <c r="BP529" i="1"/>
  <c r="BY522" i="1"/>
  <c r="BR516" i="1"/>
  <c r="CB511" i="1"/>
  <c r="CB507" i="1"/>
  <c r="CB503" i="1"/>
  <c r="CB499" i="1"/>
  <c r="BT487" i="1"/>
  <c r="BT471" i="1"/>
  <c r="CA570" i="1"/>
  <c r="BX530" i="1"/>
  <c r="CA508" i="1"/>
  <c r="CA492" i="1"/>
  <c r="CA476" i="1"/>
  <c r="BT517" i="1"/>
  <c r="BT533" i="1"/>
  <c r="BT549" i="1"/>
  <c r="BT567" i="1"/>
  <c r="CA652" i="1"/>
  <c r="BU546" i="1"/>
  <c r="BU578" i="1"/>
  <c r="BV525" i="1"/>
  <c r="BV557" i="1"/>
  <c r="BR598" i="1"/>
  <c r="BW569" i="1"/>
  <c r="BP551" i="1"/>
  <c r="BP583" i="1"/>
  <c r="BX595" i="1"/>
  <c r="CE497" i="1"/>
  <c r="CE493" i="1"/>
  <c r="CE489" i="1"/>
  <c r="CE485" i="1"/>
  <c r="CE481" i="1"/>
  <c r="CE477" i="1"/>
  <c r="CE473" i="1"/>
  <c r="CE469" i="1"/>
  <c r="CE465" i="1"/>
  <c r="BR588" i="1"/>
  <c r="BZ569" i="1"/>
  <c r="BZ553" i="1"/>
  <c r="BS543" i="1"/>
  <c r="BW536" i="1"/>
  <c r="BP530" i="1"/>
  <c r="BY523" i="1"/>
  <c r="BR517" i="1"/>
  <c r="BV512" i="1"/>
  <c r="BV508" i="1"/>
  <c r="BV504" i="1"/>
  <c r="BV500" i="1"/>
  <c r="BV496" i="1"/>
  <c r="BV492" i="1"/>
  <c r="BV488" i="1"/>
  <c r="BV484" i="1"/>
  <c r="BV480" i="1"/>
  <c r="BV476" i="1"/>
  <c r="BV472" i="1"/>
  <c r="BV468" i="1"/>
  <c r="BV464" i="1"/>
  <c r="CE602" i="1"/>
  <c r="BS575" i="1"/>
  <c r="BS559" i="1"/>
  <c r="BR546" i="1"/>
  <c r="BZ538" i="1"/>
  <c r="BS532" i="1"/>
  <c r="CE525" i="1"/>
  <c r="BX519" i="1"/>
  <c r="CC513" i="1"/>
  <c r="CC509" i="1"/>
  <c r="CC505" i="1"/>
  <c r="CC501" i="1"/>
  <c r="CC497" i="1"/>
  <c r="CC493" i="1"/>
  <c r="CC489" i="1"/>
  <c r="CC485" i="1"/>
  <c r="CC481" i="1"/>
  <c r="CC477" i="1"/>
  <c r="CC473" i="1"/>
  <c r="CC469" i="1"/>
  <c r="CC465" i="1"/>
  <c r="BS624" i="1"/>
  <c r="BR581" i="1"/>
  <c r="BR565" i="1"/>
  <c r="BS549" i="1"/>
  <c r="BP541" i="1"/>
  <c r="BY534" i="1"/>
  <c r="BR528" i="1"/>
  <c r="CA521" i="1"/>
  <c r="BW515" i="1"/>
  <c r="BT511" i="1"/>
  <c r="BT507" i="1"/>
  <c r="BT503" i="1"/>
  <c r="BT499" i="1"/>
  <c r="BT486" i="1"/>
  <c r="BT470" i="1"/>
  <c r="CA566" i="1"/>
  <c r="CE528" i="1"/>
  <c r="CA507" i="1"/>
  <c r="CA491" i="1"/>
  <c r="CA475" i="1"/>
  <c r="BT518" i="1"/>
  <c r="BT534" i="1"/>
  <c r="BT550" i="1"/>
  <c r="BT569" i="1"/>
  <c r="BU516" i="1"/>
  <c r="BU548" i="1"/>
  <c r="BU580" i="1"/>
  <c r="BV527" i="1"/>
  <c r="BV559" i="1"/>
  <c r="BW603" i="1"/>
  <c r="BW571" i="1"/>
  <c r="BP553" i="1"/>
  <c r="BW586" i="1"/>
  <c r="BX611" i="1"/>
  <c r="BW497" i="1"/>
  <c r="BW493" i="1"/>
  <c r="BW489" i="1"/>
  <c r="BW485" i="1"/>
  <c r="BW481" i="1"/>
  <c r="BW477" i="1"/>
  <c r="BW473" i="1"/>
  <c r="BW469" i="1"/>
  <c r="CB660" i="1"/>
  <c r="BZ583" i="1"/>
  <c r="BZ567" i="1"/>
  <c r="BZ551" i="1"/>
  <c r="BS542" i="1"/>
  <c r="BY535" i="1"/>
  <c r="BR529" i="1"/>
  <c r="CA522" i="1"/>
  <c r="BW516" i="1"/>
  <c r="CD511" i="1"/>
  <c r="CD507" i="1"/>
  <c r="CD503" i="1"/>
  <c r="CD499" i="1"/>
  <c r="CD495" i="1"/>
  <c r="CD491" i="1"/>
  <c r="CD487" i="1"/>
  <c r="CD483" i="1"/>
  <c r="CD479" i="1"/>
  <c r="CD475" i="1"/>
  <c r="CD471" i="1"/>
  <c r="CD467" i="1"/>
  <c r="CD463" i="1"/>
  <c r="BZ597" i="1"/>
  <c r="BS573" i="1"/>
  <c r="BS557" i="1"/>
  <c r="BR545" i="1"/>
  <c r="CE537" i="1"/>
  <c r="BX531" i="1"/>
  <c r="BQ525" i="1"/>
  <c r="BZ518" i="1"/>
  <c r="BU513" i="1"/>
  <c r="BU509" i="1"/>
  <c r="BU505" i="1"/>
  <c r="BU501" i="1"/>
  <c r="BU497" i="1"/>
  <c r="BU493" i="1"/>
  <c r="BU489" i="1"/>
  <c r="BU485" i="1"/>
  <c r="BU481" i="1"/>
  <c r="BU477" i="1"/>
  <c r="BU473" i="1"/>
  <c r="BU469" i="1"/>
  <c r="BU465" i="1"/>
  <c r="BW613" i="1"/>
  <c r="BR579" i="1"/>
  <c r="BR563" i="1"/>
  <c r="BP548" i="1"/>
  <c r="BR540" i="1"/>
  <c r="CA533" i="1"/>
  <c r="BW527" i="1"/>
  <c r="BP521" i="1"/>
  <c r="CB514" i="1"/>
  <c r="CB510" i="1"/>
  <c r="CB506" i="1"/>
  <c r="CB502" i="1"/>
  <c r="CB498" i="1"/>
  <c r="BT483" i="1"/>
  <c r="BT467" i="1"/>
  <c r="CA554" i="1"/>
  <c r="BQ524" i="1"/>
  <c r="CA504" i="1"/>
  <c r="CA488" i="1"/>
  <c r="CA472" i="1"/>
  <c r="BT521" i="1"/>
  <c r="BT537" i="1"/>
  <c r="BT553" i="1"/>
  <c r="BT575" i="1"/>
  <c r="BU522" i="1"/>
  <c r="BU554" i="1"/>
  <c r="CE589" i="1"/>
  <c r="BV533" i="1"/>
  <c r="BV565" i="1"/>
  <c r="BV625" i="1"/>
  <c r="BW577" i="1"/>
  <c r="BP559" i="1"/>
  <c r="BY549" i="1"/>
  <c r="CC621" i="1"/>
  <c r="CE496" i="1"/>
  <c r="CE492" i="1"/>
  <c r="CE488" i="1"/>
  <c r="CE484" i="1"/>
  <c r="CE480" i="1"/>
  <c r="CE476" i="1"/>
  <c r="CE472" i="1"/>
  <c r="CE468" i="1"/>
  <c r="BS628" i="1"/>
  <c r="BZ581" i="1"/>
  <c r="BZ565" i="1"/>
  <c r="BZ549" i="1"/>
  <c r="BS541" i="1"/>
  <c r="CA534" i="1"/>
  <c r="BW528" i="1"/>
  <c r="BP522" i="1"/>
  <c r="BY515" i="1"/>
  <c r="BV511" i="1"/>
  <c r="BV507" i="1"/>
  <c r="BV503" i="1"/>
  <c r="BV499" i="1"/>
  <c r="BV495" i="1"/>
  <c r="BV491" i="1"/>
  <c r="BV487" i="1"/>
  <c r="BV483" i="1"/>
  <c r="BV479" i="1"/>
  <c r="BV475" i="1"/>
  <c r="BV471" i="1"/>
  <c r="BV467" i="1"/>
  <c r="BV463" i="1"/>
  <c r="BV592" i="1"/>
  <c r="BS571" i="1"/>
  <c r="BS555" i="1"/>
  <c r="BR544" i="1"/>
  <c r="BQ537" i="1"/>
  <c r="BZ530" i="1"/>
  <c r="BS524" i="1"/>
  <c r="CE517" i="1"/>
  <c r="CC512" i="1"/>
  <c r="CC508" i="1"/>
  <c r="CC504" i="1"/>
  <c r="CC500" i="1"/>
  <c r="CC496" i="1"/>
  <c r="CC492" i="1"/>
  <c r="CC488" i="1"/>
  <c r="CC484" i="1"/>
  <c r="CC480" i="1"/>
  <c r="CC476" i="1"/>
  <c r="CC472" i="1"/>
  <c r="CC468" i="1"/>
  <c r="CC464" i="1"/>
  <c r="BR608" i="1"/>
  <c r="BR577" i="1"/>
  <c r="BR561" i="1"/>
  <c r="BP547" i="1"/>
  <c r="BW539" i="1"/>
  <c r="BP533" i="1"/>
  <c r="BY526" i="1"/>
  <c r="BR520" i="1"/>
  <c r="BT514" i="1"/>
  <c r="BT510" i="1"/>
  <c r="BT506" i="1"/>
  <c r="BT502" i="1"/>
  <c r="BT498" i="1"/>
  <c r="BT482" i="1"/>
  <c r="BT466" i="1"/>
  <c r="CA550" i="1"/>
  <c r="BX522" i="1"/>
  <c r="CA503" i="1"/>
  <c r="CA487" i="1"/>
  <c r="CA471" i="1"/>
  <c r="BT522" i="1"/>
  <c r="BT538" i="1"/>
  <c r="BT554" i="1"/>
  <c r="BT577" i="1"/>
  <c r="BU524" i="1"/>
  <c r="BU556" i="1"/>
  <c r="BV595" i="1"/>
  <c r="BV535" i="1"/>
  <c r="BV567" i="1"/>
  <c r="BR656" i="1"/>
  <c r="BW579" i="1"/>
  <c r="BP561" i="1"/>
  <c r="BY565" i="1"/>
  <c r="BP648" i="1"/>
  <c r="CB494" i="1"/>
  <c r="CB490" i="1"/>
  <c r="CB486" i="1"/>
  <c r="CB482" i="1"/>
  <c r="CB478" i="1"/>
  <c r="CB474" i="1"/>
  <c r="CB470" i="1"/>
  <c r="CB466" i="1"/>
  <c r="CB462" i="1"/>
  <c r="BZ585" i="1"/>
  <c r="CA568" i="1"/>
  <c r="CA552" i="1"/>
  <c r="CE542" i="1"/>
  <c r="BQ536" i="1"/>
  <c r="BZ529" i="1"/>
  <c r="BS523" i="1"/>
  <c r="CE516" i="1"/>
  <c r="BS512" i="1"/>
  <c r="BS508" i="1"/>
  <c r="BS504" i="1"/>
  <c r="BS500" i="1"/>
  <c r="BS496" i="1"/>
  <c r="BS492" i="1"/>
  <c r="BS488" i="1"/>
  <c r="BS484" i="1"/>
  <c r="BS480" i="1"/>
  <c r="BS476" i="1"/>
  <c r="BS472" i="1"/>
  <c r="BS468" i="1"/>
  <c r="BS464" i="1"/>
  <c r="CB517" i="1"/>
  <c r="CB521" i="1"/>
  <c r="CB525" i="1"/>
  <c r="CB529" i="1"/>
  <c r="CB533" i="1"/>
  <c r="CB537" i="1"/>
  <c r="CB541" i="1"/>
  <c r="CB545" i="1"/>
  <c r="CB549" i="1"/>
  <c r="CB553" i="1"/>
  <c r="CB557" i="1"/>
  <c r="CB561" i="1"/>
  <c r="CB567" i="1"/>
  <c r="CB575" i="1"/>
  <c r="CB583" i="1"/>
  <c r="BW604" i="1"/>
  <c r="BU665" i="1"/>
  <c r="CC522" i="1"/>
  <c r="CC530" i="1"/>
  <c r="CC538" i="1"/>
  <c r="CC546" i="1"/>
  <c r="CC554" i="1"/>
  <c r="CC562" i="1"/>
  <c r="CC570" i="1"/>
  <c r="CC578" i="1"/>
  <c r="BV591" i="1"/>
  <c r="BZ612" i="1"/>
  <c r="CD517" i="1"/>
  <c r="CD525" i="1"/>
  <c r="CD533" i="1"/>
  <c r="CD541" i="1"/>
  <c r="CD549" i="1"/>
  <c r="CD557" i="1"/>
  <c r="CD565" i="1"/>
  <c r="CD573" i="1"/>
  <c r="CD581" i="1"/>
  <c r="BW599" i="1"/>
  <c r="BS631" i="1"/>
  <c r="CE553" i="1"/>
  <c r="CE561" i="1"/>
  <c r="CE569" i="1"/>
  <c r="CE577" i="1"/>
  <c r="CE588" i="1"/>
  <c r="BV610" i="1"/>
  <c r="BX551" i="1"/>
  <c r="BX559" i="1"/>
  <c r="BX567" i="1"/>
  <c r="BX575" i="1"/>
  <c r="BX583" i="1"/>
  <c r="BY553" i="1"/>
  <c r="CA601" i="1"/>
  <c r="BP642" i="1"/>
  <c r="BX599" i="1"/>
  <c r="BZ640" i="1"/>
  <c r="CB497" i="1"/>
  <c r="CB493" i="1"/>
  <c r="CB489" i="1"/>
  <c r="CB485" i="1"/>
  <c r="CB481" i="1"/>
  <c r="CB477" i="1"/>
  <c r="CB473" i="1"/>
  <c r="CB469" i="1"/>
  <c r="CB465" i="1"/>
  <c r="CA621" i="1"/>
  <c r="CA580" i="1"/>
  <c r="CA564" i="1"/>
  <c r="BR549" i="1"/>
  <c r="CE540" i="1"/>
  <c r="BX534" i="1"/>
  <c r="BQ528" i="1"/>
  <c r="BZ521" i="1"/>
  <c r="BS515" i="1"/>
  <c r="BS511" i="1"/>
  <c r="BS507" i="1"/>
  <c r="BS503" i="1"/>
  <c r="BS499" i="1"/>
  <c r="BS495" i="1"/>
  <c r="BS491" i="1"/>
  <c r="BS487" i="1"/>
  <c r="BS483" i="1"/>
  <c r="BS479" i="1"/>
  <c r="BS475" i="1"/>
  <c r="BS471" i="1"/>
  <c r="BS467" i="1"/>
  <c r="BS463" i="1"/>
  <c r="CB518" i="1"/>
  <c r="CB522" i="1"/>
  <c r="CB526" i="1"/>
  <c r="CB530" i="1"/>
  <c r="CB534" i="1"/>
  <c r="CB538" i="1"/>
  <c r="CB542" i="1"/>
  <c r="CB546" i="1"/>
  <c r="CB550" i="1"/>
  <c r="CB554" i="1"/>
  <c r="CB558" i="1"/>
  <c r="CB562" i="1"/>
  <c r="CB569" i="1"/>
  <c r="CB577" i="1"/>
  <c r="BW588" i="1"/>
  <c r="CD609" i="1"/>
  <c r="CC516" i="1"/>
  <c r="CC524" i="1"/>
  <c r="CC532" i="1"/>
  <c r="CC540" i="1"/>
  <c r="CC548" i="1"/>
  <c r="CC556" i="1"/>
  <c r="CC564" i="1"/>
  <c r="CC572" i="1"/>
  <c r="CC580" i="1"/>
  <c r="BZ596" i="1"/>
  <c r="BV622" i="1"/>
  <c r="CD519" i="1"/>
  <c r="CD527" i="1"/>
  <c r="CD535" i="1"/>
  <c r="CD543" i="1"/>
  <c r="CD551" i="1"/>
  <c r="CD559" i="1"/>
  <c r="CD567" i="1"/>
  <c r="CD575" i="1"/>
  <c r="CD583" i="1"/>
  <c r="CD604" i="1"/>
  <c r="BU669" i="1"/>
  <c r="CE555" i="1"/>
  <c r="CE563" i="1"/>
  <c r="CE571" i="1"/>
  <c r="CE579" i="1"/>
  <c r="BV594" i="1"/>
  <c r="CA617" i="1"/>
  <c r="BX553" i="1"/>
  <c r="BX561" i="1"/>
  <c r="BX569" i="1"/>
  <c r="BX577" i="1"/>
  <c r="CD587" i="1"/>
  <c r="BY569" i="1"/>
  <c r="CD621" i="1"/>
  <c r="BU596" i="1"/>
  <c r="BX617" i="1"/>
  <c r="BX627" i="1"/>
  <c r="BT497" i="1"/>
  <c r="BT493" i="1"/>
  <c r="BT489" i="1"/>
  <c r="BT485" i="1"/>
  <c r="BT481" i="1"/>
  <c r="BT477" i="1"/>
  <c r="BT473" i="1"/>
  <c r="BT469" i="1"/>
  <c r="BT465" i="1"/>
  <c r="BV612" i="1"/>
  <c r="CA578" i="1"/>
  <c r="CA562" i="1"/>
  <c r="CE547" i="1"/>
  <c r="BQ540" i="1"/>
  <c r="BZ533" i="1"/>
  <c r="BS527" i="1"/>
  <c r="CE520" i="1"/>
  <c r="CA514" i="1"/>
  <c r="CA510" i="1"/>
  <c r="CA506" i="1"/>
  <c r="CA502" i="1"/>
  <c r="CA498" i="1"/>
  <c r="CA494" i="1"/>
  <c r="CA490" i="1"/>
  <c r="CA486" i="1"/>
  <c r="CA482" i="1"/>
  <c r="CA478" i="1"/>
  <c r="CA474" i="1"/>
  <c r="CA470" i="1"/>
  <c r="CA466" i="1"/>
  <c r="BT515" i="1"/>
  <c r="BT519" i="1"/>
  <c r="BT523" i="1"/>
  <c r="BT527" i="1"/>
  <c r="BT531" i="1"/>
  <c r="BT535" i="1"/>
  <c r="BT539" i="1"/>
  <c r="BT543" i="1"/>
  <c r="BT547" i="1"/>
  <c r="BT551" i="1"/>
  <c r="BT555" i="1"/>
  <c r="BT559" i="1"/>
  <c r="BT563" i="1"/>
  <c r="BT571" i="1"/>
  <c r="BT579" i="1"/>
  <c r="BW592" i="1"/>
  <c r="BS614" i="1"/>
  <c r="BU518" i="1"/>
  <c r="BU526" i="1"/>
  <c r="BU534" i="1"/>
  <c r="BU542" i="1"/>
  <c r="BU550" i="1"/>
  <c r="BU558" i="1"/>
  <c r="BU566" i="1"/>
  <c r="BU574" i="1"/>
  <c r="BU582" i="1"/>
  <c r="BZ600" i="1"/>
  <c r="CA636" i="1"/>
  <c r="BV521" i="1"/>
  <c r="BV529" i="1"/>
  <c r="BV537" i="1"/>
  <c r="BV545" i="1"/>
  <c r="BV553" i="1"/>
  <c r="BV561" i="1"/>
  <c r="BV569" i="1"/>
  <c r="BV577" i="1"/>
  <c r="BW587" i="1"/>
  <c r="CD608" i="1"/>
  <c r="BW549" i="1"/>
  <c r="BW557" i="1"/>
  <c r="BW565" i="1"/>
  <c r="BW573" i="1"/>
  <c r="BW581" i="1"/>
  <c r="BV598" i="1"/>
  <c r="BS626" i="1"/>
  <c r="BP555" i="1"/>
  <c r="BP563" i="1"/>
  <c r="BP571" i="1"/>
  <c r="BP579" i="1"/>
  <c r="CD591" i="1"/>
  <c r="BY581" i="1"/>
  <c r="CB586" i="1"/>
  <c r="BU608" i="1"/>
  <c r="BY584" i="1"/>
  <c r="BW651" i="1"/>
  <c r="CB496" i="1"/>
  <c r="CB492" i="1"/>
  <c r="CB488" i="1"/>
  <c r="CB484" i="1"/>
  <c r="CB480" i="1"/>
  <c r="CB476" i="1"/>
  <c r="CB472" i="1"/>
  <c r="CB468" i="1"/>
  <c r="CB464" i="1"/>
  <c r="CE606" i="1"/>
  <c r="CA576" i="1"/>
  <c r="CA560" i="1"/>
  <c r="CE546" i="1"/>
  <c r="BS539" i="1"/>
  <c r="CE532" i="1"/>
  <c r="BX526" i="1"/>
  <c r="BQ520" i="1"/>
  <c r="BS514" i="1"/>
  <c r="BS510" i="1"/>
  <c r="BS506" i="1"/>
  <c r="BS502" i="1"/>
  <c r="BS498" i="1"/>
  <c r="BS494" i="1"/>
  <c r="BS490" i="1"/>
  <c r="BS486" i="1"/>
  <c r="BS482" i="1"/>
  <c r="BS478" i="1"/>
  <c r="BS474" i="1"/>
  <c r="BS470" i="1"/>
  <c r="BS466" i="1"/>
  <c r="CB515" i="1"/>
  <c r="CB519" i="1"/>
  <c r="CB523" i="1"/>
  <c r="CB527" i="1"/>
  <c r="CB531" i="1"/>
  <c r="CB535" i="1"/>
  <c r="CB539" i="1"/>
  <c r="CB543" i="1"/>
  <c r="CB547" i="1"/>
  <c r="CB551" i="1"/>
  <c r="CB555" i="1"/>
  <c r="CB559" i="1"/>
  <c r="CB563" i="1"/>
  <c r="CB571" i="1"/>
  <c r="CB579" i="1"/>
  <c r="CD593" i="1"/>
  <c r="CA616" i="1"/>
  <c r="CC518" i="1"/>
  <c r="CC526" i="1"/>
  <c r="CC534" i="1"/>
  <c r="CC542" i="1"/>
  <c r="CC550" i="1"/>
  <c r="CC558" i="1"/>
  <c r="CC566" i="1"/>
  <c r="CC574" i="1"/>
  <c r="CC582" i="1"/>
  <c r="CE601" i="1"/>
  <c r="BP646" i="1"/>
  <c r="CD521" i="1"/>
  <c r="CD529" i="1"/>
  <c r="CD537" i="1"/>
  <c r="CD545" i="1"/>
  <c r="CD553" i="1"/>
  <c r="CD561" i="1"/>
  <c r="CD569" i="1"/>
  <c r="CD577" i="1"/>
  <c r="CD588" i="1"/>
  <c r="BR610" i="1"/>
  <c r="CE549" i="1"/>
  <c r="CE557" i="1"/>
  <c r="CE565" i="1"/>
  <c r="CE573" i="1"/>
  <c r="CE581" i="1"/>
  <c r="BZ599" i="1"/>
  <c r="BV631" i="1"/>
  <c r="BX555" i="1"/>
  <c r="BX563" i="1"/>
  <c r="BX571" i="1"/>
  <c r="BX579" i="1"/>
  <c r="BR593" i="1"/>
  <c r="CE587" i="1"/>
  <c r="CB590" i="1"/>
  <c r="BU612" i="1"/>
  <c r="BY588" i="1"/>
  <c r="BR618" i="1"/>
  <c r="BT496" i="1"/>
  <c r="BT492" i="1"/>
  <c r="BT488" i="1"/>
  <c r="BT484" i="1"/>
  <c r="BT480" i="1"/>
  <c r="BT476" i="1"/>
  <c r="BT472" i="1"/>
  <c r="BT468" i="1"/>
  <c r="BT464" i="1"/>
  <c r="BZ601" i="1"/>
  <c r="CA574" i="1"/>
  <c r="CA558" i="1"/>
  <c r="CE545" i="1"/>
  <c r="BX538" i="1"/>
  <c r="BQ532" i="1"/>
  <c r="BZ525" i="1"/>
  <c r="BS519" i="1"/>
  <c r="CA513" i="1"/>
  <c r="CA509" i="1"/>
  <c r="CA505" i="1"/>
  <c r="CA501" i="1"/>
  <c r="CA497" i="1"/>
  <c r="CA493" i="1"/>
  <c r="CA489" i="1"/>
  <c r="CA485" i="1"/>
  <c r="CA481" i="1"/>
  <c r="CA477" i="1"/>
  <c r="CA473" i="1"/>
  <c r="CA469" i="1"/>
  <c r="CA465" i="1"/>
  <c r="BT516" i="1"/>
  <c r="BT520" i="1"/>
  <c r="BT524" i="1"/>
  <c r="BT528" i="1"/>
  <c r="BT532" i="1"/>
  <c r="BT536" i="1"/>
  <c r="BT540" i="1"/>
  <c r="BT544" i="1"/>
  <c r="BT548" i="1"/>
  <c r="BT552" i="1"/>
  <c r="BT556" i="1"/>
  <c r="BT560" i="1"/>
  <c r="BT565" i="1"/>
  <c r="BT573" i="1"/>
  <c r="BT581" i="1"/>
  <c r="CD597" i="1"/>
  <c r="CA624" i="1"/>
  <c r="BU520" i="1"/>
  <c r="BU528" i="1"/>
  <c r="BU536" i="1"/>
  <c r="BU544" i="1"/>
  <c r="BU552" i="1"/>
  <c r="BU560" i="1"/>
  <c r="BU568" i="1"/>
  <c r="BU576" i="1"/>
  <c r="BZ584" i="1"/>
  <c r="CE605" i="1"/>
  <c r="BV515" i="1"/>
  <c r="BV523" i="1"/>
  <c r="BV531" i="1"/>
  <c r="BV539" i="1"/>
  <c r="BV547" i="1"/>
  <c r="BV555" i="1"/>
  <c r="BV563" i="1"/>
  <c r="BV571" i="1"/>
  <c r="BV579" i="1"/>
  <c r="CD592" i="1"/>
  <c r="CA614" i="1"/>
  <c r="BW551" i="1"/>
  <c r="BW559" i="1"/>
  <c r="BW567" i="1"/>
  <c r="BW575" i="1"/>
  <c r="BW583" i="1"/>
  <c r="BZ603" i="1"/>
  <c r="BY656" i="1"/>
  <c r="BP557" i="1"/>
  <c r="BP565" i="1"/>
  <c r="BP573" i="1"/>
  <c r="BP581" i="1"/>
  <c r="BW606" i="1"/>
  <c r="BV627" i="1"/>
  <c r="CB602" i="1"/>
  <c r="CE651" i="1"/>
  <c r="BY613" i="1"/>
  <c r="CB652" i="1"/>
  <c r="CB495" i="1"/>
  <c r="CB491" i="1"/>
  <c r="CB487" i="1"/>
  <c r="CB483" i="1"/>
  <c r="CB479" i="1"/>
  <c r="CB475" i="1"/>
  <c r="CB471" i="1"/>
  <c r="CB467" i="1"/>
  <c r="CB463" i="1"/>
  <c r="BV596" i="1"/>
  <c r="CA572" i="1"/>
  <c r="CA556" i="1"/>
  <c r="CE544" i="1"/>
  <c r="BZ537" i="1"/>
  <c r="BS531" i="1"/>
  <c r="CE524" i="1"/>
  <c r="BX518" i="1"/>
  <c r="BS513" i="1"/>
  <c r="BS509" i="1"/>
  <c r="BS505" i="1"/>
  <c r="BS501" i="1"/>
  <c r="BS497" i="1"/>
  <c r="BS493" i="1"/>
  <c r="BS489" i="1"/>
  <c r="BS485" i="1"/>
  <c r="BS481" i="1"/>
  <c r="BS477" i="1"/>
  <c r="BS473" i="1"/>
  <c r="BS469" i="1"/>
  <c r="BS465" i="1"/>
  <c r="CB516" i="1"/>
  <c r="CB520" i="1"/>
  <c r="CB524" i="1"/>
  <c r="CB528" i="1"/>
  <c r="CB532" i="1"/>
  <c r="CB536" i="1"/>
  <c r="CB540" i="1"/>
  <c r="CB544" i="1"/>
  <c r="CB548" i="1"/>
  <c r="CB552" i="1"/>
  <c r="CB556" i="1"/>
  <c r="CB560" i="1"/>
  <c r="CB565" i="1"/>
  <c r="CB573" i="1"/>
  <c r="CB581" i="1"/>
  <c r="BR599" i="1"/>
  <c r="BV629" i="1"/>
  <c r="CC520" i="1"/>
  <c r="CC528" i="1"/>
  <c r="CC536" i="1"/>
  <c r="CC544" i="1"/>
  <c r="CC552" i="1"/>
  <c r="CC560" i="1"/>
  <c r="CC568" i="1"/>
  <c r="CC576" i="1"/>
  <c r="CE585" i="1"/>
  <c r="BV607" i="1"/>
  <c r="CD515" i="1"/>
  <c r="CD523" i="1"/>
  <c r="CD531" i="1"/>
  <c r="CD539" i="1"/>
  <c r="CD547" i="1"/>
  <c r="CD555" i="1"/>
  <c r="CD563" i="1"/>
  <c r="CD571" i="1"/>
  <c r="CD579" i="1"/>
  <c r="BR594" i="1"/>
  <c r="BV617" i="1"/>
  <c r="CE551" i="1"/>
  <c r="CE559" i="1"/>
  <c r="CE567" i="1"/>
  <c r="CE575" i="1"/>
  <c r="CE583" i="1"/>
  <c r="CE604" i="1"/>
  <c r="BY678" i="1"/>
  <c r="BX557" i="1"/>
  <c r="BX565" i="1"/>
  <c r="BX573" i="1"/>
  <c r="BX581" i="1"/>
  <c r="CA620" i="1"/>
  <c r="CA585" i="1"/>
  <c r="CB606" i="1"/>
  <c r="BU674" i="1"/>
  <c r="BT616" i="1"/>
  <c r="BQ666" i="1"/>
  <c r="BT564" i="1"/>
  <c r="BT568" i="1"/>
  <c r="BT572" i="1"/>
  <c r="BT576" i="1"/>
  <c r="BT580" i="1"/>
  <c r="BW584" i="1"/>
  <c r="BR595" i="1"/>
  <c r="CD605" i="1"/>
  <c r="BV619" i="1"/>
  <c r="BU515" i="1"/>
  <c r="BU519" i="1"/>
  <c r="BU523" i="1"/>
  <c r="BU527" i="1"/>
  <c r="BU531" i="1"/>
  <c r="BU535" i="1"/>
  <c r="BU539" i="1"/>
  <c r="BU543" i="1"/>
  <c r="BU547" i="1"/>
  <c r="BU551" i="1"/>
  <c r="BU555" i="1"/>
  <c r="BU559" i="1"/>
  <c r="BU563" i="1"/>
  <c r="BU567" i="1"/>
  <c r="BU571" i="1"/>
  <c r="BU575" i="1"/>
  <c r="BU579" i="1"/>
  <c r="BU583" i="1"/>
  <c r="BZ592" i="1"/>
  <c r="BV603" i="1"/>
  <c r="BV614" i="1"/>
  <c r="BP654" i="1"/>
  <c r="BV518" i="1"/>
  <c r="BV522" i="1"/>
  <c r="BV526" i="1"/>
  <c r="BV530" i="1"/>
  <c r="BV534" i="1"/>
  <c r="BV538" i="1"/>
  <c r="BV542" i="1"/>
  <c r="BV546" i="1"/>
  <c r="BV550" i="1"/>
  <c r="BV554" i="1"/>
  <c r="BV558" i="1"/>
  <c r="BV562" i="1"/>
  <c r="BV566" i="1"/>
  <c r="BV570" i="1"/>
  <c r="BV574" i="1"/>
  <c r="BV578" i="1"/>
  <c r="BV582" i="1"/>
  <c r="BR590" i="1"/>
  <c r="CD600" i="1"/>
  <c r="BW611" i="1"/>
  <c r="BP638" i="1"/>
  <c r="BW550" i="1"/>
  <c r="BW554" i="1"/>
  <c r="BW558" i="1"/>
  <c r="BW562" i="1"/>
  <c r="BW566" i="1"/>
  <c r="BW570" i="1"/>
  <c r="BW574" i="1"/>
  <c r="BW578" i="1"/>
  <c r="BW582" i="1"/>
  <c r="BV590" i="1"/>
  <c r="CE600" i="1"/>
  <c r="BZ611" i="1"/>
  <c r="BZ639" i="1"/>
  <c r="BP552" i="1"/>
  <c r="BP556" i="1"/>
  <c r="BP560" i="1"/>
  <c r="BP564" i="1"/>
  <c r="BP568" i="1"/>
  <c r="BP572" i="1"/>
  <c r="BP576" i="1"/>
  <c r="BP580" i="1"/>
  <c r="BP584" i="1"/>
  <c r="BW594" i="1"/>
  <c r="BY557" i="1"/>
  <c r="BZ598" i="1"/>
  <c r="CA605" i="1"/>
  <c r="CB594" i="1"/>
  <c r="BW682" i="1"/>
  <c r="BQ619" i="1"/>
  <c r="BX603" i="1"/>
  <c r="BY592" i="1"/>
  <c r="BY676" i="1"/>
  <c r="CC634" i="1"/>
  <c r="CB564" i="1"/>
  <c r="CB568" i="1"/>
  <c r="CB572" i="1"/>
  <c r="CB576" i="1"/>
  <c r="CB580" i="1"/>
  <c r="CD585" i="1"/>
  <c r="BW596" i="1"/>
  <c r="BR607" i="1"/>
  <c r="BS622" i="1"/>
  <c r="CC515" i="1"/>
  <c r="CC519" i="1"/>
  <c r="CC523" i="1"/>
  <c r="CC527" i="1"/>
  <c r="CC531" i="1"/>
  <c r="CC535" i="1"/>
  <c r="CC539" i="1"/>
  <c r="CC543" i="1"/>
  <c r="CC547" i="1"/>
  <c r="CC551" i="1"/>
  <c r="CC555" i="1"/>
  <c r="CC559" i="1"/>
  <c r="CC563" i="1"/>
  <c r="CC567" i="1"/>
  <c r="CC571" i="1"/>
  <c r="CC575" i="1"/>
  <c r="CC579" i="1"/>
  <c r="CC583" i="1"/>
  <c r="CE593" i="1"/>
  <c r="BZ604" i="1"/>
  <c r="BS617" i="1"/>
  <c r="BR666" i="1"/>
  <c r="CD518" i="1"/>
  <c r="CD522" i="1"/>
  <c r="CD526" i="1"/>
  <c r="CD530" i="1"/>
  <c r="CD534" i="1"/>
  <c r="CD538" i="1"/>
  <c r="CD542" i="1"/>
  <c r="CD546" i="1"/>
  <c r="CD550" i="1"/>
  <c r="CD554" i="1"/>
  <c r="CD558" i="1"/>
  <c r="CD562" i="1"/>
  <c r="CD566" i="1"/>
  <c r="CD570" i="1"/>
  <c r="CD574" i="1"/>
  <c r="CD578" i="1"/>
  <c r="CD582" i="1"/>
  <c r="BW591" i="1"/>
  <c r="BR602" i="1"/>
  <c r="CD612" i="1"/>
  <c r="BU646" i="1"/>
  <c r="CE550" i="1"/>
  <c r="CE554" i="1"/>
  <c r="CE558" i="1"/>
  <c r="CE562" i="1"/>
  <c r="CE566" i="1"/>
  <c r="CE570" i="1"/>
  <c r="CE574" i="1"/>
  <c r="CE578" i="1"/>
  <c r="CE582" i="1"/>
  <c r="BZ591" i="1"/>
  <c r="BV602" i="1"/>
  <c r="CE612" i="1"/>
  <c r="BZ647" i="1"/>
  <c r="BX552" i="1"/>
  <c r="BX556" i="1"/>
  <c r="BX560" i="1"/>
  <c r="BX564" i="1"/>
  <c r="BX568" i="1"/>
  <c r="BX572" i="1"/>
  <c r="BX576" i="1"/>
  <c r="BX580" i="1"/>
  <c r="BR585" i="1"/>
  <c r="CD595" i="1"/>
  <c r="BY561" i="1"/>
  <c r="BV609" i="1"/>
  <c r="CA609" i="1"/>
  <c r="CB598" i="1"/>
  <c r="BU588" i="1"/>
  <c r="CD628" i="1"/>
  <c r="BX607" i="1"/>
  <c r="BY601" i="1"/>
  <c r="BW626" i="1"/>
  <c r="BY644" i="1"/>
  <c r="BT566" i="1"/>
  <c r="BT570" i="1"/>
  <c r="BT574" i="1"/>
  <c r="BT578" i="1"/>
  <c r="BT582" i="1"/>
  <c r="CD589" i="1"/>
  <c r="BW600" i="1"/>
  <c r="BR611" i="1"/>
  <c r="BW636" i="1"/>
  <c r="BU517" i="1"/>
  <c r="BU521" i="1"/>
  <c r="BU525" i="1"/>
  <c r="BU529" i="1"/>
  <c r="BU533" i="1"/>
  <c r="BU537" i="1"/>
  <c r="BU541" i="1"/>
  <c r="BU545" i="1"/>
  <c r="BU549" i="1"/>
  <c r="BU553" i="1"/>
  <c r="BU557" i="1"/>
  <c r="BU561" i="1"/>
  <c r="BU565" i="1"/>
  <c r="BU569" i="1"/>
  <c r="BU573" i="1"/>
  <c r="BU577" i="1"/>
  <c r="BU581" i="1"/>
  <c r="BV587" i="1"/>
  <c r="CE597" i="1"/>
  <c r="BZ608" i="1"/>
  <c r="BS625" i="1"/>
  <c r="BV516" i="1"/>
  <c r="BV520" i="1"/>
  <c r="BV524" i="1"/>
  <c r="BV528" i="1"/>
  <c r="BV532" i="1"/>
  <c r="BV536" i="1"/>
  <c r="BV540" i="1"/>
  <c r="BV544" i="1"/>
  <c r="BV548" i="1"/>
  <c r="BV552" i="1"/>
  <c r="BV556" i="1"/>
  <c r="BV560" i="1"/>
  <c r="BV564" i="1"/>
  <c r="BV568" i="1"/>
  <c r="BV572" i="1"/>
  <c r="BV576" i="1"/>
  <c r="BV580" i="1"/>
  <c r="CD584" i="1"/>
  <c r="BW595" i="1"/>
  <c r="BR606" i="1"/>
  <c r="BS620" i="1"/>
  <c r="BW548" i="1"/>
  <c r="BW552" i="1"/>
  <c r="BW556" i="1"/>
  <c r="BW560" i="1"/>
  <c r="BW564" i="1"/>
  <c r="BW568" i="1"/>
  <c r="BW572" i="1"/>
  <c r="BW576" i="1"/>
  <c r="BW580" i="1"/>
  <c r="CE584" i="1"/>
  <c r="BZ595" i="1"/>
  <c r="BV606" i="1"/>
  <c r="BV620" i="1"/>
  <c r="BP550" i="1"/>
  <c r="BP554" i="1"/>
  <c r="BP558" i="1"/>
  <c r="BP562" i="1"/>
  <c r="BP566" i="1"/>
  <c r="BP570" i="1"/>
  <c r="BP574" i="1"/>
  <c r="BP578" i="1"/>
  <c r="BP582" i="1"/>
  <c r="BR589" i="1"/>
  <c r="BY541" i="1"/>
  <c r="BY573" i="1"/>
  <c r="CA589" i="1"/>
  <c r="BR635" i="1"/>
  <c r="CB610" i="1"/>
  <c r="BU600" i="1"/>
  <c r="BX587" i="1"/>
  <c r="CA625" i="1"/>
  <c r="BU632" i="1"/>
  <c r="CA649" i="1"/>
  <c r="BR474" i="1"/>
  <c r="CB566" i="1"/>
  <c r="CB570" i="1"/>
  <c r="CB574" i="1"/>
  <c r="CB578" i="1"/>
  <c r="CB582" i="1"/>
  <c r="BR591" i="1"/>
  <c r="CD601" i="1"/>
  <c r="BW612" i="1"/>
  <c r="BW644" i="1"/>
  <c r="CC517" i="1"/>
  <c r="CC521" i="1"/>
  <c r="CC525" i="1"/>
  <c r="CC529" i="1"/>
  <c r="CC533" i="1"/>
  <c r="CC537" i="1"/>
  <c r="CC541" i="1"/>
  <c r="CC545" i="1"/>
  <c r="CC549" i="1"/>
  <c r="CC553" i="1"/>
  <c r="CC557" i="1"/>
  <c r="CC561" i="1"/>
  <c r="CC565" i="1"/>
  <c r="CC569" i="1"/>
  <c r="CC573" i="1"/>
  <c r="CC577" i="1"/>
  <c r="CC581" i="1"/>
  <c r="BZ588" i="1"/>
  <c r="BV599" i="1"/>
  <c r="CE609" i="1"/>
  <c r="BS630" i="1"/>
  <c r="CD516" i="1"/>
  <c r="CD520" i="1"/>
  <c r="CD524" i="1"/>
  <c r="CD528" i="1"/>
  <c r="CD532" i="1"/>
  <c r="CD536" i="1"/>
  <c r="CD540" i="1"/>
  <c r="CD544" i="1"/>
  <c r="CD548" i="1"/>
  <c r="CD552" i="1"/>
  <c r="CD556" i="1"/>
  <c r="CD560" i="1"/>
  <c r="CD564" i="1"/>
  <c r="CD568" i="1"/>
  <c r="CD572" i="1"/>
  <c r="CD576" i="1"/>
  <c r="CD580" i="1"/>
  <c r="BR586" i="1"/>
  <c r="CD596" i="1"/>
  <c r="BW607" i="1"/>
  <c r="CA622" i="1"/>
  <c r="CE548" i="1"/>
  <c r="CE552" i="1"/>
  <c r="CE556" i="1"/>
  <c r="CE560" i="1"/>
  <c r="CE564" i="1"/>
  <c r="CE568" i="1"/>
  <c r="CE572" i="1"/>
  <c r="CE576" i="1"/>
  <c r="CE580" i="1"/>
  <c r="BV586" i="1"/>
  <c r="CE596" i="1"/>
  <c r="BZ607" i="1"/>
  <c r="BS623" i="1"/>
  <c r="BX550" i="1"/>
  <c r="BX554" i="1"/>
  <c r="BX558" i="1"/>
  <c r="BX562" i="1"/>
  <c r="BX566" i="1"/>
  <c r="BX570" i="1"/>
  <c r="BX574" i="1"/>
  <c r="BX578" i="1"/>
  <c r="BX582" i="1"/>
  <c r="BW590" i="1"/>
  <c r="BY545" i="1"/>
  <c r="BY577" i="1"/>
  <c r="CA593" i="1"/>
  <c r="BT663" i="1"/>
  <c r="BP616" i="1"/>
  <c r="BU604" i="1"/>
  <c r="BX591" i="1"/>
  <c r="CC646" i="1"/>
  <c r="BU658" i="1"/>
  <c r="BY628" i="1"/>
  <c r="BU443" i="1"/>
  <c r="BR597" i="1"/>
  <c r="CD607" i="1"/>
  <c r="BV623" i="1"/>
  <c r="BQ542" i="1"/>
  <c r="BQ546" i="1"/>
  <c r="BQ550" i="1"/>
  <c r="BQ554" i="1"/>
  <c r="BQ558" i="1"/>
  <c r="BQ562" i="1"/>
  <c r="BQ566" i="1"/>
  <c r="BQ570" i="1"/>
  <c r="BQ574" i="1"/>
  <c r="BQ578" i="1"/>
  <c r="BQ582" i="1"/>
  <c r="BV589" i="1"/>
  <c r="CE599" i="1"/>
  <c r="BZ610" i="1"/>
  <c r="BY633" i="1"/>
  <c r="BS586" i="1"/>
  <c r="BS590" i="1"/>
  <c r="BS594" i="1"/>
  <c r="BS598" i="1"/>
  <c r="BS602" i="1"/>
  <c r="BS606" i="1"/>
  <c r="BS610" i="1"/>
  <c r="CD614" i="1"/>
  <c r="CD622" i="1"/>
  <c r="BU638" i="1"/>
  <c r="BS670" i="1"/>
  <c r="BT587" i="1"/>
  <c r="BT591" i="1"/>
  <c r="BT595" i="1"/>
  <c r="BT599" i="1"/>
  <c r="BT603" i="1"/>
  <c r="BT607" i="1"/>
  <c r="BT611" i="1"/>
  <c r="BP617" i="1"/>
  <c r="BP625" i="1"/>
  <c r="BS645" i="1"/>
  <c r="CC584" i="1"/>
  <c r="CC588" i="1"/>
  <c r="CC592" i="1"/>
  <c r="CC596" i="1"/>
  <c r="CC600" i="1"/>
  <c r="CC604" i="1"/>
  <c r="CC608" i="1"/>
  <c r="CC612" i="1"/>
  <c r="BQ620" i="1"/>
  <c r="CD630" i="1"/>
  <c r="BW655" i="1"/>
  <c r="CC717" i="1"/>
  <c r="BP588" i="1"/>
  <c r="BP592" i="1"/>
  <c r="BP596" i="1"/>
  <c r="BP600" i="1"/>
  <c r="BP604" i="1"/>
  <c r="BP608" i="1"/>
  <c r="BP612" i="1"/>
  <c r="BX618" i="1"/>
  <c r="CA627" i="1"/>
  <c r="BP650" i="1"/>
  <c r="BQ585" i="1"/>
  <c r="BQ589" i="1"/>
  <c r="BQ593" i="1"/>
  <c r="BQ603" i="1"/>
  <c r="BY617" i="1"/>
  <c r="BT618" i="1"/>
  <c r="BP635" i="1"/>
  <c r="BQ663" i="1"/>
  <c r="CC623" i="1"/>
  <c r="CC643" i="1"/>
  <c r="BW724" i="1"/>
  <c r="BW628" i="1"/>
  <c r="BS651" i="1"/>
  <c r="BX629" i="1"/>
  <c r="CE652" i="1"/>
  <c r="BY630" i="1"/>
  <c r="CB654" i="1"/>
  <c r="BR620" i="1"/>
  <c r="CE637" i="1"/>
  <c r="BY652" i="1"/>
  <c r="BU663" i="1"/>
  <c r="CA679" i="1"/>
  <c r="CD456" i="1"/>
  <c r="BR509" i="1"/>
  <c r="BW598" i="1"/>
  <c r="BR609" i="1"/>
  <c r="BS627" i="1"/>
  <c r="BY542" i="1"/>
  <c r="BY546" i="1"/>
  <c r="BY550" i="1"/>
  <c r="BY554" i="1"/>
  <c r="BY558" i="1"/>
  <c r="BY562" i="1"/>
  <c r="BY566" i="1"/>
  <c r="BY570" i="1"/>
  <c r="BY574" i="1"/>
  <c r="BY578" i="1"/>
  <c r="BY582" i="1"/>
  <c r="BZ590" i="1"/>
  <c r="BV601" i="1"/>
  <c r="CE611" i="1"/>
  <c r="BS641" i="1"/>
  <c r="CA586" i="1"/>
  <c r="CA590" i="1"/>
  <c r="CA594" i="1"/>
  <c r="CA598" i="1"/>
  <c r="CA602" i="1"/>
  <c r="CA606" i="1"/>
  <c r="CA610" i="1"/>
  <c r="CD615" i="1"/>
  <c r="CD623" i="1"/>
  <c r="BX641" i="1"/>
  <c r="CC679" i="1"/>
  <c r="CB587" i="1"/>
  <c r="CB591" i="1"/>
  <c r="CB595" i="1"/>
  <c r="CB599" i="1"/>
  <c r="CB603" i="1"/>
  <c r="CB607" i="1"/>
  <c r="CB611" i="1"/>
  <c r="BP618" i="1"/>
  <c r="CA626" i="1"/>
  <c r="BW648" i="1"/>
  <c r="BU585" i="1"/>
  <c r="BU589" i="1"/>
  <c r="BU593" i="1"/>
  <c r="BU597" i="1"/>
  <c r="BU601" i="1"/>
  <c r="BU605" i="1"/>
  <c r="BU609" i="1"/>
  <c r="BU613" i="1"/>
  <c r="BQ621" i="1"/>
  <c r="BR633" i="1"/>
  <c r="CA659" i="1"/>
  <c r="BX584" i="1"/>
  <c r="BX588" i="1"/>
  <c r="BX592" i="1"/>
  <c r="BX596" i="1"/>
  <c r="BX600" i="1"/>
  <c r="BX604" i="1"/>
  <c r="BX608" i="1"/>
  <c r="BX612" i="1"/>
  <c r="BX619" i="1"/>
  <c r="CA629" i="1"/>
  <c r="BS653" i="1"/>
  <c r="BY585" i="1"/>
  <c r="BY589" i="1"/>
  <c r="BY593" i="1"/>
  <c r="BY603" i="1"/>
  <c r="BY621" i="1"/>
  <c r="BT620" i="1"/>
  <c r="BR638" i="1"/>
  <c r="BZ669" i="1"/>
  <c r="CC625" i="1"/>
  <c r="BP647" i="1"/>
  <c r="BW614" i="1"/>
  <c r="BW630" i="1"/>
  <c r="BY654" i="1"/>
  <c r="BX631" i="1"/>
  <c r="CB656" i="1"/>
  <c r="CA632" i="1"/>
  <c r="BQ659" i="1"/>
  <c r="BR622" i="1"/>
  <c r="BR641" i="1"/>
  <c r="BR663" i="1"/>
  <c r="BS676" i="1"/>
  <c r="CA520" i="1"/>
  <c r="CD448" i="1"/>
  <c r="CD590" i="1"/>
  <c r="CD599" i="1"/>
  <c r="BW610" i="1"/>
  <c r="BS632" i="1"/>
  <c r="BQ543" i="1"/>
  <c r="BQ547" i="1"/>
  <c r="BQ551" i="1"/>
  <c r="BQ555" i="1"/>
  <c r="BQ559" i="1"/>
  <c r="BQ563" i="1"/>
  <c r="BQ567" i="1"/>
  <c r="BQ571" i="1"/>
  <c r="BQ575" i="1"/>
  <c r="BQ579" i="1"/>
  <c r="BQ583" i="1"/>
  <c r="CE591" i="1"/>
  <c r="BZ602" i="1"/>
  <c r="BV613" i="1"/>
  <c r="BX649" i="1"/>
  <c r="BS587" i="1"/>
  <c r="BS591" i="1"/>
  <c r="BS595" i="1"/>
  <c r="BS599" i="1"/>
  <c r="BS603" i="1"/>
  <c r="BS607" i="1"/>
  <c r="BS611" i="1"/>
  <c r="CD616" i="1"/>
  <c r="CD624" i="1"/>
  <c r="CA644" i="1"/>
  <c r="BT584" i="1"/>
  <c r="BT588" i="1"/>
  <c r="BT592" i="1"/>
  <c r="BT596" i="1"/>
  <c r="BT600" i="1"/>
  <c r="BT604" i="1"/>
  <c r="BT608" i="1"/>
  <c r="BT612" i="1"/>
  <c r="BP619" i="1"/>
  <c r="CA628" i="1"/>
  <c r="BZ651" i="1"/>
  <c r="CC585" i="1"/>
  <c r="CC589" i="1"/>
  <c r="CC593" i="1"/>
  <c r="CC597" i="1"/>
  <c r="CC601" i="1"/>
  <c r="CC605" i="1"/>
  <c r="CC609" i="1"/>
  <c r="BQ614" i="1"/>
  <c r="BQ622" i="1"/>
  <c r="CE635" i="1"/>
  <c r="BZ664" i="1"/>
  <c r="BP585" i="1"/>
  <c r="BP589" i="1"/>
  <c r="BP593" i="1"/>
  <c r="BP597" i="1"/>
  <c r="BP601" i="1"/>
  <c r="BP605" i="1"/>
  <c r="BP609" i="1"/>
  <c r="BP613" i="1"/>
  <c r="BX620" i="1"/>
  <c r="CA631" i="1"/>
  <c r="BS657" i="1"/>
  <c r="BQ586" i="1"/>
  <c r="BQ590" i="1"/>
  <c r="BQ595" i="1"/>
  <c r="BY605" i="1"/>
  <c r="CD625" i="1"/>
  <c r="BT622" i="1"/>
  <c r="BU641" i="1"/>
  <c r="CA678" i="1"/>
  <c r="CC627" i="1"/>
  <c r="BS650" i="1"/>
  <c r="BW616" i="1"/>
  <c r="BY632" i="1"/>
  <c r="CB658" i="1"/>
  <c r="BP634" i="1"/>
  <c r="BR661" i="1"/>
  <c r="BW635" i="1"/>
  <c r="CB663" i="1"/>
  <c r="BR624" i="1"/>
  <c r="BU644" i="1"/>
  <c r="CC675" i="1"/>
  <c r="CC669" i="1"/>
  <c r="BW462" i="1"/>
  <c r="CD440" i="1"/>
  <c r="CA441" i="1"/>
  <c r="BR601" i="1"/>
  <c r="CD611" i="1"/>
  <c r="CE639" i="1"/>
  <c r="BY543" i="1"/>
  <c r="BY547" i="1"/>
  <c r="BY551" i="1"/>
  <c r="BY555" i="1"/>
  <c r="BY559" i="1"/>
  <c r="BY563" i="1"/>
  <c r="BY567" i="1"/>
  <c r="BY571" i="1"/>
  <c r="BY575" i="1"/>
  <c r="BY579" i="1"/>
  <c r="BY583" i="1"/>
  <c r="BV593" i="1"/>
  <c r="CE603" i="1"/>
  <c r="CA615" i="1"/>
  <c r="BU660" i="1"/>
  <c r="CA587" i="1"/>
  <c r="CA591" i="1"/>
  <c r="CA595" i="1"/>
  <c r="CA599" i="1"/>
  <c r="CA603" i="1"/>
  <c r="CA607" i="1"/>
  <c r="CA611" i="1"/>
  <c r="CD617" i="1"/>
  <c r="BV626" i="1"/>
  <c r="CE647" i="1"/>
  <c r="CB584" i="1"/>
  <c r="CB588" i="1"/>
  <c r="CB592" i="1"/>
  <c r="CB596" i="1"/>
  <c r="CB600" i="1"/>
  <c r="CB604" i="1"/>
  <c r="CB608" i="1"/>
  <c r="CB612" i="1"/>
  <c r="BP620" i="1"/>
  <c r="CA630" i="1"/>
  <c r="BQ655" i="1"/>
  <c r="BU586" i="1"/>
  <c r="BU590" i="1"/>
  <c r="BU594" i="1"/>
  <c r="BU598" i="1"/>
  <c r="BU602" i="1"/>
  <c r="BU606" i="1"/>
  <c r="BU610" i="1"/>
  <c r="BQ615" i="1"/>
  <c r="BQ623" i="1"/>
  <c r="BR639" i="1"/>
  <c r="BY672" i="1"/>
  <c r="BX585" i="1"/>
  <c r="BX589" i="1"/>
  <c r="BX593" i="1"/>
  <c r="BX597" i="1"/>
  <c r="BX601" i="1"/>
  <c r="BX605" i="1"/>
  <c r="BX609" i="1"/>
  <c r="BX613" i="1"/>
  <c r="BX621" i="1"/>
  <c r="BS634" i="1"/>
  <c r="BZ661" i="1"/>
  <c r="BY586" i="1"/>
  <c r="BY590" i="1"/>
  <c r="BY595" i="1"/>
  <c r="BQ607" i="1"/>
  <c r="BX634" i="1"/>
  <c r="BT624" i="1"/>
  <c r="BX644" i="1"/>
  <c r="CC613" i="1"/>
  <c r="CC629" i="1"/>
  <c r="BW653" i="1"/>
  <c r="BW618" i="1"/>
  <c r="BS635" i="1"/>
  <c r="BY663" i="1"/>
  <c r="CE636" i="1"/>
  <c r="BU666" i="1"/>
  <c r="BZ638" i="1"/>
  <c r="BQ671" i="1"/>
  <c r="BR626" i="1"/>
  <c r="BX647" i="1"/>
  <c r="BR668" i="1"/>
  <c r="BW699" i="1"/>
  <c r="BW454" i="1"/>
  <c r="CD432" i="1"/>
  <c r="BZ445" i="1"/>
  <c r="BW602" i="1"/>
  <c r="BR613" i="1"/>
  <c r="BS649" i="1"/>
  <c r="BQ544" i="1"/>
  <c r="BQ548" i="1"/>
  <c r="BQ552" i="1"/>
  <c r="BQ556" i="1"/>
  <c r="BQ560" i="1"/>
  <c r="BQ564" i="1"/>
  <c r="BQ568" i="1"/>
  <c r="BQ572" i="1"/>
  <c r="BQ576" i="1"/>
  <c r="BQ580" i="1"/>
  <c r="BR584" i="1"/>
  <c r="BZ594" i="1"/>
  <c r="BV605" i="1"/>
  <c r="BV618" i="1"/>
  <c r="BS584" i="1"/>
  <c r="BS588" i="1"/>
  <c r="BS592" i="1"/>
  <c r="BS596" i="1"/>
  <c r="BS600" i="1"/>
  <c r="BS604" i="1"/>
  <c r="BS608" i="1"/>
  <c r="BS612" i="1"/>
  <c r="CD618" i="1"/>
  <c r="BV628" i="1"/>
  <c r="BR651" i="1"/>
  <c r="BT585" i="1"/>
  <c r="BT589" i="1"/>
  <c r="BT593" i="1"/>
  <c r="BT597" i="1"/>
  <c r="BT601" i="1"/>
  <c r="BT605" i="1"/>
  <c r="BT609" i="1"/>
  <c r="BT613" i="1"/>
  <c r="BP621" i="1"/>
  <c r="CE632" i="1"/>
  <c r="BT659" i="1"/>
  <c r="CC586" i="1"/>
  <c r="CC590" i="1"/>
  <c r="CC594" i="1"/>
  <c r="CC598" i="1"/>
  <c r="CC602" i="1"/>
  <c r="CC606" i="1"/>
  <c r="CC610" i="1"/>
  <c r="BQ616" i="1"/>
  <c r="BQ624" i="1"/>
  <c r="BU642" i="1"/>
  <c r="BW686" i="1"/>
  <c r="BP586" i="1"/>
  <c r="BP590" i="1"/>
  <c r="BP594" i="1"/>
  <c r="BP598" i="1"/>
  <c r="BP602" i="1"/>
  <c r="BP606" i="1"/>
  <c r="BP610" i="1"/>
  <c r="BX614" i="1"/>
  <c r="BX622" i="1"/>
  <c r="BS637" i="1"/>
  <c r="BS667" i="1"/>
  <c r="BQ587" i="1"/>
  <c r="BQ591" i="1"/>
  <c r="BY597" i="1"/>
  <c r="BY607" i="1"/>
  <c r="BR647" i="1"/>
  <c r="BT626" i="1"/>
  <c r="CA647" i="1"/>
  <c r="CC615" i="1"/>
  <c r="CC631" i="1"/>
  <c r="BW657" i="1"/>
  <c r="BW620" i="1"/>
  <c r="BW638" i="1"/>
  <c r="BU670" i="1"/>
  <c r="BR640" i="1"/>
  <c r="BQ675" i="1"/>
  <c r="CC641" i="1"/>
  <c r="BY681" i="1"/>
  <c r="BR628" i="1"/>
  <c r="CA650" i="1"/>
  <c r="BW687" i="1"/>
  <c r="BV638" i="1"/>
  <c r="BW446" i="1"/>
  <c r="BZ493" i="1"/>
  <c r="BY439" i="1"/>
  <c r="CD603" i="1"/>
  <c r="BV615" i="1"/>
  <c r="BS658" i="1"/>
  <c r="BY544" i="1"/>
  <c r="BY548" i="1"/>
  <c r="BY552" i="1"/>
  <c r="BY556" i="1"/>
  <c r="BY560" i="1"/>
  <c r="BY564" i="1"/>
  <c r="BY568" i="1"/>
  <c r="BY572" i="1"/>
  <c r="BY576" i="1"/>
  <c r="BY580" i="1"/>
  <c r="BV585" i="1"/>
  <c r="CE595" i="1"/>
  <c r="BZ606" i="1"/>
  <c r="BS621" i="1"/>
  <c r="CA584" i="1"/>
  <c r="CA588" i="1"/>
  <c r="CA592" i="1"/>
  <c r="CA596" i="1"/>
  <c r="CA600" i="1"/>
  <c r="CA604" i="1"/>
  <c r="CA608" i="1"/>
  <c r="CA612" i="1"/>
  <c r="CD619" i="1"/>
  <c r="BV630" i="1"/>
  <c r="BU654" i="1"/>
  <c r="CB585" i="1"/>
  <c r="CB589" i="1"/>
  <c r="CB593" i="1"/>
  <c r="CB597" i="1"/>
  <c r="CB601" i="1"/>
  <c r="CB605" i="1"/>
  <c r="CB609" i="1"/>
  <c r="BP614" i="1"/>
  <c r="BP622" i="1"/>
  <c r="BZ635" i="1"/>
  <c r="BR664" i="1"/>
  <c r="BU587" i="1"/>
  <c r="BU591" i="1"/>
  <c r="BU595" i="1"/>
  <c r="BU599" i="1"/>
  <c r="BU603" i="1"/>
  <c r="BU607" i="1"/>
  <c r="BU611" i="1"/>
  <c r="BQ617" i="1"/>
  <c r="BQ625" i="1"/>
  <c r="BX645" i="1"/>
  <c r="BZ673" i="1"/>
  <c r="BX586" i="1"/>
  <c r="BX590" i="1"/>
  <c r="BX594" i="1"/>
  <c r="BX598" i="1"/>
  <c r="BX602" i="1"/>
  <c r="BX606" i="1"/>
  <c r="BX610" i="1"/>
  <c r="BX615" i="1"/>
  <c r="BX623" i="1"/>
  <c r="BW640" i="1"/>
  <c r="CB675" i="1"/>
  <c r="BY587" i="1"/>
  <c r="BY591" i="1"/>
  <c r="BQ599" i="1"/>
  <c r="BY609" i="1"/>
  <c r="BR662" i="1"/>
  <c r="BT628" i="1"/>
  <c r="CE650" i="1"/>
  <c r="CC617" i="1"/>
  <c r="BW634" i="1"/>
  <c r="CC661" i="1"/>
  <c r="BW622" i="1"/>
  <c r="BZ641" i="1"/>
  <c r="BQ680" i="1"/>
  <c r="BU643" i="1"/>
  <c r="BP706" i="1"/>
  <c r="BP645" i="1"/>
  <c r="BR614" i="1"/>
  <c r="BR630" i="1"/>
  <c r="BS660" i="1"/>
  <c r="CB636" i="1"/>
  <c r="BV646" i="1"/>
  <c r="BW438" i="1"/>
  <c r="BU459" i="1"/>
  <c r="BV428" i="1"/>
  <c r="BR605" i="1"/>
  <c r="BS618" i="1"/>
  <c r="BQ541" i="1"/>
  <c r="BQ545" i="1"/>
  <c r="BQ549" i="1"/>
  <c r="BQ553" i="1"/>
  <c r="BQ557" i="1"/>
  <c r="BQ561" i="1"/>
  <c r="BQ565" i="1"/>
  <c r="BQ569" i="1"/>
  <c r="BQ573" i="1"/>
  <c r="BQ577" i="1"/>
  <c r="BQ581" i="1"/>
  <c r="BZ586" i="1"/>
  <c r="BV597" i="1"/>
  <c r="CE607" i="1"/>
  <c r="CA623" i="1"/>
  <c r="BS585" i="1"/>
  <c r="BS589" i="1"/>
  <c r="BS593" i="1"/>
  <c r="BS597" i="1"/>
  <c r="BS601" i="1"/>
  <c r="BS605" i="1"/>
  <c r="BS609" i="1"/>
  <c r="BS613" i="1"/>
  <c r="CD620" i="1"/>
  <c r="BX632" i="1"/>
  <c r="BZ658" i="1"/>
  <c r="BT586" i="1"/>
  <c r="BT590" i="1"/>
  <c r="BT594" i="1"/>
  <c r="BT598" i="1"/>
  <c r="BT602" i="1"/>
  <c r="BT606" i="1"/>
  <c r="BT610" i="1"/>
  <c r="BP615" i="1"/>
  <c r="BP623" i="1"/>
  <c r="CC638" i="1"/>
  <c r="CA671" i="1"/>
  <c r="CC587" i="1"/>
  <c r="CC591" i="1"/>
  <c r="CC595" i="1"/>
  <c r="CC599" i="1"/>
  <c r="CC603" i="1"/>
  <c r="CC607" i="1"/>
  <c r="CC611" i="1"/>
  <c r="BQ618" i="1"/>
  <c r="CD626" i="1"/>
  <c r="CA648" i="1"/>
  <c r="CD695" i="1"/>
  <c r="BP587" i="1"/>
  <c r="BP591" i="1"/>
  <c r="BP595" i="1"/>
  <c r="BP599" i="1"/>
  <c r="BP603" i="1"/>
  <c r="BP607" i="1"/>
  <c r="BP611" i="1"/>
  <c r="BX616" i="1"/>
  <c r="BX624" i="1"/>
  <c r="BZ643" i="1"/>
  <c r="BQ584" i="1"/>
  <c r="BQ588" i="1"/>
  <c r="BQ592" i="1"/>
  <c r="BY599" i="1"/>
  <c r="BY611" i="1"/>
  <c r="BT614" i="1"/>
  <c r="BT630" i="1"/>
  <c r="BR654" i="1"/>
  <c r="CC619" i="1"/>
  <c r="BW637" i="1"/>
  <c r="CB667" i="1"/>
  <c r="BW624" i="1"/>
  <c r="CC644" i="1"/>
  <c r="BX625" i="1"/>
  <c r="BX646" i="1"/>
  <c r="BY626" i="1"/>
  <c r="BS648" i="1"/>
  <c r="BR616" i="1"/>
  <c r="BR632" i="1"/>
  <c r="BY636" i="1"/>
  <c r="CB644" i="1"/>
  <c r="BW654" i="1"/>
  <c r="BZ560" i="1"/>
  <c r="BU451" i="1"/>
  <c r="CC406" i="1"/>
  <c r="BQ594" i="1"/>
  <c r="BQ598" i="1"/>
  <c r="BQ602" i="1"/>
  <c r="BQ606" i="1"/>
  <c r="BQ610" i="1"/>
  <c r="BY614" i="1"/>
  <c r="BY622" i="1"/>
  <c r="BX637" i="1"/>
  <c r="BQ668" i="1"/>
  <c r="CB616" i="1"/>
  <c r="CB620" i="1"/>
  <c r="CB624" i="1"/>
  <c r="CB628" i="1"/>
  <c r="BP633" i="1"/>
  <c r="CE638" i="1"/>
  <c r="BU645" i="1"/>
  <c r="CA651" i="1"/>
  <c r="BW659" i="1"/>
  <c r="CB671" i="1"/>
  <c r="BU614" i="1"/>
  <c r="BU618" i="1"/>
  <c r="BU622" i="1"/>
  <c r="BU626" i="1"/>
  <c r="BU630" i="1"/>
  <c r="BQ635" i="1"/>
  <c r="BW641" i="1"/>
  <c r="CC647" i="1"/>
  <c r="BS654" i="1"/>
  <c r="BS663" i="1"/>
  <c r="BQ679" i="1"/>
  <c r="CE614" i="1"/>
  <c r="CE618" i="1"/>
  <c r="CE622" i="1"/>
  <c r="CE626" i="1"/>
  <c r="CE630" i="1"/>
  <c r="BP636" i="1"/>
  <c r="BW642" i="1"/>
  <c r="CC648" i="1"/>
  <c r="BY655" i="1"/>
  <c r="CB664" i="1"/>
  <c r="BP690" i="1"/>
  <c r="BP628" i="1"/>
  <c r="BP632" i="1"/>
  <c r="CA637" i="1"/>
  <c r="BR644" i="1"/>
  <c r="BX650" i="1"/>
  <c r="CC657" i="1"/>
  <c r="BZ668" i="1"/>
  <c r="BP765" i="1"/>
  <c r="BQ629" i="1"/>
  <c r="BW633" i="1"/>
  <c r="BW639" i="1"/>
  <c r="CC645" i="1"/>
  <c r="BS652" i="1"/>
  <c r="BR660" i="1"/>
  <c r="BT673" i="1"/>
  <c r="BZ614" i="1"/>
  <c r="BZ618" i="1"/>
  <c r="BZ622" i="1"/>
  <c r="BZ626" i="1"/>
  <c r="BZ630" i="1"/>
  <c r="BX635" i="1"/>
  <c r="CE641" i="1"/>
  <c r="BU648" i="1"/>
  <c r="CA662" i="1"/>
  <c r="BY645" i="1"/>
  <c r="CA664" i="1"/>
  <c r="CA669" i="1"/>
  <c r="CB637" i="1"/>
  <c r="CB653" i="1"/>
  <c r="BQ678" i="1"/>
  <c r="BS713" i="1"/>
  <c r="BV647" i="1"/>
  <c r="BZ667" i="1"/>
  <c r="BZ510" i="1"/>
  <c r="BW453" i="1"/>
  <c r="BW437" i="1"/>
  <c r="BR466" i="1"/>
  <c r="CD447" i="1"/>
  <c r="CD431" i="1"/>
  <c r="BU458" i="1"/>
  <c r="BU442" i="1"/>
  <c r="BZ512" i="1"/>
  <c r="BR432" i="1"/>
  <c r="BV420" i="1"/>
  <c r="BY594" i="1"/>
  <c r="BY598" i="1"/>
  <c r="BY602" i="1"/>
  <c r="BY606" i="1"/>
  <c r="BY610" i="1"/>
  <c r="BY615" i="1"/>
  <c r="BY623" i="1"/>
  <c r="CA640" i="1"/>
  <c r="BZ676" i="1"/>
  <c r="BT617" i="1"/>
  <c r="BT621" i="1"/>
  <c r="BT625" i="1"/>
  <c r="BT629" i="1"/>
  <c r="BZ633" i="1"/>
  <c r="CA639" i="1"/>
  <c r="BR646" i="1"/>
  <c r="BX652" i="1"/>
  <c r="BY660" i="1"/>
  <c r="BR674" i="1"/>
  <c r="CC614" i="1"/>
  <c r="CC618" i="1"/>
  <c r="CC622" i="1"/>
  <c r="CC626" i="1"/>
  <c r="CC630" i="1"/>
  <c r="CC635" i="1"/>
  <c r="BS642" i="1"/>
  <c r="BZ648" i="1"/>
  <c r="BT655" i="1"/>
  <c r="BY664" i="1"/>
  <c r="BW685" i="1"/>
  <c r="BW615" i="1"/>
  <c r="BW619" i="1"/>
  <c r="BW623" i="1"/>
  <c r="BW627" i="1"/>
  <c r="BW631" i="1"/>
  <c r="CC636" i="1"/>
  <c r="BS643" i="1"/>
  <c r="BZ649" i="1"/>
  <c r="BZ656" i="1"/>
  <c r="BS666" i="1"/>
  <c r="BW702" i="1"/>
  <c r="BX628" i="1"/>
  <c r="BZ632" i="1"/>
  <c r="BX638" i="1"/>
  <c r="CE644" i="1"/>
  <c r="BU651" i="1"/>
  <c r="CC658" i="1"/>
  <c r="CC670" i="1"/>
  <c r="BY625" i="1"/>
  <c r="BY629" i="1"/>
  <c r="BQ634" i="1"/>
  <c r="BS640" i="1"/>
  <c r="BZ646" i="1"/>
  <c r="BP653" i="1"/>
  <c r="BT661" i="1"/>
  <c r="BS675" i="1"/>
  <c r="BR615" i="1"/>
  <c r="BR619" i="1"/>
  <c r="BR623" i="1"/>
  <c r="BR627" i="1"/>
  <c r="BR631" i="1"/>
  <c r="BU636" i="1"/>
  <c r="CA642" i="1"/>
  <c r="BR649" i="1"/>
  <c r="BU673" i="1"/>
  <c r="BY648" i="1"/>
  <c r="BY669" i="1"/>
  <c r="BY674" i="1"/>
  <c r="CB640" i="1"/>
  <c r="BZ657" i="1"/>
  <c r="BW698" i="1"/>
  <c r="BV634" i="1"/>
  <c r="BV650" i="1"/>
  <c r="BU672" i="1"/>
  <c r="BZ486" i="1"/>
  <c r="BW450" i="1"/>
  <c r="BW434" i="1"/>
  <c r="CD460" i="1"/>
  <c r="CD444" i="1"/>
  <c r="BP532" i="1"/>
  <c r="BU455" i="1"/>
  <c r="BU439" i="1"/>
  <c r="CA457" i="1"/>
  <c r="BR503" i="1"/>
  <c r="BR507" i="1"/>
  <c r="BQ611" i="1"/>
  <c r="BY616" i="1"/>
  <c r="BY624" i="1"/>
  <c r="CE643" i="1"/>
  <c r="CB613" i="1"/>
  <c r="CB617" i="1"/>
  <c r="CB621" i="1"/>
  <c r="CB625" i="1"/>
  <c r="CB629" i="1"/>
  <c r="BU634" i="1"/>
  <c r="BX640" i="1"/>
  <c r="CE646" i="1"/>
  <c r="BU653" i="1"/>
  <c r="CA661" i="1"/>
  <c r="BQ676" i="1"/>
  <c r="BU615" i="1"/>
  <c r="BU619" i="1"/>
  <c r="BU623" i="1"/>
  <c r="BU627" i="1"/>
  <c r="BU631" i="1"/>
  <c r="BZ636" i="1"/>
  <c r="BP643" i="1"/>
  <c r="BW649" i="1"/>
  <c r="BU656" i="1"/>
  <c r="CC665" i="1"/>
  <c r="CD700" i="1"/>
  <c r="CE615" i="1"/>
  <c r="CE619" i="1"/>
  <c r="CE623" i="1"/>
  <c r="CE627" i="1"/>
  <c r="CE631" i="1"/>
  <c r="BZ637" i="1"/>
  <c r="BP644" i="1"/>
  <c r="BW650" i="1"/>
  <c r="CA657" i="1"/>
  <c r="BY668" i="1"/>
  <c r="BX743" i="1"/>
  <c r="BP629" i="1"/>
  <c r="BU633" i="1"/>
  <c r="BU639" i="1"/>
  <c r="CA645" i="1"/>
  <c r="BR652" i="1"/>
  <c r="CE659" i="1"/>
  <c r="CB672" i="1"/>
  <c r="BQ626" i="1"/>
  <c r="BQ630" i="1"/>
  <c r="CA634" i="1"/>
  <c r="BP641" i="1"/>
  <c r="BW647" i="1"/>
  <c r="CC653" i="1"/>
  <c r="BY662" i="1"/>
  <c r="BU677" i="1"/>
  <c r="BZ615" i="1"/>
  <c r="BZ619" i="1"/>
  <c r="BZ623" i="1"/>
  <c r="BZ627" i="1"/>
  <c r="BZ631" i="1"/>
  <c r="BR637" i="1"/>
  <c r="BX643" i="1"/>
  <c r="CE649" i="1"/>
  <c r="CA677" i="1"/>
  <c r="BY649" i="1"/>
  <c r="BR671" i="1"/>
  <c r="BR676" i="1"/>
  <c r="CB641" i="1"/>
  <c r="CE658" i="1"/>
  <c r="BW710" i="1"/>
  <c r="BV635" i="1"/>
  <c r="BV651" i="1"/>
  <c r="BQ674" i="1"/>
  <c r="BZ478" i="1"/>
  <c r="BW449" i="1"/>
  <c r="BW433" i="1"/>
  <c r="CD459" i="1"/>
  <c r="CD443" i="1"/>
  <c r="BR519" i="1"/>
  <c r="BU454" i="1"/>
  <c r="BU438" i="1"/>
  <c r="CA453" i="1"/>
  <c r="BQ444" i="1"/>
  <c r="CC430" i="1"/>
  <c r="BQ596" i="1"/>
  <c r="BQ600" i="1"/>
  <c r="BQ604" i="1"/>
  <c r="BQ608" i="1"/>
  <c r="BQ612" i="1"/>
  <c r="BY618" i="1"/>
  <c r="CD627" i="1"/>
  <c r="BU650" i="1"/>
  <c r="CB614" i="1"/>
  <c r="CB618" i="1"/>
  <c r="CB622" i="1"/>
  <c r="CB626" i="1"/>
  <c r="CB630" i="1"/>
  <c r="CA635" i="1"/>
  <c r="BR642" i="1"/>
  <c r="BX648" i="1"/>
  <c r="BS655" i="1"/>
  <c r="BT664" i="1"/>
  <c r="BU685" i="1"/>
  <c r="BU616" i="1"/>
  <c r="BU620" i="1"/>
  <c r="BU624" i="1"/>
  <c r="BU628" i="1"/>
  <c r="BW632" i="1"/>
  <c r="BS638" i="1"/>
  <c r="BZ644" i="1"/>
  <c r="BP651" i="1"/>
  <c r="BY658" i="1"/>
  <c r="BR670" i="1"/>
  <c r="BP701" i="1"/>
  <c r="CE616" i="1"/>
  <c r="CE620" i="1"/>
  <c r="CE624" i="1"/>
  <c r="CE628" i="1"/>
  <c r="BS633" i="1"/>
  <c r="BS639" i="1"/>
  <c r="BZ645" i="1"/>
  <c r="BP652" i="1"/>
  <c r="CC659" i="1"/>
  <c r="BZ672" i="1"/>
  <c r="BP626" i="1"/>
  <c r="BP630" i="1"/>
  <c r="BZ634" i="1"/>
  <c r="CE640" i="1"/>
  <c r="BU647" i="1"/>
  <c r="CA653" i="1"/>
  <c r="BU662" i="1"/>
  <c r="BT677" i="1"/>
  <c r="BQ627" i="1"/>
  <c r="BQ631" i="1"/>
  <c r="BS636" i="1"/>
  <c r="BZ642" i="1"/>
  <c r="BP649" i="1"/>
  <c r="CC655" i="1"/>
  <c r="BR665" i="1"/>
  <c r="CD691" i="1"/>
  <c r="BZ616" i="1"/>
  <c r="BZ620" i="1"/>
  <c r="BZ624" i="1"/>
  <c r="BZ628" i="1"/>
  <c r="CC632" i="1"/>
  <c r="CA638" i="1"/>
  <c r="BR645" i="1"/>
  <c r="BX651" i="1"/>
  <c r="BY637" i="1"/>
  <c r="BY653" i="1"/>
  <c r="BY677" i="1"/>
  <c r="BP698" i="1"/>
  <c r="CB645" i="1"/>
  <c r="BQ665" i="1"/>
  <c r="BY671" i="1"/>
  <c r="BV639" i="1"/>
  <c r="CB655" i="1"/>
  <c r="BW684" i="1"/>
  <c r="BW461" i="1"/>
  <c r="BW445" i="1"/>
  <c r="BR539" i="1"/>
  <c r="CD455" i="1"/>
  <c r="CD439" i="1"/>
  <c r="BZ485" i="1"/>
  <c r="BU450" i="1"/>
  <c r="BR477" i="1"/>
  <c r="CA437" i="1"/>
  <c r="BY448" i="1"/>
  <c r="CC398" i="1"/>
  <c r="BY596" i="1"/>
  <c r="BY600" i="1"/>
  <c r="BY604" i="1"/>
  <c r="BY608" i="1"/>
  <c r="BY612" i="1"/>
  <c r="BY619" i="1"/>
  <c r="CD629" i="1"/>
  <c r="BX653" i="1"/>
  <c r="BT615" i="1"/>
  <c r="BT619" i="1"/>
  <c r="BT623" i="1"/>
  <c r="BT627" i="1"/>
  <c r="BT631" i="1"/>
  <c r="BX636" i="1"/>
  <c r="CE642" i="1"/>
  <c r="BU649" i="1"/>
  <c r="BS656" i="1"/>
  <c r="BZ665" i="1"/>
  <c r="BP697" i="1"/>
  <c r="CC616" i="1"/>
  <c r="CC620" i="1"/>
  <c r="CC624" i="1"/>
  <c r="CC628" i="1"/>
  <c r="BQ633" i="1"/>
  <c r="BP639" i="1"/>
  <c r="BW645" i="1"/>
  <c r="CC651" i="1"/>
  <c r="BY659" i="1"/>
  <c r="BQ672" i="1"/>
  <c r="BT739" i="1"/>
  <c r="BW617" i="1"/>
  <c r="BW621" i="1"/>
  <c r="BW625" i="1"/>
  <c r="BW629" i="1"/>
  <c r="CE633" i="1"/>
  <c r="BP640" i="1"/>
  <c r="BW646" i="1"/>
  <c r="CC652" i="1"/>
  <c r="CC660" i="1"/>
  <c r="CC674" i="1"/>
  <c r="BX626" i="1"/>
  <c r="BX630" i="1"/>
  <c r="BU635" i="1"/>
  <c r="CA641" i="1"/>
  <c r="BR648" i="1"/>
  <c r="BZ654" i="1"/>
  <c r="CA663" i="1"/>
  <c r="BU680" i="1"/>
  <c r="BY627" i="1"/>
  <c r="BY631" i="1"/>
  <c r="BP637" i="1"/>
  <c r="BW643" i="1"/>
  <c r="CC649" i="1"/>
  <c r="CC656" i="1"/>
  <c r="CC666" i="1"/>
  <c r="BW706" i="1"/>
  <c r="BR617" i="1"/>
  <c r="BR621" i="1"/>
  <c r="BR625" i="1"/>
  <c r="BR629" i="1"/>
  <c r="BX633" i="1"/>
  <c r="BX639" i="1"/>
  <c r="CE645" i="1"/>
  <c r="BU652" i="1"/>
  <c r="BY640" i="1"/>
  <c r="BU657" i="1"/>
  <c r="CD696" i="1"/>
  <c r="CB632" i="1"/>
  <c r="CB648" i="1"/>
  <c r="CB669" i="1"/>
  <c r="BT676" i="1"/>
  <c r="BV642" i="1"/>
  <c r="CB659" i="1"/>
  <c r="BS735" i="1"/>
  <c r="BW458" i="1"/>
  <c r="BW442" i="1"/>
  <c r="BR506" i="1"/>
  <c r="CD452" i="1"/>
  <c r="CD436" i="1"/>
  <c r="BW464" i="1"/>
  <c r="BU447" i="1"/>
  <c r="BT453" i="1"/>
  <c r="BR500" i="1"/>
  <c r="CE417" i="1"/>
  <c r="BR446" i="1"/>
  <c r="BQ597" i="1"/>
  <c r="BQ601" i="1"/>
  <c r="BQ605" i="1"/>
  <c r="BQ609" i="1"/>
  <c r="BQ613" i="1"/>
  <c r="BY620" i="1"/>
  <c r="CD631" i="1"/>
  <c r="BY657" i="1"/>
  <c r="CB615" i="1"/>
  <c r="CB619" i="1"/>
  <c r="CB623" i="1"/>
  <c r="CB627" i="1"/>
  <c r="CB631" i="1"/>
  <c r="BU637" i="1"/>
  <c r="CA643" i="1"/>
  <c r="BR650" i="1"/>
  <c r="BT657" i="1"/>
  <c r="CA667" i="1"/>
  <c r="BS719" i="1"/>
  <c r="BU617" i="1"/>
  <c r="BU621" i="1"/>
  <c r="BU625" i="1"/>
  <c r="BU629" i="1"/>
  <c r="CA633" i="1"/>
  <c r="CC639" i="1"/>
  <c r="BS646" i="1"/>
  <c r="BZ652" i="1"/>
  <c r="BZ660" i="1"/>
  <c r="BS674" i="1"/>
  <c r="CE613" i="1"/>
  <c r="CE617" i="1"/>
  <c r="CE621" i="1"/>
  <c r="CE625" i="1"/>
  <c r="CE629" i="1"/>
  <c r="BY634" i="1"/>
  <c r="CC640" i="1"/>
  <c r="BS647" i="1"/>
  <c r="BZ653" i="1"/>
  <c r="BS662" i="1"/>
  <c r="CB676" i="1"/>
  <c r="BP627" i="1"/>
  <c r="BP631" i="1"/>
  <c r="BR636" i="1"/>
  <c r="BX642" i="1"/>
  <c r="CE648" i="1"/>
  <c r="CA655" i="1"/>
  <c r="CC664" i="1"/>
  <c r="BW690" i="1"/>
  <c r="BQ628" i="1"/>
  <c r="BQ632" i="1"/>
  <c r="CC637" i="1"/>
  <c r="BS644" i="1"/>
  <c r="BZ650" i="1"/>
  <c r="CE657" i="1"/>
  <c r="CB668" i="1"/>
  <c r="BZ613" i="1"/>
  <c r="BZ617" i="1"/>
  <c r="BZ621" i="1"/>
  <c r="BZ625" i="1"/>
  <c r="BZ629" i="1"/>
  <c r="BR634" i="1"/>
  <c r="BU640" i="1"/>
  <c r="CA646" i="1"/>
  <c r="CE653" i="1"/>
  <c r="BY641" i="1"/>
  <c r="CA658" i="1"/>
  <c r="BW707" i="1"/>
  <c r="CB633" i="1"/>
  <c r="CB649" i="1"/>
  <c r="BU671" i="1"/>
  <c r="BS678" i="1"/>
  <c r="BV643" i="1"/>
  <c r="BS661" i="1"/>
  <c r="BZ578" i="1"/>
  <c r="BW457" i="1"/>
  <c r="BW441" i="1"/>
  <c r="BR498" i="1"/>
  <c r="CD451" i="1"/>
  <c r="CD435" i="1"/>
  <c r="BU462" i="1"/>
  <c r="BU446" i="1"/>
  <c r="BT449" i="1"/>
  <c r="BR468" i="1"/>
  <c r="CE409" i="1"/>
  <c r="BX421" i="1"/>
  <c r="BR653" i="1"/>
  <c r="BU661" i="1"/>
  <c r="CA675" i="1"/>
  <c r="BQ637" i="1"/>
  <c r="BQ641" i="1"/>
  <c r="BQ645" i="1"/>
  <c r="BQ649" i="1"/>
  <c r="BQ653" i="1"/>
  <c r="BQ658" i="1"/>
  <c r="CC663" i="1"/>
  <c r="BT670" i="1"/>
  <c r="CA676" i="1"/>
  <c r="BP702" i="1"/>
  <c r="CC668" i="1"/>
  <c r="BT675" i="1"/>
  <c r="CD692" i="1"/>
  <c r="BT633" i="1"/>
  <c r="BT637" i="1"/>
  <c r="BT641" i="1"/>
  <c r="BT645" i="1"/>
  <c r="BT649" i="1"/>
  <c r="BT653" i="1"/>
  <c r="BT658" i="1"/>
  <c r="BS664" i="1"/>
  <c r="BZ670" i="1"/>
  <c r="BQ677" i="1"/>
  <c r="CD703" i="1"/>
  <c r="CA670" i="1"/>
  <c r="BR677" i="1"/>
  <c r="CD704" i="1"/>
  <c r="CD634" i="1"/>
  <c r="CD638" i="1"/>
  <c r="CD642" i="1"/>
  <c r="CD646" i="1"/>
  <c r="CD650" i="1"/>
  <c r="BR655" i="1"/>
  <c r="BW660" i="1"/>
  <c r="CB666" i="1"/>
  <c r="BS673" i="1"/>
  <c r="BS681" i="1"/>
  <c r="BU933" i="1"/>
  <c r="BZ514" i="1"/>
  <c r="BZ482" i="1"/>
  <c r="CE461" i="1"/>
  <c r="CE457" i="1"/>
  <c r="CE453" i="1"/>
  <c r="CE449" i="1"/>
  <c r="CE445" i="1"/>
  <c r="CE441" i="1"/>
  <c r="CE437" i="1"/>
  <c r="CE433" i="1"/>
  <c r="CA546" i="1"/>
  <c r="BR502" i="1"/>
  <c r="BR470" i="1"/>
  <c r="BV460" i="1"/>
  <c r="BV456" i="1"/>
  <c r="BV452" i="1"/>
  <c r="BV448" i="1"/>
  <c r="BV444" i="1"/>
  <c r="BV440" i="1"/>
  <c r="BV436" i="1"/>
  <c r="BV432" i="1"/>
  <c r="BY525" i="1"/>
  <c r="BZ489" i="1"/>
  <c r="BQ463" i="1"/>
  <c r="CC458" i="1"/>
  <c r="CC454" i="1"/>
  <c r="CC450" i="1"/>
  <c r="CC446" i="1"/>
  <c r="CC442" i="1"/>
  <c r="CC438" i="1"/>
  <c r="BR505" i="1"/>
  <c r="CB452" i="1"/>
  <c r="BZ570" i="1"/>
  <c r="BS457" i="1"/>
  <c r="BS441" i="1"/>
  <c r="BR496" i="1"/>
  <c r="BQ443" i="1"/>
  <c r="BR487" i="1"/>
  <c r="BZ475" i="1"/>
  <c r="CE413" i="1"/>
  <c r="BV424" i="1"/>
  <c r="BP445" i="1"/>
  <c r="CC402" i="1"/>
  <c r="BQ411" i="1"/>
  <c r="CC654" i="1"/>
  <c r="BQ664" i="1"/>
  <c r="CA681" i="1"/>
  <c r="BQ638" i="1"/>
  <c r="BQ642" i="1"/>
  <c r="BQ646" i="1"/>
  <c r="BQ650" i="1"/>
  <c r="BQ654" i="1"/>
  <c r="BU659" i="1"/>
  <c r="BY665" i="1"/>
  <c r="CC671" i="1"/>
  <c r="CC678" i="1"/>
  <c r="BS723" i="1"/>
  <c r="BY670" i="1"/>
  <c r="CC676" i="1"/>
  <c r="BW703" i="1"/>
  <c r="BT634" i="1"/>
  <c r="BT638" i="1"/>
  <c r="BT642" i="1"/>
  <c r="BT646" i="1"/>
  <c r="BT650" i="1"/>
  <c r="BT654" i="1"/>
  <c r="BZ659" i="1"/>
  <c r="CB665" i="1"/>
  <c r="BS672" i="1"/>
  <c r="BU679" i="1"/>
  <c r="CC729" i="1"/>
  <c r="BT672" i="1"/>
  <c r="BY679" i="1"/>
  <c r="CC733" i="1"/>
  <c r="CD635" i="1"/>
  <c r="CD639" i="1"/>
  <c r="CD643" i="1"/>
  <c r="CD647" i="1"/>
  <c r="CD651" i="1"/>
  <c r="BW656" i="1"/>
  <c r="BQ662" i="1"/>
  <c r="BU668" i="1"/>
  <c r="CB674" i="1"/>
  <c r="BP689" i="1"/>
  <c r="BZ562" i="1"/>
  <c r="BZ506" i="1"/>
  <c r="BZ474" i="1"/>
  <c r="CE460" i="1"/>
  <c r="CE456" i="1"/>
  <c r="CE452" i="1"/>
  <c r="CE448" i="1"/>
  <c r="CE444" i="1"/>
  <c r="CE440" i="1"/>
  <c r="CE436" i="1"/>
  <c r="CE432" i="1"/>
  <c r="CA532" i="1"/>
  <c r="BR494" i="1"/>
  <c r="BY464" i="1"/>
  <c r="BV459" i="1"/>
  <c r="BV455" i="1"/>
  <c r="BV451" i="1"/>
  <c r="BV447" i="1"/>
  <c r="BV443" i="1"/>
  <c r="BV439" i="1"/>
  <c r="BV435" i="1"/>
  <c r="BW601" i="1"/>
  <c r="BZ513" i="1"/>
  <c r="BZ481" i="1"/>
  <c r="CC461" i="1"/>
  <c r="CC457" i="1"/>
  <c r="CC453" i="1"/>
  <c r="CC449" i="1"/>
  <c r="CC445" i="1"/>
  <c r="CC441" i="1"/>
  <c r="CC437" i="1"/>
  <c r="BR473" i="1"/>
  <c r="CB448" i="1"/>
  <c r="BZ508" i="1"/>
  <c r="BS453" i="1"/>
  <c r="BS437" i="1"/>
  <c r="BR465" i="1"/>
  <c r="BZ550" i="1"/>
  <c r="BQ462" i="1"/>
  <c r="BZ511" i="1"/>
  <c r="CE405" i="1"/>
  <c r="BV416" i="1"/>
  <c r="CC426" i="1"/>
  <c r="CB430" i="1"/>
  <c r="CB394" i="1"/>
  <c r="CE655" i="1"/>
  <c r="BT665" i="1"/>
  <c r="BW695" i="1"/>
  <c r="BY638" i="1"/>
  <c r="BY642" i="1"/>
  <c r="BY646" i="1"/>
  <c r="BY650" i="1"/>
  <c r="CA654" i="1"/>
  <c r="BQ660" i="1"/>
  <c r="BT666" i="1"/>
  <c r="CA672" i="1"/>
  <c r="BS680" i="1"/>
  <c r="BX759" i="1"/>
  <c r="BT671" i="1"/>
  <c r="CC677" i="1"/>
  <c r="BS710" i="1"/>
  <c r="CB634" i="1"/>
  <c r="CB638" i="1"/>
  <c r="CB642" i="1"/>
  <c r="CB646" i="1"/>
  <c r="CB650" i="1"/>
  <c r="CE654" i="1"/>
  <c r="BT660" i="1"/>
  <c r="BZ666" i="1"/>
  <c r="BQ673" i="1"/>
  <c r="CA680" i="1"/>
  <c r="CA666" i="1"/>
  <c r="BR673" i="1"/>
  <c r="BQ681" i="1"/>
  <c r="BV632" i="1"/>
  <c r="BV636" i="1"/>
  <c r="BV640" i="1"/>
  <c r="BV644" i="1"/>
  <c r="BV648" i="1"/>
  <c r="BV652" i="1"/>
  <c r="BR657" i="1"/>
  <c r="CB662" i="1"/>
  <c r="BS669" i="1"/>
  <c r="BZ675" i="1"/>
  <c r="BW694" i="1"/>
  <c r="CA547" i="1"/>
  <c r="BZ502" i="1"/>
  <c r="BZ470" i="1"/>
  <c r="BW460" i="1"/>
  <c r="BW456" i="1"/>
  <c r="BW452" i="1"/>
  <c r="BW448" i="1"/>
  <c r="BW444" i="1"/>
  <c r="BW440" i="1"/>
  <c r="BW436" i="1"/>
  <c r="BW432" i="1"/>
  <c r="BW526" i="1"/>
  <c r="BR490" i="1"/>
  <c r="BR463" i="1"/>
  <c r="CD458" i="1"/>
  <c r="CD454" i="1"/>
  <c r="CD450" i="1"/>
  <c r="CD446" i="1"/>
  <c r="CD442" i="1"/>
  <c r="CD438" i="1"/>
  <c r="CD434" i="1"/>
  <c r="BZ574" i="1"/>
  <c r="BZ509" i="1"/>
  <c r="BZ477" i="1"/>
  <c r="BU461" i="1"/>
  <c r="BU457" i="1"/>
  <c r="BU453" i="1"/>
  <c r="BU449" i="1"/>
  <c r="BU445" i="1"/>
  <c r="BU441" i="1"/>
  <c r="BU437" i="1"/>
  <c r="BT461" i="1"/>
  <c r="BT445" i="1"/>
  <c r="BZ480" i="1"/>
  <c r="CA449" i="1"/>
  <c r="CA433" i="1"/>
  <c r="BR460" i="1"/>
  <c r="BY456" i="1"/>
  <c r="BY446" i="1"/>
  <c r="BP440" i="1"/>
  <c r="CE401" i="1"/>
  <c r="BV412" i="1"/>
  <c r="CC422" i="1"/>
  <c r="CB414" i="1"/>
  <c r="CB362" i="1"/>
  <c r="BQ657" i="1"/>
  <c r="BQ667" i="1"/>
  <c r="BS708" i="1"/>
  <c r="BQ639" i="1"/>
  <c r="BQ643" i="1"/>
  <c r="BQ647" i="1"/>
  <c r="BQ651" i="1"/>
  <c r="BU655" i="1"/>
  <c r="CA660" i="1"/>
  <c r="BR667" i="1"/>
  <c r="BY673" i="1"/>
  <c r="BU682" i="1"/>
  <c r="CA665" i="1"/>
  <c r="BR672" i="1"/>
  <c r="BS679" i="1"/>
  <c r="BW728" i="1"/>
  <c r="BT635" i="1"/>
  <c r="BT639" i="1"/>
  <c r="BT643" i="1"/>
  <c r="BT647" i="1"/>
  <c r="BT651" i="1"/>
  <c r="BZ655" i="1"/>
  <c r="BQ661" i="1"/>
  <c r="BU667" i="1"/>
  <c r="CB673" i="1"/>
  <c r="BW683" i="1"/>
  <c r="BY667" i="1"/>
  <c r="CC673" i="1"/>
  <c r="BU684" i="1"/>
  <c r="CD632" i="1"/>
  <c r="CD636" i="1"/>
  <c r="CD640" i="1"/>
  <c r="CD644" i="1"/>
  <c r="CD648" i="1"/>
  <c r="CD652" i="1"/>
  <c r="CB657" i="1"/>
  <c r="BZ663" i="1"/>
  <c r="BQ670" i="1"/>
  <c r="BU676" i="1"/>
  <c r="CD699" i="1"/>
  <c r="BP540" i="1"/>
  <c r="BZ498" i="1"/>
  <c r="BZ466" i="1"/>
  <c r="CE459" i="1"/>
  <c r="CE455" i="1"/>
  <c r="CE451" i="1"/>
  <c r="CE447" i="1"/>
  <c r="CE443" i="1"/>
  <c r="CE439" i="1"/>
  <c r="CE435" i="1"/>
  <c r="CE431" i="1"/>
  <c r="BP520" i="1"/>
  <c r="BR486" i="1"/>
  <c r="BV462" i="1"/>
  <c r="BV458" i="1"/>
  <c r="BV454" i="1"/>
  <c r="BV450" i="1"/>
  <c r="BV446" i="1"/>
  <c r="BV442" i="1"/>
  <c r="BV438" i="1"/>
  <c r="BV434" i="1"/>
  <c r="BZ558" i="1"/>
  <c r="BZ505" i="1"/>
  <c r="BZ473" i="1"/>
  <c r="CC460" i="1"/>
  <c r="CC456" i="1"/>
  <c r="CC452" i="1"/>
  <c r="CC448" i="1"/>
  <c r="CC444" i="1"/>
  <c r="CC440" i="1"/>
  <c r="CC436" i="1"/>
  <c r="CB460" i="1"/>
  <c r="CB444" i="1"/>
  <c r="BZ476" i="1"/>
  <c r="BS449" i="1"/>
  <c r="BS433" i="1"/>
  <c r="BZ459" i="1"/>
  <c r="BY453" i="1"/>
  <c r="BR499" i="1"/>
  <c r="CE429" i="1"/>
  <c r="CE397" i="1"/>
  <c r="BV408" i="1"/>
  <c r="CC418" i="1"/>
  <c r="CB398" i="1"/>
  <c r="CA416" i="1"/>
  <c r="BR658" i="1"/>
  <c r="BT669" i="1"/>
  <c r="BY635" i="1"/>
  <c r="BY639" i="1"/>
  <c r="BY643" i="1"/>
  <c r="BY647" i="1"/>
  <c r="BY651" i="1"/>
  <c r="BQ656" i="1"/>
  <c r="BY661" i="1"/>
  <c r="CC667" i="1"/>
  <c r="BT674" i="1"/>
  <c r="BU686" i="1"/>
  <c r="BY666" i="1"/>
  <c r="CC672" i="1"/>
  <c r="BY680" i="1"/>
  <c r="BS842" i="1"/>
  <c r="CB635" i="1"/>
  <c r="CB639" i="1"/>
  <c r="CB643" i="1"/>
  <c r="CB647" i="1"/>
  <c r="CB651" i="1"/>
  <c r="BT656" i="1"/>
  <c r="CB661" i="1"/>
  <c r="BS668" i="1"/>
  <c r="BZ674" i="1"/>
  <c r="CD687" i="1"/>
  <c r="BT668" i="1"/>
  <c r="CA674" i="1"/>
  <c r="CD688" i="1"/>
  <c r="BV633" i="1"/>
  <c r="BV637" i="1"/>
  <c r="BV641" i="1"/>
  <c r="BV645" i="1"/>
  <c r="BV649" i="1"/>
  <c r="BV653" i="1"/>
  <c r="BW658" i="1"/>
  <c r="BU664" i="1"/>
  <c r="CB670" i="1"/>
  <c r="BS677" i="1"/>
  <c r="BP705" i="1"/>
  <c r="BY533" i="1"/>
  <c r="BZ494" i="1"/>
  <c r="BZ464" i="1"/>
  <c r="BW459" i="1"/>
  <c r="BW455" i="1"/>
  <c r="BW451" i="1"/>
  <c r="BW447" i="1"/>
  <c r="BW443" i="1"/>
  <c r="BW439" i="1"/>
  <c r="BW435" i="1"/>
  <c r="CD606" i="1"/>
  <c r="BR514" i="1"/>
  <c r="BR482" i="1"/>
  <c r="CD461" i="1"/>
  <c r="CD457" i="1"/>
  <c r="CD453" i="1"/>
  <c r="CD449" i="1"/>
  <c r="CD445" i="1"/>
  <c r="CD441" i="1"/>
  <c r="CD437" i="1"/>
  <c r="CD433" i="1"/>
  <c r="CA545" i="1"/>
  <c r="BZ501" i="1"/>
  <c r="BZ469" i="1"/>
  <c r="BU460" i="1"/>
  <c r="BU456" i="1"/>
  <c r="BU452" i="1"/>
  <c r="BU448" i="1"/>
  <c r="BU444" i="1"/>
  <c r="BU440" i="1"/>
  <c r="BZ572" i="1"/>
  <c r="BT457" i="1"/>
  <c r="BT441" i="1"/>
  <c r="CA461" i="1"/>
  <c r="CA445" i="1"/>
  <c r="CA542" i="1"/>
  <c r="BR456" i="1"/>
  <c r="BR440" i="1"/>
  <c r="BZ443" i="1"/>
  <c r="CE425" i="1"/>
  <c r="BQ454" i="1"/>
  <c r="BV404" i="1"/>
  <c r="CC414" i="1"/>
  <c r="BZ424" i="1"/>
  <c r="BX382" i="1"/>
  <c r="BS659" i="1"/>
  <c r="BS671" i="1"/>
  <c r="BQ636" i="1"/>
  <c r="BQ640" i="1"/>
  <c r="BQ644" i="1"/>
  <c r="BQ648" i="1"/>
  <c r="BQ652" i="1"/>
  <c r="CA656" i="1"/>
  <c r="BT662" i="1"/>
  <c r="CA668" i="1"/>
  <c r="BR675" i="1"/>
  <c r="BW691" i="1"/>
  <c r="BT667" i="1"/>
  <c r="CA673" i="1"/>
  <c r="BU683" i="1"/>
  <c r="BT632" i="1"/>
  <c r="BT636" i="1"/>
  <c r="BT640" i="1"/>
  <c r="BT644" i="1"/>
  <c r="BT648" i="1"/>
  <c r="BT652" i="1"/>
  <c r="CE656" i="1"/>
  <c r="BZ662" i="1"/>
  <c r="BQ669" i="1"/>
  <c r="BU675" i="1"/>
  <c r="BP693" i="1"/>
  <c r="BR669" i="1"/>
  <c r="BY675" i="1"/>
  <c r="BP694" i="1"/>
  <c r="CD633" i="1"/>
  <c r="CD637" i="1"/>
  <c r="CD641" i="1"/>
  <c r="CD645" i="1"/>
  <c r="CD649" i="1"/>
  <c r="CD653" i="1"/>
  <c r="BR659" i="1"/>
  <c r="BS665" i="1"/>
  <c r="BZ671" i="1"/>
  <c r="BU678" i="1"/>
  <c r="BS714" i="1"/>
  <c r="BR527" i="1"/>
  <c r="BZ490" i="1"/>
  <c r="BW463" i="1"/>
  <c r="CE458" i="1"/>
  <c r="CE454" i="1"/>
  <c r="CE450" i="1"/>
  <c r="CE446" i="1"/>
  <c r="CE442" i="1"/>
  <c r="CE438" i="1"/>
  <c r="CE434" i="1"/>
  <c r="BZ576" i="1"/>
  <c r="BR510" i="1"/>
  <c r="BR478" i="1"/>
  <c r="BV461" i="1"/>
  <c r="BV457" i="1"/>
  <c r="BV453" i="1"/>
  <c r="BV449" i="1"/>
  <c r="BV445" i="1"/>
  <c r="BV441" i="1"/>
  <c r="BV437" i="1"/>
  <c r="BV433" i="1"/>
  <c r="BW538" i="1"/>
  <c r="BZ497" i="1"/>
  <c r="BZ465" i="1"/>
  <c r="CC459" i="1"/>
  <c r="CC455" i="1"/>
  <c r="CC451" i="1"/>
  <c r="CC447" i="1"/>
  <c r="CC443" i="1"/>
  <c r="CC439" i="1"/>
  <c r="BZ556" i="1"/>
  <c r="CB456" i="1"/>
  <c r="CB440" i="1"/>
  <c r="BS461" i="1"/>
  <c r="BS445" i="1"/>
  <c r="BP536" i="1"/>
  <c r="BZ455" i="1"/>
  <c r="BY437" i="1"/>
  <c r="BQ465" i="1"/>
  <c r="CE421" i="1"/>
  <c r="BU433" i="1"/>
  <c r="BV400" i="1"/>
  <c r="CC410" i="1"/>
  <c r="BZ408" i="1"/>
  <c r="CD395" i="1"/>
  <c r="BZ442" i="1"/>
  <c r="BQ460" i="1"/>
  <c r="BR445" i="1"/>
  <c r="BR483" i="1"/>
  <c r="BQ441" i="1"/>
  <c r="BY461" i="1"/>
  <c r="BQ437" i="1"/>
  <c r="BZ463" i="1"/>
  <c r="BR447" i="1"/>
  <c r="BP462" i="1"/>
  <c r="BT437" i="1"/>
  <c r="BW429" i="1"/>
  <c r="BW425" i="1"/>
  <c r="BW421" i="1"/>
  <c r="BW417" i="1"/>
  <c r="BW413" i="1"/>
  <c r="BW409" i="1"/>
  <c r="BW405" i="1"/>
  <c r="BW401" i="1"/>
  <c r="BW397" i="1"/>
  <c r="BP451" i="1"/>
  <c r="BT432" i="1"/>
  <c r="CD427" i="1"/>
  <c r="CD423" i="1"/>
  <c r="CD419" i="1"/>
  <c r="CD415" i="1"/>
  <c r="CD411" i="1"/>
  <c r="CD407" i="1"/>
  <c r="CD403" i="1"/>
  <c r="CD399" i="1"/>
  <c r="BR535" i="1"/>
  <c r="BQ442" i="1"/>
  <c r="BU430" i="1"/>
  <c r="BU426" i="1"/>
  <c r="BU422" i="1"/>
  <c r="BU418" i="1"/>
  <c r="BU414" i="1"/>
  <c r="BU410" i="1"/>
  <c r="BU406" i="1"/>
  <c r="BU402" i="1"/>
  <c r="BU398" i="1"/>
  <c r="CB429" i="1"/>
  <c r="CB413" i="1"/>
  <c r="CB397" i="1"/>
  <c r="BZ423" i="1"/>
  <c r="BZ407" i="1"/>
  <c r="BZ440" i="1"/>
  <c r="BQ407" i="1"/>
  <c r="BX417" i="1"/>
  <c r="CB390" i="1"/>
  <c r="BT436" i="1"/>
  <c r="BR395" i="1"/>
  <c r="BX357" i="1"/>
  <c r="BU366" i="1"/>
  <c r="BU436" i="1"/>
  <c r="CA544" i="1"/>
  <c r="BR501" i="1"/>
  <c r="BR469" i="1"/>
  <c r="BT460" i="1"/>
  <c r="BT456" i="1"/>
  <c r="BT452" i="1"/>
  <c r="BT448" i="1"/>
  <c r="BT444" i="1"/>
  <c r="BT440" i="1"/>
  <c r="BZ554" i="1"/>
  <c r="BZ504" i="1"/>
  <c r="BZ472" i="1"/>
  <c r="CA460" i="1"/>
  <c r="CA456" i="1"/>
  <c r="CA452" i="1"/>
  <c r="CA448" i="1"/>
  <c r="CA444" i="1"/>
  <c r="CA440" i="1"/>
  <c r="CA436" i="1"/>
  <c r="CA432" i="1"/>
  <c r="BY529" i="1"/>
  <c r="BR492" i="1"/>
  <c r="CE463" i="1"/>
  <c r="BR459" i="1"/>
  <c r="BR491" i="1"/>
  <c r="BZ441" i="1"/>
  <c r="BZ503" i="1"/>
  <c r="BR452" i="1"/>
  <c r="BY436" i="1"/>
  <c r="BR471" i="1"/>
  <c r="BQ440" i="1"/>
  <c r="BQ458" i="1"/>
  <c r="BY442" i="1"/>
  <c r="BR467" i="1"/>
  <c r="BZ439" i="1"/>
  <c r="BY459" i="1"/>
  <c r="BQ436" i="1"/>
  <c r="BQ461" i="1"/>
  <c r="BY444" i="1"/>
  <c r="BP458" i="1"/>
  <c r="BT435" i="1"/>
  <c r="CE428" i="1"/>
  <c r="CE424" i="1"/>
  <c r="CE420" i="1"/>
  <c r="CE416" i="1"/>
  <c r="CE412" i="1"/>
  <c r="CE408" i="1"/>
  <c r="CE404" i="1"/>
  <c r="CE400" i="1"/>
  <c r="CE396" i="1"/>
  <c r="BX448" i="1"/>
  <c r="BV431" i="1"/>
  <c r="BV427" i="1"/>
  <c r="BV423" i="1"/>
  <c r="BV419" i="1"/>
  <c r="BV415" i="1"/>
  <c r="BV411" i="1"/>
  <c r="BV407" i="1"/>
  <c r="BV403" i="1"/>
  <c r="BV399" i="1"/>
  <c r="BZ495" i="1"/>
  <c r="BP439" i="1"/>
  <c r="CC429" i="1"/>
  <c r="CC425" i="1"/>
  <c r="CC421" i="1"/>
  <c r="CC417" i="1"/>
  <c r="CC413" i="1"/>
  <c r="CC409" i="1"/>
  <c r="CC405" i="1"/>
  <c r="CC401" i="1"/>
  <c r="BU397" i="1"/>
  <c r="CB426" i="1"/>
  <c r="CB410" i="1"/>
  <c r="BX455" i="1"/>
  <c r="BZ420" i="1"/>
  <c r="BZ404" i="1"/>
  <c r="BQ431" i="1"/>
  <c r="BQ403" i="1"/>
  <c r="BX413" i="1"/>
  <c r="CB386" i="1"/>
  <c r="BS401" i="1"/>
  <c r="BZ385" i="1"/>
  <c r="BW395" i="1"/>
  <c r="BR348" i="1"/>
  <c r="CC435" i="1"/>
  <c r="BY537" i="1"/>
  <c r="BR497" i="1"/>
  <c r="BY465" i="1"/>
  <c r="CB459" i="1"/>
  <c r="CB455" i="1"/>
  <c r="CB451" i="1"/>
  <c r="CB447" i="1"/>
  <c r="CB443" i="1"/>
  <c r="CB439" i="1"/>
  <c r="CA543" i="1"/>
  <c r="BZ500" i="1"/>
  <c r="BZ468" i="1"/>
  <c r="BS460" i="1"/>
  <c r="BS456" i="1"/>
  <c r="BS452" i="1"/>
  <c r="BS448" i="1"/>
  <c r="BS444" i="1"/>
  <c r="BS440" i="1"/>
  <c r="BS436" i="1"/>
  <c r="BS432" i="1"/>
  <c r="BR523" i="1"/>
  <c r="BR488" i="1"/>
  <c r="BZ462" i="1"/>
  <c r="BZ458" i="1"/>
  <c r="BR475" i="1"/>
  <c r="BQ439" i="1"/>
  <c r="BZ487" i="1"/>
  <c r="BY449" i="1"/>
  <c r="BY435" i="1"/>
  <c r="BZ454" i="1"/>
  <c r="BZ438" i="1"/>
  <c r="BQ456" i="1"/>
  <c r="BR441" i="1"/>
  <c r="BQ453" i="1"/>
  <c r="BR437" i="1"/>
  <c r="BY457" i="1"/>
  <c r="BQ435" i="1"/>
  <c r="BQ459" i="1"/>
  <c r="BR443" i="1"/>
  <c r="BR454" i="1"/>
  <c r="BX433" i="1"/>
  <c r="BW428" i="1"/>
  <c r="BW424" i="1"/>
  <c r="BW420" i="1"/>
  <c r="BW416" i="1"/>
  <c r="BW412" i="1"/>
  <c r="BW408" i="1"/>
  <c r="BW404" i="1"/>
  <c r="BW400" i="1"/>
  <c r="BY463" i="1"/>
  <c r="BX445" i="1"/>
  <c r="CD430" i="1"/>
  <c r="CD426" i="1"/>
  <c r="CD422" i="1"/>
  <c r="CD418" i="1"/>
  <c r="CD414" i="1"/>
  <c r="CD410" i="1"/>
  <c r="CD406" i="1"/>
  <c r="CD402" i="1"/>
  <c r="CD398" i="1"/>
  <c r="BP461" i="1"/>
  <c r="CB436" i="1"/>
  <c r="BU429" i="1"/>
  <c r="BU425" i="1"/>
  <c r="BU421" i="1"/>
  <c r="BU417" i="1"/>
  <c r="BU413" i="1"/>
  <c r="BU409" i="1"/>
  <c r="BU405" i="1"/>
  <c r="BU401" i="1"/>
  <c r="CC396" i="1"/>
  <c r="CB425" i="1"/>
  <c r="CB409" i="1"/>
  <c r="BP450" i="1"/>
  <c r="BZ419" i="1"/>
  <c r="BZ403" i="1"/>
  <c r="BQ430" i="1"/>
  <c r="BQ399" i="1"/>
  <c r="BX409" i="1"/>
  <c r="CB382" i="1"/>
  <c r="BS393" i="1"/>
  <c r="BZ374" i="1"/>
  <c r="CE365" i="1"/>
  <c r="BP392" i="1"/>
  <c r="BU435" i="1"/>
  <c r="BR531" i="1"/>
  <c r="BR493" i="1"/>
  <c r="BR464" i="1"/>
  <c r="BT459" i="1"/>
  <c r="BT455" i="1"/>
  <c r="BT451" i="1"/>
  <c r="BT447" i="1"/>
  <c r="BT443" i="1"/>
  <c r="BT439" i="1"/>
  <c r="CA536" i="1"/>
  <c r="BZ496" i="1"/>
  <c r="BW465" i="1"/>
  <c r="CA459" i="1"/>
  <c r="CA455" i="1"/>
  <c r="CA451" i="1"/>
  <c r="CA447" i="1"/>
  <c r="CA443" i="1"/>
  <c r="CA439" i="1"/>
  <c r="CA435" i="1"/>
  <c r="CA431" i="1"/>
  <c r="CA516" i="1"/>
  <c r="BR484" i="1"/>
  <c r="BR462" i="1"/>
  <c r="BR458" i="1"/>
  <c r="BZ453" i="1"/>
  <c r="BZ437" i="1"/>
  <c r="BZ471" i="1"/>
  <c r="BR448" i="1"/>
  <c r="BY434" i="1"/>
  <c r="BQ452" i="1"/>
  <c r="BY433" i="1"/>
  <c r="BY454" i="1"/>
  <c r="BY438" i="1"/>
  <c r="BZ451" i="1"/>
  <c r="BR436" i="1"/>
  <c r="BY455" i="1"/>
  <c r="BQ434" i="1"/>
  <c r="BQ457" i="1"/>
  <c r="BY440" i="1"/>
  <c r="BX451" i="1"/>
  <c r="BU432" i="1"/>
  <c r="CE427" i="1"/>
  <c r="CE423" i="1"/>
  <c r="CE419" i="1"/>
  <c r="CE415" i="1"/>
  <c r="CE411" i="1"/>
  <c r="CE407" i="1"/>
  <c r="CE403" i="1"/>
  <c r="CE399" i="1"/>
  <c r="CA540" i="1"/>
  <c r="BR442" i="1"/>
  <c r="BV430" i="1"/>
  <c r="BV426" i="1"/>
  <c r="BV422" i="1"/>
  <c r="BV418" i="1"/>
  <c r="BV414" i="1"/>
  <c r="BV410" i="1"/>
  <c r="BV406" i="1"/>
  <c r="BV402" i="1"/>
  <c r="BV398" i="1"/>
  <c r="BP457" i="1"/>
  <c r="CB434" i="1"/>
  <c r="CC428" i="1"/>
  <c r="CC424" i="1"/>
  <c r="CC420" i="1"/>
  <c r="CC416" i="1"/>
  <c r="CC412" i="1"/>
  <c r="CC408" i="1"/>
  <c r="CC404" i="1"/>
  <c r="CC400" i="1"/>
  <c r="CC642" i="1"/>
  <c r="CB422" i="1"/>
  <c r="CB406" i="1"/>
  <c r="BP434" i="1"/>
  <c r="BZ416" i="1"/>
  <c r="BZ400" i="1"/>
  <c r="BQ427" i="1"/>
  <c r="BX462" i="1"/>
  <c r="BX405" i="1"/>
  <c r="CB378" i="1"/>
  <c r="BS389" i="1"/>
  <c r="BR365" i="1"/>
  <c r="CE347" i="1"/>
  <c r="BU343" i="1"/>
  <c r="CC434" i="1"/>
  <c r="CA524" i="1"/>
  <c r="BR489" i="1"/>
  <c r="CE462" i="1"/>
  <c r="CB458" i="1"/>
  <c r="CB454" i="1"/>
  <c r="CB450" i="1"/>
  <c r="CB446" i="1"/>
  <c r="CB442" i="1"/>
  <c r="CB438" i="1"/>
  <c r="BW530" i="1"/>
  <c r="BZ492" i="1"/>
  <c r="BQ464" i="1"/>
  <c r="BS459" i="1"/>
  <c r="BS455" i="1"/>
  <c r="BS451" i="1"/>
  <c r="BS447" i="1"/>
  <c r="BS443" i="1"/>
  <c r="BS439" i="1"/>
  <c r="BS435" i="1"/>
  <c r="BW585" i="1"/>
  <c r="BR512" i="1"/>
  <c r="BR480" i="1"/>
  <c r="BZ461" i="1"/>
  <c r="BZ457" i="1"/>
  <c r="BQ451" i="1"/>
  <c r="BZ436" i="1"/>
  <c r="BY462" i="1"/>
  <c r="BY445" i="1"/>
  <c r="BZ433" i="1"/>
  <c r="BZ450" i="1"/>
  <c r="BZ499" i="1"/>
  <c r="BR453" i="1"/>
  <c r="BZ432" i="1"/>
  <c r="BQ449" i="1"/>
  <c r="BR435" i="1"/>
  <c r="BY451" i="1"/>
  <c r="BZ566" i="1"/>
  <c r="BR455" i="1"/>
  <c r="BR439" i="1"/>
  <c r="BZ448" i="1"/>
  <c r="BW431" i="1"/>
  <c r="BW427" i="1"/>
  <c r="BW423" i="1"/>
  <c r="BW419" i="1"/>
  <c r="BW415" i="1"/>
  <c r="BW411" i="1"/>
  <c r="BW407" i="1"/>
  <c r="BW403" i="1"/>
  <c r="BW399" i="1"/>
  <c r="BR511" i="1"/>
  <c r="BX439" i="1"/>
  <c r="CD429" i="1"/>
  <c r="CD425" i="1"/>
  <c r="CD421" i="1"/>
  <c r="CD417" i="1"/>
  <c r="CD413" i="1"/>
  <c r="CD409" i="1"/>
  <c r="CD405" i="1"/>
  <c r="CD401" i="1"/>
  <c r="CD397" i="1"/>
  <c r="BP454" i="1"/>
  <c r="BT433" i="1"/>
  <c r="BU428" i="1"/>
  <c r="BU424" i="1"/>
  <c r="BU420" i="1"/>
  <c r="BU416" i="1"/>
  <c r="BU412" i="1"/>
  <c r="BU408" i="1"/>
  <c r="BU404" i="1"/>
  <c r="BU400" i="1"/>
  <c r="BR495" i="1"/>
  <c r="CB421" i="1"/>
  <c r="CB405" i="1"/>
  <c r="BZ431" i="1"/>
  <c r="BZ415" i="1"/>
  <c r="BZ399" i="1"/>
  <c r="BQ423" i="1"/>
  <c r="BX437" i="1"/>
  <c r="BX401" i="1"/>
  <c r="CB374" i="1"/>
  <c r="BS385" i="1"/>
  <c r="BY392" i="1"/>
  <c r="BV377" i="1"/>
  <c r="BS343" i="1"/>
  <c r="BU434" i="1"/>
  <c r="BW518" i="1"/>
  <c r="BR485" i="1"/>
  <c r="BT462" i="1"/>
  <c r="BT458" i="1"/>
  <c r="BT454" i="1"/>
  <c r="BT450" i="1"/>
  <c r="BT446" i="1"/>
  <c r="BT442" i="1"/>
  <c r="BT438" i="1"/>
  <c r="BP524" i="1"/>
  <c r="BZ488" i="1"/>
  <c r="CA462" i="1"/>
  <c r="CA458" i="1"/>
  <c r="CA454" i="1"/>
  <c r="CA450" i="1"/>
  <c r="CA446" i="1"/>
  <c r="CA442" i="1"/>
  <c r="CA438" i="1"/>
  <c r="CA434" i="1"/>
  <c r="BZ568" i="1"/>
  <c r="BR508" i="1"/>
  <c r="BR476" i="1"/>
  <c r="BR461" i="1"/>
  <c r="BR457" i="1"/>
  <c r="BZ449" i="1"/>
  <c r="BZ435" i="1"/>
  <c r="BY460" i="1"/>
  <c r="BR444" i="1"/>
  <c r="BQ432" i="1"/>
  <c r="BQ448" i="1"/>
  <c r="BZ483" i="1"/>
  <c r="BY450" i="1"/>
  <c r="BR612" i="1"/>
  <c r="BZ447" i="1"/>
  <c r="BR434" i="1"/>
  <c r="BY447" i="1"/>
  <c r="BZ507" i="1"/>
  <c r="BY452" i="1"/>
  <c r="BQ433" i="1"/>
  <c r="BP446" i="1"/>
  <c r="CE430" i="1"/>
  <c r="CE426" i="1"/>
  <c r="CE422" i="1"/>
  <c r="CE418" i="1"/>
  <c r="CE414" i="1"/>
  <c r="CE410" i="1"/>
  <c r="CE406" i="1"/>
  <c r="CE402" i="1"/>
  <c r="CE398" i="1"/>
  <c r="BX461" i="1"/>
  <c r="BP437" i="1"/>
  <c r="BV429" i="1"/>
  <c r="BV425" i="1"/>
  <c r="BV421" i="1"/>
  <c r="BV417" i="1"/>
  <c r="BV413" i="1"/>
  <c r="BV409" i="1"/>
  <c r="BV405" i="1"/>
  <c r="BV401" i="1"/>
  <c r="BV397" i="1"/>
  <c r="BX450" i="1"/>
  <c r="BP432" i="1"/>
  <c r="CC427" i="1"/>
  <c r="CC423" i="1"/>
  <c r="CC419" i="1"/>
  <c r="CC415" i="1"/>
  <c r="CC411" i="1"/>
  <c r="CC407" i="1"/>
  <c r="CC403" i="1"/>
  <c r="CC399" i="1"/>
  <c r="BZ444" i="1"/>
  <c r="CB418" i="1"/>
  <c r="CB402" i="1"/>
  <c r="BZ428" i="1"/>
  <c r="BZ412" i="1"/>
  <c r="BZ396" i="1"/>
  <c r="BQ419" i="1"/>
  <c r="BX429" i="1"/>
  <c r="BX397" i="1"/>
  <c r="CB370" i="1"/>
  <c r="BS381" i="1"/>
  <c r="BY381" i="1"/>
  <c r="CD354" i="1"/>
  <c r="BV299" i="1"/>
  <c r="BR596" i="1"/>
  <c r="BR513" i="1"/>
  <c r="BR481" i="1"/>
  <c r="CB461" i="1"/>
  <c r="CB457" i="1"/>
  <c r="CB453" i="1"/>
  <c r="CB449" i="1"/>
  <c r="CB445" i="1"/>
  <c r="CB441" i="1"/>
  <c r="CB437" i="1"/>
  <c r="BY517" i="1"/>
  <c r="BZ484" i="1"/>
  <c r="BS462" i="1"/>
  <c r="BS458" i="1"/>
  <c r="BS454" i="1"/>
  <c r="BS450" i="1"/>
  <c r="BS446" i="1"/>
  <c r="BS442" i="1"/>
  <c r="BS438" i="1"/>
  <c r="BS434" i="1"/>
  <c r="BZ552" i="1"/>
  <c r="BR504" i="1"/>
  <c r="BR472" i="1"/>
  <c r="BZ460" i="1"/>
  <c r="BZ456" i="1"/>
  <c r="BQ447" i="1"/>
  <c r="BZ434" i="1"/>
  <c r="BY458" i="1"/>
  <c r="BY441" i="1"/>
  <c r="BY521" i="1"/>
  <c r="BZ446" i="1"/>
  <c r="BZ467" i="1"/>
  <c r="BR449" i="1"/>
  <c r="BR515" i="1"/>
  <c r="BQ445" i="1"/>
  <c r="BY432" i="1"/>
  <c r="BY443" i="1"/>
  <c r="BZ491" i="1"/>
  <c r="BR451" i="1"/>
  <c r="CA541" i="1"/>
  <c r="BX442" i="1"/>
  <c r="BW430" i="1"/>
  <c r="BW426" i="1"/>
  <c r="BW422" i="1"/>
  <c r="BW418" i="1"/>
  <c r="BW414" i="1"/>
  <c r="BW410" i="1"/>
  <c r="BW406" i="1"/>
  <c r="BW402" i="1"/>
  <c r="BW398" i="1"/>
  <c r="BX457" i="1"/>
  <c r="BP435" i="1"/>
  <c r="CD428" i="1"/>
  <c r="CD424" i="1"/>
  <c r="CD420" i="1"/>
  <c r="CD416" i="1"/>
  <c r="CD412" i="1"/>
  <c r="CD408" i="1"/>
  <c r="CD404" i="1"/>
  <c r="CD400" i="1"/>
  <c r="CD396" i="1"/>
  <c r="BP448" i="1"/>
  <c r="BU431" i="1"/>
  <c r="BU427" i="1"/>
  <c r="BU423" i="1"/>
  <c r="BU419" i="1"/>
  <c r="BU415" i="1"/>
  <c r="BU411" i="1"/>
  <c r="BU407" i="1"/>
  <c r="BU403" i="1"/>
  <c r="BU399" i="1"/>
  <c r="BX438" i="1"/>
  <c r="CB417" i="1"/>
  <c r="CB401" i="1"/>
  <c r="BZ427" i="1"/>
  <c r="BZ411" i="1"/>
  <c r="BW522" i="1"/>
  <c r="BQ415" i="1"/>
  <c r="BX425" i="1"/>
  <c r="CA413" i="1"/>
  <c r="CB366" i="1"/>
  <c r="BS377" i="1"/>
  <c r="BY365" i="1"/>
  <c r="BS410" i="1"/>
  <c r="CA302" i="1"/>
  <c r="BW534" i="1"/>
  <c r="BP442" i="1"/>
  <c r="BT430" i="1"/>
  <c r="BT426" i="1"/>
  <c r="BT422" i="1"/>
  <c r="BT418" i="1"/>
  <c r="BT414" i="1"/>
  <c r="BT410" i="1"/>
  <c r="BT406" i="1"/>
  <c r="BT402" i="1"/>
  <c r="BT398" i="1"/>
  <c r="BZ452" i="1"/>
  <c r="CC432" i="1"/>
  <c r="BR428" i="1"/>
  <c r="BR424" i="1"/>
  <c r="BR420" i="1"/>
  <c r="BR416" i="1"/>
  <c r="BR412" i="1"/>
  <c r="BR408" i="1"/>
  <c r="BR404" i="1"/>
  <c r="BR400" i="1"/>
  <c r="BZ580" i="1"/>
  <c r="BX443" i="1"/>
  <c r="BY430" i="1"/>
  <c r="BY426" i="1"/>
  <c r="BY422" i="1"/>
  <c r="BY418" i="1"/>
  <c r="BY414" i="1"/>
  <c r="BY410" i="1"/>
  <c r="BY406" i="1"/>
  <c r="BY402" i="1"/>
  <c r="BY398" i="1"/>
  <c r="BX458" i="1"/>
  <c r="BX435" i="1"/>
  <c r="BP429" i="1"/>
  <c r="BP425" i="1"/>
  <c r="BP421" i="1"/>
  <c r="BP417" i="1"/>
  <c r="BP413" i="1"/>
  <c r="BP409" i="1"/>
  <c r="BP405" i="1"/>
  <c r="BP401" i="1"/>
  <c r="BP397" i="1"/>
  <c r="CA409" i="1"/>
  <c r="BT394" i="1"/>
  <c r="BT390" i="1"/>
  <c r="BT386" i="1"/>
  <c r="BT382" i="1"/>
  <c r="BT378" i="1"/>
  <c r="BT374" i="1"/>
  <c r="BT370" i="1"/>
  <c r="BT366" i="1"/>
  <c r="BT362" i="1"/>
  <c r="BS429" i="1"/>
  <c r="BS397" i="1"/>
  <c r="CA392" i="1"/>
  <c r="CA388" i="1"/>
  <c r="CA384" i="1"/>
  <c r="CA380" i="1"/>
  <c r="CA376" i="1"/>
  <c r="CA412" i="1"/>
  <c r="BZ394" i="1"/>
  <c r="BR385" i="1"/>
  <c r="BZ373" i="1"/>
  <c r="BP453" i="1"/>
  <c r="BQ392" i="1"/>
  <c r="BY380" i="1"/>
  <c r="BY364" i="1"/>
  <c r="BX380" i="1"/>
  <c r="BX356" i="1"/>
  <c r="BW393" i="1"/>
  <c r="BV364" i="1"/>
  <c r="CE346" i="1"/>
  <c r="BW375" i="1"/>
  <c r="CD353" i="1"/>
  <c r="BU396" i="1"/>
  <c r="CD393" i="1"/>
  <c r="CA364" i="1"/>
  <c r="BR347" i="1"/>
  <c r="CA399" i="1"/>
  <c r="BS398" i="1"/>
  <c r="BY338" i="1"/>
  <c r="CE376" i="1"/>
  <c r="BU347" i="1"/>
  <c r="BQ426" i="1"/>
  <c r="BQ422" i="1"/>
  <c r="BQ418" i="1"/>
  <c r="BQ414" i="1"/>
  <c r="BQ410" i="1"/>
  <c r="BQ406" i="1"/>
  <c r="BQ402" i="1"/>
  <c r="BQ398" i="1"/>
  <c r="BX454" i="1"/>
  <c r="CB433" i="1"/>
  <c r="BX428" i="1"/>
  <c r="BX424" i="1"/>
  <c r="BX420" i="1"/>
  <c r="BX416" i="1"/>
  <c r="BX412" i="1"/>
  <c r="BX408" i="1"/>
  <c r="BX404" i="1"/>
  <c r="BX400" i="1"/>
  <c r="BZ479" i="1"/>
  <c r="CA405" i="1"/>
  <c r="CB393" i="1"/>
  <c r="CB389" i="1"/>
  <c r="CB385" i="1"/>
  <c r="CB381" i="1"/>
  <c r="CB377" i="1"/>
  <c r="CB373" i="1"/>
  <c r="CB369" i="1"/>
  <c r="CB365" i="1"/>
  <c r="CB361" i="1"/>
  <c r="BS425" i="1"/>
  <c r="BS396" i="1"/>
  <c r="BS392" i="1"/>
  <c r="BS388" i="1"/>
  <c r="BS384" i="1"/>
  <c r="BS380" i="1"/>
  <c r="BS376" i="1"/>
  <c r="CA408" i="1"/>
  <c r="BZ393" i="1"/>
  <c r="BZ382" i="1"/>
  <c r="BR373" i="1"/>
  <c r="BS428" i="1"/>
  <c r="BY389" i="1"/>
  <c r="BY377" i="1"/>
  <c r="BY361" i="1"/>
  <c r="CD374" i="1"/>
  <c r="BX353" i="1"/>
  <c r="BW387" i="1"/>
  <c r="BR360" i="1"/>
  <c r="BX444" i="1"/>
  <c r="CA370" i="1"/>
  <c r="CD350" i="1"/>
  <c r="BU390" i="1"/>
  <c r="CD387" i="1"/>
  <c r="BV360" i="1"/>
  <c r="BR344" i="1"/>
  <c r="CC353" i="1"/>
  <c r="CA353" i="1"/>
  <c r="BY326" i="1"/>
  <c r="BU330" i="1"/>
  <c r="BQ307" i="1"/>
  <c r="BX460" i="1"/>
  <c r="BX436" i="1"/>
  <c r="BT429" i="1"/>
  <c r="BT425" i="1"/>
  <c r="BT421" i="1"/>
  <c r="BT417" i="1"/>
  <c r="BT413" i="1"/>
  <c r="BT409" i="1"/>
  <c r="BT405" i="1"/>
  <c r="BT401" i="1"/>
  <c r="BT397" i="1"/>
  <c r="BX446" i="1"/>
  <c r="BR431" i="1"/>
  <c r="BR427" i="1"/>
  <c r="BR423" i="1"/>
  <c r="BR419" i="1"/>
  <c r="BR415" i="1"/>
  <c r="BR411" i="1"/>
  <c r="BR407" i="1"/>
  <c r="BR403" i="1"/>
  <c r="BR399" i="1"/>
  <c r="CE464" i="1"/>
  <c r="BP438" i="1"/>
  <c r="BY429" i="1"/>
  <c r="BY425" i="1"/>
  <c r="BY421" i="1"/>
  <c r="BY417" i="1"/>
  <c r="BY413" i="1"/>
  <c r="BY409" i="1"/>
  <c r="BY405" i="1"/>
  <c r="BY401" i="1"/>
  <c r="BY397" i="1"/>
  <c r="BP452" i="1"/>
  <c r="BX432" i="1"/>
  <c r="BP428" i="1"/>
  <c r="BP424" i="1"/>
  <c r="BP420" i="1"/>
  <c r="BP416" i="1"/>
  <c r="BP412" i="1"/>
  <c r="BP408" i="1"/>
  <c r="BP404" i="1"/>
  <c r="BP400" i="1"/>
  <c r="BR438" i="1"/>
  <c r="CA401" i="1"/>
  <c r="BT393" i="1"/>
  <c r="BT389" i="1"/>
  <c r="BT385" i="1"/>
  <c r="BT381" i="1"/>
  <c r="BT377" i="1"/>
  <c r="BT373" i="1"/>
  <c r="BT369" i="1"/>
  <c r="BT365" i="1"/>
  <c r="BT361" i="1"/>
  <c r="BS421" i="1"/>
  <c r="CA395" i="1"/>
  <c r="CA391" i="1"/>
  <c r="CA387" i="1"/>
  <c r="CA383" i="1"/>
  <c r="CA379" i="1"/>
  <c r="BP456" i="1"/>
  <c r="CA404" i="1"/>
  <c r="BR393" i="1"/>
  <c r="BZ381" i="1"/>
  <c r="BZ370" i="1"/>
  <c r="BS424" i="1"/>
  <c r="BY388" i="1"/>
  <c r="BY376" i="1"/>
  <c r="BY360" i="1"/>
  <c r="BU373" i="1"/>
  <c r="BX352" i="1"/>
  <c r="BW385" i="1"/>
  <c r="CE358" i="1"/>
  <c r="CA418" i="1"/>
  <c r="BP369" i="1"/>
  <c r="CD349" i="1"/>
  <c r="BU388" i="1"/>
  <c r="CD385" i="1"/>
  <c r="BR359" i="1"/>
  <c r="BR343" i="1"/>
  <c r="CC345" i="1"/>
  <c r="CA345" i="1"/>
  <c r="BY322" i="1"/>
  <c r="CD323" i="1"/>
  <c r="BX322" i="1"/>
  <c r="CC397" i="1"/>
  <c r="BX456" i="1"/>
  <c r="BX434" i="1"/>
  <c r="CB428" i="1"/>
  <c r="CB424" i="1"/>
  <c r="CB420" i="1"/>
  <c r="CB416" i="1"/>
  <c r="CB412" i="1"/>
  <c r="CB408" i="1"/>
  <c r="CB404" i="1"/>
  <c r="CB400" i="1"/>
  <c r="BZ582" i="1"/>
  <c r="BP444" i="1"/>
  <c r="BZ430" i="1"/>
  <c r="BZ426" i="1"/>
  <c r="BZ422" i="1"/>
  <c r="BZ418" i="1"/>
  <c r="BZ414" i="1"/>
  <c r="BZ410" i="1"/>
  <c r="BZ406" i="1"/>
  <c r="BZ402" i="1"/>
  <c r="BZ398" i="1"/>
  <c r="BP459" i="1"/>
  <c r="CB435" i="1"/>
  <c r="BQ429" i="1"/>
  <c r="BQ425" i="1"/>
  <c r="BQ421" i="1"/>
  <c r="BQ417" i="1"/>
  <c r="BQ413" i="1"/>
  <c r="BQ409" i="1"/>
  <c r="BQ405" i="1"/>
  <c r="BQ401" i="1"/>
  <c r="BQ397" i="1"/>
  <c r="BP449" i="1"/>
  <c r="BX431" i="1"/>
  <c r="BX427" i="1"/>
  <c r="BX423" i="1"/>
  <c r="BX419" i="1"/>
  <c r="BX415" i="1"/>
  <c r="BX411" i="1"/>
  <c r="BX407" i="1"/>
  <c r="BX403" i="1"/>
  <c r="BX399" i="1"/>
  <c r="CA429" i="1"/>
  <c r="CA397" i="1"/>
  <c r="CB392" i="1"/>
  <c r="CB388" i="1"/>
  <c r="CB384" i="1"/>
  <c r="CB380" i="1"/>
  <c r="CB376" i="1"/>
  <c r="CB372" i="1"/>
  <c r="CB368" i="1"/>
  <c r="CB364" i="1"/>
  <c r="CB360" i="1"/>
  <c r="BS417" i="1"/>
  <c r="BS395" i="1"/>
  <c r="BS391" i="1"/>
  <c r="BS387" i="1"/>
  <c r="BS383" i="1"/>
  <c r="BS379" i="1"/>
  <c r="BT434" i="1"/>
  <c r="CA400" i="1"/>
  <c r="BZ390" i="1"/>
  <c r="BR381" i="1"/>
  <c r="BZ369" i="1"/>
  <c r="BS404" i="1"/>
  <c r="BQ388" i="1"/>
  <c r="BY373" i="1"/>
  <c r="CA411" i="1"/>
  <c r="BW368" i="1"/>
  <c r="BX349" i="1"/>
  <c r="BW379" i="1"/>
  <c r="CE355" i="1"/>
  <c r="BV393" i="1"/>
  <c r="BU364" i="1"/>
  <c r="CD346" i="1"/>
  <c r="BU382" i="1"/>
  <c r="CD379" i="1"/>
  <c r="BR356" i="1"/>
  <c r="BS407" i="1"/>
  <c r="BT332" i="1"/>
  <c r="BR332" i="1"/>
  <c r="BS339" i="1"/>
  <c r="BU302" i="1"/>
  <c r="BZ278" i="1"/>
  <c r="BX453" i="1"/>
  <c r="BR433" i="1"/>
  <c r="BT428" i="1"/>
  <c r="BT424" i="1"/>
  <c r="BT420" i="1"/>
  <c r="BT416" i="1"/>
  <c r="BT412" i="1"/>
  <c r="BT408" i="1"/>
  <c r="BT404" i="1"/>
  <c r="BT400" i="1"/>
  <c r="BP528" i="1"/>
  <c r="BP441" i="1"/>
  <c r="BR430" i="1"/>
  <c r="BR426" i="1"/>
  <c r="BR422" i="1"/>
  <c r="BR418" i="1"/>
  <c r="BR414" i="1"/>
  <c r="BR410" i="1"/>
  <c r="BR406" i="1"/>
  <c r="BR402" i="1"/>
  <c r="BR398" i="1"/>
  <c r="BP455" i="1"/>
  <c r="CC433" i="1"/>
  <c r="BY428" i="1"/>
  <c r="BY424" i="1"/>
  <c r="BY420" i="1"/>
  <c r="BY416" i="1"/>
  <c r="BY412" i="1"/>
  <c r="BY408" i="1"/>
  <c r="BY404" i="1"/>
  <c r="BY400" i="1"/>
  <c r="BY396" i="1"/>
  <c r="BQ446" i="1"/>
  <c r="BP431" i="1"/>
  <c r="BP427" i="1"/>
  <c r="BP423" i="1"/>
  <c r="BP419" i="1"/>
  <c r="BP415" i="1"/>
  <c r="BP411" i="1"/>
  <c r="BP407" i="1"/>
  <c r="BP403" i="1"/>
  <c r="BP399" i="1"/>
  <c r="CA425" i="1"/>
  <c r="BT396" i="1"/>
  <c r="BT392" i="1"/>
  <c r="BT388" i="1"/>
  <c r="BT384" i="1"/>
  <c r="BT380" i="1"/>
  <c r="BT376" i="1"/>
  <c r="BT372" i="1"/>
  <c r="BT368" i="1"/>
  <c r="BT364" i="1"/>
  <c r="BT360" i="1"/>
  <c r="BS413" i="1"/>
  <c r="CA394" i="1"/>
  <c r="CA390" i="1"/>
  <c r="CA386" i="1"/>
  <c r="CA382" i="1"/>
  <c r="CA378" i="1"/>
  <c r="CA428" i="1"/>
  <c r="CB396" i="1"/>
  <c r="BZ389" i="1"/>
  <c r="BZ378" i="1"/>
  <c r="BR369" i="1"/>
  <c r="CA396" i="1"/>
  <c r="BY385" i="1"/>
  <c r="BY372" i="1"/>
  <c r="BX396" i="1"/>
  <c r="CD366" i="1"/>
  <c r="BX348" i="1"/>
  <c r="BW377" i="1"/>
  <c r="CE354" i="1"/>
  <c r="BV391" i="1"/>
  <c r="CA362" i="1"/>
  <c r="CD345" i="1"/>
  <c r="BU380" i="1"/>
  <c r="CD377" i="1"/>
  <c r="BR355" i="1"/>
  <c r="CC392" i="1"/>
  <c r="BT328" i="1"/>
  <c r="BR328" i="1"/>
  <c r="CC332" i="1"/>
  <c r="BU345" i="1"/>
  <c r="BP320" i="1"/>
  <c r="BR450" i="1"/>
  <c r="CC431" i="1"/>
  <c r="CB427" i="1"/>
  <c r="CB423" i="1"/>
  <c r="CB419" i="1"/>
  <c r="CB415" i="1"/>
  <c r="CB411" i="1"/>
  <c r="CB407" i="1"/>
  <c r="CB403" i="1"/>
  <c r="CB399" i="1"/>
  <c r="BR479" i="1"/>
  <c r="BQ438" i="1"/>
  <c r="BZ429" i="1"/>
  <c r="BZ425" i="1"/>
  <c r="BZ421" i="1"/>
  <c r="BZ417" i="1"/>
  <c r="BZ413" i="1"/>
  <c r="BZ409" i="1"/>
  <c r="BZ405" i="1"/>
  <c r="BZ401" i="1"/>
  <c r="BZ397" i="1"/>
  <c r="BX452" i="1"/>
  <c r="CB432" i="1"/>
  <c r="BQ428" i="1"/>
  <c r="BQ424" i="1"/>
  <c r="BQ420" i="1"/>
  <c r="BQ416" i="1"/>
  <c r="BQ412" i="1"/>
  <c r="BQ408" i="1"/>
  <c r="BQ404" i="1"/>
  <c r="BQ400" i="1"/>
  <c r="BP549" i="1"/>
  <c r="BP443" i="1"/>
  <c r="BX430" i="1"/>
  <c r="BX426" i="1"/>
  <c r="BX422" i="1"/>
  <c r="BX418" i="1"/>
  <c r="BX414" i="1"/>
  <c r="BX410" i="1"/>
  <c r="BX406" i="1"/>
  <c r="BX402" i="1"/>
  <c r="BX398" i="1"/>
  <c r="CA421" i="1"/>
  <c r="CB395" i="1"/>
  <c r="CB391" i="1"/>
  <c r="CB387" i="1"/>
  <c r="CB383" i="1"/>
  <c r="CB379" i="1"/>
  <c r="CB375" i="1"/>
  <c r="CB371" i="1"/>
  <c r="CB367" i="1"/>
  <c r="CB363" i="1"/>
  <c r="CB359" i="1"/>
  <c r="BS409" i="1"/>
  <c r="BS394" i="1"/>
  <c r="BS390" i="1"/>
  <c r="BS386" i="1"/>
  <c r="BS382" i="1"/>
  <c r="BS378" i="1"/>
  <c r="CA424" i="1"/>
  <c r="BR396" i="1"/>
  <c r="BR389" i="1"/>
  <c r="BZ377" i="1"/>
  <c r="BZ366" i="1"/>
  <c r="BQ396" i="1"/>
  <c r="BY384" i="1"/>
  <c r="BY369" i="1"/>
  <c r="BX390" i="1"/>
  <c r="BS362" i="1"/>
  <c r="BX345" i="1"/>
  <c r="BV372" i="1"/>
  <c r="CE351" i="1"/>
  <c r="BV385" i="1"/>
  <c r="CD358" i="1"/>
  <c r="CD342" i="1"/>
  <c r="BX374" i="1"/>
  <c r="CA372" i="1"/>
  <c r="BR352" i="1"/>
  <c r="BV366" i="1"/>
  <c r="CE388" i="1"/>
  <c r="BP388" i="1"/>
  <c r="BV315" i="1"/>
  <c r="BT301" i="1"/>
  <c r="BP291" i="1"/>
  <c r="BQ455" i="1"/>
  <c r="BX447" i="1"/>
  <c r="BT431" i="1"/>
  <c r="BT427" i="1"/>
  <c r="BT423" i="1"/>
  <c r="BT419" i="1"/>
  <c r="BT415" i="1"/>
  <c r="BT411" i="1"/>
  <c r="BT407" i="1"/>
  <c r="BT403" i="1"/>
  <c r="BT399" i="1"/>
  <c r="BX459" i="1"/>
  <c r="BP436" i="1"/>
  <c r="BR429" i="1"/>
  <c r="BR425" i="1"/>
  <c r="BR421" i="1"/>
  <c r="BR417" i="1"/>
  <c r="BR413" i="1"/>
  <c r="BR409" i="1"/>
  <c r="BR405" i="1"/>
  <c r="BR401" i="1"/>
  <c r="BR397" i="1"/>
  <c r="BX449" i="1"/>
  <c r="BY431" i="1"/>
  <c r="BY427" i="1"/>
  <c r="BY423" i="1"/>
  <c r="BY419" i="1"/>
  <c r="BY415" i="1"/>
  <c r="BY411" i="1"/>
  <c r="BY407" i="1"/>
  <c r="BY403" i="1"/>
  <c r="BY399" i="1"/>
  <c r="BP516" i="1"/>
  <c r="BX440" i="1"/>
  <c r="BP430" i="1"/>
  <c r="BP426" i="1"/>
  <c r="BP422" i="1"/>
  <c r="BP418" i="1"/>
  <c r="BP414" i="1"/>
  <c r="BP410" i="1"/>
  <c r="BP406" i="1"/>
  <c r="BP402" i="1"/>
  <c r="BP398" i="1"/>
  <c r="CA417" i="1"/>
  <c r="BT395" i="1"/>
  <c r="BT391" i="1"/>
  <c r="BT387" i="1"/>
  <c r="BT383" i="1"/>
  <c r="BT379" i="1"/>
  <c r="BT375" i="1"/>
  <c r="BT371" i="1"/>
  <c r="BT367" i="1"/>
  <c r="BT363" i="1"/>
  <c r="BP460" i="1"/>
  <c r="BS405" i="1"/>
  <c r="CA393" i="1"/>
  <c r="CA389" i="1"/>
  <c r="CA385" i="1"/>
  <c r="CA381" i="1"/>
  <c r="CA377" i="1"/>
  <c r="CA420" i="1"/>
  <c r="BZ395" i="1"/>
  <c r="BZ386" i="1"/>
  <c r="BR377" i="1"/>
  <c r="BZ365" i="1"/>
  <c r="BY393" i="1"/>
  <c r="BQ384" i="1"/>
  <c r="BY368" i="1"/>
  <c r="BX388" i="1"/>
  <c r="CD360" i="1"/>
  <c r="BP447" i="1"/>
  <c r="CC370" i="1"/>
  <c r="CE350" i="1"/>
  <c r="BV383" i="1"/>
  <c r="CD357" i="1"/>
  <c r="CD341" i="1"/>
  <c r="BV621" i="1"/>
  <c r="BP371" i="1"/>
  <c r="BR351" i="1"/>
  <c r="BS356" i="1"/>
  <c r="BW370" i="1"/>
  <c r="BS370" i="1"/>
  <c r="BV311" i="1"/>
  <c r="BT353" i="1"/>
  <c r="BP275" i="1"/>
  <c r="BR394" i="1"/>
  <c r="BR390" i="1"/>
  <c r="BR386" i="1"/>
  <c r="BR382" i="1"/>
  <c r="BR378" i="1"/>
  <c r="BR374" i="1"/>
  <c r="BR370" i="1"/>
  <c r="BR366" i="1"/>
  <c r="BP433" i="1"/>
  <c r="BS400" i="1"/>
  <c r="BQ393" i="1"/>
  <c r="BQ389" i="1"/>
  <c r="BQ385" i="1"/>
  <c r="BQ381" i="1"/>
  <c r="BQ377" i="1"/>
  <c r="BQ373" i="1"/>
  <c r="BQ369" i="1"/>
  <c r="BQ365" i="1"/>
  <c r="BQ361" i="1"/>
  <c r="CA403" i="1"/>
  <c r="BX389" i="1"/>
  <c r="BX381" i="1"/>
  <c r="BP374" i="1"/>
  <c r="CA367" i="1"/>
  <c r="BX361" i="1"/>
  <c r="BP357" i="1"/>
  <c r="BP353" i="1"/>
  <c r="BP349" i="1"/>
  <c r="BP345" i="1"/>
  <c r="BW394" i="1"/>
  <c r="BW386" i="1"/>
  <c r="BW378" i="1"/>
  <c r="BX371" i="1"/>
  <c r="BS365" i="1"/>
  <c r="BW359" i="1"/>
  <c r="BW355" i="1"/>
  <c r="BW351" i="1"/>
  <c r="BW347" i="1"/>
  <c r="CA426" i="1"/>
  <c r="BV392" i="1"/>
  <c r="BV384" i="1"/>
  <c r="BV376" i="1"/>
  <c r="CD369" i="1"/>
  <c r="BW363" i="1"/>
  <c r="BV358" i="1"/>
  <c r="BV354" i="1"/>
  <c r="BV350" i="1"/>
  <c r="BV346" i="1"/>
  <c r="BV342" i="1"/>
  <c r="BS402" i="1"/>
  <c r="BU389" i="1"/>
  <c r="BU381" i="1"/>
  <c r="CB431" i="1"/>
  <c r="CD394" i="1"/>
  <c r="CD386" i="1"/>
  <c r="CD378" i="1"/>
  <c r="CD371" i="1"/>
  <c r="BW365" i="1"/>
  <c r="CA359" i="1"/>
  <c r="BZ355" i="1"/>
  <c r="BZ351" i="1"/>
  <c r="BZ347" i="1"/>
  <c r="BZ343" i="1"/>
  <c r="BP395" i="1"/>
  <c r="BS358" i="1"/>
  <c r="BP376" i="1"/>
  <c r="CC347" i="1"/>
  <c r="BT329" i="1"/>
  <c r="CA373" i="1"/>
  <c r="CA339" i="1"/>
  <c r="CA347" i="1"/>
  <c r="BR329" i="1"/>
  <c r="BV373" i="1"/>
  <c r="BY339" i="1"/>
  <c r="BY323" i="1"/>
  <c r="BV334" i="1"/>
  <c r="BV312" i="1"/>
  <c r="CA407" i="1"/>
  <c r="BW325" i="1"/>
  <c r="BW366" i="1"/>
  <c r="BU358" i="1"/>
  <c r="CA369" i="1"/>
  <c r="BT352" i="1"/>
  <c r="CC340" i="1"/>
  <c r="BP279" i="1"/>
  <c r="BQ380" i="1"/>
  <c r="BQ376" i="1"/>
  <c r="BQ372" i="1"/>
  <c r="BQ368" i="1"/>
  <c r="BQ364" i="1"/>
  <c r="BQ360" i="1"/>
  <c r="BX395" i="1"/>
  <c r="BX387" i="1"/>
  <c r="BX379" i="1"/>
  <c r="BW372" i="1"/>
  <c r="BP366" i="1"/>
  <c r="BS360" i="1"/>
  <c r="BP356" i="1"/>
  <c r="BP352" i="1"/>
  <c r="BP348" i="1"/>
  <c r="BS427" i="1"/>
  <c r="BW392" i="1"/>
  <c r="BW384" i="1"/>
  <c r="BW376" i="1"/>
  <c r="CE369" i="1"/>
  <c r="BX363" i="1"/>
  <c r="BW358" i="1"/>
  <c r="BW354" i="1"/>
  <c r="BW350" i="1"/>
  <c r="BW346" i="1"/>
  <c r="CA410" i="1"/>
  <c r="BV390" i="1"/>
  <c r="BV382" i="1"/>
  <c r="CA374" i="1"/>
  <c r="BU368" i="1"/>
  <c r="BP362" i="1"/>
  <c r="BV357" i="1"/>
  <c r="BV353" i="1"/>
  <c r="BV349" i="1"/>
  <c r="BV345" i="1"/>
  <c r="BV341" i="1"/>
  <c r="BU395" i="1"/>
  <c r="BU387" i="1"/>
  <c r="BU379" i="1"/>
  <c r="CA430" i="1"/>
  <c r="CD392" i="1"/>
  <c r="CD384" i="1"/>
  <c r="CD376" i="1"/>
  <c r="BU370" i="1"/>
  <c r="CD363" i="1"/>
  <c r="BZ358" i="1"/>
  <c r="BZ354" i="1"/>
  <c r="BZ350" i="1"/>
  <c r="BZ346" i="1"/>
  <c r="BZ342" i="1"/>
  <c r="CE389" i="1"/>
  <c r="BS350" i="1"/>
  <c r="BP381" i="1"/>
  <c r="BW341" i="1"/>
  <c r="BT325" i="1"/>
  <c r="BS361" i="1"/>
  <c r="CC380" i="1"/>
  <c r="BT341" i="1"/>
  <c r="BR325" i="1"/>
  <c r="CE360" i="1"/>
  <c r="BY335" i="1"/>
  <c r="BY319" i="1"/>
  <c r="CE327" i="1"/>
  <c r="BV308" i="1"/>
  <c r="BQ354" i="1"/>
  <c r="BP319" i="1"/>
  <c r="BV329" i="1"/>
  <c r="CA331" i="1"/>
  <c r="CE392" i="1"/>
  <c r="CA293" i="1"/>
  <c r="BQ293" i="1"/>
  <c r="BV296" i="1"/>
  <c r="BZ392" i="1"/>
  <c r="BZ388" i="1"/>
  <c r="BZ384" i="1"/>
  <c r="BZ380" i="1"/>
  <c r="BZ376" i="1"/>
  <c r="BZ372" i="1"/>
  <c r="BZ368" i="1"/>
  <c r="BZ364" i="1"/>
  <c r="BS420" i="1"/>
  <c r="BY395" i="1"/>
  <c r="BY391" i="1"/>
  <c r="BY387" i="1"/>
  <c r="BY383" i="1"/>
  <c r="BY379" i="1"/>
  <c r="BY375" i="1"/>
  <c r="BY371" i="1"/>
  <c r="BY367" i="1"/>
  <c r="BY363" i="1"/>
  <c r="BY359" i="1"/>
  <c r="BX394" i="1"/>
  <c r="BX386" i="1"/>
  <c r="BX378" i="1"/>
  <c r="CA371" i="1"/>
  <c r="BU365" i="1"/>
  <c r="BX359" i="1"/>
  <c r="BX355" i="1"/>
  <c r="BX351" i="1"/>
  <c r="BX347" i="1"/>
  <c r="BS419" i="1"/>
  <c r="BW391" i="1"/>
  <c r="BW383" i="1"/>
  <c r="BX375" i="1"/>
  <c r="BS369" i="1"/>
  <c r="CC362" i="1"/>
  <c r="CE357" i="1"/>
  <c r="CE353" i="1"/>
  <c r="CE349" i="1"/>
  <c r="CE345" i="1"/>
  <c r="CA402" i="1"/>
  <c r="BV389" i="1"/>
  <c r="BV381" i="1"/>
  <c r="CD373" i="1"/>
  <c r="BW367" i="1"/>
  <c r="BV361" i="1"/>
  <c r="CD356" i="1"/>
  <c r="CD352" i="1"/>
  <c r="CD348" i="1"/>
  <c r="CD344" i="1"/>
  <c r="CD340" i="1"/>
  <c r="BU394" i="1"/>
  <c r="BU386" i="1"/>
  <c r="BU378" i="1"/>
  <c r="CA422" i="1"/>
  <c r="CD391" i="1"/>
  <c r="CD383" i="1"/>
  <c r="CD375" i="1"/>
  <c r="BW369" i="1"/>
  <c r="BP363" i="1"/>
  <c r="BR358" i="1"/>
  <c r="BR354" i="1"/>
  <c r="BR350" i="1"/>
  <c r="BR346" i="1"/>
  <c r="BR342" i="1"/>
  <c r="BP387" i="1"/>
  <c r="BS348" i="1"/>
  <c r="CE375" i="1"/>
  <c r="BT340" i="1"/>
  <c r="BT324" i="1"/>
  <c r="CB358" i="1"/>
  <c r="BU375" i="1"/>
  <c r="BR340" i="1"/>
  <c r="BR324" i="1"/>
  <c r="BY358" i="1"/>
  <c r="BY334" i="1"/>
  <c r="BY318" i="1"/>
  <c r="BV326" i="1"/>
  <c r="BV307" i="1"/>
  <c r="BU348" i="1"/>
  <c r="CC317" i="1"/>
  <c r="CC327" i="1"/>
  <c r="BP326" i="1"/>
  <c r="BT355" i="1"/>
  <c r="BP390" i="1"/>
  <c r="BQ289" i="1"/>
  <c r="BP261" i="1"/>
  <c r="BR392" i="1"/>
  <c r="BR388" i="1"/>
  <c r="BR384" i="1"/>
  <c r="BR380" i="1"/>
  <c r="BR376" i="1"/>
  <c r="BR372" i="1"/>
  <c r="BR368" i="1"/>
  <c r="BR364" i="1"/>
  <c r="BS416" i="1"/>
  <c r="BQ395" i="1"/>
  <c r="BQ391" i="1"/>
  <c r="BQ387" i="1"/>
  <c r="BQ383" i="1"/>
  <c r="BQ379" i="1"/>
  <c r="BQ375" i="1"/>
  <c r="BQ371" i="1"/>
  <c r="BQ367" i="1"/>
  <c r="BQ363" i="1"/>
  <c r="BQ450" i="1"/>
  <c r="BX393" i="1"/>
  <c r="BX385" i="1"/>
  <c r="BX377" i="1"/>
  <c r="CD370" i="1"/>
  <c r="BW364" i="1"/>
  <c r="BP359" i="1"/>
  <c r="BP355" i="1"/>
  <c r="BP351" i="1"/>
  <c r="BP347" i="1"/>
  <c r="BS411" i="1"/>
  <c r="BW390" i="1"/>
  <c r="BW382" i="1"/>
  <c r="CC374" i="1"/>
  <c r="BV368" i="1"/>
  <c r="BR362" i="1"/>
  <c r="BW357" i="1"/>
  <c r="BW353" i="1"/>
  <c r="BW349" i="1"/>
  <c r="BW345" i="1"/>
  <c r="BV396" i="1"/>
  <c r="BV388" i="1"/>
  <c r="BV380" i="1"/>
  <c r="BP373" i="1"/>
  <c r="CA366" i="1"/>
  <c r="CA360" i="1"/>
  <c r="BV356" i="1"/>
  <c r="BV352" i="1"/>
  <c r="BV348" i="1"/>
  <c r="BV344" i="1"/>
  <c r="BX441" i="1"/>
  <c r="BU393" i="1"/>
  <c r="BU385" i="1"/>
  <c r="BU377" i="1"/>
  <c r="CA414" i="1"/>
  <c r="CD390" i="1"/>
  <c r="CD382" i="1"/>
  <c r="BP375" i="1"/>
  <c r="CA368" i="1"/>
  <c r="BV362" i="1"/>
  <c r="BZ357" i="1"/>
  <c r="BZ353" i="1"/>
  <c r="BZ349" i="1"/>
  <c r="BZ345" i="1"/>
  <c r="BZ341" i="1"/>
  <c r="CC384" i="1"/>
  <c r="CE342" i="1"/>
  <c r="CC365" i="1"/>
  <c r="BT337" i="1"/>
  <c r="BT321" i="1"/>
  <c r="CB352" i="1"/>
  <c r="BX365" i="1"/>
  <c r="BR337" i="1"/>
  <c r="BR321" i="1"/>
  <c r="BY352" i="1"/>
  <c r="BY331" i="1"/>
  <c r="BU363" i="1"/>
  <c r="BX321" i="1"/>
  <c r="BV304" i="1"/>
  <c r="BU338" i="1"/>
  <c r="CC314" i="1"/>
  <c r="BT316" i="1"/>
  <c r="BS315" i="1"/>
  <c r="BU332" i="1"/>
  <c r="BR302" i="1"/>
  <c r="BQ277" i="1"/>
  <c r="CD248" i="1"/>
  <c r="BZ391" i="1"/>
  <c r="BZ387" i="1"/>
  <c r="BZ383" i="1"/>
  <c r="BZ379" i="1"/>
  <c r="BZ375" i="1"/>
  <c r="BZ371" i="1"/>
  <c r="BZ367" i="1"/>
  <c r="BZ363" i="1"/>
  <c r="BS412" i="1"/>
  <c r="BY394" i="1"/>
  <c r="BY390" i="1"/>
  <c r="BY386" i="1"/>
  <c r="BY382" i="1"/>
  <c r="BY378" i="1"/>
  <c r="BY374" i="1"/>
  <c r="BY370" i="1"/>
  <c r="BY366" i="1"/>
  <c r="BY362" i="1"/>
  <c r="CA427" i="1"/>
  <c r="BX392" i="1"/>
  <c r="BX384" i="1"/>
  <c r="BX376" i="1"/>
  <c r="BP370" i="1"/>
  <c r="CA363" i="1"/>
  <c r="BX358" i="1"/>
  <c r="BX354" i="1"/>
  <c r="BX350" i="1"/>
  <c r="BX346" i="1"/>
  <c r="BS403" i="1"/>
  <c r="BW389" i="1"/>
  <c r="BW381" i="1"/>
  <c r="CE373" i="1"/>
  <c r="BX367" i="1"/>
  <c r="BW361" i="1"/>
  <c r="CE356" i="1"/>
  <c r="CE352" i="1"/>
  <c r="CE348" i="1"/>
  <c r="CE344" i="1"/>
  <c r="BV395" i="1"/>
  <c r="BV387" i="1"/>
  <c r="BV379" i="1"/>
  <c r="BU372" i="1"/>
  <c r="CD365" i="1"/>
  <c r="BP360" i="1"/>
  <c r="CD355" i="1"/>
  <c r="CD351" i="1"/>
  <c r="CD347" i="1"/>
  <c r="CD343" i="1"/>
  <c r="BS426" i="1"/>
  <c r="BU392" i="1"/>
  <c r="BU384" i="1"/>
  <c r="BU376" i="1"/>
  <c r="CA406" i="1"/>
  <c r="CD389" i="1"/>
  <c r="CD381" i="1"/>
  <c r="BU374" i="1"/>
  <c r="CD367" i="1"/>
  <c r="CA361" i="1"/>
  <c r="BR357" i="1"/>
  <c r="BR353" i="1"/>
  <c r="BR349" i="1"/>
  <c r="BR345" i="1"/>
  <c r="BR341" i="1"/>
  <c r="CE381" i="1"/>
  <c r="BY341" i="1"/>
  <c r="BZ362" i="1"/>
  <c r="BT336" i="1"/>
  <c r="BT320" i="1"/>
  <c r="CB350" i="1"/>
  <c r="BW362" i="1"/>
  <c r="BR336" i="1"/>
  <c r="BR320" i="1"/>
  <c r="BY350" i="1"/>
  <c r="BY330" i="1"/>
  <c r="BQ357" i="1"/>
  <c r="CE319" i="1"/>
  <c r="BV303" i="1"/>
  <c r="CA336" i="1"/>
  <c r="CC313" i="1"/>
  <c r="CB312" i="1"/>
  <c r="CA311" i="1"/>
  <c r="CD325" i="1"/>
  <c r="BZ294" i="1"/>
  <c r="BS328" i="1"/>
  <c r="BU259" i="1"/>
  <c r="BR391" i="1"/>
  <c r="BR387" i="1"/>
  <c r="BR383" i="1"/>
  <c r="BR379" i="1"/>
  <c r="BR375" i="1"/>
  <c r="BR371" i="1"/>
  <c r="BR367" i="1"/>
  <c r="BR363" i="1"/>
  <c r="BS408" i="1"/>
  <c r="BQ394" i="1"/>
  <c r="BQ390" i="1"/>
  <c r="BQ386" i="1"/>
  <c r="BQ382" i="1"/>
  <c r="BQ378" i="1"/>
  <c r="BQ374" i="1"/>
  <c r="BQ370" i="1"/>
  <c r="BQ366" i="1"/>
  <c r="BQ362" i="1"/>
  <c r="CA419" i="1"/>
  <c r="BX391" i="1"/>
  <c r="BX383" i="1"/>
  <c r="CA375" i="1"/>
  <c r="BU369" i="1"/>
  <c r="CD362" i="1"/>
  <c r="BP358" i="1"/>
  <c r="BP354" i="1"/>
  <c r="BP350" i="1"/>
  <c r="BP346" i="1"/>
  <c r="BW396" i="1"/>
  <c r="BW388" i="1"/>
  <c r="BW380" i="1"/>
  <c r="BS373" i="1"/>
  <c r="CC366" i="1"/>
  <c r="CC360" i="1"/>
  <c r="BW356" i="1"/>
  <c r="BW352" i="1"/>
  <c r="BW348" i="1"/>
  <c r="BW344" i="1"/>
  <c r="BV394" i="1"/>
  <c r="BV386" i="1"/>
  <c r="BV378" i="1"/>
  <c r="BW371" i="1"/>
  <c r="BP365" i="1"/>
  <c r="BV359" i="1"/>
  <c r="BV355" i="1"/>
  <c r="BV351" i="1"/>
  <c r="BV347" i="1"/>
  <c r="BV343" i="1"/>
  <c r="BS418" i="1"/>
  <c r="BU391" i="1"/>
  <c r="BU383" i="1"/>
  <c r="BV375" i="1"/>
  <c r="CA398" i="1"/>
  <c r="CD388" i="1"/>
  <c r="CD380" i="1"/>
  <c r="BW373" i="1"/>
  <c r="BP367" i="1"/>
  <c r="BP361" i="1"/>
  <c r="BZ356" i="1"/>
  <c r="BZ352" i="1"/>
  <c r="BZ348" i="1"/>
  <c r="BZ344" i="1"/>
  <c r="BS430" i="1"/>
  <c r="BX369" i="1"/>
  <c r="BS406" i="1"/>
  <c r="CC355" i="1"/>
  <c r="BT333" i="1"/>
  <c r="BP394" i="1"/>
  <c r="CB344" i="1"/>
  <c r="CA355" i="1"/>
  <c r="BR333" i="1"/>
  <c r="CC393" i="1"/>
  <c r="BY344" i="1"/>
  <c r="BY327" i="1"/>
  <c r="BS342" i="1"/>
  <c r="BV316" i="1"/>
  <c r="BV300" i="1"/>
  <c r="CD331" i="1"/>
  <c r="CC305" i="1"/>
  <c r="CB304" i="1"/>
  <c r="CA303" i="1"/>
  <c r="BQ311" i="1"/>
  <c r="BZ282" i="1"/>
  <c r="BP295" i="1"/>
  <c r="CE222" i="1"/>
  <c r="BP379" i="1"/>
  <c r="CC364" i="1"/>
  <c r="BS355" i="1"/>
  <c r="BS347" i="1"/>
  <c r="CE340" i="1"/>
  <c r="CC389" i="1"/>
  <c r="CC394" i="1"/>
  <c r="CC373" i="1"/>
  <c r="BU361" i="1"/>
  <c r="CC352" i="1"/>
  <c r="CC344" i="1"/>
  <c r="CB339" i="1"/>
  <c r="CB335" i="1"/>
  <c r="CB331" i="1"/>
  <c r="CB327" i="1"/>
  <c r="CB323" i="1"/>
  <c r="CB319" i="1"/>
  <c r="BP386" i="1"/>
  <c r="CD368" i="1"/>
  <c r="CB357" i="1"/>
  <c r="CB349" i="1"/>
  <c r="CA342" i="1"/>
  <c r="CE393" i="1"/>
  <c r="BX373" i="1"/>
  <c r="BR361" i="1"/>
  <c r="CA352" i="1"/>
  <c r="CA344" i="1"/>
  <c r="BZ339" i="1"/>
  <c r="BZ335" i="1"/>
  <c r="BZ331" i="1"/>
  <c r="BZ327" i="1"/>
  <c r="BZ323" i="1"/>
  <c r="BZ319" i="1"/>
  <c r="CC385" i="1"/>
  <c r="BX368" i="1"/>
  <c r="BY357" i="1"/>
  <c r="BY349" i="1"/>
  <c r="BX342" i="1"/>
  <c r="BQ338" i="1"/>
  <c r="BQ334" i="1"/>
  <c r="BQ330" i="1"/>
  <c r="BQ326" i="1"/>
  <c r="BQ322" i="1"/>
  <c r="BS414" i="1"/>
  <c r="BT354" i="1"/>
  <c r="BV338" i="1"/>
  <c r="CE331" i="1"/>
  <c r="BX325" i="1"/>
  <c r="BS319" i="1"/>
  <c r="CD314" i="1"/>
  <c r="CD310" i="1"/>
  <c r="CD306" i="1"/>
  <c r="CD302" i="1"/>
  <c r="CD298" i="1"/>
  <c r="BU371" i="1"/>
  <c r="BQ346" i="1"/>
  <c r="CD335" i="1"/>
  <c r="BW329" i="1"/>
  <c r="BP323" i="1"/>
  <c r="BU317" i="1"/>
  <c r="CC310" i="1"/>
  <c r="CC301" i="1"/>
  <c r="BX343" i="1"/>
  <c r="CE322" i="1"/>
  <c r="BT312" i="1"/>
  <c r="CB300" i="1"/>
  <c r="CE339" i="1"/>
  <c r="BU325" i="1"/>
  <c r="BS311" i="1"/>
  <c r="CA299" i="1"/>
  <c r="BQ345" i="1"/>
  <c r="BU352" i="1"/>
  <c r="BP325" i="1"/>
  <c r="BY306" i="1"/>
  <c r="BV320" i="1"/>
  <c r="BV363" i="1"/>
  <c r="BR294" i="1"/>
  <c r="BR278" i="1"/>
  <c r="BP318" i="1"/>
  <c r="BY288" i="1"/>
  <c r="CE325" i="1"/>
  <c r="BX290" i="1"/>
  <c r="BX274" i="1"/>
  <c r="BP257" i="1"/>
  <c r="BU255" i="1"/>
  <c r="CC376" i="1"/>
  <c r="BS363" i="1"/>
  <c r="BS354" i="1"/>
  <c r="BS346" i="1"/>
  <c r="BV340" i="1"/>
  <c r="CE386" i="1"/>
  <c r="CE391" i="1"/>
  <c r="BS372" i="1"/>
  <c r="CE359" i="1"/>
  <c r="CC351" i="1"/>
  <c r="BQ344" i="1"/>
  <c r="BT339" i="1"/>
  <c r="BT335" i="1"/>
  <c r="BT331" i="1"/>
  <c r="BT327" i="1"/>
  <c r="BT323" i="1"/>
  <c r="BT319" i="1"/>
  <c r="CC383" i="1"/>
  <c r="BU367" i="1"/>
  <c r="CB356" i="1"/>
  <c r="CB348" i="1"/>
  <c r="BP342" i="1"/>
  <c r="BP391" i="1"/>
  <c r="CE371" i="1"/>
  <c r="CC359" i="1"/>
  <c r="CA351" i="1"/>
  <c r="CE343" i="1"/>
  <c r="BR339" i="1"/>
  <c r="BR335" i="1"/>
  <c r="BR331" i="1"/>
  <c r="BR327" i="1"/>
  <c r="BR323" i="1"/>
  <c r="BR319" i="1"/>
  <c r="CE382" i="1"/>
  <c r="CE366" i="1"/>
  <c r="BY356" i="1"/>
  <c r="BY348" i="1"/>
  <c r="CC341" i="1"/>
  <c r="BY337" i="1"/>
  <c r="BY333" i="1"/>
  <c r="BY329" i="1"/>
  <c r="BY325" i="1"/>
  <c r="BY321" i="1"/>
  <c r="CE387" i="1"/>
  <c r="BU351" i="1"/>
  <c r="BX337" i="1"/>
  <c r="BS331" i="1"/>
  <c r="CC324" i="1"/>
  <c r="BV318" i="1"/>
  <c r="BV314" i="1"/>
  <c r="BV310" i="1"/>
  <c r="BV306" i="1"/>
  <c r="BV302" i="1"/>
  <c r="BV298" i="1"/>
  <c r="BX366" i="1"/>
  <c r="CA343" i="1"/>
  <c r="BP335" i="1"/>
  <c r="CA328" i="1"/>
  <c r="BU322" i="1"/>
  <c r="CC316" i="1"/>
  <c r="BU310" i="1"/>
  <c r="CC298" i="1"/>
  <c r="CA341" i="1"/>
  <c r="BS322" i="1"/>
  <c r="BT309" i="1"/>
  <c r="BT300" i="1"/>
  <c r="CD338" i="1"/>
  <c r="BW320" i="1"/>
  <c r="CA310" i="1"/>
  <c r="BS299" i="1"/>
  <c r="BS337" i="1"/>
  <c r="BQ350" i="1"/>
  <c r="BW319" i="1"/>
  <c r="BQ303" i="1"/>
  <c r="BW310" i="1"/>
  <c r="BX326" i="1"/>
  <c r="BZ290" i="1"/>
  <c r="BZ274" i="1"/>
  <c r="BZ308" i="1"/>
  <c r="BQ285" i="1"/>
  <c r="CE313" i="1"/>
  <c r="BP287" i="1"/>
  <c r="BP271" i="1"/>
  <c r="CC271" i="1"/>
  <c r="BT270" i="1"/>
  <c r="BV374" i="1"/>
  <c r="CC361" i="1"/>
  <c r="BS353" i="1"/>
  <c r="BS345" i="1"/>
  <c r="CD339" i="1"/>
  <c r="BP384" i="1"/>
  <c r="BP389" i="1"/>
  <c r="BX370" i="1"/>
  <c r="CC358" i="1"/>
  <c r="CC350" i="1"/>
  <c r="BW343" i="1"/>
  <c r="CB338" i="1"/>
  <c r="CB334" i="1"/>
  <c r="CB330" i="1"/>
  <c r="CB326" i="1"/>
  <c r="CB322" i="1"/>
  <c r="CB318" i="1"/>
  <c r="CE380" i="1"/>
  <c r="CA365" i="1"/>
  <c r="CB355" i="1"/>
  <c r="CB347" i="1"/>
  <c r="BU341" i="1"/>
  <c r="CC388" i="1"/>
  <c r="BV370" i="1"/>
  <c r="CA358" i="1"/>
  <c r="CA350" i="1"/>
  <c r="BT343" i="1"/>
  <c r="BZ338" i="1"/>
  <c r="BZ334" i="1"/>
  <c r="BZ330" i="1"/>
  <c r="BZ326" i="1"/>
  <c r="BZ322" i="1"/>
  <c r="BZ318" i="1"/>
  <c r="BP380" i="1"/>
  <c r="BV365" i="1"/>
  <c r="BY355" i="1"/>
  <c r="BY347" i="1"/>
  <c r="BS341" i="1"/>
  <c r="BQ337" i="1"/>
  <c r="BQ333" i="1"/>
  <c r="BQ329" i="1"/>
  <c r="BQ325" i="1"/>
  <c r="BQ321" i="1"/>
  <c r="BP377" i="1"/>
  <c r="BQ349" i="1"/>
  <c r="CC336" i="1"/>
  <c r="BV330" i="1"/>
  <c r="CE323" i="1"/>
  <c r="CD317" i="1"/>
  <c r="CD313" i="1"/>
  <c r="CD309" i="1"/>
  <c r="CD305" i="1"/>
  <c r="CD301" i="1"/>
  <c r="CD297" i="1"/>
  <c r="CE362" i="1"/>
  <c r="CB341" i="1"/>
  <c r="BU334" i="1"/>
  <c r="CD327" i="1"/>
  <c r="BW321" i="1"/>
  <c r="BU316" i="1"/>
  <c r="CC309" i="1"/>
  <c r="BU298" i="1"/>
  <c r="CC335" i="1"/>
  <c r="BV321" i="1"/>
  <c r="CB308" i="1"/>
  <c r="BT297" i="1"/>
  <c r="BP338" i="1"/>
  <c r="CA319" i="1"/>
  <c r="CA307" i="1"/>
  <c r="CA298" i="1"/>
  <c r="BV336" i="1"/>
  <c r="CA338" i="1"/>
  <c r="CA318" i="1"/>
  <c r="BY302" i="1"/>
  <c r="BP309" i="1"/>
  <c r="BV324" i="1"/>
  <c r="BR290" i="1"/>
  <c r="BR274" i="1"/>
  <c r="BW307" i="1"/>
  <c r="BY284" i="1"/>
  <c r="BX312" i="1"/>
  <c r="BX286" i="1"/>
  <c r="BX270" i="1"/>
  <c r="CE266" i="1"/>
  <c r="CB265" i="1"/>
  <c r="CC372" i="1"/>
  <c r="BW360" i="1"/>
  <c r="BS352" i="1"/>
  <c r="BT344" i="1"/>
  <c r="BV339" i="1"/>
  <c r="CC381" i="1"/>
  <c r="CC386" i="1"/>
  <c r="CE368" i="1"/>
  <c r="CC357" i="1"/>
  <c r="CC349" i="1"/>
  <c r="CB342" i="1"/>
  <c r="BT338" i="1"/>
  <c r="BT334" i="1"/>
  <c r="BT330" i="1"/>
  <c r="BT326" i="1"/>
  <c r="BT322" i="1"/>
  <c r="BS422" i="1"/>
  <c r="BP378" i="1"/>
  <c r="BP364" i="1"/>
  <c r="CB354" i="1"/>
  <c r="CB346" i="1"/>
  <c r="CA340" i="1"/>
  <c r="CE385" i="1"/>
  <c r="CC368" i="1"/>
  <c r="CA357" i="1"/>
  <c r="CA349" i="1"/>
  <c r="BY342" i="1"/>
  <c r="BR338" i="1"/>
  <c r="BR334" i="1"/>
  <c r="BR330" i="1"/>
  <c r="BR326" i="1"/>
  <c r="BR322" i="1"/>
  <c r="BS415" i="1"/>
  <c r="CC377" i="1"/>
  <c r="CC363" i="1"/>
  <c r="BY354" i="1"/>
  <c r="BY346" i="1"/>
  <c r="BY340" i="1"/>
  <c r="BY336" i="1"/>
  <c r="BY332" i="1"/>
  <c r="BY328" i="1"/>
  <c r="BY324" i="1"/>
  <c r="BY320" i="1"/>
  <c r="BV371" i="1"/>
  <c r="BT346" i="1"/>
  <c r="CE335" i="1"/>
  <c r="BX329" i="1"/>
  <c r="BS323" i="1"/>
  <c r="BV317" i="1"/>
  <c r="BV313" i="1"/>
  <c r="BV309" i="1"/>
  <c r="BV305" i="1"/>
  <c r="BV301" i="1"/>
  <c r="BV297" i="1"/>
  <c r="BT359" i="1"/>
  <c r="BU340" i="1"/>
  <c r="BW333" i="1"/>
  <c r="BP327" i="1"/>
  <c r="CA320" i="1"/>
  <c r="CC315" i="1"/>
  <c r="CC306" i="1"/>
  <c r="CC297" i="1"/>
  <c r="CE334" i="1"/>
  <c r="BT317" i="1"/>
  <c r="BT308" i="1"/>
  <c r="CB296" i="1"/>
  <c r="BU333" i="1"/>
  <c r="CD318" i="1"/>
  <c r="BS307" i="1"/>
  <c r="CC382" i="1"/>
  <c r="BX335" i="1"/>
  <c r="CD337" i="1"/>
  <c r="BQ315" i="1"/>
  <c r="BQ299" i="1"/>
  <c r="BZ299" i="1"/>
  <c r="CE312" i="1"/>
  <c r="BZ286" i="1"/>
  <c r="BZ270" i="1"/>
  <c r="BP298" i="1"/>
  <c r="BQ281" i="1"/>
  <c r="BR303" i="1"/>
  <c r="BP283" i="1"/>
  <c r="CE291" i="1"/>
  <c r="CC289" i="1"/>
  <c r="BZ259" i="1"/>
  <c r="BS371" i="1"/>
  <c r="BS359" i="1"/>
  <c r="BS351" i="1"/>
  <c r="BY343" i="1"/>
  <c r="CA423" i="1"/>
  <c r="CE378" i="1"/>
  <c r="CE383" i="1"/>
  <c r="BV367" i="1"/>
  <c r="CC356" i="1"/>
  <c r="CC348" i="1"/>
  <c r="BQ342" i="1"/>
  <c r="CB337" i="1"/>
  <c r="CB333" i="1"/>
  <c r="CB329" i="1"/>
  <c r="CB325" i="1"/>
  <c r="CB321" i="1"/>
  <c r="BS399" i="1"/>
  <c r="CC375" i="1"/>
  <c r="BX362" i="1"/>
  <c r="CB353" i="1"/>
  <c r="CB345" i="1"/>
  <c r="BS340" i="1"/>
  <c r="BP383" i="1"/>
  <c r="BS367" i="1"/>
  <c r="CA356" i="1"/>
  <c r="CA348" i="1"/>
  <c r="CE341" i="1"/>
  <c r="BZ337" i="1"/>
  <c r="BZ333" i="1"/>
  <c r="BZ329" i="1"/>
  <c r="BZ325" i="1"/>
  <c r="BZ321" i="1"/>
  <c r="BP396" i="1"/>
  <c r="BS375" i="1"/>
  <c r="BU362" i="1"/>
  <c r="BY353" i="1"/>
  <c r="BY345" i="1"/>
  <c r="BQ340" i="1"/>
  <c r="BQ336" i="1"/>
  <c r="BQ332" i="1"/>
  <c r="BQ328" i="1"/>
  <c r="BQ324" i="1"/>
  <c r="BQ320" i="1"/>
  <c r="CC367" i="1"/>
  <c r="CB343" i="1"/>
  <c r="BS335" i="1"/>
  <c r="CC328" i="1"/>
  <c r="BV322" i="1"/>
  <c r="CD316" i="1"/>
  <c r="CD312" i="1"/>
  <c r="CD308" i="1"/>
  <c r="CD304" i="1"/>
  <c r="CD300" i="1"/>
  <c r="CD296" i="1"/>
  <c r="BU356" i="1"/>
  <c r="BP339" i="1"/>
  <c r="CA332" i="1"/>
  <c r="BU326" i="1"/>
  <c r="CD319" i="1"/>
  <c r="BU315" i="1"/>
  <c r="BU306" i="1"/>
  <c r="CE370" i="1"/>
  <c r="BS334" i="1"/>
  <c r="CB316" i="1"/>
  <c r="BT305" i="1"/>
  <c r="CC395" i="1"/>
  <c r="BW332" i="1"/>
  <c r="CA315" i="1"/>
  <c r="CA306" i="1"/>
  <c r="BS374" i="1"/>
  <c r="CC330" i="1"/>
  <c r="BP337" i="1"/>
  <c r="BY314" i="1"/>
  <c r="BY298" i="1"/>
  <c r="BW298" i="1"/>
  <c r="BX311" i="1"/>
  <c r="BR286" i="1"/>
  <c r="BR270" i="1"/>
  <c r="BZ296" i="1"/>
  <c r="BY280" i="1"/>
  <c r="CE301" i="1"/>
  <c r="BX282" i="1"/>
  <c r="CE287" i="1"/>
  <c r="CC281" i="1"/>
  <c r="CB290" i="1"/>
  <c r="CE367" i="1"/>
  <c r="BS357" i="1"/>
  <c r="BS349" i="1"/>
  <c r="BT342" i="1"/>
  <c r="CE394" i="1"/>
  <c r="BS423" i="1"/>
  <c r="CC378" i="1"/>
  <c r="BS364" i="1"/>
  <c r="CC354" i="1"/>
  <c r="CC346" i="1"/>
  <c r="CB340" i="1"/>
  <c r="CB336" i="1"/>
  <c r="CB332" i="1"/>
  <c r="CB328" i="1"/>
  <c r="CB324" i="1"/>
  <c r="CB320" i="1"/>
  <c r="CC391" i="1"/>
  <c r="BP372" i="1"/>
  <c r="CD359" i="1"/>
  <c r="CB351" i="1"/>
  <c r="BP344" i="1"/>
  <c r="CA415" i="1"/>
  <c r="CE377" i="1"/>
  <c r="CE363" i="1"/>
  <c r="CA354" i="1"/>
  <c r="CA346" i="1"/>
  <c r="BZ340" i="1"/>
  <c r="BZ336" i="1"/>
  <c r="BZ332" i="1"/>
  <c r="BZ328" i="1"/>
  <c r="BZ324" i="1"/>
  <c r="BZ320" i="1"/>
  <c r="CE390" i="1"/>
  <c r="CC371" i="1"/>
  <c r="BZ359" i="1"/>
  <c r="BY351" i="1"/>
  <c r="CC343" i="1"/>
  <c r="BQ339" i="1"/>
  <c r="BQ335" i="1"/>
  <c r="BQ331" i="1"/>
  <c r="BQ327" i="1"/>
  <c r="BQ323" i="1"/>
  <c r="BQ319" i="1"/>
  <c r="BU359" i="1"/>
  <c r="BW340" i="1"/>
  <c r="BX333" i="1"/>
  <c r="BS327" i="1"/>
  <c r="CC320" i="1"/>
  <c r="CD315" i="1"/>
  <c r="CD311" i="1"/>
  <c r="CD307" i="1"/>
  <c r="CD303" i="1"/>
  <c r="CD299" i="1"/>
  <c r="CC387" i="1"/>
  <c r="BT351" i="1"/>
  <c r="BW337" i="1"/>
  <c r="BP331" i="1"/>
  <c r="CA324" i="1"/>
  <c r="BU318" i="1"/>
  <c r="BU314" i="1"/>
  <c r="CC302" i="1"/>
  <c r="CE361" i="1"/>
  <c r="BX328" i="1"/>
  <c r="BT313" i="1"/>
  <c r="BT304" i="1"/>
  <c r="BQ356" i="1"/>
  <c r="CD326" i="1"/>
  <c r="CA314" i="1"/>
  <c r="BS303" i="1"/>
  <c r="BT350" i="1"/>
  <c r="BP382" i="1"/>
  <c r="BW331" i="1"/>
  <c r="BY310" i="1"/>
  <c r="BW342" i="1"/>
  <c r="BS293" i="1"/>
  <c r="CE300" i="1"/>
  <c r="BR282" i="1"/>
  <c r="CE336" i="1"/>
  <c r="BY292" i="1"/>
  <c r="CC379" i="1"/>
  <c r="BX294" i="1"/>
  <c r="BX278" i="1"/>
  <c r="BV292" i="1"/>
  <c r="CD244" i="1"/>
  <c r="CE206" i="1"/>
  <c r="CA330" i="1"/>
  <c r="BU324" i="1"/>
  <c r="BQ318" i="1"/>
  <c r="BQ314" i="1"/>
  <c r="BQ310" i="1"/>
  <c r="BQ306" i="1"/>
  <c r="BQ302" i="1"/>
  <c r="BQ298" i="1"/>
  <c r="CC337" i="1"/>
  <c r="BW318" i="1"/>
  <c r="BZ307" i="1"/>
  <c r="BP297" i="1"/>
  <c r="CA292" i="1"/>
  <c r="BQ352" i="1"/>
  <c r="BW322" i="1"/>
  <c r="BR310" i="1"/>
  <c r="BX299" i="1"/>
  <c r="BZ293" i="1"/>
  <c r="BZ289" i="1"/>
  <c r="BZ285" i="1"/>
  <c r="BZ281" i="1"/>
  <c r="BZ277" i="1"/>
  <c r="BZ273" i="1"/>
  <c r="BZ269" i="1"/>
  <c r="CC333" i="1"/>
  <c r="BZ316" i="1"/>
  <c r="BP306" i="1"/>
  <c r="BQ296" i="1"/>
  <c r="BQ292" i="1"/>
  <c r="BQ288" i="1"/>
  <c r="BQ284" i="1"/>
  <c r="BQ280" i="1"/>
  <c r="BU360" i="1"/>
  <c r="BP324" i="1"/>
  <c r="BR311" i="1"/>
  <c r="BX300" i="1"/>
  <c r="BP294" i="1"/>
  <c r="BP290" i="1"/>
  <c r="BP286" i="1"/>
  <c r="BP282" i="1"/>
  <c r="BP278" i="1"/>
  <c r="BP274" i="1"/>
  <c r="BP270" i="1"/>
  <c r="CE283" i="1"/>
  <c r="BS325" i="1"/>
  <c r="BP253" i="1"/>
  <c r="CE262" i="1"/>
  <c r="BV274" i="1"/>
  <c r="BR305" i="1"/>
  <c r="BU251" i="1"/>
  <c r="CB261" i="1"/>
  <c r="BZ232" i="1"/>
  <c r="BQ226" i="1"/>
  <c r="BU313" i="1"/>
  <c r="BU309" i="1"/>
  <c r="BU305" i="1"/>
  <c r="BU301" i="1"/>
  <c r="BU297" i="1"/>
  <c r="BQ359" i="1"/>
  <c r="BP340" i="1"/>
  <c r="BV333" i="1"/>
  <c r="CE326" i="1"/>
  <c r="BX320" i="1"/>
  <c r="CB315" i="1"/>
  <c r="CB311" i="1"/>
  <c r="CB307" i="1"/>
  <c r="CB303" i="1"/>
  <c r="CB299" i="1"/>
  <c r="CE384" i="1"/>
  <c r="BU350" i="1"/>
  <c r="BU337" i="1"/>
  <c r="CD330" i="1"/>
  <c r="BW324" i="1"/>
  <c r="BS318" i="1"/>
  <c r="BS314" i="1"/>
  <c r="BS310" i="1"/>
  <c r="BS306" i="1"/>
  <c r="BS302" i="1"/>
  <c r="BS298" i="1"/>
  <c r="CE364" i="1"/>
  <c r="BP343" i="1"/>
  <c r="CC334" i="1"/>
  <c r="CE372" i="1"/>
  <c r="BT347" i="1"/>
  <c r="BU336" i="1"/>
  <c r="CD329" i="1"/>
  <c r="BW323" i="1"/>
  <c r="BY317" i="1"/>
  <c r="BY313" i="1"/>
  <c r="BY309" i="1"/>
  <c r="BY305" i="1"/>
  <c r="BY301" i="1"/>
  <c r="BY297" i="1"/>
  <c r="BX334" i="1"/>
  <c r="BP317" i="1"/>
  <c r="BW306" i="1"/>
  <c r="BS296" i="1"/>
  <c r="BS292" i="1"/>
  <c r="BU342" i="1"/>
  <c r="BS320" i="1"/>
  <c r="CE308" i="1"/>
  <c r="BR298" i="1"/>
  <c r="BR293" i="1"/>
  <c r="BR289" i="1"/>
  <c r="BR285" i="1"/>
  <c r="BR281" i="1"/>
  <c r="BR277" i="1"/>
  <c r="BR273" i="1"/>
  <c r="BR269" i="1"/>
  <c r="BX330" i="1"/>
  <c r="BW315" i="1"/>
  <c r="BZ304" i="1"/>
  <c r="BY295" i="1"/>
  <c r="BY291" i="1"/>
  <c r="BY287" i="1"/>
  <c r="BY283" i="1"/>
  <c r="BY279" i="1"/>
  <c r="BT349" i="1"/>
  <c r="CC321" i="1"/>
  <c r="CE309" i="1"/>
  <c r="BR299" i="1"/>
  <c r="BX293" i="1"/>
  <c r="BX289" i="1"/>
  <c r="BX285" i="1"/>
  <c r="BX281" i="1"/>
  <c r="BX277" i="1"/>
  <c r="BX273" i="1"/>
  <c r="BX269" i="1"/>
  <c r="CE279" i="1"/>
  <c r="BU290" i="1"/>
  <c r="BP249" i="1"/>
  <c r="CE258" i="1"/>
  <c r="BQ269" i="1"/>
  <c r="CB286" i="1"/>
  <c r="BU247" i="1"/>
  <c r="BT255" i="1"/>
  <c r="BZ216" i="1"/>
  <c r="BU191" i="1"/>
  <c r="CC312" i="1"/>
  <c r="CC308" i="1"/>
  <c r="CC304" i="1"/>
  <c r="CC300" i="1"/>
  <c r="CC296" i="1"/>
  <c r="BT356" i="1"/>
  <c r="CE338" i="1"/>
  <c r="BX332" i="1"/>
  <c r="BS326" i="1"/>
  <c r="CC319" i="1"/>
  <c r="BT315" i="1"/>
  <c r="BT311" i="1"/>
  <c r="BT307" i="1"/>
  <c r="BT303" i="1"/>
  <c r="BT299" i="1"/>
  <c r="BW374" i="1"/>
  <c r="BQ348" i="1"/>
  <c r="BW336" i="1"/>
  <c r="BP330" i="1"/>
  <c r="CA323" i="1"/>
  <c r="CA317" i="1"/>
  <c r="CA313" i="1"/>
  <c r="CA309" i="1"/>
  <c r="CA305" i="1"/>
  <c r="CA301" i="1"/>
  <c r="CA297" i="1"/>
  <c r="BZ361" i="1"/>
  <c r="BQ341" i="1"/>
  <c r="CE333" i="1"/>
  <c r="BV369" i="1"/>
  <c r="BX344" i="1"/>
  <c r="BW335" i="1"/>
  <c r="BP329" i="1"/>
  <c r="CA322" i="1"/>
  <c r="BQ317" i="1"/>
  <c r="BQ313" i="1"/>
  <c r="BQ309" i="1"/>
  <c r="BQ305" i="1"/>
  <c r="BQ301" i="1"/>
  <c r="BQ297" i="1"/>
  <c r="BV331" i="1"/>
  <c r="BZ315" i="1"/>
  <c r="BP305" i="1"/>
  <c r="CA295" i="1"/>
  <c r="CA291" i="1"/>
  <c r="CA337" i="1"/>
  <c r="BR318" i="1"/>
  <c r="BX307" i="1"/>
  <c r="CE296" i="1"/>
  <c r="BZ292" i="1"/>
  <c r="BZ288" i="1"/>
  <c r="BZ284" i="1"/>
  <c r="BZ280" i="1"/>
  <c r="BZ276" i="1"/>
  <c r="BZ272" i="1"/>
  <c r="BZ268" i="1"/>
  <c r="BV328" i="1"/>
  <c r="BP314" i="1"/>
  <c r="BW303" i="1"/>
  <c r="BQ295" i="1"/>
  <c r="BQ291" i="1"/>
  <c r="BQ287" i="1"/>
  <c r="BQ283" i="1"/>
  <c r="BQ279" i="1"/>
  <c r="BX340" i="1"/>
  <c r="BX319" i="1"/>
  <c r="BX308" i="1"/>
  <c r="CE297" i="1"/>
  <c r="BP293" i="1"/>
  <c r="BP289" i="1"/>
  <c r="BP285" i="1"/>
  <c r="BP281" i="1"/>
  <c r="BP277" i="1"/>
  <c r="BP273" i="1"/>
  <c r="CE332" i="1"/>
  <c r="CE275" i="1"/>
  <c r="BS282" i="1"/>
  <c r="BP245" i="1"/>
  <c r="CE254" i="1"/>
  <c r="CD264" i="1"/>
  <c r="CB278" i="1"/>
  <c r="BU344" i="1"/>
  <c r="BT293" i="1"/>
  <c r="BQ248" i="1"/>
  <c r="CC213" i="1"/>
  <c r="BU312" i="1"/>
  <c r="BU308" i="1"/>
  <c r="BU304" i="1"/>
  <c r="BU300" i="1"/>
  <c r="CE395" i="1"/>
  <c r="BU353" i="1"/>
  <c r="BS338" i="1"/>
  <c r="CC331" i="1"/>
  <c r="BV325" i="1"/>
  <c r="CE318" i="1"/>
  <c r="CB314" i="1"/>
  <c r="CB310" i="1"/>
  <c r="CB306" i="1"/>
  <c r="CB302" i="1"/>
  <c r="CB298" i="1"/>
  <c r="CC369" i="1"/>
  <c r="BT345" i="1"/>
  <c r="CA335" i="1"/>
  <c r="BU329" i="1"/>
  <c r="CD322" i="1"/>
  <c r="BS317" i="1"/>
  <c r="BS313" i="1"/>
  <c r="BS309" i="1"/>
  <c r="BS305" i="1"/>
  <c r="BS301" i="1"/>
  <c r="BS297" i="1"/>
  <c r="BT358" i="1"/>
  <c r="CC339" i="1"/>
  <c r="BS333" i="1"/>
  <c r="CD364" i="1"/>
  <c r="CC342" i="1"/>
  <c r="CA334" i="1"/>
  <c r="BU328" i="1"/>
  <c r="CD321" i="1"/>
  <c r="BY316" i="1"/>
  <c r="BY312" i="1"/>
  <c r="BY308" i="1"/>
  <c r="BY304" i="1"/>
  <c r="BY300" i="1"/>
  <c r="BY296" i="1"/>
  <c r="CE328" i="1"/>
  <c r="BW314" i="1"/>
  <c r="BZ303" i="1"/>
  <c r="BS295" i="1"/>
  <c r="BS291" i="1"/>
  <c r="BW334" i="1"/>
  <c r="CE316" i="1"/>
  <c r="BR306" i="1"/>
  <c r="BR296" i="1"/>
  <c r="BR292" i="1"/>
  <c r="BR288" i="1"/>
  <c r="BR284" i="1"/>
  <c r="BR280" i="1"/>
  <c r="BR276" i="1"/>
  <c r="BR272" i="1"/>
  <c r="CE379" i="1"/>
  <c r="BW326" i="1"/>
  <c r="BZ312" i="1"/>
  <c r="BP302" i="1"/>
  <c r="BY294" i="1"/>
  <c r="BY290" i="1"/>
  <c r="BY286" i="1"/>
  <c r="BY282" i="1"/>
  <c r="BY278" i="1"/>
  <c r="CD336" i="1"/>
  <c r="CE317" i="1"/>
  <c r="BR307" i="1"/>
  <c r="BX296" i="1"/>
  <c r="BX292" i="1"/>
  <c r="BX288" i="1"/>
  <c r="BX284" i="1"/>
  <c r="BX280" i="1"/>
  <c r="BX276" i="1"/>
  <c r="BX272" i="1"/>
  <c r="BW316" i="1"/>
  <c r="BP336" i="1"/>
  <c r="CA274" i="1"/>
  <c r="BR301" i="1"/>
  <c r="CE250" i="1"/>
  <c r="CD260" i="1"/>
  <c r="BU272" i="1"/>
  <c r="BU293" i="1"/>
  <c r="CA265" i="1"/>
  <c r="BX228" i="1"/>
  <c r="CA270" i="1"/>
  <c r="CC311" i="1"/>
  <c r="CC307" i="1"/>
  <c r="CC303" i="1"/>
  <c r="CC299" i="1"/>
  <c r="BP385" i="1"/>
  <c r="BQ351" i="1"/>
  <c r="BV337" i="1"/>
  <c r="CE330" i="1"/>
  <c r="BX324" i="1"/>
  <c r="BT318" i="1"/>
  <c r="BT314" i="1"/>
  <c r="BT310" i="1"/>
  <c r="BT306" i="1"/>
  <c r="BT302" i="1"/>
  <c r="BT298" i="1"/>
  <c r="BS366" i="1"/>
  <c r="BQ343" i="1"/>
  <c r="CD334" i="1"/>
  <c r="BW328" i="1"/>
  <c r="BP322" i="1"/>
  <c r="CA316" i="1"/>
  <c r="CA312" i="1"/>
  <c r="CA308" i="1"/>
  <c r="CA304" i="1"/>
  <c r="CA300" i="1"/>
  <c r="CA296" i="1"/>
  <c r="BU355" i="1"/>
  <c r="CC338" i="1"/>
  <c r="BV332" i="1"/>
  <c r="BZ360" i="1"/>
  <c r="BP341" i="1"/>
  <c r="CD333" i="1"/>
  <c r="BW327" i="1"/>
  <c r="BP321" i="1"/>
  <c r="BQ316" i="1"/>
  <c r="BQ312" i="1"/>
  <c r="BQ308" i="1"/>
  <c r="BQ304" i="1"/>
  <c r="BQ300" i="1"/>
  <c r="CC390" i="1"/>
  <c r="CC326" i="1"/>
  <c r="BP313" i="1"/>
  <c r="BW302" i="1"/>
  <c r="CA294" i="1"/>
  <c r="CA290" i="1"/>
  <c r="BU331" i="1"/>
  <c r="BX315" i="1"/>
  <c r="CE304" i="1"/>
  <c r="BZ295" i="1"/>
  <c r="BZ291" i="1"/>
  <c r="BZ287" i="1"/>
  <c r="BZ283" i="1"/>
  <c r="BZ279" i="1"/>
  <c r="BZ275" i="1"/>
  <c r="BZ271" i="1"/>
  <c r="BX360" i="1"/>
  <c r="BS324" i="1"/>
  <c r="BW311" i="1"/>
  <c r="BZ300" i="1"/>
  <c r="BQ294" i="1"/>
  <c r="BQ290" i="1"/>
  <c r="BQ286" i="1"/>
  <c r="BQ282" i="1"/>
  <c r="BQ278" i="1"/>
  <c r="CA333" i="1"/>
  <c r="BX316" i="1"/>
  <c r="CE305" i="1"/>
  <c r="BP296" i="1"/>
  <c r="BP292" i="1"/>
  <c r="BP288" i="1"/>
  <c r="BP284" i="1"/>
  <c r="BP280" i="1"/>
  <c r="BP276" i="1"/>
  <c r="BP272" i="1"/>
  <c r="BZ305" i="1"/>
  <c r="BX317" i="1"/>
  <c r="BT269" i="1"/>
  <c r="CD285" i="1"/>
  <c r="CE246" i="1"/>
  <c r="CD256" i="1"/>
  <c r="BU267" i="1"/>
  <c r="CA283" i="1"/>
  <c r="CA249" i="1"/>
  <c r="BX212" i="1"/>
  <c r="CB212" i="1"/>
  <c r="BU311" i="1"/>
  <c r="BU307" i="1"/>
  <c r="BU303" i="1"/>
  <c r="BU299" i="1"/>
  <c r="CE374" i="1"/>
  <c r="BT348" i="1"/>
  <c r="BX336" i="1"/>
  <c r="BS330" i="1"/>
  <c r="CC323" i="1"/>
  <c r="CB317" i="1"/>
  <c r="CB313" i="1"/>
  <c r="CB309" i="1"/>
  <c r="CB305" i="1"/>
  <c r="CB301" i="1"/>
  <c r="CB297" i="1"/>
  <c r="CD361" i="1"/>
  <c r="BX341" i="1"/>
  <c r="BP334" i="1"/>
  <c r="CA327" i="1"/>
  <c r="BU321" i="1"/>
  <c r="BS316" i="1"/>
  <c r="BS312" i="1"/>
  <c r="BS308" i="1"/>
  <c r="BS304" i="1"/>
  <c r="BS300" i="1"/>
  <c r="BP393" i="1"/>
  <c r="BQ353" i="1"/>
  <c r="CE337" i="1"/>
  <c r="BX331" i="1"/>
  <c r="BQ358" i="1"/>
  <c r="BX339" i="1"/>
  <c r="BP333" i="1"/>
  <c r="CA326" i="1"/>
  <c r="BU320" i="1"/>
  <c r="BY315" i="1"/>
  <c r="BY311" i="1"/>
  <c r="BY307" i="1"/>
  <c r="BY303" i="1"/>
  <c r="BY299" i="1"/>
  <c r="BX364" i="1"/>
  <c r="CD324" i="1"/>
  <c r="BZ311" i="1"/>
  <c r="BP301" i="1"/>
  <c r="BS294" i="1"/>
  <c r="BS290" i="1"/>
  <c r="CD328" i="1"/>
  <c r="BR314" i="1"/>
  <c r="BX303" i="1"/>
  <c r="BR295" i="1"/>
  <c r="BR291" i="1"/>
  <c r="BR287" i="1"/>
  <c r="BR283" i="1"/>
  <c r="BR279" i="1"/>
  <c r="BR275" i="1"/>
  <c r="BR271" i="1"/>
  <c r="BU349" i="1"/>
  <c r="CE321" i="1"/>
  <c r="BP310" i="1"/>
  <c r="BW299" i="1"/>
  <c r="BY293" i="1"/>
  <c r="BY289" i="1"/>
  <c r="BY285" i="1"/>
  <c r="BY281" i="1"/>
  <c r="BY277" i="1"/>
  <c r="BW330" i="1"/>
  <c r="BR315" i="1"/>
  <c r="BX304" i="1"/>
  <c r="BX295" i="1"/>
  <c r="BX291" i="1"/>
  <c r="BX287" i="1"/>
  <c r="BX283" i="1"/>
  <c r="BX279" i="1"/>
  <c r="BX275" i="1"/>
  <c r="BX271" i="1"/>
  <c r="CE295" i="1"/>
  <c r="CE306" i="1"/>
  <c r="BP265" i="1"/>
  <c r="CD277" i="1"/>
  <c r="BU323" i="1"/>
  <c r="CD252" i="1"/>
  <c r="BU263" i="1"/>
  <c r="CC275" i="1"/>
  <c r="BU279" i="1"/>
  <c r="CE238" i="1"/>
  <c r="BW175" i="1"/>
  <c r="BP269" i="1"/>
  <c r="CE329" i="1"/>
  <c r="BP315" i="1"/>
  <c r="BW304" i="1"/>
  <c r="BW295" i="1"/>
  <c r="BW291" i="1"/>
  <c r="BW287" i="1"/>
  <c r="BW283" i="1"/>
  <c r="BW279" i="1"/>
  <c r="BW275" i="1"/>
  <c r="CD332" i="1"/>
  <c r="BR316" i="1"/>
  <c r="BX305" i="1"/>
  <c r="CD295" i="1"/>
  <c r="CD291" i="1"/>
  <c r="BW317" i="1"/>
  <c r="BS289" i="1"/>
  <c r="BS281" i="1"/>
  <c r="CD273" i="1"/>
  <c r="BY268" i="1"/>
  <c r="BX264" i="1"/>
  <c r="BX260" i="1"/>
  <c r="BX256" i="1"/>
  <c r="BX252" i="1"/>
  <c r="BX248" i="1"/>
  <c r="BX244" i="1"/>
  <c r="BT296" i="1"/>
  <c r="CD284" i="1"/>
  <c r="CD276" i="1"/>
  <c r="BS271" i="1"/>
  <c r="BW266" i="1"/>
  <c r="BW262" i="1"/>
  <c r="BW258" i="1"/>
  <c r="BW254" i="1"/>
  <c r="BW250" i="1"/>
  <c r="BW246" i="1"/>
  <c r="BP316" i="1"/>
  <c r="CC288" i="1"/>
  <c r="CC280" i="1"/>
  <c r="CB273" i="1"/>
  <c r="BV268" i="1"/>
  <c r="BV264" i="1"/>
  <c r="BV260" i="1"/>
  <c r="BV256" i="1"/>
  <c r="BV252" i="1"/>
  <c r="BV248" i="1"/>
  <c r="BV244" i="1"/>
  <c r="CE299" i="1"/>
  <c r="CB285" i="1"/>
  <c r="CB277" i="1"/>
  <c r="CA271" i="1"/>
  <c r="CC266" i="1"/>
  <c r="CC262" i="1"/>
  <c r="CC258" i="1"/>
  <c r="CC254" i="1"/>
  <c r="CC250" i="1"/>
  <c r="CC246" i="1"/>
  <c r="CA329" i="1"/>
  <c r="BU291" i="1"/>
  <c r="CA282" i="1"/>
  <c r="BQ275" i="1"/>
  <c r="BY269" i="1"/>
  <c r="BT265" i="1"/>
  <c r="BT261" i="1"/>
  <c r="BT254" i="1"/>
  <c r="BV289" i="1"/>
  <c r="CA264" i="1"/>
  <c r="CA248" i="1"/>
  <c r="BU277" i="1"/>
  <c r="BZ258" i="1"/>
  <c r="CB274" i="1"/>
  <c r="BZ231" i="1"/>
  <c r="BZ215" i="1"/>
  <c r="BX243" i="1"/>
  <c r="BX227" i="1"/>
  <c r="BX211" i="1"/>
  <c r="CE237" i="1"/>
  <c r="CE221" i="1"/>
  <c r="BT286" i="1"/>
  <c r="BV224" i="1"/>
  <c r="BY243" i="1"/>
  <c r="BV207" i="1"/>
  <c r="CC240" i="1"/>
  <c r="BX206" i="1"/>
  <c r="CD193" i="1"/>
  <c r="BX268" i="1"/>
  <c r="BP328" i="1"/>
  <c r="BZ313" i="1"/>
  <c r="BP303" i="1"/>
  <c r="CE294" i="1"/>
  <c r="CE290" i="1"/>
  <c r="CE286" i="1"/>
  <c r="CE282" i="1"/>
  <c r="CE278" i="1"/>
  <c r="CE274" i="1"/>
  <c r="CC329" i="1"/>
  <c r="CE314" i="1"/>
  <c r="BR304" i="1"/>
  <c r="BV295" i="1"/>
  <c r="BV291" i="1"/>
  <c r="BP312" i="1"/>
  <c r="BS288" i="1"/>
  <c r="BS280" i="1"/>
  <c r="BT273" i="1"/>
  <c r="BP268" i="1"/>
  <c r="BP264" i="1"/>
  <c r="BP260" i="1"/>
  <c r="BP256" i="1"/>
  <c r="BP252" i="1"/>
  <c r="BP248" i="1"/>
  <c r="BP368" i="1"/>
  <c r="BT294" i="1"/>
  <c r="CD283" i="1"/>
  <c r="BS276" i="1"/>
  <c r="BW270" i="1"/>
  <c r="CE265" i="1"/>
  <c r="CE261" i="1"/>
  <c r="CE257" i="1"/>
  <c r="CE253" i="1"/>
  <c r="CE249" i="1"/>
  <c r="CE245" i="1"/>
  <c r="BZ310" i="1"/>
  <c r="CC287" i="1"/>
  <c r="CC279" i="1"/>
  <c r="BQ273" i="1"/>
  <c r="CD267" i="1"/>
  <c r="CD263" i="1"/>
  <c r="CD259" i="1"/>
  <c r="CD255" i="1"/>
  <c r="CD251" i="1"/>
  <c r="CD247" i="1"/>
  <c r="CD243" i="1"/>
  <c r="CB295" i="1"/>
  <c r="CB284" i="1"/>
  <c r="CB276" i="1"/>
  <c r="CE270" i="1"/>
  <c r="BU266" i="1"/>
  <c r="BU262" i="1"/>
  <c r="BU258" i="1"/>
  <c r="BU254" i="1"/>
  <c r="BU250" i="1"/>
  <c r="BU246" i="1"/>
  <c r="CE320" i="1"/>
  <c r="CA289" i="1"/>
  <c r="CA281" i="1"/>
  <c r="BT274" i="1"/>
  <c r="CD268" i="1"/>
  <c r="CB264" i="1"/>
  <c r="CB260" i="1"/>
  <c r="BT251" i="1"/>
  <c r="BV283" i="1"/>
  <c r="CA261" i="1"/>
  <c r="CA245" i="1"/>
  <c r="CB272" i="1"/>
  <c r="BZ255" i="1"/>
  <c r="BQ249" i="1"/>
  <c r="BZ228" i="1"/>
  <c r="BZ212" i="1"/>
  <c r="BX240" i="1"/>
  <c r="BX224" i="1"/>
  <c r="BX208" i="1"/>
  <c r="CE234" i="1"/>
  <c r="CE218" i="1"/>
  <c r="BQ254" i="1"/>
  <c r="CA219" i="1"/>
  <c r="BU224" i="1"/>
  <c r="BS195" i="1"/>
  <c r="CA221" i="1"/>
  <c r="BX193" i="1"/>
  <c r="BU159" i="1"/>
  <c r="CD372" i="1"/>
  <c r="CC325" i="1"/>
  <c r="BW312" i="1"/>
  <c r="BZ301" i="1"/>
  <c r="BW294" i="1"/>
  <c r="BW290" i="1"/>
  <c r="BW286" i="1"/>
  <c r="BW282" i="1"/>
  <c r="BW278" i="1"/>
  <c r="BW274" i="1"/>
  <c r="BX327" i="1"/>
  <c r="BX313" i="1"/>
  <c r="CE302" i="1"/>
  <c r="CD294" i="1"/>
  <c r="CD290" i="1"/>
  <c r="BZ306" i="1"/>
  <c r="BS287" i="1"/>
  <c r="BS279" i="1"/>
  <c r="BY272" i="1"/>
  <c r="BX267" i="1"/>
  <c r="BX263" i="1"/>
  <c r="BX259" i="1"/>
  <c r="BX255" i="1"/>
  <c r="BX251" i="1"/>
  <c r="BX247" i="1"/>
  <c r="BU335" i="1"/>
  <c r="BT292" i="1"/>
  <c r="CD282" i="1"/>
  <c r="BU275" i="1"/>
  <c r="CC269" i="1"/>
  <c r="BW265" i="1"/>
  <c r="BW261" i="1"/>
  <c r="BW257" i="1"/>
  <c r="BW253" i="1"/>
  <c r="BW249" i="1"/>
  <c r="BW245" i="1"/>
  <c r="BW305" i="1"/>
  <c r="CC286" i="1"/>
  <c r="CC278" i="1"/>
  <c r="BV272" i="1"/>
  <c r="BV267" i="1"/>
  <c r="BV263" i="1"/>
  <c r="BV259" i="1"/>
  <c r="BV255" i="1"/>
  <c r="BV251" i="1"/>
  <c r="BV247" i="1"/>
  <c r="BU354" i="1"/>
  <c r="CB293" i="1"/>
  <c r="CB283" i="1"/>
  <c r="CD275" i="1"/>
  <c r="BU270" i="1"/>
  <c r="CC265" i="1"/>
  <c r="CC261" i="1"/>
  <c r="CC257" i="1"/>
  <c r="CC253" i="1"/>
  <c r="CC249" i="1"/>
  <c r="CC245" i="1"/>
  <c r="BZ314" i="1"/>
  <c r="CA288" i="1"/>
  <c r="CA280" i="1"/>
  <c r="BY273" i="1"/>
  <c r="BT268" i="1"/>
  <c r="BT264" i="1"/>
  <c r="BT260" i="1"/>
  <c r="BT250" i="1"/>
  <c r="BV281" i="1"/>
  <c r="CA260" i="1"/>
  <c r="CA244" i="1"/>
  <c r="BV271" i="1"/>
  <c r="BZ254" i="1"/>
  <c r="BZ243" i="1"/>
  <c r="BZ227" i="1"/>
  <c r="BZ211" i="1"/>
  <c r="BX239" i="1"/>
  <c r="BX223" i="1"/>
  <c r="BX207" i="1"/>
  <c r="CE233" i="1"/>
  <c r="CE217" i="1"/>
  <c r="CA243" i="1"/>
  <c r="BQ218" i="1"/>
  <c r="CD217" i="1"/>
  <c r="BS191" i="1"/>
  <c r="BT215" i="1"/>
  <c r="BV241" i="1"/>
  <c r="CB185" i="1"/>
  <c r="BU357" i="1"/>
  <c r="BX323" i="1"/>
  <c r="BP311" i="1"/>
  <c r="BW300" i="1"/>
  <c r="CE293" i="1"/>
  <c r="CE289" i="1"/>
  <c r="CE285" i="1"/>
  <c r="CE281" i="1"/>
  <c r="CE277" i="1"/>
  <c r="BX372" i="1"/>
  <c r="CA325" i="1"/>
  <c r="BR312" i="1"/>
  <c r="BX301" i="1"/>
  <c r="BV294" i="1"/>
  <c r="BV290" i="1"/>
  <c r="BW301" i="1"/>
  <c r="BS286" i="1"/>
  <c r="BS278" i="1"/>
  <c r="CD271" i="1"/>
  <c r="BP267" i="1"/>
  <c r="BP263" i="1"/>
  <c r="BP259" i="1"/>
  <c r="BP255" i="1"/>
  <c r="BP251" i="1"/>
  <c r="BP247" i="1"/>
  <c r="CE324" i="1"/>
  <c r="BT290" i="1"/>
  <c r="CD281" i="1"/>
  <c r="BY274" i="1"/>
  <c r="BS269" i="1"/>
  <c r="CE264" i="1"/>
  <c r="CE260" i="1"/>
  <c r="CE256" i="1"/>
  <c r="CE252" i="1"/>
  <c r="CE248" i="1"/>
  <c r="CE244" i="1"/>
  <c r="BP300" i="1"/>
  <c r="CC285" i="1"/>
  <c r="CC277" i="1"/>
  <c r="CB271" i="1"/>
  <c r="CD266" i="1"/>
  <c r="CD262" i="1"/>
  <c r="CD258" i="1"/>
  <c r="CD254" i="1"/>
  <c r="CD250" i="1"/>
  <c r="CD246" i="1"/>
  <c r="BP332" i="1"/>
  <c r="CB291" i="1"/>
  <c r="CB282" i="1"/>
  <c r="BS275" i="1"/>
  <c r="CA269" i="1"/>
  <c r="BU265" i="1"/>
  <c r="BU261" i="1"/>
  <c r="BU257" i="1"/>
  <c r="BU253" i="1"/>
  <c r="BU249" i="1"/>
  <c r="BU245" i="1"/>
  <c r="BW309" i="1"/>
  <c r="CA287" i="1"/>
  <c r="CA279" i="1"/>
  <c r="CD272" i="1"/>
  <c r="CB267" i="1"/>
  <c r="CB263" i="1"/>
  <c r="CB259" i="1"/>
  <c r="BT247" i="1"/>
  <c r="CB275" i="1"/>
  <c r="CA257" i="1"/>
  <c r="BP308" i="1"/>
  <c r="BZ267" i="1"/>
  <c r="BZ251" i="1"/>
  <c r="BZ240" i="1"/>
  <c r="BZ224" i="1"/>
  <c r="BZ208" i="1"/>
  <c r="BX236" i="1"/>
  <c r="BX220" i="1"/>
  <c r="BY267" i="1"/>
  <c r="CE230" i="1"/>
  <c r="CE214" i="1"/>
  <c r="CC238" i="1"/>
  <c r="BT213" i="1"/>
  <c r="CB201" i="1"/>
  <c r="BY230" i="1"/>
  <c r="BQ200" i="1"/>
  <c r="BY184" i="1"/>
  <c r="CA158" i="1"/>
  <c r="BQ347" i="1"/>
  <c r="CA321" i="1"/>
  <c r="BZ309" i="1"/>
  <c r="BP299" i="1"/>
  <c r="BW293" i="1"/>
  <c r="BW289" i="1"/>
  <c r="BW285" i="1"/>
  <c r="BW281" i="1"/>
  <c r="BW277" i="1"/>
  <c r="BT357" i="1"/>
  <c r="BV323" i="1"/>
  <c r="CE310" i="1"/>
  <c r="BR300" i="1"/>
  <c r="CD293" i="1"/>
  <c r="CD289" i="1"/>
  <c r="BU296" i="1"/>
  <c r="BS285" i="1"/>
  <c r="BS277" i="1"/>
  <c r="BT271" i="1"/>
  <c r="BX266" i="1"/>
  <c r="BX262" i="1"/>
  <c r="BX258" i="1"/>
  <c r="BX254" i="1"/>
  <c r="BX250" i="1"/>
  <c r="BX246" i="1"/>
  <c r="BR317" i="1"/>
  <c r="CD288" i="1"/>
  <c r="CD280" i="1"/>
  <c r="CC273" i="1"/>
  <c r="BW268" i="1"/>
  <c r="BW264" i="1"/>
  <c r="BW260" i="1"/>
  <c r="BW256" i="1"/>
  <c r="BW252" i="1"/>
  <c r="BW248" i="1"/>
  <c r="BW244" i="1"/>
  <c r="CC295" i="1"/>
  <c r="CC284" i="1"/>
  <c r="CC276" i="1"/>
  <c r="BQ271" i="1"/>
  <c r="BV266" i="1"/>
  <c r="BV262" i="1"/>
  <c r="BV258" i="1"/>
  <c r="BV254" i="1"/>
  <c r="BV250" i="1"/>
  <c r="BV246" i="1"/>
  <c r="CC322" i="1"/>
  <c r="CB289" i="1"/>
  <c r="CB281" i="1"/>
  <c r="BU274" i="1"/>
  <c r="CE268" i="1"/>
  <c r="CC264" i="1"/>
  <c r="CC260" i="1"/>
  <c r="CC256" i="1"/>
  <c r="CC252" i="1"/>
  <c r="CC248" i="1"/>
  <c r="CC244" i="1"/>
  <c r="BP304" i="1"/>
  <c r="CA286" i="1"/>
  <c r="CA278" i="1"/>
  <c r="BT272" i="1"/>
  <c r="BT267" i="1"/>
  <c r="BT263" i="1"/>
  <c r="BT259" i="1"/>
  <c r="BT246" i="1"/>
  <c r="BS274" i="1"/>
  <c r="CA256" i="1"/>
  <c r="BW297" i="1"/>
  <c r="BZ266" i="1"/>
  <c r="BZ250" i="1"/>
  <c r="BZ239" i="1"/>
  <c r="BZ223" i="1"/>
  <c r="BZ207" i="1"/>
  <c r="BX235" i="1"/>
  <c r="BX219" i="1"/>
  <c r="BY259" i="1"/>
  <c r="CE229" i="1"/>
  <c r="CE213" i="1"/>
  <c r="BT237" i="1"/>
  <c r="CA211" i="1"/>
  <c r="CB197" i="1"/>
  <c r="BS224" i="1"/>
  <c r="BQ196" i="1"/>
  <c r="BQ179" i="1"/>
  <c r="CA142" i="1"/>
  <c r="BW339" i="1"/>
  <c r="BV319" i="1"/>
  <c r="BW308" i="1"/>
  <c r="BZ297" i="1"/>
  <c r="CE292" i="1"/>
  <c r="CE288" i="1"/>
  <c r="CE284" i="1"/>
  <c r="CE280" i="1"/>
  <c r="CE276" i="1"/>
  <c r="BU346" i="1"/>
  <c r="BS321" i="1"/>
  <c r="BX309" i="1"/>
  <c r="CE298" i="1"/>
  <c r="BV293" i="1"/>
  <c r="BS368" i="1"/>
  <c r="BU294" i="1"/>
  <c r="BS284" i="1"/>
  <c r="BT276" i="1"/>
  <c r="BY270" i="1"/>
  <c r="BP266" i="1"/>
  <c r="BP262" i="1"/>
  <c r="BP258" i="1"/>
  <c r="BP254" i="1"/>
  <c r="BP250" i="1"/>
  <c r="BP246" i="1"/>
  <c r="CE311" i="1"/>
  <c r="CD287" i="1"/>
  <c r="CD279" i="1"/>
  <c r="BS273" i="1"/>
  <c r="CE267" i="1"/>
  <c r="CE263" i="1"/>
  <c r="CE259" i="1"/>
  <c r="CE255" i="1"/>
  <c r="CE251" i="1"/>
  <c r="CE247" i="1"/>
  <c r="BQ355" i="1"/>
  <c r="CC293" i="1"/>
  <c r="CC283" i="1"/>
  <c r="BQ276" i="1"/>
  <c r="BV270" i="1"/>
  <c r="CD265" i="1"/>
  <c r="CD261" i="1"/>
  <c r="CD257" i="1"/>
  <c r="CD253" i="1"/>
  <c r="CD249" i="1"/>
  <c r="CD245" i="1"/>
  <c r="CE315" i="1"/>
  <c r="CB288" i="1"/>
  <c r="CB280" i="1"/>
  <c r="CA273" i="1"/>
  <c r="BU268" i="1"/>
  <c r="BU264" i="1"/>
  <c r="BU260" i="1"/>
  <c r="BU256" i="1"/>
  <c r="BU252" i="1"/>
  <c r="BU248" i="1"/>
  <c r="BU244" i="1"/>
  <c r="BZ298" i="1"/>
  <c r="CA285" i="1"/>
  <c r="CA277" i="1"/>
  <c r="BY271" i="1"/>
  <c r="CB266" i="1"/>
  <c r="CB262" i="1"/>
  <c r="BT258" i="1"/>
  <c r="BS344" i="1"/>
  <c r="BS270" i="1"/>
  <c r="CA253" i="1"/>
  <c r="BU287" i="1"/>
  <c r="BZ263" i="1"/>
  <c r="BZ247" i="1"/>
  <c r="BZ236" i="1"/>
  <c r="BZ220" i="1"/>
  <c r="BT288" i="1"/>
  <c r="BX232" i="1"/>
  <c r="BX216" i="1"/>
  <c r="CE242" i="1"/>
  <c r="CE226" i="1"/>
  <c r="CE210" i="1"/>
  <c r="BV232" i="1"/>
  <c r="CC204" i="1"/>
  <c r="BV239" i="1"/>
  <c r="BZ205" i="1"/>
  <c r="BU238" i="1"/>
  <c r="BX189" i="1"/>
  <c r="BP145" i="1"/>
  <c r="BS336" i="1"/>
  <c r="BZ317" i="1"/>
  <c r="BP307" i="1"/>
  <c r="BW296" i="1"/>
  <c r="BW292" i="1"/>
  <c r="BW288" i="1"/>
  <c r="BW284" i="1"/>
  <c r="BW280" i="1"/>
  <c r="BW276" i="1"/>
  <c r="BU339" i="1"/>
  <c r="BU319" i="1"/>
  <c r="BR308" i="1"/>
  <c r="BX297" i="1"/>
  <c r="CD292" i="1"/>
  <c r="BV335" i="1"/>
  <c r="BU292" i="1"/>
  <c r="BS283" i="1"/>
  <c r="BV275" i="1"/>
  <c r="CD269" i="1"/>
  <c r="BX265" i="1"/>
  <c r="BX261" i="1"/>
  <c r="BX257" i="1"/>
  <c r="BX253" i="1"/>
  <c r="BX249" i="1"/>
  <c r="BX245" i="1"/>
  <c r="BX306" i="1"/>
  <c r="CD286" i="1"/>
  <c r="CD278" i="1"/>
  <c r="BW272" i="1"/>
  <c r="BW267" i="1"/>
  <c r="BW263" i="1"/>
  <c r="BW259" i="1"/>
  <c r="BW255" i="1"/>
  <c r="BW251" i="1"/>
  <c r="BW247" i="1"/>
  <c r="BS332" i="1"/>
  <c r="CC291" i="1"/>
  <c r="CC282" i="1"/>
  <c r="BT275" i="1"/>
  <c r="CB269" i="1"/>
  <c r="BV265" i="1"/>
  <c r="BV261" i="1"/>
  <c r="BV257" i="1"/>
  <c r="BV253" i="1"/>
  <c r="BV249" i="1"/>
  <c r="BV245" i="1"/>
  <c r="BX310" i="1"/>
  <c r="CB287" i="1"/>
  <c r="CB279" i="1"/>
  <c r="CE272" i="1"/>
  <c r="CC267" i="1"/>
  <c r="CC263" i="1"/>
  <c r="CC259" i="1"/>
  <c r="CC255" i="1"/>
  <c r="CC251" i="1"/>
  <c r="CC247" i="1"/>
  <c r="CC243" i="1"/>
  <c r="BU295" i="1"/>
  <c r="CA284" i="1"/>
  <c r="CA276" i="1"/>
  <c r="CD270" i="1"/>
  <c r="BT266" i="1"/>
  <c r="BT262" i="1"/>
  <c r="BT256" i="1"/>
  <c r="CD320" i="1"/>
  <c r="CC268" i="1"/>
  <c r="CA252" i="1"/>
  <c r="BU285" i="1"/>
  <c r="BZ262" i="1"/>
  <c r="BZ246" i="1"/>
  <c r="BZ235" i="1"/>
  <c r="BZ219" i="1"/>
  <c r="BU273" i="1"/>
  <c r="BX231" i="1"/>
  <c r="BX215" i="1"/>
  <c r="CE241" i="1"/>
  <c r="CE225" i="1"/>
  <c r="CE209" i="1"/>
  <c r="CC230" i="1"/>
  <c r="CC202" i="1"/>
  <c r="BQ233" i="1"/>
  <c r="BZ201" i="1"/>
  <c r="CD231" i="1"/>
  <c r="BV237" i="1"/>
  <c r="BV168" i="1"/>
  <c r="CB258" i="1"/>
  <c r="CB254" i="1"/>
  <c r="CB250" i="1"/>
  <c r="CB246" i="1"/>
  <c r="BS329" i="1"/>
  <c r="BT291" i="1"/>
  <c r="BV282" i="1"/>
  <c r="CD274" i="1"/>
  <c r="BW269" i="1"/>
  <c r="BS265" i="1"/>
  <c r="BS261" i="1"/>
  <c r="BS257" i="1"/>
  <c r="BS253" i="1"/>
  <c r="BS249" i="1"/>
  <c r="BS245" i="1"/>
  <c r="BZ302" i="1"/>
  <c r="BU286" i="1"/>
  <c r="BU278" i="1"/>
  <c r="BQ272" i="1"/>
  <c r="BR267" i="1"/>
  <c r="BR263" i="1"/>
  <c r="BR259" i="1"/>
  <c r="BR255" i="1"/>
  <c r="BR251" i="1"/>
  <c r="BR247" i="1"/>
  <c r="BT282" i="1"/>
  <c r="BQ245" i="1"/>
  <c r="BR240" i="1"/>
  <c r="BR236" i="1"/>
  <c r="BR232" i="1"/>
  <c r="BR228" i="1"/>
  <c r="BR224" i="1"/>
  <c r="BR220" i="1"/>
  <c r="BR216" i="1"/>
  <c r="BR212" i="1"/>
  <c r="BR208" i="1"/>
  <c r="BT280" i="1"/>
  <c r="BS244" i="1"/>
  <c r="BP240" i="1"/>
  <c r="BP236" i="1"/>
  <c r="BP232" i="1"/>
  <c r="BP228" i="1"/>
  <c r="BP224" i="1"/>
  <c r="BP220" i="1"/>
  <c r="BP216" i="1"/>
  <c r="BP212" i="1"/>
  <c r="BP208" i="1"/>
  <c r="BY263" i="1"/>
  <c r="BW242" i="1"/>
  <c r="BW238" i="1"/>
  <c r="BW234" i="1"/>
  <c r="BW230" i="1"/>
  <c r="BW226" i="1"/>
  <c r="BW222" i="1"/>
  <c r="BW218" i="1"/>
  <c r="BW214" i="1"/>
  <c r="BW210" i="1"/>
  <c r="BX302" i="1"/>
  <c r="BQ247" i="1"/>
  <c r="BQ238" i="1"/>
  <c r="CA231" i="1"/>
  <c r="BT225" i="1"/>
  <c r="CC218" i="1"/>
  <c r="BV212" i="1"/>
  <c r="BU203" i="1"/>
  <c r="CC190" i="1"/>
  <c r="BY223" i="1"/>
  <c r="BT201" i="1"/>
  <c r="CA238" i="1"/>
  <c r="BQ213" i="1"/>
  <c r="CA194" i="1"/>
  <c r="CB229" i="1"/>
  <c r="BR205" i="1"/>
  <c r="BQ263" i="1"/>
  <c r="CC220" i="1"/>
  <c r="BY199" i="1"/>
  <c r="BY237" i="1"/>
  <c r="CD211" i="1"/>
  <c r="BP193" i="1"/>
  <c r="BQ184" i="1"/>
  <c r="BP189" i="1"/>
  <c r="CE173" i="1"/>
  <c r="CD242" i="1"/>
  <c r="BS157" i="1"/>
  <c r="BP140" i="1"/>
  <c r="CB257" i="1"/>
  <c r="CB253" i="1"/>
  <c r="CB249" i="1"/>
  <c r="CB245" i="1"/>
  <c r="BX314" i="1"/>
  <c r="BV288" i="1"/>
  <c r="BV280" i="1"/>
  <c r="BW273" i="1"/>
  <c r="BS268" i="1"/>
  <c r="BS264" i="1"/>
  <c r="BS260" i="1"/>
  <c r="BS256" i="1"/>
  <c r="BS252" i="1"/>
  <c r="BS248" i="1"/>
  <c r="CA528" i="1"/>
  <c r="CC294" i="1"/>
  <c r="BU284" i="1"/>
  <c r="BV276" i="1"/>
  <c r="CB270" i="1"/>
  <c r="BR266" i="1"/>
  <c r="BR262" i="1"/>
  <c r="BR258" i="1"/>
  <c r="BR254" i="1"/>
  <c r="BR250" i="1"/>
  <c r="BR246" i="1"/>
  <c r="BU269" i="1"/>
  <c r="BR243" i="1"/>
  <c r="BR239" i="1"/>
  <c r="BR235" i="1"/>
  <c r="BR231" i="1"/>
  <c r="BR227" i="1"/>
  <c r="BR223" i="1"/>
  <c r="BR219" i="1"/>
  <c r="BR215" i="1"/>
  <c r="BR211" i="1"/>
  <c r="BR207" i="1"/>
  <c r="BQ268" i="1"/>
  <c r="BP243" i="1"/>
  <c r="BP239" i="1"/>
  <c r="BP235" i="1"/>
  <c r="BP231" i="1"/>
  <c r="BP227" i="1"/>
  <c r="BP223" i="1"/>
  <c r="BP219" i="1"/>
  <c r="BP215" i="1"/>
  <c r="BP211" i="1"/>
  <c r="BP207" i="1"/>
  <c r="BY255" i="1"/>
  <c r="BW241" i="1"/>
  <c r="BW237" i="1"/>
  <c r="BW233" i="1"/>
  <c r="BW229" i="1"/>
  <c r="BW225" i="1"/>
  <c r="BW221" i="1"/>
  <c r="BW217" i="1"/>
  <c r="BW213" i="1"/>
  <c r="BW209" i="1"/>
  <c r="BT278" i="1"/>
  <c r="CC242" i="1"/>
  <c r="BV236" i="1"/>
  <c r="BQ230" i="1"/>
  <c r="CA223" i="1"/>
  <c r="BT217" i="1"/>
  <c r="CC210" i="1"/>
  <c r="BU201" i="1"/>
  <c r="CB242" i="1"/>
  <c r="BS217" i="1"/>
  <c r="BT197" i="1"/>
  <c r="BT232" i="1"/>
  <c r="CA206" i="1"/>
  <c r="CA190" i="1"/>
  <c r="BU223" i="1"/>
  <c r="BR201" i="1"/>
  <c r="BQ240" i="1"/>
  <c r="BV214" i="1"/>
  <c r="BY195" i="1"/>
  <c r="BS231" i="1"/>
  <c r="BP206" i="1"/>
  <c r="BQ235" i="1"/>
  <c r="BY178" i="1"/>
  <c r="CC227" i="1"/>
  <c r="CD189" i="1"/>
  <c r="BT184" i="1"/>
  <c r="BS141" i="1"/>
  <c r="BZ161" i="1"/>
  <c r="BT257" i="1"/>
  <c r="BT253" i="1"/>
  <c r="BT249" i="1"/>
  <c r="BT245" i="1"/>
  <c r="BR309" i="1"/>
  <c r="BV287" i="1"/>
  <c r="BV279" i="1"/>
  <c r="CC272" i="1"/>
  <c r="CA267" i="1"/>
  <c r="CA263" i="1"/>
  <c r="CA259" i="1"/>
  <c r="CA255" i="1"/>
  <c r="CA251" i="1"/>
  <c r="CA247" i="1"/>
  <c r="BX338" i="1"/>
  <c r="CC292" i="1"/>
  <c r="BU283" i="1"/>
  <c r="CA275" i="1"/>
  <c r="BQ270" i="1"/>
  <c r="BZ265" i="1"/>
  <c r="BZ261" i="1"/>
  <c r="BZ257" i="1"/>
  <c r="BZ253" i="1"/>
  <c r="BZ249" i="1"/>
  <c r="BZ245" i="1"/>
  <c r="BQ265" i="1"/>
  <c r="BZ242" i="1"/>
  <c r="BZ238" i="1"/>
  <c r="BZ234" i="1"/>
  <c r="BZ230" i="1"/>
  <c r="BZ226" i="1"/>
  <c r="BZ222" i="1"/>
  <c r="BZ218" i="1"/>
  <c r="BZ214" i="1"/>
  <c r="BZ210" i="1"/>
  <c r="BX318" i="1"/>
  <c r="BQ264" i="1"/>
  <c r="BX242" i="1"/>
  <c r="BX238" i="1"/>
  <c r="BX234" i="1"/>
  <c r="BX230" i="1"/>
  <c r="BX226" i="1"/>
  <c r="BX222" i="1"/>
  <c r="BX218" i="1"/>
  <c r="BX214" i="1"/>
  <c r="BX210" i="1"/>
  <c r="CE307" i="1"/>
  <c r="BY251" i="1"/>
  <c r="CE240" i="1"/>
  <c r="CE236" i="1"/>
  <c r="CE232" i="1"/>
  <c r="CE228" i="1"/>
  <c r="CE224" i="1"/>
  <c r="CE220" i="1"/>
  <c r="CE216" i="1"/>
  <c r="CE212" i="1"/>
  <c r="CE208" i="1"/>
  <c r="BR297" i="1"/>
  <c r="BQ242" i="1"/>
  <c r="CA235" i="1"/>
  <c r="BT229" i="1"/>
  <c r="CC222" i="1"/>
  <c r="BV216" i="1"/>
  <c r="BQ210" i="1"/>
  <c r="BU199" i="1"/>
  <c r="BS237" i="1"/>
  <c r="BY211" i="1"/>
  <c r="CB193" i="1"/>
  <c r="CA226" i="1"/>
  <c r="BS203" i="1"/>
  <c r="BU243" i="1"/>
  <c r="CB217" i="1"/>
  <c r="BZ197" i="1"/>
  <c r="BV234" i="1"/>
  <c r="CC208" i="1"/>
  <c r="BQ192" i="1"/>
  <c r="BY225" i="1"/>
  <c r="BX202" i="1"/>
  <c r="BV209" i="1"/>
  <c r="BY173" i="1"/>
  <c r="CE193" i="1"/>
  <c r="BW193" i="1"/>
  <c r="CB169" i="1"/>
  <c r="BZ160" i="1"/>
  <c r="CC109" i="1"/>
  <c r="CB256" i="1"/>
  <c r="CB252" i="1"/>
  <c r="CB248" i="1"/>
  <c r="CB244" i="1"/>
  <c r="CE303" i="1"/>
  <c r="BV286" i="1"/>
  <c r="BV278" i="1"/>
  <c r="BS272" i="1"/>
  <c r="BS267" i="1"/>
  <c r="BS263" i="1"/>
  <c r="BS259" i="1"/>
  <c r="BS255" i="1"/>
  <c r="BS251" i="1"/>
  <c r="BS247" i="1"/>
  <c r="BV327" i="1"/>
  <c r="CC290" i="1"/>
  <c r="BU282" i="1"/>
  <c r="CC274" i="1"/>
  <c r="BV269" i="1"/>
  <c r="BR265" i="1"/>
  <c r="BR261" i="1"/>
  <c r="BR257" i="1"/>
  <c r="BR253" i="1"/>
  <c r="BR249" i="1"/>
  <c r="BR245" i="1"/>
  <c r="BQ261" i="1"/>
  <c r="BR242" i="1"/>
  <c r="BR238" i="1"/>
  <c r="BR234" i="1"/>
  <c r="BR230" i="1"/>
  <c r="BR226" i="1"/>
  <c r="BR222" i="1"/>
  <c r="BR218" i="1"/>
  <c r="BR214" i="1"/>
  <c r="BR210" i="1"/>
  <c r="BT289" i="1"/>
  <c r="BQ260" i="1"/>
  <c r="BP242" i="1"/>
  <c r="BP238" i="1"/>
  <c r="BP234" i="1"/>
  <c r="BP230" i="1"/>
  <c r="BP226" i="1"/>
  <c r="BP222" i="1"/>
  <c r="BP218" i="1"/>
  <c r="BP214" i="1"/>
  <c r="BP210" i="1"/>
  <c r="BT287" i="1"/>
  <c r="BY247" i="1"/>
  <c r="BW240" i="1"/>
  <c r="BW236" i="1"/>
  <c r="BW232" i="1"/>
  <c r="BW228" i="1"/>
  <c r="BW224" i="1"/>
  <c r="BW220" i="1"/>
  <c r="BW216" i="1"/>
  <c r="BW212" i="1"/>
  <c r="BW208" i="1"/>
  <c r="BY275" i="1"/>
  <c r="BT241" i="1"/>
  <c r="CC234" i="1"/>
  <c r="BV228" i="1"/>
  <c r="BQ222" i="1"/>
  <c r="CA215" i="1"/>
  <c r="CA207" i="1"/>
  <c r="CC198" i="1"/>
  <c r="BU236" i="1"/>
  <c r="CB210" i="1"/>
  <c r="BT193" i="1"/>
  <c r="CC225" i="1"/>
  <c r="CA202" i="1"/>
  <c r="BY242" i="1"/>
  <c r="CD216" i="1"/>
  <c r="BR197" i="1"/>
  <c r="CA233" i="1"/>
  <c r="BQ208" i="1"/>
  <c r="BY191" i="1"/>
  <c r="CB224" i="1"/>
  <c r="BP202" i="1"/>
  <c r="BW206" i="1"/>
  <c r="BU276" i="1"/>
  <c r="CE189" i="1"/>
  <c r="CC189" i="1"/>
  <c r="BT168" i="1"/>
  <c r="BZ158" i="1"/>
  <c r="BP176" i="1"/>
  <c r="BT252" i="1"/>
  <c r="BT248" i="1"/>
  <c r="BT244" i="1"/>
  <c r="BX298" i="1"/>
  <c r="BV285" i="1"/>
  <c r="BV277" i="1"/>
  <c r="BW271" i="1"/>
  <c r="CA266" i="1"/>
  <c r="CA262" i="1"/>
  <c r="CA258" i="1"/>
  <c r="CA254" i="1"/>
  <c r="CA250" i="1"/>
  <c r="CA246" i="1"/>
  <c r="CC318" i="1"/>
  <c r="BU289" i="1"/>
  <c r="BU281" i="1"/>
  <c r="BQ274" i="1"/>
  <c r="CB268" i="1"/>
  <c r="BZ264" i="1"/>
  <c r="BZ260" i="1"/>
  <c r="BZ256" i="1"/>
  <c r="BZ252" i="1"/>
  <c r="BZ248" i="1"/>
  <c r="BZ244" i="1"/>
  <c r="BQ257" i="1"/>
  <c r="BZ241" i="1"/>
  <c r="BZ237" i="1"/>
  <c r="BZ233" i="1"/>
  <c r="BZ229" i="1"/>
  <c r="BZ225" i="1"/>
  <c r="BZ221" i="1"/>
  <c r="BZ217" i="1"/>
  <c r="BZ213" i="1"/>
  <c r="BZ209" i="1"/>
  <c r="BT281" i="1"/>
  <c r="BQ256" i="1"/>
  <c r="BX241" i="1"/>
  <c r="BX237" i="1"/>
  <c r="BX233" i="1"/>
  <c r="BX229" i="1"/>
  <c r="BX225" i="1"/>
  <c r="BX221" i="1"/>
  <c r="BX217" i="1"/>
  <c r="BX213" i="1"/>
  <c r="BX209" i="1"/>
  <c r="BT279" i="1"/>
  <c r="BR244" i="1"/>
  <c r="CE239" i="1"/>
  <c r="CE235" i="1"/>
  <c r="CE231" i="1"/>
  <c r="CE227" i="1"/>
  <c r="CE223" i="1"/>
  <c r="CE219" i="1"/>
  <c r="CE215" i="1"/>
  <c r="CE211" i="1"/>
  <c r="CE207" i="1"/>
  <c r="BY266" i="1"/>
  <c r="BV240" i="1"/>
  <c r="BQ234" i="1"/>
  <c r="CA227" i="1"/>
  <c r="BT221" i="1"/>
  <c r="CC214" i="1"/>
  <c r="CC206" i="1"/>
  <c r="BU195" i="1"/>
  <c r="CB230" i="1"/>
  <c r="CB205" i="1"/>
  <c r="BY258" i="1"/>
  <c r="BT220" i="1"/>
  <c r="BS199" i="1"/>
  <c r="CD236" i="1"/>
  <c r="BU211" i="1"/>
  <c r="BZ193" i="1"/>
  <c r="BQ228" i="1"/>
  <c r="BQ204" i="1"/>
  <c r="BQ250" i="1"/>
  <c r="BS219" i="1"/>
  <c r="BP198" i="1"/>
  <c r="BY189" i="1"/>
  <c r="CD218" i="1"/>
  <c r="BW183" i="1"/>
  <c r="BU175" i="1"/>
  <c r="CD183" i="1"/>
  <c r="BS169" i="1"/>
  <c r="BY128" i="1"/>
  <c r="CB255" i="1"/>
  <c r="CB251" i="1"/>
  <c r="CB247" i="1"/>
  <c r="CB243" i="1"/>
  <c r="BT295" i="1"/>
  <c r="BV284" i="1"/>
  <c r="BY276" i="1"/>
  <c r="CC270" i="1"/>
  <c r="BS266" i="1"/>
  <c r="BS262" i="1"/>
  <c r="BS258" i="1"/>
  <c r="BS254" i="1"/>
  <c r="BS250" i="1"/>
  <c r="BS246" i="1"/>
  <c r="BW313" i="1"/>
  <c r="BU288" i="1"/>
  <c r="BU280" i="1"/>
  <c r="BV273" i="1"/>
  <c r="BR268" i="1"/>
  <c r="BR264" i="1"/>
  <c r="BR260" i="1"/>
  <c r="BR256" i="1"/>
  <c r="BR252" i="1"/>
  <c r="BR248" i="1"/>
  <c r="BU327" i="1"/>
  <c r="BQ253" i="1"/>
  <c r="BR241" i="1"/>
  <c r="BR237" i="1"/>
  <c r="BR233" i="1"/>
  <c r="BR229" i="1"/>
  <c r="BR225" i="1"/>
  <c r="BR221" i="1"/>
  <c r="BR217" i="1"/>
  <c r="BR213" i="1"/>
  <c r="BR209" i="1"/>
  <c r="BR313" i="1"/>
  <c r="BQ252" i="1"/>
  <c r="BP241" i="1"/>
  <c r="BP237" i="1"/>
  <c r="BP233" i="1"/>
  <c r="BP229" i="1"/>
  <c r="BP225" i="1"/>
  <c r="BP221" i="1"/>
  <c r="BP217" i="1"/>
  <c r="BP213" i="1"/>
  <c r="BP209" i="1"/>
  <c r="CA272" i="1"/>
  <c r="BW243" i="1"/>
  <c r="BW239" i="1"/>
  <c r="BW235" i="1"/>
  <c r="BW231" i="1"/>
  <c r="BW227" i="1"/>
  <c r="BW223" i="1"/>
  <c r="BW219" i="1"/>
  <c r="BW215" i="1"/>
  <c r="BW211" i="1"/>
  <c r="BW207" i="1"/>
  <c r="BY260" i="1"/>
  <c r="CA239" i="1"/>
  <c r="BT233" i="1"/>
  <c r="CC226" i="1"/>
  <c r="BV220" i="1"/>
  <c r="BQ214" i="1"/>
  <c r="BU205" i="1"/>
  <c r="CC194" i="1"/>
  <c r="CD229" i="1"/>
  <c r="BT205" i="1"/>
  <c r="BY252" i="1"/>
  <c r="BV219" i="1"/>
  <c r="CA198" i="1"/>
  <c r="BS236" i="1"/>
  <c r="BY210" i="1"/>
  <c r="BR193" i="1"/>
  <c r="BT227" i="1"/>
  <c r="BY203" i="1"/>
  <c r="BQ244" i="1"/>
  <c r="BU218" i="1"/>
  <c r="BX197" i="1"/>
  <c r="BQ189" i="1"/>
  <c r="CB215" i="1"/>
  <c r="CE181" i="1"/>
  <c r="CC173" i="1"/>
  <c r="CD180" i="1"/>
  <c r="BY162" i="1"/>
  <c r="BY123" i="1"/>
  <c r="BU206" i="1"/>
  <c r="BU202" i="1"/>
  <c r="BU198" i="1"/>
  <c r="BU194" i="1"/>
  <c r="CB294" i="1"/>
  <c r="CD241" i="1"/>
  <c r="BY235" i="1"/>
  <c r="BS229" i="1"/>
  <c r="CB222" i="1"/>
  <c r="BU216" i="1"/>
  <c r="CD209" i="1"/>
  <c r="CB204" i="1"/>
  <c r="CB200" i="1"/>
  <c r="CB196" i="1"/>
  <c r="CB192" i="1"/>
  <c r="BQ246" i="1"/>
  <c r="CC237" i="1"/>
  <c r="BV231" i="1"/>
  <c r="BQ225" i="1"/>
  <c r="CA218" i="1"/>
  <c r="BT212" i="1"/>
  <c r="BS206" i="1"/>
  <c r="BS202" i="1"/>
  <c r="BS198" i="1"/>
  <c r="BS194" i="1"/>
  <c r="BT285" i="1"/>
  <c r="CB241" i="1"/>
  <c r="BU235" i="1"/>
  <c r="CD228" i="1"/>
  <c r="BY222" i="1"/>
  <c r="BS216" i="1"/>
  <c r="CB209" i="1"/>
  <c r="BZ204" i="1"/>
  <c r="BZ200" i="1"/>
  <c r="BZ196" i="1"/>
  <c r="BZ192" i="1"/>
  <c r="BY257" i="1"/>
  <c r="BT239" i="1"/>
  <c r="CC232" i="1"/>
  <c r="BV226" i="1"/>
  <c r="BQ220" i="1"/>
  <c r="CA213" i="1"/>
  <c r="BT207" i="1"/>
  <c r="BQ203" i="1"/>
  <c r="BQ199" i="1"/>
  <c r="BQ195" i="1"/>
  <c r="BQ191" i="1"/>
  <c r="BS243" i="1"/>
  <c r="CB236" i="1"/>
  <c r="BU230" i="1"/>
  <c r="CD223" i="1"/>
  <c r="BY217" i="1"/>
  <c r="BS211" i="1"/>
  <c r="BX205" i="1"/>
  <c r="BX201" i="1"/>
  <c r="BP197" i="1"/>
  <c r="BP192" i="1"/>
  <c r="CC231" i="1"/>
  <c r="BW202" i="1"/>
  <c r="BY188" i="1"/>
  <c r="BQ183" i="1"/>
  <c r="BY177" i="1"/>
  <c r="BY248" i="1"/>
  <c r="BU209" i="1"/>
  <c r="BX188" i="1"/>
  <c r="CA224" i="1"/>
  <c r="BW189" i="1"/>
  <c r="BW181" i="1"/>
  <c r="BW173" i="1"/>
  <c r="BV187" i="1"/>
  <c r="BU187" i="1"/>
  <c r="BU171" i="1"/>
  <c r="CD226" i="1"/>
  <c r="CB181" i="1"/>
  <c r="CB165" i="1"/>
  <c r="CD175" i="1"/>
  <c r="CA154" i="1"/>
  <c r="CD198" i="1"/>
  <c r="BZ154" i="1"/>
  <c r="BY150" i="1"/>
  <c r="BV177" i="1"/>
  <c r="CD149" i="1"/>
  <c r="BT135" i="1"/>
  <c r="BY112" i="1"/>
  <c r="CC205" i="1"/>
  <c r="CC201" i="1"/>
  <c r="CC197" i="1"/>
  <c r="CC193" i="1"/>
  <c r="CE273" i="1"/>
  <c r="BS241" i="1"/>
  <c r="CB234" i="1"/>
  <c r="BU228" i="1"/>
  <c r="CD221" i="1"/>
  <c r="BY215" i="1"/>
  <c r="BS209" i="1"/>
  <c r="BT204" i="1"/>
  <c r="BT200" i="1"/>
  <c r="BT196" i="1"/>
  <c r="BT192" i="1"/>
  <c r="BV243" i="1"/>
  <c r="BQ237" i="1"/>
  <c r="CA230" i="1"/>
  <c r="BT224" i="1"/>
  <c r="CC217" i="1"/>
  <c r="BV211" i="1"/>
  <c r="CA205" i="1"/>
  <c r="CA201" i="1"/>
  <c r="CA197" i="1"/>
  <c r="CA193" i="1"/>
  <c r="BU271" i="1"/>
  <c r="CD240" i="1"/>
  <c r="BY234" i="1"/>
  <c r="BS228" i="1"/>
  <c r="CB221" i="1"/>
  <c r="BU215" i="1"/>
  <c r="CD208" i="1"/>
  <c r="BR204" i="1"/>
  <c r="BR200" i="1"/>
  <c r="BR196" i="1"/>
  <c r="BR192" i="1"/>
  <c r="BY250" i="1"/>
  <c r="BV238" i="1"/>
  <c r="BQ232" i="1"/>
  <c r="CA225" i="1"/>
  <c r="BT219" i="1"/>
  <c r="CC212" i="1"/>
  <c r="BY206" i="1"/>
  <c r="BY202" i="1"/>
  <c r="BY198" i="1"/>
  <c r="BY194" i="1"/>
  <c r="BY190" i="1"/>
  <c r="BU242" i="1"/>
  <c r="CD235" i="1"/>
  <c r="BY229" i="1"/>
  <c r="BS223" i="1"/>
  <c r="CB216" i="1"/>
  <c r="BU210" i="1"/>
  <c r="BP205" i="1"/>
  <c r="BP201" i="1"/>
  <c r="BP196" i="1"/>
  <c r="BX191" i="1"/>
  <c r="CA228" i="1"/>
  <c r="BW200" i="1"/>
  <c r="BQ188" i="1"/>
  <c r="BY182" i="1"/>
  <c r="BQ177" i="1"/>
  <c r="BU241" i="1"/>
  <c r="BV202" i="1"/>
  <c r="BP188" i="1"/>
  <c r="BT218" i="1"/>
  <c r="BW188" i="1"/>
  <c r="BW180" i="1"/>
  <c r="BW172" i="1"/>
  <c r="CD185" i="1"/>
  <c r="CC185" i="1"/>
  <c r="CC169" i="1"/>
  <c r="BU217" i="1"/>
  <c r="BT180" i="1"/>
  <c r="BT164" i="1"/>
  <c r="BP173" i="1"/>
  <c r="BS153" i="1"/>
  <c r="BZ186" i="1"/>
  <c r="BZ151" i="1"/>
  <c r="BY145" i="1"/>
  <c r="BQ169" i="1"/>
  <c r="CD144" i="1"/>
  <c r="BT130" i="1"/>
  <c r="BY107" i="1"/>
  <c r="BU197" i="1"/>
  <c r="BU193" i="1"/>
  <c r="BQ266" i="1"/>
  <c r="BU240" i="1"/>
  <c r="CD233" i="1"/>
  <c r="BY227" i="1"/>
  <c r="BS221" i="1"/>
  <c r="CB214" i="1"/>
  <c r="BU208" i="1"/>
  <c r="CB203" i="1"/>
  <c r="CB199" i="1"/>
  <c r="CB195" i="1"/>
  <c r="CB191" i="1"/>
  <c r="CA242" i="1"/>
  <c r="BT236" i="1"/>
  <c r="CC229" i="1"/>
  <c r="BV223" i="1"/>
  <c r="BQ217" i="1"/>
  <c r="CA210" i="1"/>
  <c r="BS205" i="1"/>
  <c r="BS201" i="1"/>
  <c r="BS197" i="1"/>
  <c r="BS193" i="1"/>
  <c r="BY264" i="1"/>
  <c r="BS240" i="1"/>
  <c r="CB233" i="1"/>
  <c r="BU227" i="1"/>
  <c r="CD220" i="1"/>
  <c r="BY214" i="1"/>
  <c r="BS208" i="1"/>
  <c r="BZ203" i="1"/>
  <c r="BZ199" i="1"/>
  <c r="BZ195" i="1"/>
  <c r="BZ191" i="1"/>
  <c r="BY244" i="1"/>
  <c r="CA237" i="1"/>
  <c r="BT231" i="1"/>
  <c r="CC224" i="1"/>
  <c r="BV218" i="1"/>
  <c r="BQ212" i="1"/>
  <c r="BQ206" i="1"/>
  <c r="BQ202" i="1"/>
  <c r="BQ198" i="1"/>
  <c r="BQ194" i="1"/>
  <c r="BT283" i="1"/>
  <c r="BY241" i="1"/>
  <c r="BS235" i="1"/>
  <c r="CB228" i="1"/>
  <c r="BU222" i="1"/>
  <c r="CD215" i="1"/>
  <c r="BY209" i="1"/>
  <c r="BX204" i="1"/>
  <c r="BP200" i="1"/>
  <c r="BX195" i="1"/>
  <c r="BP191" i="1"/>
  <c r="BV225" i="1"/>
  <c r="BW198" i="1"/>
  <c r="BQ187" i="1"/>
  <c r="BY181" i="1"/>
  <c r="BY176" i="1"/>
  <c r="CD234" i="1"/>
  <c r="BV200" i="1"/>
  <c r="BP187" i="1"/>
  <c r="CC211" i="1"/>
  <c r="BW187" i="1"/>
  <c r="BW179" i="1"/>
  <c r="BU237" i="1"/>
  <c r="CA236" i="1"/>
  <c r="BU183" i="1"/>
  <c r="BU167" i="1"/>
  <c r="BV203" i="1"/>
  <c r="CB177" i="1"/>
  <c r="CB161" i="1"/>
  <c r="BW169" i="1"/>
  <c r="CA150" i="1"/>
  <c r="CA178" i="1"/>
  <c r="BZ147" i="1"/>
  <c r="CD196" i="1"/>
  <c r="BW155" i="1"/>
  <c r="CC152" i="1"/>
  <c r="BT119" i="1"/>
  <c r="CB141" i="1"/>
  <c r="CC200" i="1"/>
  <c r="CC196" i="1"/>
  <c r="CC192" i="1"/>
  <c r="BQ259" i="1"/>
  <c r="BY239" i="1"/>
  <c r="BS233" i="1"/>
  <c r="CB226" i="1"/>
  <c r="BU220" i="1"/>
  <c r="CD213" i="1"/>
  <c r="BY207" i="1"/>
  <c r="BT203" i="1"/>
  <c r="BT199" i="1"/>
  <c r="BT195" i="1"/>
  <c r="CB292" i="1"/>
  <c r="CC241" i="1"/>
  <c r="BV235" i="1"/>
  <c r="BQ229" i="1"/>
  <c r="CA222" i="1"/>
  <c r="BT216" i="1"/>
  <c r="CC209" i="1"/>
  <c r="CA204" i="1"/>
  <c r="CA200" i="1"/>
  <c r="CA196" i="1"/>
  <c r="CA192" i="1"/>
  <c r="BQ258" i="1"/>
  <c r="BU239" i="1"/>
  <c r="CD232" i="1"/>
  <c r="BY226" i="1"/>
  <c r="BS220" i="1"/>
  <c r="CB213" i="1"/>
  <c r="BU207" i="1"/>
  <c r="BR203" i="1"/>
  <c r="BR199" i="1"/>
  <c r="BR195" i="1"/>
  <c r="BR191" i="1"/>
  <c r="BT243" i="1"/>
  <c r="CC236" i="1"/>
  <c r="BV230" i="1"/>
  <c r="BQ224" i="1"/>
  <c r="CA217" i="1"/>
  <c r="BT211" i="1"/>
  <c r="BY205" i="1"/>
  <c r="BY201" i="1"/>
  <c r="BY197" i="1"/>
  <c r="BY193" i="1"/>
  <c r="CE269" i="1"/>
  <c r="CB240" i="1"/>
  <c r="BU234" i="1"/>
  <c r="CD227" i="1"/>
  <c r="BY221" i="1"/>
  <c r="BS215" i="1"/>
  <c r="CB208" i="1"/>
  <c r="BP204" i="1"/>
  <c r="BX199" i="1"/>
  <c r="BP195" i="1"/>
  <c r="BX190" i="1"/>
  <c r="BT222" i="1"/>
  <c r="BW196" i="1"/>
  <c r="BY186" i="1"/>
  <c r="BQ181" i="1"/>
  <c r="BQ176" i="1"/>
  <c r="CB231" i="1"/>
  <c r="BV198" i="1"/>
  <c r="BX185" i="1"/>
  <c r="CE203" i="1"/>
  <c r="CE185" i="1"/>
  <c r="CE177" i="1"/>
  <c r="CB227" i="1"/>
  <c r="BQ227" i="1"/>
  <c r="CC181" i="1"/>
  <c r="CC165" i="1"/>
  <c r="BV197" i="1"/>
  <c r="BT176" i="1"/>
  <c r="BT160" i="1"/>
  <c r="BW167" i="1"/>
  <c r="BS149" i="1"/>
  <c r="CA175" i="1"/>
  <c r="BR146" i="1"/>
  <c r="BX178" i="1"/>
  <c r="BW150" i="1"/>
  <c r="CC136" i="1"/>
  <c r="BT114" i="1"/>
  <c r="BP134" i="1"/>
  <c r="BT209" i="1"/>
  <c r="BU204" i="1"/>
  <c r="BU200" i="1"/>
  <c r="BU196" i="1"/>
  <c r="BU192" i="1"/>
  <c r="BY253" i="1"/>
  <c r="CB238" i="1"/>
  <c r="BU232" i="1"/>
  <c r="CD225" i="1"/>
  <c r="BY219" i="1"/>
  <c r="BS213" i="1"/>
  <c r="CB206" i="1"/>
  <c r="CB202" i="1"/>
  <c r="CB198" i="1"/>
  <c r="CB194" i="1"/>
  <c r="CE271" i="1"/>
  <c r="BQ241" i="1"/>
  <c r="CA234" i="1"/>
  <c r="BT228" i="1"/>
  <c r="CC221" i="1"/>
  <c r="BV215" i="1"/>
  <c r="BQ209" i="1"/>
  <c r="BS204" i="1"/>
  <c r="BS200" i="1"/>
  <c r="BS196" i="1"/>
  <c r="BS192" i="1"/>
  <c r="BQ251" i="1"/>
  <c r="BY238" i="1"/>
  <c r="BS232" i="1"/>
  <c r="CB225" i="1"/>
  <c r="BU219" i="1"/>
  <c r="CD212" i="1"/>
  <c r="BZ206" i="1"/>
  <c r="BZ202" i="1"/>
  <c r="BZ198" i="1"/>
  <c r="BZ194" i="1"/>
  <c r="BZ190" i="1"/>
  <c r="BV242" i="1"/>
  <c r="BQ236" i="1"/>
  <c r="CA229" i="1"/>
  <c r="BT223" i="1"/>
  <c r="CC216" i="1"/>
  <c r="BV210" i="1"/>
  <c r="BQ205" i="1"/>
  <c r="BQ201" i="1"/>
  <c r="BQ197" i="1"/>
  <c r="BQ193" i="1"/>
  <c r="BY262" i="1"/>
  <c r="CD239" i="1"/>
  <c r="BY233" i="1"/>
  <c r="BS227" i="1"/>
  <c r="CB220" i="1"/>
  <c r="BU214" i="1"/>
  <c r="CD207" i="1"/>
  <c r="BX203" i="1"/>
  <c r="BP199" i="1"/>
  <c r="BX194" i="1"/>
  <c r="BT277" i="1"/>
  <c r="BQ219" i="1"/>
  <c r="BW192" i="1"/>
  <c r="BY185" i="1"/>
  <c r="BY180" i="1"/>
  <c r="BQ175" i="1"/>
  <c r="BU225" i="1"/>
  <c r="BV196" i="1"/>
  <c r="BP185" i="1"/>
  <c r="CE201" i="1"/>
  <c r="BW185" i="1"/>
  <c r="BW177" i="1"/>
  <c r="CB211" i="1"/>
  <c r="BQ211" i="1"/>
  <c r="BU179" i="1"/>
  <c r="BU163" i="1"/>
  <c r="CB189" i="1"/>
  <c r="CB173" i="1"/>
  <c r="CA232" i="1"/>
  <c r="BQ164" i="1"/>
  <c r="CA146" i="1"/>
  <c r="BP170" i="1"/>
  <c r="BZ139" i="1"/>
  <c r="CD161" i="1"/>
  <c r="BW139" i="1"/>
  <c r="CC125" i="1"/>
  <c r="BY165" i="1"/>
  <c r="BP123" i="1"/>
  <c r="BV208" i="1"/>
  <c r="CC203" i="1"/>
  <c r="CC199" i="1"/>
  <c r="CC195" i="1"/>
  <c r="CC191" i="1"/>
  <c r="BY246" i="1"/>
  <c r="CD237" i="1"/>
  <c r="BY231" i="1"/>
  <c r="BS225" i="1"/>
  <c r="CB218" i="1"/>
  <c r="BU212" i="1"/>
  <c r="BT206" i="1"/>
  <c r="BT202" i="1"/>
  <c r="BT198" i="1"/>
  <c r="BT194" i="1"/>
  <c r="BY265" i="1"/>
  <c r="BT240" i="1"/>
  <c r="CC233" i="1"/>
  <c r="BV227" i="1"/>
  <c r="BQ221" i="1"/>
  <c r="CA214" i="1"/>
  <c r="BT208" i="1"/>
  <c r="CA203" i="1"/>
  <c r="CA199" i="1"/>
  <c r="CA195" i="1"/>
  <c r="CA191" i="1"/>
  <c r="BY245" i="1"/>
  <c r="CB237" i="1"/>
  <c r="BU231" i="1"/>
  <c r="CD224" i="1"/>
  <c r="BY218" i="1"/>
  <c r="BS212" i="1"/>
  <c r="BR206" i="1"/>
  <c r="BR202" i="1"/>
  <c r="BR198" i="1"/>
  <c r="BR194" i="1"/>
  <c r="BT284" i="1"/>
  <c r="CA241" i="1"/>
  <c r="BT235" i="1"/>
  <c r="CC228" i="1"/>
  <c r="BV222" i="1"/>
  <c r="BQ216" i="1"/>
  <c r="CA209" i="1"/>
  <c r="BY204" i="1"/>
  <c r="BY200" i="1"/>
  <c r="BY196" i="1"/>
  <c r="BY192" i="1"/>
  <c r="BY256" i="1"/>
  <c r="BS239" i="1"/>
  <c r="CB232" i="1"/>
  <c r="BU226" i="1"/>
  <c r="CD219" i="1"/>
  <c r="BY213" i="1"/>
  <c r="BS207" i="1"/>
  <c r="BP203" i="1"/>
  <c r="BX198" i="1"/>
  <c r="BP194" i="1"/>
  <c r="BY249" i="1"/>
  <c r="CC215" i="1"/>
  <c r="CD190" i="1"/>
  <c r="BQ185" i="1"/>
  <c r="BQ180" i="1"/>
  <c r="BY174" i="1"/>
  <c r="BS222" i="1"/>
  <c r="BV192" i="1"/>
  <c r="BP244" i="1"/>
  <c r="CE197" i="1"/>
  <c r="BW184" i="1"/>
  <c r="BW176" i="1"/>
  <c r="CD203" i="1"/>
  <c r="BW203" i="1"/>
  <c r="CC177" i="1"/>
  <c r="CC161" i="1"/>
  <c r="BT188" i="1"/>
  <c r="BT172" i="1"/>
  <c r="CE198" i="1"/>
  <c r="BQ162" i="1"/>
  <c r="BS145" i="1"/>
  <c r="BP166" i="1"/>
  <c r="CE204" i="1"/>
  <c r="BP156" i="1"/>
  <c r="CD194" i="1"/>
  <c r="CC120" i="1"/>
  <c r="CC143" i="1"/>
  <c r="BP118" i="1"/>
  <c r="BX200" i="1"/>
  <c r="BX196" i="1"/>
  <c r="BX192" i="1"/>
  <c r="BT238" i="1"/>
  <c r="CA212" i="1"/>
  <c r="BW194" i="1"/>
  <c r="BY187" i="1"/>
  <c r="BY183" i="1"/>
  <c r="BY179" i="1"/>
  <c r="BY175" i="1"/>
  <c r="BS238" i="1"/>
  <c r="BY212" i="1"/>
  <c r="BV194" i="1"/>
  <c r="BX187" i="1"/>
  <c r="CA240" i="1"/>
  <c r="BQ215" i="1"/>
  <c r="CE195" i="1"/>
  <c r="CE187" i="1"/>
  <c r="CE183" i="1"/>
  <c r="CE179" i="1"/>
  <c r="CE175" i="1"/>
  <c r="CE171" i="1"/>
  <c r="BY224" i="1"/>
  <c r="CD201" i="1"/>
  <c r="BV189" i="1"/>
  <c r="BV185" i="1"/>
  <c r="CC223" i="1"/>
  <c r="BW201" i="1"/>
  <c r="BU189" i="1"/>
  <c r="BU185" i="1"/>
  <c r="BU181" i="1"/>
  <c r="BU177" i="1"/>
  <c r="BU173" i="1"/>
  <c r="BU169" i="1"/>
  <c r="BU165" i="1"/>
  <c r="BU161" i="1"/>
  <c r="CB239" i="1"/>
  <c r="BS214" i="1"/>
  <c r="BV195" i="1"/>
  <c r="CB187" i="1"/>
  <c r="CB183" i="1"/>
  <c r="CB179" i="1"/>
  <c r="CB175" i="1"/>
  <c r="CB171" i="1"/>
  <c r="CB167" i="1"/>
  <c r="CB163" i="1"/>
  <c r="CB159" i="1"/>
  <c r="BT191" i="1"/>
  <c r="CD179" i="1"/>
  <c r="BR172" i="1"/>
  <c r="CA166" i="1"/>
  <c r="BW161" i="1"/>
  <c r="CA156" i="1"/>
  <c r="CA152" i="1"/>
  <c r="CA148" i="1"/>
  <c r="CA144" i="1"/>
  <c r="BY254" i="1"/>
  <c r="CA184" i="1"/>
  <c r="CA174" i="1"/>
  <c r="BV165" i="1"/>
  <c r="BR158" i="1"/>
  <c r="BR151" i="1"/>
  <c r="BR144" i="1"/>
  <c r="BZ183" i="1"/>
  <c r="BY158" i="1"/>
  <c r="BY142" i="1"/>
  <c r="BZ172" i="1"/>
  <c r="BP153" i="1"/>
  <c r="BP137" i="1"/>
  <c r="BQ165" i="1"/>
  <c r="BW147" i="1"/>
  <c r="BS182" i="1"/>
  <c r="CD157" i="1"/>
  <c r="CD141" i="1"/>
  <c r="CC133" i="1"/>
  <c r="CC117" i="1"/>
  <c r="CD158" i="1"/>
  <c r="BT127" i="1"/>
  <c r="BT111" i="1"/>
  <c r="BY136" i="1"/>
  <c r="BY120" i="1"/>
  <c r="BP182" i="1"/>
  <c r="BP131" i="1"/>
  <c r="BP115" i="1"/>
  <c r="BQ267" i="1"/>
  <c r="BU221" i="1"/>
  <c r="CD199" i="1"/>
  <c r="CD188" i="1"/>
  <c r="BQ262" i="1"/>
  <c r="CA220" i="1"/>
  <c r="BW199" i="1"/>
  <c r="CC188" i="1"/>
  <c r="CC184" i="1"/>
  <c r="CC180" i="1"/>
  <c r="CC176" i="1"/>
  <c r="CC172" i="1"/>
  <c r="CC168" i="1"/>
  <c r="CC164" i="1"/>
  <c r="CC160" i="1"/>
  <c r="BY236" i="1"/>
  <c r="CD210" i="1"/>
  <c r="BV193" i="1"/>
  <c r="BT187" i="1"/>
  <c r="BT183" i="1"/>
  <c r="BT179" i="1"/>
  <c r="BT175" i="1"/>
  <c r="BT171" i="1"/>
  <c r="BT167" i="1"/>
  <c r="BT163" i="1"/>
  <c r="BT159" i="1"/>
  <c r="CA188" i="1"/>
  <c r="CD178" i="1"/>
  <c r="BW171" i="1"/>
  <c r="BQ166" i="1"/>
  <c r="CA160" i="1"/>
  <c r="BS156" i="1"/>
  <c r="BS152" i="1"/>
  <c r="BS148" i="1"/>
  <c r="BS144" i="1"/>
  <c r="BY232" i="1"/>
  <c r="CA183" i="1"/>
  <c r="CA173" i="1"/>
  <c r="BZ164" i="1"/>
  <c r="BR156" i="1"/>
  <c r="BZ150" i="1"/>
  <c r="BZ143" i="1"/>
  <c r="BZ181" i="1"/>
  <c r="BY157" i="1"/>
  <c r="BY141" i="1"/>
  <c r="BR171" i="1"/>
  <c r="BP152" i="1"/>
  <c r="BT226" i="1"/>
  <c r="CA163" i="1"/>
  <c r="BW146" i="1"/>
  <c r="BS180" i="1"/>
  <c r="CD156" i="1"/>
  <c r="CD140" i="1"/>
  <c r="CC132" i="1"/>
  <c r="CC116" i="1"/>
  <c r="CB154" i="1"/>
  <c r="BT126" i="1"/>
  <c r="BT110" i="1"/>
  <c r="BY135" i="1"/>
  <c r="BY119" i="1"/>
  <c r="BP174" i="1"/>
  <c r="BP130" i="1"/>
  <c r="BP114" i="1"/>
  <c r="BV206" i="1"/>
  <c r="CB190" i="1"/>
  <c r="BX186" i="1"/>
  <c r="BT234" i="1"/>
  <c r="CA208" i="1"/>
  <c r="CE191" i="1"/>
  <c r="CE186" i="1"/>
  <c r="CE182" i="1"/>
  <c r="CE178" i="1"/>
  <c r="CE174" i="1"/>
  <c r="CE243" i="1"/>
  <c r="BS218" i="1"/>
  <c r="CD197" i="1"/>
  <c r="BV188" i="1"/>
  <c r="BQ243" i="1"/>
  <c r="BV217" i="1"/>
  <c r="BW197" i="1"/>
  <c r="BU188" i="1"/>
  <c r="BU184" i="1"/>
  <c r="BU180" i="1"/>
  <c r="BU176" i="1"/>
  <c r="BU172" i="1"/>
  <c r="BU168" i="1"/>
  <c r="BU164" i="1"/>
  <c r="BU160" i="1"/>
  <c r="BU233" i="1"/>
  <c r="CB207" i="1"/>
  <c r="BV191" i="1"/>
  <c r="CB186" i="1"/>
  <c r="CB182" i="1"/>
  <c r="CB178" i="1"/>
  <c r="CB174" i="1"/>
  <c r="CB170" i="1"/>
  <c r="CB166" i="1"/>
  <c r="CB162" i="1"/>
  <c r="CB158" i="1"/>
  <c r="CA186" i="1"/>
  <c r="CD177" i="1"/>
  <c r="CA170" i="1"/>
  <c r="BW165" i="1"/>
  <c r="BQ160" i="1"/>
  <c r="CA155" i="1"/>
  <c r="CA151" i="1"/>
  <c r="CA147" i="1"/>
  <c r="CA143" i="1"/>
  <c r="CB219" i="1"/>
  <c r="CA182" i="1"/>
  <c r="BV171" i="1"/>
  <c r="BP164" i="1"/>
  <c r="BZ155" i="1"/>
  <c r="BR150" i="1"/>
  <c r="BR143" i="1"/>
  <c r="BZ175" i="1"/>
  <c r="BY154" i="1"/>
  <c r="BY138" i="1"/>
  <c r="BR167" i="1"/>
  <c r="BP149" i="1"/>
  <c r="CA185" i="1"/>
  <c r="CA159" i="1"/>
  <c r="BW143" i="1"/>
  <c r="BS174" i="1"/>
  <c r="CD153" i="1"/>
  <c r="BV172" i="1"/>
  <c r="CC129" i="1"/>
  <c r="CC113" i="1"/>
  <c r="CB142" i="1"/>
  <c r="BT123" i="1"/>
  <c r="BT107" i="1"/>
  <c r="BY132" i="1"/>
  <c r="BY116" i="1"/>
  <c r="CB157" i="1"/>
  <c r="BP127" i="1"/>
  <c r="BP111" i="1"/>
  <c r="BW204" i="1"/>
  <c r="BQ190" i="1"/>
  <c r="BQ186" i="1"/>
  <c r="BQ182" i="1"/>
  <c r="BQ178" i="1"/>
  <c r="BQ174" i="1"/>
  <c r="BY228" i="1"/>
  <c r="BV204" i="1"/>
  <c r="BP190" i="1"/>
  <c r="BP186" i="1"/>
  <c r="BQ231" i="1"/>
  <c r="CE205" i="1"/>
  <c r="BW190" i="1"/>
  <c r="BW186" i="1"/>
  <c r="BW182" i="1"/>
  <c r="BW178" i="1"/>
  <c r="BW174" i="1"/>
  <c r="BY240" i="1"/>
  <c r="CD214" i="1"/>
  <c r="CD195" i="1"/>
  <c r="CD187" i="1"/>
  <c r="CC239" i="1"/>
  <c r="BT214" i="1"/>
  <c r="BW195" i="1"/>
  <c r="CC187" i="1"/>
  <c r="CC183" i="1"/>
  <c r="CC179" i="1"/>
  <c r="CC175" i="1"/>
  <c r="CC171" i="1"/>
  <c r="CC167" i="1"/>
  <c r="CC163" i="1"/>
  <c r="CC159" i="1"/>
  <c r="BS230" i="1"/>
  <c r="BV205" i="1"/>
  <c r="BT190" i="1"/>
  <c r="BT186" i="1"/>
  <c r="BT182" i="1"/>
  <c r="BT178" i="1"/>
  <c r="BT174" i="1"/>
  <c r="BT170" i="1"/>
  <c r="BT166" i="1"/>
  <c r="BT162" i="1"/>
  <c r="BQ255" i="1"/>
  <c r="CD184" i="1"/>
  <c r="CD176" i="1"/>
  <c r="BQ170" i="1"/>
  <c r="CA164" i="1"/>
  <c r="BW159" i="1"/>
  <c r="BS155" i="1"/>
  <c r="BS151" i="1"/>
  <c r="BS147" i="1"/>
  <c r="BS143" i="1"/>
  <c r="CD206" i="1"/>
  <c r="CA181" i="1"/>
  <c r="BZ170" i="1"/>
  <c r="BV163" i="1"/>
  <c r="BR155" i="1"/>
  <c r="BR148" i="1"/>
  <c r="BR140" i="1"/>
  <c r="BZ173" i="1"/>
  <c r="BY153" i="1"/>
  <c r="BY137" i="1"/>
  <c r="CD165" i="1"/>
  <c r="BP148" i="1"/>
  <c r="BV183" i="1"/>
  <c r="BW158" i="1"/>
  <c r="BW142" i="1"/>
  <c r="BX172" i="1"/>
  <c r="CD152" i="1"/>
  <c r="CE166" i="1"/>
  <c r="CC128" i="1"/>
  <c r="CC112" i="1"/>
  <c r="CB139" i="1"/>
  <c r="BT122" i="1"/>
  <c r="BS187" i="1"/>
  <c r="BY131" i="1"/>
  <c r="BY115" i="1"/>
  <c r="CB153" i="1"/>
  <c r="BP126" i="1"/>
  <c r="BP110" i="1"/>
  <c r="BS234" i="1"/>
  <c r="BY208" i="1"/>
  <c r="CD191" i="1"/>
  <c r="CD186" i="1"/>
  <c r="BV233" i="1"/>
  <c r="CC207" i="1"/>
  <c r="BW191" i="1"/>
  <c r="CC186" i="1"/>
  <c r="CC182" i="1"/>
  <c r="CC178" i="1"/>
  <c r="CC174" i="1"/>
  <c r="CC170" i="1"/>
  <c r="CC166" i="1"/>
  <c r="CC162" i="1"/>
  <c r="CC158" i="1"/>
  <c r="CB223" i="1"/>
  <c r="BV201" i="1"/>
  <c r="BT189" i="1"/>
  <c r="BT185" i="1"/>
  <c r="BT181" i="1"/>
  <c r="BT177" i="1"/>
  <c r="BT173" i="1"/>
  <c r="BT169" i="1"/>
  <c r="BT165" i="1"/>
  <c r="BT161" i="1"/>
  <c r="CC219" i="1"/>
  <c r="CD182" i="1"/>
  <c r="CD174" i="1"/>
  <c r="CA168" i="1"/>
  <c r="BW163" i="1"/>
  <c r="BS158" i="1"/>
  <c r="BS154" i="1"/>
  <c r="BS150" i="1"/>
  <c r="BS146" i="1"/>
  <c r="BS142" i="1"/>
  <c r="CE190" i="1"/>
  <c r="CA177" i="1"/>
  <c r="BV169" i="1"/>
  <c r="BP160" i="1"/>
  <c r="BR154" i="1"/>
  <c r="BR147" i="1"/>
  <c r="BR139" i="1"/>
  <c r="CE167" i="1"/>
  <c r="BY149" i="1"/>
  <c r="BR188" i="1"/>
  <c r="BX160" i="1"/>
  <c r="BP144" i="1"/>
  <c r="BV175" i="1"/>
  <c r="BW154" i="1"/>
  <c r="BW138" i="1"/>
  <c r="BP167" i="1"/>
  <c r="CD148" i="1"/>
  <c r="CC148" i="1"/>
  <c r="CC124" i="1"/>
  <c r="CC108" i="1"/>
  <c r="BT134" i="1"/>
  <c r="BT118" i="1"/>
  <c r="BS160" i="1"/>
  <c r="BY127" i="1"/>
  <c r="BY111" i="1"/>
  <c r="BT139" i="1"/>
  <c r="BP122" i="1"/>
  <c r="CA268" i="1"/>
  <c r="BV221" i="1"/>
  <c r="CE199" i="1"/>
  <c r="CE188" i="1"/>
  <c r="CE184" i="1"/>
  <c r="CE180" i="1"/>
  <c r="CE176" i="1"/>
  <c r="CE172" i="1"/>
  <c r="CD230" i="1"/>
  <c r="CD205" i="1"/>
  <c r="BV190" i="1"/>
  <c r="BV186" i="1"/>
  <c r="BT230" i="1"/>
  <c r="BW205" i="1"/>
  <c r="BU190" i="1"/>
  <c r="BU186" i="1"/>
  <c r="BU182" i="1"/>
  <c r="BU178" i="1"/>
  <c r="BU174" i="1"/>
  <c r="BU170" i="1"/>
  <c r="BU166" i="1"/>
  <c r="BU162" i="1"/>
  <c r="BY261" i="1"/>
  <c r="BY220" i="1"/>
  <c r="BV199" i="1"/>
  <c r="CB188" i="1"/>
  <c r="CB184" i="1"/>
  <c r="CB180" i="1"/>
  <c r="CB176" i="1"/>
  <c r="CB172" i="1"/>
  <c r="CB168" i="1"/>
  <c r="CB164" i="1"/>
  <c r="CB160" i="1"/>
  <c r="BQ207" i="1"/>
  <c r="CD181" i="1"/>
  <c r="CD173" i="1"/>
  <c r="BQ168" i="1"/>
  <c r="CA162" i="1"/>
  <c r="CA157" i="1"/>
  <c r="CA153" i="1"/>
  <c r="CA149" i="1"/>
  <c r="CA145" i="1"/>
  <c r="CA141" i="1"/>
  <c r="BZ188" i="1"/>
  <c r="CA176" i="1"/>
  <c r="BZ168" i="1"/>
  <c r="BV159" i="1"/>
  <c r="BR152" i="1"/>
  <c r="BZ146" i="1"/>
  <c r="BV229" i="1"/>
  <c r="CE163" i="1"/>
  <c r="BY146" i="1"/>
  <c r="BX180" i="1"/>
  <c r="BP157" i="1"/>
  <c r="BP141" i="1"/>
  <c r="BW170" i="1"/>
  <c r="BW151" i="1"/>
  <c r="BU213" i="1"/>
  <c r="BP163" i="1"/>
  <c r="CD145" i="1"/>
  <c r="CC138" i="1"/>
  <c r="CC121" i="1"/>
  <c r="BP184" i="1"/>
  <c r="BT131" i="1"/>
  <c r="BT115" i="1"/>
  <c r="CC147" i="1"/>
  <c r="BY124" i="1"/>
  <c r="BY108" i="1"/>
  <c r="BP135" i="1"/>
  <c r="BP119" i="1"/>
  <c r="CA216" i="1"/>
  <c r="BZ182" i="1"/>
  <c r="BZ174" i="1"/>
  <c r="BY168" i="1"/>
  <c r="BS163" i="1"/>
  <c r="BQ158" i="1"/>
  <c r="BQ154" i="1"/>
  <c r="BQ150" i="1"/>
  <c r="BQ146" i="1"/>
  <c r="BQ142" i="1"/>
  <c r="BQ138" i="1"/>
  <c r="BR190" i="1"/>
  <c r="BX179" i="1"/>
  <c r="CD171" i="1"/>
  <c r="BX166" i="1"/>
  <c r="BR161" i="1"/>
  <c r="BX156" i="1"/>
  <c r="BX152" i="1"/>
  <c r="BX148" i="1"/>
  <c r="BX144" i="1"/>
  <c r="BX140" i="1"/>
  <c r="BQ239" i="1"/>
  <c r="BV184" i="1"/>
  <c r="BV176" i="1"/>
  <c r="CA169" i="1"/>
  <c r="BW164" i="1"/>
  <c r="BQ159" i="1"/>
  <c r="CE154" i="1"/>
  <c r="CE150" i="1"/>
  <c r="CE146" i="1"/>
  <c r="CE142" i="1"/>
  <c r="CE138" i="1"/>
  <c r="CD202" i="1"/>
  <c r="BS181" i="1"/>
  <c r="BS173" i="1"/>
  <c r="BZ167" i="1"/>
  <c r="BV162" i="1"/>
  <c r="BV157" i="1"/>
  <c r="BV153" i="1"/>
  <c r="BV149" i="1"/>
  <c r="BV145" i="1"/>
  <c r="BV141" i="1"/>
  <c r="BY169" i="1"/>
  <c r="CC150" i="1"/>
  <c r="CC137" i="1"/>
  <c r="BU133" i="1"/>
  <c r="BU129" i="1"/>
  <c r="BU125" i="1"/>
  <c r="BU121" i="1"/>
  <c r="BU117" i="1"/>
  <c r="BU113" i="1"/>
  <c r="BU109" i="1"/>
  <c r="BP180" i="1"/>
  <c r="CB156" i="1"/>
  <c r="CB140" i="1"/>
  <c r="CB134" i="1"/>
  <c r="CB130" i="1"/>
  <c r="CB126" i="1"/>
  <c r="CB122" i="1"/>
  <c r="CB118" i="1"/>
  <c r="CB114" i="1"/>
  <c r="CB110" i="1"/>
  <c r="BT210" i="1"/>
  <c r="CE162" i="1"/>
  <c r="CC145" i="1"/>
  <c r="BQ136" i="1"/>
  <c r="BQ132" i="1"/>
  <c r="BQ128" i="1"/>
  <c r="BQ124" i="1"/>
  <c r="BQ120" i="1"/>
  <c r="BQ116" i="1"/>
  <c r="BQ112" i="1"/>
  <c r="BQ108" i="1"/>
  <c r="BP178" i="1"/>
  <c r="CB155" i="1"/>
  <c r="BT140" i="1"/>
  <c r="BX134" i="1"/>
  <c r="BX130" i="1"/>
  <c r="BX126" i="1"/>
  <c r="BX122" i="1"/>
  <c r="BX118" i="1"/>
  <c r="BX114" i="1"/>
  <c r="BX110" i="1"/>
  <c r="BZ142" i="1"/>
  <c r="BZ138" i="1"/>
  <c r="CE196" i="1"/>
  <c r="BZ180" i="1"/>
  <c r="CA172" i="1"/>
  <c r="BS167" i="1"/>
  <c r="CE161" i="1"/>
  <c r="BQ157" i="1"/>
  <c r="BQ153" i="1"/>
  <c r="BQ149" i="1"/>
  <c r="BQ145" i="1"/>
  <c r="BQ141" i="1"/>
  <c r="BQ137" i="1"/>
  <c r="BR186" i="1"/>
  <c r="BX177" i="1"/>
  <c r="BX170" i="1"/>
  <c r="BR165" i="1"/>
  <c r="CD159" i="1"/>
  <c r="BX155" i="1"/>
  <c r="BX151" i="1"/>
  <c r="BX147" i="1"/>
  <c r="BX143" i="1"/>
  <c r="BX139" i="1"/>
  <c r="BV213" i="1"/>
  <c r="BV182" i="1"/>
  <c r="BV174" i="1"/>
  <c r="BW168" i="1"/>
  <c r="BQ163" i="1"/>
  <c r="CE157" i="1"/>
  <c r="CE153" i="1"/>
  <c r="CE149" i="1"/>
  <c r="CE145" i="1"/>
  <c r="CE141" i="1"/>
  <c r="CE137" i="1"/>
  <c r="BZ189" i="1"/>
  <c r="BS179" i="1"/>
  <c r="BZ171" i="1"/>
  <c r="BV166" i="1"/>
  <c r="BP161" i="1"/>
  <c r="BV156" i="1"/>
  <c r="BV152" i="1"/>
  <c r="BV148" i="1"/>
  <c r="BV144" i="1"/>
  <c r="CC235" i="1"/>
  <c r="BS164" i="1"/>
  <c r="CC146" i="1"/>
  <c r="BU136" i="1"/>
  <c r="BU132" i="1"/>
  <c r="BU128" i="1"/>
  <c r="BU124" i="1"/>
  <c r="BU120" i="1"/>
  <c r="BU116" i="1"/>
  <c r="BU112" i="1"/>
  <c r="BU108" i="1"/>
  <c r="BS172" i="1"/>
  <c r="CB152" i="1"/>
  <c r="CB138" i="1"/>
  <c r="CB133" i="1"/>
  <c r="CB129" i="1"/>
  <c r="CB125" i="1"/>
  <c r="CB121" i="1"/>
  <c r="CB117" i="1"/>
  <c r="CB113" i="1"/>
  <c r="CB109" i="1"/>
  <c r="BR182" i="1"/>
  <c r="CC157" i="1"/>
  <c r="CC141" i="1"/>
  <c r="BQ135" i="1"/>
  <c r="BQ131" i="1"/>
  <c r="BQ127" i="1"/>
  <c r="BQ123" i="1"/>
  <c r="BQ119" i="1"/>
  <c r="BQ115" i="1"/>
  <c r="BQ111" i="1"/>
  <c r="BQ107" i="1"/>
  <c r="CD170" i="1"/>
  <c r="CB151" i="1"/>
  <c r="BT138" i="1"/>
  <c r="BX133" i="1"/>
  <c r="BX129" i="1"/>
  <c r="BX125" i="1"/>
  <c r="BX121" i="1"/>
  <c r="BX117" i="1"/>
  <c r="BX113" i="1"/>
  <c r="BX109" i="1"/>
  <c r="BR142" i="1"/>
  <c r="BR138" i="1"/>
  <c r="BS190" i="1"/>
  <c r="BZ179" i="1"/>
  <c r="BP172" i="1"/>
  <c r="BY166" i="1"/>
  <c r="BS161" i="1"/>
  <c r="BY156" i="1"/>
  <c r="BY152" i="1"/>
  <c r="BY148" i="1"/>
  <c r="BY144" i="1"/>
  <c r="BY140" i="1"/>
  <c r="BS242" i="1"/>
  <c r="BX184" i="1"/>
  <c r="BX176" i="1"/>
  <c r="CD169" i="1"/>
  <c r="BX164" i="1"/>
  <c r="BR159" i="1"/>
  <c r="BP155" i="1"/>
  <c r="BP151" i="1"/>
  <c r="BP147" i="1"/>
  <c r="BP143" i="1"/>
  <c r="BP139" i="1"/>
  <c r="CE202" i="1"/>
  <c r="BV181" i="1"/>
  <c r="BV173" i="1"/>
  <c r="CA167" i="1"/>
  <c r="BW162" i="1"/>
  <c r="BW157" i="1"/>
  <c r="BW153" i="1"/>
  <c r="BW149" i="1"/>
  <c r="BW145" i="1"/>
  <c r="BW141" i="1"/>
  <c r="BW137" i="1"/>
  <c r="BZ187" i="1"/>
  <c r="BS178" i="1"/>
  <c r="BP171" i="1"/>
  <c r="BZ165" i="1"/>
  <c r="BV160" i="1"/>
  <c r="CD155" i="1"/>
  <c r="CD151" i="1"/>
  <c r="CD147" i="1"/>
  <c r="CD143" i="1"/>
  <c r="CE192" i="1"/>
  <c r="BY161" i="1"/>
  <c r="CC144" i="1"/>
  <c r="CC135" i="1"/>
  <c r="CC131" i="1"/>
  <c r="CC127" i="1"/>
  <c r="CC123" i="1"/>
  <c r="CC119" i="1"/>
  <c r="CC115" i="1"/>
  <c r="CC111" i="1"/>
  <c r="CC107" i="1"/>
  <c r="BX169" i="1"/>
  <c r="CB150" i="1"/>
  <c r="CB137" i="1"/>
  <c r="BT133" i="1"/>
  <c r="BT129" i="1"/>
  <c r="BT125" i="1"/>
  <c r="BT121" i="1"/>
  <c r="BT117" i="1"/>
  <c r="BT113" i="1"/>
  <c r="BT109" i="1"/>
  <c r="BR178" i="1"/>
  <c r="CC155" i="1"/>
  <c r="BU140" i="1"/>
  <c r="BY134" i="1"/>
  <c r="BY130" i="1"/>
  <c r="BY126" i="1"/>
  <c r="BY122" i="1"/>
  <c r="BY118" i="1"/>
  <c r="BY114" i="1"/>
  <c r="BY110" i="1"/>
  <c r="BY106" i="1"/>
  <c r="BR168" i="1"/>
  <c r="CB149" i="1"/>
  <c r="BT137" i="1"/>
  <c r="BP133" i="1"/>
  <c r="BP129" i="1"/>
  <c r="BP125" i="1"/>
  <c r="BP121" i="1"/>
  <c r="BP117" i="1"/>
  <c r="BP113" i="1"/>
  <c r="BP109" i="1"/>
  <c r="BP168" i="1"/>
  <c r="BZ162" i="1"/>
  <c r="BZ157" i="1"/>
  <c r="BZ153" i="1"/>
  <c r="BZ149" i="1"/>
  <c r="BZ145" i="1"/>
  <c r="BZ141" i="1"/>
  <c r="BZ137" i="1"/>
  <c r="BS188" i="1"/>
  <c r="BZ178" i="1"/>
  <c r="BS171" i="1"/>
  <c r="CE165" i="1"/>
  <c r="BY160" i="1"/>
  <c r="BQ156" i="1"/>
  <c r="BQ152" i="1"/>
  <c r="BQ148" i="1"/>
  <c r="BQ144" i="1"/>
  <c r="BQ140" i="1"/>
  <c r="BU229" i="1"/>
  <c r="BX183" i="1"/>
  <c r="BX175" i="1"/>
  <c r="BR169" i="1"/>
  <c r="CD163" i="1"/>
  <c r="BX158" i="1"/>
  <c r="BX154" i="1"/>
  <c r="BX150" i="1"/>
  <c r="BX146" i="1"/>
  <c r="BX142" i="1"/>
  <c r="BX138" i="1"/>
  <c r="CE194" i="1"/>
  <c r="BV180" i="1"/>
  <c r="BY172" i="1"/>
  <c r="BQ167" i="1"/>
  <c r="CA161" i="1"/>
  <c r="CE156" i="1"/>
  <c r="CE152" i="1"/>
  <c r="CE148" i="1"/>
  <c r="CE144" i="1"/>
  <c r="CE140" i="1"/>
  <c r="CE136" i="1"/>
  <c r="BZ185" i="1"/>
  <c r="BS177" i="1"/>
  <c r="BV170" i="1"/>
  <c r="BP165" i="1"/>
  <c r="BZ159" i="1"/>
  <c r="BV155" i="1"/>
  <c r="BV151" i="1"/>
  <c r="BV147" i="1"/>
  <c r="BV143" i="1"/>
  <c r="BR184" i="1"/>
  <c r="CE158" i="1"/>
  <c r="CC142" i="1"/>
  <c r="BU135" i="1"/>
  <c r="BU131" i="1"/>
  <c r="BU127" i="1"/>
  <c r="BU123" i="1"/>
  <c r="BU119" i="1"/>
  <c r="BU115" i="1"/>
  <c r="BU111" i="1"/>
  <c r="BU107" i="1"/>
  <c r="CD166" i="1"/>
  <c r="CB148" i="1"/>
  <c r="CB136" i="1"/>
  <c r="CB132" i="1"/>
  <c r="CB128" i="1"/>
  <c r="CB124" i="1"/>
  <c r="CB120" i="1"/>
  <c r="CB116" i="1"/>
  <c r="CB112" i="1"/>
  <c r="CB108" i="1"/>
  <c r="BR174" i="1"/>
  <c r="CC153" i="1"/>
  <c r="BU139" i="1"/>
  <c r="BQ134" i="1"/>
  <c r="BQ130" i="1"/>
  <c r="BQ126" i="1"/>
  <c r="BQ122" i="1"/>
  <c r="BQ118" i="1"/>
  <c r="BQ114" i="1"/>
  <c r="BQ110" i="1"/>
  <c r="BQ106" i="1"/>
  <c r="BX165" i="1"/>
  <c r="CB147" i="1"/>
  <c r="BX136" i="1"/>
  <c r="BX132" i="1"/>
  <c r="BX128" i="1"/>
  <c r="BX124" i="1"/>
  <c r="BX120" i="1"/>
  <c r="BX116" i="1"/>
  <c r="BX112" i="1"/>
  <c r="BX108" i="1"/>
  <c r="CA180" i="1"/>
  <c r="CD172" i="1"/>
  <c r="BV167" i="1"/>
  <c r="BP162" i="1"/>
  <c r="BR157" i="1"/>
  <c r="BR153" i="1"/>
  <c r="BR149" i="1"/>
  <c r="BR145" i="1"/>
  <c r="BR141" i="1"/>
  <c r="BR137" i="1"/>
  <c r="BS186" i="1"/>
  <c r="BZ177" i="1"/>
  <c r="BY170" i="1"/>
  <c r="BS165" i="1"/>
  <c r="CE159" i="1"/>
  <c r="BY155" i="1"/>
  <c r="BY151" i="1"/>
  <c r="BY147" i="1"/>
  <c r="BY143" i="1"/>
  <c r="BY139" i="1"/>
  <c r="BY216" i="1"/>
  <c r="BX182" i="1"/>
  <c r="BX174" i="1"/>
  <c r="BX168" i="1"/>
  <c r="BR163" i="1"/>
  <c r="BP158" i="1"/>
  <c r="BP154" i="1"/>
  <c r="BP150" i="1"/>
  <c r="BP146" i="1"/>
  <c r="BP142" i="1"/>
  <c r="BP138" i="1"/>
  <c r="CA189" i="1"/>
  <c r="BV179" i="1"/>
  <c r="CA171" i="1"/>
  <c r="BW166" i="1"/>
  <c r="BQ161" i="1"/>
  <c r="BW156" i="1"/>
  <c r="BW152" i="1"/>
  <c r="BW148" i="1"/>
  <c r="BW144" i="1"/>
  <c r="BW140" i="1"/>
  <c r="CD238" i="1"/>
  <c r="BS184" i="1"/>
  <c r="BS176" i="1"/>
  <c r="BZ169" i="1"/>
  <c r="BV164" i="1"/>
  <c r="BP159" i="1"/>
  <c r="CD154" i="1"/>
  <c r="CD150" i="1"/>
  <c r="CD146" i="1"/>
  <c r="CD142" i="1"/>
  <c r="BR180" i="1"/>
  <c r="CC156" i="1"/>
  <c r="CC140" i="1"/>
  <c r="CC134" i="1"/>
  <c r="CC130" i="1"/>
  <c r="CC126" i="1"/>
  <c r="CC122" i="1"/>
  <c r="CC118" i="1"/>
  <c r="CC114" i="1"/>
  <c r="CC110" i="1"/>
  <c r="CB235" i="1"/>
  <c r="BR164" i="1"/>
  <c r="CB146" i="1"/>
  <c r="BT136" i="1"/>
  <c r="BT132" i="1"/>
  <c r="BT128" i="1"/>
  <c r="BT124" i="1"/>
  <c r="BT120" i="1"/>
  <c r="BT116" i="1"/>
  <c r="BT112" i="1"/>
  <c r="BT108" i="1"/>
  <c r="CE170" i="1"/>
  <c r="CC151" i="1"/>
  <c r="BU138" i="1"/>
  <c r="BY133" i="1"/>
  <c r="BY129" i="1"/>
  <c r="BY125" i="1"/>
  <c r="BY121" i="1"/>
  <c r="BY117" i="1"/>
  <c r="BY113" i="1"/>
  <c r="BY109" i="1"/>
  <c r="BS210" i="1"/>
  <c r="CD162" i="1"/>
  <c r="CB145" i="1"/>
  <c r="BP136" i="1"/>
  <c r="BP132" i="1"/>
  <c r="BP128" i="1"/>
  <c r="BP124" i="1"/>
  <c r="BP120" i="1"/>
  <c r="BP116" i="1"/>
  <c r="BP112" i="1"/>
  <c r="BP108" i="1"/>
  <c r="CA179" i="1"/>
  <c r="BQ172" i="1"/>
  <c r="BZ166" i="1"/>
  <c r="BV161" i="1"/>
  <c r="BZ156" i="1"/>
  <c r="BZ152" i="1"/>
  <c r="BZ148" i="1"/>
  <c r="BZ144" i="1"/>
  <c r="BZ140" i="1"/>
  <c r="BT242" i="1"/>
  <c r="BZ184" i="1"/>
  <c r="BZ176" i="1"/>
  <c r="CE169" i="1"/>
  <c r="BY164" i="1"/>
  <c r="BS159" i="1"/>
  <c r="BQ155" i="1"/>
  <c r="BQ151" i="1"/>
  <c r="BQ147" i="1"/>
  <c r="BQ143" i="1"/>
  <c r="BQ139" i="1"/>
  <c r="CD204" i="1"/>
  <c r="BX181" i="1"/>
  <c r="BX173" i="1"/>
  <c r="CD167" i="1"/>
  <c r="BX162" i="1"/>
  <c r="BX157" i="1"/>
  <c r="BX153" i="1"/>
  <c r="BX149" i="1"/>
  <c r="BX145" i="1"/>
  <c r="BX141" i="1"/>
  <c r="BX137" i="1"/>
  <c r="CA187" i="1"/>
  <c r="BV178" i="1"/>
  <c r="BQ171" i="1"/>
  <c r="CA165" i="1"/>
  <c r="BW160" i="1"/>
  <c r="CE155" i="1"/>
  <c r="CE151" i="1"/>
  <c r="CE147" i="1"/>
  <c r="CE143" i="1"/>
  <c r="CE139" i="1"/>
  <c r="BS226" i="1"/>
  <c r="BS183" i="1"/>
  <c r="BS175" i="1"/>
  <c r="BP169" i="1"/>
  <c r="BZ163" i="1"/>
  <c r="BV158" i="1"/>
  <c r="BV154" i="1"/>
  <c r="BV150" i="1"/>
  <c r="BV146" i="1"/>
  <c r="BV142" i="1"/>
  <c r="BR176" i="1"/>
  <c r="CC154" i="1"/>
  <c r="CC139" i="1"/>
  <c r="BU134" i="1"/>
  <c r="BU130" i="1"/>
  <c r="BU126" i="1"/>
  <c r="BU122" i="1"/>
  <c r="BU118" i="1"/>
  <c r="BU114" i="1"/>
  <c r="BU110" i="1"/>
  <c r="CD192" i="1"/>
  <c r="BX161" i="1"/>
  <c r="CB144" i="1"/>
  <c r="CB135" i="1"/>
  <c r="CB131" i="1"/>
  <c r="CB127" i="1"/>
  <c r="CB123" i="1"/>
  <c r="CB119" i="1"/>
  <c r="CB115" i="1"/>
  <c r="CB111" i="1"/>
  <c r="CB107" i="1"/>
  <c r="BS168" i="1"/>
  <c r="CC149" i="1"/>
  <c r="BU137" i="1"/>
  <c r="BQ133" i="1"/>
  <c r="BQ129" i="1"/>
  <c r="BQ125" i="1"/>
  <c r="BQ121" i="1"/>
  <c r="BQ117" i="1"/>
  <c r="BQ113" i="1"/>
  <c r="BQ109" i="1"/>
  <c r="BR187" i="1"/>
  <c r="BR160" i="1"/>
  <c r="CB143" i="1"/>
  <c r="BX135" i="1"/>
  <c r="BX131" i="1"/>
  <c r="BX127" i="1"/>
  <c r="BX123" i="1"/>
  <c r="BX119" i="1"/>
  <c r="BX115" i="1"/>
  <c r="BX111" i="1"/>
  <c r="BZ564" i="1"/>
  <c r="CE200" i="1"/>
  <c r="BR181" i="1"/>
  <c r="BR173" i="1"/>
  <c r="BY167" i="1"/>
  <c r="BS162" i="1"/>
  <c r="BU157" i="1"/>
  <c r="BU153" i="1"/>
  <c r="BU149" i="1"/>
  <c r="BU145" i="1"/>
  <c r="BU141" i="1"/>
  <c r="BS139" i="1"/>
  <c r="BS137" i="1"/>
  <c r="CE135" i="1"/>
  <c r="CE134" i="1"/>
  <c r="CE133" i="1"/>
  <c r="CE132" i="1"/>
  <c r="CE131" i="1"/>
  <c r="CE130" i="1"/>
  <c r="CE129" i="1"/>
  <c r="CE128" i="1"/>
  <c r="CE127" i="1"/>
  <c r="CE126" i="1"/>
  <c r="CE125" i="1"/>
  <c r="CE124" i="1"/>
  <c r="CE123" i="1"/>
  <c r="CE122" i="1"/>
  <c r="CE121" i="1"/>
  <c r="CE120" i="1"/>
  <c r="CE119" i="1"/>
  <c r="CE118" i="1"/>
  <c r="CE117" i="1"/>
  <c r="CE116" i="1"/>
  <c r="CE115" i="1"/>
  <c r="CE114" i="1"/>
  <c r="CE113" i="1"/>
  <c r="CE112" i="1"/>
  <c r="CE111" i="1"/>
  <c r="CE110" i="1"/>
  <c r="CE109" i="1"/>
  <c r="CE108" i="1"/>
  <c r="CE107" i="1"/>
  <c r="BP107" i="1"/>
  <c r="BW106" i="1"/>
  <c r="CD105" i="1"/>
  <c r="BV105" i="1"/>
  <c r="CD104" i="1"/>
  <c r="BV104" i="1"/>
  <c r="CD103" i="1"/>
  <c r="BV103" i="1"/>
  <c r="CD102" i="1"/>
  <c r="BV102" i="1"/>
  <c r="CD101" i="1"/>
  <c r="BV101" i="1"/>
  <c r="CD100" i="1"/>
  <c r="BV100" i="1"/>
  <c r="CD99" i="1"/>
  <c r="BV99" i="1"/>
  <c r="CD98" i="1"/>
  <c r="BV98" i="1"/>
  <c r="CD97" i="1"/>
  <c r="BV97" i="1"/>
  <c r="CD96" i="1"/>
  <c r="BV96" i="1"/>
  <c r="CD95" i="1"/>
  <c r="BV95" i="1"/>
  <c r="CD94" i="1"/>
  <c r="BV94" i="1"/>
  <c r="CD93" i="1"/>
  <c r="BV93" i="1"/>
  <c r="CD92" i="1"/>
  <c r="BV92" i="1"/>
  <c r="CD91" i="1"/>
  <c r="BV91" i="1"/>
  <c r="CD90" i="1"/>
  <c r="BV90" i="1"/>
  <c r="CD89" i="1"/>
  <c r="BV89" i="1"/>
  <c r="CD88" i="1"/>
  <c r="BV88" i="1"/>
  <c r="BR189" i="1"/>
  <c r="BR177" i="1"/>
  <c r="BR170" i="1"/>
  <c r="BY163" i="1"/>
  <c r="BT158" i="1"/>
  <c r="BT153" i="1"/>
  <c r="BU148" i="1"/>
  <c r="BT144" i="1"/>
  <c r="BS140" i="1"/>
  <c r="CD137" i="1"/>
  <c r="BS136" i="1"/>
  <c r="BR135" i="1"/>
  <c r="CD133" i="1"/>
  <c r="CA132" i="1"/>
  <c r="BZ131" i="1"/>
  <c r="BW130" i="1"/>
  <c r="BV129" i="1"/>
  <c r="BS128" i="1"/>
  <c r="BR127" i="1"/>
  <c r="CD125" i="1"/>
  <c r="CA124" i="1"/>
  <c r="BZ123" i="1"/>
  <c r="BW122" i="1"/>
  <c r="BV121" i="1"/>
  <c r="BS120" i="1"/>
  <c r="BR119" i="1"/>
  <c r="CD117" i="1"/>
  <c r="CA116" i="1"/>
  <c r="BZ115" i="1"/>
  <c r="BW114" i="1"/>
  <c r="BV113" i="1"/>
  <c r="BS112" i="1"/>
  <c r="BR111" i="1"/>
  <c r="CD109" i="1"/>
  <c r="CA108" i="1"/>
  <c r="BZ107" i="1"/>
  <c r="CB106" i="1"/>
  <c r="BR106" i="1"/>
  <c r="BX105" i="1"/>
  <c r="CE104" i="1"/>
  <c r="BU104" i="1"/>
  <c r="CB103" i="1"/>
  <c r="BS103" i="1"/>
  <c r="BZ102" i="1"/>
  <c r="BQ102" i="1"/>
  <c r="BX101" i="1"/>
  <c r="CE100" i="1"/>
  <c r="BU100" i="1"/>
  <c r="CB99" i="1"/>
  <c r="BS99" i="1"/>
  <c r="BZ98" i="1"/>
  <c r="BQ98" i="1"/>
  <c r="BX97" i="1"/>
  <c r="CE96" i="1"/>
  <c r="BU96" i="1"/>
  <c r="CB95" i="1"/>
  <c r="BS95" i="1"/>
  <c r="BZ94" i="1"/>
  <c r="BQ94" i="1"/>
  <c r="BX93" i="1"/>
  <c r="CE92" i="1"/>
  <c r="BU92" i="1"/>
  <c r="CB91" i="1"/>
  <c r="BS91" i="1"/>
  <c r="BZ90" i="1"/>
  <c r="BQ90" i="1"/>
  <c r="BX89" i="1"/>
  <c r="CE88" i="1"/>
  <c r="BU88" i="1"/>
  <c r="CC87" i="1"/>
  <c r="BU87" i="1"/>
  <c r="CC86" i="1"/>
  <c r="BU86" i="1"/>
  <c r="CC85" i="1"/>
  <c r="BU85" i="1"/>
  <c r="CC84" i="1"/>
  <c r="BU84" i="1"/>
  <c r="CC83" i="1"/>
  <c r="BU83" i="1"/>
  <c r="CC82" i="1"/>
  <c r="BU82" i="1"/>
  <c r="CC81" i="1"/>
  <c r="BU81" i="1"/>
  <c r="CC80" i="1"/>
  <c r="BU80" i="1"/>
  <c r="CD200" i="1"/>
  <c r="BP179" i="1"/>
  <c r="CE168" i="1"/>
  <c r="BR162" i="1"/>
  <c r="BT156" i="1"/>
  <c r="BT151" i="1"/>
  <c r="BT146" i="1"/>
  <c r="CA140" i="1"/>
  <c r="BS138" i="1"/>
  <c r="BR136" i="1"/>
  <c r="CA134" i="1"/>
  <c r="BW133" i="1"/>
  <c r="BS132" i="1"/>
  <c r="CD130" i="1"/>
  <c r="BZ129" i="1"/>
  <c r="BV128" i="1"/>
  <c r="CD126" i="1"/>
  <c r="BZ125" i="1"/>
  <c r="BV124" i="1"/>
  <c r="BR123" i="1"/>
  <c r="CA121" i="1"/>
  <c r="BW120" i="1"/>
  <c r="BS119" i="1"/>
  <c r="CA117" i="1"/>
  <c r="BW116" i="1"/>
  <c r="BS115" i="1"/>
  <c r="CD113" i="1"/>
  <c r="BZ112" i="1"/>
  <c r="BV111" i="1"/>
  <c r="BR110" i="1"/>
  <c r="BZ108" i="1"/>
  <c r="BV107" i="1"/>
  <c r="BX106" i="1"/>
  <c r="CB105" i="1"/>
  <c r="BR105" i="1"/>
  <c r="BX104" i="1"/>
  <c r="CC103" i="1"/>
  <c r="BR103" i="1"/>
  <c r="BX102" i="1"/>
  <c r="CC101" i="1"/>
  <c r="BS101" i="1"/>
  <c r="BY100" i="1"/>
  <c r="CE99" i="1"/>
  <c r="BT99" i="1"/>
  <c r="BY98" i="1"/>
  <c r="CE97" i="1"/>
  <c r="BT97" i="1"/>
  <c r="BZ96" i="1"/>
  <c r="BP96" i="1"/>
  <c r="BU95" i="1"/>
  <c r="CA94" i="1"/>
  <c r="BP94" i="1"/>
  <c r="BU93" i="1"/>
  <c r="CA92" i="1"/>
  <c r="BQ92" i="1"/>
  <c r="BW91" i="1"/>
  <c r="CB90" i="1"/>
  <c r="BR90" i="1"/>
  <c r="BW89" i="1"/>
  <c r="CB88" i="1"/>
  <c r="BR88" i="1"/>
  <c r="BY87" i="1"/>
  <c r="BP87" i="1"/>
  <c r="BW86" i="1"/>
  <c r="CD85" i="1"/>
  <c r="BT85" i="1"/>
  <c r="CA84" i="1"/>
  <c r="BR84" i="1"/>
  <c r="BY83" i="1"/>
  <c r="BP83" i="1"/>
  <c r="BW82" i="1"/>
  <c r="CD81" i="1"/>
  <c r="BT81" i="1"/>
  <c r="CA80" i="1"/>
  <c r="BR80" i="1"/>
  <c r="BZ79" i="1"/>
  <c r="BR79" i="1"/>
  <c r="BZ78" i="1"/>
  <c r="BR78" i="1"/>
  <c r="BZ77" i="1"/>
  <c r="BR77" i="1"/>
  <c r="BZ76" i="1"/>
  <c r="BR76" i="1"/>
  <c r="BZ75" i="1"/>
  <c r="BR75" i="1"/>
  <c r="BS185" i="1"/>
  <c r="BR175" i="1"/>
  <c r="BX167" i="1"/>
  <c r="CD160" i="1"/>
  <c r="BT155" i="1"/>
  <c r="BT150" i="1"/>
  <c r="BU144" i="1"/>
  <c r="CD139" i="1"/>
  <c r="BV137" i="1"/>
  <c r="CA135" i="1"/>
  <c r="BW134" i="1"/>
  <c r="BS133" i="1"/>
  <c r="CD131" i="1"/>
  <c r="BZ130" i="1"/>
  <c r="BS129" i="1"/>
  <c r="CD127" i="1"/>
  <c r="BZ126" i="1"/>
  <c r="BV125" i="1"/>
  <c r="BR124" i="1"/>
  <c r="CA122" i="1"/>
  <c r="BW121" i="1"/>
  <c r="BR120" i="1"/>
  <c r="CA118" i="1"/>
  <c r="BW117" i="1"/>
  <c r="BS116" i="1"/>
  <c r="CD114" i="1"/>
  <c r="BZ113" i="1"/>
  <c r="BV112" i="1"/>
  <c r="CD110" i="1"/>
  <c r="BZ109" i="1"/>
  <c r="BV108" i="1"/>
  <c r="BR107" i="1"/>
  <c r="BU106" i="1"/>
  <c r="BZ105" i="1"/>
  <c r="BP105" i="1"/>
  <c r="BT104" i="1"/>
  <c r="BZ103" i="1"/>
  <c r="BP103" i="1"/>
  <c r="BU102" i="1"/>
  <c r="CA101" i="1"/>
  <c r="BQ101" i="1"/>
  <c r="BW100" i="1"/>
  <c r="CA99" i="1"/>
  <c r="BQ99" i="1"/>
  <c r="BW98" i="1"/>
  <c r="CB97" i="1"/>
  <c r="BR97" i="1"/>
  <c r="BX96" i="1"/>
  <c r="CC95" i="1"/>
  <c r="BR95" i="1"/>
  <c r="BX94" i="1"/>
  <c r="CC93" i="1"/>
  <c r="BS93" i="1"/>
  <c r="BY92" i="1"/>
  <c r="CE91" i="1"/>
  <c r="BT91" i="1"/>
  <c r="BY90" i="1"/>
  <c r="CE89" i="1"/>
  <c r="BT89" i="1"/>
  <c r="BZ88" i="1"/>
  <c r="BP88" i="1"/>
  <c r="BW87" i="1"/>
  <c r="CD86" i="1"/>
  <c r="BT86" i="1"/>
  <c r="CA85" i="1"/>
  <c r="BR85" i="1"/>
  <c r="BY84" i="1"/>
  <c r="BP84" i="1"/>
  <c r="BW83" i="1"/>
  <c r="CD82" i="1"/>
  <c r="BT82" i="1"/>
  <c r="CA81" i="1"/>
  <c r="BR81" i="1"/>
  <c r="BY80" i="1"/>
  <c r="BP80" i="1"/>
  <c r="BX79" i="1"/>
  <c r="BP79" i="1"/>
  <c r="BX78" i="1"/>
  <c r="BP78" i="1"/>
  <c r="BX77" i="1"/>
  <c r="BP77" i="1"/>
  <c r="BX76" i="1"/>
  <c r="BP76" i="1"/>
  <c r="BX75" i="1"/>
  <c r="BP75" i="1"/>
  <c r="BX74" i="1"/>
  <c r="BP74" i="1"/>
  <c r="BX73" i="1"/>
  <c r="BP73" i="1"/>
  <c r="BX72" i="1"/>
  <c r="BP72" i="1"/>
  <c r="BX71" i="1"/>
  <c r="BP71" i="1"/>
  <c r="BX70" i="1"/>
  <c r="BP70" i="1"/>
  <c r="BX69" i="1"/>
  <c r="BP69" i="1"/>
  <c r="BX68" i="1"/>
  <c r="BP68" i="1"/>
  <c r="BX67" i="1"/>
  <c r="BP67" i="1"/>
  <c r="BX66" i="1"/>
  <c r="BP66" i="1"/>
  <c r="BX65" i="1"/>
  <c r="BP65" i="1"/>
  <c r="BX64" i="1"/>
  <c r="BP64" i="1"/>
  <c r="BS189" i="1"/>
  <c r="BQ173" i="1"/>
  <c r="CD164" i="1"/>
  <c r="BU155" i="1"/>
  <c r="BT148" i="1"/>
  <c r="BT142" i="1"/>
  <c r="CA137" i="1"/>
  <c r="BW135" i="1"/>
  <c r="CA133" i="1"/>
  <c r="BR132" i="1"/>
  <c r="BS130" i="1"/>
  <c r="BZ128" i="1"/>
  <c r="CA126" i="1"/>
  <c r="BR125" i="1"/>
  <c r="BV123" i="1"/>
  <c r="BZ121" i="1"/>
  <c r="CA119" i="1"/>
  <c r="BS118" i="1"/>
  <c r="BV116" i="1"/>
  <c r="BZ114" i="1"/>
  <c r="CD112" i="1"/>
  <c r="BS111" i="1"/>
  <c r="BV109" i="1"/>
  <c r="CA107" i="1"/>
  <c r="BV106" i="1"/>
  <c r="BW105" i="1"/>
  <c r="BZ104" i="1"/>
  <c r="CA103" i="1"/>
  <c r="CC102" i="1"/>
  <c r="BP102" i="1"/>
  <c r="BR101" i="1"/>
  <c r="BS100" i="1"/>
  <c r="BW99" i="1"/>
  <c r="BX98" i="1"/>
  <c r="BZ97" i="1"/>
  <c r="CB96" i="1"/>
  <c r="CE95" i="1"/>
  <c r="BP95" i="1"/>
  <c r="BS94" i="1"/>
  <c r="BT93" i="1"/>
  <c r="BW92" i="1"/>
  <c r="BY91" i="1"/>
  <c r="CA90" i="1"/>
  <c r="CB89" i="1"/>
  <c r="BP89" i="1"/>
  <c r="BQ88" i="1"/>
  <c r="BT87" i="1"/>
  <c r="BY86" i="1"/>
  <c r="CB85" i="1"/>
  <c r="BP85" i="1"/>
  <c r="BT84" i="1"/>
  <c r="BX83" i="1"/>
  <c r="CA82" i="1"/>
  <c r="BP82" i="1"/>
  <c r="BS81" i="1"/>
  <c r="BW80" i="1"/>
  <c r="CB79" i="1"/>
  <c r="BQ79" i="1"/>
  <c r="BV78" i="1"/>
  <c r="CB77" i="1"/>
  <c r="BQ77" i="1"/>
  <c r="BV76" i="1"/>
  <c r="CB75" i="1"/>
  <c r="BQ75" i="1"/>
  <c r="BW74" i="1"/>
  <c r="CD73" i="1"/>
  <c r="BU73" i="1"/>
  <c r="CB72" i="1"/>
  <c r="BS72" i="1"/>
  <c r="BZ71" i="1"/>
  <c r="BQ71" i="1"/>
  <c r="BW70" i="1"/>
  <c r="CD69" i="1"/>
  <c r="BU69" i="1"/>
  <c r="CB68" i="1"/>
  <c r="BS68" i="1"/>
  <c r="BZ67" i="1"/>
  <c r="BQ67" i="1"/>
  <c r="BW66" i="1"/>
  <c r="CD65" i="1"/>
  <c r="BU65" i="1"/>
  <c r="CB64" i="1"/>
  <c r="BS64" i="1"/>
  <c r="BZ63" i="1"/>
  <c r="BR63" i="1"/>
  <c r="BZ62" i="1"/>
  <c r="BR62" i="1"/>
  <c r="BZ61" i="1"/>
  <c r="BR61" i="1"/>
  <c r="BZ60" i="1"/>
  <c r="BR60" i="1"/>
  <c r="BZ59" i="1"/>
  <c r="BR59" i="1"/>
  <c r="BZ58" i="1"/>
  <c r="BR58" i="1"/>
  <c r="BZ57" i="1"/>
  <c r="BR57" i="1"/>
  <c r="BZ56" i="1"/>
  <c r="BR56" i="1"/>
  <c r="BZ55" i="1"/>
  <c r="BR55" i="1"/>
  <c r="BZ54" i="1"/>
  <c r="BR54" i="1"/>
  <c r="BZ53" i="1"/>
  <c r="BR53" i="1"/>
  <c r="BZ52" i="1"/>
  <c r="BR52" i="1"/>
  <c r="BZ51" i="1"/>
  <c r="BR51" i="1"/>
  <c r="BZ50" i="1"/>
  <c r="BR50" i="1"/>
  <c r="BZ49" i="1"/>
  <c r="BR49" i="1"/>
  <c r="BZ48" i="1"/>
  <c r="BR48" i="1"/>
  <c r="BZ47" i="1"/>
  <c r="BR47" i="1"/>
  <c r="BZ46" i="1"/>
  <c r="BR46" i="1"/>
  <c r="BZ45" i="1"/>
  <c r="BR45" i="1"/>
  <c r="BZ44" i="1"/>
  <c r="BR44" i="1"/>
  <c r="BZ43" i="1"/>
  <c r="BR43" i="1"/>
  <c r="BZ42" i="1"/>
  <c r="BR42" i="1"/>
  <c r="BZ41" i="1"/>
  <c r="BR41" i="1"/>
  <c r="BZ40" i="1"/>
  <c r="BR40" i="1"/>
  <c r="BZ39" i="1"/>
  <c r="BR39" i="1"/>
  <c r="BZ38" i="1"/>
  <c r="BR38" i="1"/>
  <c r="BZ37" i="1"/>
  <c r="BR37" i="1"/>
  <c r="BZ36" i="1"/>
  <c r="BR36" i="1"/>
  <c r="BZ35" i="1"/>
  <c r="BR35" i="1"/>
  <c r="BZ34" i="1"/>
  <c r="BR34" i="1"/>
  <c r="BZ33" i="1"/>
  <c r="BR33" i="1"/>
  <c r="BZ32" i="1"/>
  <c r="BR32" i="1"/>
  <c r="BZ31" i="1"/>
  <c r="BR31" i="1"/>
  <c r="BZ30" i="1"/>
  <c r="BR30" i="1"/>
  <c r="BZ29" i="1"/>
  <c r="BR29" i="1"/>
  <c r="BZ28" i="1"/>
  <c r="BR28" i="1"/>
  <c r="BZ27" i="1"/>
  <c r="BR27" i="1"/>
  <c r="BZ26" i="1"/>
  <c r="BR26" i="1"/>
  <c r="BZ25" i="1"/>
  <c r="BR25" i="1"/>
  <c r="BZ24" i="1"/>
  <c r="BR24" i="1"/>
  <c r="BZ23" i="1"/>
  <c r="BR23" i="1"/>
  <c r="BZ22" i="1"/>
  <c r="BR22" i="1"/>
  <c r="BZ21" i="1"/>
  <c r="BR21" i="1"/>
  <c r="BZ20" i="1"/>
  <c r="BR183" i="1"/>
  <c r="BX171" i="1"/>
  <c r="CE160" i="1"/>
  <c r="BT154" i="1"/>
  <c r="BT147" i="1"/>
  <c r="BV140" i="1"/>
  <c r="CA136" i="1"/>
  <c r="BS135" i="1"/>
  <c r="BV133" i="1"/>
  <c r="BW131" i="1"/>
  <c r="CD129" i="1"/>
  <c r="BR128" i="1"/>
  <c r="BV126" i="1"/>
  <c r="BZ124" i="1"/>
  <c r="CD122" i="1"/>
  <c r="BR121" i="1"/>
  <c r="BW119" i="1"/>
  <c r="BZ117" i="1"/>
  <c r="CD115" i="1"/>
  <c r="BS114" i="1"/>
  <c r="BW112" i="1"/>
  <c r="BZ110" i="1"/>
  <c r="BR109" i="1"/>
  <c r="BS107" i="1"/>
  <c r="BS106" i="1"/>
  <c r="BT105" i="1"/>
  <c r="BW104" i="1"/>
  <c r="BX103" i="1"/>
  <c r="CA102" i="1"/>
  <c r="CB101" i="1"/>
  <c r="CC100" i="1"/>
  <c r="BQ100" i="1"/>
  <c r="BR99" i="1"/>
  <c r="BT98" i="1"/>
  <c r="BW97" i="1"/>
  <c r="BY96" i="1"/>
  <c r="BZ95" i="1"/>
  <c r="CC94" i="1"/>
  <c r="CE93" i="1"/>
  <c r="BQ93" i="1"/>
  <c r="BS92" i="1"/>
  <c r="BU91" i="1"/>
  <c r="BW90" i="1"/>
  <c r="BZ89" i="1"/>
  <c r="CA88" i="1"/>
  <c r="CD87" i="1"/>
  <c r="BR87" i="1"/>
  <c r="BV86" i="1"/>
  <c r="BY85" i="1"/>
  <c r="CD84" i="1"/>
  <c r="BQ84" i="1"/>
  <c r="BT83" i="1"/>
  <c r="BY82" i="1"/>
  <c r="CB81" i="1"/>
  <c r="BP81" i="1"/>
  <c r="BT80" i="1"/>
  <c r="BY79" i="1"/>
  <c r="CD78" i="1"/>
  <c r="BT78" i="1"/>
  <c r="BY77" i="1"/>
  <c r="CD76" i="1"/>
  <c r="BT76" i="1"/>
  <c r="BY75" i="1"/>
  <c r="CD74" i="1"/>
  <c r="BU74" i="1"/>
  <c r="CB73" i="1"/>
  <c r="BS73" i="1"/>
  <c r="BZ72" i="1"/>
  <c r="BQ72" i="1"/>
  <c r="BW71" i="1"/>
  <c r="CD70" i="1"/>
  <c r="BU70" i="1"/>
  <c r="CB69" i="1"/>
  <c r="BS69" i="1"/>
  <c r="BZ68" i="1"/>
  <c r="BQ68" i="1"/>
  <c r="BW67" i="1"/>
  <c r="CD66" i="1"/>
  <c r="BU66" i="1"/>
  <c r="CB65" i="1"/>
  <c r="BS65" i="1"/>
  <c r="BZ64" i="1"/>
  <c r="BQ64" i="1"/>
  <c r="BX63" i="1"/>
  <c r="BP63" i="1"/>
  <c r="BX62" i="1"/>
  <c r="BP62" i="1"/>
  <c r="BX61" i="1"/>
  <c r="BP61" i="1"/>
  <c r="BX60" i="1"/>
  <c r="BP60" i="1"/>
  <c r="BX59" i="1"/>
  <c r="BP59" i="1"/>
  <c r="BX58" i="1"/>
  <c r="BP58" i="1"/>
  <c r="BX57" i="1"/>
  <c r="BP57" i="1"/>
  <c r="BX56" i="1"/>
  <c r="BP56" i="1"/>
  <c r="BX55" i="1"/>
  <c r="BP55" i="1"/>
  <c r="BX54" i="1"/>
  <c r="BP54" i="1"/>
  <c r="BX53" i="1"/>
  <c r="BP53" i="1"/>
  <c r="BX52" i="1"/>
  <c r="BP52" i="1"/>
  <c r="BX51" i="1"/>
  <c r="BP51" i="1"/>
  <c r="BX50" i="1"/>
  <c r="BP50" i="1"/>
  <c r="BX49" i="1"/>
  <c r="BP49" i="1"/>
  <c r="BX48" i="1"/>
  <c r="BP48" i="1"/>
  <c r="BX47" i="1"/>
  <c r="BP47" i="1"/>
  <c r="BX46" i="1"/>
  <c r="BP46" i="1"/>
  <c r="BX45" i="1"/>
  <c r="BP45" i="1"/>
  <c r="BX44" i="1"/>
  <c r="BP44" i="1"/>
  <c r="BX43" i="1"/>
  <c r="BP43" i="1"/>
  <c r="BX42" i="1"/>
  <c r="BP42" i="1"/>
  <c r="BX41" i="1"/>
  <c r="BP41" i="1"/>
  <c r="BX40" i="1"/>
  <c r="BP40" i="1"/>
  <c r="BX39" i="1"/>
  <c r="BP39" i="1"/>
  <c r="BX38" i="1"/>
  <c r="BP38" i="1"/>
  <c r="BX37" i="1"/>
  <c r="BP37" i="1"/>
  <c r="BX36" i="1"/>
  <c r="BP36" i="1"/>
  <c r="BX35" i="1"/>
  <c r="BP35" i="1"/>
  <c r="BX34" i="1"/>
  <c r="BP34" i="1"/>
  <c r="BX33" i="1"/>
  <c r="BP33" i="1"/>
  <c r="BX32" i="1"/>
  <c r="BP32" i="1"/>
  <c r="BX31" i="1"/>
  <c r="BP31" i="1"/>
  <c r="BX30" i="1"/>
  <c r="BP30" i="1"/>
  <c r="BX29" i="1"/>
  <c r="BP29" i="1"/>
  <c r="BX28" i="1"/>
  <c r="BP28" i="1"/>
  <c r="BX27" i="1"/>
  <c r="BP27" i="1"/>
  <c r="BX26" i="1"/>
  <c r="BP26" i="1"/>
  <c r="BX25" i="1"/>
  <c r="BP25" i="1"/>
  <c r="BX24" i="1"/>
  <c r="BP24" i="1"/>
  <c r="BX23" i="1"/>
  <c r="BP23" i="1"/>
  <c r="BX22" i="1"/>
  <c r="BP22" i="1"/>
  <c r="BX21" i="1"/>
  <c r="BP21" i="1"/>
  <c r="BX20" i="1"/>
  <c r="BR185" i="1"/>
  <c r="CD168" i="1"/>
  <c r="BT157" i="1"/>
  <c r="BU147" i="1"/>
  <c r="BV139" i="1"/>
  <c r="CD135" i="1"/>
  <c r="BZ133" i="1"/>
  <c r="BS131" i="1"/>
  <c r="CD128" i="1"/>
  <c r="BW126" i="1"/>
  <c r="BS124" i="1"/>
  <c r="BR122" i="1"/>
  <c r="BZ119" i="1"/>
  <c r="BS117" i="1"/>
  <c r="BR115" i="1"/>
  <c r="CA112" i="1"/>
  <c r="BV110" i="1"/>
  <c r="BR108" i="1"/>
  <c r="BT106" i="1"/>
  <c r="BQ105" i="1"/>
  <c r="BP104" i="1"/>
  <c r="CB102" i="1"/>
  <c r="BY101" i="1"/>
  <c r="BX100" i="1"/>
  <c r="BU99" i="1"/>
  <c r="BR98" i="1"/>
  <c r="BP97" i="1"/>
  <c r="CA95" i="1"/>
  <c r="BY94" i="1"/>
  <c r="BY93" i="1"/>
  <c r="BT92" i="1"/>
  <c r="BQ91" i="1"/>
  <c r="BP90" i="1"/>
  <c r="CC88" i="1"/>
  <c r="CA87" i="1"/>
  <c r="CA86" i="1"/>
  <c r="BZ85" i="1"/>
  <c r="BZ84" i="1"/>
  <c r="CA83" i="1"/>
  <c r="BZ82" i="1"/>
  <c r="BY81" i="1"/>
  <c r="BZ80" i="1"/>
  <c r="CA79" i="1"/>
  <c r="CB78" i="1"/>
  <c r="CD77" i="1"/>
  <c r="CE76" i="1"/>
  <c r="BQ76" i="1"/>
  <c r="BT75" i="1"/>
  <c r="BV74" i="1"/>
  <c r="BZ73" i="1"/>
  <c r="CD72" i="1"/>
  <c r="BR72" i="1"/>
  <c r="BU71" i="1"/>
  <c r="BZ70" i="1"/>
  <c r="CC69" i="1"/>
  <c r="BQ69" i="1"/>
  <c r="BU68" i="1"/>
  <c r="BY67" i="1"/>
  <c r="CB66" i="1"/>
  <c r="BQ66" i="1"/>
  <c r="BT65" i="1"/>
  <c r="BW64" i="1"/>
  <c r="CB63" i="1"/>
  <c r="BQ63" i="1"/>
  <c r="BV62" i="1"/>
  <c r="CB61" i="1"/>
  <c r="BQ61" i="1"/>
  <c r="BV60" i="1"/>
  <c r="CB59" i="1"/>
  <c r="BQ59" i="1"/>
  <c r="BV58" i="1"/>
  <c r="CB57" i="1"/>
  <c r="BQ57" i="1"/>
  <c r="BV56" i="1"/>
  <c r="CB55" i="1"/>
  <c r="BQ55" i="1"/>
  <c r="BV54" i="1"/>
  <c r="CB53" i="1"/>
  <c r="BQ53" i="1"/>
  <c r="BV52" i="1"/>
  <c r="CB51" i="1"/>
  <c r="BQ51" i="1"/>
  <c r="BV50" i="1"/>
  <c r="CB49" i="1"/>
  <c r="BQ49" i="1"/>
  <c r="BV48" i="1"/>
  <c r="CB47" i="1"/>
  <c r="BQ47" i="1"/>
  <c r="BV46" i="1"/>
  <c r="CB45" i="1"/>
  <c r="BQ45" i="1"/>
  <c r="BV44" i="1"/>
  <c r="CB43" i="1"/>
  <c r="BQ43" i="1"/>
  <c r="BV42" i="1"/>
  <c r="CB41" i="1"/>
  <c r="BQ41" i="1"/>
  <c r="BV40" i="1"/>
  <c r="CB39" i="1"/>
  <c r="BQ39" i="1"/>
  <c r="BV38" i="1"/>
  <c r="CB37" i="1"/>
  <c r="BQ37" i="1"/>
  <c r="BV36" i="1"/>
  <c r="CB35" i="1"/>
  <c r="BQ35" i="1"/>
  <c r="BV34" i="1"/>
  <c r="CB33" i="1"/>
  <c r="BQ33" i="1"/>
  <c r="BV32" i="1"/>
  <c r="CB31" i="1"/>
  <c r="BQ31" i="1"/>
  <c r="BV30" i="1"/>
  <c r="CB29" i="1"/>
  <c r="BQ29" i="1"/>
  <c r="BV28" i="1"/>
  <c r="CB27" i="1"/>
  <c r="BQ27" i="1"/>
  <c r="BV26" i="1"/>
  <c r="CB25" i="1"/>
  <c r="BQ25" i="1"/>
  <c r="BV24" i="1"/>
  <c r="CB23" i="1"/>
  <c r="BQ23" i="1"/>
  <c r="BV22" i="1"/>
  <c r="CB21" i="1"/>
  <c r="BQ21" i="1"/>
  <c r="BV20" i="1"/>
  <c r="CD19" i="1"/>
  <c r="BV19" i="1"/>
  <c r="CD18" i="1"/>
  <c r="BV18" i="1"/>
  <c r="CD17" i="1"/>
  <c r="BV17" i="1"/>
  <c r="CD16" i="1"/>
  <c r="BV16" i="1"/>
  <c r="CD15" i="1"/>
  <c r="BV15" i="1"/>
  <c r="CD14" i="1"/>
  <c r="BV14" i="1"/>
  <c r="CD13" i="1"/>
  <c r="BV13" i="1"/>
  <c r="CD12" i="1"/>
  <c r="BV12" i="1"/>
  <c r="CD11" i="1"/>
  <c r="BV11" i="1"/>
  <c r="CD10" i="1"/>
  <c r="BV10" i="1"/>
  <c r="CD9" i="1"/>
  <c r="BV9" i="1"/>
  <c r="CD8" i="1"/>
  <c r="BV8" i="1"/>
  <c r="CD7" i="1"/>
  <c r="BV7" i="1"/>
  <c r="CD6" i="1"/>
  <c r="BV6" i="1"/>
  <c r="CD5" i="1"/>
  <c r="BV5" i="1"/>
  <c r="CD4" i="1"/>
  <c r="BV4" i="1"/>
  <c r="CD3" i="1"/>
  <c r="BV3" i="1"/>
  <c r="CD2" i="1"/>
  <c r="BV2" i="1"/>
  <c r="BX82" i="1"/>
  <c r="BY73" i="1"/>
  <c r="BY70" i="1"/>
  <c r="CE68" i="1"/>
  <c r="BV67" i="1"/>
  <c r="CA66" i="1"/>
  <c r="BR65" i="1"/>
  <c r="CA63" i="1"/>
  <c r="BU62" i="1"/>
  <c r="BU60" i="1"/>
  <c r="CE58" i="1"/>
  <c r="CA57" i="1"/>
  <c r="BU56" i="1"/>
  <c r="CE54" i="1"/>
  <c r="CA53" i="1"/>
  <c r="BU52" i="1"/>
  <c r="CE50" i="1"/>
  <c r="CA49" i="1"/>
  <c r="BU48" i="1"/>
  <c r="CE46" i="1"/>
  <c r="CA45" i="1"/>
  <c r="BU44" i="1"/>
  <c r="CE42" i="1"/>
  <c r="CA41" i="1"/>
  <c r="BU40" i="1"/>
  <c r="CE38" i="1"/>
  <c r="CA37" i="1"/>
  <c r="BU36" i="1"/>
  <c r="CE34" i="1"/>
  <c r="CA33" i="1"/>
  <c r="BU32" i="1"/>
  <c r="CE30" i="1"/>
  <c r="CA29" i="1"/>
  <c r="BU28" i="1"/>
  <c r="CE26" i="1"/>
  <c r="CA25" i="1"/>
  <c r="BU24" i="1"/>
  <c r="CE22" i="1"/>
  <c r="BU22" i="1"/>
  <c r="BP183" i="1"/>
  <c r="BS166" i="1"/>
  <c r="BU156" i="1"/>
  <c r="BU146" i="1"/>
  <c r="CD138" i="1"/>
  <c r="BZ135" i="1"/>
  <c r="BR133" i="1"/>
  <c r="BR131" i="1"/>
  <c r="CA128" i="1"/>
  <c r="BS126" i="1"/>
  <c r="CD123" i="1"/>
  <c r="CD121" i="1"/>
  <c r="BV119" i="1"/>
  <c r="BR117" i="1"/>
  <c r="CA114" i="1"/>
  <c r="BR112" i="1"/>
  <c r="BS110" i="1"/>
  <c r="CD107" i="1"/>
  <c r="BP106" i="1"/>
  <c r="CC104" i="1"/>
  <c r="CE103" i="1"/>
  <c r="BY102" i="1"/>
  <c r="BW101" i="1"/>
  <c r="BT100" i="1"/>
  <c r="BP99" i="1"/>
  <c r="BP98" i="1"/>
  <c r="CC96" i="1"/>
  <c r="BY95" i="1"/>
  <c r="BW94" i="1"/>
  <c r="BW93" i="1"/>
  <c r="BR92" i="1"/>
  <c r="BP91" i="1"/>
  <c r="CC89" i="1"/>
  <c r="BY88" i="1"/>
  <c r="BZ87" i="1"/>
  <c r="BZ86" i="1"/>
  <c r="BX85" i="1"/>
  <c r="BX84" i="1"/>
  <c r="BZ83" i="1"/>
  <c r="BX81" i="1"/>
  <c r="BX80" i="1"/>
  <c r="BW79" i="1"/>
  <c r="CA78" i="1"/>
  <c r="CC77" i="1"/>
  <c r="CC76" i="1"/>
  <c r="CE75" i="1"/>
  <c r="BS75" i="1"/>
  <c r="BT74" i="1"/>
  <c r="CC72" i="1"/>
  <c r="CE71" i="1"/>
  <c r="BT71" i="1"/>
  <c r="CA69" i="1"/>
  <c r="BT68" i="1"/>
  <c r="CE65" i="1"/>
  <c r="BV64" i="1"/>
  <c r="CE62" i="1"/>
  <c r="CA61" i="1"/>
  <c r="CE60" i="1"/>
  <c r="CA59" i="1"/>
  <c r="BU58" i="1"/>
  <c r="CE56" i="1"/>
  <c r="CA55" i="1"/>
  <c r="BU54" i="1"/>
  <c r="CE52" i="1"/>
  <c r="CA51" i="1"/>
  <c r="BU50" i="1"/>
  <c r="CE48" i="1"/>
  <c r="CA47" i="1"/>
  <c r="BU46" i="1"/>
  <c r="CE44" i="1"/>
  <c r="CA43" i="1"/>
  <c r="BU42" i="1"/>
  <c r="CE40" i="1"/>
  <c r="CA39" i="1"/>
  <c r="BU38" i="1"/>
  <c r="CE36" i="1"/>
  <c r="CA35" i="1"/>
  <c r="BU34" i="1"/>
  <c r="CE32" i="1"/>
  <c r="CA31" i="1"/>
  <c r="BU30" i="1"/>
  <c r="CE28" i="1"/>
  <c r="CA27" i="1"/>
  <c r="BU26" i="1"/>
  <c r="CE24" i="1"/>
  <c r="BP181" i="1"/>
  <c r="BR166" i="1"/>
  <c r="BU154" i="1"/>
  <c r="BT145" i="1"/>
  <c r="CA138" i="1"/>
  <c r="BV135" i="1"/>
  <c r="CD132" i="1"/>
  <c r="CA130" i="1"/>
  <c r="BW128" i="1"/>
  <c r="BR126" i="1"/>
  <c r="CA123" i="1"/>
  <c r="BS121" i="1"/>
  <c r="CD118" i="1"/>
  <c r="CD116" i="1"/>
  <c r="BV114" i="1"/>
  <c r="CD111" i="1"/>
  <c r="CA109" i="1"/>
  <c r="BW107" i="1"/>
  <c r="CE105" i="1"/>
  <c r="CB104" i="1"/>
  <c r="BY103" i="1"/>
  <c r="BW102" i="1"/>
  <c r="BU101" i="1"/>
  <c r="BR100" i="1"/>
  <c r="CE98" i="1"/>
  <c r="CC97" i="1"/>
  <c r="CA96" i="1"/>
  <c r="BX95" i="1"/>
  <c r="BU94" i="1"/>
  <c r="BR93" i="1"/>
  <c r="BP92" i="1"/>
  <c r="CE90" i="1"/>
  <c r="CA89" i="1"/>
  <c r="BX88" i="1"/>
  <c r="BX87" i="1"/>
  <c r="BX86" i="1"/>
  <c r="BW85" i="1"/>
  <c r="BW84" i="1"/>
  <c r="BV83" i="1"/>
  <c r="BV82" i="1"/>
  <c r="BW81" i="1"/>
  <c r="BV80" i="1"/>
  <c r="BV79" i="1"/>
  <c r="BY78" i="1"/>
  <c r="CA77" i="1"/>
  <c r="CB76" i="1"/>
  <c r="CD75" i="1"/>
  <c r="CE74" i="1"/>
  <c r="BS74" i="1"/>
  <c r="BW73" i="1"/>
  <c r="CA72" i="1"/>
  <c r="CD71" i="1"/>
  <c r="BS71" i="1"/>
  <c r="BV70" i="1"/>
  <c r="BZ69" i="1"/>
  <c r="CD68" i="1"/>
  <c r="BR68" i="1"/>
  <c r="BU67" i="1"/>
  <c r="BZ66" i="1"/>
  <c r="CC65" i="1"/>
  <c r="BQ65" i="1"/>
  <c r="BU64" i="1"/>
  <c r="BY63" i="1"/>
  <c r="CD62" i="1"/>
  <c r="BT62" i="1"/>
  <c r="BY61" i="1"/>
  <c r="CD60" i="1"/>
  <c r="BT60" i="1"/>
  <c r="BY59" i="1"/>
  <c r="CD58" i="1"/>
  <c r="BT58" i="1"/>
  <c r="BY57" i="1"/>
  <c r="CD56" i="1"/>
  <c r="BT56" i="1"/>
  <c r="BY55" i="1"/>
  <c r="CD54" i="1"/>
  <c r="BT54" i="1"/>
  <c r="BY53" i="1"/>
  <c r="CD52" i="1"/>
  <c r="BT52" i="1"/>
  <c r="BY51" i="1"/>
  <c r="CD50" i="1"/>
  <c r="BT50" i="1"/>
  <c r="BY49" i="1"/>
  <c r="CD48" i="1"/>
  <c r="BT48" i="1"/>
  <c r="BY47" i="1"/>
  <c r="CD46" i="1"/>
  <c r="BT46" i="1"/>
  <c r="BY45" i="1"/>
  <c r="CD44" i="1"/>
  <c r="BT44" i="1"/>
  <c r="BY43" i="1"/>
  <c r="CD42" i="1"/>
  <c r="BT42" i="1"/>
  <c r="BY41" i="1"/>
  <c r="CD40" i="1"/>
  <c r="BT40" i="1"/>
  <c r="BY39" i="1"/>
  <c r="CD38" i="1"/>
  <c r="BT38" i="1"/>
  <c r="BY37" i="1"/>
  <c r="CD36" i="1"/>
  <c r="BT36" i="1"/>
  <c r="BY35" i="1"/>
  <c r="CD34" i="1"/>
  <c r="BT34" i="1"/>
  <c r="BY33" i="1"/>
  <c r="CD32" i="1"/>
  <c r="BT32" i="1"/>
  <c r="BY31" i="1"/>
  <c r="CD30" i="1"/>
  <c r="BT30" i="1"/>
  <c r="BY29" i="1"/>
  <c r="CD28" i="1"/>
  <c r="BT28" i="1"/>
  <c r="BY27" i="1"/>
  <c r="CD26" i="1"/>
  <c r="BT26" i="1"/>
  <c r="BY25" i="1"/>
  <c r="CD24" i="1"/>
  <c r="BT24" i="1"/>
  <c r="BY23" i="1"/>
  <c r="CD22" i="1"/>
  <c r="BT22" i="1"/>
  <c r="BY21" i="1"/>
  <c r="CD20" i="1"/>
  <c r="BT20" i="1"/>
  <c r="CB19" i="1"/>
  <c r="BT19" i="1"/>
  <c r="CB18" i="1"/>
  <c r="BT18" i="1"/>
  <c r="CB17" i="1"/>
  <c r="BT17" i="1"/>
  <c r="CB16" i="1"/>
  <c r="BT16" i="1"/>
  <c r="CB15" i="1"/>
  <c r="BT15" i="1"/>
  <c r="CB14" i="1"/>
  <c r="BT14" i="1"/>
  <c r="CB13" i="1"/>
  <c r="BT13" i="1"/>
  <c r="CB12" i="1"/>
  <c r="BT12" i="1"/>
  <c r="CB11" i="1"/>
  <c r="BT11" i="1"/>
  <c r="CB10" i="1"/>
  <c r="BT10" i="1"/>
  <c r="CB9" i="1"/>
  <c r="BT9" i="1"/>
  <c r="CB8" i="1"/>
  <c r="BT8" i="1"/>
  <c r="CB7" i="1"/>
  <c r="BT7" i="1"/>
  <c r="CB6" i="1"/>
  <c r="BT6" i="1"/>
  <c r="CB5" i="1"/>
  <c r="BT5" i="1"/>
  <c r="CB4" i="1"/>
  <c r="BT4" i="1"/>
  <c r="CB3" i="1"/>
  <c r="BT3" i="1"/>
  <c r="CB2" i="1"/>
  <c r="BT2" i="1"/>
  <c r="BR179" i="1"/>
  <c r="BX159" i="1"/>
  <c r="BT143" i="1"/>
  <c r="BV136" i="1"/>
  <c r="BV132" i="1"/>
  <c r="CA127" i="1"/>
  <c r="CD124" i="1"/>
  <c r="CA120" i="1"/>
  <c r="BV117" i="1"/>
  <c r="BW113" i="1"/>
  <c r="BW109" i="1"/>
  <c r="CA106" i="1"/>
  <c r="BY104" i="1"/>
  <c r="CE102" i="1"/>
  <c r="CB100" i="1"/>
  <c r="CC98" i="1"/>
  <c r="BS97" i="1"/>
  <c r="BT95" i="1"/>
  <c r="BZ93" i="1"/>
  <c r="BZ91" i="1"/>
  <c r="BY89" i="1"/>
  <c r="CE87" i="1"/>
  <c r="BR86" i="1"/>
  <c r="CB84" i="1"/>
  <c r="BQ83" i="1"/>
  <c r="BV81" i="1"/>
  <c r="CD79" i="1"/>
  <c r="BU78" i="1"/>
  <c r="BS77" i="1"/>
  <c r="BW75" i="1"/>
  <c r="BR74" i="1"/>
  <c r="BQ73" i="1"/>
  <c r="CB71" i="1"/>
  <c r="CA70" i="1"/>
  <c r="BV69" i="1"/>
  <c r="CE67" i="1"/>
  <c r="CE66" i="1"/>
  <c r="BZ65" i="1"/>
  <c r="BY64" i="1"/>
  <c r="BU63" i="1"/>
  <c r="BS62" i="1"/>
  <c r="BT61" i="1"/>
  <c r="BQ60" i="1"/>
  <c r="BS59" i="1"/>
  <c r="CE57" i="1"/>
  <c r="CC56" i="1"/>
  <c r="CD55" i="1"/>
  <c r="CB54" i="1"/>
  <c r="CC53" i="1"/>
  <c r="CA52" i="1"/>
  <c r="BW51" i="1"/>
  <c r="BY50" i="1"/>
  <c r="BV49" i="1"/>
  <c r="BW48" i="1"/>
  <c r="BU47" i="1"/>
  <c r="BS46" i="1"/>
  <c r="BT45" i="1"/>
  <c r="BQ44" i="1"/>
  <c r="BS43" i="1"/>
  <c r="CE41" i="1"/>
  <c r="CC40" i="1"/>
  <c r="CD39" i="1"/>
  <c r="CB38" i="1"/>
  <c r="CC37" i="1"/>
  <c r="CA36" i="1"/>
  <c r="BW35" i="1"/>
  <c r="BY34" i="1"/>
  <c r="BV33" i="1"/>
  <c r="BW32" i="1"/>
  <c r="BU31" i="1"/>
  <c r="BS30" i="1"/>
  <c r="BT29" i="1"/>
  <c r="BQ28" i="1"/>
  <c r="BS27" i="1"/>
  <c r="CE25" i="1"/>
  <c r="CC24" i="1"/>
  <c r="CD23" i="1"/>
  <c r="CC22" i="1"/>
  <c r="CD21" i="1"/>
  <c r="CE20" i="1"/>
  <c r="BR20" i="1"/>
  <c r="BX19" i="1"/>
  <c r="CC18" i="1"/>
  <c r="BR18" i="1"/>
  <c r="BX17" i="1"/>
  <c r="CC16" i="1"/>
  <c r="BR16" i="1"/>
  <c r="BX15" i="1"/>
  <c r="CC14" i="1"/>
  <c r="BR14" i="1"/>
  <c r="BX13" i="1"/>
  <c r="CC12" i="1"/>
  <c r="BR12" i="1"/>
  <c r="BX11" i="1"/>
  <c r="CC10" i="1"/>
  <c r="BR10" i="1"/>
  <c r="BX9" i="1"/>
  <c r="CC8" i="1"/>
  <c r="BR8" i="1"/>
  <c r="BX7" i="1"/>
  <c r="CC6" i="1"/>
  <c r="BR6" i="1"/>
  <c r="BX5" i="1"/>
  <c r="CC4" i="1"/>
  <c r="BR4" i="1"/>
  <c r="BX3" i="1"/>
  <c r="CC2" i="1"/>
  <c r="BR2" i="1"/>
  <c r="BP177" i="1"/>
  <c r="BU158" i="1"/>
  <c r="BU142" i="1"/>
  <c r="CD134" i="1"/>
  <c r="CA131" i="1"/>
  <c r="BZ127" i="1"/>
  <c r="BW124" i="1"/>
  <c r="BZ120" i="1"/>
  <c r="BZ116" i="1"/>
  <c r="BS113" i="1"/>
  <c r="BS109" i="1"/>
  <c r="BZ106" i="1"/>
  <c r="BS104" i="1"/>
  <c r="BT102" i="1"/>
  <c r="CA100" i="1"/>
  <c r="CB98" i="1"/>
  <c r="BQ97" i="1"/>
  <c r="BQ95" i="1"/>
  <c r="BP93" i="1"/>
  <c r="BX91" i="1"/>
  <c r="BU89" i="1"/>
  <c r="CB87" i="1"/>
  <c r="BQ86" i="1"/>
  <c r="BV84" i="1"/>
  <c r="CE82" i="1"/>
  <c r="BQ81" i="1"/>
  <c r="CC79" i="1"/>
  <c r="BS78" i="1"/>
  <c r="CA76" i="1"/>
  <c r="BV75" i="1"/>
  <c r="BQ74" i="1"/>
  <c r="CE72" i="1"/>
  <c r="CA71" i="1"/>
  <c r="BT70" i="1"/>
  <c r="BT69" i="1"/>
  <c r="CD67" i="1"/>
  <c r="CC66" i="1"/>
  <c r="BY65" i="1"/>
  <c r="BT64" i="1"/>
  <c r="BT63" i="1"/>
  <c r="BQ62" i="1"/>
  <c r="BS61" i="1"/>
  <c r="CE59" i="1"/>
  <c r="CC58" i="1"/>
  <c r="CD57" i="1"/>
  <c r="CB56" i="1"/>
  <c r="CC55" i="1"/>
  <c r="CA54" i="1"/>
  <c r="BW53" i="1"/>
  <c r="BY52" i="1"/>
  <c r="BV51" i="1"/>
  <c r="BW50" i="1"/>
  <c r="BU49" i="1"/>
  <c r="BS48" i="1"/>
  <c r="BT47" i="1"/>
  <c r="BQ46" i="1"/>
  <c r="BS45" i="1"/>
  <c r="CE43" i="1"/>
  <c r="CC42" i="1"/>
  <c r="CD41" i="1"/>
  <c r="CB40" i="1"/>
  <c r="CC39" i="1"/>
  <c r="CA38" i="1"/>
  <c r="BW37" i="1"/>
  <c r="BY36" i="1"/>
  <c r="BV35" i="1"/>
  <c r="BW34" i="1"/>
  <c r="BU33" i="1"/>
  <c r="BS32" i="1"/>
  <c r="BT31" i="1"/>
  <c r="BQ30" i="1"/>
  <c r="BS29" i="1"/>
  <c r="CE27" i="1"/>
  <c r="CC26" i="1"/>
  <c r="CD25" i="1"/>
  <c r="CB24" i="1"/>
  <c r="CC23" i="1"/>
  <c r="CB22" i="1"/>
  <c r="CC21" i="1"/>
  <c r="CC20" i="1"/>
  <c r="BQ20" i="1"/>
  <c r="BW19" i="1"/>
  <c r="CA18" i="1"/>
  <c r="BQ18" i="1"/>
  <c r="BW17" i="1"/>
  <c r="CA16" i="1"/>
  <c r="BQ16" i="1"/>
  <c r="BW15" i="1"/>
  <c r="CA14" i="1"/>
  <c r="BQ14" i="1"/>
  <c r="BW13" i="1"/>
  <c r="CA12" i="1"/>
  <c r="BQ12" i="1"/>
  <c r="BW11" i="1"/>
  <c r="CA10" i="1"/>
  <c r="BQ10" i="1"/>
  <c r="BW9" i="1"/>
  <c r="CA8" i="1"/>
  <c r="BQ8" i="1"/>
  <c r="BW7" i="1"/>
  <c r="CA6" i="1"/>
  <c r="BQ6" i="1"/>
  <c r="BW5" i="1"/>
  <c r="CA4" i="1"/>
  <c r="BQ4" i="1"/>
  <c r="BW3" i="1"/>
  <c r="CA2" i="1"/>
  <c r="BQ2" i="1"/>
  <c r="BP175" i="1"/>
  <c r="BU152" i="1"/>
  <c r="BT141" i="1"/>
  <c r="BZ134" i="1"/>
  <c r="BV131" i="1"/>
  <c r="BW127" i="1"/>
  <c r="BW123" i="1"/>
  <c r="BV120" i="1"/>
  <c r="BR116" i="1"/>
  <c r="BR113" i="1"/>
  <c r="CD108" i="1"/>
  <c r="CC105" i="1"/>
  <c r="BR104" i="1"/>
  <c r="BS102" i="1"/>
  <c r="BZ100" i="1"/>
  <c r="CA98" i="1"/>
  <c r="BW96" i="1"/>
  <c r="CE94" i="1"/>
  <c r="CC92" i="1"/>
  <c r="BR91" i="1"/>
  <c r="BS89" i="1"/>
  <c r="BV87" i="1"/>
  <c r="BP86" i="1"/>
  <c r="BS84" i="1"/>
  <c r="CB82" i="1"/>
  <c r="CE80" i="1"/>
  <c r="BU79" i="1"/>
  <c r="BQ78" i="1"/>
  <c r="BY76" i="1"/>
  <c r="BU75" i="1"/>
  <c r="CE73" i="1"/>
  <c r="BY72" i="1"/>
  <c r="BY71" i="1"/>
  <c r="BS70" i="1"/>
  <c r="BR69" i="1"/>
  <c r="CC67" i="1"/>
  <c r="BY66" i="1"/>
  <c r="BW65" i="1"/>
  <c r="BR64" i="1"/>
  <c r="BS63" i="1"/>
  <c r="CE61" i="1"/>
  <c r="CC60" i="1"/>
  <c r="CD59" i="1"/>
  <c r="CB58" i="1"/>
  <c r="CC57" i="1"/>
  <c r="CA56" i="1"/>
  <c r="BW55" i="1"/>
  <c r="BY54" i="1"/>
  <c r="BV53" i="1"/>
  <c r="BW52" i="1"/>
  <c r="BU51" i="1"/>
  <c r="BS50" i="1"/>
  <c r="BT49" i="1"/>
  <c r="BQ48" i="1"/>
  <c r="BS47" i="1"/>
  <c r="CE45" i="1"/>
  <c r="CC44" i="1"/>
  <c r="CD43" i="1"/>
  <c r="CB42" i="1"/>
  <c r="CC41" i="1"/>
  <c r="CA40" i="1"/>
  <c r="BW39" i="1"/>
  <c r="BY38" i="1"/>
  <c r="BV37" i="1"/>
  <c r="BW36" i="1"/>
  <c r="BU35" i="1"/>
  <c r="BS34" i="1"/>
  <c r="BT33" i="1"/>
  <c r="BQ32" i="1"/>
  <c r="BS31" i="1"/>
  <c r="CE29" i="1"/>
  <c r="CC28" i="1"/>
  <c r="CD27" i="1"/>
  <c r="CB26" i="1"/>
  <c r="CC25" i="1"/>
  <c r="CA24" i="1"/>
  <c r="CA23" i="1"/>
  <c r="CA22" i="1"/>
  <c r="CA21" i="1"/>
  <c r="CB20" i="1"/>
  <c r="BP20" i="1"/>
  <c r="BU19" i="1"/>
  <c r="BZ18" i="1"/>
  <c r="BP18" i="1"/>
  <c r="BU17" i="1"/>
  <c r="BZ16" i="1"/>
  <c r="BP16" i="1"/>
  <c r="BU15" i="1"/>
  <c r="BZ14" i="1"/>
  <c r="BP14" i="1"/>
  <c r="BU13" i="1"/>
  <c r="BZ12" i="1"/>
  <c r="BP12" i="1"/>
  <c r="BU11" i="1"/>
  <c r="BZ10" i="1"/>
  <c r="BP10" i="1"/>
  <c r="BU9" i="1"/>
  <c r="BZ8" i="1"/>
  <c r="BP8" i="1"/>
  <c r="BU7" i="1"/>
  <c r="BZ6" i="1"/>
  <c r="BP6" i="1"/>
  <c r="BU5" i="1"/>
  <c r="BZ4" i="1"/>
  <c r="BP4" i="1"/>
  <c r="BU3" i="1"/>
  <c r="BZ2" i="1"/>
  <c r="BP2" i="1"/>
  <c r="CB94" i="1"/>
  <c r="BS82" i="1"/>
  <c r="CE77" i="1"/>
  <c r="CC74" i="1"/>
  <c r="BW72" i="1"/>
  <c r="BR70" i="1"/>
  <c r="BV66" i="1"/>
  <c r="CC62" i="1"/>
  <c r="CB60" i="1"/>
  <c r="BW57" i="1"/>
  <c r="BV55" i="1"/>
  <c r="BU53" i="1"/>
  <c r="BT51" i="1"/>
  <c r="CE47" i="1"/>
  <c r="CD45" i="1"/>
  <c r="CC43" i="1"/>
  <c r="BW41" i="1"/>
  <c r="BW38" i="1"/>
  <c r="BT35" i="1"/>
  <c r="CE31" i="1"/>
  <c r="CD29" i="1"/>
  <c r="CC27" i="1"/>
  <c r="BY24" i="1"/>
  <c r="BY22" i="1"/>
  <c r="BS19" i="1"/>
  <c r="BS17" i="1"/>
  <c r="CE15" i="1"/>
  <c r="BY14" i="1"/>
  <c r="BY12" i="1"/>
  <c r="BS11" i="1"/>
  <c r="BS9" i="1"/>
  <c r="BS7" i="1"/>
  <c r="CE5" i="1"/>
  <c r="CE3" i="1"/>
  <c r="BY2" i="1"/>
  <c r="BY171" i="1"/>
  <c r="BT152" i="1"/>
  <c r="CA139" i="1"/>
  <c r="BV134" i="1"/>
  <c r="BV130" i="1"/>
  <c r="BV127" i="1"/>
  <c r="BS123" i="1"/>
  <c r="CD119" i="1"/>
  <c r="CA115" i="1"/>
  <c r="CA111" i="1"/>
  <c r="BW108" i="1"/>
  <c r="CA105" i="1"/>
  <c r="BQ104" i="1"/>
  <c r="BR102" i="1"/>
  <c r="BP100" i="1"/>
  <c r="BU98" i="1"/>
  <c r="BT96" i="1"/>
  <c r="CB92" i="1"/>
  <c r="CC90" i="1"/>
  <c r="BR89" i="1"/>
  <c r="BS87" i="1"/>
  <c r="CE85" i="1"/>
  <c r="CE83" i="1"/>
  <c r="CD80" i="1"/>
  <c r="BT79" i="1"/>
  <c r="BW76" i="1"/>
  <c r="CC73" i="1"/>
  <c r="BV71" i="1"/>
  <c r="CC68" i="1"/>
  <c r="CB67" i="1"/>
  <c r="BV65" i="1"/>
  <c r="CE63" i="1"/>
  <c r="CD61" i="1"/>
  <c r="CC59" i="1"/>
  <c r="CA58" i="1"/>
  <c r="BY56" i="1"/>
  <c r="BW54" i="1"/>
  <c r="BS52" i="1"/>
  <c r="BQ50" i="1"/>
  <c r="BS49" i="1"/>
  <c r="CC46" i="1"/>
  <c r="CB44" i="1"/>
  <c r="CA42" i="1"/>
  <c r="BY40" i="1"/>
  <c r="BV39" i="1"/>
  <c r="BU37" i="1"/>
  <c r="BS36" i="1"/>
  <c r="BQ34" i="1"/>
  <c r="BS33" i="1"/>
  <c r="CC30" i="1"/>
  <c r="CB28" i="1"/>
  <c r="CA26" i="1"/>
  <c r="BW25" i="1"/>
  <c r="BW23" i="1"/>
  <c r="BW21" i="1"/>
  <c r="CA20" i="1"/>
  <c r="CE19" i="1"/>
  <c r="BY18" i="1"/>
  <c r="CE17" i="1"/>
  <c r="BY16" i="1"/>
  <c r="BS15" i="1"/>
  <c r="CE13" i="1"/>
  <c r="BS13" i="1"/>
  <c r="CE11" i="1"/>
  <c r="BY10" i="1"/>
  <c r="CE9" i="1"/>
  <c r="BY8" i="1"/>
  <c r="CE7" i="1"/>
  <c r="BY6" i="1"/>
  <c r="BS5" i="1"/>
  <c r="BY4" i="1"/>
  <c r="BS3" i="1"/>
  <c r="BQ223" i="1"/>
  <c r="BX163" i="1"/>
  <c r="BT149" i="1"/>
  <c r="BZ136" i="1"/>
  <c r="BZ132" i="1"/>
  <c r="BW129" i="1"/>
  <c r="BW125" i="1"/>
  <c r="BS122" i="1"/>
  <c r="BV118" i="1"/>
  <c r="BR114" i="1"/>
  <c r="CA110" i="1"/>
  <c r="CD106" i="1"/>
  <c r="BS105" i="1"/>
  <c r="BT103" i="1"/>
  <c r="BT101" i="1"/>
  <c r="BY99" i="1"/>
  <c r="BY97" i="1"/>
  <c r="BQ96" i="1"/>
  <c r="CB93" i="1"/>
  <c r="CC91" i="1"/>
  <c r="BT90" i="1"/>
  <c r="BT88" i="1"/>
  <c r="CB86" i="1"/>
  <c r="BQ85" i="1"/>
  <c r="BS83" i="1"/>
  <c r="CE81" i="1"/>
  <c r="BQ80" i="1"/>
  <c r="CC78" i="1"/>
  <c r="BU77" i="1"/>
  <c r="CC75" i="1"/>
  <c r="BZ74" i="1"/>
  <c r="BT73" i="1"/>
  <c r="BT72" i="1"/>
  <c r="CC70" i="1"/>
  <c r="BY69" i="1"/>
  <c r="BW68" i="1"/>
  <c r="BS67" i="1"/>
  <c r="BR66" i="1"/>
  <c r="CC64" i="1"/>
  <c r="BW63" i="1"/>
  <c r="BY62" i="1"/>
  <c r="BV61" i="1"/>
  <c r="BW60" i="1"/>
  <c r="BU59" i="1"/>
  <c r="BS58" i="1"/>
  <c r="BT57" i="1"/>
  <c r="BQ56" i="1"/>
  <c r="BS55" i="1"/>
  <c r="CE53" i="1"/>
  <c r="CC52" i="1"/>
  <c r="CD51" i="1"/>
  <c r="CB50" i="1"/>
  <c r="CC49" i="1"/>
  <c r="CA48" i="1"/>
  <c r="BW47" i="1"/>
  <c r="BY46" i="1"/>
  <c r="BV45" i="1"/>
  <c r="BW44" i="1"/>
  <c r="BU43" i="1"/>
  <c r="BS42" i="1"/>
  <c r="BT41" i="1"/>
  <c r="BQ40" i="1"/>
  <c r="BS39" i="1"/>
  <c r="CE37" i="1"/>
  <c r="CC36" i="1"/>
  <c r="CD35" i="1"/>
  <c r="CB34" i="1"/>
  <c r="CC33" i="1"/>
  <c r="CA32" i="1"/>
  <c r="BW31" i="1"/>
  <c r="BY30" i="1"/>
  <c r="BV29" i="1"/>
  <c r="BW28" i="1"/>
  <c r="BU27" i="1"/>
  <c r="BS26" i="1"/>
  <c r="BT25" i="1"/>
  <c r="BQ24" i="1"/>
  <c r="BT23" i="1"/>
  <c r="BQ22" i="1"/>
  <c r="BT21" i="1"/>
  <c r="BU20" i="1"/>
  <c r="BZ19" i="1"/>
  <c r="BP19" i="1"/>
  <c r="BU18" i="1"/>
  <c r="BZ17" i="1"/>
  <c r="CE164" i="1"/>
  <c r="BS134" i="1"/>
  <c r="BS125" i="1"/>
  <c r="BV115" i="1"/>
  <c r="BY105" i="1"/>
  <c r="BP101" i="1"/>
  <c r="BR96" i="1"/>
  <c r="BX90" i="1"/>
  <c r="BS86" i="1"/>
  <c r="BQ82" i="1"/>
  <c r="BW77" i="1"/>
  <c r="BY74" i="1"/>
  <c r="CE70" i="1"/>
  <c r="CA67" i="1"/>
  <c r="CA64" i="1"/>
  <c r="BW61" i="1"/>
  <c r="BY58" i="1"/>
  <c r="CE55" i="1"/>
  <c r="BS53" i="1"/>
  <c r="CE49" i="1"/>
  <c r="BV47" i="1"/>
  <c r="BY44" i="1"/>
  <c r="BV41" i="1"/>
  <c r="CC38" i="1"/>
  <c r="CE35" i="1"/>
  <c r="CC32" i="1"/>
  <c r="BW30" i="1"/>
  <c r="BV27" i="1"/>
  <c r="BW24" i="1"/>
  <c r="CE21" i="1"/>
  <c r="CA19" i="1"/>
  <c r="CC17" i="1"/>
  <c r="BW16" i="1"/>
  <c r="BQ15" i="1"/>
  <c r="CA13" i="1"/>
  <c r="BW12" i="1"/>
  <c r="BQ11" i="1"/>
  <c r="CA9" i="1"/>
  <c r="BW8" i="1"/>
  <c r="BQ7" i="1"/>
  <c r="CA5" i="1"/>
  <c r="BW4" i="1"/>
  <c r="BQ3" i="1"/>
  <c r="BW338" i="1"/>
  <c r="BW118" i="1"/>
  <c r="BQ103" i="1"/>
  <c r="BZ92" i="1"/>
  <c r="CA75" i="1"/>
  <c r="CA62" i="1"/>
  <c r="BS51" i="1"/>
  <c r="CE39" i="1"/>
  <c r="BV25" i="1"/>
  <c r="BP17" i="1"/>
  <c r="BU10" i="1"/>
  <c r="BP5" i="1"/>
  <c r="BY159" i="1"/>
  <c r="BR134" i="1"/>
  <c r="BZ122" i="1"/>
  <c r="CA113" i="1"/>
  <c r="BU105" i="1"/>
  <c r="CC99" i="1"/>
  <c r="BW95" i="1"/>
  <c r="BU90" i="1"/>
  <c r="BV85" i="1"/>
  <c r="BZ81" i="1"/>
  <c r="BV77" i="1"/>
  <c r="CA73" i="1"/>
  <c r="CB70" i="1"/>
  <c r="BT67" i="1"/>
  <c r="CD63" i="1"/>
  <c r="BU61" i="1"/>
  <c r="BW58" i="1"/>
  <c r="BU55" i="1"/>
  <c r="CB52" i="1"/>
  <c r="CD49" i="1"/>
  <c r="CB46" i="1"/>
  <c r="BS44" i="1"/>
  <c r="BU41" i="1"/>
  <c r="BS38" i="1"/>
  <c r="CC35" i="1"/>
  <c r="CB32" i="1"/>
  <c r="CC29" i="1"/>
  <c r="BT27" i="1"/>
  <c r="BS24" i="1"/>
  <c r="BV21" i="1"/>
  <c r="BY19" i="1"/>
  <c r="CA17" i="1"/>
  <c r="BU16" i="1"/>
  <c r="BP15" i="1"/>
  <c r="BZ13" i="1"/>
  <c r="BU12" i="1"/>
  <c r="BP11" i="1"/>
  <c r="BZ9" i="1"/>
  <c r="BU8" i="1"/>
  <c r="BP7" i="1"/>
  <c r="BZ5" i="1"/>
  <c r="BU4" i="1"/>
  <c r="BP3" i="1"/>
  <c r="CB48" i="1"/>
  <c r="BU23" i="1"/>
  <c r="BW14" i="1"/>
  <c r="BW10" i="1"/>
  <c r="BW6" i="1"/>
  <c r="CA3" i="1"/>
  <c r="BS88" i="1"/>
  <c r="BW59" i="1"/>
  <c r="BY48" i="1"/>
  <c r="BS37" i="1"/>
  <c r="BS23" i="1"/>
  <c r="BZ15" i="1"/>
  <c r="BP9" i="1"/>
  <c r="BU2" i="1"/>
  <c r="BU151" i="1"/>
  <c r="BW132" i="1"/>
  <c r="BV122" i="1"/>
  <c r="BZ111" i="1"/>
  <c r="CA104" i="1"/>
  <c r="BZ99" i="1"/>
  <c r="BT94" i="1"/>
  <c r="BS90" i="1"/>
  <c r="BS85" i="1"/>
  <c r="CB80" i="1"/>
  <c r="BT77" i="1"/>
  <c r="BV73" i="1"/>
  <c r="BQ70" i="1"/>
  <c r="BR67" i="1"/>
  <c r="CC63" i="1"/>
  <c r="CA60" i="1"/>
  <c r="BQ58" i="1"/>
  <c r="BT55" i="1"/>
  <c r="BQ52" i="1"/>
  <c r="BW49" i="1"/>
  <c r="CA46" i="1"/>
  <c r="BW43" i="1"/>
  <c r="BS41" i="1"/>
  <c r="BQ38" i="1"/>
  <c r="BS35" i="1"/>
  <c r="BY32" i="1"/>
  <c r="BW29" i="1"/>
  <c r="BY26" i="1"/>
  <c r="CE23" i="1"/>
  <c r="BU21" i="1"/>
  <c r="BR19" i="1"/>
  <c r="BY17" i="1"/>
  <c r="BS16" i="1"/>
  <c r="CE14" i="1"/>
  <c r="BY13" i="1"/>
  <c r="BS12" i="1"/>
  <c r="CE10" i="1"/>
  <c r="BY9" i="1"/>
  <c r="BS8" i="1"/>
  <c r="CE6" i="1"/>
  <c r="BY5" i="1"/>
  <c r="BS4" i="1"/>
  <c r="CE2" i="1"/>
  <c r="CD37" i="1"/>
  <c r="BX14" i="1"/>
  <c r="CC11" i="1"/>
  <c r="BR9" i="1"/>
  <c r="BX6" i="1"/>
  <c r="BR5" i="1"/>
  <c r="BX2" i="1"/>
  <c r="BU143" i="1"/>
  <c r="CA129" i="1"/>
  <c r="BZ118" i="1"/>
  <c r="BU103" i="1"/>
  <c r="CA93" i="1"/>
  <c r="CD83" i="1"/>
  <c r="BS76" i="1"/>
  <c r="BW69" i="1"/>
  <c r="CB62" i="1"/>
  <c r="BU57" i="1"/>
  <c r="CC51" i="1"/>
  <c r="BT43" i="1"/>
  <c r="CA34" i="1"/>
  <c r="CA28" i="1"/>
  <c r="BY20" i="1"/>
  <c r="BQ17" i="1"/>
  <c r="BQ13" i="1"/>
  <c r="CA7" i="1"/>
  <c r="BW2" i="1"/>
  <c r="BU150" i="1"/>
  <c r="BR130" i="1"/>
  <c r="CD120" i="1"/>
  <c r="BW111" i="1"/>
  <c r="BW103" i="1"/>
  <c r="BX99" i="1"/>
  <c r="BR94" i="1"/>
  <c r="BQ89" i="1"/>
  <c r="CE84" i="1"/>
  <c r="BS80" i="1"/>
  <c r="BU76" i="1"/>
  <c r="BR73" i="1"/>
  <c r="CE69" i="1"/>
  <c r="BT66" i="1"/>
  <c r="BV63" i="1"/>
  <c r="BY60" i="1"/>
  <c r="BV57" i="1"/>
  <c r="CC54" i="1"/>
  <c r="CE51" i="1"/>
  <c r="CC48" i="1"/>
  <c r="BW46" i="1"/>
  <c r="BV43" i="1"/>
  <c r="BW40" i="1"/>
  <c r="CC34" i="1"/>
  <c r="CD31" i="1"/>
  <c r="BU29" i="1"/>
  <c r="BW26" i="1"/>
  <c r="BV23" i="1"/>
  <c r="BS21" i="1"/>
  <c r="BQ19" i="1"/>
  <c r="BR17" i="1"/>
  <c r="CC15" i="1"/>
  <c r="BR13" i="1"/>
  <c r="BX10" i="1"/>
  <c r="CC7" i="1"/>
  <c r="CC3" i="1"/>
  <c r="BV138" i="1"/>
  <c r="BR129" i="1"/>
  <c r="BS108" i="1"/>
  <c r="CA97" i="1"/>
  <c r="CB83" i="1"/>
  <c r="BU72" i="1"/>
  <c r="CA65" i="1"/>
  <c r="BQ54" i="1"/>
  <c r="BW45" i="1"/>
  <c r="CE33" i="1"/>
  <c r="BW20" i="1"/>
  <c r="BU14" i="1"/>
  <c r="BZ7" i="1"/>
  <c r="CA68" i="1"/>
  <c r="BY28" i="1"/>
  <c r="BZ11" i="1"/>
  <c r="BZ3" i="1"/>
  <c r="CD222" i="1"/>
  <c r="CD136" i="1"/>
  <c r="BS127" i="1"/>
  <c r="BR118" i="1"/>
  <c r="CE106" i="1"/>
  <c r="CE101" i="1"/>
  <c r="BU97" i="1"/>
  <c r="BX92" i="1"/>
  <c r="BQ87" i="1"/>
  <c r="BR83" i="1"/>
  <c r="CE78" i="1"/>
  <c r="CB74" i="1"/>
  <c r="CC71" i="1"/>
  <c r="BY68" i="1"/>
  <c r="CE64" i="1"/>
  <c r="BW62" i="1"/>
  <c r="BV59" i="1"/>
  <c r="BW56" i="1"/>
  <c r="CD53" i="1"/>
  <c r="CC50" i="1"/>
  <c r="CD47" i="1"/>
  <c r="BU45" i="1"/>
  <c r="BW42" i="1"/>
  <c r="BU39" i="1"/>
  <c r="CB36" i="1"/>
  <c r="CD33" i="1"/>
  <c r="CB30" i="1"/>
  <c r="BS28" i="1"/>
  <c r="BU25" i="1"/>
  <c r="BW22" i="1"/>
  <c r="BS20" i="1"/>
  <c r="BW18" i="1"/>
  <c r="CE16" i="1"/>
  <c r="BY15" i="1"/>
  <c r="BS14" i="1"/>
  <c r="CE12" i="1"/>
  <c r="BY11" i="1"/>
  <c r="BS10" i="1"/>
  <c r="CE8" i="1"/>
  <c r="BY7" i="1"/>
  <c r="BS6" i="1"/>
  <c r="CE4" i="1"/>
  <c r="BY3" i="1"/>
  <c r="BS2" i="1"/>
  <c r="CA91" i="1"/>
  <c r="CA74" i="1"/>
  <c r="BV68" i="1"/>
  <c r="CC61" i="1"/>
  <c r="BS56" i="1"/>
  <c r="CA50" i="1"/>
  <c r="CA44" i="1"/>
  <c r="BT39" i="1"/>
  <c r="BW33" i="1"/>
  <c r="BW27" i="1"/>
  <c r="BS22" i="1"/>
  <c r="BS18" i="1"/>
  <c r="BR15" i="1"/>
  <c r="BX12" i="1"/>
  <c r="CC9" i="1"/>
  <c r="BR7" i="1"/>
  <c r="BX4" i="1"/>
  <c r="BS79" i="1"/>
  <c r="BS57" i="1"/>
  <c r="BY42" i="1"/>
  <c r="BV31" i="1"/>
  <c r="BX18" i="1"/>
  <c r="BP13" i="1"/>
  <c r="BU6" i="1"/>
  <c r="BS170" i="1"/>
  <c r="BW136" i="1"/>
  <c r="CA125" i="1"/>
  <c r="BW115" i="1"/>
  <c r="CC106" i="1"/>
  <c r="BZ101" i="1"/>
  <c r="BS96" i="1"/>
  <c r="CE86" i="1"/>
  <c r="BR82" i="1"/>
  <c r="BW78" i="1"/>
  <c r="BR71" i="1"/>
  <c r="CD64" i="1"/>
  <c r="BT59" i="1"/>
  <c r="BT53" i="1"/>
  <c r="CC47" i="1"/>
  <c r="BQ42" i="1"/>
  <c r="BQ36" i="1"/>
  <c r="CA30" i="1"/>
  <c r="BS25" i="1"/>
  <c r="CC19" i="1"/>
  <c r="BX16" i="1"/>
  <c r="CC13" i="1"/>
  <c r="BR11" i="1"/>
  <c r="BX8" i="1"/>
  <c r="CC5" i="1"/>
  <c r="BR3" i="1"/>
  <c r="BS431" i="1"/>
  <c r="BW110" i="1"/>
  <c r="BS98" i="1"/>
  <c r="BW88" i="1"/>
  <c r="CE79" i="1"/>
  <c r="BV72" i="1"/>
  <c r="BS66" i="1"/>
  <c r="BS60" i="1"/>
  <c r="BS54" i="1"/>
  <c r="CC45" i="1"/>
  <c r="BS40" i="1"/>
  <c r="BT37" i="1"/>
  <c r="CC31" i="1"/>
  <c r="BQ26" i="1"/>
  <c r="CE18" i="1"/>
  <c r="CA15" i="1"/>
  <c r="CA11" i="1"/>
  <c r="BQ9" i="1"/>
  <c r="BQ5" i="1"/>
  <c r="BO1144" i="1"/>
  <c r="H12" i="2"/>
  <c r="BO267" i="1"/>
  <c r="BL7" i="1"/>
  <c r="BL12" i="1"/>
  <c r="BM60" i="1"/>
  <c r="BL230" i="1"/>
  <c r="BL45" i="1"/>
  <c r="BN3" i="1"/>
  <c r="BO11" i="1"/>
  <c r="BL48" i="1"/>
  <c r="BM24" i="1"/>
  <c r="BO131" i="1"/>
  <c r="BO405" i="1"/>
  <c r="BO91" i="1"/>
  <c r="BM23" i="1"/>
  <c r="BM55" i="1"/>
  <c r="BN87" i="1"/>
  <c r="BL124" i="1"/>
  <c r="BO363" i="1"/>
  <c r="BN11" i="1"/>
  <c r="BN43" i="1"/>
  <c r="BN75" i="1"/>
  <c r="BN110" i="1"/>
  <c r="BO269" i="1"/>
  <c r="BL65" i="1"/>
  <c r="BO19" i="1"/>
  <c r="BO51" i="1"/>
  <c r="BO83" i="1"/>
  <c r="BL120" i="1"/>
  <c r="BO335" i="1"/>
  <c r="BL24" i="1"/>
  <c r="BL56" i="1"/>
  <c r="BM95" i="1"/>
  <c r="BO241" i="1"/>
  <c r="BN121" i="1"/>
  <c r="BM34" i="1"/>
  <c r="BM76" i="1"/>
  <c r="BO259" i="1"/>
  <c r="BN16" i="1"/>
  <c r="BN80" i="1"/>
  <c r="BO309" i="1"/>
  <c r="BO54" i="1"/>
  <c r="BL142" i="1"/>
  <c r="BL264" i="1"/>
  <c r="BM156" i="1"/>
  <c r="BM43" i="1"/>
  <c r="BN63" i="1"/>
  <c r="BO71" i="1"/>
  <c r="BL44" i="1"/>
  <c r="BM18" i="1"/>
  <c r="BO40" i="1"/>
  <c r="BO299" i="1"/>
  <c r="BO205" i="1"/>
  <c r="BO43" i="1"/>
  <c r="BO161" i="1"/>
  <c r="BL232" i="1"/>
  <c r="BM96" i="1"/>
  <c r="BM25" i="1"/>
  <c r="BM57" i="1"/>
  <c r="BO89" i="1"/>
  <c r="BM126" i="1"/>
  <c r="BO379" i="1"/>
  <c r="BN13" i="1"/>
  <c r="BN45" i="1"/>
  <c r="BN77" i="1"/>
  <c r="BL113" i="1"/>
  <c r="BO285" i="1"/>
  <c r="BL69" i="1"/>
  <c r="BO21" i="1"/>
  <c r="BO53" i="1"/>
  <c r="BO85" i="1"/>
  <c r="BM122" i="1"/>
  <c r="BO351" i="1"/>
  <c r="BL26" i="1"/>
  <c r="BL58" i="1"/>
  <c r="BO99" i="1"/>
  <c r="BO273" i="1"/>
  <c r="BL126" i="1"/>
  <c r="BM38" i="1"/>
  <c r="BM80" i="1"/>
  <c r="BO275" i="1"/>
  <c r="BN18" i="1"/>
  <c r="BN82" i="1"/>
  <c r="BO325" i="1"/>
  <c r="BL87" i="1"/>
  <c r="BL150" i="1"/>
  <c r="BL270" i="1"/>
  <c r="BM220" i="1"/>
  <c r="BM11" i="1"/>
  <c r="BN31" i="1"/>
  <c r="BO7" i="1"/>
  <c r="BL78" i="1"/>
  <c r="BO169" i="1"/>
  <c r="BM123" i="1"/>
  <c r="BM79" i="1"/>
  <c r="BN101" i="1"/>
  <c r="BO271" i="1"/>
  <c r="BM66" i="1"/>
  <c r="BL136" i="1"/>
  <c r="BL101" i="1"/>
  <c r="BM27" i="1"/>
  <c r="BM59" i="1"/>
  <c r="BL92" i="1"/>
  <c r="BO139" i="1"/>
  <c r="BO399" i="1"/>
  <c r="BN15" i="1"/>
  <c r="BN47" i="1"/>
  <c r="BN79" i="1"/>
  <c r="BM115" i="1"/>
  <c r="BO301" i="1"/>
  <c r="BL81" i="1"/>
  <c r="BO23" i="1"/>
  <c r="BO55" i="1"/>
  <c r="BL88" i="1"/>
  <c r="BN124" i="1"/>
  <c r="BO367" i="1"/>
  <c r="BL28" i="1"/>
  <c r="BL60" i="1"/>
  <c r="BL102" i="1"/>
  <c r="BO289" i="1"/>
  <c r="BO137" i="1"/>
  <c r="BM40" i="1"/>
  <c r="BM82" i="1"/>
  <c r="BO307" i="1"/>
  <c r="BN22" i="1"/>
  <c r="BN86" i="1"/>
  <c r="BO373" i="1"/>
  <c r="BM89" i="1"/>
  <c r="BL182" i="1"/>
  <c r="BL278" i="1"/>
  <c r="BM284" i="1"/>
  <c r="BL23" i="1"/>
  <c r="BM110" i="1"/>
  <c r="BO173" i="1"/>
  <c r="BO239" i="1"/>
  <c r="BL116" i="1"/>
  <c r="BO247" i="1"/>
  <c r="BM47" i="1"/>
  <c r="BN67" i="1"/>
  <c r="BL111" i="1"/>
  <c r="BL84" i="1"/>
  <c r="BL396" i="1"/>
  <c r="BO181" i="1"/>
  <c r="BO123" i="1"/>
  <c r="BM31" i="1"/>
  <c r="BM63" i="1"/>
  <c r="BN96" i="1"/>
  <c r="BO171" i="1"/>
  <c r="BL29" i="1"/>
  <c r="BN19" i="1"/>
  <c r="BN51" i="1"/>
  <c r="BN83" i="1"/>
  <c r="BO119" i="1"/>
  <c r="BO333" i="1"/>
  <c r="BM103" i="1"/>
  <c r="BO27" i="1"/>
  <c r="BO59" i="1"/>
  <c r="BN92" i="1"/>
  <c r="BO143" i="1"/>
  <c r="BL411" i="1"/>
  <c r="BL32" i="1"/>
  <c r="BL64" i="1"/>
  <c r="BN106" i="1"/>
  <c r="BO337" i="1"/>
  <c r="BM2" i="1"/>
  <c r="BM44" i="1"/>
  <c r="BL91" i="1"/>
  <c r="BL389" i="1"/>
  <c r="BN32" i="1"/>
  <c r="BL98" i="1"/>
  <c r="BO233" i="1"/>
  <c r="BL96" i="1"/>
  <c r="BL184" i="1"/>
  <c r="BL310" i="1"/>
  <c r="BM348" i="1"/>
  <c r="BO281" i="1"/>
  <c r="BO39" i="1"/>
  <c r="BL125" i="1"/>
  <c r="BL358" i="1"/>
  <c r="BM15" i="1"/>
  <c r="BN35" i="1"/>
  <c r="BL16" i="1"/>
  <c r="BN64" i="1"/>
  <c r="BM7" i="1"/>
  <c r="BM39" i="1"/>
  <c r="BM71" i="1"/>
  <c r="BO105" i="1"/>
  <c r="BO235" i="1"/>
  <c r="BL83" i="1"/>
  <c r="BN27" i="1"/>
  <c r="BN59" i="1"/>
  <c r="BM92" i="1"/>
  <c r="BO141" i="1"/>
  <c r="BM405" i="1"/>
  <c r="BO3" i="1"/>
  <c r="BO35" i="1"/>
  <c r="BO67" i="1"/>
  <c r="BO101" i="1"/>
  <c r="BO207" i="1"/>
  <c r="BL8" i="1"/>
  <c r="BL40" i="1"/>
  <c r="BL72" i="1"/>
  <c r="BM120" i="1"/>
  <c r="BM527" i="1"/>
  <c r="BM12" i="1"/>
  <c r="BM56" i="1"/>
  <c r="BM109" i="1"/>
  <c r="BL94" i="1"/>
  <c r="BN48" i="1"/>
  <c r="BM116" i="1"/>
  <c r="BO6" i="1"/>
  <c r="BO167" i="1"/>
  <c r="BL190" i="1"/>
  <c r="BL312" i="1"/>
  <c r="BM453" i="1"/>
  <c r="BM75" i="1"/>
  <c r="BL97" i="1"/>
  <c r="BM106" i="1"/>
  <c r="BL19" i="1"/>
  <c r="BN54" i="1"/>
  <c r="BL115" i="1"/>
  <c r="BL27" i="1"/>
  <c r="BO75" i="1"/>
  <c r="BL43" i="1"/>
  <c r="BO46" i="1"/>
  <c r="BL13" i="1"/>
  <c r="BM9" i="1"/>
  <c r="BM41" i="1"/>
  <c r="BM73" i="1"/>
  <c r="BL108" i="1"/>
  <c r="BO251" i="1"/>
  <c r="BO107" i="1"/>
  <c r="BN29" i="1"/>
  <c r="BN61" i="1"/>
  <c r="BN94" i="1"/>
  <c r="BO157" i="1"/>
  <c r="BM495" i="1"/>
  <c r="BO5" i="1"/>
  <c r="BO37" i="1"/>
  <c r="BO69" i="1"/>
  <c r="BL104" i="1"/>
  <c r="BO223" i="1"/>
  <c r="BL10" i="1"/>
  <c r="BL42" i="1"/>
  <c r="BL76" i="1"/>
  <c r="BN122" i="1"/>
  <c r="BL9" i="1"/>
  <c r="BM16" i="1"/>
  <c r="BM58" i="1"/>
  <c r="BN111" i="1"/>
  <c r="BM112" i="1"/>
  <c r="BN50" i="1"/>
  <c r="BN118" i="1"/>
  <c r="BO8" i="1"/>
  <c r="BO231" i="1"/>
  <c r="BL222" i="1"/>
  <c r="BL318" i="1"/>
  <c r="BL307" i="1"/>
  <c r="BL360" i="1"/>
  <c r="BM433" i="1"/>
  <c r="BM158" i="1"/>
  <c r="BM222" i="1"/>
  <c r="BM286" i="1"/>
  <c r="BM350" i="1"/>
  <c r="BL654" i="1"/>
  <c r="BL327" i="1"/>
  <c r="BL33" i="1"/>
  <c r="BL110" i="1"/>
  <c r="BM13" i="1"/>
  <c r="BM29" i="1"/>
  <c r="BM45" i="1"/>
  <c r="BM61" i="1"/>
  <c r="BM77" i="1"/>
  <c r="BM94" i="1"/>
  <c r="BN112" i="1"/>
  <c r="BO155" i="1"/>
  <c r="BO283" i="1"/>
  <c r="BM479" i="1"/>
  <c r="BO361" i="1"/>
  <c r="BN17" i="1"/>
  <c r="BN33" i="1"/>
  <c r="BN49" i="1"/>
  <c r="BN65" i="1"/>
  <c r="BN81" i="1"/>
  <c r="BM99" i="1"/>
  <c r="BN117" i="1"/>
  <c r="BO189" i="1"/>
  <c r="BO317" i="1"/>
  <c r="BL17" i="1"/>
  <c r="BM87" i="1"/>
  <c r="BO9" i="1"/>
  <c r="BO25" i="1"/>
  <c r="BO41" i="1"/>
  <c r="BO57" i="1"/>
  <c r="BO73" i="1"/>
  <c r="BM90" i="1"/>
  <c r="BN108" i="1"/>
  <c r="BO127" i="1"/>
  <c r="BO255" i="1"/>
  <c r="BN384" i="1"/>
  <c r="BL14" i="1"/>
  <c r="BL30" i="1"/>
  <c r="BL46" i="1"/>
  <c r="BL62" i="1"/>
  <c r="BL82" i="1"/>
  <c r="BM104" i="1"/>
  <c r="BO145" i="1"/>
  <c r="BO321" i="1"/>
  <c r="BL37" i="1"/>
  <c r="BM463" i="1"/>
  <c r="BM22" i="1"/>
  <c r="BM42" i="1"/>
  <c r="BM64" i="1"/>
  <c r="BM86" i="1"/>
  <c r="BM118" i="1"/>
  <c r="BO323" i="1"/>
  <c r="BO217" i="1"/>
  <c r="BN24" i="1"/>
  <c r="BN56" i="1"/>
  <c r="BL89" i="1"/>
  <c r="BN125" i="1"/>
  <c r="BL5" i="1"/>
  <c r="BO14" i="1"/>
  <c r="BO56" i="1"/>
  <c r="BM105" i="1"/>
  <c r="BO295" i="1"/>
  <c r="BL152" i="1"/>
  <c r="BL198" i="1"/>
  <c r="BL238" i="1"/>
  <c r="BL280" i="1"/>
  <c r="BL326" i="1"/>
  <c r="BL366" i="1"/>
  <c r="BM449" i="1"/>
  <c r="BM172" i="1"/>
  <c r="BM236" i="1"/>
  <c r="BM300" i="1"/>
  <c r="BM364" i="1"/>
  <c r="BO196" i="1"/>
  <c r="BM231" i="1"/>
  <c r="BO22" i="1"/>
  <c r="BO359" i="1"/>
  <c r="BL246" i="1"/>
  <c r="BM497" i="1"/>
  <c r="BO212" i="1"/>
  <c r="BO313" i="1"/>
  <c r="BM33" i="1"/>
  <c r="BM49" i="1"/>
  <c r="BM65" i="1"/>
  <c r="BM81" i="1"/>
  <c r="BL99" i="1"/>
  <c r="BM117" i="1"/>
  <c r="BO187" i="1"/>
  <c r="BO315" i="1"/>
  <c r="BL39" i="1"/>
  <c r="BN5" i="1"/>
  <c r="BN21" i="1"/>
  <c r="BN37" i="1"/>
  <c r="BN53" i="1"/>
  <c r="BN69" i="1"/>
  <c r="BN85" i="1"/>
  <c r="BO103" i="1"/>
  <c r="BL122" i="1"/>
  <c r="BO221" i="1"/>
  <c r="BO349" i="1"/>
  <c r="BL31" i="1"/>
  <c r="BO153" i="1"/>
  <c r="BO13" i="1"/>
  <c r="BO29" i="1"/>
  <c r="BO45" i="1"/>
  <c r="BO61" i="1"/>
  <c r="BO77" i="1"/>
  <c r="BL95" i="1"/>
  <c r="BM113" i="1"/>
  <c r="BO159" i="1"/>
  <c r="BO287" i="1"/>
  <c r="BM511" i="1"/>
  <c r="BL18" i="1"/>
  <c r="BL34" i="1"/>
  <c r="BL50" i="1"/>
  <c r="BL66" i="1"/>
  <c r="BL86" i="1"/>
  <c r="BM111" i="1"/>
  <c r="BO193" i="1"/>
  <c r="BO353" i="1"/>
  <c r="BL53" i="1"/>
  <c r="BM6" i="1"/>
  <c r="BM26" i="1"/>
  <c r="BM48" i="1"/>
  <c r="BM70" i="1"/>
  <c r="BM93" i="1"/>
  <c r="BO147" i="1"/>
  <c r="BM421" i="1"/>
  <c r="BN2" i="1"/>
  <c r="BN34" i="1"/>
  <c r="BN66" i="1"/>
  <c r="BM100" i="1"/>
  <c r="BO197" i="1"/>
  <c r="BL49" i="1"/>
  <c r="BO24" i="1"/>
  <c r="BO70" i="1"/>
  <c r="BM114" i="1"/>
  <c r="BO375" i="1"/>
  <c r="BL166" i="1"/>
  <c r="BL206" i="1"/>
  <c r="BL248" i="1"/>
  <c r="BL294" i="1"/>
  <c r="BL334" i="1"/>
  <c r="BL376" i="1"/>
  <c r="BN562" i="1"/>
  <c r="BM188" i="1"/>
  <c r="BM252" i="1"/>
  <c r="BM316" i="1"/>
  <c r="BN152" i="1"/>
  <c r="BO324" i="1"/>
  <c r="BN187" i="1"/>
  <c r="BL15" i="1"/>
  <c r="BN107" i="1"/>
  <c r="BL200" i="1"/>
  <c r="BL328" i="1"/>
  <c r="BM263" i="1"/>
  <c r="BL71" i="1"/>
  <c r="BM19" i="1"/>
  <c r="BM51" i="1"/>
  <c r="BM67" i="1"/>
  <c r="BM83" i="1"/>
  <c r="BM101" i="1"/>
  <c r="BN119" i="1"/>
  <c r="BO203" i="1"/>
  <c r="BO331" i="1"/>
  <c r="BL55" i="1"/>
  <c r="BN7" i="1"/>
  <c r="BN23" i="1"/>
  <c r="BN39" i="1"/>
  <c r="BN55" i="1"/>
  <c r="BN71" i="1"/>
  <c r="BO87" i="1"/>
  <c r="BL106" i="1"/>
  <c r="BM124" i="1"/>
  <c r="BO237" i="1"/>
  <c r="BO365" i="1"/>
  <c r="BL41" i="1"/>
  <c r="BO265" i="1"/>
  <c r="BO15" i="1"/>
  <c r="BO31" i="1"/>
  <c r="BO47" i="1"/>
  <c r="BO63" i="1"/>
  <c r="BO79" i="1"/>
  <c r="BM97" i="1"/>
  <c r="BN115" i="1"/>
  <c r="BO175" i="1"/>
  <c r="BO303" i="1"/>
  <c r="BL4" i="1"/>
  <c r="BL20" i="1"/>
  <c r="BL36" i="1"/>
  <c r="BL52" i="1"/>
  <c r="BL68" i="1"/>
  <c r="BM88" i="1"/>
  <c r="BN113" i="1"/>
  <c r="BO209" i="1"/>
  <c r="BO369" i="1"/>
  <c r="BL63" i="1"/>
  <c r="BM8" i="1"/>
  <c r="BM28" i="1"/>
  <c r="BM50" i="1"/>
  <c r="BM72" i="1"/>
  <c r="BO97" i="1"/>
  <c r="BO179" i="1"/>
  <c r="BL11" i="1"/>
  <c r="BN6" i="1"/>
  <c r="BN38" i="1"/>
  <c r="BN70" i="1"/>
  <c r="BL105" i="1"/>
  <c r="BO229" i="1"/>
  <c r="BN89" i="1"/>
  <c r="BO30" i="1"/>
  <c r="BO72" i="1"/>
  <c r="BN123" i="1"/>
  <c r="BL606" i="1"/>
  <c r="BL168" i="1"/>
  <c r="BL214" i="1"/>
  <c r="BL254" i="1"/>
  <c r="BL296" i="1"/>
  <c r="BL342" i="1"/>
  <c r="BN382" i="1"/>
  <c r="BL622" i="1"/>
  <c r="BM190" i="1"/>
  <c r="BM254" i="1"/>
  <c r="BM318" i="1"/>
  <c r="BN168" i="1"/>
  <c r="BO340" i="1"/>
  <c r="BN219" i="1"/>
  <c r="BO62" i="1"/>
  <c r="BL158" i="1"/>
  <c r="BL286" i="1"/>
  <c r="BL374" i="1"/>
  <c r="BM174" i="1"/>
  <c r="BM238" i="1"/>
  <c r="BM302" i="1"/>
  <c r="BM366" i="1"/>
  <c r="BL57" i="1"/>
  <c r="BM17" i="1"/>
  <c r="BM3" i="1"/>
  <c r="BM35" i="1"/>
  <c r="BL85" i="1"/>
  <c r="BM5" i="1"/>
  <c r="BM21" i="1"/>
  <c r="BM37" i="1"/>
  <c r="BM53" i="1"/>
  <c r="BM69" i="1"/>
  <c r="BM85" i="1"/>
  <c r="BN103" i="1"/>
  <c r="BO121" i="1"/>
  <c r="BO219" i="1"/>
  <c r="BO347" i="1"/>
  <c r="BL75" i="1"/>
  <c r="BN9" i="1"/>
  <c r="BN25" i="1"/>
  <c r="BN41" i="1"/>
  <c r="BN57" i="1"/>
  <c r="BN73" i="1"/>
  <c r="BL90" i="1"/>
  <c r="BM108" i="1"/>
  <c r="BN126" i="1"/>
  <c r="BO253" i="1"/>
  <c r="BL382" i="1"/>
  <c r="BL59" i="1"/>
  <c r="BO329" i="1"/>
  <c r="BO17" i="1"/>
  <c r="BO33" i="1"/>
  <c r="BO49" i="1"/>
  <c r="BO65" i="1"/>
  <c r="BO81" i="1"/>
  <c r="BN99" i="1"/>
  <c r="BO117" i="1"/>
  <c r="BO191" i="1"/>
  <c r="BO319" i="1"/>
  <c r="BL6" i="1"/>
  <c r="BL22" i="1"/>
  <c r="BL38" i="1"/>
  <c r="BL54" i="1"/>
  <c r="BL70" i="1"/>
  <c r="BL93" i="1"/>
  <c r="BL118" i="1"/>
  <c r="BO225" i="1"/>
  <c r="BO415" i="1"/>
  <c r="BN105" i="1"/>
  <c r="BM10" i="1"/>
  <c r="BM32" i="1"/>
  <c r="BM54" i="1"/>
  <c r="BM74" i="1"/>
  <c r="BL100" i="1"/>
  <c r="BO195" i="1"/>
  <c r="BL21" i="1"/>
  <c r="BN8" i="1"/>
  <c r="BN40" i="1"/>
  <c r="BN72" i="1"/>
  <c r="BM107" i="1"/>
  <c r="BO245" i="1"/>
  <c r="BN114" i="1"/>
  <c r="BO38" i="1"/>
  <c r="BO78" i="1"/>
  <c r="BO125" i="1"/>
  <c r="BL134" i="1"/>
  <c r="BL174" i="1"/>
  <c r="BL216" i="1"/>
  <c r="BL262" i="1"/>
  <c r="BL302" i="1"/>
  <c r="BL344" i="1"/>
  <c r="BN391" i="1"/>
  <c r="BM140" i="1"/>
  <c r="BM204" i="1"/>
  <c r="BM268" i="1"/>
  <c r="BM332" i="1"/>
  <c r="BN280" i="1"/>
  <c r="BL153" i="1"/>
  <c r="BN415" i="1"/>
  <c r="BL350" i="1"/>
  <c r="BO393" i="1"/>
  <c r="BM142" i="1"/>
  <c r="BM206" i="1"/>
  <c r="BM270" i="1"/>
  <c r="BM334" i="1"/>
  <c r="BN296" i="1"/>
  <c r="BL169" i="1"/>
  <c r="BN447" i="1"/>
  <c r="BL74" i="1"/>
  <c r="BN90" i="1"/>
  <c r="BL109" i="1"/>
  <c r="BO129" i="1"/>
  <c r="BO257" i="1"/>
  <c r="BO386" i="1"/>
  <c r="BL47" i="1"/>
  <c r="BO185" i="1"/>
  <c r="BM14" i="1"/>
  <c r="BM30" i="1"/>
  <c r="BM46" i="1"/>
  <c r="BM62" i="1"/>
  <c r="BM78" i="1"/>
  <c r="BN95" i="1"/>
  <c r="BO113" i="1"/>
  <c r="BO163" i="1"/>
  <c r="BO291" i="1"/>
  <c r="BM543" i="1"/>
  <c r="BL117" i="1"/>
  <c r="BN4" i="1"/>
  <c r="BN20" i="1"/>
  <c r="BN36" i="1"/>
  <c r="BN52" i="1"/>
  <c r="BN68" i="1"/>
  <c r="BN84" i="1"/>
  <c r="BN102" i="1"/>
  <c r="BL121" i="1"/>
  <c r="BO213" i="1"/>
  <c r="BO341" i="1"/>
  <c r="BL25" i="1"/>
  <c r="BM119" i="1"/>
  <c r="BO10" i="1"/>
  <c r="BO26" i="1"/>
  <c r="BO42" i="1"/>
  <c r="BO58" i="1"/>
  <c r="BO74" i="1"/>
  <c r="BN91" i="1"/>
  <c r="BO109" i="1"/>
  <c r="BO135" i="1"/>
  <c r="BO263" i="1"/>
  <c r="BN393" i="1"/>
  <c r="BL138" i="1"/>
  <c r="BL154" i="1"/>
  <c r="BL170" i="1"/>
  <c r="BL186" i="1"/>
  <c r="BL202" i="1"/>
  <c r="BL218" i="1"/>
  <c r="BL234" i="1"/>
  <c r="BL250" i="1"/>
  <c r="BL266" i="1"/>
  <c r="BL282" i="1"/>
  <c r="BL298" i="1"/>
  <c r="BL314" i="1"/>
  <c r="BL330" i="1"/>
  <c r="BL346" i="1"/>
  <c r="BL362" i="1"/>
  <c r="BL378" i="1"/>
  <c r="BL397" i="1"/>
  <c r="BM465" i="1"/>
  <c r="BM128" i="1"/>
  <c r="BM144" i="1"/>
  <c r="BM160" i="1"/>
  <c r="BM176" i="1"/>
  <c r="BM192" i="1"/>
  <c r="BM208" i="1"/>
  <c r="BM224" i="1"/>
  <c r="BM240" i="1"/>
  <c r="BM256" i="1"/>
  <c r="BM272" i="1"/>
  <c r="BM288" i="1"/>
  <c r="BM304" i="1"/>
  <c r="BM320" i="1"/>
  <c r="BM336" i="1"/>
  <c r="BM352" i="1"/>
  <c r="BM368" i="1"/>
  <c r="BN184" i="1"/>
  <c r="BN312" i="1"/>
  <c r="BO100" i="1"/>
  <c r="BO228" i="1"/>
  <c r="BO356" i="1"/>
  <c r="BL187" i="1"/>
  <c r="BL349" i="1"/>
  <c r="BM295" i="1"/>
  <c r="BN251" i="1"/>
  <c r="BN499" i="1"/>
  <c r="BO357" i="1"/>
  <c r="BL35" i="1"/>
  <c r="BO201" i="1"/>
  <c r="BO12" i="1"/>
  <c r="BO28" i="1"/>
  <c r="BO44" i="1"/>
  <c r="BO60" i="1"/>
  <c r="BO76" i="1"/>
  <c r="BO93" i="1"/>
  <c r="BL112" i="1"/>
  <c r="BO151" i="1"/>
  <c r="BO279" i="1"/>
  <c r="BM447" i="1"/>
  <c r="BL140" i="1"/>
  <c r="BL156" i="1"/>
  <c r="BL172" i="1"/>
  <c r="BL188" i="1"/>
  <c r="BL204" i="1"/>
  <c r="BL220" i="1"/>
  <c r="BL236" i="1"/>
  <c r="BL252" i="1"/>
  <c r="BL268" i="1"/>
  <c r="BL284" i="1"/>
  <c r="BL300" i="1"/>
  <c r="BL316" i="1"/>
  <c r="BL332" i="1"/>
  <c r="BL348" i="1"/>
  <c r="BL364" i="1"/>
  <c r="BL380" i="1"/>
  <c r="BL401" i="1"/>
  <c r="BM481" i="1"/>
  <c r="BM130" i="1"/>
  <c r="BM146" i="1"/>
  <c r="BM162" i="1"/>
  <c r="BM178" i="1"/>
  <c r="BM194" i="1"/>
  <c r="BM210" i="1"/>
  <c r="BM226" i="1"/>
  <c r="BM242" i="1"/>
  <c r="BM258" i="1"/>
  <c r="BM274" i="1"/>
  <c r="BM290" i="1"/>
  <c r="BM306" i="1"/>
  <c r="BM322" i="1"/>
  <c r="BM338" i="1"/>
  <c r="BM354" i="1"/>
  <c r="BM370" i="1"/>
  <c r="BN200" i="1"/>
  <c r="BN328" i="1"/>
  <c r="BO116" i="1"/>
  <c r="BO244" i="1"/>
  <c r="BO372" i="1"/>
  <c r="BL205" i="1"/>
  <c r="BL371" i="1"/>
  <c r="BM327" i="1"/>
  <c r="BN283" i="1"/>
  <c r="BL656" i="1"/>
  <c r="BM132" i="1"/>
  <c r="BM148" i="1"/>
  <c r="BM164" i="1"/>
  <c r="BM180" i="1"/>
  <c r="BM196" i="1"/>
  <c r="BM212" i="1"/>
  <c r="BM228" i="1"/>
  <c r="BM244" i="1"/>
  <c r="BM260" i="1"/>
  <c r="BM276" i="1"/>
  <c r="BM292" i="1"/>
  <c r="BM308" i="1"/>
  <c r="BM324" i="1"/>
  <c r="BM340" i="1"/>
  <c r="BM356" i="1"/>
  <c r="BM387" i="1"/>
  <c r="BN216" i="1"/>
  <c r="BN344" i="1"/>
  <c r="BO132" i="1"/>
  <c r="BO260" i="1"/>
  <c r="BL390" i="1"/>
  <c r="BL225" i="1"/>
  <c r="BM419" i="1"/>
  <c r="BM359" i="1"/>
  <c r="BN315" i="1"/>
  <c r="BL420" i="1"/>
  <c r="BL80" i="1"/>
  <c r="BN97" i="1"/>
  <c r="BO115" i="1"/>
  <c r="BO177" i="1"/>
  <c r="BO305" i="1"/>
  <c r="BL3" i="1"/>
  <c r="BN98" i="1"/>
  <c r="BM4" i="1"/>
  <c r="BM20" i="1"/>
  <c r="BM36" i="1"/>
  <c r="BM52" i="1"/>
  <c r="BM68" i="1"/>
  <c r="BM84" i="1"/>
  <c r="BM102" i="1"/>
  <c r="BN120" i="1"/>
  <c r="BO211" i="1"/>
  <c r="BO339" i="1"/>
  <c r="BL51" i="1"/>
  <c r="BO249" i="1"/>
  <c r="BN10" i="1"/>
  <c r="BN26" i="1"/>
  <c r="BN42" i="1"/>
  <c r="BN58" i="1"/>
  <c r="BN74" i="1"/>
  <c r="BM91" i="1"/>
  <c r="BN109" i="1"/>
  <c r="BO133" i="1"/>
  <c r="BO261" i="1"/>
  <c r="BM391" i="1"/>
  <c r="BL67" i="1"/>
  <c r="BO345" i="1"/>
  <c r="BO16" i="1"/>
  <c r="BO32" i="1"/>
  <c r="BO48" i="1"/>
  <c r="BO64" i="1"/>
  <c r="BO80" i="1"/>
  <c r="BM98" i="1"/>
  <c r="BN116" i="1"/>
  <c r="BO183" i="1"/>
  <c r="BO311" i="1"/>
  <c r="BL128" i="1"/>
  <c r="BL144" i="1"/>
  <c r="BL160" i="1"/>
  <c r="BL176" i="1"/>
  <c r="BL192" i="1"/>
  <c r="BL208" i="1"/>
  <c r="BL224" i="1"/>
  <c r="BL240" i="1"/>
  <c r="BL256" i="1"/>
  <c r="BL272" i="1"/>
  <c r="BL288" i="1"/>
  <c r="BL304" i="1"/>
  <c r="BL320" i="1"/>
  <c r="BL336" i="1"/>
  <c r="BL352" i="1"/>
  <c r="BL368" i="1"/>
  <c r="BO384" i="1"/>
  <c r="BM411" i="1"/>
  <c r="BM513" i="1"/>
  <c r="BM134" i="1"/>
  <c r="BM150" i="1"/>
  <c r="BM166" i="1"/>
  <c r="BM182" i="1"/>
  <c r="BM198" i="1"/>
  <c r="BM214" i="1"/>
  <c r="BM230" i="1"/>
  <c r="BM246" i="1"/>
  <c r="BM262" i="1"/>
  <c r="BM278" i="1"/>
  <c r="BM294" i="1"/>
  <c r="BM310" i="1"/>
  <c r="BM326" i="1"/>
  <c r="BM342" i="1"/>
  <c r="BM358" i="1"/>
  <c r="BM417" i="1"/>
  <c r="BN232" i="1"/>
  <c r="BN360" i="1"/>
  <c r="BO148" i="1"/>
  <c r="BO276" i="1"/>
  <c r="BM425" i="1"/>
  <c r="BL243" i="1"/>
  <c r="BM135" i="1"/>
  <c r="BL393" i="1"/>
  <c r="BN347" i="1"/>
  <c r="BM464" i="1"/>
  <c r="BN104" i="1"/>
  <c r="BL123" i="1"/>
  <c r="BO227" i="1"/>
  <c r="BO355" i="1"/>
  <c r="BL61" i="1"/>
  <c r="BO297" i="1"/>
  <c r="BN12" i="1"/>
  <c r="BN28" i="1"/>
  <c r="BN44" i="1"/>
  <c r="BN60" i="1"/>
  <c r="BN76" i="1"/>
  <c r="BN93" i="1"/>
  <c r="BO111" i="1"/>
  <c r="BO149" i="1"/>
  <c r="BO277" i="1"/>
  <c r="BM431" i="1"/>
  <c r="BL73" i="1"/>
  <c r="BO2" i="1"/>
  <c r="BO18" i="1"/>
  <c r="BO34" i="1"/>
  <c r="BO50" i="1"/>
  <c r="BO66" i="1"/>
  <c r="BO82" i="1"/>
  <c r="BN100" i="1"/>
  <c r="BL119" i="1"/>
  <c r="BO199" i="1"/>
  <c r="BO327" i="1"/>
  <c r="BL130" i="1"/>
  <c r="BL146" i="1"/>
  <c r="BL162" i="1"/>
  <c r="BL178" i="1"/>
  <c r="BL194" i="1"/>
  <c r="BL210" i="1"/>
  <c r="BL226" i="1"/>
  <c r="BL242" i="1"/>
  <c r="BL258" i="1"/>
  <c r="BL274" i="1"/>
  <c r="BL290" i="1"/>
  <c r="BL306" i="1"/>
  <c r="BL322" i="1"/>
  <c r="BL338" i="1"/>
  <c r="BL354" i="1"/>
  <c r="BL370" i="1"/>
  <c r="BL387" i="1"/>
  <c r="BL417" i="1"/>
  <c r="BM529" i="1"/>
  <c r="BM136" i="1"/>
  <c r="BM152" i="1"/>
  <c r="BM168" i="1"/>
  <c r="BM184" i="1"/>
  <c r="BM200" i="1"/>
  <c r="BM216" i="1"/>
  <c r="BM232" i="1"/>
  <c r="BM248" i="1"/>
  <c r="BM264" i="1"/>
  <c r="BM280" i="1"/>
  <c r="BM296" i="1"/>
  <c r="BM312" i="1"/>
  <c r="BM328" i="1"/>
  <c r="BM344" i="1"/>
  <c r="BM360" i="1"/>
  <c r="BM531" i="1"/>
  <c r="BN248" i="1"/>
  <c r="BN376" i="1"/>
  <c r="BO164" i="1"/>
  <c r="BO292" i="1"/>
  <c r="BM551" i="1"/>
  <c r="BL263" i="1"/>
  <c r="BM167" i="1"/>
  <c r="BN588" i="1"/>
  <c r="BN379" i="1"/>
  <c r="BN524" i="1"/>
  <c r="BN88" i="1"/>
  <c r="BL107" i="1"/>
  <c r="BM125" i="1"/>
  <c r="BO243" i="1"/>
  <c r="BO371" i="1"/>
  <c r="BL77" i="1"/>
  <c r="BO377" i="1"/>
  <c r="BN14" i="1"/>
  <c r="BN30" i="1"/>
  <c r="BN46" i="1"/>
  <c r="BN62" i="1"/>
  <c r="BN78" i="1"/>
  <c r="BO95" i="1"/>
  <c r="BL114" i="1"/>
  <c r="BO165" i="1"/>
  <c r="BO293" i="1"/>
  <c r="BM560" i="1"/>
  <c r="BL79" i="1"/>
  <c r="BO4" i="1"/>
  <c r="BO20" i="1"/>
  <c r="BO36" i="1"/>
  <c r="BO52" i="1"/>
  <c r="BO68" i="1"/>
  <c r="BO84" i="1"/>
  <c r="BL103" i="1"/>
  <c r="BM121" i="1"/>
  <c r="BO215" i="1"/>
  <c r="BO343" i="1"/>
  <c r="BL132" i="1"/>
  <c r="BL148" i="1"/>
  <c r="BL164" i="1"/>
  <c r="BL180" i="1"/>
  <c r="BL196" i="1"/>
  <c r="BL212" i="1"/>
  <c r="BL228" i="1"/>
  <c r="BL244" i="1"/>
  <c r="BL260" i="1"/>
  <c r="BL276" i="1"/>
  <c r="BL292" i="1"/>
  <c r="BL308" i="1"/>
  <c r="BL324" i="1"/>
  <c r="BL340" i="1"/>
  <c r="BL356" i="1"/>
  <c r="BL372" i="1"/>
  <c r="BM389" i="1"/>
  <c r="BL423" i="1"/>
  <c r="BM545" i="1"/>
  <c r="BM138" i="1"/>
  <c r="BM154" i="1"/>
  <c r="BM170" i="1"/>
  <c r="BM186" i="1"/>
  <c r="BM202" i="1"/>
  <c r="BM218" i="1"/>
  <c r="BM234" i="1"/>
  <c r="BM250" i="1"/>
  <c r="BM266" i="1"/>
  <c r="BM282" i="1"/>
  <c r="BM298" i="1"/>
  <c r="BM314" i="1"/>
  <c r="BM330" i="1"/>
  <c r="BM346" i="1"/>
  <c r="BM362" i="1"/>
  <c r="BN136" i="1"/>
  <c r="BN264" i="1"/>
  <c r="BN394" i="1"/>
  <c r="BO180" i="1"/>
  <c r="BO308" i="1"/>
  <c r="BL137" i="1"/>
  <c r="BL285" i="1"/>
  <c r="BM199" i="1"/>
  <c r="BN155" i="1"/>
  <c r="BM477" i="1"/>
  <c r="BL483" i="1"/>
  <c r="BM372" i="1"/>
  <c r="BN389" i="1"/>
  <c r="BM423" i="1"/>
  <c r="BM547" i="1"/>
  <c r="BN138" i="1"/>
  <c r="BN154" i="1"/>
  <c r="BN170" i="1"/>
  <c r="BN186" i="1"/>
  <c r="BN202" i="1"/>
  <c r="BN218" i="1"/>
  <c r="BN234" i="1"/>
  <c r="BN250" i="1"/>
  <c r="BN266" i="1"/>
  <c r="BN282" i="1"/>
  <c r="BN298" i="1"/>
  <c r="BN314" i="1"/>
  <c r="BN330" i="1"/>
  <c r="BN346" i="1"/>
  <c r="BN362" i="1"/>
  <c r="BN378" i="1"/>
  <c r="BN397" i="1"/>
  <c r="BM469" i="1"/>
  <c r="BO86" i="1"/>
  <c r="BO102" i="1"/>
  <c r="BO118" i="1"/>
  <c r="BO134" i="1"/>
  <c r="BO150" i="1"/>
  <c r="BO166" i="1"/>
  <c r="BO182" i="1"/>
  <c r="BO198" i="1"/>
  <c r="BO214" i="1"/>
  <c r="BO230" i="1"/>
  <c r="BO246" i="1"/>
  <c r="BO262" i="1"/>
  <c r="BO278" i="1"/>
  <c r="BO294" i="1"/>
  <c r="BO310" i="1"/>
  <c r="BO326" i="1"/>
  <c r="BO342" i="1"/>
  <c r="BO358" i="1"/>
  <c r="BO374" i="1"/>
  <c r="BN392" i="1"/>
  <c r="BM439" i="1"/>
  <c r="BL578" i="1"/>
  <c r="BL139" i="1"/>
  <c r="BL155" i="1"/>
  <c r="BL171" i="1"/>
  <c r="BL189" i="1"/>
  <c r="BL209" i="1"/>
  <c r="BL227" i="1"/>
  <c r="BL245" i="1"/>
  <c r="BL267" i="1"/>
  <c r="BL289" i="1"/>
  <c r="BL309" i="1"/>
  <c r="BL331" i="1"/>
  <c r="BL353" i="1"/>
  <c r="BL373" i="1"/>
  <c r="BL427" i="1"/>
  <c r="BM137" i="1"/>
  <c r="BM169" i="1"/>
  <c r="BM201" i="1"/>
  <c r="BM233" i="1"/>
  <c r="BM265" i="1"/>
  <c r="BM297" i="1"/>
  <c r="BM329" i="1"/>
  <c r="BM361" i="1"/>
  <c r="BN395" i="1"/>
  <c r="BL702" i="1"/>
  <c r="BN157" i="1"/>
  <c r="BN189" i="1"/>
  <c r="BN221" i="1"/>
  <c r="BN253" i="1"/>
  <c r="BN285" i="1"/>
  <c r="BN317" i="1"/>
  <c r="BN349" i="1"/>
  <c r="BO381" i="1"/>
  <c r="BM493" i="1"/>
  <c r="BN417" i="1"/>
  <c r="BN449" i="1"/>
  <c r="BN513" i="1"/>
  <c r="BO441" i="1"/>
  <c r="BL470" i="1"/>
  <c r="BM514" i="1"/>
  <c r="BL600" i="1"/>
  <c r="BM614" i="1"/>
  <c r="BM374" i="1"/>
  <c r="BO391" i="1"/>
  <c r="BM435" i="1"/>
  <c r="BO567" i="1"/>
  <c r="BN140" i="1"/>
  <c r="BN156" i="1"/>
  <c r="BN172" i="1"/>
  <c r="BN188" i="1"/>
  <c r="BN204" i="1"/>
  <c r="BN220" i="1"/>
  <c r="BN236" i="1"/>
  <c r="BN252" i="1"/>
  <c r="BN268" i="1"/>
  <c r="BN284" i="1"/>
  <c r="BN300" i="1"/>
  <c r="BN316" i="1"/>
  <c r="BN332" i="1"/>
  <c r="BN348" i="1"/>
  <c r="BN364" i="1"/>
  <c r="BO380" i="1"/>
  <c r="BO401" i="1"/>
  <c r="BM485" i="1"/>
  <c r="BO88" i="1"/>
  <c r="BO104" i="1"/>
  <c r="BO120" i="1"/>
  <c r="BO136" i="1"/>
  <c r="BO152" i="1"/>
  <c r="BO168" i="1"/>
  <c r="BO184" i="1"/>
  <c r="BO200" i="1"/>
  <c r="BO216" i="1"/>
  <c r="BO232" i="1"/>
  <c r="BO248" i="1"/>
  <c r="BO264" i="1"/>
  <c r="BO280" i="1"/>
  <c r="BO296" i="1"/>
  <c r="BO312" i="1"/>
  <c r="BO328" i="1"/>
  <c r="BO344" i="1"/>
  <c r="BO360" i="1"/>
  <c r="BO376" i="1"/>
  <c r="BL395" i="1"/>
  <c r="BM455" i="1"/>
  <c r="BL670" i="1"/>
  <c r="BL141" i="1"/>
  <c r="BL157" i="1"/>
  <c r="BL173" i="1"/>
  <c r="BL193" i="1"/>
  <c r="BL211" i="1"/>
  <c r="BL229" i="1"/>
  <c r="BL247" i="1"/>
  <c r="BL269" i="1"/>
  <c r="BL291" i="1"/>
  <c r="BL311" i="1"/>
  <c r="BL333" i="1"/>
  <c r="BL355" i="1"/>
  <c r="BL375" i="1"/>
  <c r="BM441" i="1"/>
  <c r="BM139" i="1"/>
  <c r="BM171" i="1"/>
  <c r="BM203" i="1"/>
  <c r="BM235" i="1"/>
  <c r="BM267" i="1"/>
  <c r="BM299" i="1"/>
  <c r="BM331" i="1"/>
  <c r="BM363" i="1"/>
  <c r="BL399" i="1"/>
  <c r="BN127" i="1"/>
  <c r="BN159" i="1"/>
  <c r="BN191" i="1"/>
  <c r="BN223" i="1"/>
  <c r="BN255" i="1"/>
  <c r="BN287" i="1"/>
  <c r="BN319" i="1"/>
  <c r="BN351" i="1"/>
  <c r="BL384" i="1"/>
  <c r="BM509" i="1"/>
  <c r="BN419" i="1"/>
  <c r="BN451" i="1"/>
  <c r="BN515" i="1"/>
  <c r="BO443" i="1"/>
  <c r="BL484" i="1"/>
  <c r="BM528" i="1"/>
  <c r="BM713" i="1"/>
  <c r="BM676" i="1"/>
  <c r="BM376" i="1"/>
  <c r="BL394" i="1"/>
  <c r="BM451" i="1"/>
  <c r="BL638" i="1"/>
  <c r="BN142" i="1"/>
  <c r="BN158" i="1"/>
  <c r="BN174" i="1"/>
  <c r="BN190" i="1"/>
  <c r="BN206" i="1"/>
  <c r="BN222" i="1"/>
  <c r="BN238" i="1"/>
  <c r="BN254" i="1"/>
  <c r="BN270" i="1"/>
  <c r="BN286" i="1"/>
  <c r="BN302" i="1"/>
  <c r="BN318" i="1"/>
  <c r="BN334" i="1"/>
  <c r="BN350" i="1"/>
  <c r="BN366" i="1"/>
  <c r="BL383" i="1"/>
  <c r="BM407" i="1"/>
  <c r="BM501" i="1"/>
  <c r="BO90" i="1"/>
  <c r="BO106" i="1"/>
  <c r="BO122" i="1"/>
  <c r="BO138" i="1"/>
  <c r="BO154" i="1"/>
  <c r="BO170" i="1"/>
  <c r="BO186" i="1"/>
  <c r="BO202" i="1"/>
  <c r="BO218" i="1"/>
  <c r="BO234" i="1"/>
  <c r="BO250" i="1"/>
  <c r="BO266" i="1"/>
  <c r="BO282" i="1"/>
  <c r="BO298" i="1"/>
  <c r="BO314" i="1"/>
  <c r="BO330" i="1"/>
  <c r="BO346" i="1"/>
  <c r="BO362" i="1"/>
  <c r="BO378" i="1"/>
  <c r="BO397" i="1"/>
  <c r="BM471" i="1"/>
  <c r="BL127" i="1"/>
  <c r="BL143" i="1"/>
  <c r="BL159" i="1"/>
  <c r="BL177" i="1"/>
  <c r="BL195" i="1"/>
  <c r="BL213" i="1"/>
  <c r="BL231" i="1"/>
  <c r="BL251" i="1"/>
  <c r="BL273" i="1"/>
  <c r="BL293" i="1"/>
  <c r="BL315" i="1"/>
  <c r="BL337" i="1"/>
  <c r="BL357" i="1"/>
  <c r="BO385" i="1"/>
  <c r="BM521" i="1"/>
  <c r="BM149" i="1"/>
  <c r="BM181" i="1"/>
  <c r="BM213" i="1"/>
  <c r="BM245" i="1"/>
  <c r="BM277" i="1"/>
  <c r="BM309" i="1"/>
  <c r="BM341" i="1"/>
  <c r="BM373" i="1"/>
  <c r="BM427" i="1"/>
  <c r="BN137" i="1"/>
  <c r="BN169" i="1"/>
  <c r="BN201" i="1"/>
  <c r="BN233" i="1"/>
  <c r="BN265" i="1"/>
  <c r="BN297" i="1"/>
  <c r="BN329" i="1"/>
  <c r="BN361" i="1"/>
  <c r="BO395" i="1"/>
  <c r="BL755" i="1"/>
  <c r="BN429" i="1"/>
  <c r="BN465" i="1"/>
  <c r="BN533" i="1"/>
  <c r="BO473" i="1"/>
  <c r="BL534" i="1"/>
  <c r="BL630" i="1"/>
  <c r="BO440" i="1"/>
  <c r="BO564" i="1"/>
  <c r="BM378" i="1"/>
  <c r="BM397" i="1"/>
  <c r="BM467" i="1"/>
  <c r="BN128" i="1"/>
  <c r="BN144" i="1"/>
  <c r="BN160" i="1"/>
  <c r="BN176" i="1"/>
  <c r="BN192" i="1"/>
  <c r="BN208" i="1"/>
  <c r="BN224" i="1"/>
  <c r="BN240" i="1"/>
  <c r="BN256" i="1"/>
  <c r="BN272" i="1"/>
  <c r="BN288" i="1"/>
  <c r="BN304" i="1"/>
  <c r="BN320" i="1"/>
  <c r="BN336" i="1"/>
  <c r="BN352" i="1"/>
  <c r="BN368" i="1"/>
  <c r="BM385" i="1"/>
  <c r="BL413" i="1"/>
  <c r="BM517" i="1"/>
  <c r="BO92" i="1"/>
  <c r="BO108" i="1"/>
  <c r="BO124" i="1"/>
  <c r="BO140" i="1"/>
  <c r="BO156" i="1"/>
  <c r="BO172" i="1"/>
  <c r="BO188" i="1"/>
  <c r="BO204" i="1"/>
  <c r="BO220" i="1"/>
  <c r="BO236" i="1"/>
  <c r="BO252" i="1"/>
  <c r="BO268" i="1"/>
  <c r="BO284" i="1"/>
  <c r="BO300" i="1"/>
  <c r="BO316" i="1"/>
  <c r="BO332" i="1"/>
  <c r="BO348" i="1"/>
  <c r="BO364" i="1"/>
  <c r="BL381" i="1"/>
  <c r="BL403" i="1"/>
  <c r="BM487" i="1"/>
  <c r="BL129" i="1"/>
  <c r="BL145" i="1"/>
  <c r="BL161" i="1"/>
  <c r="BL179" i="1"/>
  <c r="BL197" i="1"/>
  <c r="BL215" i="1"/>
  <c r="BL233" i="1"/>
  <c r="BL253" i="1"/>
  <c r="BL275" i="1"/>
  <c r="BL295" i="1"/>
  <c r="BL317" i="1"/>
  <c r="BL339" i="1"/>
  <c r="BL359" i="1"/>
  <c r="BL388" i="1"/>
  <c r="BM537" i="1"/>
  <c r="BM151" i="1"/>
  <c r="BM183" i="1"/>
  <c r="BM215" i="1"/>
  <c r="BM247" i="1"/>
  <c r="BM279" i="1"/>
  <c r="BM311" i="1"/>
  <c r="BM343" i="1"/>
  <c r="BM375" i="1"/>
  <c r="BM443" i="1"/>
  <c r="BN139" i="1"/>
  <c r="BN171" i="1"/>
  <c r="BN203" i="1"/>
  <c r="BN235" i="1"/>
  <c r="BN267" i="1"/>
  <c r="BN299" i="1"/>
  <c r="BN331" i="1"/>
  <c r="BN363" i="1"/>
  <c r="BM399" i="1"/>
  <c r="BN399" i="1"/>
  <c r="BN431" i="1"/>
  <c r="BN467" i="1"/>
  <c r="BN535" i="1"/>
  <c r="BO483" i="1"/>
  <c r="BL548" i="1"/>
  <c r="BN396" i="1"/>
  <c r="BO454" i="1"/>
  <c r="BO626" i="1"/>
  <c r="BN380" i="1"/>
  <c r="BM401" i="1"/>
  <c r="BM483" i="1"/>
  <c r="BN130" i="1"/>
  <c r="BN146" i="1"/>
  <c r="BN162" i="1"/>
  <c r="BN178" i="1"/>
  <c r="BN194" i="1"/>
  <c r="BN210" i="1"/>
  <c r="BN226" i="1"/>
  <c r="BN242" i="1"/>
  <c r="BN258" i="1"/>
  <c r="BN274" i="1"/>
  <c r="BN290" i="1"/>
  <c r="BN306" i="1"/>
  <c r="BN322" i="1"/>
  <c r="BN338" i="1"/>
  <c r="BN354" i="1"/>
  <c r="BN370" i="1"/>
  <c r="BN387" i="1"/>
  <c r="BO417" i="1"/>
  <c r="BM533" i="1"/>
  <c r="BO94" i="1"/>
  <c r="BO110" i="1"/>
  <c r="BO126" i="1"/>
  <c r="BO142" i="1"/>
  <c r="BO158" i="1"/>
  <c r="BO174" i="1"/>
  <c r="BO190" i="1"/>
  <c r="BO206" i="1"/>
  <c r="BO222" i="1"/>
  <c r="BO238" i="1"/>
  <c r="BO254" i="1"/>
  <c r="BO270" i="1"/>
  <c r="BO286" i="1"/>
  <c r="BO302" i="1"/>
  <c r="BO318" i="1"/>
  <c r="BO334" i="1"/>
  <c r="BO350" i="1"/>
  <c r="BO366" i="1"/>
  <c r="BM383" i="1"/>
  <c r="BO407" i="1"/>
  <c r="BM503" i="1"/>
  <c r="BL131" i="1"/>
  <c r="BL147" i="1"/>
  <c r="BL163" i="1"/>
  <c r="BL181" i="1"/>
  <c r="BL199" i="1"/>
  <c r="BL217" i="1"/>
  <c r="BL235" i="1"/>
  <c r="BL257" i="1"/>
  <c r="BL277" i="1"/>
  <c r="BL299" i="1"/>
  <c r="BL321" i="1"/>
  <c r="BL341" i="1"/>
  <c r="BL363" i="1"/>
  <c r="BN390" i="1"/>
  <c r="BN553" i="1"/>
  <c r="BM153" i="1"/>
  <c r="BM185" i="1"/>
  <c r="BM217" i="1"/>
  <c r="BM249" i="1"/>
  <c r="BM281" i="1"/>
  <c r="BM313" i="1"/>
  <c r="BM345" i="1"/>
  <c r="BM377" i="1"/>
  <c r="BM459" i="1"/>
  <c r="BN141" i="1"/>
  <c r="BN173" i="1"/>
  <c r="BN205" i="1"/>
  <c r="BN237" i="1"/>
  <c r="BN269" i="1"/>
  <c r="BN301" i="1"/>
  <c r="BN333" i="1"/>
  <c r="BN365" i="1"/>
  <c r="BL405" i="1"/>
  <c r="BN401" i="1"/>
  <c r="BN433" i="1"/>
  <c r="BN481" i="1"/>
  <c r="BM558" i="1"/>
  <c r="BO533" i="1"/>
  <c r="BM386" i="1"/>
  <c r="BN446" i="1"/>
  <c r="BO504" i="1"/>
  <c r="BL639" i="1"/>
  <c r="BO382" i="1"/>
  <c r="BL407" i="1"/>
  <c r="BM499" i="1"/>
  <c r="BN132" i="1"/>
  <c r="BN148" i="1"/>
  <c r="BN164" i="1"/>
  <c r="BN180" i="1"/>
  <c r="BN196" i="1"/>
  <c r="BN212" i="1"/>
  <c r="BN228" i="1"/>
  <c r="BN244" i="1"/>
  <c r="BN260" i="1"/>
  <c r="BN276" i="1"/>
  <c r="BN292" i="1"/>
  <c r="BN308" i="1"/>
  <c r="BN324" i="1"/>
  <c r="BN340" i="1"/>
  <c r="BN356" i="1"/>
  <c r="BN372" i="1"/>
  <c r="BO389" i="1"/>
  <c r="BL425" i="1"/>
  <c r="BM549" i="1"/>
  <c r="BO96" i="1"/>
  <c r="BO112" i="1"/>
  <c r="BO128" i="1"/>
  <c r="BO144" i="1"/>
  <c r="BO160" i="1"/>
  <c r="BO176" i="1"/>
  <c r="BO192" i="1"/>
  <c r="BO208" i="1"/>
  <c r="BO224" i="1"/>
  <c r="BO240" i="1"/>
  <c r="BO256" i="1"/>
  <c r="BO272" i="1"/>
  <c r="BO288" i="1"/>
  <c r="BO304" i="1"/>
  <c r="BO320" i="1"/>
  <c r="BO336" i="1"/>
  <c r="BO352" i="1"/>
  <c r="BO368" i="1"/>
  <c r="BN385" i="1"/>
  <c r="BM413" i="1"/>
  <c r="BM519" i="1"/>
  <c r="BL133" i="1"/>
  <c r="BL149" i="1"/>
  <c r="BL165" i="1"/>
  <c r="BL183" i="1"/>
  <c r="BL201" i="1"/>
  <c r="BL219" i="1"/>
  <c r="BL237" i="1"/>
  <c r="BL259" i="1"/>
  <c r="BL279" i="1"/>
  <c r="BL301" i="1"/>
  <c r="BL323" i="1"/>
  <c r="BL343" i="1"/>
  <c r="BL365" i="1"/>
  <c r="BO392" i="1"/>
  <c r="BO583" i="1"/>
  <c r="BM155" i="1"/>
  <c r="BM187" i="1"/>
  <c r="BM219" i="1"/>
  <c r="BM251" i="1"/>
  <c r="BM283" i="1"/>
  <c r="BM315" i="1"/>
  <c r="BM347" i="1"/>
  <c r="BM379" i="1"/>
  <c r="BM475" i="1"/>
  <c r="BN143" i="1"/>
  <c r="BN175" i="1"/>
  <c r="BN207" i="1"/>
  <c r="BN239" i="1"/>
  <c r="BN271" i="1"/>
  <c r="BN303" i="1"/>
  <c r="BN335" i="1"/>
  <c r="BN367" i="1"/>
  <c r="BO409" i="1"/>
  <c r="BN403" i="1"/>
  <c r="BN435" i="1"/>
  <c r="BN483" i="1"/>
  <c r="BN560" i="1"/>
  <c r="BO547" i="1"/>
  <c r="BM400" i="1"/>
  <c r="BN460" i="1"/>
  <c r="BO518" i="1"/>
  <c r="BL701" i="1"/>
  <c r="BL385" i="1"/>
  <c r="BO411" i="1"/>
  <c r="BM515" i="1"/>
  <c r="BN134" i="1"/>
  <c r="BN150" i="1"/>
  <c r="BN166" i="1"/>
  <c r="BN182" i="1"/>
  <c r="BN198" i="1"/>
  <c r="BN214" i="1"/>
  <c r="BN230" i="1"/>
  <c r="BN246" i="1"/>
  <c r="BN262" i="1"/>
  <c r="BN278" i="1"/>
  <c r="BN294" i="1"/>
  <c r="BN310" i="1"/>
  <c r="BN326" i="1"/>
  <c r="BN342" i="1"/>
  <c r="BN358" i="1"/>
  <c r="BN374" i="1"/>
  <c r="BL392" i="1"/>
  <c r="BM437" i="1"/>
  <c r="BN572" i="1"/>
  <c r="BO98" i="1"/>
  <c r="BO114" i="1"/>
  <c r="BO130" i="1"/>
  <c r="BO146" i="1"/>
  <c r="BO162" i="1"/>
  <c r="BO178" i="1"/>
  <c r="BO194" i="1"/>
  <c r="BO210" i="1"/>
  <c r="BO226" i="1"/>
  <c r="BO242" i="1"/>
  <c r="BO258" i="1"/>
  <c r="BO274" i="1"/>
  <c r="BO290" i="1"/>
  <c r="BO306" i="1"/>
  <c r="BO322" i="1"/>
  <c r="BO338" i="1"/>
  <c r="BO354" i="1"/>
  <c r="BO370" i="1"/>
  <c r="BO387" i="1"/>
  <c r="BL419" i="1"/>
  <c r="BM535" i="1"/>
  <c r="BL135" i="1"/>
  <c r="BL151" i="1"/>
  <c r="BL167" i="1"/>
  <c r="BL185" i="1"/>
  <c r="BL203" i="1"/>
  <c r="BL221" i="1"/>
  <c r="BL241" i="1"/>
  <c r="BL261" i="1"/>
  <c r="BL283" i="1"/>
  <c r="BL305" i="1"/>
  <c r="BL325" i="1"/>
  <c r="BL347" i="1"/>
  <c r="BL369" i="1"/>
  <c r="BO413" i="1"/>
  <c r="BM133" i="1"/>
  <c r="BM165" i="1"/>
  <c r="BM197" i="1"/>
  <c r="BM229" i="1"/>
  <c r="BM261" i="1"/>
  <c r="BM293" i="1"/>
  <c r="BM325" i="1"/>
  <c r="BM357" i="1"/>
  <c r="BO390" i="1"/>
  <c r="BO555" i="1"/>
  <c r="BN153" i="1"/>
  <c r="BN185" i="1"/>
  <c r="BN217" i="1"/>
  <c r="BN249" i="1"/>
  <c r="BN281" i="1"/>
  <c r="BN313" i="1"/>
  <c r="BN345" i="1"/>
  <c r="BN377" i="1"/>
  <c r="BM461" i="1"/>
  <c r="BN413" i="1"/>
  <c r="BN445" i="1"/>
  <c r="BN497" i="1"/>
  <c r="BL640" i="1"/>
  <c r="BL406" i="1"/>
  <c r="BM450" i="1"/>
  <c r="BN510" i="1"/>
  <c r="BL449" i="1"/>
  <c r="BN651" i="1"/>
  <c r="BO637" i="1"/>
  <c r="BL249" i="1"/>
  <c r="BL265" i="1"/>
  <c r="BL281" i="1"/>
  <c r="BL297" i="1"/>
  <c r="BL313" i="1"/>
  <c r="BL329" i="1"/>
  <c r="BL345" i="1"/>
  <c r="BL361" i="1"/>
  <c r="BL377" i="1"/>
  <c r="BM395" i="1"/>
  <c r="BM457" i="1"/>
  <c r="BL686" i="1"/>
  <c r="BM141" i="1"/>
  <c r="BM157" i="1"/>
  <c r="BM173" i="1"/>
  <c r="BM189" i="1"/>
  <c r="BM205" i="1"/>
  <c r="BM221" i="1"/>
  <c r="BM237" i="1"/>
  <c r="BM253" i="1"/>
  <c r="BM269" i="1"/>
  <c r="BM285" i="1"/>
  <c r="BM301" i="1"/>
  <c r="BM317" i="1"/>
  <c r="BM333" i="1"/>
  <c r="BM349" i="1"/>
  <c r="BM365" i="1"/>
  <c r="BN381" i="1"/>
  <c r="BO403" i="1"/>
  <c r="BM491" i="1"/>
  <c r="BN129" i="1"/>
  <c r="BN145" i="1"/>
  <c r="BN161" i="1"/>
  <c r="BN177" i="1"/>
  <c r="BN193" i="1"/>
  <c r="BN209" i="1"/>
  <c r="BN225" i="1"/>
  <c r="BN241" i="1"/>
  <c r="BN257" i="1"/>
  <c r="BN273" i="1"/>
  <c r="BN289" i="1"/>
  <c r="BN305" i="1"/>
  <c r="BN321" i="1"/>
  <c r="BN337" i="1"/>
  <c r="BN353" i="1"/>
  <c r="BN369" i="1"/>
  <c r="BN386" i="1"/>
  <c r="BM415" i="1"/>
  <c r="BM525" i="1"/>
  <c r="BN405" i="1"/>
  <c r="BN421" i="1"/>
  <c r="BN437" i="1"/>
  <c r="BN453" i="1"/>
  <c r="BN469" i="1"/>
  <c r="BN485" i="1"/>
  <c r="BN501" i="1"/>
  <c r="BN517" i="1"/>
  <c r="BN541" i="1"/>
  <c r="BO562" i="1"/>
  <c r="BL771" i="1"/>
  <c r="BO451" i="1"/>
  <c r="BO485" i="1"/>
  <c r="BO549" i="1"/>
  <c r="BL422" i="1"/>
  <c r="BL486" i="1"/>
  <c r="BL550" i="1"/>
  <c r="BM402" i="1"/>
  <c r="BM466" i="1"/>
  <c r="BM530" i="1"/>
  <c r="BN398" i="1"/>
  <c r="BN462" i="1"/>
  <c r="BN526" i="1"/>
  <c r="BL835" i="1"/>
  <c r="BO456" i="1"/>
  <c r="BO520" i="1"/>
  <c r="BL493" i="1"/>
  <c r="BM678" i="1"/>
  <c r="BO628" i="1"/>
  <c r="BL703" i="1"/>
  <c r="BO639" i="1"/>
  <c r="BL379" i="1"/>
  <c r="BL398" i="1"/>
  <c r="BM473" i="1"/>
  <c r="BM127" i="1"/>
  <c r="BM143" i="1"/>
  <c r="BM159" i="1"/>
  <c r="BM175" i="1"/>
  <c r="BM191" i="1"/>
  <c r="BM207" i="1"/>
  <c r="BM223" i="1"/>
  <c r="BM239" i="1"/>
  <c r="BM255" i="1"/>
  <c r="BM271" i="1"/>
  <c r="BM287" i="1"/>
  <c r="BM303" i="1"/>
  <c r="BM319" i="1"/>
  <c r="BM335" i="1"/>
  <c r="BM351" i="1"/>
  <c r="BM367" i="1"/>
  <c r="BO383" i="1"/>
  <c r="BM409" i="1"/>
  <c r="BM507" i="1"/>
  <c r="BN131" i="1"/>
  <c r="BN147" i="1"/>
  <c r="BN163" i="1"/>
  <c r="BN179" i="1"/>
  <c r="BN195" i="1"/>
  <c r="BN211" i="1"/>
  <c r="BN227" i="1"/>
  <c r="BN243" i="1"/>
  <c r="BN259" i="1"/>
  <c r="BN275" i="1"/>
  <c r="BN291" i="1"/>
  <c r="BN307" i="1"/>
  <c r="BN323" i="1"/>
  <c r="BN339" i="1"/>
  <c r="BN355" i="1"/>
  <c r="BN371" i="1"/>
  <c r="BO388" i="1"/>
  <c r="BL421" i="1"/>
  <c r="BM541" i="1"/>
  <c r="BN407" i="1"/>
  <c r="BN423" i="1"/>
  <c r="BN439" i="1"/>
  <c r="BN455" i="1"/>
  <c r="BN471" i="1"/>
  <c r="BN487" i="1"/>
  <c r="BN503" i="1"/>
  <c r="BN519" i="1"/>
  <c r="BN543" i="1"/>
  <c r="BL568" i="1"/>
  <c r="BO421" i="1"/>
  <c r="BO453" i="1"/>
  <c r="BO499" i="1"/>
  <c r="BN568" i="1"/>
  <c r="BL436" i="1"/>
  <c r="BL500" i="1"/>
  <c r="BO569" i="1"/>
  <c r="BM416" i="1"/>
  <c r="BM480" i="1"/>
  <c r="BM544" i="1"/>
  <c r="BN412" i="1"/>
  <c r="BN476" i="1"/>
  <c r="BN540" i="1"/>
  <c r="BO406" i="1"/>
  <c r="BO470" i="1"/>
  <c r="BO534" i="1"/>
  <c r="BL529" i="1"/>
  <c r="BN604" i="1"/>
  <c r="BO690" i="1"/>
  <c r="BM593" i="1"/>
  <c r="BM845" i="1"/>
  <c r="BM381" i="1"/>
  <c r="BM403" i="1"/>
  <c r="BM489" i="1"/>
  <c r="BM129" i="1"/>
  <c r="BM145" i="1"/>
  <c r="BM161" i="1"/>
  <c r="BM177" i="1"/>
  <c r="BM193" i="1"/>
  <c r="BM209" i="1"/>
  <c r="BM225" i="1"/>
  <c r="BM241" i="1"/>
  <c r="BM257" i="1"/>
  <c r="BM273" i="1"/>
  <c r="BM289" i="1"/>
  <c r="BM305" i="1"/>
  <c r="BM321" i="1"/>
  <c r="BM337" i="1"/>
  <c r="BM353" i="1"/>
  <c r="BM369" i="1"/>
  <c r="BL386" i="1"/>
  <c r="BL415" i="1"/>
  <c r="BM523" i="1"/>
  <c r="BN133" i="1"/>
  <c r="BN149" i="1"/>
  <c r="BN165" i="1"/>
  <c r="BN181" i="1"/>
  <c r="BN197" i="1"/>
  <c r="BN213" i="1"/>
  <c r="BN229" i="1"/>
  <c r="BN245" i="1"/>
  <c r="BN261" i="1"/>
  <c r="BN277" i="1"/>
  <c r="BN293" i="1"/>
  <c r="BN309" i="1"/>
  <c r="BN325" i="1"/>
  <c r="BN341" i="1"/>
  <c r="BN357" i="1"/>
  <c r="BN373" i="1"/>
  <c r="BL391" i="1"/>
  <c r="BM429" i="1"/>
  <c r="BL558" i="1"/>
  <c r="BN409" i="1"/>
  <c r="BN425" i="1"/>
  <c r="BN441" i="1"/>
  <c r="BN457" i="1"/>
  <c r="BN473" i="1"/>
  <c r="BN489" i="1"/>
  <c r="BN505" i="1"/>
  <c r="BN525" i="1"/>
  <c r="BN545" i="1"/>
  <c r="BO573" i="1"/>
  <c r="BO425" i="1"/>
  <c r="BO457" i="1"/>
  <c r="BO501" i="1"/>
  <c r="BL574" i="1"/>
  <c r="BL438" i="1"/>
  <c r="BL502" i="1"/>
  <c r="BN574" i="1"/>
  <c r="BM418" i="1"/>
  <c r="BM482" i="1"/>
  <c r="BM546" i="1"/>
  <c r="BN414" i="1"/>
  <c r="BN478" i="1"/>
  <c r="BN542" i="1"/>
  <c r="BO408" i="1"/>
  <c r="BO472" i="1"/>
  <c r="BO544" i="1"/>
  <c r="BL531" i="1"/>
  <c r="BN606" i="1"/>
  <c r="BO692" i="1"/>
  <c r="BM595" i="1"/>
  <c r="BL860" i="1"/>
  <c r="BL175" i="1"/>
  <c r="BL191" i="1"/>
  <c r="BL207" i="1"/>
  <c r="BL223" i="1"/>
  <c r="BL239" i="1"/>
  <c r="BL255" i="1"/>
  <c r="BL271" i="1"/>
  <c r="BL287" i="1"/>
  <c r="BL303" i="1"/>
  <c r="BL319" i="1"/>
  <c r="BL335" i="1"/>
  <c r="BL351" i="1"/>
  <c r="BL367" i="1"/>
  <c r="BN383" i="1"/>
  <c r="BL409" i="1"/>
  <c r="BM505" i="1"/>
  <c r="BM131" i="1"/>
  <c r="BM147" i="1"/>
  <c r="BM163" i="1"/>
  <c r="BM179" i="1"/>
  <c r="BM195" i="1"/>
  <c r="BM211" i="1"/>
  <c r="BM227" i="1"/>
  <c r="BM243" i="1"/>
  <c r="BM259" i="1"/>
  <c r="BM275" i="1"/>
  <c r="BM291" i="1"/>
  <c r="BM307" i="1"/>
  <c r="BM323" i="1"/>
  <c r="BM339" i="1"/>
  <c r="BM355" i="1"/>
  <c r="BM371" i="1"/>
  <c r="BN388" i="1"/>
  <c r="BO419" i="1"/>
  <c r="BM539" i="1"/>
  <c r="BN135" i="1"/>
  <c r="BN151" i="1"/>
  <c r="BN167" i="1"/>
  <c r="BN183" i="1"/>
  <c r="BN199" i="1"/>
  <c r="BN215" i="1"/>
  <c r="BN231" i="1"/>
  <c r="BN247" i="1"/>
  <c r="BN263" i="1"/>
  <c r="BN279" i="1"/>
  <c r="BN295" i="1"/>
  <c r="BN311" i="1"/>
  <c r="BN327" i="1"/>
  <c r="BN343" i="1"/>
  <c r="BN359" i="1"/>
  <c r="BN375" i="1"/>
  <c r="BM393" i="1"/>
  <c r="BM445" i="1"/>
  <c r="BL594" i="1"/>
  <c r="BN411" i="1"/>
  <c r="BN427" i="1"/>
  <c r="BN443" i="1"/>
  <c r="BN459" i="1"/>
  <c r="BN475" i="1"/>
  <c r="BN491" i="1"/>
  <c r="BN507" i="1"/>
  <c r="BN527" i="1"/>
  <c r="BN547" i="1"/>
  <c r="BN578" i="1"/>
  <c r="BO427" i="1"/>
  <c r="BO459" i="1"/>
  <c r="BO515" i="1"/>
  <c r="BL642" i="1"/>
  <c r="BL452" i="1"/>
  <c r="BL516" i="1"/>
  <c r="BL644" i="1"/>
  <c r="BM432" i="1"/>
  <c r="BM496" i="1"/>
  <c r="BN561" i="1"/>
  <c r="BN428" i="1"/>
  <c r="BN492" i="1"/>
  <c r="BM557" i="1"/>
  <c r="BO422" i="1"/>
  <c r="BO486" i="1"/>
  <c r="BN576" i="1"/>
  <c r="BL620" i="1"/>
  <c r="BN668" i="1"/>
  <c r="BL573" i="1"/>
  <c r="BM693" i="1"/>
  <c r="BO767" i="1"/>
  <c r="BN461" i="1"/>
  <c r="BN477" i="1"/>
  <c r="BN493" i="1"/>
  <c r="BN509" i="1"/>
  <c r="BN529" i="1"/>
  <c r="BN549" i="1"/>
  <c r="BN594" i="1"/>
  <c r="BO435" i="1"/>
  <c r="BO467" i="1"/>
  <c r="BO517" i="1"/>
  <c r="BL658" i="1"/>
  <c r="BL454" i="1"/>
  <c r="BL518" i="1"/>
  <c r="BL660" i="1"/>
  <c r="BM434" i="1"/>
  <c r="BM498" i="1"/>
  <c r="BN564" i="1"/>
  <c r="BN430" i="1"/>
  <c r="BN494" i="1"/>
  <c r="BN559" i="1"/>
  <c r="BO424" i="1"/>
  <c r="BO488" i="1"/>
  <c r="BL618" i="1"/>
  <c r="BL636" i="1"/>
  <c r="BN670" i="1"/>
  <c r="BL575" i="1"/>
  <c r="BM695" i="1"/>
  <c r="BO781" i="1"/>
  <c r="BN463" i="1"/>
  <c r="BN479" i="1"/>
  <c r="BN495" i="1"/>
  <c r="BN511" i="1"/>
  <c r="BN531" i="1"/>
  <c r="BN551" i="1"/>
  <c r="BL608" i="1"/>
  <c r="BO437" i="1"/>
  <c r="BO469" i="1"/>
  <c r="BO531" i="1"/>
  <c r="BL404" i="1"/>
  <c r="BL468" i="1"/>
  <c r="BL532" i="1"/>
  <c r="BM384" i="1"/>
  <c r="BM448" i="1"/>
  <c r="BM512" i="1"/>
  <c r="BL614" i="1"/>
  <c r="BN444" i="1"/>
  <c r="BN508" i="1"/>
  <c r="BL592" i="1"/>
  <c r="BO438" i="1"/>
  <c r="BO502" i="1"/>
  <c r="BL445" i="1"/>
  <c r="BM612" i="1"/>
  <c r="BN927" i="1"/>
  <c r="BL637" i="1"/>
  <c r="BN649" i="1"/>
  <c r="BN778" i="1"/>
  <c r="BN812" i="1"/>
  <c r="BL624" i="1"/>
  <c r="BO423" i="1"/>
  <c r="BO439" i="1"/>
  <c r="BO455" i="1"/>
  <c r="BO471" i="1"/>
  <c r="BO487" i="1"/>
  <c r="BO503" i="1"/>
  <c r="BO519" i="1"/>
  <c r="BO535" i="1"/>
  <c r="BO551" i="1"/>
  <c r="BO579" i="1"/>
  <c r="BL674" i="1"/>
  <c r="BL408" i="1"/>
  <c r="BL424" i="1"/>
  <c r="BL440" i="1"/>
  <c r="BL456" i="1"/>
  <c r="BL472" i="1"/>
  <c r="BL488" i="1"/>
  <c r="BL504" i="1"/>
  <c r="BL520" i="1"/>
  <c r="BL536" i="1"/>
  <c r="BL552" i="1"/>
  <c r="BL580" i="1"/>
  <c r="BL676" i="1"/>
  <c r="BM388" i="1"/>
  <c r="BM404" i="1"/>
  <c r="BM420" i="1"/>
  <c r="BM436" i="1"/>
  <c r="BM452" i="1"/>
  <c r="BM468" i="1"/>
  <c r="BM484" i="1"/>
  <c r="BM500" i="1"/>
  <c r="BM516" i="1"/>
  <c r="BM532" i="1"/>
  <c r="BM548" i="1"/>
  <c r="BL570" i="1"/>
  <c r="BL646" i="1"/>
  <c r="BN400" i="1"/>
  <c r="BN416" i="1"/>
  <c r="BN432" i="1"/>
  <c r="BN448" i="1"/>
  <c r="BN464" i="1"/>
  <c r="BN480" i="1"/>
  <c r="BN496" i="1"/>
  <c r="BN512" i="1"/>
  <c r="BN528" i="1"/>
  <c r="BN544" i="1"/>
  <c r="BO561" i="1"/>
  <c r="BL616" i="1"/>
  <c r="BO394" i="1"/>
  <c r="BO410" i="1"/>
  <c r="BO426" i="1"/>
  <c r="BO442" i="1"/>
  <c r="BO458" i="1"/>
  <c r="BO474" i="1"/>
  <c r="BO490" i="1"/>
  <c r="BO506" i="1"/>
  <c r="BO522" i="1"/>
  <c r="BO546" i="1"/>
  <c r="BL634" i="1"/>
  <c r="BL451" i="1"/>
  <c r="BL497" i="1"/>
  <c r="BL541" i="1"/>
  <c r="BM564" i="1"/>
  <c r="BM628" i="1"/>
  <c r="BM692" i="1"/>
  <c r="BN620" i="1"/>
  <c r="BN684" i="1"/>
  <c r="BO578" i="1"/>
  <c r="BO642" i="1"/>
  <c r="BM707" i="1"/>
  <c r="BL589" i="1"/>
  <c r="BL653" i="1"/>
  <c r="BL747" i="1"/>
  <c r="BM613" i="1"/>
  <c r="BL813" i="1"/>
  <c r="BN681" i="1"/>
  <c r="BO673" i="1"/>
  <c r="BN743" i="1"/>
  <c r="BO835" i="1"/>
  <c r="BO772" i="1"/>
  <c r="BO489" i="1"/>
  <c r="BO505" i="1"/>
  <c r="BO521" i="1"/>
  <c r="BO537" i="1"/>
  <c r="BL554" i="1"/>
  <c r="BN584" i="1"/>
  <c r="BL690" i="1"/>
  <c r="BL410" i="1"/>
  <c r="BL426" i="1"/>
  <c r="BL442" i="1"/>
  <c r="BL458" i="1"/>
  <c r="BL474" i="1"/>
  <c r="BL490" i="1"/>
  <c r="BL506" i="1"/>
  <c r="BL522" i="1"/>
  <c r="BL538" i="1"/>
  <c r="BM554" i="1"/>
  <c r="BO585" i="1"/>
  <c r="BL692" i="1"/>
  <c r="BM390" i="1"/>
  <c r="BM406" i="1"/>
  <c r="BM422" i="1"/>
  <c r="BM438" i="1"/>
  <c r="BM454" i="1"/>
  <c r="BM470" i="1"/>
  <c r="BM486" i="1"/>
  <c r="BM502" i="1"/>
  <c r="BM518" i="1"/>
  <c r="BM534" i="1"/>
  <c r="BM550" i="1"/>
  <c r="BO575" i="1"/>
  <c r="BL662" i="1"/>
  <c r="BN402" i="1"/>
  <c r="BN418" i="1"/>
  <c r="BN434" i="1"/>
  <c r="BN450" i="1"/>
  <c r="BN466" i="1"/>
  <c r="BN482" i="1"/>
  <c r="BN498" i="1"/>
  <c r="BN514" i="1"/>
  <c r="BN530" i="1"/>
  <c r="BN546" i="1"/>
  <c r="BO565" i="1"/>
  <c r="BL632" i="1"/>
  <c r="BO396" i="1"/>
  <c r="BO412" i="1"/>
  <c r="BO428" i="1"/>
  <c r="BO444" i="1"/>
  <c r="BO460" i="1"/>
  <c r="BO476" i="1"/>
  <c r="BO492" i="1"/>
  <c r="BO508" i="1"/>
  <c r="BO524" i="1"/>
  <c r="BO548" i="1"/>
  <c r="BL650" i="1"/>
  <c r="BL461" i="1"/>
  <c r="BL499" i="1"/>
  <c r="BL545" i="1"/>
  <c r="BM566" i="1"/>
  <c r="BM630" i="1"/>
  <c r="BM694" i="1"/>
  <c r="BN622" i="1"/>
  <c r="BN686" i="1"/>
  <c r="BO580" i="1"/>
  <c r="BO644" i="1"/>
  <c r="BN709" i="1"/>
  <c r="BL591" i="1"/>
  <c r="BL655" i="1"/>
  <c r="BL763" i="1"/>
  <c r="BM615" i="1"/>
  <c r="BL829" i="1"/>
  <c r="BN683" i="1"/>
  <c r="BO687" i="1"/>
  <c r="BN757" i="1"/>
  <c r="BO853" i="1"/>
  <c r="BO816" i="1"/>
  <c r="BO475" i="1"/>
  <c r="BO491" i="1"/>
  <c r="BO507" i="1"/>
  <c r="BO523" i="1"/>
  <c r="BO539" i="1"/>
  <c r="BM556" i="1"/>
  <c r="BL590" i="1"/>
  <c r="BN706" i="1"/>
  <c r="BL412" i="1"/>
  <c r="BL428" i="1"/>
  <c r="BL444" i="1"/>
  <c r="BL460" i="1"/>
  <c r="BL476" i="1"/>
  <c r="BL492" i="1"/>
  <c r="BL508" i="1"/>
  <c r="BL524" i="1"/>
  <c r="BL540" i="1"/>
  <c r="BN556" i="1"/>
  <c r="BN590" i="1"/>
  <c r="BO708" i="1"/>
  <c r="BM392" i="1"/>
  <c r="BM408" i="1"/>
  <c r="BM424" i="1"/>
  <c r="BM440" i="1"/>
  <c r="BM456" i="1"/>
  <c r="BM472" i="1"/>
  <c r="BM488" i="1"/>
  <c r="BM504" i="1"/>
  <c r="BM520" i="1"/>
  <c r="BM536" i="1"/>
  <c r="BM552" i="1"/>
  <c r="BN580" i="1"/>
  <c r="BL678" i="1"/>
  <c r="BN404" i="1"/>
  <c r="BN420" i="1"/>
  <c r="BN436" i="1"/>
  <c r="BN452" i="1"/>
  <c r="BN468" i="1"/>
  <c r="BN484" i="1"/>
  <c r="BN500" i="1"/>
  <c r="BN516" i="1"/>
  <c r="BN532" i="1"/>
  <c r="BN548" i="1"/>
  <c r="BN570" i="1"/>
  <c r="BL648" i="1"/>
  <c r="BO398" i="1"/>
  <c r="BO414" i="1"/>
  <c r="BO430" i="1"/>
  <c r="BO446" i="1"/>
  <c r="BO462" i="1"/>
  <c r="BO478" i="1"/>
  <c r="BO494" i="1"/>
  <c r="BO510" i="1"/>
  <c r="BO526" i="1"/>
  <c r="BO550" i="1"/>
  <c r="BL666" i="1"/>
  <c r="BL465" i="1"/>
  <c r="BL509" i="1"/>
  <c r="BL547" i="1"/>
  <c r="BM580" i="1"/>
  <c r="BM644" i="1"/>
  <c r="BL709" i="1"/>
  <c r="BN636" i="1"/>
  <c r="BN700" i="1"/>
  <c r="BO594" i="1"/>
  <c r="BO658" i="1"/>
  <c r="BL793" i="1"/>
  <c r="BL605" i="1"/>
  <c r="BL669" i="1"/>
  <c r="BN959" i="1"/>
  <c r="BM633" i="1"/>
  <c r="BN585" i="1"/>
  <c r="BL719" i="1"/>
  <c r="BM717" i="1"/>
  <c r="BN807" i="1"/>
  <c r="BL770" i="1"/>
  <c r="BO1021" i="1"/>
  <c r="BL672" i="1"/>
  <c r="BO429" i="1"/>
  <c r="BO445" i="1"/>
  <c r="BO461" i="1"/>
  <c r="BO477" i="1"/>
  <c r="BO493" i="1"/>
  <c r="BO509" i="1"/>
  <c r="BO525" i="1"/>
  <c r="BO541" i="1"/>
  <c r="BN558" i="1"/>
  <c r="BL596" i="1"/>
  <c r="BL787" i="1"/>
  <c r="BL414" i="1"/>
  <c r="BL430" i="1"/>
  <c r="BL446" i="1"/>
  <c r="BL462" i="1"/>
  <c r="BL478" i="1"/>
  <c r="BL494" i="1"/>
  <c r="BL510" i="1"/>
  <c r="BL526" i="1"/>
  <c r="BL542" i="1"/>
  <c r="BO558" i="1"/>
  <c r="BN596" i="1"/>
  <c r="BL803" i="1"/>
  <c r="BM394" i="1"/>
  <c r="BM410" i="1"/>
  <c r="BM426" i="1"/>
  <c r="BM442" i="1"/>
  <c r="BM458" i="1"/>
  <c r="BM474" i="1"/>
  <c r="BM490" i="1"/>
  <c r="BM506" i="1"/>
  <c r="BM522" i="1"/>
  <c r="BM538" i="1"/>
  <c r="BN554" i="1"/>
  <c r="BL586" i="1"/>
  <c r="BL694" i="1"/>
  <c r="BN406" i="1"/>
  <c r="BN422" i="1"/>
  <c r="BN438" i="1"/>
  <c r="BN454" i="1"/>
  <c r="BN470" i="1"/>
  <c r="BN486" i="1"/>
  <c r="BN502" i="1"/>
  <c r="BN518" i="1"/>
  <c r="BN534" i="1"/>
  <c r="BN550" i="1"/>
  <c r="BL576" i="1"/>
  <c r="BL664" i="1"/>
  <c r="BO400" i="1"/>
  <c r="BO416" i="1"/>
  <c r="BO432" i="1"/>
  <c r="BO448" i="1"/>
  <c r="BO464" i="1"/>
  <c r="BO480" i="1"/>
  <c r="BO496" i="1"/>
  <c r="BO512" i="1"/>
  <c r="BO528" i="1"/>
  <c r="BL562" i="1"/>
  <c r="BL429" i="1"/>
  <c r="BL467" i="1"/>
  <c r="BL513" i="1"/>
  <c r="BO557" i="1"/>
  <c r="BM582" i="1"/>
  <c r="BM646" i="1"/>
  <c r="BM711" i="1"/>
  <c r="BN638" i="1"/>
  <c r="BN702" i="1"/>
  <c r="BO596" i="1"/>
  <c r="BO660" i="1"/>
  <c r="BL809" i="1"/>
  <c r="BL607" i="1"/>
  <c r="BL671" i="1"/>
  <c r="BM563" i="1"/>
  <c r="BM637" i="1"/>
  <c r="BN587" i="1"/>
  <c r="BL735" i="1"/>
  <c r="BM731" i="1"/>
  <c r="BN821" i="1"/>
  <c r="BL814" i="1"/>
  <c r="BL918" i="1"/>
  <c r="BN521" i="1"/>
  <c r="BN537" i="1"/>
  <c r="BO553" i="1"/>
  <c r="BL584" i="1"/>
  <c r="BL688" i="1"/>
  <c r="BO431" i="1"/>
  <c r="BO447" i="1"/>
  <c r="BO463" i="1"/>
  <c r="BO479" i="1"/>
  <c r="BO495" i="1"/>
  <c r="BO511" i="1"/>
  <c r="BO527" i="1"/>
  <c r="BO543" i="1"/>
  <c r="BO560" i="1"/>
  <c r="BL610" i="1"/>
  <c r="BL400" i="1"/>
  <c r="BL416" i="1"/>
  <c r="BL432" i="1"/>
  <c r="BL448" i="1"/>
  <c r="BL464" i="1"/>
  <c r="BL480" i="1"/>
  <c r="BL496" i="1"/>
  <c r="BL512" i="1"/>
  <c r="BL528" i="1"/>
  <c r="BL544" i="1"/>
  <c r="BM561" i="1"/>
  <c r="BL612" i="1"/>
  <c r="BM380" i="1"/>
  <c r="BM396" i="1"/>
  <c r="BM412" i="1"/>
  <c r="BM428" i="1"/>
  <c r="BM444" i="1"/>
  <c r="BM460" i="1"/>
  <c r="BM476" i="1"/>
  <c r="BM492" i="1"/>
  <c r="BM508" i="1"/>
  <c r="BM524" i="1"/>
  <c r="BM540" i="1"/>
  <c r="BO556" i="1"/>
  <c r="BO591" i="1"/>
  <c r="BL711" i="1"/>
  <c r="BN408" i="1"/>
  <c r="BN424" i="1"/>
  <c r="BN440" i="1"/>
  <c r="BN456" i="1"/>
  <c r="BN472" i="1"/>
  <c r="BN488" i="1"/>
  <c r="BN504" i="1"/>
  <c r="BN520" i="1"/>
  <c r="BN536" i="1"/>
  <c r="BN552" i="1"/>
  <c r="BO581" i="1"/>
  <c r="BL680" i="1"/>
  <c r="BO402" i="1"/>
  <c r="BO418" i="1"/>
  <c r="BO434" i="1"/>
  <c r="BO450" i="1"/>
  <c r="BO466" i="1"/>
  <c r="BO482" i="1"/>
  <c r="BO498" i="1"/>
  <c r="BO514" i="1"/>
  <c r="BO530" i="1"/>
  <c r="BL566" i="1"/>
  <c r="BL433" i="1"/>
  <c r="BL477" i="1"/>
  <c r="BL515" i="1"/>
  <c r="BM562" i="1"/>
  <c r="BM596" i="1"/>
  <c r="BM660" i="1"/>
  <c r="BL805" i="1"/>
  <c r="BN652" i="1"/>
  <c r="BL743" i="1"/>
  <c r="BO610" i="1"/>
  <c r="BO674" i="1"/>
  <c r="BL557" i="1"/>
  <c r="BL621" i="1"/>
  <c r="BL685" i="1"/>
  <c r="BM577" i="1"/>
  <c r="BM661" i="1"/>
  <c r="BN617" i="1"/>
  <c r="BO605" i="1"/>
  <c r="BM781" i="1"/>
  <c r="BN931" i="1"/>
  <c r="BM774" i="1"/>
  <c r="BN962" i="1"/>
  <c r="BN523" i="1"/>
  <c r="BN539" i="1"/>
  <c r="BL556" i="1"/>
  <c r="BO589" i="1"/>
  <c r="BM704" i="1"/>
  <c r="BO433" i="1"/>
  <c r="BO449" i="1"/>
  <c r="BO465" i="1"/>
  <c r="BO481" i="1"/>
  <c r="BO497" i="1"/>
  <c r="BO513" i="1"/>
  <c r="BO529" i="1"/>
  <c r="BO545" i="1"/>
  <c r="BO563" i="1"/>
  <c r="BL626" i="1"/>
  <c r="BL402" i="1"/>
  <c r="BL418" i="1"/>
  <c r="BL434" i="1"/>
  <c r="BL450" i="1"/>
  <c r="BL466" i="1"/>
  <c r="BL482" i="1"/>
  <c r="BL498" i="1"/>
  <c r="BL514" i="1"/>
  <c r="BL530" i="1"/>
  <c r="BL546" i="1"/>
  <c r="BL564" i="1"/>
  <c r="BL628" i="1"/>
  <c r="BM382" i="1"/>
  <c r="BM398" i="1"/>
  <c r="BM414" i="1"/>
  <c r="BM430" i="1"/>
  <c r="BM446" i="1"/>
  <c r="BM462" i="1"/>
  <c r="BM478" i="1"/>
  <c r="BM494" i="1"/>
  <c r="BM510" i="1"/>
  <c r="BM526" i="1"/>
  <c r="BM542" i="1"/>
  <c r="BM559" i="1"/>
  <c r="BL598" i="1"/>
  <c r="BL819" i="1"/>
  <c r="BN410" i="1"/>
  <c r="BN426" i="1"/>
  <c r="BN442" i="1"/>
  <c r="BN458" i="1"/>
  <c r="BN474" i="1"/>
  <c r="BN490" i="1"/>
  <c r="BN506" i="1"/>
  <c r="BN522" i="1"/>
  <c r="BN538" i="1"/>
  <c r="BO554" i="1"/>
  <c r="BN586" i="1"/>
  <c r="BL696" i="1"/>
  <c r="BO404" i="1"/>
  <c r="BO420" i="1"/>
  <c r="BO436" i="1"/>
  <c r="BO452" i="1"/>
  <c r="BO468" i="1"/>
  <c r="BO484" i="1"/>
  <c r="BO500" i="1"/>
  <c r="BO516" i="1"/>
  <c r="BO532" i="1"/>
  <c r="BO571" i="1"/>
  <c r="BL435" i="1"/>
  <c r="BL481" i="1"/>
  <c r="BL525" i="1"/>
  <c r="BN566" i="1"/>
  <c r="BM598" i="1"/>
  <c r="BM662" i="1"/>
  <c r="BL821" i="1"/>
  <c r="BN654" i="1"/>
  <c r="BL759" i="1"/>
  <c r="BO612" i="1"/>
  <c r="BO676" i="1"/>
  <c r="BL559" i="1"/>
  <c r="BL623" i="1"/>
  <c r="BL687" i="1"/>
  <c r="BM579" i="1"/>
  <c r="BM663" i="1"/>
  <c r="BN619" i="1"/>
  <c r="BO607" i="1"/>
  <c r="BM795" i="1"/>
  <c r="BO717" i="1"/>
  <c r="BM808" i="1"/>
  <c r="BO926" i="1"/>
  <c r="BO536" i="1"/>
  <c r="BO552" i="1"/>
  <c r="BL582" i="1"/>
  <c r="BL682" i="1"/>
  <c r="BL437" i="1"/>
  <c r="BL453" i="1"/>
  <c r="BL469" i="1"/>
  <c r="BL485" i="1"/>
  <c r="BL501" i="1"/>
  <c r="BL517" i="1"/>
  <c r="BL533" i="1"/>
  <c r="BL549" i="1"/>
  <c r="BL572" i="1"/>
  <c r="BL652" i="1"/>
  <c r="BM568" i="1"/>
  <c r="BM584" i="1"/>
  <c r="BM600" i="1"/>
  <c r="BM616" i="1"/>
  <c r="BM632" i="1"/>
  <c r="BM648" i="1"/>
  <c r="BM664" i="1"/>
  <c r="BM680" i="1"/>
  <c r="BM696" i="1"/>
  <c r="BN713" i="1"/>
  <c r="BL837" i="1"/>
  <c r="BN608" i="1"/>
  <c r="BN624" i="1"/>
  <c r="BN640" i="1"/>
  <c r="BN656" i="1"/>
  <c r="BN672" i="1"/>
  <c r="BN688" i="1"/>
  <c r="BO704" i="1"/>
  <c r="BL775" i="1"/>
  <c r="BO566" i="1"/>
  <c r="BO582" i="1"/>
  <c r="BO598" i="1"/>
  <c r="BO614" i="1"/>
  <c r="BO630" i="1"/>
  <c r="BO646" i="1"/>
  <c r="BO662" i="1"/>
  <c r="BO678" i="1"/>
  <c r="BO694" i="1"/>
  <c r="BO711" i="1"/>
  <c r="BL825" i="1"/>
  <c r="BL561" i="1"/>
  <c r="BL577" i="1"/>
  <c r="BL593" i="1"/>
  <c r="BL609" i="1"/>
  <c r="BL625" i="1"/>
  <c r="BL641" i="1"/>
  <c r="BL657" i="1"/>
  <c r="BL673" i="1"/>
  <c r="BL689" i="1"/>
  <c r="BM705" i="1"/>
  <c r="BL779" i="1"/>
  <c r="BM565" i="1"/>
  <c r="BM581" i="1"/>
  <c r="BM597" i="1"/>
  <c r="BM617" i="1"/>
  <c r="BM643" i="1"/>
  <c r="BM665" i="1"/>
  <c r="BM697" i="1"/>
  <c r="BL845" i="1"/>
  <c r="BN589" i="1"/>
  <c r="BN621" i="1"/>
  <c r="BN653" i="1"/>
  <c r="BN685" i="1"/>
  <c r="BL751" i="1"/>
  <c r="BO609" i="1"/>
  <c r="BO641" i="1"/>
  <c r="BO689" i="1"/>
  <c r="BM733" i="1"/>
  <c r="BM797" i="1"/>
  <c r="BM862" i="1"/>
  <c r="BN759" i="1"/>
  <c r="BN823" i="1"/>
  <c r="BO719" i="1"/>
  <c r="BO783" i="1"/>
  <c r="BM858" i="1"/>
  <c r="BL816" i="1"/>
  <c r="BM820" i="1"/>
  <c r="BN814" i="1"/>
  <c r="BO818" i="1"/>
  <c r="BL938" i="1"/>
  <c r="BO928" i="1"/>
  <c r="BO538" i="1"/>
  <c r="BM555" i="1"/>
  <c r="BO587" i="1"/>
  <c r="BL698" i="1"/>
  <c r="BL439" i="1"/>
  <c r="BL455" i="1"/>
  <c r="BL471" i="1"/>
  <c r="BL487" i="1"/>
  <c r="BL503" i="1"/>
  <c r="BL519" i="1"/>
  <c r="BL535" i="1"/>
  <c r="BL551" i="1"/>
  <c r="BO577" i="1"/>
  <c r="BL668" i="1"/>
  <c r="BM570" i="1"/>
  <c r="BM586" i="1"/>
  <c r="BM602" i="1"/>
  <c r="BM618" i="1"/>
  <c r="BM634" i="1"/>
  <c r="BM650" i="1"/>
  <c r="BM666" i="1"/>
  <c r="BM682" i="1"/>
  <c r="BM698" i="1"/>
  <c r="BL725" i="1"/>
  <c r="BL853" i="1"/>
  <c r="BN610" i="1"/>
  <c r="BN626" i="1"/>
  <c r="BN642" i="1"/>
  <c r="BN658" i="1"/>
  <c r="BN674" i="1"/>
  <c r="BN690" i="1"/>
  <c r="BL707" i="1"/>
  <c r="BL791" i="1"/>
  <c r="BO568" i="1"/>
  <c r="BO584" i="1"/>
  <c r="BO600" i="1"/>
  <c r="BO616" i="1"/>
  <c r="BO632" i="1"/>
  <c r="BO648" i="1"/>
  <c r="BO664" i="1"/>
  <c r="BO680" i="1"/>
  <c r="BO696" i="1"/>
  <c r="BL715" i="1"/>
  <c r="BL841" i="1"/>
  <c r="BL563" i="1"/>
  <c r="BL579" i="1"/>
  <c r="BL595" i="1"/>
  <c r="BL611" i="1"/>
  <c r="BL627" i="1"/>
  <c r="BL643" i="1"/>
  <c r="BL659" i="1"/>
  <c r="BL675" i="1"/>
  <c r="BL691" i="1"/>
  <c r="BN707" i="1"/>
  <c r="BL795" i="1"/>
  <c r="BM567" i="1"/>
  <c r="BM583" i="1"/>
  <c r="BM599" i="1"/>
  <c r="BM621" i="1"/>
  <c r="BM645" i="1"/>
  <c r="BM675" i="1"/>
  <c r="BO707" i="1"/>
  <c r="BN567" i="1"/>
  <c r="BN599" i="1"/>
  <c r="BN631" i="1"/>
  <c r="BN663" i="1"/>
  <c r="BN695" i="1"/>
  <c r="BL831" i="1"/>
  <c r="BO619" i="1"/>
  <c r="BO651" i="1"/>
  <c r="BO703" i="1"/>
  <c r="BM747" i="1"/>
  <c r="BM811" i="1"/>
  <c r="BN961" i="1"/>
  <c r="BN773" i="1"/>
  <c r="BN837" i="1"/>
  <c r="BO733" i="1"/>
  <c r="BO797" i="1"/>
  <c r="BN965" i="1"/>
  <c r="BL850" i="1"/>
  <c r="BM854" i="1"/>
  <c r="BM859" i="1"/>
  <c r="BO861" i="1"/>
  <c r="BM874" i="1"/>
  <c r="BL971" i="1"/>
  <c r="BO540" i="1"/>
  <c r="BN557" i="1"/>
  <c r="BN592" i="1"/>
  <c r="BL723" i="1"/>
  <c r="BL441" i="1"/>
  <c r="BL457" i="1"/>
  <c r="BL473" i="1"/>
  <c r="BL489" i="1"/>
  <c r="BL505" i="1"/>
  <c r="BL521" i="1"/>
  <c r="BL537" i="1"/>
  <c r="BM553" i="1"/>
  <c r="BN582" i="1"/>
  <c r="BL684" i="1"/>
  <c r="BM572" i="1"/>
  <c r="BM588" i="1"/>
  <c r="BM604" i="1"/>
  <c r="BM620" i="1"/>
  <c r="BM636" i="1"/>
  <c r="BM652" i="1"/>
  <c r="BM668" i="1"/>
  <c r="BM684" i="1"/>
  <c r="BM700" i="1"/>
  <c r="BL741" i="1"/>
  <c r="BN911" i="1"/>
  <c r="BN612" i="1"/>
  <c r="BN628" i="1"/>
  <c r="BN644" i="1"/>
  <c r="BN660" i="1"/>
  <c r="BN676" i="1"/>
  <c r="BN692" i="1"/>
  <c r="BM709" i="1"/>
  <c r="BL807" i="1"/>
  <c r="BO570" i="1"/>
  <c r="BO586" i="1"/>
  <c r="BO602" i="1"/>
  <c r="BO618" i="1"/>
  <c r="BO634" i="1"/>
  <c r="BO650" i="1"/>
  <c r="BO666" i="1"/>
  <c r="BO682" i="1"/>
  <c r="BO698" i="1"/>
  <c r="BL729" i="1"/>
  <c r="BN857" i="1"/>
  <c r="BL565" i="1"/>
  <c r="BL581" i="1"/>
  <c r="BL597" i="1"/>
  <c r="BL613" i="1"/>
  <c r="BL629" i="1"/>
  <c r="BL645" i="1"/>
  <c r="BL661" i="1"/>
  <c r="BL677" i="1"/>
  <c r="BL693" i="1"/>
  <c r="BO709" i="1"/>
  <c r="BL811" i="1"/>
  <c r="BM569" i="1"/>
  <c r="BM585" i="1"/>
  <c r="BM601" i="1"/>
  <c r="BM623" i="1"/>
  <c r="BM647" i="1"/>
  <c r="BM677" i="1"/>
  <c r="BM710" i="1"/>
  <c r="BN569" i="1"/>
  <c r="BN601" i="1"/>
  <c r="BN633" i="1"/>
  <c r="BN665" i="1"/>
  <c r="BN697" i="1"/>
  <c r="BL847" i="1"/>
  <c r="BO621" i="1"/>
  <c r="BO653" i="1"/>
  <c r="BM706" i="1"/>
  <c r="BM749" i="1"/>
  <c r="BM813" i="1"/>
  <c r="BO977" i="1"/>
  <c r="BN775" i="1"/>
  <c r="BN839" i="1"/>
  <c r="BO735" i="1"/>
  <c r="BO799" i="1"/>
  <c r="BN982" i="1"/>
  <c r="BN863" i="1"/>
  <c r="BO856" i="1"/>
  <c r="BN861" i="1"/>
  <c r="BN973" i="1"/>
  <c r="BM876" i="1"/>
  <c r="BL973" i="1"/>
  <c r="BO542" i="1"/>
  <c r="BO559" i="1"/>
  <c r="BL602" i="1"/>
  <c r="BL851" i="1"/>
  <c r="BL443" i="1"/>
  <c r="BL459" i="1"/>
  <c r="BL475" i="1"/>
  <c r="BL491" i="1"/>
  <c r="BL507" i="1"/>
  <c r="BL523" i="1"/>
  <c r="BL539" i="1"/>
  <c r="BN555" i="1"/>
  <c r="BL588" i="1"/>
  <c r="BL700" i="1"/>
  <c r="BM574" i="1"/>
  <c r="BM590" i="1"/>
  <c r="BM606" i="1"/>
  <c r="BM622" i="1"/>
  <c r="BM638" i="1"/>
  <c r="BM654" i="1"/>
  <c r="BM670" i="1"/>
  <c r="BM686" i="1"/>
  <c r="BM702" i="1"/>
  <c r="BL757" i="1"/>
  <c r="BN598" i="1"/>
  <c r="BN614" i="1"/>
  <c r="BN630" i="1"/>
  <c r="BN646" i="1"/>
  <c r="BN662" i="1"/>
  <c r="BN678" i="1"/>
  <c r="BN694" i="1"/>
  <c r="BN711" i="1"/>
  <c r="BL823" i="1"/>
  <c r="BO572" i="1"/>
  <c r="BO588" i="1"/>
  <c r="BO604" i="1"/>
  <c r="BO620" i="1"/>
  <c r="BO636" i="1"/>
  <c r="BO652" i="1"/>
  <c r="BO668" i="1"/>
  <c r="BO684" i="1"/>
  <c r="BO700" i="1"/>
  <c r="BL745" i="1"/>
  <c r="BN943" i="1"/>
  <c r="BL567" i="1"/>
  <c r="BL583" i="1"/>
  <c r="BL599" i="1"/>
  <c r="BL615" i="1"/>
  <c r="BL631" i="1"/>
  <c r="BL647" i="1"/>
  <c r="BL663" i="1"/>
  <c r="BL679" i="1"/>
  <c r="BL695" i="1"/>
  <c r="BM712" i="1"/>
  <c r="BL827" i="1"/>
  <c r="BM571" i="1"/>
  <c r="BM587" i="1"/>
  <c r="BM605" i="1"/>
  <c r="BM627" i="1"/>
  <c r="BM649" i="1"/>
  <c r="BM679" i="1"/>
  <c r="BN712" i="1"/>
  <c r="BN571" i="1"/>
  <c r="BN603" i="1"/>
  <c r="BN635" i="1"/>
  <c r="BN667" i="1"/>
  <c r="BN699" i="1"/>
  <c r="BM865" i="1"/>
  <c r="BO623" i="1"/>
  <c r="BO655" i="1"/>
  <c r="BL769" i="1"/>
  <c r="BM763" i="1"/>
  <c r="BM827" i="1"/>
  <c r="BN725" i="1"/>
  <c r="BN789" i="1"/>
  <c r="BN853" i="1"/>
  <c r="BO749" i="1"/>
  <c r="BO813" i="1"/>
  <c r="BL722" i="1"/>
  <c r="BM726" i="1"/>
  <c r="BN730" i="1"/>
  <c r="BO724" i="1"/>
  <c r="BO909" i="1"/>
  <c r="BL1023" i="1"/>
  <c r="BM1087" i="1"/>
  <c r="BO593" i="1"/>
  <c r="BL739" i="1"/>
  <c r="BM576" i="1"/>
  <c r="BM592" i="1"/>
  <c r="BM608" i="1"/>
  <c r="BM624" i="1"/>
  <c r="BM640" i="1"/>
  <c r="BM656" i="1"/>
  <c r="BM672" i="1"/>
  <c r="BM688" i="1"/>
  <c r="BN704" i="1"/>
  <c r="BL773" i="1"/>
  <c r="BN600" i="1"/>
  <c r="BN616" i="1"/>
  <c r="BN632" i="1"/>
  <c r="BN648" i="1"/>
  <c r="BN664" i="1"/>
  <c r="BN680" i="1"/>
  <c r="BN696" i="1"/>
  <c r="BO713" i="1"/>
  <c r="BL839" i="1"/>
  <c r="BO574" i="1"/>
  <c r="BO590" i="1"/>
  <c r="BO606" i="1"/>
  <c r="BO622" i="1"/>
  <c r="BO638" i="1"/>
  <c r="BO654" i="1"/>
  <c r="BO670" i="1"/>
  <c r="BO686" i="1"/>
  <c r="BO702" i="1"/>
  <c r="BL761" i="1"/>
  <c r="BL553" i="1"/>
  <c r="BL569" i="1"/>
  <c r="BL585" i="1"/>
  <c r="BL601" i="1"/>
  <c r="BL617" i="1"/>
  <c r="BL633" i="1"/>
  <c r="BL649" i="1"/>
  <c r="BL665" i="1"/>
  <c r="BL681" i="1"/>
  <c r="BL697" i="1"/>
  <c r="BN715" i="1"/>
  <c r="BL843" i="1"/>
  <c r="BM573" i="1"/>
  <c r="BM589" i="1"/>
  <c r="BM607" i="1"/>
  <c r="BM629" i="1"/>
  <c r="BM653" i="1"/>
  <c r="BM681" i="1"/>
  <c r="BL717" i="1"/>
  <c r="BN573" i="1"/>
  <c r="BN605" i="1"/>
  <c r="BN637" i="1"/>
  <c r="BN669" i="1"/>
  <c r="BN701" i="1"/>
  <c r="BO998" i="1"/>
  <c r="BO625" i="1"/>
  <c r="BO657" i="1"/>
  <c r="BL785" i="1"/>
  <c r="BM765" i="1"/>
  <c r="BM829" i="1"/>
  <c r="BN727" i="1"/>
  <c r="BN791" i="1"/>
  <c r="BO855" i="1"/>
  <c r="BO751" i="1"/>
  <c r="BO815" i="1"/>
  <c r="BL734" i="1"/>
  <c r="BM728" i="1"/>
  <c r="BN732" i="1"/>
  <c r="BO736" i="1"/>
  <c r="BO915" i="1"/>
  <c r="BO1028" i="1"/>
  <c r="BM1089" i="1"/>
  <c r="BL431" i="1"/>
  <c r="BL447" i="1"/>
  <c r="BL463" i="1"/>
  <c r="BL479" i="1"/>
  <c r="BL495" i="1"/>
  <c r="BL511" i="1"/>
  <c r="BL527" i="1"/>
  <c r="BL543" i="1"/>
  <c r="BL560" i="1"/>
  <c r="BL604" i="1"/>
  <c r="BN895" i="1"/>
  <c r="BM578" i="1"/>
  <c r="BM594" i="1"/>
  <c r="BM610" i="1"/>
  <c r="BM626" i="1"/>
  <c r="BM642" i="1"/>
  <c r="BM658" i="1"/>
  <c r="BM674" i="1"/>
  <c r="BM690" i="1"/>
  <c r="BO706" i="1"/>
  <c r="BL789" i="1"/>
  <c r="BN602" i="1"/>
  <c r="BN618" i="1"/>
  <c r="BN634" i="1"/>
  <c r="BN650" i="1"/>
  <c r="BN666" i="1"/>
  <c r="BN682" i="1"/>
  <c r="BN698" i="1"/>
  <c r="BL727" i="1"/>
  <c r="BM855" i="1"/>
  <c r="BO576" i="1"/>
  <c r="BO592" i="1"/>
  <c r="BO608" i="1"/>
  <c r="BO624" i="1"/>
  <c r="BO640" i="1"/>
  <c r="BO656" i="1"/>
  <c r="BO672" i="1"/>
  <c r="BO688" i="1"/>
  <c r="BL705" i="1"/>
  <c r="BL777" i="1"/>
  <c r="BL555" i="1"/>
  <c r="BL571" i="1"/>
  <c r="BL587" i="1"/>
  <c r="BL603" i="1"/>
  <c r="BL619" i="1"/>
  <c r="BL635" i="1"/>
  <c r="BL651" i="1"/>
  <c r="BL667" i="1"/>
  <c r="BL683" i="1"/>
  <c r="BL699" i="1"/>
  <c r="BL731" i="1"/>
  <c r="BO859" i="1"/>
  <c r="BM575" i="1"/>
  <c r="BM591" i="1"/>
  <c r="BM611" i="1"/>
  <c r="BM631" i="1"/>
  <c r="BM659" i="1"/>
  <c r="BM691" i="1"/>
  <c r="BL797" i="1"/>
  <c r="BN583" i="1"/>
  <c r="BN615" i="1"/>
  <c r="BN647" i="1"/>
  <c r="BN679" i="1"/>
  <c r="BO712" i="1"/>
  <c r="BO603" i="1"/>
  <c r="BO635" i="1"/>
  <c r="BO671" i="1"/>
  <c r="BM715" i="1"/>
  <c r="BM779" i="1"/>
  <c r="BM843" i="1"/>
  <c r="BN741" i="1"/>
  <c r="BN805" i="1"/>
  <c r="BN915" i="1"/>
  <c r="BO765" i="1"/>
  <c r="BO833" i="1"/>
  <c r="BL768" i="1"/>
  <c r="BM772" i="1"/>
  <c r="BN766" i="1"/>
  <c r="BO770" i="1"/>
  <c r="BO1016" i="1"/>
  <c r="BN960" i="1"/>
  <c r="BL1016" i="1"/>
  <c r="BL1018" i="1"/>
  <c r="BM603" i="1"/>
  <c r="BM619" i="1"/>
  <c r="BM635" i="1"/>
  <c r="BM651" i="1"/>
  <c r="BM667" i="1"/>
  <c r="BM683" i="1"/>
  <c r="BM699" i="1"/>
  <c r="BL733" i="1"/>
  <c r="BL862" i="1"/>
  <c r="BN575" i="1"/>
  <c r="BN591" i="1"/>
  <c r="BN607" i="1"/>
  <c r="BN623" i="1"/>
  <c r="BN639" i="1"/>
  <c r="BN655" i="1"/>
  <c r="BN671" i="1"/>
  <c r="BN687" i="1"/>
  <c r="BN703" i="1"/>
  <c r="BL767" i="1"/>
  <c r="BO595" i="1"/>
  <c r="BO611" i="1"/>
  <c r="BO627" i="1"/>
  <c r="BO643" i="1"/>
  <c r="BO659" i="1"/>
  <c r="BO675" i="1"/>
  <c r="BO691" i="1"/>
  <c r="BN708" i="1"/>
  <c r="BL801" i="1"/>
  <c r="BM719" i="1"/>
  <c r="BM735" i="1"/>
  <c r="BM751" i="1"/>
  <c r="BM767" i="1"/>
  <c r="BM783" i="1"/>
  <c r="BM799" i="1"/>
  <c r="BM815" i="1"/>
  <c r="BM831" i="1"/>
  <c r="BM847" i="1"/>
  <c r="BN865" i="1"/>
  <c r="BO1002" i="1"/>
  <c r="BN729" i="1"/>
  <c r="BN745" i="1"/>
  <c r="BN761" i="1"/>
  <c r="BN777" i="1"/>
  <c r="BN793" i="1"/>
  <c r="BN809" i="1"/>
  <c r="BN825" i="1"/>
  <c r="BN841" i="1"/>
  <c r="BL858" i="1"/>
  <c r="BN947" i="1"/>
  <c r="BO721" i="1"/>
  <c r="BO737" i="1"/>
  <c r="BO753" i="1"/>
  <c r="BO769" i="1"/>
  <c r="BO785" i="1"/>
  <c r="BO801" i="1"/>
  <c r="BO817" i="1"/>
  <c r="BO837" i="1"/>
  <c r="BO860" i="1"/>
  <c r="BL1065" i="1"/>
  <c r="BL736" i="1"/>
  <c r="BL782" i="1"/>
  <c r="BL818" i="1"/>
  <c r="BN871" i="1"/>
  <c r="BM740" i="1"/>
  <c r="BM776" i="1"/>
  <c r="BM822" i="1"/>
  <c r="BN905" i="1"/>
  <c r="BN734" i="1"/>
  <c r="BN780" i="1"/>
  <c r="BN826" i="1"/>
  <c r="BL864" i="1"/>
  <c r="BO738" i="1"/>
  <c r="BO784" i="1"/>
  <c r="BO820" i="1"/>
  <c r="BO1031" i="1"/>
  <c r="BO935" i="1"/>
  <c r="BL1051" i="1"/>
  <c r="BL940" i="1"/>
  <c r="BM906" i="1"/>
  <c r="BN864" i="1"/>
  <c r="BO1000" i="1"/>
  <c r="BO962" i="1"/>
  <c r="BM877" i="1"/>
  <c r="BN1017" i="1"/>
  <c r="BL1098" i="1"/>
  <c r="BM669" i="1"/>
  <c r="BM685" i="1"/>
  <c r="BM701" i="1"/>
  <c r="BL749" i="1"/>
  <c r="BN975" i="1"/>
  <c r="BN577" i="1"/>
  <c r="BN593" i="1"/>
  <c r="BN609" i="1"/>
  <c r="BN625" i="1"/>
  <c r="BN641" i="1"/>
  <c r="BN657" i="1"/>
  <c r="BN673" i="1"/>
  <c r="BN689" i="1"/>
  <c r="BO705" i="1"/>
  <c r="BL783" i="1"/>
  <c r="BO597" i="1"/>
  <c r="BO613" i="1"/>
  <c r="BO629" i="1"/>
  <c r="BO645" i="1"/>
  <c r="BO661" i="1"/>
  <c r="BO677" i="1"/>
  <c r="BO693" i="1"/>
  <c r="BO710" i="1"/>
  <c r="BL817" i="1"/>
  <c r="BM721" i="1"/>
  <c r="BM737" i="1"/>
  <c r="BM753" i="1"/>
  <c r="BM769" i="1"/>
  <c r="BM785" i="1"/>
  <c r="BM801" i="1"/>
  <c r="BM817" i="1"/>
  <c r="BM833" i="1"/>
  <c r="BM849" i="1"/>
  <c r="BN881" i="1"/>
  <c r="BO1042" i="1"/>
  <c r="BN731" i="1"/>
  <c r="BN747" i="1"/>
  <c r="BN763" i="1"/>
  <c r="BN779" i="1"/>
  <c r="BN795" i="1"/>
  <c r="BN811" i="1"/>
  <c r="BN827" i="1"/>
  <c r="BN843" i="1"/>
  <c r="BM860" i="1"/>
  <c r="BN963" i="1"/>
  <c r="BO723" i="1"/>
  <c r="BO739" i="1"/>
  <c r="BO755" i="1"/>
  <c r="BO771" i="1"/>
  <c r="BO787" i="1"/>
  <c r="BO803" i="1"/>
  <c r="BO819" i="1"/>
  <c r="BO841" i="1"/>
  <c r="BM863" i="1"/>
  <c r="BL704" i="1"/>
  <c r="BL738" i="1"/>
  <c r="BL784" i="1"/>
  <c r="BL830" i="1"/>
  <c r="BN887" i="1"/>
  <c r="BM742" i="1"/>
  <c r="BM788" i="1"/>
  <c r="BM824" i="1"/>
  <c r="BN921" i="1"/>
  <c r="BN746" i="1"/>
  <c r="BN782" i="1"/>
  <c r="BN828" i="1"/>
  <c r="BN955" i="1"/>
  <c r="BO740" i="1"/>
  <c r="BO786" i="1"/>
  <c r="BO834" i="1"/>
  <c r="BL1129" i="1"/>
  <c r="BO937" i="1"/>
  <c r="BL874" i="1"/>
  <c r="BL950" i="1"/>
  <c r="BM908" i="1"/>
  <c r="BN866" i="1"/>
  <c r="BO1004" i="1"/>
  <c r="BO964" i="1"/>
  <c r="BM879" i="1"/>
  <c r="BN1019" i="1"/>
  <c r="BL1110" i="1"/>
  <c r="BM639" i="1"/>
  <c r="BM655" i="1"/>
  <c r="BM671" i="1"/>
  <c r="BM687" i="1"/>
  <c r="BM703" i="1"/>
  <c r="BL765" i="1"/>
  <c r="BN563" i="1"/>
  <c r="BN579" i="1"/>
  <c r="BN595" i="1"/>
  <c r="BN611" i="1"/>
  <c r="BN627" i="1"/>
  <c r="BN643" i="1"/>
  <c r="BN659" i="1"/>
  <c r="BN675" i="1"/>
  <c r="BN691" i="1"/>
  <c r="BM708" i="1"/>
  <c r="BL799" i="1"/>
  <c r="BO599" i="1"/>
  <c r="BO615" i="1"/>
  <c r="BO631" i="1"/>
  <c r="BO647" i="1"/>
  <c r="BO663" i="1"/>
  <c r="BO679" i="1"/>
  <c r="BO695" i="1"/>
  <c r="BL713" i="1"/>
  <c r="BL833" i="1"/>
  <c r="BM723" i="1"/>
  <c r="BM739" i="1"/>
  <c r="BM755" i="1"/>
  <c r="BM771" i="1"/>
  <c r="BM787" i="1"/>
  <c r="BM803" i="1"/>
  <c r="BM819" i="1"/>
  <c r="BM835" i="1"/>
  <c r="BM851" i="1"/>
  <c r="BN897" i="1"/>
  <c r="BN717" i="1"/>
  <c r="BN733" i="1"/>
  <c r="BN749" i="1"/>
  <c r="BN765" i="1"/>
  <c r="BN781" i="1"/>
  <c r="BN797" i="1"/>
  <c r="BN813" i="1"/>
  <c r="BN829" i="1"/>
  <c r="BN845" i="1"/>
  <c r="BL863" i="1"/>
  <c r="BL980" i="1"/>
  <c r="BO725" i="1"/>
  <c r="BO741" i="1"/>
  <c r="BO757" i="1"/>
  <c r="BO773" i="1"/>
  <c r="BO789" i="1"/>
  <c r="BO805" i="1"/>
  <c r="BO821" i="1"/>
  <c r="BO843" i="1"/>
  <c r="BN885" i="1"/>
  <c r="BL706" i="1"/>
  <c r="BL750" i="1"/>
  <c r="BL786" i="1"/>
  <c r="BL832" i="1"/>
  <c r="BO984" i="1"/>
  <c r="BM744" i="1"/>
  <c r="BM790" i="1"/>
  <c r="BM836" i="1"/>
  <c r="BN937" i="1"/>
  <c r="BN748" i="1"/>
  <c r="BN794" i="1"/>
  <c r="BN830" i="1"/>
  <c r="BN971" i="1"/>
  <c r="BO752" i="1"/>
  <c r="BO788" i="1"/>
  <c r="BO838" i="1"/>
  <c r="BO883" i="1"/>
  <c r="BO947" i="1"/>
  <c r="BL876" i="1"/>
  <c r="BL970" i="1"/>
  <c r="BM938" i="1"/>
  <c r="BN896" i="1"/>
  <c r="BO862" i="1"/>
  <c r="BO1024" i="1"/>
  <c r="BM941" i="1"/>
  <c r="BN1099" i="1"/>
  <c r="BM1056" i="1"/>
  <c r="BM609" i="1"/>
  <c r="BM625" i="1"/>
  <c r="BM641" i="1"/>
  <c r="BM657" i="1"/>
  <c r="BM673" i="1"/>
  <c r="BM689" i="1"/>
  <c r="BN705" i="1"/>
  <c r="BL781" i="1"/>
  <c r="BN565" i="1"/>
  <c r="BN581" i="1"/>
  <c r="BN597" i="1"/>
  <c r="BN613" i="1"/>
  <c r="BN629" i="1"/>
  <c r="BN645" i="1"/>
  <c r="BN661" i="1"/>
  <c r="BN677" i="1"/>
  <c r="BN693" i="1"/>
  <c r="BN710" i="1"/>
  <c r="BL815" i="1"/>
  <c r="BO601" i="1"/>
  <c r="BO617" i="1"/>
  <c r="BO633" i="1"/>
  <c r="BO649" i="1"/>
  <c r="BO665" i="1"/>
  <c r="BO681" i="1"/>
  <c r="BO697" i="1"/>
  <c r="BL721" i="1"/>
  <c r="BL849" i="1"/>
  <c r="BM725" i="1"/>
  <c r="BM741" i="1"/>
  <c r="BM757" i="1"/>
  <c r="BM773" i="1"/>
  <c r="BM789" i="1"/>
  <c r="BM805" i="1"/>
  <c r="BM821" i="1"/>
  <c r="BM837" i="1"/>
  <c r="BM853" i="1"/>
  <c r="BN913" i="1"/>
  <c r="BN719" i="1"/>
  <c r="BN735" i="1"/>
  <c r="BN751" i="1"/>
  <c r="BN767" i="1"/>
  <c r="BN783" i="1"/>
  <c r="BN799" i="1"/>
  <c r="BN815" i="1"/>
  <c r="BN831" i="1"/>
  <c r="BN847" i="1"/>
  <c r="BN867" i="1"/>
  <c r="BO1006" i="1"/>
  <c r="BO727" i="1"/>
  <c r="BO743" i="1"/>
  <c r="BO759" i="1"/>
  <c r="BO775" i="1"/>
  <c r="BO791" i="1"/>
  <c r="BO807" i="1"/>
  <c r="BO825" i="1"/>
  <c r="BO845" i="1"/>
  <c r="BN901" i="1"/>
  <c r="BL710" i="1"/>
  <c r="BL752" i="1"/>
  <c r="BL798" i="1"/>
  <c r="BL834" i="1"/>
  <c r="BO1015" i="1"/>
  <c r="BM756" i="1"/>
  <c r="BM792" i="1"/>
  <c r="BM838" i="1"/>
  <c r="BN714" i="1"/>
  <c r="BN750" i="1"/>
  <c r="BN796" i="1"/>
  <c r="BN842" i="1"/>
  <c r="BL991" i="1"/>
  <c r="BO754" i="1"/>
  <c r="BO800" i="1"/>
  <c r="BO840" i="1"/>
  <c r="BO885" i="1"/>
  <c r="BO967" i="1"/>
  <c r="BL886" i="1"/>
  <c r="BL972" i="1"/>
  <c r="BM940" i="1"/>
  <c r="BN898" i="1"/>
  <c r="BO864" i="1"/>
  <c r="BO1029" i="1"/>
  <c r="BM943" i="1"/>
  <c r="BN1111" i="1"/>
  <c r="BM1068" i="1"/>
  <c r="BO667" i="1"/>
  <c r="BO683" i="1"/>
  <c r="BO699" i="1"/>
  <c r="BL737" i="1"/>
  <c r="BN879" i="1"/>
  <c r="BM727" i="1"/>
  <c r="BM743" i="1"/>
  <c r="BM759" i="1"/>
  <c r="BM775" i="1"/>
  <c r="BM791" i="1"/>
  <c r="BM807" i="1"/>
  <c r="BM823" i="1"/>
  <c r="BM839" i="1"/>
  <c r="BN855" i="1"/>
  <c r="BN929" i="1"/>
  <c r="BN721" i="1"/>
  <c r="BN737" i="1"/>
  <c r="BN753" i="1"/>
  <c r="BN769" i="1"/>
  <c r="BN785" i="1"/>
  <c r="BN801" i="1"/>
  <c r="BN817" i="1"/>
  <c r="BN833" i="1"/>
  <c r="BN849" i="1"/>
  <c r="BN883" i="1"/>
  <c r="BL1049" i="1"/>
  <c r="BO729" i="1"/>
  <c r="BO745" i="1"/>
  <c r="BO761" i="1"/>
  <c r="BO777" i="1"/>
  <c r="BO793" i="1"/>
  <c r="BO809" i="1"/>
  <c r="BO827" i="1"/>
  <c r="BO849" i="1"/>
  <c r="BN917" i="1"/>
  <c r="BL718" i="1"/>
  <c r="BL754" i="1"/>
  <c r="BL800" i="1"/>
  <c r="BL846" i="1"/>
  <c r="BL1081" i="1"/>
  <c r="BM758" i="1"/>
  <c r="BM804" i="1"/>
  <c r="BM840" i="1"/>
  <c r="BN716" i="1"/>
  <c r="BN762" i="1"/>
  <c r="BN798" i="1"/>
  <c r="BN844" i="1"/>
  <c r="BO720" i="1"/>
  <c r="BO756" i="1"/>
  <c r="BO802" i="1"/>
  <c r="BM857" i="1"/>
  <c r="BO887" i="1"/>
  <c r="BO969" i="1"/>
  <c r="BL906" i="1"/>
  <c r="BO1022" i="1"/>
  <c r="BM970" i="1"/>
  <c r="BN928" i="1"/>
  <c r="BO894" i="1"/>
  <c r="BL907" i="1"/>
  <c r="BO1041" i="1"/>
  <c r="BO1093" i="1"/>
  <c r="BN1070" i="1"/>
  <c r="BO669" i="1"/>
  <c r="BO685" i="1"/>
  <c r="BO701" i="1"/>
  <c r="BL753" i="1"/>
  <c r="BL1037" i="1"/>
  <c r="BM729" i="1"/>
  <c r="BM745" i="1"/>
  <c r="BM761" i="1"/>
  <c r="BM777" i="1"/>
  <c r="BM793" i="1"/>
  <c r="BM809" i="1"/>
  <c r="BM825" i="1"/>
  <c r="BM841" i="1"/>
  <c r="BO857" i="1"/>
  <c r="BN945" i="1"/>
  <c r="BN723" i="1"/>
  <c r="BN739" i="1"/>
  <c r="BN755" i="1"/>
  <c r="BN771" i="1"/>
  <c r="BN787" i="1"/>
  <c r="BN803" i="1"/>
  <c r="BN819" i="1"/>
  <c r="BN835" i="1"/>
  <c r="BN851" i="1"/>
  <c r="BN899" i="1"/>
  <c r="BO715" i="1"/>
  <c r="BO731" i="1"/>
  <c r="BO747" i="1"/>
  <c r="BO763" i="1"/>
  <c r="BO779" i="1"/>
  <c r="BO795" i="1"/>
  <c r="BO811" i="1"/>
  <c r="BO829" i="1"/>
  <c r="BO851" i="1"/>
  <c r="BN949" i="1"/>
  <c r="BL720" i="1"/>
  <c r="BL766" i="1"/>
  <c r="BL802" i="1"/>
  <c r="BL848" i="1"/>
  <c r="BM724" i="1"/>
  <c r="BM760" i="1"/>
  <c r="BM806" i="1"/>
  <c r="BM852" i="1"/>
  <c r="BN718" i="1"/>
  <c r="BN764" i="1"/>
  <c r="BN810" i="1"/>
  <c r="BN846" i="1"/>
  <c r="BO722" i="1"/>
  <c r="BO768" i="1"/>
  <c r="BO804" i="1"/>
  <c r="BN859" i="1"/>
  <c r="BO905" i="1"/>
  <c r="BN980" i="1"/>
  <c r="BL908" i="1"/>
  <c r="BO1027" i="1"/>
  <c r="BM972" i="1"/>
  <c r="BN930" i="1"/>
  <c r="BO896" i="1"/>
  <c r="BL909" i="1"/>
  <c r="BL1127" i="1"/>
  <c r="BO1095" i="1"/>
  <c r="BN1072" i="1"/>
  <c r="BL983" i="1"/>
  <c r="BL1069" i="1"/>
  <c r="BM886" i="1"/>
  <c r="BM918" i="1"/>
  <c r="BM950" i="1"/>
  <c r="BM983" i="1"/>
  <c r="BL1071" i="1"/>
  <c r="BN876" i="1"/>
  <c r="BN908" i="1"/>
  <c r="BN940" i="1"/>
  <c r="BN972" i="1"/>
  <c r="BL1029" i="1"/>
  <c r="BO874" i="1"/>
  <c r="BO906" i="1"/>
  <c r="BO938" i="1"/>
  <c r="BM979" i="1"/>
  <c r="BL1123" i="1"/>
  <c r="BL927" i="1"/>
  <c r="BM997" i="1"/>
  <c r="BM897" i="1"/>
  <c r="BM961" i="1"/>
  <c r="BM1027" i="1"/>
  <c r="BM1119" i="1"/>
  <c r="BN1049" i="1"/>
  <c r="BN1131" i="1"/>
  <c r="BO1125" i="1"/>
  <c r="BL1048" i="1"/>
  <c r="BL1130" i="1"/>
  <c r="BM1102" i="1"/>
  <c r="BN1116" i="1"/>
  <c r="BO823" i="1"/>
  <c r="BO839" i="1"/>
  <c r="BL856" i="1"/>
  <c r="BN933" i="1"/>
  <c r="BL708" i="1"/>
  <c r="BL724" i="1"/>
  <c r="BL740" i="1"/>
  <c r="BL756" i="1"/>
  <c r="BL772" i="1"/>
  <c r="BL788" i="1"/>
  <c r="BL804" i="1"/>
  <c r="BL820" i="1"/>
  <c r="BL836" i="1"/>
  <c r="BL852" i="1"/>
  <c r="BN903" i="1"/>
  <c r="BM714" i="1"/>
  <c r="BM730" i="1"/>
  <c r="BM746" i="1"/>
  <c r="BM762" i="1"/>
  <c r="BM778" i="1"/>
  <c r="BM794" i="1"/>
  <c r="BM810" i="1"/>
  <c r="BM826" i="1"/>
  <c r="BM842" i="1"/>
  <c r="BL859" i="1"/>
  <c r="BN953" i="1"/>
  <c r="BN720" i="1"/>
  <c r="BN736" i="1"/>
  <c r="BN752" i="1"/>
  <c r="BN768" i="1"/>
  <c r="BN784" i="1"/>
  <c r="BN800" i="1"/>
  <c r="BN816" i="1"/>
  <c r="BN832" i="1"/>
  <c r="BN848" i="1"/>
  <c r="BN875" i="1"/>
  <c r="BO1026" i="1"/>
  <c r="BO726" i="1"/>
  <c r="BO742" i="1"/>
  <c r="BO758" i="1"/>
  <c r="BO774" i="1"/>
  <c r="BO790" i="1"/>
  <c r="BO806" i="1"/>
  <c r="BO822" i="1"/>
  <c r="BO842" i="1"/>
  <c r="BN877" i="1"/>
  <c r="BO867" i="1"/>
  <c r="BO889" i="1"/>
  <c r="BO917" i="1"/>
  <c r="BO949" i="1"/>
  <c r="BO982" i="1"/>
  <c r="BL1067" i="1"/>
  <c r="BL888" i="1"/>
  <c r="BL920" i="1"/>
  <c r="BL952" i="1"/>
  <c r="BM985" i="1"/>
  <c r="BL1085" i="1"/>
  <c r="BM888" i="1"/>
  <c r="BM920" i="1"/>
  <c r="BM952" i="1"/>
  <c r="BN985" i="1"/>
  <c r="BL1087" i="1"/>
  <c r="BN878" i="1"/>
  <c r="BN910" i="1"/>
  <c r="BN942" i="1"/>
  <c r="BN974" i="1"/>
  <c r="BO1034" i="1"/>
  <c r="BO876" i="1"/>
  <c r="BO908" i="1"/>
  <c r="BO940" i="1"/>
  <c r="BN981" i="1"/>
  <c r="BL871" i="1"/>
  <c r="BL935" i="1"/>
  <c r="BO1014" i="1"/>
  <c r="BM905" i="1"/>
  <c r="BM969" i="1"/>
  <c r="BM1039" i="1"/>
  <c r="BM1121" i="1"/>
  <c r="BN1051" i="1"/>
  <c r="BN1143" i="1"/>
  <c r="BO1127" i="1"/>
  <c r="BL1050" i="1"/>
  <c r="BL1142" i="1"/>
  <c r="BM1104" i="1"/>
  <c r="BN1118" i="1"/>
  <c r="BL726" i="1"/>
  <c r="BL742" i="1"/>
  <c r="BL758" i="1"/>
  <c r="BL774" i="1"/>
  <c r="BL790" i="1"/>
  <c r="BL806" i="1"/>
  <c r="BL822" i="1"/>
  <c r="BL838" i="1"/>
  <c r="BL854" i="1"/>
  <c r="BN919" i="1"/>
  <c r="BM716" i="1"/>
  <c r="BM732" i="1"/>
  <c r="BM748" i="1"/>
  <c r="BM764" i="1"/>
  <c r="BM780" i="1"/>
  <c r="BM796" i="1"/>
  <c r="BM812" i="1"/>
  <c r="BM828" i="1"/>
  <c r="BM844" i="1"/>
  <c r="BM861" i="1"/>
  <c r="BN969" i="1"/>
  <c r="BN722" i="1"/>
  <c r="BN738" i="1"/>
  <c r="BN754" i="1"/>
  <c r="BN770" i="1"/>
  <c r="BN786" i="1"/>
  <c r="BN802" i="1"/>
  <c r="BN818" i="1"/>
  <c r="BN834" i="1"/>
  <c r="BN850" i="1"/>
  <c r="BN891" i="1"/>
  <c r="BL1113" i="1"/>
  <c r="BO728" i="1"/>
  <c r="BO744" i="1"/>
  <c r="BO760" i="1"/>
  <c r="BO776" i="1"/>
  <c r="BO792" i="1"/>
  <c r="BO808" i="1"/>
  <c r="BO824" i="1"/>
  <c r="BO844" i="1"/>
  <c r="BN893" i="1"/>
  <c r="BO869" i="1"/>
  <c r="BO893" i="1"/>
  <c r="BO919" i="1"/>
  <c r="BO951" i="1"/>
  <c r="BL985" i="1"/>
  <c r="BL1083" i="1"/>
  <c r="BL890" i="1"/>
  <c r="BL922" i="1"/>
  <c r="BL954" i="1"/>
  <c r="BO988" i="1"/>
  <c r="BL1101" i="1"/>
  <c r="BM890" i="1"/>
  <c r="BM922" i="1"/>
  <c r="BM954" i="1"/>
  <c r="BL989" i="1"/>
  <c r="BL1103" i="1"/>
  <c r="BN880" i="1"/>
  <c r="BN912" i="1"/>
  <c r="BN944" i="1"/>
  <c r="BO976" i="1"/>
  <c r="BO1039" i="1"/>
  <c r="BO878" i="1"/>
  <c r="BO910" i="1"/>
  <c r="BO942" i="1"/>
  <c r="BO983" i="1"/>
  <c r="BL875" i="1"/>
  <c r="BL939" i="1"/>
  <c r="BL1025" i="1"/>
  <c r="BM909" i="1"/>
  <c r="BM973" i="1"/>
  <c r="BM1041" i="1"/>
  <c r="BM1123" i="1"/>
  <c r="BN1063" i="1"/>
  <c r="BO1047" i="1"/>
  <c r="BO1129" i="1"/>
  <c r="BL1062" i="1"/>
  <c r="BL1144" i="1"/>
  <c r="BN988" i="1"/>
  <c r="BO1054" i="1"/>
  <c r="BL712" i="1"/>
  <c r="BL728" i="1"/>
  <c r="BL744" i="1"/>
  <c r="BL760" i="1"/>
  <c r="BL776" i="1"/>
  <c r="BL792" i="1"/>
  <c r="BL808" i="1"/>
  <c r="BL824" i="1"/>
  <c r="BL840" i="1"/>
  <c r="BM856" i="1"/>
  <c r="BN935" i="1"/>
  <c r="BM718" i="1"/>
  <c r="BM734" i="1"/>
  <c r="BM750" i="1"/>
  <c r="BM766" i="1"/>
  <c r="BM782" i="1"/>
  <c r="BM798" i="1"/>
  <c r="BM814" i="1"/>
  <c r="BM830" i="1"/>
  <c r="BM846" i="1"/>
  <c r="BO863" i="1"/>
  <c r="BN987" i="1"/>
  <c r="BN724" i="1"/>
  <c r="BN740" i="1"/>
  <c r="BN756" i="1"/>
  <c r="BN772" i="1"/>
  <c r="BN788" i="1"/>
  <c r="BN804" i="1"/>
  <c r="BN820" i="1"/>
  <c r="BN836" i="1"/>
  <c r="BN852" i="1"/>
  <c r="BN907" i="1"/>
  <c r="BO714" i="1"/>
  <c r="BO730" i="1"/>
  <c r="BO746" i="1"/>
  <c r="BO762" i="1"/>
  <c r="BO778" i="1"/>
  <c r="BO794" i="1"/>
  <c r="BO810" i="1"/>
  <c r="BO826" i="1"/>
  <c r="BO848" i="1"/>
  <c r="BN925" i="1"/>
  <c r="BO871" i="1"/>
  <c r="BO899" i="1"/>
  <c r="BO921" i="1"/>
  <c r="BO953" i="1"/>
  <c r="BO987" i="1"/>
  <c r="BL1099" i="1"/>
  <c r="BL892" i="1"/>
  <c r="BL924" i="1"/>
  <c r="BL956" i="1"/>
  <c r="BN991" i="1"/>
  <c r="BL1117" i="1"/>
  <c r="BM892" i="1"/>
  <c r="BM924" i="1"/>
  <c r="BM956" i="1"/>
  <c r="BO991" i="1"/>
  <c r="BL1119" i="1"/>
  <c r="BN882" i="1"/>
  <c r="BN914" i="1"/>
  <c r="BN946" i="1"/>
  <c r="BL979" i="1"/>
  <c r="BL1045" i="1"/>
  <c r="BO880" i="1"/>
  <c r="BO912" i="1"/>
  <c r="BO944" i="1"/>
  <c r="BO986" i="1"/>
  <c r="BL877" i="1"/>
  <c r="BL941" i="1"/>
  <c r="BO1030" i="1"/>
  <c r="BM911" i="1"/>
  <c r="BM975" i="1"/>
  <c r="BM1043" i="1"/>
  <c r="BM1135" i="1"/>
  <c r="BN1065" i="1"/>
  <c r="BO1049" i="1"/>
  <c r="BO1141" i="1"/>
  <c r="BL1064" i="1"/>
  <c r="BM976" i="1"/>
  <c r="BN990" i="1"/>
  <c r="BO1066" i="1"/>
  <c r="BL714" i="1"/>
  <c r="BL730" i="1"/>
  <c r="BL746" i="1"/>
  <c r="BL762" i="1"/>
  <c r="BL778" i="1"/>
  <c r="BL794" i="1"/>
  <c r="BL810" i="1"/>
  <c r="BL826" i="1"/>
  <c r="BL842" i="1"/>
  <c r="BO858" i="1"/>
  <c r="BN951" i="1"/>
  <c r="BM720" i="1"/>
  <c r="BM736" i="1"/>
  <c r="BM752" i="1"/>
  <c r="BM768" i="1"/>
  <c r="BM784" i="1"/>
  <c r="BM800" i="1"/>
  <c r="BM816" i="1"/>
  <c r="BM832" i="1"/>
  <c r="BM848" i="1"/>
  <c r="BN873" i="1"/>
  <c r="BL1021" i="1"/>
  <c r="BN726" i="1"/>
  <c r="BN742" i="1"/>
  <c r="BN758" i="1"/>
  <c r="BN774" i="1"/>
  <c r="BN790" i="1"/>
  <c r="BN806" i="1"/>
  <c r="BN822" i="1"/>
  <c r="BN838" i="1"/>
  <c r="BO854" i="1"/>
  <c r="BN923" i="1"/>
  <c r="BO716" i="1"/>
  <c r="BO732" i="1"/>
  <c r="BO748" i="1"/>
  <c r="BO764" i="1"/>
  <c r="BO780" i="1"/>
  <c r="BO796" i="1"/>
  <c r="BO812" i="1"/>
  <c r="BO828" i="1"/>
  <c r="BO850" i="1"/>
  <c r="BN941" i="1"/>
  <c r="BO873" i="1"/>
  <c r="BO901" i="1"/>
  <c r="BO931" i="1"/>
  <c r="BO963" i="1"/>
  <c r="BL1007" i="1"/>
  <c r="BL870" i="1"/>
  <c r="BL902" i="1"/>
  <c r="BL934" i="1"/>
  <c r="BL966" i="1"/>
  <c r="BO1011" i="1"/>
  <c r="BM870" i="1"/>
  <c r="BM902" i="1"/>
  <c r="BM934" i="1"/>
  <c r="BM966" i="1"/>
  <c r="BO1012" i="1"/>
  <c r="BN860" i="1"/>
  <c r="BN892" i="1"/>
  <c r="BN924" i="1"/>
  <c r="BN956" i="1"/>
  <c r="BO992" i="1"/>
  <c r="BL1121" i="1"/>
  <c r="BO890" i="1"/>
  <c r="BO922" i="1"/>
  <c r="BO954" i="1"/>
  <c r="BO1013" i="1"/>
  <c r="BL895" i="1"/>
  <c r="BL959" i="1"/>
  <c r="BL1141" i="1"/>
  <c r="BM929" i="1"/>
  <c r="BL1031" i="1"/>
  <c r="BM1073" i="1"/>
  <c r="BN1003" i="1"/>
  <c r="BN1095" i="1"/>
  <c r="BO1079" i="1"/>
  <c r="BL1002" i="1"/>
  <c r="BL1094" i="1"/>
  <c r="BM1020" i="1"/>
  <c r="BN1024" i="1"/>
  <c r="BO1100" i="1"/>
  <c r="BO831" i="1"/>
  <c r="BO847" i="1"/>
  <c r="BN869" i="1"/>
  <c r="BO1010" i="1"/>
  <c r="BL716" i="1"/>
  <c r="BL732" i="1"/>
  <c r="BL748" i="1"/>
  <c r="BL764" i="1"/>
  <c r="BL780" i="1"/>
  <c r="BL796" i="1"/>
  <c r="BL812" i="1"/>
  <c r="BL828" i="1"/>
  <c r="BL844" i="1"/>
  <c r="BL861" i="1"/>
  <c r="BN967" i="1"/>
  <c r="BM722" i="1"/>
  <c r="BM738" i="1"/>
  <c r="BM754" i="1"/>
  <c r="BM770" i="1"/>
  <c r="BM786" i="1"/>
  <c r="BM802" i="1"/>
  <c r="BM818" i="1"/>
  <c r="BM834" i="1"/>
  <c r="BM850" i="1"/>
  <c r="BN889" i="1"/>
  <c r="BL1097" i="1"/>
  <c r="BN728" i="1"/>
  <c r="BN744" i="1"/>
  <c r="BN760" i="1"/>
  <c r="BN776" i="1"/>
  <c r="BN792" i="1"/>
  <c r="BN808" i="1"/>
  <c r="BN824" i="1"/>
  <c r="BN840" i="1"/>
  <c r="BL857" i="1"/>
  <c r="BN939" i="1"/>
  <c r="BO718" i="1"/>
  <c r="BO734" i="1"/>
  <c r="BO750" i="1"/>
  <c r="BO766" i="1"/>
  <c r="BO782" i="1"/>
  <c r="BO798" i="1"/>
  <c r="BO814" i="1"/>
  <c r="BO832" i="1"/>
  <c r="BL855" i="1"/>
  <c r="BN957" i="1"/>
  <c r="BO877" i="1"/>
  <c r="BO903" i="1"/>
  <c r="BO933" i="1"/>
  <c r="BO965" i="1"/>
  <c r="BL1011" i="1"/>
  <c r="BL872" i="1"/>
  <c r="BL904" i="1"/>
  <c r="BL936" i="1"/>
  <c r="BL968" i="1"/>
  <c r="BL1017" i="1"/>
  <c r="BM872" i="1"/>
  <c r="BM904" i="1"/>
  <c r="BM936" i="1"/>
  <c r="BM968" i="1"/>
  <c r="BO1017" i="1"/>
  <c r="BN862" i="1"/>
  <c r="BN894" i="1"/>
  <c r="BN926" i="1"/>
  <c r="BN958" i="1"/>
  <c r="BO996" i="1"/>
  <c r="BL1137" i="1"/>
  <c r="BO892" i="1"/>
  <c r="BO924" i="1"/>
  <c r="BO956" i="1"/>
  <c r="BL1019" i="1"/>
  <c r="BL903" i="1"/>
  <c r="BL967" i="1"/>
  <c r="BM873" i="1"/>
  <c r="BM937" i="1"/>
  <c r="BO1036" i="1"/>
  <c r="BM1075" i="1"/>
  <c r="BN1015" i="1"/>
  <c r="BN1097" i="1"/>
  <c r="BO1081" i="1"/>
  <c r="BL1014" i="1"/>
  <c r="BL1096" i="1"/>
  <c r="BM1022" i="1"/>
  <c r="BN1036" i="1"/>
  <c r="BO1102" i="1"/>
  <c r="BO830" i="1"/>
  <c r="BO846" i="1"/>
  <c r="BL865" i="1"/>
  <c r="BO994" i="1"/>
  <c r="BO875" i="1"/>
  <c r="BO891" i="1"/>
  <c r="BO907" i="1"/>
  <c r="BO923" i="1"/>
  <c r="BO939" i="1"/>
  <c r="BO955" i="1"/>
  <c r="BO971" i="1"/>
  <c r="BM991" i="1"/>
  <c r="BL1027" i="1"/>
  <c r="BL1115" i="1"/>
  <c r="BL878" i="1"/>
  <c r="BL894" i="1"/>
  <c r="BL910" i="1"/>
  <c r="BL926" i="1"/>
  <c r="BL942" i="1"/>
  <c r="BL958" i="1"/>
  <c r="BL974" i="1"/>
  <c r="BM995" i="1"/>
  <c r="BL1033" i="1"/>
  <c r="BL1133" i="1"/>
  <c r="BM878" i="1"/>
  <c r="BM894" i="1"/>
  <c r="BM910" i="1"/>
  <c r="BM926" i="1"/>
  <c r="BM942" i="1"/>
  <c r="BM958" i="1"/>
  <c r="BM974" i="1"/>
  <c r="BO995" i="1"/>
  <c r="BO1033" i="1"/>
  <c r="BL1135" i="1"/>
  <c r="BN868" i="1"/>
  <c r="BN884" i="1"/>
  <c r="BN900" i="1"/>
  <c r="BN916" i="1"/>
  <c r="BN932" i="1"/>
  <c r="BN948" i="1"/>
  <c r="BN964" i="1"/>
  <c r="BM981" i="1"/>
  <c r="BO1008" i="1"/>
  <c r="BL1057" i="1"/>
  <c r="BO866" i="1"/>
  <c r="BO882" i="1"/>
  <c r="BO898" i="1"/>
  <c r="BO914" i="1"/>
  <c r="BO930" i="1"/>
  <c r="BO946" i="1"/>
  <c r="BO966" i="1"/>
  <c r="BN989" i="1"/>
  <c r="BL1059" i="1"/>
  <c r="BL879" i="1"/>
  <c r="BL911" i="1"/>
  <c r="BL943" i="1"/>
  <c r="BL975" i="1"/>
  <c r="BO1035" i="1"/>
  <c r="BM881" i="1"/>
  <c r="BM913" i="1"/>
  <c r="BM945" i="1"/>
  <c r="BN977" i="1"/>
  <c r="BL1143" i="1"/>
  <c r="BM1055" i="1"/>
  <c r="BM1091" i="1"/>
  <c r="BM1137" i="1"/>
  <c r="BN1031" i="1"/>
  <c r="BN1067" i="1"/>
  <c r="BN1113" i="1"/>
  <c r="BO1061" i="1"/>
  <c r="BO1097" i="1"/>
  <c r="BO1143" i="1"/>
  <c r="BL1030" i="1"/>
  <c r="BL1066" i="1"/>
  <c r="BL1112" i="1"/>
  <c r="BM988" i="1"/>
  <c r="BM1024" i="1"/>
  <c r="BM1070" i="1"/>
  <c r="BM1116" i="1"/>
  <c r="BN992" i="1"/>
  <c r="BN1038" i="1"/>
  <c r="BN1084" i="1"/>
  <c r="BN1120" i="1"/>
  <c r="BO1068" i="1"/>
  <c r="BO1114" i="1"/>
  <c r="BO925" i="1"/>
  <c r="BO941" i="1"/>
  <c r="BO957" i="1"/>
  <c r="BO973" i="1"/>
  <c r="BL995" i="1"/>
  <c r="BO1032" i="1"/>
  <c r="BL1131" i="1"/>
  <c r="BL880" i="1"/>
  <c r="BL896" i="1"/>
  <c r="BL912" i="1"/>
  <c r="BL928" i="1"/>
  <c r="BL944" i="1"/>
  <c r="BL960" i="1"/>
  <c r="BL976" i="1"/>
  <c r="BM999" i="1"/>
  <c r="BO1038" i="1"/>
  <c r="BM864" i="1"/>
  <c r="BM880" i="1"/>
  <c r="BM896" i="1"/>
  <c r="BM912" i="1"/>
  <c r="BM928" i="1"/>
  <c r="BM944" i="1"/>
  <c r="BM960" i="1"/>
  <c r="BN976" i="1"/>
  <c r="BO999" i="1"/>
  <c r="BL1039" i="1"/>
  <c r="BN854" i="1"/>
  <c r="BN870" i="1"/>
  <c r="BN886" i="1"/>
  <c r="BN902" i="1"/>
  <c r="BN918" i="1"/>
  <c r="BN934" i="1"/>
  <c r="BN950" i="1"/>
  <c r="BN966" i="1"/>
  <c r="BN983" i="1"/>
  <c r="BL1013" i="1"/>
  <c r="BL1073" i="1"/>
  <c r="BO868" i="1"/>
  <c r="BO884" i="1"/>
  <c r="BO900" i="1"/>
  <c r="BO916" i="1"/>
  <c r="BO932" i="1"/>
  <c r="BO948" i="1"/>
  <c r="BO968" i="1"/>
  <c r="BL993" i="1"/>
  <c r="BL1075" i="1"/>
  <c r="BL887" i="1"/>
  <c r="BL919" i="1"/>
  <c r="BL951" i="1"/>
  <c r="BL984" i="1"/>
  <c r="BL1077" i="1"/>
  <c r="BM889" i="1"/>
  <c r="BM921" i="1"/>
  <c r="BM953" i="1"/>
  <c r="BO993" i="1"/>
  <c r="BM1011" i="1"/>
  <c r="BM1057" i="1"/>
  <c r="BM1103" i="1"/>
  <c r="BM1139" i="1"/>
  <c r="BN1033" i="1"/>
  <c r="BN1079" i="1"/>
  <c r="BN1115" i="1"/>
  <c r="BO1063" i="1"/>
  <c r="BO1109" i="1"/>
  <c r="BL986" i="1"/>
  <c r="BL1032" i="1"/>
  <c r="BL1078" i="1"/>
  <c r="BL1114" i="1"/>
  <c r="BM990" i="1"/>
  <c r="BM1036" i="1"/>
  <c r="BM1072" i="1"/>
  <c r="BM1118" i="1"/>
  <c r="BN1004" i="1"/>
  <c r="BN1040" i="1"/>
  <c r="BN1086" i="1"/>
  <c r="BN1132" i="1"/>
  <c r="BO1070" i="1"/>
  <c r="BO1116" i="1"/>
  <c r="BO879" i="1"/>
  <c r="BO895" i="1"/>
  <c r="BO911" i="1"/>
  <c r="BO927" i="1"/>
  <c r="BO943" i="1"/>
  <c r="BO959" i="1"/>
  <c r="BO975" i="1"/>
  <c r="BL999" i="1"/>
  <c r="BO1037" i="1"/>
  <c r="BL866" i="1"/>
  <c r="BL882" i="1"/>
  <c r="BL898" i="1"/>
  <c r="BL914" i="1"/>
  <c r="BL930" i="1"/>
  <c r="BL946" i="1"/>
  <c r="BL962" i="1"/>
  <c r="BN978" i="1"/>
  <c r="BM1003" i="1"/>
  <c r="BO1043" i="1"/>
  <c r="BM866" i="1"/>
  <c r="BM882" i="1"/>
  <c r="BM898" i="1"/>
  <c r="BM914" i="1"/>
  <c r="BM930" i="1"/>
  <c r="BM946" i="1"/>
  <c r="BM962" i="1"/>
  <c r="BO978" i="1"/>
  <c r="BO1003" i="1"/>
  <c r="BO1044" i="1"/>
  <c r="BN856" i="1"/>
  <c r="BN872" i="1"/>
  <c r="BN888" i="1"/>
  <c r="BN904" i="1"/>
  <c r="BN920" i="1"/>
  <c r="BN936" i="1"/>
  <c r="BN952" i="1"/>
  <c r="BN968" i="1"/>
  <c r="BO985" i="1"/>
  <c r="BO1018" i="1"/>
  <c r="BL1089" i="1"/>
  <c r="BO870" i="1"/>
  <c r="BO886" i="1"/>
  <c r="BO902" i="1"/>
  <c r="BO918" i="1"/>
  <c r="BO934" i="1"/>
  <c r="BO950" i="1"/>
  <c r="BO970" i="1"/>
  <c r="BL1005" i="1"/>
  <c r="BL1091" i="1"/>
  <c r="BL891" i="1"/>
  <c r="BL923" i="1"/>
  <c r="BL955" i="1"/>
  <c r="BO989" i="1"/>
  <c r="BL1109" i="1"/>
  <c r="BM893" i="1"/>
  <c r="BM925" i="1"/>
  <c r="BM957" i="1"/>
  <c r="BO997" i="1"/>
  <c r="BM1023" i="1"/>
  <c r="BM1059" i="1"/>
  <c r="BM1105" i="1"/>
  <c r="BN999" i="1"/>
  <c r="BN1035" i="1"/>
  <c r="BN1081" i="1"/>
  <c r="BN1127" i="1"/>
  <c r="BO1065" i="1"/>
  <c r="BO1111" i="1"/>
  <c r="BL998" i="1"/>
  <c r="BL1034" i="1"/>
  <c r="BL1080" i="1"/>
  <c r="BL1126" i="1"/>
  <c r="BM992" i="1"/>
  <c r="BM1038" i="1"/>
  <c r="BM1084" i="1"/>
  <c r="BM1120" i="1"/>
  <c r="BN1006" i="1"/>
  <c r="BN1052" i="1"/>
  <c r="BN1088" i="1"/>
  <c r="BN1134" i="1"/>
  <c r="BO1082" i="1"/>
  <c r="BO1118" i="1"/>
  <c r="BO836" i="1"/>
  <c r="BO852" i="1"/>
  <c r="BN909" i="1"/>
  <c r="BO865" i="1"/>
  <c r="BO881" i="1"/>
  <c r="BO897" i="1"/>
  <c r="BO913" i="1"/>
  <c r="BO929" i="1"/>
  <c r="BO945" i="1"/>
  <c r="BO961" i="1"/>
  <c r="BL978" i="1"/>
  <c r="BL1003" i="1"/>
  <c r="BL1043" i="1"/>
  <c r="BL868" i="1"/>
  <c r="BL884" i="1"/>
  <c r="BL900" i="1"/>
  <c r="BL916" i="1"/>
  <c r="BL932" i="1"/>
  <c r="BL948" i="1"/>
  <c r="BL964" i="1"/>
  <c r="BO980" i="1"/>
  <c r="BM1007" i="1"/>
  <c r="BL1053" i="1"/>
  <c r="BM868" i="1"/>
  <c r="BM884" i="1"/>
  <c r="BM900" i="1"/>
  <c r="BM916" i="1"/>
  <c r="BM932" i="1"/>
  <c r="BM948" i="1"/>
  <c r="BM964" i="1"/>
  <c r="BL981" i="1"/>
  <c r="BO1007" i="1"/>
  <c r="BL1055" i="1"/>
  <c r="BN858" i="1"/>
  <c r="BN874" i="1"/>
  <c r="BN890" i="1"/>
  <c r="BN906" i="1"/>
  <c r="BN922" i="1"/>
  <c r="BN938" i="1"/>
  <c r="BN954" i="1"/>
  <c r="BN970" i="1"/>
  <c r="BM989" i="1"/>
  <c r="BO1023" i="1"/>
  <c r="BL1105" i="1"/>
  <c r="BO872" i="1"/>
  <c r="BO888" i="1"/>
  <c r="BO904" i="1"/>
  <c r="BO920" i="1"/>
  <c r="BO936" i="1"/>
  <c r="BO952" i="1"/>
  <c r="BO972" i="1"/>
  <c r="BL1009" i="1"/>
  <c r="BL1107" i="1"/>
  <c r="BL893" i="1"/>
  <c r="BL925" i="1"/>
  <c r="BL957" i="1"/>
  <c r="BM993" i="1"/>
  <c r="BL1125" i="1"/>
  <c r="BM895" i="1"/>
  <c r="BM927" i="1"/>
  <c r="BM959" i="1"/>
  <c r="BO1001" i="1"/>
  <c r="BM1025" i="1"/>
  <c r="BM1071" i="1"/>
  <c r="BM1107" i="1"/>
  <c r="BN1001" i="1"/>
  <c r="BN1047" i="1"/>
  <c r="BN1083" i="1"/>
  <c r="BN1129" i="1"/>
  <c r="BO1077" i="1"/>
  <c r="BO1113" i="1"/>
  <c r="BL1000" i="1"/>
  <c r="BL1046" i="1"/>
  <c r="BL1082" i="1"/>
  <c r="BL1128" i="1"/>
  <c r="BM1004" i="1"/>
  <c r="BM1040" i="1"/>
  <c r="BM1086" i="1"/>
  <c r="BM1132" i="1"/>
  <c r="BN1008" i="1"/>
  <c r="BN1054" i="1"/>
  <c r="BN1100" i="1"/>
  <c r="BN1136" i="1"/>
  <c r="BO1084" i="1"/>
  <c r="BO1130" i="1"/>
  <c r="BM1006" i="1"/>
  <c r="BM1052" i="1"/>
  <c r="BM1088" i="1"/>
  <c r="BM1134" i="1"/>
  <c r="BN1020" i="1"/>
  <c r="BN1056" i="1"/>
  <c r="BN1102" i="1"/>
  <c r="BO1050" i="1"/>
  <c r="BO1086" i="1"/>
  <c r="BO1132" i="1"/>
  <c r="BM1008" i="1"/>
  <c r="BM1054" i="1"/>
  <c r="BM1100" i="1"/>
  <c r="BM1136" i="1"/>
  <c r="BN1022" i="1"/>
  <c r="BN1068" i="1"/>
  <c r="BN1104" i="1"/>
  <c r="BO1052" i="1"/>
  <c r="BO1098" i="1"/>
  <c r="BO1134" i="1"/>
  <c r="BO958" i="1"/>
  <c r="BO974" i="1"/>
  <c r="BL997" i="1"/>
  <c r="BL1035" i="1"/>
  <c r="BL1139" i="1"/>
  <c r="BL881" i="1"/>
  <c r="BL897" i="1"/>
  <c r="BL913" i="1"/>
  <c r="BL929" i="1"/>
  <c r="BL945" i="1"/>
  <c r="BL961" i="1"/>
  <c r="BM977" i="1"/>
  <c r="BM1001" i="1"/>
  <c r="BL1041" i="1"/>
  <c r="BM867" i="1"/>
  <c r="BM883" i="1"/>
  <c r="BM899" i="1"/>
  <c r="BM915" i="1"/>
  <c r="BM931" i="1"/>
  <c r="BM947" i="1"/>
  <c r="BM963" i="1"/>
  <c r="BO979" i="1"/>
  <c r="BO1005" i="1"/>
  <c r="BL1047" i="1"/>
  <c r="BM1013" i="1"/>
  <c r="BM1029" i="1"/>
  <c r="BM1045" i="1"/>
  <c r="BM1061" i="1"/>
  <c r="BM1077" i="1"/>
  <c r="BM1093" i="1"/>
  <c r="BM1109" i="1"/>
  <c r="BM1125" i="1"/>
  <c r="BM1141" i="1"/>
  <c r="BN1005" i="1"/>
  <c r="BN1021" i="1"/>
  <c r="BN1037" i="1"/>
  <c r="BN1053" i="1"/>
  <c r="BN1069" i="1"/>
  <c r="BN1085" i="1"/>
  <c r="BN1101" i="1"/>
  <c r="BN1117" i="1"/>
  <c r="BN1133" i="1"/>
  <c r="BO1051" i="1"/>
  <c r="BO1067" i="1"/>
  <c r="BO1083" i="1"/>
  <c r="BO1099" i="1"/>
  <c r="BO1115" i="1"/>
  <c r="BO1131" i="1"/>
  <c r="BL988" i="1"/>
  <c r="BL1004" i="1"/>
  <c r="BL1020" i="1"/>
  <c r="BL1036" i="1"/>
  <c r="BL1052" i="1"/>
  <c r="BL1068" i="1"/>
  <c r="BL1084" i="1"/>
  <c r="BL1100" i="1"/>
  <c r="BL1116" i="1"/>
  <c r="BL1132" i="1"/>
  <c r="BM978" i="1"/>
  <c r="BM994" i="1"/>
  <c r="BM1010" i="1"/>
  <c r="BM1026" i="1"/>
  <c r="BM1042" i="1"/>
  <c r="BM1058" i="1"/>
  <c r="BM1074" i="1"/>
  <c r="BM1090" i="1"/>
  <c r="BM1106" i="1"/>
  <c r="BM1122" i="1"/>
  <c r="BM1138" i="1"/>
  <c r="BN994" i="1"/>
  <c r="BN1010" i="1"/>
  <c r="BN1026" i="1"/>
  <c r="BN1042" i="1"/>
  <c r="BN1058" i="1"/>
  <c r="BN1074" i="1"/>
  <c r="BN1090" i="1"/>
  <c r="BN1106" i="1"/>
  <c r="BN1122" i="1"/>
  <c r="BN1138" i="1"/>
  <c r="BO1056" i="1"/>
  <c r="BO1072" i="1"/>
  <c r="BO1088" i="1"/>
  <c r="BO1104" i="1"/>
  <c r="BO1120" i="1"/>
  <c r="BO1136" i="1"/>
  <c r="BO960" i="1"/>
  <c r="BL977" i="1"/>
  <c r="BL1001" i="1"/>
  <c r="BO1040" i="1"/>
  <c r="BL867" i="1"/>
  <c r="BL883" i="1"/>
  <c r="BL899" i="1"/>
  <c r="BL915" i="1"/>
  <c r="BL931" i="1"/>
  <c r="BL947" i="1"/>
  <c r="BL963" i="1"/>
  <c r="BN979" i="1"/>
  <c r="BM1005" i="1"/>
  <c r="BO1046" i="1"/>
  <c r="BM869" i="1"/>
  <c r="BM885" i="1"/>
  <c r="BM901" i="1"/>
  <c r="BM917" i="1"/>
  <c r="BM933" i="1"/>
  <c r="BM949" i="1"/>
  <c r="BM965" i="1"/>
  <c r="BL982" i="1"/>
  <c r="BO1009" i="1"/>
  <c r="BL1063" i="1"/>
  <c r="BM1015" i="1"/>
  <c r="BM1031" i="1"/>
  <c r="BM1047" i="1"/>
  <c r="BM1063" i="1"/>
  <c r="BM1079" i="1"/>
  <c r="BM1095" i="1"/>
  <c r="BM1111" i="1"/>
  <c r="BM1127" i="1"/>
  <c r="BM1143" i="1"/>
  <c r="BN1007" i="1"/>
  <c r="BN1023" i="1"/>
  <c r="BN1039" i="1"/>
  <c r="BN1055" i="1"/>
  <c r="BN1071" i="1"/>
  <c r="BN1087" i="1"/>
  <c r="BN1103" i="1"/>
  <c r="BN1119" i="1"/>
  <c r="BN1135" i="1"/>
  <c r="BO1053" i="1"/>
  <c r="BO1069" i="1"/>
  <c r="BO1085" i="1"/>
  <c r="BO1101" i="1"/>
  <c r="BO1117" i="1"/>
  <c r="BO1133" i="1"/>
  <c r="BL990" i="1"/>
  <c r="BL1006" i="1"/>
  <c r="BL1022" i="1"/>
  <c r="BL1038" i="1"/>
  <c r="BL1054" i="1"/>
  <c r="BL1070" i="1"/>
  <c r="BL1086" i="1"/>
  <c r="BL1102" i="1"/>
  <c r="BL1118" i="1"/>
  <c r="BL1134" i="1"/>
  <c r="BM980" i="1"/>
  <c r="BM996" i="1"/>
  <c r="BM1012" i="1"/>
  <c r="BM1028" i="1"/>
  <c r="BM1044" i="1"/>
  <c r="BM1060" i="1"/>
  <c r="BM1076" i="1"/>
  <c r="BM1092" i="1"/>
  <c r="BM1108" i="1"/>
  <c r="BM1124" i="1"/>
  <c r="BM1140" i="1"/>
  <c r="BN996" i="1"/>
  <c r="BN1012" i="1"/>
  <c r="BN1028" i="1"/>
  <c r="BN1044" i="1"/>
  <c r="BN1060" i="1"/>
  <c r="BN1076" i="1"/>
  <c r="BN1092" i="1"/>
  <c r="BN1108" i="1"/>
  <c r="BN1124" i="1"/>
  <c r="BN1140" i="1"/>
  <c r="BO1058" i="1"/>
  <c r="BO1074" i="1"/>
  <c r="BO1090" i="1"/>
  <c r="BO1106" i="1"/>
  <c r="BO1122" i="1"/>
  <c r="BO1138" i="1"/>
  <c r="BO1045" i="1"/>
  <c r="BL869" i="1"/>
  <c r="BL885" i="1"/>
  <c r="BL901" i="1"/>
  <c r="BL917" i="1"/>
  <c r="BL933" i="1"/>
  <c r="BL949" i="1"/>
  <c r="BL965" i="1"/>
  <c r="BO981" i="1"/>
  <c r="BM1009" i="1"/>
  <c r="BL1061" i="1"/>
  <c r="BM871" i="1"/>
  <c r="BM887" i="1"/>
  <c r="BM903" i="1"/>
  <c r="BM919" i="1"/>
  <c r="BM935" i="1"/>
  <c r="BM951" i="1"/>
  <c r="BM967" i="1"/>
  <c r="BN984" i="1"/>
  <c r="BL1015" i="1"/>
  <c r="BL1079" i="1"/>
  <c r="BM1017" i="1"/>
  <c r="BM1033" i="1"/>
  <c r="BM1049" i="1"/>
  <c r="BM1065" i="1"/>
  <c r="BM1081" i="1"/>
  <c r="BM1097" i="1"/>
  <c r="BM1113" i="1"/>
  <c r="BM1129" i="1"/>
  <c r="BN993" i="1"/>
  <c r="BN1009" i="1"/>
  <c r="BN1025" i="1"/>
  <c r="BN1041" i="1"/>
  <c r="BN1057" i="1"/>
  <c r="BN1073" i="1"/>
  <c r="BN1089" i="1"/>
  <c r="BN1105" i="1"/>
  <c r="BN1121" i="1"/>
  <c r="BN1137" i="1"/>
  <c r="BO1055" i="1"/>
  <c r="BO1071" i="1"/>
  <c r="BO1087" i="1"/>
  <c r="BO1103" i="1"/>
  <c r="BO1119" i="1"/>
  <c r="BO1135" i="1"/>
  <c r="BL992" i="1"/>
  <c r="BL1008" i="1"/>
  <c r="BL1024" i="1"/>
  <c r="BL1040" i="1"/>
  <c r="BL1056" i="1"/>
  <c r="BL1072" i="1"/>
  <c r="BL1088" i="1"/>
  <c r="BL1104" i="1"/>
  <c r="BL1120" i="1"/>
  <c r="BL1136" i="1"/>
  <c r="BM982" i="1"/>
  <c r="BM998" i="1"/>
  <c r="BM1014" i="1"/>
  <c r="BM1030" i="1"/>
  <c r="BM1046" i="1"/>
  <c r="BM1062" i="1"/>
  <c r="BM1078" i="1"/>
  <c r="BM1094" i="1"/>
  <c r="BM1110" i="1"/>
  <c r="BM1126" i="1"/>
  <c r="BM1142" i="1"/>
  <c r="BN998" i="1"/>
  <c r="BN1014" i="1"/>
  <c r="BN1030" i="1"/>
  <c r="BN1046" i="1"/>
  <c r="BN1062" i="1"/>
  <c r="BN1078" i="1"/>
  <c r="BN1094" i="1"/>
  <c r="BN1110" i="1"/>
  <c r="BN1126" i="1"/>
  <c r="BN1142" i="1"/>
  <c r="BO1060" i="1"/>
  <c r="BO1076" i="1"/>
  <c r="BO1092" i="1"/>
  <c r="BO1108" i="1"/>
  <c r="BO1124" i="1"/>
  <c r="BO1140" i="1"/>
  <c r="BM987" i="1"/>
  <c r="BO1020" i="1"/>
  <c r="BL1095" i="1"/>
  <c r="BM1019" i="1"/>
  <c r="BM1035" i="1"/>
  <c r="BM1051" i="1"/>
  <c r="BM1067" i="1"/>
  <c r="BM1083" i="1"/>
  <c r="BM1099" i="1"/>
  <c r="BM1115" i="1"/>
  <c r="BM1131" i="1"/>
  <c r="BN995" i="1"/>
  <c r="BN1011" i="1"/>
  <c r="BN1027" i="1"/>
  <c r="BN1043" i="1"/>
  <c r="BN1059" i="1"/>
  <c r="BN1075" i="1"/>
  <c r="BN1091" i="1"/>
  <c r="BN1107" i="1"/>
  <c r="BN1123" i="1"/>
  <c r="BN1139" i="1"/>
  <c r="BO1057" i="1"/>
  <c r="BO1073" i="1"/>
  <c r="BO1089" i="1"/>
  <c r="BO1105" i="1"/>
  <c r="BO1121" i="1"/>
  <c r="BO1137" i="1"/>
  <c r="BL994" i="1"/>
  <c r="BL1010" i="1"/>
  <c r="BL1026" i="1"/>
  <c r="BL1042" i="1"/>
  <c r="BL1058" i="1"/>
  <c r="BL1074" i="1"/>
  <c r="BL1090" i="1"/>
  <c r="BL1106" i="1"/>
  <c r="BL1122" i="1"/>
  <c r="BL1138" i="1"/>
  <c r="BM984" i="1"/>
  <c r="BM1000" i="1"/>
  <c r="BM1016" i="1"/>
  <c r="BM1032" i="1"/>
  <c r="BM1048" i="1"/>
  <c r="BM1064" i="1"/>
  <c r="BM1080" i="1"/>
  <c r="BM1096" i="1"/>
  <c r="BM1112" i="1"/>
  <c r="BM1128" i="1"/>
  <c r="BM1144" i="1"/>
  <c r="BN1000" i="1"/>
  <c r="BN1016" i="1"/>
  <c r="BN1032" i="1"/>
  <c r="BN1048" i="1"/>
  <c r="BN1064" i="1"/>
  <c r="BN1080" i="1"/>
  <c r="BN1096" i="1"/>
  <c r="BN1112" i="1"/>
  <c r="BN1128" i="1"/>
  <c r="BN1144" i="1"/>
  <c r="BO1062" i="1"/>
  <c r="BO1078" i="1"/>
  <c r="BO1094" i="1"/>
  <c r="BO1110" i="1"/>
  <c r="BO1126" i="1"/>
  <c r="BO1142" i="1"/>
  <c r="BL873" i="1"/>
  <c r="BL889" i="1"/>
  <c r="BL905" i="1"/>
  <c r="BL921" i="1"/>
  <c r="BL937" i="1"/>
  <c r="BL953" i="1"/>
  <c r="BL969" i="1"/>
  <c r="BL987" i="1"/>
  <c r="BO1019" i="1"/>
  <c r="BL1093" i="1"/>
  <c r="BM875" i="1"/>
  <c r="BM891" i="1"/>
  <c r="BM907" i="1"/>
  <c r="BM923" i="1"/>
  <c r="BM939" i="1"/>
  <c r="BM955" i="1"/>
  <c r="BM971" i="1"/>
  <c r="BO990" i="1"/>
  <c r="BO1025" i="1"/>
  <c r="BL1111" i="1"/>
  <c r="BM1021" i="1"/>
  <c r="BM1037" i="1"/>
  <c r="BM1053" i="1"/>
  <c r="BM1069" i="1"/>
  <c r="BM1085" i="1"/>
  <c r="BM1101" i="1"/>
  <c r="BM1117" i="1"/>
  <c r="BM1133" i="1"/>
  <c r="BN997" i="1"/>
  <c r="BN1013" i="1"/>
  <c r="BN1029" i="1"/>
  <c r="BN1045" i="1"/>
  <c r="BN1061" i="1"/>
  <c r="BN1077" i="1"/>
  <c r="BN1093" i="1"/>
  <c r="BN1109" i="1"/>
  <c r="BN1125" i="1"/>
  <c r="BN1141" i="1"/>
  <c r="BO1059" i="1"/>
  <c r="BO1075" i="1"/>
  <c r="BO1091" i="1"/>
  <c r="BO1107" i="1"/>
  <c r="BO1123" i="1"/>
  <c r="BO1139" i="1"/>
  <c r="BL996" i="1"/>
  <c r="BL1012" i="1"/>
  <c r="BL1028" i="1"/>
  <c r="BL1044" i="1"/>
  <c r="BL1060" i="1"/>
  <c r="BL1076" i="1"/>
  <c r="BL1092" i="1"/>
  <c r="BL1108" i="1"/>
  <c r="BL1124" i="1"/>
  <c r="BL1140" i="1"/>
  <c r="BM986" i="1"/>
  <c r="BM1002" i="1"/>
  <c r="BM1018" i="1"/>
  <c r="BM1034" i="1"/>
  <c r="BM1050" i="1"/>
  <c r="BM1066" i="1"/>
  <c r="BM1082" i="1"/>
  <c r="BM1098" i="1"/>
  <c r="BM1114" i="1"/>
  <c r="BM1130" i="1"/>
  <c r="BN986" i="1"/>
  <c r="BN1002" i="1"/>
  <c r="BN1018" i="1"/>
  <c r="BN1034" i="1"/>
  <c r="BN1050" i="1"/>
  <c r="BN1066" i="1"/>
  <c r="BN1082" i="1"/>
  <c r="BN1098" i="1"/>
  <c r="BN1114" i="1"/>
  <c r="BN1130" i="1"/>
  <c r="BO1048" i="1"/>
  <c r="BO1064" i="1"/>
  <c r="BO1080" i="1"/>
  <c r="BO1096" i="1"/>
  <c r="BO1112" i="1"/>
  <c r="BO1128" i="1"/>
  <c r="H11" i="2"/>
  <c r="CH2" i="1" l="1" a="1"/>
  <c r="CH2" i="1" l="1"/>
  <c r="CK2" i="1" s="1"/>
  <c r="T11" i="2" s="1"/>
  <c r="CK1140" i="1"/>
  <c r="CP1140" i="1" s="1"/>
  <c r="CK1132" i="1"/>
  <c r="CK1124" i="1"/>
  <c r="CP1124" i="1" s="1"/>
  <c r="CK1116" i="1"/>
  <c r="CK1108" i="1"/>
  <c r="CP1108" i="1" s="1"/>
  <c r="CK1100" i="1"/>
  <c r="CP1100" i="1" s="1"/>
  <c r="CK1092" i="1"/>
  <c r="CK1084" i="1"/>
  <c r="CP1084" i="1" s="1"/>
  <c r="CK1076" i="1"/>
  <c r="CM1076" i="1" s="1"/>
  <c r="CK1068" i="1"/>
  <c r="CM1068" i="1" s="1"/>
  <c r="CK1060" i="1"/>
  <c r="CP1060" i="1" s="1"/>
  <c r="CK1052" i="1"/>
  <c r="CP1052" i="1" s="1"/>
  <c r="CK1044" i="1"/>
  <c r="CK1036" i="1"/>
  <c r="CP1036" i="1" s="1"/>
  <c r="CK1028" i="1"/>
  <c r="CP1028" i="1" s="1"/>
  <c r="CK1020" i="1"/>
  <c r="CP1020" i="1" s="1"/>
  <c r="CK1012" i="1"/>
  <c r="CP1012" i="1" s="1"/>
  <c r="CK1004" i="1"/>
  <c r="CP1004" i="1" s="1"/>
  <c r="CK996" i="1"/>
  <c r="CP996" i="1" s="1"/>
  <c r="CK988" i="1"/>
  <c r="CP988" i="1" s="1"/>
  <c r="CK980" i="1"/>
  <c r="CP980" i="1" s="1"/>
  <c r="CK972" i="1"/>
  <c r="CK964" i="1"/>
  <c r="CP964" i="1" s="1"/>
  <c r="CK956" i="1"/>
  <c r="CP956" i="1" s="1"/>
  <c r="CK948" i="1"/>
  <c r="CM948" i="1" s="1"/>
  <c r="CK940" i="1"/>
  <c r="CP940" i="1" s="1"/>
  <c r="CK932" i="1"/>
  <c r="CK924" i="1"/>
  <c r="CP924" i="1" s="1"/>
  <c r="CK916" i="1"/>
  <c r="CP916" i="1" s="1"/>
  <c r="CK908" i="1"/>
  <c r="CP908" i="1" s="1"/>
  <c r="CK900" i="1"/>
  <c r="CK892" i="1"/>
  <c r="CP892" i="1" s="1"/>
  <c r="CK884" i="1"/>
  <c r="CP884" i="1" s="1"/>
  <c r="CK876" i="1"/>
  <c r="CP876" i="1" s="1"/>
  <c r="CK868" i="1"/>
  <c r="CK860" i="1"/>
  <c r="CP860" i="1" s="1"/>
  <c r="CK852" i="1"/>
  <c r="CP852" i="1" s="1"/>
  <c r="CK844" i="1"/>
  <c r="CP844" i="1" s="1"/>
  <c r="CK836" i="1"/>
  <c r="CP836" i="1" s="1"/>
  <c r="CK828" i="1"/>
  <c r="CK820" i="1"/>
  <c r="CP820" i="1" s="1"/>
  <c r="CK812" i="1"/>
  <c r="CP812" i="1" s="1"/>
  <c r="CK804" i="1"/>
  <c r="CP804" i="1" s="1"/>
  <c r="CK796" i="1"/>
  <c r="CP796" i="1" s="1"/>
  <c r="CK788" i="1"/>
  <c r="CP788" i="1" s="1"/>
  <c r="CK780" i="1"/>
  <c r="CP780" i="1" s="1"/>
  <c r="CK772" i="1"/>
  <c r="CM772" i="1" s="1"/>
  <c r="CK764" i="1"/>
  <c r="CP764" i="1" s="1"/>
  <c r="CK756" i="1"/>
  <c r="CM756" i="1" s="1"/>
  <c r="CK748" i="1"/>
  <c r="CP748" i="1" s="1"/>
  <c r="CK740" i="1"/>
  <c r="CP740" i="1" s="1"/>
  <c r="CK732" i="1"/>
  <c r="CP732" i="1" s="1"/>
  <c r="CK724" i="1"/>
  <c r="CP724" i="1" s="1"/>
  <c r="CK716" i="1"/>
  <c r="CP716" i="1" s="1"/>
  <c r="CK708" i="1"/>
  <c r="CK700" i="1"/>
  <c r="CP700" i="1" s="1"/>
  <c r="CK692" i="1"/>
  <c r="CP692" i="1" s="1"/>
  <c r="CK684" i="1"/>
  <c r="CP684" i="1" s="1"/>
  <c r="CK676" i="1"/>
  <c r="CK668" i="1"/>
  <c r="CP668" i="1" s="1"/>
  <c r="CK660" i="1"/>
  <c r="CP660" i="1" s="1"/>
  <c r="CK652" i="1"/>
  <c r="CP652" i="1" s="1"/>
  <c r="CK644" i="1"/>
  <c r="CP644" i="1" s="1"/>
  <c r="CK636" i="1"/>
  <c r="CP636" i="1" s="1"/>
  <c r="CK628" i="1"/>
  <c r="CK620" i="1"/>
  <c r="CP620" i="1" s="1"/>
  <c r="CK612" i="1"/>
  <c r="CM612" i="1" s="1"/>
  <c r="CK604" i="1"/>
  <c r="CP604" i="1" s="1"/>
  <c r="CK596" i="1"/>
  <c r="CK588" i="1"/>
  <c r="CP588" i="1" s="1"/>
  <c r="CK580" i="1"/>
  <c r="CK572" i="1"/>
  <c r="CM572" i="1" s="1"/>
  <c r="CK564" i="1"/>
  <c r="CP564" i="1" s="1"/>
  <c r="CK556" i="1"/>
  <c r="CP556" i="1" s="1"/>
  <c r="CK548" i="1"/>
  <c r="CM548" i="1" s="1"/>
  <c r="CK540" i="1"/>
  <c r="CP540" i="1" s="1"/>
  <c r="CK532" i="1"/>
  <c r="CP532" i="1" s="1"/>
  <c r="CK524" i="1"/>
  <c r="CP524" i="1" s="1"/>
  <c r="CK516" i="1"/>
  <c r="CM516" i="1" s="1"/>
  <c r="CK508" i="1"/>
  <c r="CP508" i="1" s="1"/>
  <c r="CK500" i="1"/>
  <c r="CP500" i="1" s="1"/>
  <c r="CK492" i="1"/>
  <c r="CP492" i="1" s="1"/>
  <c r="CK484" i="1"/>
  <c r="CP484" i="1" s="1"/>
  <c r="CK476" i="1"/>
  <c r="CP476" i="1" s="1"/>
  <c r="CK1139" i="1"/>
  <c r="CP1139" i="1" s="1"/>
  <c r="CK1131" i="1"/>
  <c r="CP1131" i="1" s="1"/>
  <c r="CK1123" i="1"/>
  <c r="CK1115" i="1"/>
  <c r="CP1115" i="1" s="1"/>
  <c r="CK1107" i="1"/>
  <c r="CP1107" i="1" s="1"/>
  <c r="CK1099" i="1"/>
  <c r="CP1099" i="1" s="1"/>
  <c r="CK1091" i="1"/>
  <c r="CM1091" i="1" s="1"/>
  <c r="CK1083" i="1"/>
  <c r="CK1075" i="1"/>
  <c r="CM1075" i="1" s="1"/>
  <c r="CK1067" i="1"/>
  <c r="CP1067" i="1" s="1"/>
  <c r="CK1059" i="1"/>
  <c r="CP1059" i="1" s="1"/>
  <c r="CK1051" i="1"/>
  <c r="CP1051" i="1" s="1"/>
  <c r="CK1043" i="1"/>
  <c r="CP1043" i="1" s="1"/>
  <c r="CK1035" i="1"/>
  <c r="CP1035" i="1" s="1"/>
  <c r="CK1027" i="1"/>
  <c r="CP1027" i="1" s="1"/>
  <c r="CK1019" i="1"/>
  <c r="CP1019" i="1" s="1"/>
  <c r="CK1011" i="1"/>
  <c r="CP1011" i="1" s="1"/>
  <c r="CK1003" i="1"/>
  <c r="CP1003" i="1" s="1"/>
  <c r="CK995" i="1"/>
  <c r="CP995" i="1" s="1"/>
  <c r="CK987" i="1"/>
  <c r="CP987" i="1" s="1"/>
  <c r="CK979" i="1"/>
  <c r="CP979" i="1" s="1"/>
  <c r="CK971" i="1"/>
  <c r="CP971" i="1" s="1"/>
  <c r="CK963" i="1"/>
  <c r="CK955" i="1"/>
  <c r="CP955" i="1" s="1"/>
  <c r="CK947" i="1"/>
  <c r="CP947" i="1" s="1"/>
  <c r="CK939" i="1"/>
  <c r="CP939" i="1" s="1"/>
  <c r="CK931" i="1"/>
  <c r="CP931" i="1" s="1"/>
  <c r="CK923" i="1"/>
  <c r="CP923" i="1" s="1"/>
  <c r="CK915" i="1"/>
  <c r="CP915" i="1" s="1"/>
  <c r="CK907" i="1"/>
  <c r="CM907" i="1" s="1"/>
  <c r="CK899" i="1"/>
  <c r="CP899" i="1" s="1"/>
  <c r="CK891" i="1"/>
  <c r="CK883" i="1"/>
  <c r="CP883" i="1" s="1"/>
  <c r="CK875" i="1"/>
  <c r="CM875" i="1" s="1"/>
  <c r="CK867" i="1"/>
  <c r="CK859" i="1"/>
  <c r="CP859" i="1" s="1"/>
  <c r="CK851" i="1"/>
  <c r="CP851" i="1" s="1"/>
  <c r="CK843" i="1"/>
  <c r="CM843" i="1" s="1"/>
  <c r="CK835" i="1"/>
  <c r="CP835" i="1" s="1"/>
  <c r="CK827" i="1"/>
  <c r="CP827" i="1" s="1"/>
  <c r="CK819" i="1"/>
  <c r="CP819" i="1" s="1"/>
  <c r="CK811" i="1"/>
  <c r="CP811" i="1" s="1"/>
  <c r="CK803" i="1"/>
  <c r="CP803" i="1" s="1"/>
  <c r="CK795" i="1"/>
  <c r="CP795" i="1" s="1"/>
  <c r="CK787" i="1"/>
  <c r="CP787" i="1" s="1"/>
  <c r="CK779" i="1"/>
  <c r="CP779" i="1" s="1"/>
  <c r="CK771" i="1"/>
  <c r="CP771" i="1" s="1"/>
  <c r="CK763" i="1"/>
  <c r="CP763" i="1" s="1"/>
  <c r="CK755" i="1"/>
  <c r="CM755" i="1" s="1"/>
  <c r="CK747" i="1"/>
  <c r="CP747" i="1" s="1"/>
  <c r="CK739" i="1"/>
  <c r="CP739" i="1" s="1"/>
  <c r="CK731" i="1"/>
  <c r="CP731" i="1" s="1"/>
  <c r="CK723" i="1"/>
  <c r="CP723" i="1" s="1"/>
  <c r="CK715" i="1"/>
  <c r="CP715" i="1" s="1"/>
  <c r="CK707" i="1"/>
  <c r="CP707" i="1" s="1"/>
  <c r="CK699" i="1"/>
  <c r="CP699" i="1" s="1"/>
  <c r="CK691" i="1"/>
  <c r="CP691" i="1" s="1"/>
  <c r="CK683" i="1"/>
  <c r="CP683" i="1" s="1"/>
  <c r="CK675" i="1"/>
  <c r="CM675" i="1" s="1"/>
  <c r="CK667" i="1"/>
  <c r="CP667" i="1" s="1"/>
  <c r="CK659" i="1"/>
  <c r="CP659" i="1" s="1"/>
  <c r="CK651" i="1"/>
  <c r="CM651" i="1" s="1"/>
  <c r="CK643" i="1"/>
  <c r="CK635" i="1"/>
  <c r="CK627" i="1"/>
  <c r="CM627" i="1" s="1"/>
  <c r="CK619" i="1"/>
  <c r="CP619" i="1" s="1"/>
  <c r="CK611" i="1"/>
  <c r="CP611" i="1" s="1"/>
  <c r="CK603" i="1"/>
  <c r="CP603" i="1" s="1"/>
  <c r="CK595" i="1"/>
  <c r="CP595" i="1" s="1"/>
  <c r="CK587" i="1"/>
  <c r="CM587" i="1" s="1"/>
  <c r="CK579" i="1"/>
  <c r="CP579" i="1" s="1"/>
  <c r="CK571" i="1"/>
  <c r="CM571" i="1" s="1"/>
  <c r="CK563" i="1"/>
  <c r="CM563" i="1" s="1"/>
  <c r="CK555" i="1"/>
  <c r="CP555" i="1" s="1"/>
  <c r="CK1142" i="1"/>
  <c r="CK1134" i="1"/>
  <c r="CP1134" i="1" s="1"/>
  <c r="CK1126" i="1"/>
  <c r="CP1126" i="1" s="1"/>
  <c r="CK1118" i="1"/>
  <c r="CP1118" i="1" s="1"/>
  <c r="CK1110" i="1"/>
  <c r="CP1110" i="1" s="1"/>
  <c r="CK1102" i="1"/>
  <c r="CK1094" i="1"/>
  <c r="CP1094" i="1" s="1"/>
  <c r="CK1086" i="1"/>
  <c r="CK1078" i="1"/>
  <c r="CK1070" i="1"/>
  <c r="CP1070" i="1" s="1"/>
  <c r="CK1062" i="1"/>
  <c r="CP1062" i="1" s="1"/>
  <c r="CK1054" i="1"/>
  <c r="CP1054" i="1" s="1"/>
  <c r="CK1046" i="1"/>
  <c r="CK1038" i="1"/>
  <c r="CP1038" i="1" s="1"/>
  <c r="CK1030" i="1"/>
  <c r="CP1030" i="1" s="1"/>
  <c r="CK1022" i="1"/>
  <c r="CP1022" i="1" s="1"/>
  <c r="CK1014" i="1"/>
  <c r="CM1014" i="1" s="1"/>
  <c r="CK1006" i="1"/>
  <c r="CP1006" i="1" s="1"/>
  <c r="CK998" i="1"/>
  <c r="CP998" i="1" s="1"/>
  <c r="CK990" i="1"/>
  <c r="CM990" i="1" s="1"/>
  <c r="CK982" i="1"/>
  <c r="CK974" i="1"/>
  <c r="CP974" i="1" s="1"/>
  <c r="CK966" i="1"/>
  <c r="CP966" i="1" s="1"/>
  <c r="CK958" i="1"/>
  <c r="CP958" i="1" s="1"/>
  <c r="CK950" i="1"/>
  <c r="CK942" i="1"/>
  <c r="CP942" i="1" s="1"/>
  <c r="CK934" i="1"/>
  <c r="CP934" i="1" s="1"/>
  <c r="CK926" i="1"/>
  <c r="CP926" i="1" s="1"/>
  <c r="CK918" i="1"/>
  <c r="CP918" i="1" s="1"/>
  <c r="CK910" i="1"/>
  <c r="CM910" i="1" s="1"/>
  <c r="CK902" i="1"/>
  <c r="CP902" i="1" s="1"/>
  <c r="CK894" i="1"/>
  <c r="CP894" i="1" s="1"/>
  <c r="CK886" i="1"/>
  <c r="CP886" i="1" s="1"/>
  <c r="CK878" i="1"/>
  <c r="CP878" i="1" s="1"/>
  <c r="CK870" i="1"/>
  <c r="CP870" i="1" s="1"/>
  <c r="CK862" i="1"/>
  <c r="CK854" i="1"/>
  <c r="CM854" i="1" s="1"/>
  <c r="CK846" i="1"/>
  <c r="CP846" i="1" s="1"/>
  <c r="CK838" i="1"/>
  <c r="CK830" i="1"/>
  <c r="CP830" i="1" s="1"/>
  <c r="CK822" i="1"/>
  <c r="CP822" i="1" s="1"/>
  <c r="CK814" i="1"/>
  <c r="CP814" i="1" s="1"/>
  <c r="CK806" i="1"/>
  <c r="CP806" i="1" s="1"/>
  <c r="CK798" i="1"/>
  <c r="CK790" i="1"/>
  <c r="CP790" i="1" s="1"/>
  <c r="CK782" i="1"/>
  <c r="CP782" i="1" s="1"/>
  <c r="CK774" i="1"/>
  <c r="CP774" i="1" s="1"/>
  <c r="CK766" i="1"/>
  <c r="CP766" i="1" s="1"/>
  <c r="CK758" i="1"/>
  <c r="CP758" i="1" s="1"/>
  <c r="CK750" i="1"/>
  <c r="CP750" i="1" s="1"/>
  <c r="CK742" i="1"/>
  <c r="CP742" i="1" s="1"/>
  <c r="CK734" i="1"/>
  <c r="CK726" i="1"/>
  <c r="CK718" i="1"/>
  <c r="CP718" i="1" s="1"/>
  <c r="CK710" i="1"/>
  <c r="CP710" i="1" s="1"/>
  <c r="CK702" i="1"/>
  <c r="CK694" i="1"/>
  <c r="CP694" i="1" s="1"/>
  <c r="CK686" i="1"/>
  <c r="CP686" i="1" s="1"/>
  <c r="CK678" i="1"/>
  <c r="CP678" i="1" s="1"/>
  <c r="CK670" i="1"/>
  <c r="CM670" i="1" s="1"/>
  <c r="CK662" i="1"/>
  <c r="CK654" i="1"/>
  <c r="CP654" i="1" s="1"/>
  <c r="CK646" i="1"/>
  <c r="CK638" i="1"/>
  <c r="CK630" i="1"/>
  <c r="CP630" i="1" s="1"/>
  <c r="CK622" i="1"/>
  <c r="CP622" i="1" s="1"/>
  <c r="CK614" i="1"/>
  <c r="CP614" i="1" s="1"/>
  <c r="CK606" i="1"/>
  <c r="CP606" i="1" s="1"/>
  <c r="CK598" i="1"/>
  <c r="CK590" i="1"/>
  <c r="CP590" i="1" s="1"/>
  <c r="CK582" i="1"/>
  <c r="CP582" i="1" s="1"/>
  <c r="CK574" i="1"/>
  <c r="CP574" i="1" s="1"/>
  <c r="CK566" i="1"/>
  <c r="CP566" i="1" s="1"/>
  <c r="CK558" i="1"/>
  <c r="CM558" i="1" s="1"/>
  <c r="CK550" i="1"/>
  <c r="CP550" i="1" s="1"/>
  <c r="CK542" i="1"/>
  <c r="CP542" i="1" s="1"/>
  <c r="CK534" i="1"/>
  <c r="CM534" i="1" s="1"/>
  <c r="CK526" i="1"/>
  <c r="CP526" i="1" s="1"/>
  <c r="CK518" i="1"/>
  <c r="CP518" i="1" s="1"/>
  <c r="CK510" i="1"/>
  <c r="CP510" i="1" s="1"/>
  <c r="CK502" i="1"/>
  <c r="CP502" i="1" s="1"/>
  <c r="CK494" i="1"/>
  <c r="CM494" i="1" s="1"/>
  <c r="CK486" i="1"/>
  <c r="CP486" i="1" s="1"/>
  <c r="CK478" i="1"/>
  <c r="CM478" i="1" s="1"/>
  <c r="CK1137" i="1"/>
  <c r="CK1125" i="1"/>
  <c r="CP1125" i="1" s="1"/>
  <c r="CK1112" i="1"/>
  <c r="CP1112" i="1" s="1"/>
  <c r="CK1098" i="1"/>
  <c r="CK1087" i="1"/>
  <c r="CP1087" i="1" s="1"/>
  <c r="CK1073" i="1"/>
  <c r="CM1073" i="1" s="1"/>
  <c r="CK1061" i="1"/>
  <c r="CP1061" i="1" s="1"/>
  <c r="CK1048" i="1"/>
  <c r="CP1048" i="1" s="1"/>
  <c r="CK1034" i="1"/>
  <c r="CP1034" i="1" s="1"/>
  <c r="CK1023" i="1"/>
  <c r="CM1023" i="1" s="1"/>
  <c r="CK1009" i="1"/>
  <c r="CP1009" i="1" s="1"/>
  <c r="CK997" i="1"/>
  <c r="CP997" i="1" s="1"/>
  <c r="CK984" i="1"/>
  <c r="CP984" i="1" s="1"/>
  <c r="CK970" i="1"/>
  <c r="CP970" i="1" s="1"/>
  <c r="CK959" i="1"/>
  <c r="CP959" i="1" s="1"/>
  <c r="CK945" i="1"/>
  <c r="CP945" i="1" s="1"/>
  <c r="CK933" i="1"/>
  <c r="CK920" i="1"/>
  <c r="CP920" i="1" s="1"/>
  <c r="CK906" i="1"/>
  <c r="CP906" i="1" s="1"/>
  <c r="CK895" i="1"/>
  <c r="CK881" i="1"/>
  <c r="CK869" i="1"/>
  <c r="CP869" i="1" s="1"/>
  <c r="CK856" i="1"/>
  <c r="CP856" i="1" s="1"/>
  <c r="CK842" i="1"/>
  <c r="CP842" i="1" s="1"/>
  <c r="CK831" i="1"/>
  <c r="CK817" i="1"/>
  <c r="CP817" i="1" s="1"/>
  <c r="CK805" i="1"/>
  <c r="CP805" i="1" s="1"/>
  <c r="CK792" i="1"/>
  <c r="CK778" i="1"/>
  <c r="CP778" i="1" s="1"/>
  <c r="CK767" i="1"/>
  <c r="CP767" i="1" s="1"/>
  <c r="CK753" i="1"/>
  <c r="CP753" i="1" s="1"/>
  <c r="CK741" i="1"/>
  <c r="CP741" i="1" s="1"/>
  <c r="CK728" i="1"/>
  <c r="CP728" i="1" s="1"/>
  <c r="CK714" i="1"/>
  <c r="CP714" i="1" s="1"/>
  <c r="CK703" i="1"/>
  <c r="CP703" i="1" s="1"/>
  <c r="CK689" i="1"/>
  <c r="CP689" i="1" s="1"/>
  <c r="CK677" i="1"/>
  <c r="CM677" i="1" s="1"/>
  <c r="CK664" i="1"/>
  <c r="CM664" i="1" s="1"/>
  <c r="CK650" i="1"/>
  <c r="CP650" i="1" s="1"/>
  <c r="CK639" i="1"/>
  <c r="CK625" i="1"/>
  <c r="CP625" i="1" s="1"/>
  <c r="CK613" i="1"/>
  <c r="CM613" i="1" s="1"/>
  <c r="CK600" i="1"/>
  <c r="CK586" i="1"/>
  <c r="CP586" i="1" s="1"/>
  <c r="CK575" i="1"/>
  <c r="CP575" i="1" s="1"/>
  <c r="CK561" i="1"/>
  <c r="CP561" i="1" s="1"/>
  <c r="CK549" i="1"/>
  <c r="CP549" i="1" s="1"/>
  <c r="CK538" i="1"/>
  <c r="CP538" i="1" s="1"/>
  <c r="CK528" i="1"/>
  <c r="CK517" i="1"/>
  <c r="CP517" i="1" s="1"/>
  <c r="CK506" i="1"/>
  <c r="CP506" i="1" s="1"/>
  <c r="CK496" i="1"/>
  <c r="CK485" i="1"/>
  <c r="CP485" i="1" s="1"/>
  <c r="CK474" i="1"/>
  <c r="CP474" i="1" s="1"/>
  <c r="CK466" i="1"/>
  <c r="CP466" i="1" s="1"/>
  <c r="CK458" i="1"/>
  <c r="CK450" i="1"/>
  <c r="CK442" i="1"/>
  <c r="CM442" i="1" s="1"/>
  <c r="CK434" i="1"/>
  <c r="CP434" i="1" s="1"/>
  <c r="CK426" i="1"/>
  <c r="CP426" i="1" s="1"/>
  <c r="CK418" i="1"/>
  <c r="CK410" i="1"/>
  <c r="CP410" i="1" s="1"/>
  <c r="CK402" i="1"/>
  <c r="CP402" i="1" s="1"/>
  <c r="CK394" i="1"/>
  <c r="CP394" i="1" s="1"/>
  <c r="CK386" i="1"/>
  <c r="CM386" i="1" s="1"/>
  <c r="CK378" i="1"/>
  <c r="CK370" i="1"/>
  <c r="CP370" i="1" s="1"/>
  <c r="CK362" i="1"/>
  <c r="CP362" i="1" s="1"/>
  <c r="CK354" i="1"/>
  <c r="CP354" i="1" s="1"/>
  <c r="CK346" i="1"/>
  <c r="CP346" i="1" s="1"/>
  <c r="CK338" i="1"/>
  <c r="CP338" i="1" s="1"/>
  <c r="CK330" i="1"/>
  <c r="CP330" i="1" s="1"/>
  <c r="CK322" i="1"/>
  <c r="CK314" i="1"/>
  <c r="CP314" i="1" s="1"/>
  <c r="CK306" i="1"/>
  <c r="CP306" i="1" s="1"/>
  <c r="CK298" i="1"/>
  <c r="CM298" i="1" s="1"/>
  <c r="CK290" i="1"/>
  <c r="CP290" i="1" s="1"/>
  <c r="CK282" i="1"/>
  <c r="CP282" i="1" s="1"/>
  <c r="CK274" i="1"/>
  <c r="CP274" i="1" s="1"/>
  <c r="CK266" i="1"/>
  <c r="CP266" i="1" s="1"/>
  <c r="CK258" i="1"/>
  <c r="CK250" i="1"/>
  <c r="CP250" i="1" s="1"/>
  <c r="CK242" i="1"/>
  <c r="CP242" i="1" s="1"/>
  <c r="CK234" i="1"/>
  <c r="CP234" i="1" s="1"/>
  <c r="CK226" i="1"/>
  <c r="CP226" i="1" s="1"/>
  <c r="CK218" i="1"/>
  <c r="CP218" i="1" s="1"/>
  <c r="CK210" i="1"/>
  <c r="CP210" i="1" s="1"/>
  <c r="CK202" i="1"/>
  <c r="CM202" i="1" s="1"/>
  <c r="CK194" i="1"/>
  <c r="CP194" i="1" s="1"/>
  <c r="CK186" i="1"/>
  <c r="CP186" i="1" s="1"/>
  <c r="CK178" i="1"/>
  <c r="CP178" i="1" s="1"/>
  <c r="CK170" i="1"/>
  <c r="CK162" i="1"/>
  <c r="CK154" i="1"/>
  <c r="CK146" i="1"/>
  <c r="CP146" i="1" s="1"/>
  <c r="CK138" i="1"/>
  <c r="CK130" i="1"/>
  <c r="CP130" i="1" s="1"/>
  <c r="CK122" i="1"/>
  <c r="CK114" i="1"/>
  <c r="CP114" i="1" s="1"/>
  <c r="CK106" i="1"/>
  <c r="CP106" i="1" s="1"/>
  <c r="CK98" i="1"/>
  <c r="CM98" i="1" s="1"/>
  <c r="CK90" i="1"/>
  <c r="T99" i="2" s="1"/>
  <c r="CK82" i="1"/>
  <c r="T91" i="2" s="1"/>
  <c r="CK74" i="1"/>
  <c r="T83" i="2" s="1"/>
  <c r="CK66" i="1"/>
  <c r="CM66" i="1" s="1"/>
  <c r="CK58" i="1"/>
  <c r="CP58" i="1" s="1"/>
  <c r="CK50" i="1"/>
  <c r="T59" i="2" s="1"/>
  <c r="CK42" i="1"/>
  <c r="T51" i="2" s="1"/>
  <c r="CK34" i="1"/>
  <c r="T43" i="2" s="1"/>
  <c r="CK26" i="1"/>
  <c r="CM26" i="1" s="1"/>
  <c r="CK18" i="1"/>
  <c r="T27" i="2" s="1"/>
  <c r="CK10" i="1"/>
  <c r="CP10" i="1" s="1"/>
  <c r="CK1136" i="1"/>
  <c r="CK1122" i="1"/>
  <c r="CP1122" i="1" s="1"/>
  <c r="CK1111" i="1"/>
  <c r="CP1111" i="1" s="1"/>
  <c r="CK1097" i="1"/>
  <c r="CP1097" i="1" s="1"/>
  <c r="CK1085" i="1"/>
  <c r="CP1085" i="1" s="1"/>
  <c r="CK1072" i="1"/>
  <c r="CP1072" i="1" s="1"/>
  <c r="CK1058" i="1"/>
  <c r="CK1047" i="1"/>
  <c r="CP1047" i="1" s="1"/>
  <c r="CK1033" i="1"/>
  <c r="CM1033" i="1" s="1"/>
  <c r="CK1021" i="1"/>
  <c r="CK1008" i="1"/>
  <c r="CM1008" i="1" s="1"/>
  <c r="CK994" i="1"/>
  <c r="CK983" i="1"/>
  <c r="CP983" i="1" s="1"/>
  <c r="CK969" i="1"/>
  <c r="CP969" i="1" s="1"/>
  <c r="CK957" i="1"/>
  <c r="CP957" i="1" s="1"/>
  <c r="CK944" i="1"/>
  <c r="CK930" i="1"/>
  <c r="CM930" i="1" s="1"/>
  <c r="CK919" i="1"/>
  <c r="CK905" i="1"/>
  <c r="CK893" i="1"/>
  <c r="CP893" i="1" s="1"/>
  <c r="CK880" i="1"/>
  <c r="CK866" i="1"/>
  <c r="CM866" i="1" s="1"/>
  <c r="CK855" i="1"/>
  <c r="CP855" i="1" s="1"/>
  <c r="CK841" i="1"/>
  <c r="CP841" i="1" s="1"/>
  <c r="CK829" i="1"/>
  <c r="CK816" i="1"/>
  <c r="CP816" i="1" s="1"/>
  <c r="CK802" i="1"/>
  <c r="CP802" i="1" s="1"/>
  <c r="CK791" i="1"/>
  <c r="CM791" i="1" s="1"/>
  <c r="CK777" i="1"/>
  <c r="CP777" i="1" s="1"/>
  <c r="CK765" i="1"/>
  <c r="CP765" i="1" s="1"/>
  <c r="CK752" i="1"/>
  <c r="CP752" i="1" s="1"/>
  <c r="CK738" i="1"/>
  <c r="CP738" i="1" s="1"/>
  <c r="CK727" i="1"/>
  <c r="CP727" i="1" s="1"/>
  <c r="CK713" i="1"/>
  <c r="CP713" i="1" s="1"/>
  <c r="CK701" i="1"/>
  <c r="CP701" i="1" s="1"/>
  <c r="CK688" i="1"/>
  <c r="CP688" i="1" s="1"/>
  <c r="CK674" i="1"/>
  <c r="CK663" i="1"/>
  <c r="CP663" i="1" s="1"/>
  <c r="CK649" i="1"/>
  <c r="CP649" i="1" s="1"/>
  <c r="CK637" i="1"/>
  <c r="CP637" i="1" s="1"/>
  <c r="CK624" i="1"/>
  <c r="CP624" i="1" s="1"/>
  <c r="CK610" i="1"/>
  <c r="CP610" i="1" s="1"/>
  <c r="CK599" i="1"/>
  <c r="CP599" i="1" s="1"/>
  <c r="CK585" i="1"/>
  <c r="CP585" i="1" s="1"/>
  <c r="CK573" i="1"/>
  <c r="CP573" i="1" s="1"/>
  <c r="CK560" i="1"/>
  <c r="CP560" i="1" s="1"/>
  <c r="CK547" i="1"/>
  <c r="CP547" i="1" s="1"/>
  <c r="CK537" i="1"/>
  <c r="CP537" i="1" s="1"/>
  <c r="CK527" i="1"/>
  <c r="CP527" i="1" s="1"/>
  <c r="CK515" i="1"/>
  <c r="CP515" i="1" s="1"/>
  <c r="CK505" i="1"/>
  <c r="CP505" i="1" s="1"/>
  <c r="CK495" i="1"/>
  <c r="CP495" i="1" s="1"/>
  <c r="CK483" i="1"/>
  <c r="CP483" i="1" s="1"/>
  <c r="CK473" i="1"/>
  <c r="CP473" i="1" s="1"/>
  <c r="CK465" i="1"/>
  <c r="CP465" i="1" s="1"/>
  <c r="CK457" i="1"/>
  <c r="CM457" i="1" s="1"/>
  <c r="CK449" i="1"/>
  <c r="CP449" i="1" s="1"/>
  <c r="CK441" i="1"/>
  <c r="CP441" i="1" s="1"/>
  <c r="CK433" i="1"/>
  <c r="CP433" i="1" s="1"/>
  <c r="CK425" i="1"/>
  <c r="CK417" i="1"/>
  <c r="CP417" i="1" s="1"/>
  <c r="CK409" i="1"/>
  <c r="CP409" i="1" s="1"/>
  <c r="CK401" i="1"/>
  <c r="CP401" i="1" s="1"/>
  <c r="CK393" i="1"/>
  <c r="CP393" i="1" s="1"/>
  <c r="CK385" i="1"/>
  <c r="CP385" i="1" s="1"/>
  <c r="CK377" i="1"/>
  <c r="CP377" i="1" s="1"/>
  <c r="CK369" i="1"/>
  <c r="CP369" i="1" s="1"/>
  <c r="CK361" i="1"/>
  <c r="CM361" i="1" s="1"/>
  <c r="CK353" i="1"/>
  <c r="CP353" i="1" s="1"/>
  <c r="CK345" i="1"/>
  <c r="CP345" i="1" s="1"/>
  <c r="CK337" i="1"/>
  <c r="CP337" i="1" s="1"/>
  <c r="CK329" i="1"/>
  <c r="CK321" i="1"/>
  <c r="CP321" i="1" s="1"/>
  <c r="CK313" i="1"/>
  <c r="CP313" i="1" s="1"/>
  <c r="CK305" i="1"/>
  <c r="CK297" i="1"/>
  <c r="CM297" i="1" s="1"/>
  <c r="CK289" i="1"/>
  <c r="CK281" i="1"/>
  <c r="CP281" i="1" s="1"/>
  <c r="CK273" i="1"/>
  <c r="CK265" i="1"/>
  <c r="CP265" i="1" s="1"/>
  <c r="CK257" i="1"/>
  <c r="CP257" i="1" s="1"/>
  <c r="CK249" i="1"/>
  <c r="CM249" i="1" s="1"/>
  <c r="CK241" i="1"/>
  <c r="CP241" i="1" s="1"/>
  <c r="CK233" i="1"/>
  <c r="CP233" i="1" s="1"/>
  <c r="CK225" i="1"/>
  <c r="CP225" i="1" s="1"/>
  <c r="CK1141" i="1"/>
  <c r="CK1128" i="1"/>
  <c r="CP1128" i="1" s="1"/>
  <c r="CK1114" i="1"/>
  <c r="CP1114" i="1" s="1"/>
  <c r="CK1103" i="1"/>
  <c r="CP1103" i="1" s="1"/>
  <c r="CK1089" i="1"/>
  <c r="CK1077" i="1"/>
  <c r="CP1077" i="1" s="1"/>
  <c r="CK1064" i="1"/>
  <c r="CK1050" i="1"/>
  <c r="CP1050" i="1" s="1"/>
  <c r="CK1039" i="1"/>
  <c r="CP1039" i="1" s="1"/>
  <c r="CK1025" i="1"/>
  <c r="CK1013" i="1"/>
  <c r="CP1013" i="1" s="1"/>
  <c r="CK1000" i="1"/>
  <c r="CP1000" i="1" s="1"/>
  <c r="CK986" i="1"/>
  <c r="CP986" i="1" s="1"/>
  <c r="CK975" i="1"/>
  <c r="CK961" i="1"/>
  <c r="CP961" i="1" s="1"/>
  <c r="CK949" i="1"/>
  <c r="CP949" i="1" s="1"/>
  <c r="CK936" i="1"/>
  <c r="CP936" i="1" s="1"/>
  <c r="CK922" i="1"/>
  <c r="CP922" i="1" s="1"/>
  <c r="CK911" i="1"/>
  <c r="CP911" i="1" s="1"/>
  <c r="CK897" i="1"/>
  <c r="CP897" i="1" s="1"/>
  <c r="CK885" i="1"/>
  <c r="CP885" i="1" s="1"/>
  <c r="CK872" i="1"/>
  <c r="CK858" i="1"/>
  <c r="CP858" i="1" s="1"/>
  <c r="CK847" i="1"/>
  <c r="CM847" i="1" s="1"/>
  <c r="CK833" i="1"/>
  <c r="CP833" i="1" s="1"/>
  <c r="CK821" i="1"/>
  <c r="CP821" i="1" s="1"/>
  <c r="CK808" i="1"/>
  <c r="CP808" i="1" s="1"/>
  <c r="CK794" i="1"/>
  <c r="CP794" i="1" s="1"/>
  <c r="CK783" i="1"/>
  <c r="CP783" i="1" s="1"/>
  <c r="CK769" i="1"/>
  <c r="CM769" i="1" s="1"/>
  <c r="CK757" i="1"/>
  <c r="CM757" i="1" s="1"/>
  <c r="CK744" i="1"/>
  <c r="CM744" i="1" s="1"/>
  <c r="CK730" i="1"/>
  <c r="CP730" i="1" s="1"/>
  <c r="CK719" i="1"/>
  <c r="CK705" i="1"/>
  <c r="CP705" i="1" s="1"/>
  <c r="CK693" i="1"/>
  <c r="CP693" i="1" s="1"/>
  <c r="CK680" i="1"/>
  <c r="CP680" i="1" s="1"/>
  <c r="CK666" i="1"/>
  <c r="CP666" i="1" s="1"/>
  <c r="CK655" i="1"/>
  <c r="CP655" i="1" s="1"/>
  <c r="CK641" i="1"/>
  <c r="CP641" i="1" s="1"/>
  <c r="CK629" i="1"/>
  <c r="CP629" i="1" s="1"/>
  <c r="CK616" i="1"/>
  <c r="CP616" i="1" s="1"/>
  <c r="CK602" i="1"/>
  <c r="CP602" i="1" s="1"/>
  <c r="CK591" i="1"/>
  <c r="CP591" i="1" s="1"/>
  <c r="CK577" i="1"/>
  <c r="CP577" i="1" s="1"/>
  <c r="CK565" i="1"/>
  <c r="CP565" i="1" s="1"/>
  <c r="CK552" i="1"/>
  <c r="CP552" i="1" s="1"/>
  <c r="CK541" i="1"/>
  <c r="CP541" i="1" s="1"/>
  <c r="CK530" i="1"/>
  <c r="CP530" i="1" s="1"/>
  <c r="CK520" i="1"/>
  <c r="CP520" i="1" s="1"/>
  <c r="CK509" i="1"/>
  <c r="CP509" i="1" s="1"/>
  <c r="CK498" i="1"/>
  <c r="CP498" i="1" s="1"/>
  <c r="CK488" i="1"/>
  <c r="CP488" i="1" s="1"/>
  <c r="CK477" i="1"/>
  <c r="CP477" i="1" s="1"/>
  <c r="CK468" i="1"/>
  <c r="CP468" i="1" s="1"/>
  <c r="CK460" i="1"/>
  <c r="CP460" i="1" s="1"/>
  <c r="CK452" i="1"/>
  <c r="CP452" i="1" s="1"/>
  <c r="CK444" i="1"/>
  <c r="CP444" i="1" s="1"/>
  <c r="CK436" i="1"/>
  <c r="CP436" i="1" s="1"/>
  <c r="CK428" i="1"/>
  <c r="CP428" i="1" s="1"/>
  <c r="CK420" i="1"/>
  <c r="CP420" i="1" s="1"/>
  <c r="CK412" i="1"/>
  <c r="CP412" i="1" s="1"/>
  <c r="CK404" i="1"/>
  <c r="CP404" i="1" s="1"/>
  <c r="CK396" i="1"/>
  <c r="CP396" i="1" s="1"/>
  <c r="CK388" i="1"/>
  <c r="CP388" i="1" s="1"/>
  <c r="CK380" i="1"/>
  <c r="CK372" i="1"/>
  <c r="CK364" i="1"/>
  <c r="CP364" i="1" s="1"/>
  <c r="CK356" i="1"/>
  <c r="CP356" i="1" s="1"/>
  <c r="CK348" i="1"/>
  <c r="CP348" i="1" s="1"/>
  <c r="CK340" i="1"/>
  <c r="CK332" i="1"/>
  <c r="CP332" i="1" s="1"/>
  <c r="CK324" i="1"/>
  <c r="CP324" i="1" s="1"/>
  <c r="CK316" i="1"/>
  <c r="CP316" i="1" s="1"/>
  <c r="CK308" i="1"/>
  <c r="CK300" i="1"/>
  <c r="CP300" i="1" s="1"/>
  <c r="CK292" i="1"/>
  <c r="CP292" i="1" s="1"/>
  <c r="CK284" i="1"/>
  <c r="CP284" i="1" s="1"/>
  <c r="CK276" i="1"/>
  <c r="CK268" i="1"/>
  <c r="CP268" i="1" s="1"/>
  <c r="CK260" i="1"/>
  <c r="CP260" i="1" s="1"/>
  <c r="CK252" i="1"/>
  <c r="CP252" i="1" s="1"/>
  <c r="CK244" i="1"/>
  <c r="CP244" i="1" s="1"/>
  <c r="CK236" i="1"/>
  <c r="CK228" i="1"/>
  <c r="CM228" i="1" s="1"/>
  <c r="CK220" i="1"/>
  <c r="CP220" i="1" s="1"/>
  <c r="CK212" i="1"/>
  <c r="CP212" i="1" s="1"/>
  <c r="CK204" i="1"/>
  <c r="CP204" i="1" s="1"/>
  <c r="CK196" i="1"/>
  <c r="CP196" i="1" s="1"/>
  <c r="CK188" i="1"/>
  <c r="CP188" i="1" s="1"/>
  <c r="CK180" i="1"/>
  <c r="CP180" i="1" s="1"/>
  <c r="CK172" i="1"/>
  <c r="CP172" i="1" s="1"/>
  <c r="CK164" i="1"/>
  <c r="CP164" i="1" s="1"/>
  <c r="CK156" i="1"/>
  <c r="CK148" i="1"/>
  <c r="CP148" i="1" s="1"/>
  <c r="CK140" i="1"/>
  <c r="CK132" i="1"/>
  <c r="CP132" i="1" s="1"/>
  <c r="CK124" i="1"/>
  <c r="CM124" i="1" s="1"/>
  <c r="CK116" i="1"/>
  <c r="CP116" i="1" s="1"/>
  <c r="CK108" i="1"/>
  <c r="CP108" i="1" s="1"/>
  <c r="CK100" i="1"/>
  <c r="T109" i="2" s="1"/>
  <c r="CK92" i="1"/>
  <c r="CM92" i="1" s="1"/>
  <c r="CK84" i="1"/>
  <c r="T93" i="2" s="1"/>
  <c r="CK76" i="1"/>
  <c r="CP76" i="1" s="1"/>
  <c r="CK68" i="1"/>
  <c r="T77" i="2" s="1"/>
  <c r="CK60" i="1"/>
  <c r="T69" i="2" s="1"/>
  <c r="CK52" i="1"/>
  <c r="T61" i="2" s="1"/>
  <c r="CK44" i="1"/>
  <c r="CP44" i="1" s="1"/>
  <c r="CK36" i="1"/>
  <c r="T45" i="2" s="1"/>
  <c r="CK28" i="1"/>
  <c r="CP28" i="1" s="1"/>
  <c r="CK20" i="1"/>
  <c r="CP20" i="1" s="1"/>
  <c r="CK12" i="1"/>
  <c r="CP12" i="1" s="1"/>
  <c r="CK4" i="1"/>
  <c r="T13" i="2" s="1"/>
  <c r="CK1133" i="1"/>
  <c r="CM1133" i="1" s="1"/>
  <c r="CK1113" i="1"/>
  <c r="CP1113" i="1" s="1"/>
  <c r="CK1093" i="1"/>
  <c r="CP1093" i="1" s="1"/>
  <c r="CK1071" i="1"/>
  <c r="CP1071" i="1" s="1"/>
  <c r="CK1053" i="1"/>
  <c r="CP1053" i="1" s="1"/>
  <c r="CK1031" i="1"/>
  <c r="CP1031" i="1" s="1"/>
  <c r="CK1010" i="1"/>
  <c r="CP1010" i="1" s="1"/>
  <c r="CK991" i="1"/>
  <c r="CP991" i="1" s="1"/>
  <c r="CK968" i="1"/>
  <c r="CP968" i="1" s="1"/>
  <c r="CK951" i="1"/>
  <c r="CP951" i="1" s="1"/>
  <c r="CK928" i="1"/>
  <c r="CP928" i="1" s="1"/>
  <c r="CK909" i="1"/>
  <c r="CK888" i="1"/>
  <c r="CP888" i="1" s="1"/>
  <c r="CK865" i="1"/>
  <c r="CP865" i="1" s="1"/>
  <c r="CK848" i="1"/>
  <c r="CK825" i="1"/>
  <c r="CP825" i="1" s="1"/>
  <c r="CK807" i="1"/>
  <c r="CP807" i="1" s="1"/>
  <c r="CK785" i="1"/>
  <c r="CP785" i="1" s="1"/>
  <c r="CK762" i="1"/>
  <c r="CP762" i="1" s="1"/>
  <c r="CK745" i="1"/>
  <c r="CP745" i="1" s="1"/>
  <c r="CK722" i="1"/>
  <c r="CP722" i="1" s="1"/>
  <c r="CK704" i="1"/>
  <c r="CP704" i="1" s="1"/>
  <c r="CK682" i="1"/>
  <c r="CP682" i="1" s="1"/>
  <c r="CK661" i="1"/>
  <c r="CP661" i="1" s="1"/>
  <c r="CK642" i="1"/>
  <c r="CK621" i="1"/>
  <c r="CP621" i="1" s="1"/>
  <c r="CK601" i="1"/>
  <c r="CP601" i="1" s="1"/>
  <c r="CK581" i="1"/>
  <c r="CP581" i="1" s="1"/>
  <c r="CK559" i="1"/>
  <c r="CP559" i="1" s="1"/>
  <c r="CK543" i="1"/>
  <c r="CP543" i="1" s="1"/>
  <c r="CK523" i="1"/>
  <c r="CM523" i="1" s="1"/>
  <c r="CK507" i="1"/>
  <c r="CP507" i="1" s="1"/>
  <c r="CK490" i="1"/>
  <c r="CP490" i="1" s="1"/>
  <c r="CK472" i="1"/>
  <c r="CP472" i="1" s="1"/>
  <c r="CK461" i="1"/>
  <c r="CM461" i="1" s="1"/>
  <c r="CK447" i="1"/>
  <c r="CP447" i="1" s="1"/>
  <c r="CK435" i="1"/>
  <c r="CP435" i="1" s="1"/>
  <c r="CK422" i="1"/>
  <c r="CK408" i="1"/>
  <c r="CP408" i="1" s="1"/>
  <c r="CK397" i="1"/>
  <c r="CP397" i="1" s="1"/>
  <c r="CK383" i="1"/>
  <c r="CP383" i="1" s="1"/>
  <c r="CK371" i="1"/>
  <c r="CP371" i="1" s="1"/>
  <c r="CK358" i="1"/>
  <c r="CK344" i="1"/>
  <c r="CM344" i="1" s="1"/>
  <c r="CK333" i="1"/>
  <c r="CP333" i="1" s="1"/>
  <c r="CK319" i="1"/>
  <c r="CP319" i="1" s="1"/>
  <c r="CK307" i="1"/>
  <c r="CP307" i="1" s="1"/>
  <c r="CK294" i="1"/>
  <c r="CP294" i="1" s="1"/>
  <c r="CK280" i="1"/>
  <c r="CP280" i="1" s="1"/>
  <c r="CK269" i="1"/>
  <c r="CM269" i="1" s="1"/>
  <c r="CK255" i="1"/>
  <c r="CP255" i="1" s="1"/>
  <c r="CK243" i="1"/>
  <c r="CP243" i="1" s="1"/>
  <c r="CK230" i="1"/>
  <c r="CP230" i="1" s="1"/>
  <c r="CK217" i="1"/>
  <c r="CP217" i="1" s="1"/>
  <c r="CK207" i="1"/>
  <c r="CM207" i="1" s="1"/>
  <c r="CK197" i="1"/>
  <c r="CP197" i="1" s="1"/>
  <c r="CK185" i="1"/>
  <c r="CP185" i="1" s="1"/>
  <c r="CK175" i="1"/>
  <c r="CP175" i="1" s="1"/>
  <c r="CK165" i="1"/>
  <c r="CK153" i="1"/>
  <c r="CM153" i="1" s="1"/>
  <c r="CK143" i="1"/>
  <c r="CM143" i="1" s="1"/>
  <c r="CK133" i="1"/>
  <c r="CM133" i="1" s="1"/>
  <c r="CK121" i="1"/>
  <c r="CM121" i="1" s="1"/>
  <c r="CK111" i="1"/>
  <c r="CM111" i="1" s="1"/>
  <c r="CK101" i="1"/>
  <c r="T110" i="2" s="1"/>
  <c r="CK89" i="1"/>
  <c r="CP89" i="1" s="1"/>
  <c r="CK79" i="1"/>
  <c r="T88" i="2" s="1"/>
  <c r="CK69" i="1"/>
  <c r="T78" i="2" s="1"/>
  <c r="CK57" i="1"/>
  <c r="T66" i="2" s="1"/>
  <c r="CK47" i="1"/>
  <c r="CM47" i="1" s="1"/>
  <c r="CK37" i="1"/>
  <c r="T46" i="2" s="1"/>
  <c r="CK25" i="1"/>
  <c r="T34" i="2" s="1"/>
  <c r="CK15" i="1"/>
  <c r="CP15" i="1" s="1"/>
  <c r="CK5" i="1"/>
  <c r="T14" i="2" s="1"/>
  <c r="CK1130" i="1"/>
  <c r="CP1130" i="1" s="1"/>
  <c r="CK1109" i="1"/>
  <c r="CP1109" i="1" s="1"/>
  <c r="CK1090" i="1"/>
  <c r="CP1090" i="1" s="1"/>
  <c r="CK1069" i="1"/>
  <c r="CK1049" i="1"/>
  <c r="CP1049" i="1" s="1"/>
  <c r="CK1029" i="1"/>
  <c r="CM1029" i="1" s="1"/>
  <c r="CK1007" i="1"/>
  <c r="CP1007" i="1" s="1"/>
  <c r="CK989" i="1"/>
  <c r="CP989" i="1" s="1"/>
  <c r="CK967" i="1"/>
  <c r="CP967" i="1" s="1"/>
  <c r="CK946" i="1"/>
  <c r="CP946" i="1" s="1"/>
  <c r="CK927" i="1"/>
  <c r="CP927" i="1" s="1"/>
  <c r="CK904" i="1"/>
  <c r="CP904" i="1" s="1"/>
  <c r="CK887" i="1"/>
  <c r="CP887" i="1" s="1"/>
  <c r="CK864" i="1"/>
  <c r="CK845" i="1"/>
  <c r="CP845" i="1" s="1"/>
  <c r="CK824" i="1"/>
  <c r="CP824" i="1" s="1"/>
  <c r="CK801" i="1"/>
  <c r="CP801" i="1" s="1"/>
  <c r="CK784" i="1"/>
  <c r="CP784" i="1" s="1"/>
  <c r="CK761" i="1"/>
  <c r="CP761" i="1" s="1"/>
  <c r="CK743" i="1"/>
  <c r="CK721" i="1"/>
  <c r="CK698" i="1"/>
  <c r="CK681" i="1"/>
  <c r="CP681" i="1" s="1"/>
  <c r="CK658" i="1"/>
  <c r="CP658" i="1" s="1"/>
  <c r="CK640" i="1"/>
  <c r="CP640" i="1" s="1"/>
  <c r="CK618" i="1"/>
  <c r="CM618" i="1" s="1"/>
  <c r="CK597" i="1"/>
  <c r="CP597" i="1" s="1"/>
  <c r="CK578" i="1"/>
  <c r="CP578" i="1" s="1"/>
  <c r="CK557" i="1"/>
  <c r="CP557" i="1" s="1"/>
  <c r="CK539" i="1"/>
  <c r="CP539" i="1" s="1"/>
  <c r="CK522" i="1"/>
  <c r="CP522" i="1" s="1"/>
  <c r="CK504" i="1"/>
  <c r="CP504" i="1" s="1"/>
  <c r="CK489" i="1"/>
  <c r="CK471" i="1"/>
  <c r="CP471" i="1" s="1"/>
  <c r="CK459" i="1"/>
  <c r="CK446" i="1"/>
  <c r="CP446" i="1" s="1"/>
  <c r="CK432" i="1"/>
  <c r="CP432" i="1" s="1"/>
  <c r="CK421" i="1"/>
  <c r="CP421" i="1" s="1"/>
  <c r="CK407" i="1"/>
  <c r="CP407" i="1" s="1"/>
  <c r="CK395" i="1"/>
  <c r="CP395" i="1" s="1"/>
  <c r="CK382" i="1"/>
  <c r="CP382" i="1" s="1"/>
  <c r="CK368" i="1"/>
  <c r="CK357" i="1"/>
  <c r="CP357" i="1" s="1"/>
  <c r="CK343" i="1"/>
  <c r="CP343" i="1" s="1"/>
  <c r="CK331" i="1"/>
  <c r="CK318" i="1"/>
  <c r="CP318" i="1" s="1"/>
  <c r="CK304" i="1"/>
  <c r="CP304" i="1" s="1"/>
  <c r="CK293" i="1"/>
  <c r="CP293" i="1" s="1"/>
  <c r="CK279" i="1"/>
  <c r="CK267" i="1"/>
  <c r="CP267" i="1" s="1"/>
  <c r="CK254" i="1"/>
  <c r="CK240" i="1"/>
  <c r="CP240" i="1" s="1"/>
  <c r="CK229" i="1"/>
  <c r="CP229" i="1" s="1"/>
  <c r="CK216" i="1"/>
  <c r="CP216" i="1" s="1"/>
  <c r="CK206" i="1"/>
  <c r="CP206" i="1" s="1"/>
  <c r="CK195" i="1"/>
  <c r="CM195" i="1" s="1"/>
  <c r="CK184" i="1"/>
  <c r="CP184" i="1" s="1"/>
  <c r="CK174" i="1"/>
  <c r="CM174" i="1" s="1"/>
  <c r="CK163" i="1"/>
  <c r="CP163" i="1" s="1"/>
  <c r="CK152" i="1"/>
  <c r="CP152" i="1" s="1"/>
  <c r="CK142" i="1"/>
  <c r="CK131" i="1"/>
  <c r="CP131" i="1" s="1"/>
  <c r="CK120" i="1"/>
  <c r="CP120" i="1" s="1"/>
  <c r="CK110" i="1"/>
  <c r="CP110" i="1" s="1"/>
  <c r="CK99" i="1"/>
  <c r="CM99" i="1" s="1"/>
  <c r="CK88" i="1"/>
  <c r="T97" i="2" s="1"/>
  <c r="CK78" i="1"/>
  <c r="CP78" i="1" s="1"/>
  <c r="CK67" i="1"/>
  <c r="CP67" i="1" s="1"/>
  <c r="CK56" i="1"/>
  <c r="CM56" i="1" s="1"/>
  <c r="CK46" i="1"/>
  <c r="CP46" i="1" s="1"/>
  <c r="CK35" i="1"/>
  <c r="T44" i="2" s="1"/>
  <c r="CK24" i="1"/>
  <c r="CP24" i="1" s="1"/>
  <c r="CK14" i="1"/>
  <c r="T23" i="2" s="1"/>
  <c r="CK3" i="1"/>
  <c r="T12" i="2" s="1"/>
  <c r="CK1129" i="1"/>
  <c r="CP1129" i="1" s="1"/>
  <c r="CK1106" i="1"/>
  <c r="CP1106" i="1" s="1"/>
  <c r="CK1088" i="1"/>
  <c r="CK1066" i="1"/>
  <c r="CP1066" i="1" s="1"/>
  <c r="CK1045" i="1"/>
  <c r="CP1045" i="1" s="1"/>
  <c r="CK1026" i="1"/>
  <c r="CP1026" i="1" s="1"/>
  <c r="CK1005" i="1"/>
  <c r="CP1005" i="1" s="1"/>
  <c r="CK985" i="1"/>
  <c r="CK965" i="1"/>
  <c r="CP965" i="1" s="1"/>
  <c r="CK943" i="1"/>
  <c r="CK925" i="1"/>
  <c r="CP925" i="1" s="1"/>
  <c r="CK903" i="1"/>
  <c r="CP903" i="1" s="1"/>
  <c r="CK882" i="1"/>
  <c r="CP882" i="1" s="1"/>
  <c r="CK863" i="1"/>
  <c r="CM863" i="1" s="1"/>
  <c r="CK840" i="1"/>
  <c r="CP840" i="1" s="1"/>
  <c r="CK823" i="1"/>
  <c r="CP823" i="1" s="1"/>
  <c r="CK800" i="1"/>
  <c r="CK781" i="1"/>
  <c r="CP781" i="1" s="1"/>
  <c r="CK760" i="1"/>
  <c r="CP760" i="1" s="1"/>
  <c r="CK737" i="1"/>
  <c r="CM737" i="1" s="1"/>
  <c r="CK720" i="1"/>
  <c r="CP720" i="1" s="1"/>
  <c r="CK697" i="1"/>
  <c r="CP697" i="1" s="1"/>
  <c r="CK679" i="1"/>
  <c r="CP679" i="1" s="1"/>
  <c r="CK657" i="1"/>
  <c r="CP657" i="1" s="1"/>
  <c r="CK634" i="1"/>
  <c r="CK617" i="1"/>
  <c r="CK594" i="1"/>
  <c r="CK576" i="1"/>
  <c r="CP576" i="1" s="1"/>
  <c r="CK554" i="1"/>
  <c r="CM554" i="1" s="1"/>
  <c r="CK536" i="1"/>
  <c r="CP536" i="1" s="1"/>
  <c r="CK521" i="1"/>
  <c r="CP521" i="1" s="1"/>
  <c r="CK503" i="1"/>
  <c r="CP503" i="1" s="1"/>
  <c r="CK487" i="1"/>
  <c r="CP487" i="1" s="1"/>
  <c r="CK470" i="1"/>
  <c r="CK456" i="1"/>
  <c r="CP456" i="1" s="1"/>
  <c r="CK445" i="1"/>
  <c r="CK431" i="1"/>
  <c r="CP431" i="1" s="1"/>
  <c r="CK419" i="1"/>
  <c r="CP419" i="1" s="1"/>
  <c r="CK406" i="1"/>
  <c r="CP406" i="1" s="1"/>
  <c r="CK392" i="1"/>
  <c r="CP392" i="1" s="1"/>
  <c r="CK381" i="1"/>
  <c r="CK367" i="1"/>
  <c r="CP367" i="1" s="1"/>
  <c r="CK355" i="1"/>
  <c r="CP355" i="1" s="1"/>
  <c r="CK342" i="1"/>
  <c r="CK328" i="1"/>
  <c r="CP328" i="1" s="1"/>
  <c r="CK317" i="1"/>
  <c r="CP317" i="1" s="1"/>
  <c r="CK303" i="1"/>
  <c r="CP303" i="1" s="1"/>
  <c r="CK291" i="1"/>
  <c r="CK278" i="1"/>
  <c r="CP278" i="1" s="1"/>
  <c r="CK264" i="1"/>
  <c r="CP264" i="1" s="1"/>
  <c r="CK253" i="1"/>
  <c r="CK239" i="1"/>
  <c r="CP239" i="1" s="1"/>
  <c r="CK227" i="1"/>
  <c r="CP227" i="1" s="1"/>
  <c r="CK215" i="1"/>
  <c r="CM215" i="1" s="1"/>
  <c r="CK205" i="1"/>
  <c r="CP205" i="1" s="1"/>
  <c r="CK193" i="1"/>
  <c r="CP193" i="1" s="1"/>
  <c r="CK183" i="1"/>
  <c r="CP183" i="1" s="1"/>
  <c r="CK173" i="1"/>
  <c r="CM173" i="1" s="1"/>
  <c r="CK161" i="1"/>
  <c r="CP161" i="1" s="1"/>
  <c r="CK151" i="1"/>
  <c r="CP151" i="1" s="1"/>
  <c r="CK141" i="1"/>
  <c r="CK129" i="1"/>
  <c r="CM129" i="1" s="1"/>
  <c r="CK119" i="1"/>
  <c r="CP119" i="1" s="1"/>
  <c r="CK109" i="1"/>
  <c r="CM109" i="1" s="1"/>
  <c r="CK97" i="1"/>
  <c r="CP97" i="1" s="1"/>
  <c r="CK87" i="1"/>
  <c r="T96" i="2" s="1"/>
  <c r="CK77" i="1"/>
  <c r="CP77" i="1" s="1"/>
  <c r="CK65" i="1"/>
  <c r="CP65" i="1" s="1"/>
  <c r="CK55" i="1"/>
  <c r="T64" i="2" s="1"/>
  <c r="CK45" i="1"/>
  <c r="CM45" i="1" s="1"/>
  <c r="CK33" i="1"/>
  <c r="T42" i="2" s="1"/>
  <c r="CK23" i="1"/>
  <c r="CM23" i="1" s="1"/>
  <c r="CK13" i="1"/>
  <c r="CM13" i="1" s="1"/>
  <c r="CK1127" i="1"/>
  <c r="CP1127" i="1" s="1"/>
  <c r="CK1105" i="1"/>
  <c r="CP1105" i="1" s="1"/>
  <c r="CK1082" i="1"/>
  <c r="CP1082" i="1" s="1"/>
  <c r="CK1065" i="1"/>
  <c r="CP1065" i="1" s="1"/>
  <c r="CK1042" i="1"/>
  <c r="CP1042" i="1" s="1"/>
  <c r="CK1024" i="1"/>
  <c r="CP1024" i="1" s="1"/>
  <c r="CK1002" i="1"/>
  <c r="CP1002" i="1" s="1"/>
  <c r="CK981" i="1"/>
  <c r="CP981" i="1" s="1"/>
  <c r="CK962" i="1"/>
  <c r="CP962" i="1" s="1"/>
  <c r="CK941" i="1"/>
  <c r="CP941" i="1" s="1"/>
  <c r="CK921" i="1"/>
  <c r="CP921" i="1" s="1"/>
  <c r="CK901" i="1"/>
  <c r="CP901" i="1" s="1"/>
  <c r="CK879" i="1"/>
  <c r="CP879" i="1" s="1"/>
  <c r="CK861" i="1"/>
  <c r="CP861" i="1" s="1"/>
  <c r="CK839" i="1"/>
  <c r="CP839" i="1" s="1"/>
  <c r="CK818" i="1"/>
  <c r="CP818" i="1" s="1"/>
  <c r="CK799" i="1"/>
  <c r="CP799" i="1" s="1"/>
  <c r="CK776" i="1"/>
  <c r="CP776" i="1" s="1"/>
  <c r="CK759" i="1"/>
  <c r="CP759" i="1" s="1"/>
  <c r="CK736" i="1"/>
  <c r="CP736" i="1" s="1"/>
  <c r="CK717" i="1"/>
  <c r="CP717" i="1" s="1"/>
  <c r="CK696" i="1"/>
  <c r="CP696" i="1" s="1"/>
  <c r="CK673" i="1"/>
  <c r="CP673" i="1" s="1"/>
  <c r="CK656" i="1"/>
  <c r="CP656" i="1" s="1"/>
  <c r="CK633" i="1"/>
  <c r="CM633" i="1" s="1"/>
  <c r="CK615" i="1"/>
  <c r="CM615" i="1" s="1"/>
  <c r="CK593" i="1"/>
  <c r="CK570" i="1"/>
  <c r="CP570" i="1" s="1"/>
  <c r="CK553" i="1"/>
  <c r="CM553" i="1" s="1"/>
  <c r="CK535" i="1"/>
  <c r="CP535" i="1" s="1"/>
  <c r="CK519" i="1"/>
  <c r="CP519" i="1" s="1"/>
  <c r="CK501" i="1"/>
  <c r="CP501" i="1" s="1"/>
  <c r="CK482" i="1"/>
  <c r="CP482" i="1" s="1"/>
  <c r="CK469" i="1"/>
  <c r="CP469" i="1" s="1"/>
  <c r="CK455" i="1"/>
  <c r="CP455" i="1" s="1"/>
  <c r="CK443" i="1"/>
  <c r="CK430" i="1"/>
  <c r="CP430" i="1" s="1"/>
  <c r="CK416" i="1"/>
  <c r="CP416" i="1" s="1"/>
  <c r="CK405" i="1"/>
  <c r="CP405" i="1" s="1"/>
  <c r="CK391" i="1"/>
  <c r="CP391" i="1" s="1"/>
  <c r="CK379" i="1"/>
  <c r="CP379" i="1" s="1"/>
  <c r="CK366" i="1"/>
  <c r="CP366" i="1" s="1"/>
  <c r="CK352" i="1"/>
  <c r="CP352" i="1" s="1"/>
  <c r="CK341" i="1"/>
  <c r="CK327" i="1"/>
  <c r="CK315" i="1"/>
  <c r="CK302" i="1"/>
  <c r="CP302" i="1" s="1"/>
  <c r="CK288" i="1"/>
  <c r="CK277" i="1"/>
  <c r="CP277" i="1" s="1"/>
  <c r="CK263" i="1"/>
  <c r="CK251" i="1"/>
  <c r="CP251" i="1" s="1"/>
  <c r="CK238" i="1"/>
  <c r="CP238" i="1" s="1"/>
  <c r="CK224" i="1"/>
  <c r="CP224" i="1" s="1"/>
  <c r="CK214" i="1"/>
  <c r="CP214" i="1" s="1"/>
  <c r="CK203" i="1"/>
  <c r="CP203" i="1" s="1"/>
  <c r="CK192" i="1"/>
  <c r="CP192" i="1" s="1"/>
  <c r="CK182" i="1"/>
  <c r="CK171" i="1"/>
  <c r="CP171" i="1" s="1"/>
  <c r="CK160" i="1"/>
  <c r="CK150" i="1"/>
  <c r="CP150" i="1" s="1"/>
  <c r="CK139" i="1"/>
  <c r="CP139" i="1" s="1"/>
  <c r="CK128" i="1"/>
  <c r="CK118" i="1"/>
  <c r="CP118" i="1" s="1"/>
  <c r="CK107" i="1"/>
  <c r="CK96" i="1"/>
  <c r="CP96" i="1" s="1"/>
  <c r="CK86" i="1"/>
  <c r="T95" i="2" s="1"/>
  <c r="CK75" i="1"/>
  <c r="T84" i="2" s="1"/>
  <c r="CK64" i="1"/>
  <c r="CM64" i="1" s="1"/>
  <c r="CK54" i="1"/>
  <c r="T63" i="2" s="1"/>
  <c r="CK43" i="1"/>
  <c r="T52" i="2" s="1"/>
  <c r="CK32" i="1"/>
  <c r="T41" i="2" s="1"/>
  <c r="CK22" i="1"/>
  <c r="CP22" i="1" s="1"/>
  <c r="CK11" i="1"/>
  <c r="T20" i="2" s="1"/>
  <c r="CK1144" i="1"/>
  <c r="CP1144" i="1" s="1"/>
  <c r="CK1121" i="1"/>
  <c r="CP1121" i="1" s="1"/>
  <c r="CK1104" i="1"/>
  <c r="CP1104" i="1" s="1"/>
  <c r="CK1081" i="1"/>
  <c r="CM1081" i="1" s="1"/>
  <c r="CK1063" i="1"/>
  <c r="CK1041" i="1"/>
  <c r="CP1041" i="1" s="1"/>
  <c r="CK1018" i="1"/>
  <c r="CK1001" i="1"/>
  <c r="CP1001" i="1" s="1"/>
  <c r="CK978" i="1"/>
  <c r="CM978" i="1" s="1"/>
  <c r="CK960" i="1"/>
  <c r="CP960" i="1" s="1"/>
  <c r="CK938" i="1"/>
  <c r="CP938" i="1" s="1"/>
  <c r="CK917" i="1"/>
  <c r="CM917" i="1" s="1"/>
  <c r="CK898" i="1"/>
  <c r="CK877" i="1"/>
  <c r="CK857" i="1"/>
  <c r="CM857" i="1" s="1"/>
  <c r="CK837" i="1"/>
  <c r="CP837" i="1" s="1"/>
  <c r="CK815" i="1"/>
  <c r="CP815" i="1" s="1"/>
  <c r="CK797" i="1"/>
  <c r="CP797" i="1" s="1"/>
  <c r="CK775" i="1"/>
  <c r="CP775" i="1" s="1"/>
  <c r="CK754" i="1"/>
  <c r="CP754" i="1" s="1"/>
  <c r="CK735" i="1"/>
  <c r="CP735" i="1" s="1"/>
  <c r="CK712" i="1"/>
  <c r="CP712" i="1" s="1"/>
  <c r="CK695" i="1"/>
  <c r="CP695" i="1" s="1"/>
  <c r="CK672" i="1"/>
  <c r="CP672" i="1" s="1"/>
  <c r="CK653" i="1"/>
  <c r="CP653" i="1" s="1"/>
  <c r="CK632" i="1"/>
  <c r="CP632" i="1" s="1"/>
  <c r="CK609" i="1"/>
  <c r="CP609" i="1" s="1"/>
  <c r="CK592" i="1"/>
  <c r="CP592" i="1" s="1"/>
  <c r="CK569" i="1"/>
  <c r="CP569" i="1" s="1"/>
  <c r="CK551" i="1"/>
  <c r="CK533" i="1"/>
  <c r="CM533" i="1" s="1"/>
  <c r="CK514" i="1"/>
  <c r="CP514" i="1" s="1"/>
  <c r="CK499" i="1"/>
  <c r="CM499" i="1" s="1"/>
  <c r="CK481" i="1"/>
  <c r="CK467" i="1"/>
  <c r="CP467" i="1" s="1"/>
  <c r="CK454" i="1"/>
  <c r="CP454" i="1" s="1"/>
  <c r="CK440" i="1"/>
  <c r="CM440" i="1" s="1"/>
  <c r="CK429" i="1"/>
  <c r="CP429" i="1" s="1"/>
  <c r="CK415" i="1"/>
  <c r="CP415" i="1" s="1"/>
  <c r="CK403" i="1"/>
  <c r="CK390" i="1"/>
  <c r="CP390" i="1" s="1"/>
  <c r="CK376" i="1"/>
  <c r="CK365" i="1"/>
  <c r="CK351" i="1"/>
  <c r="CK339" i="1"/>
  <c r="CP339" i="1" s="1"/>
  <c r="CK326" i="1"/>
  <c r="CM326" i="1" s="1"/>
  <c r="CK312" i="1"/>
  <c r="CK301" i="1"/>
  <c r="CP301" i="1" s="1"/>
  <c r="CK287" i="1"/>
  <c r="CK275" i="1"/>
  <c r="CP275" i="1" s="1"/>
  <c r="CK262" i="1"/>
  <c r="CP262" i="1" s="1"/>
  <c r="CK248" i="1"/>
  <c r="CK237" i="1"/>
  <c r="CP237" i="1" s="1"/>
  <c r="CK223" i="1"/>
  <c r="CP223" i="1" s="1"/>
  <c r="CK213" i="1"/>
  <c r="CK201" i="1"/>
  <c r="CK191" i="1"/>
  <c r="CM191" i="1" s="1"/>
  <c r="CK181" i="1"/>
  <c r="CP181" i="1" s="1"/>
  <c r="CK169" i="1"/>
  <c r="CP169" i="1" s="1"/>
  <c r="CK159" i="1"/>
  <c r="CK149" i="1"/>
  <c r="CP149" i="1" s="1"/>
  <c r="CK137" i="1"/>
  <c r="CP137" i="1" s="1"/>
  <c r="CK127" i="1"/>
  <c r="CP127" i="1" s="1"/>
  <c r="CK117" i="1"/>
  <c r="CM117" i="1" s="1"/>
  <c r="CK105" i="1"/>
  <c r="CM105" i="1" s="1"/>
  <c r="CK95" i="1"/>
  <c r="T104" i="2" s="1"/>
  <c r="CK85" i="1"/>
  <c r="T94" i="2" s="1"/>
  <c r="CK73" i="1"/>
  <c r="T82" i="2" s="1"/>
  <c r="CK63" i="1"/>
  <c r="CP63" i="1" s="1"/>
  <c r="CK53" i="1"/>
  <c r="CP53" i="1" s="1"/>
  <c r="CK41" i="1"/>
  <c r="T50" i="2" s="1"/>
  <c r="CK31" i="1"/>
  <c r="T40" i="2" s="1"/>
  <c r="CK21" i="1"/>
  <c r="T30" i="2" s="1"/>
  <c r="CK9" i="1"/>
  <c r="T18" i="2" s="1"/>
  <c r="CK1143" i="1"/>
  <c r="CP1143" i="1" s="1"/>
  <c r="CK1120" i="1"/>
  <c r="CP1120" i="1" s="1"/>
  <c r="CK1101" i="1"/>
  <c r="CP1101" i="1" s="1"/>
  <c r="CK1080" i="1"/>
  <c r="CP1080" i="1" s="1"/>
  <c r="CK1057" i="1"/>
  <c r="CP1057" i="1" s="1"/>
  <c r="CK1040" i="1"/>
  <c r="CP1040" i="1" s="1"/>
  <c r="CK1017" i="1"/>
  <c r="CP1017" i="1" s="1"/>
  <c r="CK999" i="1"/>
  <c r="CK977" i="1"/>
  <c r="CP977" i="1" s="1"/>
  <c r="CK954" i="1"/>
  <c r="CP954" i="1" s="1"/>
  <c r="CK937" i="1"/>
  <c r="CP937" i="1" s="1"/>
  <c r="CK914" i="1"/>
  <c r="CP914" i="1" s="1"/>
  <c r="CK896" i="1"/>
  <c r="CP896" i="1" s="1"/>
  <c r="CK874" i="1"/>
  <c r="CP874" i="1" s="1"/>
  <c r="CK853" i="1"/>
  <c r="CP853" i="1" s="1"/>
  <c r="CK834" i="1"/>
  <c r="CP834" i="1" s="1"/>
  <c r="CK813" i="1"/>
  <c r="CP813" i="1" s="1"/>
  <c r="CK793" i="1"/>
  <c r="CP793" i="1" s="1"/>
  <c r="CK773" i="1"/>
  <c r="CP773" i="1" s="1"/>
  <c r="CK751" i="1"/>
  <c r="CP751" i="1" s="1"/>
  <c r="CK733" i="1"/>
  <c r="CP733" i="1" s="1"/>
  <c r="CK711" i="1"/>
  <c r="CP711" i="1" s="1"/>
  <c r="CK690" i="1"/>
  <c r="CP690" i="1" s="1"/>
  <c r="CK671" i="1"/>
  <c r="CM671" i="1" s="1"/>
  <c r="CK648" i="1"/>
  <c r="CP648" i="1" s="1"/>
  <c r="CK631" i="1"/>
  <c r="CP631" i="1" s="1"/>
  <c r="CK608" i="1"/>
  <c r="CP608" i="1" s="1"/>
  <c r="CK589" i="1"/>
  <c r="CP589" i="1" s="1"/>
  <c r="CK568" i="1"/>
  <c r="CP568" i="1" s="1"/>
  <c r="CK546" i="1"/>
  <c r="CK531" i="1"/>
  <c r="CP531" i="1" s="1"/>
  <c r="CK513" i="1"/>
  <c r="CP513" i="1" s="1"/>
  <c r="CK497" i="1"/>
  <c r="CK480" i="1"/>
  <c r="CK464" i="1"/>
  <c r="CP464" i="1" s="1"/>
  <c r="CK453" i="1"/>
  <c r="CP453" i="1" s="1"/>
  <c r="CK439" i="1"/>
  <c r="CK427" i="1"/>
  <c r="CP427" i="1" s="1"/>
  <c r="CK414" i="1"/>
  <c r="CK400" i="1"/>
  <c r="CP400" i="1" s="1"/>
  <c r="CK389" i="1"/>
  <c r="CK375" i="1"/>
  <c r="CM375" i="1" s="1"/>
  <c r="CK363" i="1"/>
  <c r="CP363" i="1" s="1"/>
  <c r="CK350" i="1"/>
  <c r="CP350" i="1" s="1"/>
  <c r="CK336" i="1"/>
  <c r="CP336" i="1" s="1"/>
  <c r="CK325" i="1"/>
  <c r="CP325" i="1" s="1"/>
  <c r="CK311" i="1"/>
  <c r="CP311" i="1" s="1"/>
  <c r="CK299" i="1"/>
  <c r="CM299" i="1" s="1"/>
  <c r="CK286" i="1"/>
  <c r="CP286" i="1" s="1"/>
  <c r="CK272" i="1"/>
  <c r="CP272" i="1" s="1"/>
  <c r="CK261" i="1"/>
  <c r="CP261" i="1" s="1"/>
  <c r="CK247" i="1"/>
  <c r="CP247" i="1" s="1"/>
  <c r="CK235" i="1"/>
  <c r="CK222" i="1"/>
  <c r="CM222" i="1" s="1"/>
  <c r="CK211" i="1"/>
  <c r="CP211" i="1" s="1"/>
  <c r="CK200" i="1"/>
  <c r="CP200" i="1" s="1"/>
  <c r="CK190" i="1"/>
  <c r="CK179" i="1"/>
  <c r="CP179" i="1" s="1"/>
  <c r="CK168" i="1"/>
  <c r="CP168" i="1" s="1"/>
  <c r="CK158" i="1"/>
  <c r="CP158" i="1" s="1"/>
  <c r="CK147" i="1"/>
  <c r="CP147" i="1" s="1"/>
  <c r="CK136" i="1"/>
  <c r="CP136" i="1" s="1"/>
  <c r="CK126" i="1"/>
  <c r="CK115" i="1"/>
  <c r="CP115" i="1" s="1"/>
  <c r="CK104" i="1"/>
  <c r="CP104" i="1" s="1"/>
  <c r="CK94" i="1"/>
  <c r="CP94" i="1" s="1"/>
  <c r="CK83" i="1"/>
  <c r="CP83" i="1" s="1"/>
  <c r="CK72" i="1"/>
  <c r="CP72" i="1" s="1"/>
  <c r="CK62" i="1"/>
  <c r="CM62" i="1" s="1"/>
  <c r="CK51" i="1"/>
  <c r="CP51" i="1" s="1"/>
  <c r="CK40" i="1"/>
  <c r="CP40" i="1" s="1"/>
  <c r="CK30" i="1"/>
  <c r="T39" i="2" s="1"/>
  <c r="CK19" i="1"/>
  <c r="CM19" i="1" s="1"/>
  <c r="CK8" i="1"/>
  <c r="CP8" i="1" s="1"/>
  <c r="CK1138" i="1"/>
  <c r="CP1138" i="1" s="1"/>
  <c r="CK1119" i="1"/>
  <c r="CM1119" i="1" s="1"/>
  <c r="CK1096" i="1"/>
  <c r="CP1096" i="1" s="1"/>
  <c r="CK1079" i="1"/>
  <c r="CP1079" i="1" s="1"/>
  <c r="CK1056" i="1"/>
  <c r="CP1056" i="1" s="1"/>
  <c r="CK1037" i="1"/>
  <c r="CP1037" i="1" s="1"/>
  <c r="CK1016" i="1"/>
  <c r="CP1016" i="1" s="1"/>
  <c r="CK993" i="1"/>
  <c r="CP993" i="1" s="1"/>
  <c r="CK976" i="1"/>
  <c r="CP976" i="1" s="1"/>
  <c r="CK953" i="1"/>
  <c r="CP953" i="1" s="1"/>
  <c r="CK935" i="1"/>
  <c r="CP935" i="1" s="1"/>
  <c r="CK913" i="1"/>
  <c r="CK890" i="1"/>
  <c r="CP890" i="1" s="1"/>
  <c r="CK873" i="1"/>
  <c r="CK850" i="1"/>
  <c r="CK832" i="1"/>
  <c r="CK810" i="1"/>
  <c r="CK789" i="1"/>
  <c r="CK770" i="1"/>
  <c r="CP770" i="1" s="1"/>
  <c r="CK749" i="1"/>
  <c r="CP749" i="1" s="1"/>
  <c r="CK729" i="1"/>
  <c r="CP729" i="1" s="1"/>
  <c r="CK709" i="1"/>
  <c r="CM709" i="1" s="1"/>
  <c r="CK687" i="1"/>
  <c r="CP687" i="1" s="1"/>
  <c r="CK669" i="1"/>
  <c r="CP669" i="1" s="1"/>
  <c r="CK647" i="1"/>
  <c r="CP647" i="1" s="1"/>
  <c r="CK626" i="1"/>
  <c r="CP626" i="1" s="1"/>
  <c r="CK607" i="1"/>
  <c r="CM607" i="1" s="1"/>
  <c r="CK584" i="1"/>
  <c r="CP584" i="1" s="1"/>
  <c r="CK567" i="1"/>
  <c r="CP567" i="1" s="1"/>
  <c r="CK545" i="1"/>
  <c r="CP545" i="1" s="1"/>
  <c r="CK529" i="1"/>
  <c r="CP529" i="1" s="1"/>
  <c r="CK512" i="1"/>
  <c r="CP512" i="1" s="1"/>
  <c r="CK493" i="1"/>
  <c r="CK479" i="1"/>
  <c r="CM479" i="1" s="1"/>
  <c r="CK463" i="1"/>
  <c r="CP463" i="1" s="1"/>
  <c r="CK451" i="1"/>
  <c r="CK438" i="1"/>
  <c r="CP438" i="1" s="1"/>
  <c r="CK424" i="1"/>
  <c r="CP424" i="1" s="1"/>
  <c r="CK413" i="1"/>
  <c r="CK399" i="1"/>
  <c r="CK387" i="1"/>
  <c r="CP387" i="1" s="1"/>
  <c r="CK374" i="1"/>
  <c r="CP374" i="1" s="1"/>
  <c r="CK360" i="1"/>
  <c r="CP360" i="1" s="1"/>
  <c r="CK349" i="1"/>
  <c r="CP349" i="1" s="1"/>
  <c r="CK335" i="1"/>
  <c r="CP335" i="1" s="1"/>
  <c r="CK323" i="1"/>
  <c r="CP323" i="1" s="1"/>
  <c r="CK310" i="1"/>
  <c r="CP310" i="1" s="1"/>
  <c r="CK296" i="1"/>
  <c r="CM296" i="1" s="1"/>
  <c r="CK285" i="1"/>
  <c r="CK271" i="1"/>
  <c r="CP271" i="1" s="1"/>
  <c r="CK259" i="1"/>
  <c r="CP259" i="1" s="1"/>
  <c r="CK246" i="1"/>
  <c r="CM246" i="1" s="1"/>
  <c r="CK232" i="1"/>
  <c r="CP232" i="1" s="1"/>
  <c r="CK221" i="1"/>
  <c r="CK209" i="1"/>
  <c r="CP209" i="1" s="1"/>
  <c r="CK199" i="1"/>
  <c r="CP199" i="1" s="1"/>
  <c r="CK189" i="1"/>
  <c r="CP189" i="1" s="1"/>
  <c r="CK177" i="1"/>
  <c r="CP177" i="1" s="1"/>
  <c r="CK167" i="1"/>
  <c r="CM167" i="1" s="1"/>
  <c r="CK157" i="1"/>
  <c r="CP157" i="1" s="1"/>
  <c r="CK145" i="1"/>
  <c r="CP145" i="1" s="1"/>
  <c r="CK135" i="1"/>
  <c r="CP135" i="1" s="1"/>
  <c r="CK125" i="1"/>
  <c r="CP125" i="1" s="1"/>
  <c r="CK113" i="1"/>
  <c r="CK103" i="1"/>
  <c r="CM103" i="1" s="1"/>
  <c r="CK93" i="1"/>
  <c r="T102" i="2" s="1"/>
  <c r="CK81" i="1"/>
  <c r="T90" i="2" s="1"/>
  <c r="CK71" i="1"/>
  <c r="CP71" i="1" s="1"/>
  <c r="CK61" i="1"/>
  <c r="T70" i="2" s="1"/>
  <c r="CK49" i="1"/>
  <c r="T58" i="2" s="1"/>
  <c r="CK39" i="1"/>
  <c r="CP39" i="1" s="1"/>
  <c r="CK29" i="1"/>
  <c r="T38" i="2" s="1"/>
  <c r="CK17" i="1"/>
  <c r="CM17" i="1" s="1"/>
  <c r="CK7" i="1"/>
  <c r="T16" i="2" s="1"/>
  <c r="CK1135" i="1"/>
  <c r="CP1135" i="1" s="1"/>
  <c r="CK1117" i="1"/>
  <c r="CP1117" i="1" s="1"/>
  <c r="CK1095" i="1"/>
  <c r="CP1095" i="1" s="1"/>
  <c r="CK1074" i="1"/>
  <c r="CP1074" i="1" s="1"/>
  <c r="CK1055" i="1"/>
  <c r="CK1032" i="1"/>
  <c r="CP1032" i="1" s="1"/>
  <c r="CK1015" i="1"/>
  <c r="CP1015" i="1" s="1"/>
  <c r="CK992" i="1"/>
  <c r="CK973" i="1"/>
  <c r="CP973" i="1" s="1"/>
  <c r="CK952" i="1"/>
  <c r="CP952" i="1" s="1"/>
  <c r="CK929" i="1"/>
  <c r="CK912" i="1"/>
  <c r="CP912" i="1" s="1"/>
  <c r="CK889" i="1"/>
  <c r="CK871" i="1"/>
  <c r="CK849" i="1"/>
  <c r="CP849" i="1" s="1"/>
  <c r="CK826" i="1"/>
  <c r="CM826" i="1" s="1"/>
  <c r="CK809" i="1"/>
  <c r="CP809" i="1" s="1"/>
  <c r="CK786" i="1"/>
  <c r="CP786" i="1" s="1"/>
  <c r="CK768" i="1"/>
  <c r="CK746" i="1"/>
  <c r="CK725" i="1"/>
  <c r="CK706" i="1"/>
  <c r="CM706" i="1" s="1"/>
  <c r="CK685" i="1"/>
  <c r="CP685" i="1" s="1"/>
  <c r="CK665" i="1"/>
  <c r="CP665" i="1" s="1"/>
  <c r="CK645" i="1"/>
  <c r="CP645" i="1" s="1"/>
  <c r="CK623" i="1"/>
  <c r="CP623" i="1" s="1"/>
  <c r="CK605" i="1"/>
  <c r="CP605" i="1" s="1"/>
  <c r="CK583" i="1"/>
  <c r="CP583" i="1" s="1"/>
  <c r="CK562" i="1"/>
  <c r="CP562" i="1" s="1"/>
  <c r="CK544" i="1"/>
  <c r="CP544" i="1" s="1"/>
  <c r="CK525" i="1"/>
  <c r="CP525" i="1" s="1"/>
  <c r="CK511" i="1"/>
  <c r="CM511" i="1" s="1"/>
  <c r="CK491" i="1"/>
  <c r="CM491" i="1" s="1"/>
  <c r="CK475" i="1"/>
  <c r="CM475" i="1" s="1"/>
  <c r="CK462" i="1"/>
  <c r="CK448" i="1"/>
  <c r="CP448" i="1" s="1"/>
  <c r="CK437" i="1"/>
  <c r="CK423" i="1"/>
  <c r="CP423" i="1" s="1"/>
  <c r="CK411" i="1"/>
  <c r="CP411" i="1" s="1"/>
  <c r="CK398" i="1"/>
  <c r="CP398" i="1" s="1"/>
  <c r="CK384" i="1"/>
  <c r="CP384" i="1" s="1"/>
  <c r="CK373" i="1"/>
  <c r="CP373" i="1" s="1"/>
  <c r="CK359" i="1"/>
  <c r="CP359" i="1" s="1"/>
  <c r="CK347" i="1"/>
  <c r="CM347" i="1" s="1"/>
  <c r="CK334" i="1"/>
  <c r="CK320" i="1"/>
  <c r="CP320" i="1" s="1"/>
  <c r="CK309" i="1"/>
  <c r="CP309" i="1" s="1"/>
  <c r="CK295" i="1"/>
  <c r="CK283" i="1"/>
  <c r="CP283" i="1" s="1"/>
  <c r="CK270" i="1"/>
  <c r="CP270" i="1" s="1"/>
  <c r="CK256" i="1"/>
  <c r="CP256" i="1" s="1"/>
  <c r="CK245" i="1"/>
  <c r="CK231" i="1"/>
  <c r="CP231" i="1" s="1"/>
  <c r="CK219" i="1"/>
  <c r="CP219" i="1" s="1"/>
  <c r="CK208" i="1"/>
  <c r="CP208" i="1" s="1"/>
  <c r="CK198" i="1"/>
  <c r="CP198" i="1" s="1"/>
  <c r="CK187" i="1"/>
  <c r="CP187" i="1" s="1"/>
  <c r="CK176" i="1"/>
  <c r="CP176" i="1" s="1"/>
  <c r="CK166" i="1"/>
  <c r="CK155" i="1"/>
  <c r="CP155" i="1" s="1"/>
  <c r="CK144" i="1"/>
  <c r="CM144" i="1" s="1"/>
  <c r="CK134" i="1"/>
  <c r="CP134" i="1" s="1"/>
  <c r="CK123" i="1"/>
  <c r="CP123" i="1" s="1"/>
  <c r="CK112" i="1"/>
  <c r="CK102" i="1"/>
  <c r="CP102" i="1" s="1"/>
  <c r="CK91" i="1"/>
  <c r="T100" i="2" s="1"/>
  <c r="CK80" i="1"/>
  <c r="CP80" i="1" s="1"/>
  <c r="CK70" i="1"/>
  <c r="T79" i="2" s="1"/>
  <c r="CK59" i="1"/>
  <c r="T68" i="2" s="1"/>
  <c r="CK48" i="1"/>
  <c r="CP48" i="1" s="1"/>
  <c r="CK38" i="1"/>
  <c r="CP38" i="1" s="1"/>
  <c r="CK27" i="1"/>
  <c r="CP27" i="1" s="1"/>
  <c r="CK16" i="1"/>
  <c r="CP16" i="1" s="1"/>
  <c r="CK6" i="1"/>
  <c r="T15" i="2" s="1"/>
  <c r="CP56" i="1"/>
  <c r="CP90" i="1"/>
  <c r="CP756" i="1"/>
  <c r="CP1076" i="1"/>
  <c r="CM828" i="1"/>
  <c r="CP828" i="1"/>
  <c r="CM686" i="1"/>
  <c r="CP548" i="1"/>
  <c r="CP572" i="1"/>
  <c r="CM508" i="1"/>
  <c r="CM764" i="1"/>
  <c r="CM1140" i="1"/>
  <c r="CM892" i="1"/>
  <c r="CM956" i="1"/>
  <c r="CM1020" i="1"/>
  <c r="CM1084" i="1"/>
  <c r="CM750" i="1"/>
  <c r="CM814" i="1"/>
  <c r="CM795" i="1"/>
  <c r="CM700" i="1"/>
  <c r="CM1124" i="1" l="1"/>
  <c r="CP1068" i="1"/>
  <c r="CM940" i="1"/>
  <c r="CM884" i="1"/>
  <c r="CM851" i="1"/>
  <c r="CM1107" i="1"/>
  <c r="CM692" i="1"/>
  <c r="CM1043" i="1"/>
  <c r="CM1012" i="1"/>
  <c r="CM556" i="1"/>
  <c r="CM804" i="1"/>
  <c r="CM1025" i="1"/>
  <c r="CP1025" i="1"/>
  <c r="CP1029" i="1"/>
  <c r="CP948" i="1"/>
  <c r="CM564" i="1"/>
  <c r="CM659" i="1"/>
  <c r="CM915" i="1"/>
  <c r="CM979" i="1"/>
  <c r="CM561" i="1"/>
  <c r="CM833" i="1"/>
  <c r="CM820" i="1"/>
  <c r="CM787" i="1"/>
  <c r="CM500" i="1"/>
  <c r="CP1073" i="1"/>
  <c r="CM663" i="1"/>
  <c r="CM869" i="1"/>
  <c r="CM346" i="1"/>
  <c r="CP866" i="1"/>
  <c r="CP587" i="1"/>
  <c r="CP66" i="1"/>
  <c r="CP14" i="1"/>
  <c r="CP81" i="1"/>
  <c r="CM1142" i="1"/>
  <c r="CP1142" i="1"/>
  <c r="CM285" i="1"/>
  <c r="CP285" i="1"/>
  <c r="CM546" i="1"/>
  <c r="CP546" i="1"/>
  <c r="CM895" i="1"/>
  <c r="CP895" i="1"/>
  <c r="CM723" i="1"/>
  <c r="CM550" i="1"/>
  <c r="CM473" i="1"/>
  <c r="CM1066" i="1"/>
  <c r="CM730" i="1"/>
  <c r="CP9" i="1"/>
  <c r="CM507" i="1"/>
  <c r="CM65" i="1"/>
  <c r="CP990" i="1"/>
  <c r="CM998" i="1"/>
  <c r="CM1062" i="1"/>
  <c r="CM678" i="1"/>
  <c r="CP607" i="1"/>
  <c r="CP671" i="1"/>
  <c r="CM959" i="1"/>
  <c r="CM650" i="1"/>
  <c r="CM1126" i="1"/>
  <c r="CM934" i="1"/>
  <c r="CP195" i="1"/>
  <c r="CM274" i="1"/>
  <c r="CM595" i="1"/>
  <c r="CM870" i="1"/>
  <c r="CM684" i="1"/>
  <c r="CP863" i="1"/>
  <c r="CP930" i="1"/>
  <c r="CM748" i="1"/>
  <c r="CM876" i="1"/>
  <c r="CM812" i="1"/>
  <c r="CP45" i="1"/>
  <c r="CM771" i="1"/>
  <c r="CP670" i="1"/>
  <c r="T19" i="2"/>
  <c r="CP1033" i="1"/>
  <c r="CP103" i="1"/>
  <c r="CM287" i="1"/>
  <c r="CP287" i="1"/>
  <c r="CM881" i="1"/>
  <c r="CP881" i="1"/>
  <c r="CM900" i="1"/>
  <c r="CP900" i="1"/>
  <c r="CM943" i="1"/>
  <c r="CP943" i="1"/>
  <c r="CM1064" i="1"/>
  <c r="CP1064" i="1"/>
  <c r="CM235" i="1"/>
  <c r="CP235" i="1"/>
  <c r="CM213" i="1"/>
  <c r="CP213" i="1"/>
  <c r="CM800" i="1"/>
  <c r="CP800" i="1"/>
  <c r="CM459" i="1"/>
  <c r="CP459" i="1"/>
  <c r="CM305" i="1"/>
  <c r="CP305" i="1"/>
  <c r="CM905" i="1"/>
  <c r="CP905" i="1"/>
  <c r="CM600" i="1"/>
  <c r="CP600" i="1"/>
  <c r="CM789" i="1"/>
  <c r="CP789" i="1"/>
  <c r="CM551" i="1"/>
  <c r="CP551" i="1"/>
  <c r="CM877" i="1"/>
  <c r="CP877" i="1"/>
  <c r="CM1089" i="1"/>
  <c r="CP1089" i="1"/>
  <c r="CM1021" i="1"/>
  <c r="CP1021" i="1"/>
  <c r="CM1083" i="1"/>
  <c r="CP1083" i="1"/>
  <c r="CM358" i="1"/>
  <c r="CP358" i="1"/>
  <c r="CM1136" i="1"/>
  <c r="CP1136" i="1"/>
  <c r="CM868" i="1"/>
  <c r="CP868" i="1"/>
  <c r="CM372" i="1"/>
  <c r="CP372" i="1"/>
  <c r="CM437" i="1"/>
  <c r="CP437" i="1"/>
  <c r="CM889" i="1"/>
  <c r="CP889" i="1"/>
  <c r="CM443" i="1"/>
  <c r="CP443" i="1"/>
  <c r="CM273" i="1"/>
  <c r="CP273" i="1"/>
  <c r="CM873" i="1"/>
  <c r="CP873" i="1"/>
  <c r="CM376" i="1"/>
  <c r="CP376" i="1"/>
  <c r="CM1141" i="1"/>
  <c r="CP1141" i="1"/>
  <c r="CM318" i="1"/>
  <c r="CM1082" i="1"/>
  <c r="CM46" i="1"/>
  <c r="CM903" i="1"/>
  <c r="CM622" i="1"/>
  <c r="CM68" i="1"/>
  <c r="CM474" i="1"/>
  <c r="CM731" i="1"/>
  <c r="CP558" i="1"/>
  <c r="CP664" i="1"/>
  <c r="CM661" i="1"/>
  <c r="CM603" i="1"/>
  <c r="CM132" i="1"/>
  <c r="CM1115" i="1"/>
  <c r="CM970" i="1"/>
  <c r="CM667" i="1"/>
  <c r="CM936" i="1"/>
  <c r="CM859" i="1"/>
  <c r="CM1070" i="1"/>
  <c r="CM260" i="1"/>
  <c r="CM397" i="1"/>
  <c r="CM345" i="1"/>
  <c r="CM388" i="1"/>
  <c r="CP494" i="1"/>
  <c r="CM282" i="1"/>
  <c r="T35" i="2"/>
  <c r="CM629" i="1"/>
  <c r="CM409" i="1"/>
  <c r="CP737" i="1"/>
  <c r="CM991" i="1"/>
  <c r="CM410" i="1"/>
  <c r="CM539" i="1"/>
  <c r="CM1039" i="1"/>
  <c r="CM196" i="1"/>
  <c r="CM1006" i="1"/>
  <c r="CM987" i="1"/>
  <c r="CM1051" i="1"/>
  <c r="CM281" i="1"/>
  <c r="CM765" i="1"/>
  <c r="CP4" i="1"/>
  <c r="CP26" i="1"/>
  <c r="CM636" i="1"/>
  <c r="CM923" i="1"/>
  <c r="CM1134" i="1"/>
  <c r="CM969" i="1"/>
  <c r="CM151" i="1"/>
  <c r="CM452" i="1"/>
  <c r="CM421" i="1"/>
  <c r="CM942" i="1"/>
  <c r="CM825" i="1"/>
  <c r="CM560" i="1"/>
  <c r="CM25" i="1"/>
  <c r="CM90" i="1"/>
  <c r="CM1072" i="1"/>
  <c r="CM218" i="1"/>
  <c r="CM878" i="1"/>
  <c r="CM767" i="1"/>
  <c r="CP75" i="1"/>
  <c r="CP68" i="1"/>
  <c r="CM402" i="1"/>
  <c r="CM486" i="1"/>
  <c r="CP18" i="1"/>
  <c r="CM82" i="1"/>
  <c r="CM806" i="1"/>
  <c r="CM649" i="1"/>
  <c r="CM1061" i="1"/>
  <c r="CM856" i="1"/>
  <c r="CM742" i="1"/>
  <c r="CM549" i="1"/>
  <c r="CM338" i="1"/>
  <c r="CM614" i="1"/>
  <c r="CM753" i="1"/>
  <c r="CP554" i="1"/>
  <c r="CP755" i="1"/>
  <c r="CP709" i="1"/>
  <c r="CP1133" i="1"/>
  <c r="CP124" i="1"/>
  <c r="CP1081" i="1"/>
  <c r="CM788" i="1"/>
  <c r="CP1075" i="1"/>
  <c r="CP215" i="1"/>
  <c r="CP129" i="1"/>
  <c r="CP375" i="1"/>
  <c r="CP54" i="1"/>
  <c r="CP910" i="1"/>
  <c r="CP533" i="1"/>
  <c r="CP41" i="1"/>
  <c r="CP1023" i="1"/>
  <c r="CP511" i="1"/>
  <c r="CP33" i="1"/>
  <c r="CP173" i="1"/>
  <c r="CP87" i="1"/>
  <c r="CP42" i="1"/>
  <c r="CP757" i="1"/>
  <c r="CP117" i="1"/>
  <c r="CP298" i="1"/>
  <c r="CP615" i="1"/>
  <c r="CP86" i="1"/>
  <c r="CP105" i="1"/>
  <c r="CP64" i="1"/>
  <c r="CP61" i="1"/>
  <c r="CM166" i="1"/>
  <c r="CP166" i="1"/>
  <c r="CM462" i="1"/>
  <c r="CP462" i="1"/>
  <c r="CM126" i="1"/>
  <c r="CP126" i="1"/>
  <c r="CM414" i="1"/>
  <c r="CP414" i="1"/>
  <c r="CM263" i="1"/>
  <c r="CP263" i="1"/>
  <c r="CM253" i="1"/>
  <c r="CP253" i="1"/>
  <c r="CM594" i="1"/>
  <c r="CP594" i="1"/>
  <c r="CM1088" i="1"/>
  <c r="CP1088" i="1"/>
  <c r="CM142" i="1"/>
  <c r="CP142" i="1"/>
  <c r="CM331" i="1"/>
  <c r="CP331" i="1"/>
  <c r="CM721" i="1"/>
  <c r="CP721" i="1"/>
  <c r="CM848" i="1"/>
  <c r="CP848" i="1"/>
  <c r="CM140" i="1"/>
  <c r="CP140" i="1"/>
  <c r="CM289" i="1"/>
  <c r="CP289" i="1"/>
  <c r="CM674" i="1"/>
  <c r="CP674" i="1"/>
  <c r="CM880" i="1"/>
  <c r="CP880" i="1"/>
  <c r="CM418" i="1"/>
  <c r="CP418" i="1"/>
  <c r="CM950" i="1"/>
  <c r="CP950" i="1"/>
  <c r="CM1078" i="1"/>
  <c r="CP1078" i="1"/>
  <c r="CM867" i="1"/>
  <c r="CP867" i="1"/>
  <c r="CM1123" i="1"/>
  <c r="CP1123" i="1"/>
  <c r="CM580" i="1"/>
  <c r="CP580" i="1"/>
  <c r="CM708" i="1"/>
  <c r="CP708" i="1"/>
  <c r="CM1092" i="1"/>
  <c r="CP1092" i="1"/>
  <c r="CM913" i="1"/>
  <c r="CP913" i="1"/>
  <c r="CM403" i="1"/>
  <c r="CP403" i="1"/>
  <c r="CM182" i="1"/>
  <c r="CP182" i="1"/>
  <c r="CM470" i="1"/>
  <c r="CP470" i="1"/>
  <c r="CM617" i="1"/>
  <c r="CP617" i="1"/>
  <c r="CM743" i="1"/>
  <c r="CP743" i="1"/>
  <c r="CM1069" i="1"/>
  <c r="CP1069" i="1"/>
  <c r="CM276" i="1"/>
  <c r="CP276" i="1"/>
  <c r="CM340" i="1"/>
  <c r="CP340" i="1"/>
  <c r="CM994" i="1"/>
  <c r="CP994" i="1"/>
  <c r="CM170" i="1"/>
  <c r="CP170" i="1"/>
  <c r="CM496" i="1"/>
  <c r="CP496" i="1"/>
  <c r="CM792" i="1"/>
  <c r="CP792" i="1"/>
  <c r="CM638" i="1"/>
  <c r="CP638" i="1"/>
  <c r="CM702" i="1"/>
  <c r="CP702" i="1"/>
  <c r="CM1086" i="1"/>
  <c r="CP1086" i="1"/>
  <c r="CM972" i="1"/>
  <c r="CP972" i="1"/>
  <c r="CM439" i="1"/>
  <c r="CP439" i="1"/>
  <c r="CM312" i="1"/>
  <c r="CP312" i="1"/>
  <c r="CM1018" i="1"/>
  <c r="CP1018" i="1"/>
  <c r="CM107" i="1"/>
  <c r="CP107" i="1"/>
  <c r="CM288" i="1"/>
  <c r="CP288" i="1"/>
  <c r="CM381" i="1"/>
  <c r="CP381" i="1"/>
  <c r="CM634" i="1"/>
  <c r="CP634" i="1"/>
  <c r="CM254" i="1"/>
  <c r="CP254" i="1"/>
  <c r="CM872" i="1"/>
  <c r="CP872" i="1"/>
  <c r="CM975" i="1"/>
  <c r="CP975" i="1"/>
  <c r="CM646" i="1"/>
  <c r="CP646" i="1"/>
  <c r="CM838" i="1"/>
  <c r="CP838" i="1"/>
  <c r="CM596" i="1"/>
  <c r="CP596" i="1"/>
  <c r="CM112" i="1"/>
  <c r="CP112" i="1"/>
  <c r="CM295" i="1"/>
  <c r="CP295" i="1"/>
  <c r="CM992" i="1"/>
  <c r="CP992" i="1"/>
  <c r="CM291" i="1"/>
  <c r="CP291" i="1"/>
  <c r="CM985" i="1"/>
  <c r="CP985" i="1"/>
  <c r="CM368" i="1"/>
  <c r="CP368" i="1"/>
  <c r="CM919" i="1"/>
  <c r="CP919" i="1"/>
  <c r="CM122" i="1"/>
  <c r="CP122" i="1"/>
  <c r="CM1102" i="1"/>
  <c r="CP1102" i="1"/>
  <c r="CM891" i="1"/>
  <c r="CP891" i="1"/>
  <c r="CM1116" i="1"/>
  <c r="CP1116" i="1"/>
  <c r="CM493" i="1"/>
  <c r="CP493" i="1"/>
  <c r="CM898" i="1"/>
  <c r="CP898" i="1"/>
  <c r="CM1063" i="1"/>
  <c r="CP1063" i="1"/>
  <c r="CM128" i="1"/>
  <c r="CP128" i="1"/>
  <c r="CM315" i="1"/>
  <c r="CP315" i="1"/>
  <c r="CM279" i="1"/>
  <c r="CP279" i="1"/>
  <c r="CM489" i="1"/>
  <c r="CP489" i="1"/>
  <c r="CM165" i="1"/>
  <c r="CP165" i="1"/>
  <c r="CM236" i="1"/>
  <c r="CP236" i="1"/>
  <c r="CM829" i="1"/>
  <c r="CP829" i="1"/>
  <c r="CM258" i="1"/>
  <c r="CP258" i="1"/>
  <c r="CM322" i="1"/>
  <c r="CP322" i="1"/>
  <c r="CM450" i="1"/>
  <c r="CP450" i="1"/>
  <c r="CM528" i="1"/>
  <c r="CP528" i="1"/>
  <c r="CM831" i="1"/>
  <c r="CP831" i="1"/>
  <c r="CM1137" i="1"/>
  <c r="CP1137" i="1"/>
  <c r="CM598" i="1"/>
  <c r="CP598" i="1"/>
  <c r="CM662" i="1"/>
  <c r="CP662" i="1"/>
  <c r="CM726" i="1"/>
  <c r="CP726" i="1"/>
  <c r="CM982" i="1"/>
  <c r="CP982" i="1"/>
  <c r="CM1046" i="1"/>
  <c r="CP1046" i="1"/>
  <c r="CM643" i="1"/>
  <c r="CP643" i="1"/>
  <c r="CM963" i="1"/>
  <c r="CP963" i="1"/>
  <c r="CM676" i="1"/>
  <c r="CP676" i="1"/>
  <c r="CM932" i="1"/>
  <c r="CP932" i="1"/>
  <c r="CM113" i="1"/>
  <c r="CP113" i="1"/>
  <c r="CM832" i="1"/>
  <c r="CP832" i="1"/>
  <c r="CM159" i="1"/>
  <c r="CP159" i="1"/>
  <c r="CM248" i="1"/>
  <c r="CP248" i="1"/>
  <c r="CM351" i="1"/>
  <c r="CP351" i="1"/>
  <c r="CM308" i="1"/>
  <c r="CP308" i="1"/>
  <c r="CM329" i="1"/>
  <c r="CP329" i="1"/>
  <c r="CM944" i="1"/>
  <c r="CP944" i="1"/>
  <c r="CM639" i="1"/>
  <c r="CP639" i="1"/>
  <c r="CM734" i="1"/>
  <c r="CP734" i="1"/>
  <c r="CM1132" i="1"/>
  <c r="CP1132" i="1"/>
  <c r="CM725" i="1"/>
  <c r="CP725" i="1"/>
  <c r="CM1055" i="1"/>
  <c r="CP1055" i="1"/>
  <c r="CM413" i="1"/>
  <c r="CP413" i="1"/>
  <c r="CM850" i="1"/>
  <c r="CP850" i="1"/>
  <c r="CM190" i="1"/>
  <c r="CP190" i="1"/>
  <c r="CM389" i="1"/>
  <c r="CP389" i="1"/>
  <c r="CM497" i="1"/>
  <c r="CP497" i="1"/>
  <c r="CM365" i="1"/>
  <c r="CP365" i="1"/>
  <c r="CM341" i="1"/>
  <c r="CP341" i="1"/>
  <c r="CM141" i="1"/>
  <c r="CP141" i="1"/>
  <c r="CM642" i="1"/>
  <c r="CP642" i="1"/>
  <c r="CM380" i="1"/>
  <c r="CP380" i="1"/>
  <c r="CM719" i="1"/>
  <c r="CP719" i="1"/>
  <c r="CM1058" i="1"/>
  <c r="CP1058" i="1"/>
  <c r="CM245" i="1"/>
  <c r="CP245" i="1"/>
  <c r="CM746" i="1"/>
  <c r="CP746" i="1"/>
  <c r="CM221" i="1"/>
  <c r="CP221" i="1"/>
  <c r="CM999" i="1"/>
  <c r="CP999" i="1"/>
  <c r="CM593" i="1"/>
  <c r="CP593" i="1"/>
  <c r="CM342" i="1"/>
  <c r="CP342" i="1"/>
  <c r="CM445" i="1"/>
  <c r="CP445" i="1"/>
  <c r="CM698" i="1"/>
  <c r="CP698" i="1"/>
  <c r="CM864" i="1"/>
  <c r="CP864" i="1"/>
  <c r="CM1048" i="1"/>
  <c r="CM924" i="1"/>
  <c r="CM860" i="1"/>
  <c r="CM455" i="1"/>
  <c r="CP111" i="1"/>
  <c r="CM960" i="1"/>
  <c r="CM324" i="1"/>
  <c r="CM530" i="1"/>
  <c r="CM251" i="1"/>
  <c r="CM352" i="1"/>
  <c r="CM294" i="1"/>
  <c r="CM532" i="1"/>
  <c r="CM852" i="1"/>
  <c r="CM1139" i="1"/>
  <c r="CM724" i="1"/>
  <c r="CM980" i="1"/>
  <c r="CM1108" i="1"/>
  <c r="CM916" i="1"/>
  <c r="CM424" i="1"/>
  <c r="CM9" i="1"/>
  <c r="CM834" i="1"/>
  <c r="CM906" i="1"/>
  <c r="CM883" i="1"/>
  <c r="CM582" i="1"/>
  <c r="CM699" i="1"/>
  <c r="CM1027" i="1"/>
  <c r="CM796" i="1"/>
  <c r="CM918" i="1"/>
  <c r="CM484" i="1"/>
  <c r="CM1060" i="1"/>
  <c r="CM1038" i="1"/>
  <c r="CM1019" i="1"/>
  <c r="CM1052" i="1"/>
  <c r="CM827" i="1"/>
  <c r="CM988" i="1"/>
  <c r="CM740" i="1"/>
  <c r="CM785" i="1"/>
  <c r="CM185" i="1"/>
  <c r="CM401" i="1"/>
  <c r="CM431" i="1"/>
  <c r="CM583" i="1"/>
  <c r="CM947" i="1"/>
  <c r="CM955" i="1"/>
  <c r="CM306" i="1"/>
  <c r="CM899" i="1"/>
  <c r="CM732" i="1"/>
  <c r="CM1030" i="1"/>
  <c r="CM50" i="1"/>
  <c r="CM835" i="1"/>
  <c r="CM590" i="1"/>
  <c r="CM604" i="1"/>
  <c r="CM902" i="1"/>
  <c r="CM668" i="1"/>
  <c r="CP907" i="1"/>
  <c r="CM842" i="1"/>
  <c r="CP843" i="1"/>
  <c r="CM492" i="1"/>
  <c r="CM1004" i="1"/>
  <c r="CP651" i="1"/>
  <c r="CM971" i="1"/>
  <c r="CM945" i="1"/>
  <c r="CM620" i="1"/>
  <c r="CM1099" i="1"/>
  <c r="CM715" i="1"/>
  <c r="CM741" i="1"/>
  <c r="CM266" i="1"/>
  <c r="CM738" i="1"/>
  <c r="CM1054" i="1"/>
  <c r="CM538" i="1"/>
  <c r="CP457" i="1"/>
  <c r="CM542" i="1"/>
  <c r="CM637" i="1"/>
  <c r="CP1091" i="1"/>
  <c r="CM1013" i="1"/>
  <c r="CM911" i="1"/>
  <c r="CM926" i="1"/>
  <c r="CM693" i="1"/>
  <c r="CM1034" i="1"/>
  <c r="CM393" i="1"/>
  <c r="CM330" i="1"/>
  <c r="CM989" i="1"/>
  <c r="CM705" i="1"/>
  <c r="CM1035" i="1"/>
  <c r="CM394" i="1"/>
  <c r="CM472" i="1"/>
  <c r="CM1114" i="1"/>
  <c r="CM89" i="1"/>
  <c r="CM606" i="1"/>
  <c r="CM841" i="1"/>
  <c r="CM1118" i="1"/>
  <c r="CM779" i="1"/>
  <c r="CM728" i="1"/>
  <c r="CM527" i="1"/>
  <c r="CM36" i="1"/>
  <c r="CM846" i="1"/>
  <c r="CM540" i="1"/>
  <c r="CM579" i="1"/>
  <c r="CM476" i="1"/>
  <c r="CP612" i="1"/>
  <c r="CM718" i="1"/>
  <c r="CM385" i="1"/>
  <c r="CM707" i="1"/>
  <c r="CM813" i="1"/>
  <c r="CM242" i="1"/>
  <c r="CM395" i="1"/>
  <c r="CM316" i="1"/>
  <c r="CM382" i="1"/>
  <c r="CM428" i="1"/>
  <c r="CM565" i="1"/>
  <c r="CM178" i="1"/>
  <c r="CM194" i="1"/>
  <c r="CM434" i="1"/>
  <c r="CM114" i="1"/>
  <c r="CM681" i="1"/>
  <c r="CM188" i="1"/>
  <c r="CM108" i="1"/>
  <c r="CM1024" i="1"/>
  <c r="CM624" i="1"/>
  <c r="CM625" i="1"/>
  <c r="CM339" i="1"/>
  <c r="CM321" i="1"/>
  <c r="CM727" i="1"/>
  <c r="CM974" i="1"/>
  <c r="CP386" i="1"/>
  <c r="CP99" i="1"/>
  <c r="T87" i="2"/>
  <c r="CM526" i="1"/>
  <c r="CM774" i="1"/>
  <c r="CM257" i="1"/>
  <c r="CM506" i="1"/>
  <c r="CM505" i="1"/>
  <c r="CM790" i="1"/>
  <c r="CM710" i="1"/>
  <c r="CM1125" i="1"/>
  <c r="CM1000" i="1"/>
  <c r="T53" i="2"/>
  <c r="CM293" i="1"/>
  <c r="CM621" i="1"/>
  <c r="CP269" i="1"/>
  <c r="CM602" i="1"/>
  <c r="CM110" i="1"/>
  <c r="T74" i="2"/>
  <c r="CM95" i="1"/>
  <c r="CM759" i="1"/>
  <c r="CM239" i="1"/>
  <c r="CM265" i="1"/>
  <c r="CM537" i="1"/>
  <c r="CM180" i="1"/>
  <c r="CM323" i="1"/>
  <c r="CM517" i="1"/>
  <c r="CM181" i="1"/>
  <c r="CM1042" i="1"/>
  <c r="CM824" i="1"/>
  <c r="CM1026" i="1"/>
  <c r="CM116" i="1"/>
  <c r="CM1047" i="1"/>
  <c r="CM199" i="1"/>
  <c r="CM808" i="1"/>
  <c r="CM139" i="1"/>
  <c r="CM10" i="1"/>
  <c r="CM175" i="1"/>
  <c r="CP95" i="1"/>
  <c r="CM275" i="1"/>
  <c r="CM216" i="1"/>
  <c r="CM921" i="1"/>
  <c r="CM717" i="1"/>
  <c r="CM94" i="1"/>
  <c r="CM197" i="1"/>
  <c r="CM73" i="1"/>
  <c r="CM70" i="1"/>
  <c r="CM54" i="1"/>
  <c r="CP296" i="1"/>
  <c r="T55" i="2"/>
  <c r="CM407" i="1"/>
  <c r="CM104" i="1"/>
  <c r="CM648" i="1"/>
  <c r="CM280" i="1"/>
  <c r="CM938" i="1"/>
  <c r="CM687" i="1"/>
  <c r="CP82" i="1"/>
  <c r="CP35" i="1"/>
  <c r="CM977" i="1"/>
  <c r="CM60" i="1"/>
  <c r="CM490" i="1"/>
  <c r="CM286" i="1"/>
  <c r="CM146" i="1"/>
  <c r="CM922" i="1"/>
  <c r="CM616" i="1"/>
  <c r="CM522" i="1"/>
  <c r="CM101" i="1"/>
  <c r="CM18" i="1"/>
  <c r="CP60" i="1"/>
  <c r="CM752" i="1"/>
  <c r="CM1128" i="1"/>
  <c r="CM547" i="1"/>
  <c r="CM85" i="1"/>
  <c r="CM169" i="1"/>
  <c r="CM150" i="1"/>
  <c r="CM968" i="1"/>
  <c r="CM206" i="1"/>
  <c r="CP55" i="1"/>
  <c r="CM262" i="1"/>
  <c r="CM444" i="1"/>
  <c r="CM465" i="1"/>
  <c r="CM210" i="1"/>
  <c r="CM882" i="1"/>
  <c r="CM720" i="1"/>
  <c r="CM901" i="1"/>
  <c r="CM807" i="1"/>
  <c r="CM821" i="1"/>
  <c r="CM304" i="1"/>
  <c r="CM252" i="1"/>
  <c r="CM855" i="1"/>
  <c r="CM383" i="1"/>
  <c r="CM466" i="1"/>
  <c r="CM15" i="1"/>
  <c r="CM35" i="1"/>
  <c r="CM125" i="1"/>
  <c r="CM570" i="1"/>
  <c r="CM337" i="1"/>
  <c r="CM520" i="1"/>
  <c r="CM1007" i="1"/>
  <c r="CM609" i="1"/>
  <c r="CM957" i="1"/>
  <c r="CM135" i="1"/>
  <c r="CM115" i="1"/>
  <c r="CM49" i="1"/>
  <c r="CM592" i="1"/>
  <c r="CM155" i="1"/>
  <c r="CP917" i="1"/>
  <c r="CP553" i="1"/>
  <c r="T54" i="2"/>
  <c r="CM1120" i="1"/>
  <c r="CP347" i="1"/>
  <c r="CM134" i="1"/>
  <c r="CM912" i="1"/>
  <c r="CP49" i="1"/>
  <c r="CM423" i="1"/>
  <c r="CM513" i="1"/>
  <c r="CM30" i="1"/>
  <c r="T33" i="2"/>
  <c r="CM714" i="1"/>
  <c r="CM1094" i="1"/>
  <c r="CM1111" i="1"/>
  <c r="CM805" i="1"/>
  <c r="CM186" i="1"/>
  <c r="CM763" i="1"/>
  <c r="CP627" i="1"/>
  <c r="CM370" i="1"/>
  <c r="CP571" i="1"/>
  <c r="CM377" i="1"/>
  <c r="CM966" i="1"/>
  <c r="CM1009" i="1"/>
  <c r="CM691" i="1"/>
  <c r="CM433" i="1"/>
  <c r="CM314" i="1"/>
  <c r="CM1011" i="1"/>
  <c r="CM230" i="1"/>
  <c r="CM802" i="1"/>
  <c r="CM660" i="1"/>
  <c r="CM654" i="1"/>
  <c r="CM518" i="1"/>
  <c r="CM819" i="1"/>
  <c r="CP563" i="1"/>
  <c r="CP85" i="1"/>
  <c r="CM415" i="1"/>
  <c r="CM471" i="1"/>
  <c r="CM41" i="1"/>
  <c r="CM369" i="1"/>
  <c r="CP92" i="1"/>
  <c r="CM348" i="1"/>
  <c r="CM965" i="1"/>
  <c r="CM577" i="1"/>
  <c r="CM1077" i="1"/>
  <c r="CM53" i="1"/>
  <c r="CM722" i="1"/>
  <c r="CM1112" i="1"/>
  <c r="CM666" i="1"/>
  <c r="CM599" i="1"/>
  <c r="CP50" i="1"/>
  <c r="CM885" i="1"/>
  <c r="CM657" i="1"/>
  <c r="CM261" i="1"/>
  <c r="CM441" i="1"/>
  <c r="CM420" i="1"/>
  <c r="CM247" i="1"/>
  <c r="CM920" i="1"/>
  <c r="CP613" i="1"/>
  <c r="CP70" i="1"/>
  <c r="CM250" i="1"/>
  <c r="CP153" i="1"/>
  <c r="CM193" i="1"/>
  <c r="CM374" i="1"/>
  <c r="CM72" i="1"/>
  <c r="CM782" i="1"/>
  <c r="CM447" i="1"/>
  <c r="CP299" i="1"/>
  <c r="CM118" i="1"/>
  <c r="CP32" i="1"/>
  <c r="CP326" i="1"/>
  <c r="CM184" i="1"/>
  <c r="CM1005" i="1"/>
  <c r="CM168" i="1"/>
  <c r="CM680" i="1"/>
  <c r="CM783" i="1"/>
  <c r="CM498" i="1"/>
  <c r="CM608" i="1"/>
  <c r="CM1002" i="1"/>
  <c r="CM976" i="1"/>
  <c r="CM515" i="1"/>
  <c r="CM1071" i="1"/>
  <c r="CP479" i="1"/>
  <c r="CP618" i="1"/>
  <c r="CM3" i="1"/>
  <c r="CP442" i="1"/>
  <c r="CP854" i="1"/>
  <c r="CM223" i="1"/>
  <c r="T32" i="2"/>
  <c r="CM1041" i="1"/>
  <c r="CM521" i="1"/>
  <c r="CM164" i="1"/>
  <c r="CM27" i="1"/>
  <c r="CM519" i="1"/>
  <c r="CM350" i="1"/>
  <c r="CM406" i="1"/>
  <c r="CM751" i="1"/>
  <c r="CP109" i="1"/>
  <c r="CP249" i="1"/>
  <c r="T75" i="2"/>
  <c r="T81" i="2"/>
  <c r="CM79" i="1"/>
  <c r="CM83" i="1"/>
  <c r="CM673" i="1"/>
  <c r="CM416" i="1"/>
  <c r="CM591" i="1"/>
  <c r="CM823" i="1"/>
  <c r="CP1119" i="1"/>
  <c r="CM58" i="1"/>
  <c r="CP79" i="1"/>
  <c r="CM32" i="1"/>
  <c r="CM816" i="1"/>
  <c r="CM535" i="1"/>
  <c r="CM313" i="1"/>
  <c r="CM44" i="1"/>
  <c r="CM243" i="1"/>
  <c r="CM1103" i="1"/>
  <c r="CM1138" i="1"/>
  <c r="CM356" i="1"/>
  <c r="CM589" i="1"/>
  <c r="CM610" i="1"/>
  <c r="CM713" i="1"/>
  <c r="CM679" i="1"/>
  <c r="CM897" i="1"/>
  <c r="CM817" i="1"/>
  <c r="CM198" i="1"/>
  <c r="CM640" i="1"/>
  <c r="CM762" i="1"/>
  <c r="CM946" i="1"/>
  <c r="CP461" i="1"/>
  <c r="CM137" i="1"/>
  <c r="CM696" i="1"/>
  <c r="CM449" i="1"/>
  <c r="CM488" i="1"/>
  <c r="CM130" i="1"/>
  <c r="CM302" i="1"/>
  <c r="CM364" i="1"/>
  <c r="CM405" i="1"/>
  <c r="CM205" i="1"/>
  <c r="CM1110" i="1"/>
  <c r="CM100" i="1"/>
  <c r="CM996" i="1"/>
  <c r="CP3" i="1"/>
  <c r="CM187" i="1"/>
  <c r="CM102" i="1"/>
  <c r="CP857" i="1"/>
  <c r="CM1104" i="1"/>
  <c r="CM227" i="1"/>
  <c r="CM1045" i="1"/>
  <c r="CM123" i="1"/>
  <c r="T26" i="2"/>
  <c r="T28" i="2"/>
  <c r="CM59" i="1"/>
  <c r="CM432" i="1"/>
  <c r="CM209" i="1"/>
  <c r="CM544" i="1"/>
  <c r="CM232" i="1"/>
  <c r="CM575" i="1"/>
  <c r="CM1079" i="1"/>
  <c r="CM1101" i="1"/>
  <c r="CM1032" i="1"/>
  <c r="CP59" i="1"/>
  <c r="T17" i="2"/>
  <c r="T72" i="2"/>
  <c r="CP19" i="1"/>
  <c r="T73" i="2"/>
  <c r="CM1016" i="1"/>
  <c r="CM1065" i="1"/>
  <c r="CM736" i="1"/>
  <c r="CM430" i="1"/>
  <c r="CM8" i="1"/>
  <c r="CM793" i="1"/>
  <c r="CM775" i="1"/>
  <c r="CM845" i="1"/>
  <c r="CM328" i="1"/>
  <c r="CM631" i="1"/>
  <c r="CM954" i="1"/>
  <c r="CM43" i="1"/>
  <c r="CM179" i="1"/>
  <c r="CM303" i="1"/>
  <c r="CM1143" i="1"/>
  <c r="CM39" i="1"/>
  <c r="CP101" i="1"/>
  <c r="CM310" i="1"/>
  <c r="CM74" i="1"/>
  <c r="CP73" i="1"/>
  <c r="T24" i="2"/>
  <c r="CP17" i="1"/>
  <c r="T92" i="2"/>
  <c r="CM259" i="1"/>
  <c r="CM1090" i="1"/>
  <c r="CM284" i="1"/>
  <c r="CM477" i="1"/>
  <c r="CM1096" i="1"/>
  <c r="CP57" i="1"/>
  <c r="T22" i="2"/>
  <c r="CM87" i="1"/>
  <c r="CM703" i="1"/>
  <c r="CM935" i="1"/>
  <c r="CM1129" i="1"/>
  <c r="CM391" i="1"/>
  <c r="CM818" i="1"/>
  <c r="CM241" i="1"/>
  <c r="CM888" i="1"/>
  <c r="CM597" i="1"/>
  <c r="CM278" i="1"/>
  <c r="CM435" i="1"/>
  <c r="CM487" i="1"/>
  <c r="CM927" i="1"/>
  <c r="CM412" i="1"/>
  <c r="CM1053" i="1"/>
  <c r="T71" i="2"/>
  <c r="T31" i="2"/>
  <c r="CM97" i="1"/>
  <c r="CM283" i="1"/>
  <c r="CM220" i="1"/>
  <c r="CM22" i="1"/>
  <c r="CM396" i="1"/>
  <c r="CP791" i="1"/>
  <c r="CP516" i="1"/>
  <c r="CM893" i="1"/>
  <c r="T48" i="2"/>
  <c r="CM211" i="1"/>
  <c r="CP144" i="1"/>
  <c r="CP11" i="1"/>
  <c r="CM354" i="1"/>
  <c r="CM1050" i="1"/>
  <c r="CP744" i="1"/>
  <c r="CM586" i="1"/>
  <c r="CM531" i="1"/>
  <c r="CM468" i="1"/>
  <c r="CM689" i="1"/>
  <c r="CM704" i="1"/>
  <c r="CM573" i="1"/>
  <c r="CM567" i="1"/>
  <c r="CM355" i="1"/>
  <c r="CP37" i="1"/>
  <c r="CM290" i="1"/>
  <c r="CM941" i="1"/>
  <c r="CM778" i="1"/>
  <c r="CM233" i="1"/>
  <c r="CM815" i="1"/>
  <c r="CM270" i="1"/>
  <c r="T36" i="2"/>
  <c r="CM176" i="1"/>
  <c r="CM106" i="1"/>
  <c r="CM749" i="1"/>
  <c r="CM588" i="1"/>
  <c r="CM766" i="1"/>
  <c r="CM780" i="1"/>
  <c r="CM42" i="1"/>
  <c r="CM711" i="1"/>
  <c r="CM811" i="1"/>
  <c r="CM524" i="1"/>
  <c r="CM619" i="1"/>
  <c r="CM688" i="1"/>
  <c r="T105" i="2"/>
  <c r="CM939" i="1"/>
  <c r="CM962" i="1"/>
  <c r="CM1097" i="1"/>
  <c r="CM67" i="1"/>
  <c r="CM574" i="1"/>
  <c r="CM404" i="1"/>
  <c r="CM379" i="1"/>
  <c r="CM362" i="1"/>
  <c r="CM277" i="1"/>
  <c r="CM482" i="1"/>
  <c r="CM1003" i="1"/>
  <c r="CM865" i="1"/>
  <c r="CP633" i="1"/>
  <c r="CM11" i="1"/>
  <c r="T56" i="2"/>
  <c r="CM373" i="1"/>
  <c r="CM799" i="1"/>
  <c r="CM510" i="1"/>
  <c r="CM1100" i="1"/>
  <c r="CM96" i="1"/>
  <c r="CM212" i="1"/>
  <c r="CM672" i="1"/>
  <c r="CM264" i="1"/>
  <c r="CM623" i="1"/>
  <c r="CM1106" i="1"/>
  <c r="CM1127" i="1"/>
  <c r="CP246" i="1"/>
  <c r="CP475" i="1"/>
  <c r="CP31" i="1"/>
  <c r="CP47" i="1"/>
  <c r="CM543" i="1"/>
  <c r="CM683" i="1"/>
  <c r="CM1022" i="1"/>
  <c r="CM1036" i="1"/>
  <c r="CM1131" i="1"/>
  <c r="CM319" i="1"/>
  <c r="CM136" i="1"/>
  <c r="CM837" i="1"/>
  <c r="CM858" i="1"/>
  <c r="CM148" i="1"/>
  <c r="CM495" i="1"/>
  <c r="CM31" i="1"/>
  <c r="CM71" i="1"/>
  <c r="CM578" i="1"/>
  <c r="CM555" i="1"/>
  <c r="CM301" i="1"/>
  <c r="CM958" i="1"/>
  <c r="CM786" i="1"/>
  <c r="CM1031" i="1"/>
  <c r="CM874" i="1"/>
  <c r="CM781" i="1"/>
  <c r="CM20" i="1"/>
  <c r="CM904" i="1"/>
  <c r="CM961" i="1"/>
  <c r="CP875" i="1"/>
  <c r="CP361" i="1"/>
  <c r="CP222" i="1"/>
  <c r="T76" i="2"/>
  <c r="T29" i="2"/>
  <c r="CM343" i="1"/>
  <c r="CM952" i="1"/>
  <c r="CM514" i="1"/>
  <c r="CM446" i="1"/>
  <c r="CM84" i="1"/>
  <c r="CM894" i="1"/>
  <c r="CM997" i="1"/>
  <c r="CM908" i="1"/>
  <c r="CM584" i="1"/>
  <c r="CM655" i="1"/>
  <c r="CM157" i="1"/>
  <c r="CM585" i="1"/>
  <c r="CM217" i="1"/>
  <c r="CP133" i="1"/>
  <c r="T57" i="2"/>
  <c r="T60" i="2"/>
  <c r="CM240" i="1"/>
  <c r="CM716" i="1"/>
  <c r="CM426" i="1"/>
  <c r="CM830" i="1"/>
  <c r="CM844" i="1"/>
  <c r="CM234" i="1"/>
  <c r="CM152" i="1"/>
  <c r="CM1067" i="1"/>
  <c r="CM652" i="1"/>
  <c r="CM747" i="1"/>
  <c r="CM552" i="1"/>
  <c r="CM6" i="1"/>
  <c r="CP297" i="1"/>
  <c r="CP91" i="1"/>
  <c r="CM48" i="1"/>
  <c r="CP84" i="1"/>
  <c r="CM208" i="1"/>
  <c r="CM203" i="1"/>
  <c r="CM770" i="1"/>
  <c r="CM512" i="1"/>
  <c r="CM271" i="1"/>
  <c r="CM237" i="1"/>
  <c r="CM7" i="1"/>
  <c r="CM16" i="1"/>
  <c r="CM669" i="1"/>
  <c r="CM177" i="1"/>
  <c r="CM127" i="1"/>
  <c r="CM163" i="1"/>
  <c r="CM28" i="1"/>
  <c r="CM967" i="1"/>
  <c r="CM1130" i="1"/>
  <c r="CM272" i="1"/>
  <c r="CM879" i="1"/>
  <c r="CM1015" i="1"/>
  <c r="CM937" i="1"/>
  <c r="CM569" i="1"/>
  <c r="CM5" i="1"/>
  <c r="CP706" i="1"/>
  <c r="CP143" i="1"/>
  <c r="CP228" i="1"/>
  <c r="CM93" i="1"/>
  <c r="CM1122" i="1"/>
  <c r="CM993" i="1"/>
  <c r="CP167" i="1"/>
  <c r="CP202" i="1"/>
  <c r="T62" i="2"/>
  <c r="CP36" i="1"/>
  <c r="CP29" i="1"/>
  <c r="T103" i="2"/>
  <c r="T98" i="2"/>
  <c r="CP5" i="1"/>
  <c r="CP52" i="1"/>
  <c r="CM454" i="1"/>
  <c r="CM219" i="1"/>
  <c r="CM81" i="1"/>
  <c r="CM357" i="1"/>
  <c r="CM88" i="1"/>
  <c r="CM63" i="1"/>
  <c r="CM29" i="1"/>
  <c r="CM419" i="1"/>
  <c r="CM973" i="1"/>
  <c r="CM392" i="1"/>
  <c r="CM333" i="1"/>
  <c r="CM509" i="1"/>
  <c r="CM317" i="1"/>
  <c r="CM951" i="1"/>
  <c r="CM453" i="1"/>
  <c r="CM292" i="1"/>
  <c r="CM371" i="1"/>
  <c r="CP74" i="1"/>
  <c r="CP440" i="1"/>
  <c r="T101" i="2"/>
  <c r="CP88" i="1"/>
  <c r="T37" i="2"/>
  <c r="T108" i="2"/>
  <c r="CM501" i="1"/>
  <c r="CM665" i="1"/>
  <c r="CM914" i="1"/>
  <c r="CM1080" i="1"/>
  <c r="CM735" i="1"/>
  <c r="CM429" i="1"/>
  <c r="CM24" i="1"/>
  <c r="CM224" i="1"/>
  <c r="CM761" i="1"/>
  <c r="CM861" i="1"/>
  <c r="CM754" i="1"/>
  <c r="CM1057" i="1"/>
  <c r="CM172" i="1"/>
  <c r="CM78" i="1"/>
  <c r="CM928" i="1"/>
  <c r="CM1109" i="1"/>
  <c r="CM464" i="1"/>
  <c r="CM183" i="1"/>
  <c r="CM525" i="1"/>
  <c r="CM1113" i="1"/>
  <c r="CM953" i="1"/>
  <c r="CM436" i="1"/>
  <c r="CM1135" i="1"/>
  <c r="CM503" i="1"/>
  <c r="CM773" i="1"/>
  <c r="CM986" i="1"/>
  <c r="CM384" i="1"/>
  <c r="CM244" i="1"/>
  <c r="CM52" i="1"/>
  <c r="CM309" i="1"/>
  <c r="CP344" i="1"/>
  <c r="CP1008" i="1"/>
  <c r="CP826" i="1"/>
  <c r="CP769" i="1"/>
  <c r="CP174" i="1"/>
  <c r="CP478" i="1"/>
  <c r="CP534" i="1"/>
  <c r="CP43" i="1"/>
  <c r="CP23" i="1"/>
  <c r="CP69" i="1"/>
  <c r="CM656" i="1"/>
  <c r="CM568" i="1"/>
  <c r="CM463" i="1"/>
  <c r="CM658" i="1"/>
  <c r="CM57" i="1"/>
  <c r="CM809" i="1"/>
  <c r="CM536" i="1"/>
  <c r="CM733" i="1"/>
  <c r="CM626" i="1"/>
  <c r="CM255" i="1"/>
  <c r="CM745" i="1"/>
  <c r="CM363" i="1"/>
  <c r="CM981" i="1"/>
  <c r="CM336" i="1"/>
  <c r="CM119" i="1"/>
  <c r="CM784" i="1"/>
  <c r="CM504" i="1"/>
  <c r="CM267" i="1"/>
  <c r="CM701" i="1"/>
  <c r="CM581" i="1"/>
  <c r="CM320" i="1"/>
  <c r="CM697" i="1"/>
  <c r="CM300" i="1"/>
  <c r="CM147" i="1"/>
  <c r="CP491" i="1"/>
  <c r="CM192" i="1"/>
  <c r="CP7" i="1"/>
  <c r="CP100" i="1"/>
  <c r="CM390" i="1"/>
  <c r="CM995" i="1"/>
  <c r="CM886" i="1"/>
  <c r="CM366" i="1"/>
  <c r="CM332" i="1"/>
  <c r="CM145" i="1"/>
  <c r="CM311" i="1"/>
  <c r="CM460" i="1"/>
  <c r="CP207" i="1"/>
  <c r="CM37" i="1"/>
  <c r="T107" i="2"/>
  <c r="CM1144" i="1"/>
  <c r="CM557" i="1"/>
  <c r="CM822" i="1"/>
  <c r="CM925" i="1"/>
  <c r="CM1028" i="1"/>
  <c r="CM1056" i="1"/>
  <c r="CM641" i="1"/>
  <c r="CM931" i="1"/>
  <c r="CM76" i="1"/>
  <c r="CM1087" i="1"/>
  <c r="CM417" i="1"/>
  <c r="CM456" i="1"/>
  <c r="CM760" i="1"/>
  <c r="CP772" i="1"/>
  <c r="CP191" i="1"/>
  <c r="CP21" i="1"/>
  <c r="CP677" i="1"/>
  <c r="CP98" i="1"/>
  <c r="CM40" i="1"/>
  <c r="CM485" i="1"/>
  <c r="CM1017" i="1"/>
  <c r="CM758" i="1"/>
  <c r="CM964" i="1"/>
  <c r="CM690" i="1"/>
  <c r="CM408" i="1"/>
  <c r="CM644" i="1"/>
  <c r="CM353" i="1"/>
  <c r="CM359" i="1"/>
  <c r="CM21" i="1"/>
  <c r="CM204" i="1"/>
  <c r="CM307" i="1"/>
  <c r="CM226" i="1"/>
  <c r="CM983" i="1"/>
  <c r="CM438" i="1"/>
  <c r="CM1049" i="1"/>
  <c r="CM776" i="1"/>
  <c r="CM694" i="1"/>
  <c r="CM836" i="1"/>
  <c r="CM729" i="1"/>
  <c r="CM469" i="1"/>
  <c r="CM80" i="1"/>
  <c r="CM171" i="1"/>
  <c r="CM887" i="1"/>
  <c r="CM256" i="1"/>
  <c r="CP34" i="1"/>
  <c r="CP847" i="1"/>
  <c r="CM61" i="1"/>
  <c r="CP523" i="1"/>
  <c r="T89" i="2"/>
  <c r="T65" i="2"/>
  <c r="CM777" i="1"/>
  <c r="CM890" i="1"/>
  <c r="CM630" i="1"/>
  <c r="CM1095" i="1"/>
  <c r="CM225" i="1"/>
  <c r="CM1085" i="1"/>
  <c r="CM12" i="1"/>
  <c r="CM34" i="1"/>
  <c r="CP121" i="1"/>
  <c r="CM86" i="1"/>
  <c r="T49" i="2"/>
  <c r="T85" i="2"/>
  <c r="T86" i="2"/>
  <c r="CM1059" i="1"/>
  <c r="CM739" i="1"/>
  <c r="CM566" i="1"/>
  <c r="CM605" i="1"/>
  <c r="CM1010" i="1"/>
  <c r="CM984" i="1"/>
  <c r="CM161" i="1"/>
  <c r="CM77" i="1"/>
  <c r="CM268" i="1"/>
  <c r="CP675" i="1"/>
  <c r="CP1014" i="1"/>
  <c r="CP978" i="1"/>
  <c r="CM398" i="1"/>
  <c r="CP499" i="1"/>
  <c r="CM38" i="1"/>
  <c r="T21" i="2"/>
  <c r="CM949" i="1"/>
  <c r="CM803" i="1"/>
  <c r="CM335" i="1"/>
  <c r="CM229" i="1"/>
  <c r="CM502" i="1"/>
  <c r="CM541" i="1"/>
  <c r="CM611" i="1"/>
  <c r="CM853" i="1"/>
  <c r="CM682" i="1"/>
  <c r="CM653" i="1"/>
  <c r="CM1105" i="1"/>
  <c r="CM483" i="1"/>
  <c r="CM685" i="1"/>
  <c r="CM360" i="1"/>
  <c r="CM411" i="1"/>
  <c r="CM545" i="1"/>
  <c r="CM387" i="1"/>
  <c r="CM1117" i="1"/>
  <c r="CM1074" i="1"/>
  <c r="CM562" i="1"/>
  <c r="CM238" i="1"/>
  <c r="CM349" i="1"/>
  <c r="CM1121" i="1"/>
  <c r="CM801" i="1"/>
  <c r="CM189" i="1"/>
  <c r="CM647" i="1"/>
  <c r="CM400" i="1"/>
  <c r="CM149" i="1"/>
  <c r="CM1037" i="1"/>
  <c r="CM576" i="1"/>
  <c r="CM158" i="1"/>
  <c r="CM51" i="1"/>
  <c r="CM559" i="1"/>
  <c r="CM695" i="1"/>
  <c r="CM1093" i="1"/>
  <c r="CM794" i="1"/>
  <c r="CM448" i="1"/>
  <c r="CM69" i="1"/>
  <c r="CM467" i="1"/>
  <c r="CM840" i="1"/>
  <c r="CM120" i="1"/>
  <c r="CP25" i="1"/>
  <c r="CP93" i="1"/>
  <c r="CP30" i="1"/>
  <c r="CP62" i="1"/>
  <c r="CP13" i="1"/>
  <c r="CP6" i="1"/>
  <c r="CP768" i="1"/>
  <c r="CM768" i="1"/>
  <c r="CP929" i="1"/>
  <c r="CM929" i="1"/>
  <c r="CP162" i="1"/>
  <c r="CM162" i="1"/>
  <c r="T47" i="2"/>
  <c r="CP451" i="1"/>
  <c r="CM451" i="1"/>
  <c r="CP201" i="1"/>
  <c r="CM201" i="1"/>
  <c r="CP422" i="1"/>
  <c r="CM422" i="1"/>
  <c r="CP425" i="1"/>
  <c r="CM425" i="1"/>
  <c r="CP1098" i="1"/>
  <c r="CM1098" i="1"/>
  <c r="CP156" i="1"/>
  <c r="CM156" i="1"/>
  <c r="CP1044" i="1"/>
  <c r="CM1044" i="1"/>
  <c r="CP909" i="1"/>
  <c r="CM909" i="1"/>
  <c r="CP378" i="1"/>
  <c r="CM378" i="1"/>
  <c r="CP635" i="1"/>
  <c r="CM635" i="1"/>
  <c r="CP810" i="1"/>
  <c r="CM810" i="1"/>
  <c r="CP933" i="1"/>
  <c r="CM933" i="1"/>
  <c r="CM896" i="1"/>
  <c r="CM427" i="1"/>
  <c r="CM632" i="1"/>
  <c r="CM797" i="1"/>
  <c r="CM529" i="1"/>
  <c r="CM14" i="1"/>
  <c r="CM839" i="1"/>
  <c r="CM1001" i="1"/>
  <c r="CM601" i="1"/>
  <c r="CM200" i="1"/>
  <c r="CM367" i="1"/>
  <c r="CM1040" i="1"/>
  <c r="CM645" i="1"/>
  <c r="CM849" i="1"/>
  <c r="CM231" i="1"/>
  <c r="CM214" i="1"/>
  <c r="CM325" i="1"/>
  <c r="CM131" i="1"/>
  <c r="CM33" i="1"/>
  <c r="CM712" i="1"/>
  <c r="CM55" i="1"/>
  <c r="CM91" i="1"/>
  <c r="CM75" i="1"/>
  <c r="CM4" i="1"/>
  <c r="T67" i="2"/>
  <c r="T80" i="2"/>
  <c r="T25" i="2"/>
  <c r="T106" i="2"/>
  <c r="CP871" i="1"/>
  <c r="CM871" i="1"/>
  <c r="CP399" i="1"/>
  <c r="CM399" i="1"/>
  <c r="CP480" i="1"/>
  <c r="CM480" i="1"/>
  <c r="CP327" i="1"/>
  <c r="CM327" i="1"/>
  <c r="CP138" i="1"/>
  <c r="CM138" i="1"/>
  <c r="CP458" i="1"/>
  <c r="CM458" i="1"/>
  <c r="CP798" i="1"/>
  <c r="CM798" i="1"/>
  <c r="CP862" i="1"/>
  <c r="CM862" i="1"/>
  <c r="CP334" i="1"/>
  <c r="CM334" i="1"/>
  <c r="CP628" i="1"/>
  <c r="CM628" i="1"/>
  <c r="CP481" i="1"/>
  <c r="CM481" i="1"/>
  <c r="CP160" i="1"/>
  <c r="CM160" i="1"/>
  <c r="CP154" i="1"/>
  <c r="CM154" i="1"/>
  <c r="G16" i="2" l="1"/>
  <c r="CM2" i="1"/>
  <c r="G15" i="2" s="1"/>
  <c r="S11" i="2"/>
  <c r="CP2" i="1"/>
  <c r="CV2" i="1" s="1" a="1"/>
  <c r="EK850" i="1" s="1"/>
  <c r="DS1059" i="1" l="1"/>
  <c r="DZ1048" i="1"/>
  <c r="EF1131" i="1"/>
  <c r="ED1135" i="1"/>
  <c r="ED1108" i="1"/>
  <c r="EG974" i="1"/>
  <c r="EK1094" i="1"/>
  <c r="DY1103" i="1"/>
  <c r="EA1110" i="1"/>
  <c r="ED1142" i="1"/>
  <c r="DY1132" i="1"/>
  <c r="EB1088" i="1"/>
  <c r="DU1140" i="1"/>
  <c r="EJ1058" i="1"/>
  <c r="EF1123" i="1"/>
  <c r="EE1133" i="1"/>
  <c r="EJ1018" i="1"/>
  <c r="DT1064" i="1"/>
  <c r="DS1112" i="1"/>
  <c r="EK1142" i="1"/>
  <c r="DV1123" i="1"/>
  <c r="DT1095" i="1"/>
  <c r="DT1123" i="1"/>
  <c r="DT1116" i="1"/>
  <c r="DS925" i="1"/>
  <c r="DT1045" i="1"/>
  <c r="EK983" i="1"/>
  <c r="EK1089" i="1"/>
  <c r="DY1123" i="1"/>
  <c r="DT1135" i="1"/>
  <c r="EH1032" i="1"/>
  <c r="DT965" i="1"/>
  <c r="DZ825" i="1"/>
  <c r="DW1107" i="1"/>
  <c r="EF1062" i="1"/>
  <c r="DT1090" i="1"/>
  <c r="EJ1111" i="1"/>
  <c r="EG1038" i="1"/>
  <c r="EA991" i="1"/>
  <c r="DV1086" i="1"/>
  <c r="DT1138" i="1"/>
  <c r="DV1096" i="1"/>
  <c r="DY1050" i="1"/>
  <c r="EE1001" i="1"/>
  <c r="EB1129" i="1"/>
  <c r="DU1094" i="1"/>
  <c r="DU1036" i="1"/>
  <c r="EG1094" i="1"/>
  <c r="DZ1132" i="1"/>
  <c r="EA1088" i="1"/>
  <c r="EI1088" i="1"/>
  <c r="EB1033" i="1"/>
  <c r="ED951" i="1"/>
  <c r="EE782" i="1"/>
  <c r="DV1012" i="1"/>
  <c r="DX964" i="1"/>
  <c r="DZ995" i="1"/>
  <c r="EG1134" i="1"/>
  <c r="EK1080" i="1"/>
  <c r="DZ1134" i="1"/>
  <c r="DT996" i="1"/>
  <c r="DV1106" i="1"/>
  <c r="EH1078" i="1"/>
  <c r="EI1010" i="1"/>
  <c r="DT1132" i="1"/>
  <c r="EE1097" i="1"/>
  <c r="EB1141" i="1"/>
  <c r="DV1109" i="1"/>
  <c r="DV1054" i="1"/>
  <c r="DY1027" i="1"/>
  <c r="DU1124" i="1"/>
  <c r="EC1125" i="1"/>
  <c r="DS1134" i="1"/>
  <c r="EG1089" i="1"/>
  <c r="DU1055" i="1"/>
  <c r="DW1117" i="1"/>
  <c r="DZ1119" i="1"/>
  <c r="EJ1065" i="1"/>
  <c r="EJ1095" i="1"/>
  <c r="DX1037" i="1"/>
  <c r="EG1118" i="1"/>
  <c r="EE1106" i="1"/>
  <c r="ED1112" i="1"/>
  <c r="EC1076" i="1"/>
  <c r="EJ1109" i="1"/>
  <c r="DX1046" i="1"/>
  <c r="DS1013" i="1"/>
  <c r="EA871" i="1"/>
  <c r="DS1040" i="1"/>
  <c r="DZ1017" i="1"/>
  <c r="EJ1031" i="1"/>
  <c r="DY1137" i="1"/>
  <c r="EC1083" i="1"/>
  <c r="DT1107" i="1"/>
  <c r="EC1029" i="1"/>
  <c r="EK1082" i="1"/>
  <c r="EF1108" i="1"/>
  <c r="DX1106" i="1"/>
  <c r="DZ1051" i="1"/>
  <c r="EK954" i="1"/>
  <c r="EG1047" i="1"/>
  <c r="DV708" i="1"/>
  <c r="EA1090" i="1"/>
  <c r="ED1079" i="1"/>
  <c r="EJ1118" i="1"/>
  <c r="EB1071" i="1"/>
  <c r="DY1117" i="1"/>
  <c r="DS1131" i="1"/>
  <c r="EB1086" i="1"/>
  <c r="DT1063" i="1"/>
  <c r="EC1097" i="1"/>
  <c r="EF1088" i="1"/>
  <c r="EK1055" i="1"/>
  <c r="DV1061" i="1"/>
  <c r="DV1119" i="1"/>
  <c r="EF1042" i="1"/>
  <c r="ED1086" i="1"/>
  <c r="EC1137" i="1"/>
  <c r="EE866" i="1"/>
  <c r="EG1023" i="1"/>
  <c r="EH1140" i="1"/>
  <c r="ED1140" i="1"/>
  <c r="ED1071" i="1"/>
  <c r="EC1012" i="1"/>
  <c r="EK1118" i="1"/>
  <c r="EJ1129" i="1"/>
  <c r="EH995" i="1"/>
  <c r="DW1134" i="1"/>
  <c r="EF1130" i="1"/>
  <c r="EH1048" i="1"/>
  <c r="DY1120" i="1"/>
  <c r="EC1080" i="1"/>
  <c r="DU1129" i="1"/>
  <c r="DT1129" i="1"/>
  <c r="EE1082" i="1"/>
  <c r="EG898" i="1"/>
  <c r="EC1020" i="1"/>
  <c r="DV1115" i="1"/>
  <c r="EI1134" i="1"/>
  <c r="DS1095" i="1"/>
  <c r="EF1047" i="1"/>
  <c r="EI1122" i="1"/>
  <c r="EE1128" i="1"/>
  <c r="DS1129" i="1"/>
  <c r="DV1091" i="1"/>
  <c r="EJ951" i="1"/>
  <c r="EE1107" i="1"/>
  <c r="EG1142" i="1"/>
  <c r="DV922" i="1"/>
  <c r="EJ1075" i="1"/>
  <c r="EH1124" i="1"/>
  <c r="ED1063" i="1"/>
  <c r="DS1019" i="1"/>
  <c r="EH1112" i="1"/>
  <c r="DZ1061" i="1"/>
  <c r="EE1047" i="1"/>
  <c r="DV1136" i="1"/>
  <c r="DW1098" i="1"/>
  <c r="EB1090" i="1"/>
  <c r="EA1099" i="1"/>
  <c r="ED1098" i="1"/>
  <c r="EC1013" i="1"/>
  <c r="DW1043" i="1"/>
  <c r="DX1056" i="1"/>
  <c r="EF692" i="1"/>
  <c r="EF945" i="1"/>
  <c r="DS1135" i="1"/>
  <c r="EG1138" i="1"/>
  <c r="EA1143" i="1"/>
  <c r="DY908" i="1"/>
  <c r="DU1122" i="1"/>
  <c r="DV1102" i="1"/>
  <c r="EF964" i="1"/>
  <c r="EE1078" i="1"/>
  <c r="DZ1140" i="1"/>
  <c r="EF1012" i="1"/>
  <c r="EH1131" i="1"/>
  <c r="DX1030" i="1"/>
  <c r="EG1037" i="1"/>
  <c r="DY1086" i="1"/>
  <c r="EF960" i="1"/>
  <c r="EH871" i="1"/>
  <c r="EF1011" i="1"/>
  <c r="EA1095" i="1"/>
  <c r="DV1098" i="1"/>
  <c r="EE1062" i="1"/>
  <c r="EI1140" i="1"/>
  <c r="ED1041" i="1"/>
  <c r="DW965" i="1"/>
  <c r="DV1122" i="1"/>
  <c r="DW1142" i="1"/>
  <c r="EI1057" i="1"/>
  <c r="EH1139" i="1"/>
  <c r="CS23" i="1"/>
  <c r="FK38" i="1" s="1"/>
  <c r="CS2" i="1" a="1"/>
  <c r="EH1108" i="1"/>
  <c r="DX1100" i="1"/>
  <c r="DZ1121" i="1"/>
  <c r="EC1114" i="1"/>
  <c r="DS1085" i="1"/>
  <c r="ED1052" i="1"/>
  <c r="EC1141" i="1"/>
  <c r="DS1116" i="1"/>
  <c r="EI1023" i="1"/>
  <c r="EC1078" i="1"/>
  <c r="EF1021" i="1"/>
  <c r="DS1111" i="1"/>
  <c r="ED1090" i="1"/>
  <c r="DT1087" i="1"/>
  <c r="DX1094" i="1"/>
  <c r="DT1097" i="1"/>
  <c r="EA904" i="1"/>
  <c r="EA938" i="1"/>
  <c r="EA1101" i="1"/>
  <c r="DU984" i="1"/>
  <c r="DS1084" i="1"/>
  <c r="EC1040" i="1"/>
  <c r="DV968" i="1"/>
  <c r="DS1102" i="1"/>
  <c r="EK1011" i="1"/>
  <c r="DW1129" i="1"/>
  <c r="DY1059" i="1"/>
  <c r="EA1138" i="1"/>
  <c r="DV998" i="1"/>
  <c r="EA1140" i="1"/>
  <c r="DY1105" i="1"/>
  <c r="EB1094" i="1"/>
  <c r="EF1090" i="1"/>
  <c r="EK1105" i="1"/>
  <c r="DW1135" i="1"/>
  <c r="ED1139" i="1"/>
  <c r="EJ1137" i="1"/>
  <c r="EJ1083" i="1"/>
  <c r="EJ1138" i="1"/>
  <c r="EJ1113" i="1"/>
  <c r="EI1099" i="1"/>
  <c r="DY1093" i="1"/>
  <c r="EE1090" i="1"/>
  <c r="DW1137" i="1"/>
  <c r="DW1113" i="1"/>
  <c r="DV1044" i="1"/>
  <c r="DT1144" i="1"/>
  <c r="EA1118" i="1"/>
  <c r="EJ1132" i="1"/>
  <c r="EC1128" i="1"/>
  <c r="DT1054" i="1"/>
  <c r="DV1133" i="1"/>
  <c r="DV1103" i="1"/>
  <c r="EF1016" i="1"/>
  <c r="EC1017" i="1"/>
  <c r="EF1055" i="1"/>
  <c r="DV1114" i="1"/>
  <c r="EE1058" i="1"/>
  <c r="EF1126" i="1"/>
  <c r="DT1130" i="1"/>
  <c r="DS1052" i="1"/>
  <c r="DX874" i="1"/>
  <c r="EF1098" i="1"/>
  <c r="EF1078" i="1"/>
  <c r="EG1111" i="1"/>
  <c r="EA982" i="1"/>
  <c r="EH910" i="1"/>
  <c r="ED977" i="1"/>
  <c r="EG1130" i="1"/>
  <c r="DV1038" i="1"/>
  <c r="EI1078" i="1"/>
  <c r="DX1084" i="1"/>
  <c r="EB1035" i="1"/>
  <c r="EE896" i="1"/>
  <c r="DT1106" i="1"/>
  <c r="EI1029" i="1"/>
  <c r="EC992" i="1"/>
  <c r="DU1107" i="1"/>
  <c r="DS1049" i="1"/>
  <c r="DW1036" i="1"/>
  <c r="EF1134" i="1"/>
  <c r="EC1126" i="1"/>
  <c r="DS936" i="1"/>
  <c r="DY1084" i="1"/>
  <c r="EC982" i="1"/>
  <c r="DX1135" i="1"/>
  <c r="DS855" i="1"/>
  <c r="EB1083" i="1"/>
  <c r="EF1113" i="1"/>
  <c r="ED1099" i="1"/>
  <c r="EF991" i="1"/>
  <c r="EB1050" i="1"/>
  <c r="DY1116" i="1"/>
  <c r="DS880" i="1"/>
  <c r="EI1118" i="1"/>
  <c r="EF1084" i="1"/>
  <c r="EF1089" i="1"/>
  <c r="EE1123" i="1"/>
  <c r="DU1111" i="1"/>
  <c r="EC1068" i="1"/>
  <c r="DU1138" i="1"/>
  <c r="EC1132" i="1"/>
  <c r="EK1101" i="1"/>
  <c r="ED1102" i="1"/>
  <c r="DS1037" i="1"/>
  <c r="DV1087" i="1"/>
  <c r="DV969" i="1"/>
  <c r="DX1087" i="1"/>
  <c r="EH1056" i="1"/>
  <c r="EK1112" i="1"/>
  <c r="DW1100" i="1"/>
  <c r="EC1135" i="1"/>
  <c r="EE1049" i="1"/>
  <c r="EA1135" i="1"/>
  <c r="DX1113" i="1"/>
  <c r="EA1029" i="1"/>
  <c r="EC1082" i="1"/>
  <c r="DV1085" i="1"/>
  <c r="DV1058" i="1"/>
  <c r="DT909" i="1"/>
  <c r="DX1019" i="1"/>
  <c r="EG1144" i="1"/>
  <c r="DY946" i="1"/>
  <c r="DV1036" i="1"/>
  <c r="ED1128" i="1"/>
  <c r="ED1103" i="1"/>
  <c r="EF1025" i="1"/>
  <c r="ED1104" i="1"/>
  <c r="EB1131" i="1"/>
  <c r="DV1059" i="1"/>
  <c r="DU900" i="1"/>
  <c r="DT1074" i="1"/>
  <c r="ED1018" i="1"/>
  <c r="DT1117" i="1"/>
  <c r="DU664" i="1"/>
  <c r="DZ1073" i="1"/>
  <c r="EK1109" i="1"/>
  <c r="EH947" i="1"/>
  <c r="DT819" i="1"/>
  <c r="EJ1119" i="1"/>
  <c r="DU1121" i="1"/>
  <c r="EC816" i="1"/>
  <c r="EI1129" i="1"/>
  <c r="EJ1121" i="1"/>
  <c r="EH1044" i="1"/>
  <c r="EE1118" i="1"/>
  <c r="EE1121" i="1"/>
  <c r="DS900" i="1"/>
  <c r="EH1105" i="1"/>
  <c r="EH992" i="1"/>
  <c r="ED1117" i="1"/>
  <c r="EI1001" i="1"/>
  <c r="DZ1032" i="1"/>
  <c r="EA1117" i="1"/>
  <c r="EK1070" i="1"/>
  <c r="EA924" i="1"/>
  <c r="EK1088" i="1"/>
  <c r="DU1085" i="1"/>
  <c r="DY930" i="1"/>
  <c r="DZ2" i="1"/>
  <c r="EG1119" i="1"/>
  <c r="DX1102" i="1"/>
  <c r="DX1066" i="1"/>
  <c r="DZ1111" i="1"/>
  <c r="DT1010" i="1"/>
  <c r="DV1129" i="1"/>
  <c r="EI1062" i="1"/>
  <c r="DW1139" i="1"/>
  <c r="EB1136" i="1"/>
  <c r="EF1121" i="1"/>
  <c r="EJ1142" i="1"/>
  <c r="EI1136" i="1"/>
  <c r="EJ1117" i="1"/>
  <c r="DU1049" i="1"/>
  <c r="DT1082" i="1"/>
  <c r="EH1055" i="1"/>
  <c r="EF971" i="1"/>
  <c r="DZ1126" i="1"/>
  <c r="DX1109" i="1"/>
  <c r="EG1126" i="1"/>
  <c r="DZ1089" i="1"/>
  <c r="EK1127" i="1"/>
  <c r="EK1124" i="1"/>
  <c r="EB1063" i="1"/>
  <c r="EF1143" i="1"/>
  <c r="EE1141" i="1"/>
  <c r="EI1107" i="1"/>
  <c r="EB1076" i="1"/>
  <c r="EH1075" i="1"/>
  <c r="DT1139" i="1"/>
  <c r="EH1115" i="1"/>
  <c r="DW1111" i="1"/>
  <c r="DZ1096" i="1"/>
  <c r="EG1124" i="1"/>
  <c r="EE1056" i="1"/>
  <c r="EF1092" i="1"/>
  <c r="EE1076" i="1"/>
  <c r="DV1067" i="1"/>
  <c r="EI1069" i="1"/>
  <c r="EI1056" i="1"/>
  <c r="DZ1100" i="1"/>
  <c r="EJ1042" i="1"/>
  <c r="EF994" i="1"/>
  <c r="EG807" i="1"/>
  <c r="EG1113" i="1"/>
  <c r="DU1080" i="1"/>
  <c r="DV865" i="1"/>
  <c r="EA1107" i="1"/>
  <c r="DW1076" i="1"/>
  <c r="EI1101" i="1"/>
  <c r="DX867" i="1"/>
  <c r="DX1092" i="1"/>
  <c r="EE1103" i="1"/>
  <c r="EE1091" i="1"/>
  <c r="DS916" i="1"/>
  <c r="DT1055" i="1"/>
  <c r="EE999" i="1"/>
  <c r="EJ1103" i="1"/>
  <c r="DW1108" i="1"/>
  <c r="EF1112" i="1"/>
  <c r="DT1125" i="1"/>
  <c r="EI1009" i="1"/>
  <c r="EK795" i="1"/>
  <c r="DZ1056" i="1"/>
  <c r="DZ1076" i="1"/>
  <c r="DV808" i="1"/>
  <c r="EC1134" i="1"/>
  <c r="DS1101" i="1"/>
  <c r="EE1018" i="1"/>
  <c r="DY1133" i="1"/>
  <c r="EB1065" i="1"/>
  <c r="EA966" i="1"/>
  <c r="EK1047" i="1"/>
  <c r="DS963" i="1"/>
  <c r="EE1054" i="1"/>
  <c r="DW1136" i="1"/>
  <c r="EB1092" i="1"/>
  <c r="EK1136" i="1"/>
  <c r="DS1031" i="1"/>
  <c r="EH816" i="1"/>
  <c r="ED1131" i="1"/>
  <c r="DY998" i="1"/>
  <c r="EB2" i="1"/>
  <c r="DR578" i="1"/>
  <c r="EJ84" i="1"/>
  <c r="EE126" i="1"/>
  <c r="DV13" i="1"/>
  <c r="DR549" i="1"/>
  <c r="DR509" i="1"/>
  <c r="EG9" i="1"/>
  <c r="DR134" i="1"/>
  <c r="EK125" i="1"/>
  <c r="DR802" i="1"/>
  <c r="DR450" i="1"/>
  <c r="EE35" i="1"/>
  <c r="DX4" i="1"/>
  <c r="DR114" i="1"/>
  <c r="EE93" i="1"/>
  <c r="EA138" i="1"/>
  <c r="DR892" i="1"/>
  <c r="DR876" i="1"/>
  <c r="EH16" i="1"/>
  <c r="DR90" i="1"/>
  <c r="DV30" i="1"/>
  <c r="EC44" i="1"/>
  <c r="DR930" i="1"/>
  <c r="DR222" i="1"/>
  <c r="DW7" i="1"/>
  <c r="DR197" i="1"/>
  <c r="DS16" i="1"/>
  <c r="DR501" i="1"/>
  <c r="DR971" i="1"/>
  <c r="DR511" i="1"/>
  <c r="DT31" i="1"/>
  <c r="DU2" i="1"/>
  <c r="EH93" i="1"/>
  <c r="DR156" i="1"/>
  <c r="EK15" i="1"/>
  <c r="DR299" i="1"/>
  <c r="EJ19" i="1"/>
  <c r="DR806" i="1"/>
  <c r="DX74" i="1"/>
  <c r="DS82" i="1"/>
  <c r="DR766" i="1"/>
  <c r="DU135" i="1"/>
  <c r="DW25" i="1"/>
  <c r="DR92" i="1"/>
  <c r="DV28" i="1"/>
  <c r="DZ53" i="1"/>
  <c r="DR131" i="1"/>
  <c r="DR579" i="1"/>
  <c r="DR1126" i="1"/>
  <c r="DW109" i="1"/>
  <c r="DR1055" i="1"/>
  <c r="DR26" i="1"/>
  <c r="EA71" i="1"/>
  <c r="EJ167" i="1"/>
  <c r="DR498" i="1"/>
  <c r="DR539" i="1"/>
  <c r="EI97" i="1"/>
  <c r="DS65" i="1"/>
  <c r="DR483" i="1"/>
  <c r="DR628" i="1"/>
  <c r="EG80" i="1"/>
  <c r="DR851" i="1"/>
  <c r="EE15" i="1"/>
  <c r="DS19" i="1"/>
  <c r="DX28" i="1"/>
  <c r="DR348" i="1"/>
  <c r="DR1100" i="1"/>
  <c r="DR990" i="1"/>
  <c r="DR696" i="1"/>
  <c r="DU124" i="1"/>
  <c r="DY25" i="1"/>
  <c r="EG12" i="1"/>
  <c r="DR211" i="1"/>
  <c r="EH77" i="1"/>
  <c r="DW26" i="1"/>
  <c r="EF107" i="1"/>
  <c r="DR409" i="1"/>
  <c r="EI208" i="1"/>
  <c r="EA199" i="1"/>
  <c r="EA155" i="1"/>
  <c r="DS461" i="1"/>
  <c r="DV235" i="1"/>
  <c r="EC191" i="1"/>
  <c r="DU212" i="1"/>
  <c r="DX333" i="1"/>
  <c r="DR35" i="1"/>
  <c r="DR421" i="1"/>
  <c r="EF23" i="1"/>
  <c r="DT34" i="1"/>
  <c r="DR245" i="1"/>
  <c r="DZ104" i="1"/>
  <c r="DW175" i="1"/>
  <c r="DR393" i="1"/>
  <c r="EF190" i="1"/>
  <c r="EK634" i="1"/>
  <c r="EG256" i="1"/>
  <c r="EB26" i="1"/>
  <c r="DR149" i="1"/>
  <c r="DR541" i="1"/>
  <c r="DR733" i="1"/>
  <c r="DR308" i="1"/>
  <c r="DR613" i="1"/>
  <c r="DR1090" i="1"/>
  <c r="DU49" i="1"/>
  <c r="EE46" i="1"/>
  <c r="DR157" i="1"/>
  <c r="DR252" i="1"/>
  <c r="EB102" i="1"/>
  <c r="ED2" i="1"/>
  <c r="DW2" i="1"/>
  <c r="EI2" i="1"/>
  <c r="DV2" i="1"/>
  <c r="DT2" i="1"/>
  <c r="DR187" i="1"/>
  <c r="DR29" i="1"/>
  <c r="DR618" i="1"/>
  <c r="EI89" i="1"/>
  <c r="DR703" i="1"/>
  <c r="DR1059" i="1"/>
  <c r="DR599" i="1"/>
  <c r="EI33" i="1"/>
  <c r="DR223" i="1"/>
  <c r="EF195" i="1"/>
  <c r="DR341" i="1"/>
  <c r="DR411" i="1"/>
  <c r="DR1082" i="1"/>
  <c r="DV20" i="1"/>
  <c r="DX38" i="1"/>
  <c r="DR155" i="1"/>
  <c r="DR684" i="1"/>
  <c r="DR339" i="1"/>
  <c r="DR158" i="1"/>
  <c r="EK36" i="1"/>
  <c r="DR955" i="1"/>
  <c r="DR954" i="1"/>
  <c r="DR410" i="1"/>
  <c r="EG103" i="1"/>
  <c r="DR602" i="1"/>
  <c r="DR1051" i="1"/>
  <c r="EJ16" i="1"/>
  <c r="DR564" i="1"/>
  <c r="EI145" i="1"/>
  <c r="DU59" i="1"/>
  <c r="DV74" i="1"/>
  <c r="DR397" i="1"/>
  <c r="EK23" i="1"/>
  <c r="DR317" i="1"/>
  <c r="EC100" i="1"/>
  <c r="DR870" i="1"/>
  <c r="DU35" i="1"/>
  <c r="DR124" i="1"/>
  <c r="EE102" i="1"/>
  <c r="DR967" i="1"/>
  <c r="EH2" i="1"/>
  <c r="DY2" i="1"/>
  <c r="EE2" i="1"/>
  <c r="EB5" i="1"/>
  <c r="DR615" i="1"/>
  <c r="DR306" i="1"/>
  <c r="EJ103" i="1"/>
  <c r="EH14" i="1"/>
  <c r="DR468" i="1"/>
  <c r="DR1079" i="1"/>
  <c r="DS33" i="1"/>
  <c r="DR295" i="1"/>
  <c r="DR506" i="1"/>
  <c r="DY95" i="1"/>
  <c r="DZ77" i="1"/>
  <c r="EB143" i="1"/>
  <c r="EF225" i="1"/>
  <c r="DR580" i="1"/>
  <c r="DR850" i="1"/>
  <c r="DR1013" i="1"/>
  <c r="EI13" i="1"/>
  <c r="DR395" i="1"/>
  <c r="EG219" i="1"/>
  <c r="EB62" i="1"/>
  <c r="EB52" i="1"/>
  <c r="DR874" i="1"/>
  <c r="DT6" i="1"/>
  <c r="DR645" i="1"/>
  <c r="EC10" i="1"/>
  <c r="DR933" i="1"/>
  <c r="EC196" i="1"/>
  <c r="EH36" i="1"/>
  <c r="DX66" i="1"/>
  <c r="DR309" i="1"/>
  <c r="DR707" i="1"/>
  <c r="DR404" i="1"/>
  <c r="DU14" i="1"/>
  <c r="DR47" i="1"/>
  <c r="ED200" i="1"/>
  <c r="DX55" i="1"/>
  <c r="DV10" i="1"/>
  <c r="DR620" i="1"/>
  <c r="EC2" i="1"/>
  <c r="DR221" i="1"/>
  <c r="DR228" i="1"/>
  <c r="DY79" i="1"/>
  <c r="DR354" i="1"/>
  <c r="EK22" i="1"/>
  <c r="EK16" i="1"/>
  <c r="DR105" i="1"/>
  <c r="DV56" i="1"/>
  <c r="DZ13" i="1"/>
  <c r="EK18" i="1"/>
  <c r="DR778" i="1"/>
  <c r="DR98" i="1"/>
  <c r="EH24" i="1"/>
  <c r="DR770" i="1"/>
  <c r="DR595" i="1"/>
  <c r="DV18" i="1"/>
  <c r="DR454" i="1"/>
  <c r="DR165" i="1"/>
  <c r="DW30" i="1"/>
  <c r="DR956" i="1"/>
  <c r="DR499" i="1"/>
  <c r="EE54" i="1"/>
  <c r="DR387" i="1"/>
  <c r="EB16" i="1"/>
  <c r="DR540" i="1"/>
  <c r="DR1107" i="1"/>
  <c r="DV4" i="1"/>
  <c r="DR1020" i="1"/>
  <c r="EB71" i="1"/>
  <c r="DR661" i="1"/>
  <c r="EJ44" i="1"/>
  <c r="DW248" i="1"/>
  <c r="EA79" i="1"/>
  <c r="EH189" i="1"/>
  <c r="EB95" i="1"/>
  <c r="EJ114" i="1"/>
  <c r="EC132" i="1"/>
  <c r="DU92" i="1"/>
  <c r="DR671" i="1"/>
  <c r="EI114" i="1"/>
  <c r="DX2" i="1"/>
  <c r="DS2" i="1"/>
  <c r="DR594" i="1"/>
  <c r="DR66" i="1"/>
  <c r="DR604" i="1"/>
  <c r="DR399" i="1"/>
  <c r="DR836" i="1"/>
  <c r="DR688" i="1"/>
  <c r="DR909" i="1"/>
  <c r="DR664" i="1"/>
  <c r="DR812" i="1"/>
  <c r="EK146" i="1"/>
  <c r="DX25" i="1"/>
  <c r="EC23" i="1"/>
  <c r="EJ13" i="1"/>
  <c r="DR515" i="1"/>
  <c r="DY27" i="1"/>
  <c r="DR875" i="1"/>
  <c r="DR931" i="1"/>
  <c r="EC13" i="1"/>
  <c r="DR654" i="1"/>
  <c r="EA17" i="1"/>
  <c r="EJ36" i="1"/>
  <c r="ED26" i="1"/>
  <c r="DR386" i="1"/>
  <c r="DR1130" i="1"/>
  <c r="EG19" i="1"/>
  <c r="DS97" i="1"/>
  <c r="DR18" i="1"/>
  <c r="DV260" i="1"/>
  <c r="DU15" i="1"/>
  <c r="EH100" i="1"/>
  <c r="DR883" i="1"/>
  <c r="EK10" i="1"/>
  <c r="DY12" i="1"/>
  <c r="EC33" i="1"/>
  <c r="EI82" i="1"/>
  <c r="DU3" i="1"/>
  <c r="DU17" i="1"/>
  <c r="DR203" i="1"/>
  <c r="DR655" i="1"/>
  <c r="EJ2" i="1"/>
  <c r="EJ55" i="1"/>
  <c r="DW160" i="1"/>
  <c r="DR651" i="1"/>
  <c r="DR36" i="1"/>
  <c r="DR290" i="1"/>
  <c r="DS39" i="1"/>
  <c r="EF4" i="1"/>
  <c r="DR764" i="1"/>
  <c r="DR78" i="1"/>
  <c r="EI122" i="1"/>
  <c r="DR1088" i="1"/>
  <c r="EH28" i="1"/>
  <c r="EA22" i="1"/>
  <c r="DX163" i="1"/>
  <c r="DU31" i="1"/>
  <c r="DW71" i="1"/>
  <c r="EA131" i="1"/>
  <c r="EB35" i="1"/>
  <c r="DT178" i="1"/>
  <c r="EC205" i="1"/>
  <c r="EH162" i="1"/>
  <c r="EE373" i="1"/>
  <c r="DR55" i="1"/>
  <c r="EC52" i="1"/>
  <c r="EE110" i="1"/>
  <c r="ED78" i="1"/>
  <c r="EA158" i="1"/>
  <c r="EE34" i="1"/>
  <c r="EA232" i="1"/>
  <c r="DY382" i="1"/>
  <c r="DV190" i="1"/>
  <c r="DX363" i="1"/>
  <c r="DS160" i="1"/>
  <c r="DR458" i="1"/>
  <c r="ED24" i="1"/>
  <c r="DT87" i="1"/>
  <c r="EI66" i="1"/>
  <c r="DR163" i="1"/>
  <c r="DR414" i="1"/>
  <c r="DR285" i="1"/>
  <c r="DR514" i="1"/>
  <c r="DR430" i="1"/>
  <c r="DR226" i="1"/>
  <c r="ED89" i="1"/>
  <c r="DR779" i="1"/>
  <c r="DU188" i="1"/>
  <c r="DR486" i="1"/>
  <c r="EK107" i="1"/>
  <c r="EC20" i="1"/>
  <c r="DR692" i="1"/>
  <c r="DR558" i="1"/>
  <c r="DT62" i="1"/>
  <c r="DY56" i="1"/>
  <c r="DV104" i="1"/>
  <c r="DR636" i="1"/>
  <c r="DS129" i="1"/>
  <c r="EI142" i="1"/>
  <c r="EA75" i="1"/>
  <c r="EI123" i="1"/>
  <c r="EI171" i="1"/>
  <c r="EH835" i="1"/>
  <c r="EF158" i="1"/>
  <c r="ED266" i="1"/>
  <c r="DU325" i="1"/>
  <c r="EJ312" i="1"/>
  <c r="DX102" i="1"/>
  <c r="DR50" i="1"/>
  <c r="DR229" i="1"/>
  <c r="EA6" i="1"/>
  <c r="DR1116" i="1"/>
  <c r="EF90" i="1"/>
  <c r="EA3" i="1"/>
  <c r="EE18" i="1"/>
  <c r="DR901" i="1"/>
  <c r="EF83" i="1"/>
  <c r="EC124" i="1"/>
  <c r="DR109" i="1"/>
  <c r="DU26" i="1"/>
  <c r="DR1125" i="1"/>
  <c r="DR1086" i="1"/>
  <c r="DR573" i="1"/>
  <c r="DR711" i="1"/>
  <c r="DR959" i="1"/>
  <c r="DR1112" i="1"/>
  <c r="DR753" i="1"/>
  <c r="DV78" i="1"/>
  <c r="DT183" i="1"/>
  <c r="DR1106" i="1"/>
  <c r="DR370" i="1"/>
  <c r="DR873" i="1"/>
  <c r="DR1030" i="1"/>
  <c r="DR893" i="1"/>
  <c r="DR884" i="1"/>
  <c r="DR879" i="1"/>
  <c r="DZ66" i="1"/>
  <c r="EJ27" i="1"/>
  <c r="DV70" i="1"/>
  <c r="DR729" i="1"/>
  <c r="EC151" i="1"/>
  <c r="DW136" i="1"/>
  <c r="ED142" i="1"/>
  <c r="DV252" i="1"/>
  <c r="DZ232" i="1"/>
  <c r="EB453" i="1"/>
  <c r="EK275" i="1"/>
  <c r="DR261" i="1"/>
  <c r="DU107" i="1"/>
  <c r="EF7" i="1"/>
  <c r="EK14" i="1"/>
  <c r="EJ51" i="1"/>
  <c r="EE209" i="1"/>
  <c r="EC192" i="1"/>
  <c r="EG258" i="1"/>
  <c r="DW382" i="1"/>
  <c r="DY241" i="1"/>
  <c r="DR900" i="1"/>
  <c r="EA13" i="1"/>
  <c r="EH3" i="1"/>
  <c r="DR829" i="1"/>
  <c r="DR771" i="1"/>
  <c r="DR251" i="1"/>
  <c r="DY80" i="1"/>
  <c r="DU57" i="1"/>
  <c r="DR378" i="1"/>
  <c r="EK2" i="1"/>
  <c r="EG3" i="1"/>
  <c r="DR389" i="1"/>
  <c r="DT157" i="1"/>
  <c r="DR1074" i="1"/>
  <c r="EF2" i="1"/>
  <c r="EA2" i="1"/>
  <c r="DR899" i="1"/>
  <c r="DR700" i="1"/>
  <c r="DR987" i="1"/>
  <c r="DR451" i="1"/>
  <c r="EK122" i="1"/>
  <c r="DR914" i="1"/>
  <c r="DR1053" i="1"/>
  <c r="EH6" i="1"/>
  <c r="EJ70" i="1"/>
  <c r="DR625" i="1"/>
  <c r="DV21" i="1"/>
  <c r="DR213" i="1"/>
  <c r="DS45" i="1"/>
  <c r="DZ121" i="1"/>
  <c r="EB117" i="1"/>
  <c r="EC12" i="1"/>
  <c r="EC115" i="1"/>
  <c r="DW168" i="1"/>
  <c r="EC242" i="1"/>
  <c r="DZ355" i="1"/>
  <c r="EF214" i="1"/>
  <c r="EF211" i="1"/>
  <c r="EA545" i="1"/>
  <c r="DR650" i="1"/>
  <c r="DR1075" i="1"/>
  <c r="EH51" i="1"/>
  <c r="EA80" i="1"/>
  <c r="DX79" i="1"/>
  <c r="EE95" i="1"/>
  <c r="ED536" i="1"/>
  <c r="EF506" i="1"/>
  <c r="DS308" i="1"/>
  <c r="DS6" i="1"/>
  <c r="DR586" i="1"/>
  <c r="DR554" i="1"/>
  <c r="DR858" i="1"/>
  <c r="EF64" i="1"/>
  <c r="DZ25" i="1"/>
  <c r="DR811" i="1"/>
  <c r="DR174" i="1"/>
  <c r="EC51" i="1"/>
  <c r="EH82" i="1"/>
  <c r="EA114" i="1"/>
  <c r="DR894" i="1"/>
  <c r="DR939" i="1"/>
  <c r="DR702" i="1"/>
  <c r="EA47" i="1"/>
  <c r="EC8" i="1"/>
  <c r="DR384" i="1"/>
  <c r="DT127" i="1"/>
  <c r="DR998" i="1"/>
  <c r="EK164" i="1"/>
  <c r="EE87" i="1"/>
  <c r="EI48" i="1"/>
  <c r="DR1134" i="1"/>
  <c r="DR446" i="1"/>
  <c r="EG145" i="1"/>
  <c r="DU119" i="1"/>
  <c r="DY84" i="1"/>
  <c r="EE206" i="1"/>
  <c r="EI172" i="1"/>
  <c r="DV431" i="1"/>
  <c r="EF401" i="1"/>
  <c r="ED308" i="1"/>
  <c r="EI528" i="1"/>
  <c r="DW51" i="1"/>
  <c r="DS29" i="1"/>
  <c r="DR1010" i="1"/>
  <c r="DV23" i="1"/>
  <c r="EC59" i="1"/>
  <c r="DS106" i="1"/>
  <c r="DU127" i="1"/>
  <c r="DR932" i="1"/>
  <c r="DV227" i="1"/>
  <c r="ED118" i="1"/>
  <c r="DW87" i="1"/>
  <c r="EI204" i="1"/>
  <c r="EJ341" i="1"/>
  <c r="DU446" i="1"/>
  <c r="EC5" i="1"/>
  <c r="DR502" i="1"/>
  <c r="DU122" i="1"/>
  <c r="EH456" i="1"/>
  <c r="EK238" i="1"/>
  <c r="EF375" i="1"/>
  <c r="DR82" i="1"/>
  <c r="DR695" i="1"/>
  <c r="DR426" i="1"/>
  <c r="DR1115" i="1"/>
  <c r="DR1022" i="1"/>
  <c r="EA146" i="1"/>
  <c r="DR401" i="1"/>
  <c r="DZ82" i="1"/>
  <c r="DS7" i="1"/>
  <c r="DV187" i="1"/>
  <c r="DS102" i="1"/>
  <c r="DV197" i="1"/>
  <c r="DV276" i="1"/>
  <c r="EJ278" i="1"/>
  <c r="EB248" i="1"/>
  <c r="DX32" i="1"/>
  <c r="EI16" i="1"/>
  <c r="EF124" i="1"/>
  <c r="EF246" i="1"/>
  <c r="EC420" i="1"/>
  <c r="DX328" i="1"/>
  <c r="DR347" i="1"/>
  <c r="EG2" i="1"/>
  <c r="DR13" i="1"/>
  <c r="EB119" i="1"/>
  <c r="DV48" i="1"/>
  <c r="EI6" i="1"/>
  <c r="DY22" i="1"/>
  <c r="DY85" i="1"/>
  <c r="DR848" i="1"/>
  <c r="EH29" i="1"/>
  <c r="EF149" i="1"/>
  <c r="EK133" i="1"/>
  <c r="EH67" i="1"/>
  <c r="DZ247" i="1"/>
  <c r="EJ357" i="1"/>
  <c r="EG739" i="1"/>
  <c r="DR581" i="1"/>
  <c r="EK26" i="1"/>
  <c r="DX114" i="1"/>
  <c r="EA264" i="1"/>
  <c r="DX374" i="1"/>
  <c r="EH858" i="1"/>
  <c r="DR643" i="1"/>
  <c r="DR307" i="1"/>
  <c r="EE7" i="1"/>
  <c r="DY7" i="1"/>
  <c r="EK100" i="1"/>
  <c r="ED23" i="1"/>
  <c r="DY136" i="1"/>
  <c r="ED73" i="1"/>
  <c r="EH202" i="1"/>
  <c r="DR297" i="1"/>
  <c r="DR177" i="1"/>
  <c r="DX9" i="1"/>
  <c r="DV106" i="1"/>
  <c r="DR861" i="1"/>
  <c r="DR724" i="1"/>
  <c r="DR193" i="1"/>
  <c r="EB84" i="1"/>
  <c r="DU38" i="1"/>
  <c r="DZ164" i="1"/>
  <c r="DV203" i="1"/>
  <c r="EG494" i="1"/>
  <c r="DZ194" i="1"/>
  <c r="DS468" i="1"/>
  <c r="EK21" i="1"/>
  <c r="EG112" i="1"/>
  <c r="DR355" i="1"/>
  <c r="DR316" i="1"/>
  <c r="EK155" i="1"/>
  <c r="EB8" i="1"/>
  <c r="DR91" i="1"/>
  <c r="DR1061" i="1"/>
  <c r="DZ34" i="1"/>
  <c r="DR294" i="1"/>
  <c r="DT26" i="1"/>
  <c r="EI74" i="1"/>
  <c r="ED70" i="1"/>
  <c r="DR739" i="1"/>
  <c r="DR557" i="1"/>
  <c r="DS90" i="1"/>
  <c r="DR738" i="1"/>
  <c r="DZ58" i="1"/>
  <c r="EK59" i="1"/>
  <c r="DR429" i="1"/>
  <c r="DR605" i="1"/>
  <c r="DR1087" i="1"/>
  <c r="DT122" i="1"/>
  <c r="DR520" i="1"/>
  <c r="EF101" i="1"/>
  <c r="EF95" i="1"/>
  <c r="EE122" i="1"/>
  <c r="EF406" i="1"/>
  <c r="DT247" i="1"/>
  <c r="DZ291" i="1"/>
  <c r="EI314" i="1"/>
  <c r="DV306" i="1"/>
  <c r="DR970" i="1"/>
  <c r="DZ11" i="1"/>
  <c r="EI194" i="1"/>
  <c r="DR1123" i="1"/>
  <c r="DY6" i="1"/>
  <c r="DR957" i="1"/>
  <c r="DT143" i="1"/>
  <c r="DS11" i="1"/>
  <c r="DU5" i="1"/>
  <c r="EC21" i="1"/>
  <c r="DR1021" i="1"/>
  <c r="EJ80" i="1"/>
  <c r="DZ134" i="1"/>
  <c r="EA94" i="1"/>
  <c r="ED428" i="1"/>
  <c r="ED276" i="1"/>
  <c r="EI169" i="1"/>
  <c r="DS21" i="1"/>
  <c r="ED88" i="1"/>
  <c r="DR798" i="1"/>
  <c r="EJ201" i="1"/>
  <c r="DU274" i="1"/>
  <c r="EI536" i="1"/>
  <c r="DR304" i="1"/>
  <c r="DR746" i="1"/>
  <c r="DR390" i="1"/>
  <c r="DW59" i="1"/>
  <c r="DS73" i="1"/>
  <c r="DR247" i="1"/>
  <c r="EF15" i="1"/>
  <c r="DR1060" i="1"/>
  <c r="DR189" i="1"/>
  <c r="EF42" i="1"/>
  <c r="DX15" i="1"/>
  <c r="EB25" i="1"/>
  <c r="EB10" i="1"/>
  <c r="DW13" i="1"/>
  <c r="EI41" i="1"/>
  <c r="DU21" i="1"/>
  <c r="EE58" i="1"/>
  <c r="EF173" i="1"/>
  <c r="EH111" i="1"/>
  <c r="EF144" i="1"/>
  <c r="EA208" i="1"/>
  <c r="EG165" i="1"/>
  <c r="DT317" i="1"/>
  <c r="DY252" i="1"/>
  <c r="DR676" i="1"/>
  <c r="DU23" i="1"/>
  <c r="DR804" i="1"/>
  <c r="DR828" i="1"/>
  <c r="DR533" i="1"/>
  <c r="DZ8" i="1"/>
  <c r="DR898" i="1"/>
  <c r="DR293" i="1"/>
  <c r="DZ16" i="1"/>
  <c r="DR597" i="1"/>
  <c r="DR683" i="1"/>
  <c r="DR786" i="1"/>
  <c r="DR789" i="1"/>
  <c r="EA105" i="1"/>
  <c r="DT22" i="1"/>
  <c r="EB159" i="1"/>
  <c r="DY20" i="1"/>
  <c r="DV57" i="1"/>
  <c r="DR64" i="1"/>
  <c r="DX57" i="1"/>
  <c r="EJ3" i="1"/>
  <c r="DW29" i="1"/>
  <c r="DV157" i="1"/>
  <c r="DX143" i="1"/>
  <c r="DY42" i="1"/>
  <c r="EG86" i="1"/>
  <c r="DX186" i="1"/>
  <c r="EA354" i="1"/>
  <c r="EB167" i="1"/>
  <c r="EJ410" i="1"/>
  <c r="EG511" i="1"/>
  <c r="DY466" i="1"/>
  <c r="DR962" i="1"/>
  <c r="DR350" i="1"/>
  <c r="DR130" i="1"/>
  <c r="DR195" i="1"/>
  <c r="ED81" i="1"/>
  <c r="DR1034" i="1"/>
  <c r="DR1029" i="1"/>
  <c r="DR547" i="1"/>
  <c r="EI90" i="1"/>
  <c r="DR179" i="1"/>
  <c r="DR1091" i="1"/>
  <c r="EI63" i="1"/>
  <c r="DS79" i="1"/>
  <c r="DV110" i="1"/>
  <c r="DS126" i="1"/>
  <c r="DU312" i="1"/>
  <c r="EE77" i="1"/>
  <c r="EF229" i="1"/>
  <c r="DT422" i="1"/>
  <c r="DR138" i="1"/>
  <c r="DR218" i="1"/>
  <c r="DT19" i="1"/>
  <c r="DR435" i="1"/>
  <c r="EF43" i="1"/>
  <c r="DR133" i="1"/>
  <c r="DR235" i="1"/>
  <c r="EG62" i="1"/>
  <c r="DR93" i="1"/>
  <c r="DR759" i="1"/>
  <c r="DR274" i="1"/>
  <c r="DX132" i="1"/>
  <c r="DR1135" i="1"/>
  <c r="EF112" i="1"/>
  <c r="EA165" i="1"/>
  <c r="DT253" i="1"/>
  <c r="DV461" i="1"/>
  <c r="EG61" i="1"/>
  <c r="EF6" i="1"/>
  <c r="DR891" i="1"/>
  <c r="EI3" i="1"/>
  <c r="ED169" i="1"/>
  <c r="DR381" i="1"/>
  <c r="DT18" i="1"/>
  <c r="EA9" i="1"/>
  <c r="DV40" i="1"/>
  <c r="DT39" i="1"/>
  <c r="DR318" i="1"/>
  <c r="DR896" i="1"/>
  <c r="DR988" i="1"/>
  <c r="DR534" i="1"/>
  <c r="DR503" i="1"/>
  <c r="EK44" i="1"/>
  <c r="EF26" i="1"/>
  <c r="EA36" i="1"/>
  <c r="EF109" i="1"/>
  <c r="EG172" i="1"/>
  <c r="EI221" i="1"/>
  <c r="EB148" i="1"/>
  <c r="ED45" i="1"/>
  <c r="EK256" i="1"/>
  <c r="ED5" i="1"/>
  <c r="EE17" i="1"/>
  <c r="DR70" i="1"/>
  <c r="DR434" i="1"/>
  <c r="DR571" i="1"/>
  <c r="EI73" i="1"/>
  <c r="DR659" i="1"/>
  <c r="DR774" i="1"/>
  <c r="DR530" i="1"/>
  <c r="EA186" i="1"/>
  <c r="DS24" i="1"/>
  <c r="DR1027" i="1"/>
  <c r="DR476" i="1"/>
  <c r="DV65" i="1"/>
  <c r="EG29" i="1"/>
  <c r="DY96" i="1"/>
  <c r="DW9" i="1"/>
  <c r="EG95" i="1"/>
  <c r="DR343" i="1"/>
  <c r="EI121" i="1"/>
  <c r="DR855" i="1"/>
  <c r="DR263" i="1"/>
  <c r="EK47" i="1"/>
  <c r="DZ89" i="1"/>
  <c r="EE43" i="1"/>
  <c r="DR1083" i="1"/>
  <c r="DR614" i="1"/>
  <c r="DT35" i="1"/>
  <c r="EH56" i="1"/>
  <c r="EC402" i="1"/>
  <c r="EC43" i="1"/>
  <c r="DR1057" i="1"/>
  <c r="DY92" i="1"/>
  <c r="EE62" i="1"/>
  <c r="DR383" i="1"/>
  <c r="DR794" i="1"/>
  <c r="EC36" i="1"/>
  <c r="DR460" i="1"/>
  <c r="DV29" i="1"/>
  <c r="EA125" i="1"/>
  <c r="EF28" i="1"/>
  <c r="DW95" i="1"/>
  <c r="DW10" i="1"/>
  <c r="EK87" i="1"/>
  <c r="DR886" i="1"/>
  <c r="DX115" i="1"/>
  <c r="DS164" i="1"/>
  <c r="EJ189" i="1"/>
  <c r="EA182" i="1"/>
  <c r="DV340" i="1"/>
  <c r="EI227" i="1"/>
  <c r="DR1114" i="1"/>
  <c r="DX43" i="1"/>
  <c r="DR805" i="1"/>
  <c r="DR474" i="1"/>
  <c r="EH50" i="1"/>
  <c r="DR862" i="1"/>
  <c r="DY120" i="1"/>
  <c r="DR169" i="1"/>
  <c r="DR531" i="1"/>
  <c r="DR1070" i="1"/>
  <c r="DR382" i="1"/>
  <c r="DR1058" i="1"/>
  <c r="DX23" i="1"/>
  <c r="DR791" i="1"/>
  <c r="EA10" i="1"/>
  <c r="EI9" i="1"/>
  <c r="DZ4" i="1"/>
  <c r="ED91" i="1"/>
  <c r="DT105" i="1"/>
  <c r="EI325" i="1"/>
  <c r="DZ152" i="1"/>
  <c r="EA179" i="1"/>
  <c r="DS285" i="1"/>
  <c r="DS511" i="1"/>
  <c r="DR667" i="1"/>
  <c r="DR324" i="1"/>
  <c r="DR827" i="1"/>
  <c r="DR243" i="1"/>
  <c r="DR1036" i="1"/>
  <c r="DR548" i="1"/>
  <c r="DV32" i="1"/>
  <c r="EI20" i="1"/>
  <c r="EF88" i="1"/>
  <c r="DR183" i="1"/>
  <c r="DX7" i="1"/>
  <c r="EC41" i="1"/>
  <c r="DR781" i="1"/>
  <c r="DR740" i="1"/>
  <c r="EH61" i="1"/>
  <c r="DR999" i="1"/>
  <c r="DR427" i="1"/>
  <c r="DW21" i="1"/>
  <c r="DR31" i="1"/>
  <c r="EB77" i="1"/>
  <c r="DR1063" i="1"/>
  <c r="DX75" i="1"/>
  <c r="EB90" i="1"/>
  <c r="EK76" i="1"/>
  <c r="EF66" i="1"/>
  <c r="DW48" i="1"/>
  <c r="DU94" i="1"/>
  <c r="EH384" i="1"/>
  <c r="DU442" i="1"/>
  <c r="DX136" i="1"/>
  <c r="ED263" i="1"/>
  <c r="EA211" i="1"/>
  <c r="DR242" i="1"/>
  <c r="EJ11" i="1"/>
  <c r="DR349" i="1"/>
  <c r="DR141" i="1"/>
  <c r="DR340" i="1"/>
  <c r="EK77" i="1"/>
  <c r="EI153" i="1"/>
  <c r="EJ41" i="1"/>
  <c r="DR331" i="1"/>
  <c r="DZ42" i="1"/>
  <c r="EC319" i="1"/>
  <c r="EE12" i="1"/>
  <c r="EJ8" i="1"/>
  <c r="DR710" i="1"/>
  <c r="DR652" i="1"/>
  <c r="DR555" i="1"/>
  <c r="DY152" i="1"/>
  <c r="DR852" i="1"/>
  <c r="EG144" i="1"/>
  <c r="DR612" i="1"/>
  <c r="EA130" i="1"/>
  <c r="DR489" i="1"/>
  <c r="DR462" i="1"/>
  <c r="EE41" i="1"/>
  <c r="EA140" i="1"/>
  <c r="EK109" i="1"/>
  <c r="EI245" i="1"/>
  <c r="EH405" i="1"/>
  <c r="EH481" i="1"/>
  <c r="DR803" i="1"/>
  <c r="DR826" i="1"/>
  <c r="DR722" i="1"/>
  <c r="EE5" i="1"/>
  <c r="DR1062" i="1"/>
  <c r="DR845" i="1"/>
  <c r="DR596" i="1"/>
  <c r="DV49" i="1"/>
  <c r="DX50" i="1"/>
  <c r="EK140" i="1"/>
  <c r="DR629" i="1"/>
  <c r="DR269" i="1"/>
  <c r="DR686" i="1"/>
  <c r="EJ98" i="1"/>
  <c r="EH21" i="1"/>
  <c r="DX10" i="1"/>
  <c r="DR767" i="1"/>
  <c r="EA157" i="1"/>
  <c r="EH78" i="1"/>
  <c r="DZ165" i="1"/>
  <c r="EJ160" i="1"/>
  <c r="EE316" i="1"/>
  <c r="EC204" i="1"/>
  <c r="DS50" i="1"/>
  <c r="DZ22" i="1"/>
  <c r="DR186" i="1"/>
  <c r="EJ39" i="1"/>
  <c r="DR755" i="1"/>
  <c r="EK132" i="1"/>
  <c r="EG136" i="1"/>
  <c r="EI17" i="1"/>
  <c r="EK57" i="1"/>
  <c r="EE61" i="1"/>
  <c r="EI71" i="1"/>
  <c r="EA33" i="1"/>
  <c r="EC18" i="1"/>
  <c r="DW75" i="1"/>
  <c r="DR466" i="1"/>
  <c r="EC140" i="1"/>
  <c r="EB205" i="1"/>
  <c r="DX40" i="1"/>
  <c r="DR1119" i="1"/>
  <c r="DR1046" i="1"/>
  <c r="DZ141" i="1"/>
  <c r="DR1071" i="1"/>
  <c r="EB76" i="1"/>
  <c r="EB31" i="1"/>
  <c r="DZ56" i="1"/>
  <c r="DU69" i="1"/>
  <c r="EA116" i="1"/>
  <c r="EI248" i="1"/>
  <c r="DW56" i="1"/>
  <c r="EE168" i="1"/>
  <c r="EH331" i="1"/>
  <c r="EA229" i="1"/>
  <c r="EH321" i="1"/>
  <c r="DR443" i="1"/>
  <c r="DR1018" i="1"/>
  <c r="EJ119" i="1"/>
  <c r="DR788" i="1"/>
  <c r="DY26" i="1"/>
  <c r="DR647" i="1"/>
  <c r="DS115" i="1"/>
  <c r="DW216" i="1"/>
  <c r="DU91" i="1"/>
  <c r="EA104" i="1"/>
  <c r="DV239" i="1"/>
  <c r="DR964" i="1"/>
  <c r="EC156" i="1"/>
  <c r="DR859" i="1"/>
  <c r="DW67" i="1"/>
  <c r="DR405" i="1"/>
  <c r="DR459" i="1"/>
  <c r="DT84" i="1"/>
  <c r="EK8" i="1"/>
  <c r="DR100" i="1"/>
  <c r="DR574" i="1"/>
  <c r="EE26" i="1"/>
  <c r="DR662" i="1"/>
  <c r="DR974" i="1"/>
  <c r="DT72" i="1"/>
  <c r="EI32" i="1"/>
  <c r="DT154" i="1"/>
  <c r="DY344" i="1"/>
  <c r="DR154" i="1"/>
  <c r="DR834" i="1"/>
  <c r="DR725" i="1"/>
  <c r="DY14" i="1"/>
  <c r="EJ38" i="1"/>
  <c r="EC29" i="1"/>
  <c r="EI25" i="1"/>
  <c r="DR1067" i="1"/>
  <c r="DX171" i="1"/>
  <c r="EG28" i="1"/>
  <c r="EF179" i="1"/>
  <c r="DR351" i="1"/>
  <c r="DT68" i="1"/>
  <c r="DR319" i="1"/>
  <c r="EE8" i="1"/>
  <c r="EA51" i="1"/>
  <c r="DR366" i="1"/>
  <c r="EH207" i="1"/>
  <c r="DR720" i="1"/>
  <c r="EE98" i="1"/>
  <c r="DX229" i="1"/>
  <c r="DU375" i="1"/>
  <c r="DU467" i="1"/>
  <c r="EB301" i="1"/>
  <c r="DR690" i="1"/>
  <c r="DR922" i="1"/>
  <c r="DV33" i="1"/>
  <c r="DR220" i="1"/>
  <c r="DR714" i="1"/>
  <c r="DR219" i="1"/>
  <c r="DR863" i="1"/>
  <c r="EI130" i="1"/>
  <c r="DR42" i="1"/>
  <c r="EE28" i="1"/>
  <c r="DR478" i="1"/>
  <c r="ED10" i="1"/>
  <c r="DR908" i="1"/>
  <c r="EJ52" i="1"/>
  <c r="DR787" i="1"/>
  <c r="DV137" i="1"/>
  <c r="EK60" i="1"/>
  <c r="DR646" i="1"/>
  <c r="EA49" i="1"/>
  <c r="DY10" i="1"/>
  <c r="DR606" i="1"/>
  <c r="DS12" i="1"/>
  <c r="EA27" i="1"/>
  <c r="DZ68" i="1"/>
  <c r="EJ23" i="1"/>
  <c r="DT23" i="1"/>
  <c r="EI94" i="1"/>
  <c r="DW4" i="1"/>
  <c r="DW19" i="1"/>
  <c r="DU210" i="1"/>
  <c r="DR69" i="1"/>
  <c r="DY257" i="1"/>
  <c r="DR442" i="1"/>
  <c r="EE59" i="1"/>
  <c r="EK73" i="1"/>
  <c r="DR1111" i="1"/>
  <c r="DR888" i="1"/>
  <c r="EJ102" i="1"/>
  <c r="EB114" i="1"/>
  <c r="DX326" i="1"/>
  <c r="EB21" i="1"/>
  <c r="DR1050" i="1"/>
  <c r="DW12" i="1"/>
  <c r="DR963" i="1"/>
  <c r="DR542" i="1"/>
  <c r="DR868" i="1"/>
  <c r="DT86" i="1"/>
  <c r="EG10" i="1"/>
  <c r="DZ73" i="1"/>
  <c r="EI52" i="1"/>
  <c r="DX200" i="1"/>
  <c r="DU426" i="1"/>
  <c r="DR570" i="1"/>
  <c r="EJ18" i="1"/>
  <c r="DU116" i="1"/>
  <c r="DR715" i="1"/>
  <c r="EH74" i="1"/>
  <c r="DR403" i="1"/>
  <c r="DU41" i="1"/>
  <c r="EH45" i="1"/>
  <c r="EG40" i="1"/>
  <c r="DW5" i="1"/>
  <c r="EI22" i="1"/>
  <c r="EJ154" i="1"/>
  <c r="EE233" i="1"/>
  <c r="DX95" i="1"/>
  <c r="DS301" i="1"/>
  <c r="DW91" i="1"/>
  <c r="EI373" i="1"/>
  <c r="DY267" i="1"/>
  <c r="DR1044" i="1"/>
  <c r="DR938" i="1"/>
  <c r="DZ100" i="1"/>
  <c r="ED96" i="1"/>
  <c r="EC107" i="1"/>
  <c r="DR563" i="1"/>
  <c r="DR837" i="1"/>
  <c r="DZ24" i="1"/>
  <c r="EB13" i="1"/>
  <c r="DY111" i="1"/>
  <c r="ED12" i="1"/>
  <c r="DR425" i="1"/>
  <c r="DR814" i="1"/>
  <c r="ED54" i="1"/>
  <c r="DR110" i="1"/>
  <c r="DY40" i="1"/>
  <c r="DR752" i="1"/>
  <c r="DX21" i="1"/>
  <c r="EE4" i="1"/>
  <c r="EH27" i="1"/>
  <c r="DR551" i="1"/>
  <c r="EC162" i="1"/>
  <c r="EI42" i="1"/>
  <c r="DR287" i="1"/>
  <c r="EG176" i="1"/>
  <c r="EH141" i="1"/>
  <c r="EA113" i="1"/>
  <c r="EJ33" i="1"/>
  <c r="EJ97" i="1"/>
  <c r="DT202" i="1"/>
  <c r="DT346" i="1"/>
  <c r="DY193" i="1"/>
  <c r="EG392" i="1"/>
  <c r="ED290" i="1"/>
  <c r="DT14" i="1"/>
  <c r="DR1066" i="1"/>
  <c r="DR43" i="1"/>
  <c r="EB44" i="1"/>
  <c r="DS25" i="1"/>
  <c r="DT29" i="1"/>
  <c r="EJ21" i="1"/>
  <c r="DY64" i="1"/>
  <c r="EH323" i="1"/>
  <c r="EA133" i="1"/>
  <c r="DR444" i="1"/>
  <c r="DR978" i="1"/>
  <c r="DR190" i="1"/>
  <c r="DR1004" i="1"/>
  <c r="DR583" i="1"/>
  <c r="EG32" i="1"/>
  <c r="EE47" i="1"/>
  <c r="EK215" i="1"/>
  <c r="EC343" i="1"/>
  <c r="DR637" i="1"/>
  <c r="DR83" i="1"/>
  <c r="DR11" i="1"/>
  <c r="EK84" i="1"/>
  <c r="DU68" i="1"/>
  <c r="EE13" i="1"/>
  <c r="DR765" i="1"/>
  <c r="EF155" i="1"/>
  <c r="EB88" i="1"/>
  <c r="EJ89" i="1"/>
  <c r="EK72" i="1"/>
  <c r="EI459" i="1"/>
  <c r="DR250" i="1"/>
  <c r="EC27" i="1"/>
  <c r="DT16" i="1"/>
  <c r="DR1085" i="1"/>
  <c r="DR260" i="1"/>
  <c r="DR763" i="1"/>
  <c r="DR333" i="1"/>
  <c r="DS81" i="1"/>
  <c r="DR207" i="1"/>
  <c r="EG126" i="1"/>
  <c r="DR164" i="1"/>
  <c r="EH124" i="1"/>
  <c r="EI10" i="1"/>
  <c r="EI132" i="1"/>
  <c r="ED167" i="1"/>
  <c r="EA210" i="1"/>
  <c r="DZ293" i="1"/>
  <c r="EH421" i="1"/>
  <c r="EI65" i="1"/>
  <c r="DY11" i="1"/>
  <c r="DT5" i="1"/>
  <c r="DT10" i="1"/>
  <c r="DR550" i="1"/>
  <c r="DY3" i="1"/>
  <c r="DR30" i="1"/>
  <c r="DR756" i="1"/>
  <c r="DU19" i="1"/>
  <c r="DR28" i="1"/>
  <c r="DR1109" i="1"/>
  <c r="DR638" i="1"/>
  <c r="DR60" i="1"/>
  <c r="DR372" i="1"/>
  <c r="EH42" i="1"/>
  <c r="DR61" i="1"/>
  <c r="EB24" i="1"/>
  <c r="EF60" i="1"/>
  <c r="DR773" i="1"/>
  <c r="DS3" i="1"/>
  <c r="EG23" i="1"/>
  <c r="DR644" i="1"/>
  <c r="DT44" i="1"/>
  <c r="DR359" i="1"/>
  <c r="DR960" i="1"/>
  <c r="EE57" i="1"/>
  <c r="DV53" i="1"/>
  <c r="EB309" i="1"/>
  <c r="DV782" i="1"/>
  <c r="DT126" i="1"/>
  <c r="EJ137" i="1"/>
  <c r="EH435" i="1"/>
  <c r="EH208" i="1"/>
  <c r="DV229" i="1"/>
  <c r="EF72" i="1"/>
  <c r="EA34" i="1"/>
  <c r="EG72" i="1"/>
  <c r="DY144" i="1"/>
  <c r="EC91" i="1"/>
  <c r="DW53" i="1"/>
  <c r="DW127" i="1"/>
  <c r="EI5" i="1"/>
  <c r="DR946" i="1"/>
  <c r="DR436" i="1"/>
  <c r="EG37" i="1"/>
  <c r="DR212" i="1"/>
  <c r="DS31" i="1"/>
  <c r="EJ47" i="1"/>
  <c r="EI8" i="1"/>
  <c r="DS58" i="1"/>
  <c r="DS9" i="1"/>
  <c r="EF82" i="1"/>
  <c r="DR364" i="1"/>
  <c r="DU66" i="1"/>
  <c r="DR523" i="1"/>
  <c r="DR447" i="1"/>
  <c r="EK83" i="1"/>
  <c r="DR216" i="1"/>
  <c r="DU25" i="1"/>
  <c r="DZ50" i="1"/>
  <c r="DS136" i="1"/>
  <c r="EE351" i="1"/>
  <c r="DU47" i="1"/>
  <c r="DR795" i="1"/>
  <c r="DR1124" i="1"/>
  <c r="DR413" i="1"/>
  <c r="DR280" i="1"/>
  <c r="EK108" i="1"/>
  <c r="EB38" i="1"/>
  <c r="DU6" i="1"/>
  <c r="EB108" i="1"/>
  <c r="DX220" i="1"/>
  <c r="DR660" i="1"/>
  <c r="DZ52" i="1"/>
  <c r="DR147" i="1"/>
  <c r="DY4" i="1"/>
  <c r="DV46" i="1"/>
  <c r="DV27" i="1"/>
  <c r="DR694" i="1"/>
  <c r="DW156" i="1"/>
  <c r="DT48" i="1"/>
  <c r="EG379" i="1"/>
  <c r="DZ419" i="1"/>
  <c r="DZ437" i="1"/>
  <c r="DR1019" i="1"/>
  <c r="EJ46" i="1"/>
  <c r="DR482" i="1"/>
  <c r="DS55" i="1"/>
  <c r="DW77" i="1"/>
  <c r="DR980" i="1"/>
  <c r="DR62" i="1"/>
  <c r="DR344" i="1"/>
  <c r="DR445" i="1"/>
  <c r="DR561" i="1"/>
  <c r="DR326" i="1"/>
  <c r="EA108" i="1"/>
  <c r="EB65" i="1"/>
  <c r="DY154" i="1"/>
  <c r="DS171" i="1"/>
  <c r="EA341" i="1"/>
  <c r="DW414" i="1"/>
  <c r="EC280" i="1"/>
  <c r="DR1011" i="1"/>
  <c r="DY61" i="1"/>
  <c r="DR818" i="1"/>
  <c r="DR10" i="1"/>
  <c r="DR588" i="1"/>
  <c r="DV444" i="1"/>
  <c r="EE25" i="1"/>
  <c r="DR917" i="1"/>
  <c r="EF10" i="1"/>
  <c r="EA21" i="1"/>
  <c r="DR68" i="1"/>
  <c r="EK81" i="1"/>
  <c r="EJ143" i="1"/>
  <c r="DR741" i="1"/>
  <c r="DR432" i="1"/>
  <c r="EC26" i="1"/>
  <c r="EA41" i="1"/>
  <c r="DR569" i="1"/>
  <c r="DR705" i="1"/>
  <c r="DR734" i="1"/>
  <c r="ED49" i="1"/>
  <c r="DR775" i="1"/>
  <c r="DV72" i="1"/>
  <c r="DR215" i="1"/>
  <c r="EJ127" i="1"/>
  <c r="DR377" i="1"/>
  <c r="EF44" i="1"/>
  <c r="DX87" i="1"/>
  <c r="EK45" i="1"/>
  <c r="DV170" i="1"/>
  <c r="EI205" i="1"/>
  <c r="ED244" i="1"/>
  <c r="DY224" i="1"/>
  <c r="EK448" i="1"/>
  <c r="DR611" i="1"/>
  <c r="DR997" i="1"/>
  <c r="DR1133" i="1"/>
  <c r="DT111" i="1"/>
  <c r="EI49" i="1"/>
  <c r="EC139" i="1"/>
  <c r="EJ170" i="1"/>
  <c r="DR699" i="1"/>
  <c r="EK7" i="1"/>
  <c r="DR135" i="1"/>
  <c r="EG163" i="1"/>
  <c r="EC298" i="1"/>
  <c r="DT172" i="1"/>
  <c r="DR538" i="1"/>
  <c r="DR140" i="1"/>
  <c r="EI27" i="1"/>
  <c r="DR1102" i="1"/>
  <c r="DR981" i="1"/>
  <c r="DZ120" i="1"/>
  <c r="EB136" i="1"/>
  <c r="DX334" i="1"/>
  <c r="EK340" i="1"/>
  <c r="DR1026" i="1"/>
  <c r="DR507" i="1"/>
  <c r="DT95" i="1"/>
  <c r="DV8" i="1"/>
  <c r="DT76" i="1"/>
  <c r="EB112" i="1"/>
  <c r="DX106" i="1"/>
  <c r="DR979" i="1"/>
  <c r="EJ74" i="1"/>
  <c r="DZ148" i="1"/>
  <c r="EJ293" i="1"/>
  <c r="EE255" i="1"/>
  <c r="DR730" i="1"/>
  <c r="DR582" i="1"/>
  <c r="EH117" i="1"/>
  <c r="EE78" i="1"/>
  <c r="DU73" i="1"/>
  <c r="ED20" i="1"/>
  <c r="DU148" i="1"/>
  <c r="EB17" i="1"/>
  <c r="EF22" i="1"/>
  <c r="DR576" i="1"/>
  <c r="DR1054" i="1"/>
  <c r="EA83" i="1"/>
  <c r="DV130" i="1"/>
  <c r="DY44" i="1"/>
  <c r="DZ272" i="1"/>
  <c r="EH347" i="1"/>
  <c r="EC421" i="1"/>
  <c r="EH417" i="1"/>
  <c r="EE9" i="1"/>
  <c r="DR516" i="1"/>
  <c r="DR419" i="1"/>
  <c r="DR122" i="1"/>
  <c r="DR315" i="1"/>
  <c r="DR532" i="1"/>
  <c r="EA29" i="1"/>
  <c r="EI11" i="1"/>
  <c r="ED97" i="1"/>
  <c r="DR603" i="1"/>
  <c r="DR844" i="1"/>
  <c r="EF50" i="1"/>
  <c r="DR162" i="1"/>
  <c r="DV97" i="1"/>
  <c r="EH9" i="1"/>
  <c r="EF12" i="1"/>
  <c r="DR199" i="1"/>
  <c r="DR776" i="1"/>
  <c r="DR948" i="1"/>
  <c r="DR926" i="1"/>
  <c r="EI44" i="1"/>
  <c r="EH34" i="1"/>
  <c r="DR286" i="1"/>
  <c r="DR279" i="1"/>
  <c r="EC84" i="1"/>
  <c r="DV155" i="1"/>
  <c r="EG148" i="1"/>
  <c r="EA196" i="1"/>
  <c r="EA134" i="1"/>
  <c r="EE396" i="1"/>
  <c r="DZ205" i="1"/>
  <c r="DT325" i="1"/>
  <c r="EE199" i="1"/>
  <c r="EK251" i="1"/>
  <c r="DX123" i="1"/>
  <c r="EC89" i="1"/>
  <c r="DR188" i="1"/>
  <c r="DR342" i="1"/>
  <c r="DR71" i="1"/>
  <c r="EJ99" i="1"/>
  <c r="DW204" i="1"/>
  <c r="DR562" i="1"/>
  <c r="DR148" i="1"/>
  <c r="DT30" i="1"/>
  <c r="DR508" i="1"/>
  <c r="EG53" i="1"/>
  <c r="DR890" i="1"/>
  <c r="EJ150" i="1"/>
  <c r="DR906" i="1"/>
  <c r="EF59" i="1"/>
  <c r="EI24" i="1"/>
  <c r="DR1052" i="1"/>
  <c r="ED13" i="1"/>
  <c r="EJ10" i="1"/>
  <c r="DR496" i="1"/>
  <c r="DR38" i="1"/>
  <c r="DR732" i="1"/>
  <c r="DW28" i="1"/>
  <c r="DR1049" i="1"/>
  <c r="EC77" i="1"/>
  <c r="EC213" i="1"/>
  <c r="EI200" i="1"/>
  <c r="DR79" i="1"/>
  <c r="DS152" i="1"/>
  <c r="DR621" i="1"/>
  <c r="DR453" i="1"/>
  <c r="DR116" i="1"/>
  <c r="EJ45" i="1"/>
  <c r="DX103" i="1"/>
  <c r="EA124" i="1"/>
  <c r="ED402" i="1"/>
  <c r="EH25" i="1"/>
  <c r="EE20" i="1"/>
  <c r="DS66" i="1"/>
  <c r="DR1101" i="1"/>
  <c r="DW158" i="1"/>
  <c r="EI39" i="1"/>
  <c r="EA57" i="1"/>
  <c r="DR239" i="1"/>
  <c r="EC50" i="1"/>
  <c r="DS186" i="1"/>
  <c r="DU383" i="1"/>
  <c r="EJ275" i="1"/>
  <c r="DR291" i="1"/>
  <c r="DR210" i="1"/>
  <c r="DR325" i="1"/>
  <c r="EB27" i="1"/>
  <c r="EC16" i="1"/>
  <c r="DR332" i="1"/>
  <c r="DR438" i="1"/>
  <c r="EA58" i="1"/>
  <c r="DR619" i="1"/>
  <c r="DW45" i="1"/>
  <c r="DR670" i="1"/>
  <c r="DY126" i="1"/>
  <c r="DZ158" i="1"/>
  <c r="DT37" i="1"/>
  <c r="EK159" i="1"/>
  <c r="EE131" i="1"/>
  <c r="EF497" i="1"/>
  <c r="DY428" i="1"/>
  <c r="DR1108" i="1"/>
  <c r="EI21" i="1"/>
  <c r="EG22" i="1"/>
  <c r="ED105" i="1"/>
  <c r="DR634" i="1"/>
  <c r="EK116" i="1"/>
  <c r="DY104" i="1"/>
  <c r="DR947" i="1"/>
  <c r="DR902" i="1"/>
  <c r="DR522" i="1"/>
  <c r="DR196" i="1"/>
  <c r="DR202" i="1"/>
  <c r="DR422" i="1"/>
  <c r="DR1117" i="1"/>
  <c r="DW18" i="1"/>
  <c r="DR143" i="1"/>
  <c r="DY51" i="1"/>
  <c r="DV73" i="1"/>
  <c r="DX42" i="1"/>
  <c r="DR373" i="1"/>
  <c r="DS61" i="1"/>
  <c r="EC24" i="1"/>
  <c r="DR838" i="1"/>
  <c r="EF48" i="1"/>
  <c r="EB154" i="1"/>
  <c r="EK111" i="1"/>
  <c r="DU56" i="1"/>
  <c r="DU88" i="1"/>
  <c r="DX96" i="1"/>
  <c r="DV173" i="1"/>
  <c r="DU311" i="1"/>
  <c r="EJ269" i="1"/>
  <c r="DZ352" i="1"/>
  <c r="DW266" i="1"/>
  <c r="DR475" i="1"/>
  <c r="DY31" i="1"/>
  <c r="DR12" i="1"/>
  <c r="DW118" i="1"/>
  <c r="DR986" i="1"/>
  <c r="EA164" i="1"/>
  <c r="EB346" i="1"/>
  <c r="DR204" i="1"/>
  <c r="DR334" i="1"/>
  <c r="DT149" i="1"/>
  <c r="DV86" i="1"/>
  <c r="DR125" i="1"/>
  <c r="DR854" i="1"/>
  <c r="EG75" i="1"/>
  <c r="DR461" i="1"/>
  <c r="DR882" i="1"/>
  <c r="DT3" i="1"/>
  <c r="EA69" i="1"/>
  <c r="EG441" i="1"/>
  <c r="DY88" i="1"/>
  <c r="DR495" i="1"/>
  <c r="DY87" i="1"/>
  <c r="DX59" i="1"/>
  <c r="EG42" i="1"/>
  <c r="DT160" i="1"/>
  <c r="DV574" i="1"/>
  <c r="DR1122" i="1"/>
  <c r="DW69" i="1"/>
  <c r="DZ3" i="1"/>
  <c r="EJ109" i="1"/>
  <c r="DR731" i="1"/>
  <c r="DR517" i="1"/>
  <c r="DR275" i="1"/>
  <c r="DX29" i="1"/>
  <c r="EK98" i="1"/>
  <c r="DR824" i="1"/>
  <c r="EA168" i="1"/>
  <c r="EH333" i="1"/>
  <c r="DR418" i="1"/>
  <c r="DX24" i="1"/>
  <c r="EJ14" i="1"/>
  <c r="DR3" i="1"/>
  <c r="DS47" i="1"/>
  <c r="DR139" i="1"/>
  <c r="EK27" i="1"/>
  <c r="EF139" i="1"/>
  <c r="DR1076" i="1"/>
  <c r="DU11" i="1"/>
  <c r="DW24" i="1"/>
  <c r="DR1056" i="1"/>
  <c r="DR20" i="1"/>
  <c r="EK91" i="1"/>
  <c r="DR631" i="1"/>
  <c r="DT11" i="1"/>
  <c r="EI61" i="1"/>
  <c r="EI98" i="1"/>
  <c r="DR15" i="1"/>
  <c r="DY176" i="1"/>
  <c r="DR748" i="1"/>
  <c r="DR328" i="1"/>
  <c r="DT146" i="1"/>
  <c r="DR41" i="1"/>
  <c r="EC155" i="1"/>
  <c r="DZ203" i="1"/>
  <c r="EA123" i="1"/>
  <c r="DX72" i="1"/>
  <c r="EJ282" i="1"/>
  <c r="EA206" i="1"/>
  <c r="DW385" i="1"/>
  <c r="EF313" i="1"/>
  <c r="DU378" i="1"/>
  <c r="DR58" i="1"/>
  <c r="DT102" i="1"/>
  <c r="EG14" i="1"/>
  <c r="DS14" i="1"/>
  <c r="DR996" i="1"/>
  <c r="EK135" i="1"/>
  <c r="DU152" i="1"/>
  <c r="EG56" i="1"/>
  <c r="DR1042" i="1"/>
  <c r="DR267" i="1"/>
  <c r="EI47" i="1"/>
  <c r="DU67" i="1"/>
  <c r="EJ22" i="1"/>
  <c r="DR717" i="1"/>
  <c r="EE51" i="1"/>
  <c r="DR337" i="1"/>
  <c r="DR1002" i="1"/>
  <c r="EF294" i="1"/>
  <c r="EK33" i="1"/>
  <c r="EA42" i="1"/>
  <c r="DR191" i="1"/>
  <c r="DX44" i="1"/>
  <c r="DV39" i="1"/>
  <c r="EE63" i="1"/>
  <c r="DX104" i="1"/>
  <c r="DT70" i="1"/>
  <c r="DT206" i="1"/>
  <c r="EG66" i="1"/>
  <c r="DS167" i="1"/>
  <c r="EI472" i="1"/>
  <c r="EE276" i="1"/>
  <c r="EC326" i="1"/>
  <c r="DR173" i="1"/>
  <c r="EJ62" i="1"/>
  <c r="DU13" i="1"/>
  <c r="DR813" i="1"/>
  <c r="DR182" i="1"/>
  <c r="DS80" i="1"/>
  <c r="DR762" i="1"/>
  <c r="DW37" i="1"/>
  <c r="DR126" i="1"/>
  <c r="DR905" i="1"/>
  <c r="DR59" i="1"/>
  <c r="DR123" i="1"/>
  <c r="DR322" i="1"/>
  <c r="DR264" i="1"/>
  <c r="EE157" i="1"/>
  <c r="DS400" i="1"/>
  <c r="DZ221" i="1"/>
  <c r="EF98" i="1"/>
  <c r="DR835" i="1"/>
  <c r="DS8" i="1"/>
  <c r="EB110" i="1"/>
  <c r="DR302" i="1"/>
  <c r="DZ28" i="1"/>
  <c r="DR472" i="1"/>
  <c r="EH19" i="1"/>
  <c r="DR497" i="1"/>
  <c r="EC199" i="1"/>
  <c r="DU242" i="1"/>
  <c r="DZ484" i="1"/>
  <c r="EE208" i="1"/>
  <c r="DR194" i="1"/>
  <c r="DR1035" i="1"/>
  <c r="EJ40" i="1"/>
  <c r="EK65" i="1"/>
  <c r="ED4" i="1"/>
  <c r="EG120" i="1"/>
  <c r="DR115" i="1"/>
  <c r="EJ26" i="1"/>
  <c r="EF14" i="1"/>
  <c r="DR575" i="1"/>
  <c r="DR34" i="1"/>
  <c r="ED41" i="1"/>
  <c r="EG55" i="1"/>
  <c r="DR1003" i="1"/>
  <c r="EA90" i="1"/>
  <c r="DR839" i="1"/>
  <c r="DY29" i="1"/>
  <c r="DX6" i="1"/>
  <c r="DR63" i="1"/>
  <c r="EA4" i="1"/>
  <c r="DR437" i="1"/>
  <c r="DR5" i="1"/>
  <c r="DX89" i="1"/>
  <c r="DY8" i="1"/>
  <c r="EF134" i="1"/>
  <c r="DU77" i="1"/>
  <c r="DX141" i="1"/>
  <c r="EI30" i="1"/>
  <c r="EB109" i="1"/>
  <c r="DX168" i="1"/>
  <c r="DT341" i="1"/>
  <c r="EI496" i="1"/>
  <c r="DY399" i="1"/>
  <c r="DR995" i="1"/>
  <c r="DU10" i="1"/>
  <c r="ED21" i="1"/>
  <c r="DR300" i="1"/>
  <c r="EK24" i="1"/>
  <c r="DR623" i="1"/>
  <c r="ED300" i="1"/>
  <c r="DR282" i="1"/>
  <c r="DR587" i="1"/>
  <c r="EF123" i="1"/>
  <c r="DS13" i="1"/>
  <c r="DR106" i="1"/>
  <c r="DX26" i="1"/>
  <c r="EG6" i="1"/>
  <c r="DR536" i="1"/>
  <c r="DR656" i="1"/>
  <c r="EC15" i="1"/>
  <c r="DZ14" i="1"/>
  <c r="DW50" i="1"/>
  <c r="DR822" i="1"/>
  <c r="DR1006" i="1"/>
  <c r="ED140" i="1"/>
  <c r="EI45" i="1"/>
  <c r="DU44" i="1"/>
  <c r="EB113" i="1"/>
  <c r="DT120" i="1"/>
  <c r="DS108" i="1"/>
  <c r="DS481" i="1"/>
  <c r="DU250" i="1"/>
  <c r="EI312" i="1"/>
  <c r="DX469" i="1"/>
  <c r="EK211" i="1"/>
  <c r="DW38" i="1"/>
  <c r="DY47" i="1"/>
  <c r="EI164" i="1"/>
  <c r="DR46" i="1"/>
  <c r="DW62" i="1"/>
  <c r="EJ107" i="1"/>
  <c r="EA89" i="1"/>
  <c r="EC354" i="1"/>
  <c r="DR371" i="1"/>
  <c r="DR22" i="1"/>
  <c r="DZ196" i="1"/>
  <c r="DZ19" i="1"/>
  <c r="DR984" i="1"/>
  <c r="EE116" i="1"/>
  <c r="DS88" i="1"/>
  <c r="DR346" i="1"/>
  <c r="DR706" i="1"/>
  <c r="ED28" i="1"/>
  <c r="DV19" i="1"/>
  <c r="EF20" i="1"/>
  <c r="DV186" i="1"/>
  <c r="DV150" i="1"/>
  <c r="EH108" i="1"/>
  <c r="ED72" i="1"/>
  <c r="EH90" i="1"/>
  <c r="DS98" i="1"/>
  <c r="DV24" i="1"/>
  <c r="DR171" i="1"/>
  <c r="EG13" i="1"/>
  <c r="DR965" i="1"/>
  <c r="EB127" i="1"/>
  <c r="DR630" i="1"/>
  <c r="ED231" i="1"/>
  <c r="EJ113" i="1"/>
  <c r="EB237" i="1"/>
  <c r="DR1098" i="1"/>
  <c r="EF9" i="1"/>
  <c r="EB146" i="1"/>
  <c r="DX14" i="1"/>
  <c r="DR178" i="1"/>
  <c r="DR810" i="1"/>
  <c r="DR666" i="1"/>
  <c r="DR642" i="1"/>
  <c r="ED15" i="1"/>
  <c r="DR172" i="1"/>
  <c r="EB63" i="1"/>
  <c r="DR966" i="1"/>
  <c r="DR747" i="1"/>
  <c r="DR469" i="1"/>
  <c r="DY28" i="1"/>
  <c r="DR142" i="1"/>
  <c r="DR144" i="1"/>
  <c r="DW27" i="1"/>
  <c r="EB78" i="1"/>
  <c r="EF89" i="1"/>
  <c r="DR54" i="1"/>
  <c r="EE86" i="1"/>
  <c r="DR857" i="1"/>
  <c r="DT109" i="1"/>
  <c r="DR665" i="1"/>
  <c r="EG111" i="1"/>
  <c r="EC80" i="1"/>
  <c r="DW104" i="1"/>
  <c r="DW162" i="1"/>
  <c r="EI424" i="1"/>
  <c r="EH307" i="1"/>
  <c r="EF393" i="1"/>
  <c r="DT403" i="1"/>
  <c r="DR402" i="1"/>
  <c r="EH11" i="1"/>
  <c r="DZ131" i="1"/>
  <c r="DR590" i="1"/>
  <c r="EA11" i="1"/>
  <c r="EF8" i="1"/>
  <c r="DV51" i="1"/>
  <c r="DR74" i="1"/>
  <c r="DR277" i="1"/>
  <c r="EB22" i="1"/>
  <c r="DR467" i="1"/>
  <c r="DR658" i="1"/>
  <c r="DR53" i="1"/>
  <c r="DR924" i="1"/>
  <c r="EE29" i="1"/>
  <c r="ED27" i="1"/>
  <c r="DW102" i="1"/>
  <c r="DT24" i="1"/>
  <c r="DR1065" i="1"/>
  <c r="EB6" i="1"/>
  <c r="DR678" i="1"/>
  <c r="DR639" i="1"/>
  <c r="DZ159" i="1"/>
  <c r="DZ149" i="1"/>
  <c r="ED25" i="1"/>
  <c r="EE144" i="1"/>
  <c r="EC410" i="1"/>
  <c r="EI185" i="1"/>
  <c r="DY230" i="1"/>
  <c r="EB251" i="1"/>
  <c r="EE375" i="1"/>
  <c r="DZ335" i="1"/>
  <c r="DR112" i="1"/>
  <c r="DR368" i="1"/>
  <c r="EE83" i="1"/>
  <c r="DR519" i="1"/>
  <c r="DR1033" i="1"/>
  <c r="DX121" i="1"/>
  <c r="DR356" i="1"/>
  <c r="DR504" i="1"/>
  <c r="DS4" i="1"/>
  <c r="DT58" i="1"/>
  <c r="DV55" i="1"/>
  <c r="EK52" i="1"/>
  <c r="EF41" i="1"/>
  <c r="DR367" i="1"/>
  <c r="EE311" i="1"/>
  <c r="DR127" i="1"/>
  <c r="DR841" i="1"/>
  <c r="DS272" i="1"/>
  <c r="DR942" i="1"/>
  <c r="DR742" i="1"/>
  <c r="DZ48" i="1"/>
  <c r="EK298" i="1"/>
  <c r="DV26" i="1"/>
  <c r="EC99" i="1"/>
  <c r="EI34" i="1"/>
  <c r="EI43" i="1"/>
  <c r="EH152" i="1"/>
  <c r="DS142" i="1"/>
  <c r="DY511" i="1"/>
  <c r="EC116" i="1"/>
  <c r="DR958" i="1"/>
  <c r="DR1138" i="1"/>
  <c r="DR230" i="1"/>
  <c r="EH60" i="1"/>
  <c r="DW23" i="1"/>
  <c r="DR39" i="1"/>
  <c r="DR365" i="1"/>
  <c r="EA20" i="1"/>
  <c r="EH107" i="1"/>
  <c r="DZ223" i="1"/>
  <c r="EE164" i="1"/>
  <c r="DW401" i="1"/>
  <c r="DY198" i="1"/>
  <c r="DR205" i="1"/>
  <c r="DZ72" i="1"/>
  <c r="DR323" i="1"/>
  <c r="DR820" i="1"/>
  <c r="DR626" i="1"/>
  <c r="EF35" i="1"/>
  <c r="DR6" i="1"/>
  <c r="DW70" i="1"/>
  <c r="EC11" i="1"/>
  <c r="EH12" i="1"/>
  <c r="DS49" i="1"/>
  <c r="DR85" i="1"/>
  <c r="DR796" i="1"/>
  <c r="DR52" i="1"/>
  <c r="DW31" i="1"/>
  <c r="DR691" i="1"/>
  <c r="DR1043" i="1"/>
  <c r="DW86" i="1"/>
  <c r="DW142" i="1"/>
  <c r="DR398" i="1"/>
  <c r="DR375" i="1"/>
  <c r="DT4" i="1"/>
  <c r="DT28" i="1"/>
  <c r="EB54" i="1"/>
  <c r="DV129" i="1"/>
  <c r="EE161" i="1"/>
  <c r="ED189" i="1"/>
  <c r="DV212" i="1"/>
  <c r="EG154" i="1"/>
  <c r="EJ429" i="1"/>
  <c r="EB314" i="1"/>
  <c r="EH210" i="1"/>
  <c r="DR819" i="1"/>
  <c r="DR525" i="1"/>
  <c r="DU99" i="1"/>
  <c r="DR869" i="1"/>
  <c r="DR846" i="1"/>
  <c r="DR830" i="1"/>
  <c r="DY158" i="1"/>
  <c r="DR37" i="1"/>
  <c r="DT13" i="1"/>
  <c r="DR821" i="1"/>
  <c r="EH37" i="1"/>
  <c r="DR723" i="1"/>
  <c r="EG184" i="1"/>
  <c r="EH133" i="1"/>
  <c r="DY128" i="1"/>
  <c r="EA5" i="1"/>
  <c r="EA161" i="1"/>
  <c r="DR391" i="1"/>
  <c r="DR1024" i="1"/>
  <c r="EJ6" i="1"/>
  <c r="DY32" i="1"/>
  <c r="EH88" i="1"/>
  <c r="EK119" i="1"/>
  <c r="DY147" i="1"/>
  <c r="EH116" i="1"/>
  <c r="EE33" i="1"/>
  <c r="EE125" i="1"/>
  <c r="DU149" i="1"/>
  <c r="DT171" i="1"/>
  <c r="ED173" i="1"/>
  <c r="DT381" i="1"/>
  <c r="DY482" i="1"/>
  <c r="DR152" i="1"/>
  <c r="DR408" i="1"/>
  <c r="EK82" i="1"/>
  <c r="DX131" i="1"/>
  <c r="ED31" i="1"/>
  <c r="DS125" i="1"/>
  <c r="DX58" i="1"/>
  <c r="DR512" i="1"/>
  <c r="ED19" i="1"/>
  <c r="EJ125" i="1"/>
  <c r="DU100" i="1"/>
  <c r="EI23" i="1"/>
  <c r="EJ82" i="1"/>
  <c r="EC31" i="1"/>
  <c r="EH43" i="1"/>
  <c r="EB68" i="1"/>
  <c r="EE60" i="1"/>
  <c r="EF36" i="1"/>
  <c r="DR321" i="1"/>
  <c r="ED111" i="1"/>
  <c r="DS60" i="1"/>
  <c r="DV59" i="1"/>
  <c r="EK163" i="1"/>
  <c r="DR1000" i="1"/>
  <c r="DY102" i="1"/>
  <c r="DU238" i="1"/>
  <c r="EJ177" i="1"/>
  <c r="EJ115" i="1"/>
  <c r="EB41" i="1"/>
  <c r="DT98" i="1"/>
  <c r="DX151" i="1"/>
  <c r="DU141" i="1"/>
  <c r="DW164" i="1"/>
  <c r="EB74" i="1"/>
  <c r="DV156" i="1"/>
  <c r="EF117" i="1"/>
  <c r="DS26" i="1"/>
  <c r="DT91" i="1"/>
  <c r="EG196" i="1"/>
  <c r="DW201" i="1"/>
  <c r="ED127" i="1"/>
  <c r="EC67" i="1"/>
  <c r="DX435" i="1"/>
  <c r="DR923" i="1"/>
  <c r="DV16" i="1"/>
  <c r="EB97" i="1"/>
  <c r="DR146" i="1"/>
  <c r="DR362" i="1"/>
  <c r="ED29" i="1"/>
  <c r="DS368" i="1"/>
  <c r="DR452" i="1"/>
  <c r="DR388" i="1"/>
  <c r="DX88" i="1"/>
  <c r="EH53" i="1"/>
  <c r="ED65" i="1"/>
  <c r="EC258" i="1"/>
  <c r="EJ450" i="1"/>
  <c r="DR754" i="1"/>
  <c r="DU84" i="1"/>
  <c r="DR524" i="1"/>
  <c r="DX162" i="1"/>
  <c r="DV7" i="1"/>
  <c r="DZ17" i="1"/>
  <c r="DR296" i="1"/>
  <c r="DT36" i="1"/>
  <c r="EH76" i="1"/>
  <c r="ED151" i="1"/>
  <c r="DX52" i="1"/>
  <c r="EA156" i="1"/>
  <c r="DT208" i="1"/>
  <c r="EG27" i="1"/>
  <c r="DR118" i="1"/>
  <c r="EI173" i="1"/>
  <c r="EG63" i="1"/>
  <c r="EE53" i="1"/>
  <c r="DR394" i="1"/>
  <c r="EG160" i="1"/>
  <c r="DR19" i="1"/>
  <c r="DR4" i="1"/>
  <c r="DT27" i="1"/>
  <c r="ED18" i="1"/>
  <c r="DX22" i="1"/>
  <c r="DR750" i="1"/>
  <c r="DR102" i="1"/>
  <c r="DZ6" i="1"/>
  <c r="DR567" i="1"/>
  <c r="DR338" i="1"/>
  <c r="DR292" i="1"/>
  <c r="DV121" i="1"/>
  <c r="DR456" i="1"/>
  <c r="DR598" i="1"/>
  <c r="DR237" i="1"/>
  <c r="DR417" i="1"/>
  <c r="EH115" i="1"/>
  <c r="EI129" i="1"/>
  <c r="DW182" i="1"/>
  <c r="ED47" i="1"/>
  <c r="EE108" i="1"/>
  <c r="DZ111" i="1"/>
  <c r="EE170" i="1"/>
  <c r="DV171" i="1"/>
  <c r="EE715" i="1"/>
  <c r="EH345" i="1"/>
  <c r="EB9" i="1"/>
  <c r="DR572" i="1"/>
  <c r="DW17" i="1"/>
  <c r="DZ117" i="1"/>
  <c r="DR376" i="1"/>
  <c r="DZ197" i="1"/>
  <c r="EF185" i="1"/>
  <c r="DW126" i="1"/>
  <c r="DR244" i="1"/>
  <c r="DZ109" i="1"/>
  <c r="EI14" i="1"/>
  <c r="ED62" i="1"/>
  <c r="EJ71" i="1"/>
  <c r="DR1118" i="1"/>
  <c r="DZ37" i="1"/>
  <c r="DS57" i="1"/>
  <c r="EB135" i="1"/>
  <c r="EC188" i="1"/>
  <c r="DR336" i="1"/>
  <c r="DR552" i="1"/>
  <c r="DR23" i="1"/>
  <c r="EK34" i="1"/>
  <c r="DR577" i="1"/>
  <c r="DU86" i="1"/>
  <c r="DU39" i="1"/>
  <c r="DU48" i="1"/>
  <c r="DY190" i="1"/>
  <c r="EF265" i="1"/>
  <c r="EJ234" i="1"/>
  <c r="EE412" i="1"/>
  <c r="DV221" i="1"/>
  <c r="EI141" i="1"/>
  <c r="DS180" i="1"/>
  <c r="DU42" i="1"/>
  <c r="ED163" i="1"/>
  <c r="EE134" i="1"/>
  <c r="EA139" i="1"/>
  <c r="DS18" i="1"/>
  <c r="DR589" i="1"/>
  <c r="DR712" i="1"/>
  <c r="DX78" i="1"/>
  <c r="DR1080" i="1"/>
  <c r="EC90" i="1"/>
  <c r="EH26" i="1"/>
  <c r="EK85" i="1"/>
  <c r="DR121" i="1"/>
  <c r="EC28" i="1"/>
  <c r="DR192" i="1"/>
  <c r="EE68" i="1"/>
  <c r="DY331" i="1"/>
  <c r="EJ138" i="1"/>
  <c r="EK180" i="1"/>
  <c r="DY113" i="1"/>
  <c r="EB226" i="1"/>
  <c r="DU95" i="1"/>
  <c r="DR961" i="1"/>
  <c r="DW113" i="1"/>
  <c r="EK128" i="1"/>
  <c r="DS172" i="1"/>
  <c r="DY105" i="1"/>
  <c r="EE32" i="1"/>
  <c r="EB36" i="1"/>
  <c r="ED255" i="1"/>
  <c r="EG94" i="1"/>
  <c r="EI188" i="1"/>
  <c r="DX157" i="1"/>
  <c r="EJ153" i="1"/>
  <c r="EB121" i="1"/>
  <c r="EH46" i="1"/>
  <c r="DX126" i="1"/>
  <c r="DS199" i="1"/>
  <c r="DW170" i="1"/>
  <c r="DY162" i="1"/>
  <c r="EJ58" i="1"/>
  <c r="DR679" i="1"/>
  <c r="ED80" i="1"/>
  <c r="DR887" i="1"/>
  <c r="EK75" i="1"/>
  <c r="DR853" i="1"/>
  <c r="DR1131" i="1"/>
  <c r="DR262" i="1"/>
  <c r="EA129" i="1"/>
  <c r="DU60" i="1"/>
  <c r="DR668" i="1"/>
  <c r="EF80" i="1"/>
  <c r="DR1077" i="1"/>
  <c r="DV71" i="1"/>
  <c r="DV211" i="1"/>
  <c r="EA147" i="1"/>
  <c r="EF25" i="1"/>
  <c r="DR867" i="1"/>
  <c r="DR1140" i="1"/>
  <c r="EF17" i="1"/>
  <c r="DR396" i="1"/>
  <c r="DR950" i="1"/>
  <c r="DR380" i="1"/>
  <c r="DW16" i="1"/>
  <c r="DS22" i="1"/>
  <c r="DT33" i="1"/>
  <c r="EE42" i="1"/>
  <c r="EI166" i="1"/>
  <c r="DT318" i="1"/>
  <c r="DZ61" i="1"/>
  <c r="EA24" i="1"/>
  <c r="DR258" i="1"/>
  <c r="EC125" i="1"/>
  <c r="DR675" i="1"/>
  <c r="DS27" i="1"/>
  <c r="ED129" i="1"/>
  <c r="DR48" i="1"/>
  <c r="EG45" i="1"/>
  <c r="DR67" i="1"/>
  <c r="DR780" i="1"/>
  <c r="DS130" i="1"/>
  <c r="EC147" i="1"/>
  <c r="DR693" i="1"/>
  <c r="DU24" i="1"/>
  <c r="DR808" i="1"/>
  <c r="DR915" i="1"/>
  <c r="DR622" i="1"/>
  <c r="EH10" i="1"/>
  <c r="EG104" i="1"/>
  <c r="EH109" i="1"/>
  <c r="ED143" i="1"/>
  <c r="EB32" i="1"/>
  <c r="EF86" i="1"/>
  <c r="DU133" i="1"/>
  <c r="EK124" i="1"/>
  <c r="EK48" i="1"/>
  <c r="EK157" i="1"/>
  <c r="EF262" i="1"/>
  <c r="DT221" i="1"/>
  <c r="EI400" i="1"/>
  <c r="EI283" i="1"/>
  <c r="DS5" i="1"/>
  <c r="DR379" i="1"/>
  <c r="DR728" i="1"/>
  <c r="EE45" i="1"/>
  <c r="EB30" i="1"/>
  <c r="EA8" i="1"/>
  <c r="EE71" i="1"/>
  <c r="DR627" i="1"/>
  <c r="DR99" i="1"/>
  <c r="DX51" i="1"/>
  <c r="EF34" i="1"/>
  <c r="DR198" i="1"/>
  <c r="DX48" i="1"/>
  <c r="DR88" i="1"/>
  <c r="DR1068" i="1"/>
  <c r="DR184" i="1"/>
  <c r="EH22" i="1"/>
  <c r="DR716" i="1"/>
  <c r="DR553" i="1"/>
  <c r="DR227" i="1"/>
  <c r="DR760" i="1"/>
  <c r="EG59" i="1"/>
  <c r="EE10" i="1"/>
  <c r="EB58" i="1"/>
  <c r="DU186" i="1"/>
  <c r="EC7" i="1"/>
  <c r="DR1014" i="1"/>
  <c r="DT82" i="1"/>
  <c r="DR698" i="1"/>
  <c r="DV58" i="1"/>
  <c r="DR816" i="1"/>
  <c r="DS85" i="1"/>
  <c r="DT450" i="1"/>
  <c r="DV41" i="1"/>
  <c r="DR180" i="1"/>
  <c r="DX107" i="1"/>
  <c r="DR1005" i="1"/>
  <c r="DW140" i="1"/>
  <c r="DS198" i="1"/>
  <c r="DU264" i="1"/>
  <c r="EB18" i="1"/>
  <c r="DR170" i="1"/>
  <c r="DR484" i="1"/>
  <c r="DR866" i="1"/>
  <c r="DZ181" i="1"/>
  <c r="DR87" i="1"/>
  <c r="DR635" i="1"/>
  <c r="EI7" i="1"/>
  <c r="EK92" i="1"/>
  <c r="EC128" i="1"/>
  <c r="EE260" i="1"/>
  <c r="EG435" i="1"/>
  <c r="DX400" i="1"/>
  <c r="DR107" i="1"/>
  <c r="DX27" i="1"/>
  <c r="DR682" i="1"/>
  <c r="DR864" i="1"/>
  <c r="EC323" i="1"/>
  <c r="DW149" i="1"/>
  <c r="DR842" i="1"/>
  <c r="EG64" i="1"/>
  <c r="EI79" i="1"/>
  <c r="DR176" i="1"/>
  <c r="DZ85" i="1"/>
  <c r="DV14" i="1"/>
  <c r="EE172" i="1"/>
  <c r="DT445" i="1"/>
  <c r="DV15" i="1"/>
  <c r="DS48" i="1"/>
  <c r="DR412" i="1"/>
  <c r="ED86" i="1"/>
  <c r="DR488" i="1"/>
  <c r="DR113" i="1"/>
  <c r="EG121" i="1"/>
  <c r="DX181" i="1"/>
  <c r="EG391" i="1"/>
  <c r="EG69" i="1"/>
  <c r="EK43" i="1"/>
  <c r="DR352" i="1"/>
  <c r="EK11" i="1"/>
  <c r="DR969" i="1"/>
  <c r="DV68" i="1"/>
  <c r="EH110" i="1"/>
  <c r="EC71" i="1"/>
  <c r="DR465" i="1"/>
  <c r="DY13" i="1"/>
  <c r="DU34" i="1"/>
  <c r="EH32" i="1"/>
  <c r="EK93" i="1"/>
  <c r="DU117" i="1"/>
  <c r="EA107" i="1"/>
  <c r="DW116" i="1"/>
  <c r="EF222" i="1"/>
  <c r="EJ161" i="1"/>
  <c r="DU137" i="1"/>
  <c r="DT204" i="1"/>
  <c r="EH175" i="1"/>
  <c r="DW143" i="1"/>
  <c r="DU191" i="1"/>
  <c r="ED117" i="1"/>
  <c r="DX202" i="1"/>
  <c r="ED85" i="1"/>
  <c r="EJ241" i="1"/>
  <c r="DT209" i="1"/>
  <c r="DW117" i="1"/>
  <c r="EC105" i="1"/>
  <c r="DT442" i="1"/>
  <c r="DY371" i="1"/>
  <c r="EH371" i="1"/>
  <c r="EE155" i="1"/>
  <c r="EF111" i="1"/>
  <c r="DW324" i="1"/>
  <c r="EC290" i="1"/>
  <c r="DY109" i="1"/>
  <c r="EI376" i="1"/>
  <c r="DW111" i="1"/>
  <c r="EF199" i="1"/>
  <c r="EC231" i="1"/>
  <c r="EC130" i="1"/>
  <c r="EH201" i="1"/>
  <c r="DW199" i="1"/>
  <c r="DY227" i="1"/>
  <c r="ED195" i="1"/>
  <c r="ED94" i="1"/>
  <c r="EA274" i="1"/>
  <c r="EI95" i="1"/>
  <c r="DV412" i="1"/>
  <c r="EJ239" i="1"/>
  <c r="DT581" i="1"/>
  <c r="ED351" i="1"/>
  <c r="EC220" i="1"/>
  <c r="EB383" i="1"/>
  <c r="DW428" i="1"/>
  <c r="DY201" i="1"/>
  <c r="EI277" i="1"/>
  <c r="EG320" i="1"/>
  <c r="DV316" i="1"/>
  <c r="DZ41" i="1"/>
  <c r="EG265" i="1"/>
  <c r="DV313" i="1"/>
  <c r="DS443" i="1"/>
  <c r="EH254" i="1"/>
  <c r="DZ366" i="1"/>
  <c r="DX391" i="1"/>
  <c r="EK259" i="1"/>
  <c r="EA403" i="1"/>
  <c r="DU416" i="1"/>
  <c r="DS391" i="1"/>
  <c r="DR1012" i="1"/>
  <c r="EA19" i="1"/>
  <c r="ED11" i="1"/>
  <c r="DR1072" i="1"/>
  <c r="DW84" i="1"/>
  <c r="EB175" i="1"/>
  <c r="DZ107" i="1"/>
  <c r="DW94" i="1"/>
  <c r="DR276" i="1"/>
  <c r="DR1007" i="1"/>
  <c r="EE11" i="1"/>
  <c r="EK62" i="1"/>
  <c r="DV108" i="1"/>
  <c r="ED177" i="1"/>
  <c r="DS78" i="1"/>
  <c r="DU146" i="1"/>
  <c r="EI84" i="1"/>
  <c r="EI196" i="1"/>
  <c r="EC88" i="1"/>
  <c r="DY140" i="1"/>
  <c r="EK74" i="1"/>
  <c r="EB128" i="1"/>
  <c r="DY77" i="1"/>
  <c r="EI80" i="1"/>
  <c r="EE52" i="1"/>
  <c r="DZ160" i="1"/>
  <c r="DZ145" i="1"/>
  <c r="EB29" i="1"/>
  <c r="DW209" i="1"/>
  <c r="DT106" i="1"/>
  <c r="EH5" i="1"/>
  <c r="DT107" i="1"/>
  <c r="DW153" i="1"/>
  <c r="EB7" i="1"/>
  <c r="ED66" i="1"/>
  <c r="EK129" i="1"/>
  <c r="EA212" i="1"/>
  <c r="DY132" i="1"/>
  <c r="DW125" i="1"/>
  <c r="DS224" i="1"/>
  <c r="EE337" i="1"/>
  <c r="EJ90" i="1"/>
  <c r="EF140" i="1"/>
  <c r="DW99" i="1"/>
  <c r="EJ362" i="1"/>
  <c r="DU30" i="1"/>
  <c r="DZ280" i="1"/>
  <c r="ED219" i="1"/>
  <c r="DV436" i="1"/>
  <c r="DZ162" i="1"/>
  <c r="EK151" i="1"/>
  <c r="DV118" i="1"/>
  <c r="EC367" i="1"/>
  <c r="EF205" i="1"/>
  <c r="DT174" i="1"/>
  <c r="EI75" i="1"/>
  <c r="EK242" i="1"/>
  <c r="DV263" i="1"/>
  <c r="DZ468" i="1"/>
  <c r="EE152" i="1"/>
  <c r="DR973" i="1"/>
  <c r="EH270" i="1"/>
  <c r="EC35" i="1"/>
  <c r="DR941" i="1"/>
  <c r="DR311" i="1"/>
  <c r="DT38" i="1"/>
  <c r="DR357" i="1"/>
  <c r="EJ78" i="1"/>
  <c r="DR1139" i="1"/>
  <c r="DS70" i="1"/>
  <c r="DZ185" i="1"/>
  <c r="EJ227" i="1"/>
  <c r="EJ86" i="1"/>
  <c r="DT21" i="1"/>
  <c r="EI55" i="1"/>
  <c r="EI4" i="1"/>
  <c r="DR801" i="1"/>
  <c r="DR1095" i="1"/>
  <c r="DT196" i="1"/>
  <c r="EK206" i="1"/>
  <c r="DV393" i="1"/>
  <c r="DR45" i="1"/>
  <c r="EG88" i="1"/>
  <c r="EJ30" i="1"/>
  <c r="DR910" i="1"/>
  <c r="ED147" i="1"/>
  <c r="DS62" i="1"/>
  <c r="DX49" i="1"/>
  <c r="EH129" i="1"/>
  <c r="DV22" i="1"/>
  <c r="DS51" i="1"/>
  <c r="EI126" i="1"/>
  <c r="DT112" i="1"/>
  <c r="EB145" i="1"/>
  <c r="EF181" i="1"/>
  <c r="DY83" i="1"/>
  <c r="EH64" i="1"/>
  <c r="DW121" i="1"/>
  <c r="EC119" i="1"/>
  <c r="DU110" i="1"/>
  <c r="EG462" i="1"/>
  <c r="ED206" i="1"/>
  <c r="EH145" i="1"/>
  <c r="DU113" i="1"/>
  <c r="DZ175" i="1"/>
  <c r="EJ192" i="1"/>
  <c r="ED77" i="1"/>
  <c r="EH182" i="1"/>
  <c r="DV184" i="1"/>
  <c r="DU254" i="1"/>
  <c r="EK147" i="1"/>
  <c r="EB250" i="1"/>
  <c r="EK200" i="1"/>
  <c r="DT186" i="1"/>
  <c r="EH352" i="1"/>
  <c r="EI148" i="1"/>
  <c r="EH248" i="1"/>
  <c r="EJ203" i="1"/>
  <c r="EG161" i="1"/>
  <c r="EC415" i="1"/>
  <c r="EI151" i="1"/>
  <c r="EJ186" i="1"/>
  <c r="EE202" i="1"/>
  <c r="EC70" i="1"/>
  <c r="EA159" i="1"/>
  <c r="DS341" i="1"/>
  <c r="EI307" i="1"/>
  <c r="DS153" i="1"/>
  <c r="EH215" i="1"/>
  <c r="DW217" i="1"/>
  <c r="ED267" i="1"/>
  <c r="DS261" i="1"/>
  <c r="EH463" i="1"/>
  <c r="EB225" i="1"/>
  <c r="EG471" i="1"/>
  <c r="DU455" i="1"/>
  <c r="DT303" i="1"/>
  <c r="EA432" i="1"/>
  <c r="EC284" i="1"/>
  <c r="EG201" i="1"/>
  <c r="EI456" i="1"/>
  <c r="DT394" i="1"/>
  <c r="DZ373" i="1"/>
  <c r="EF273" i="1"/>
  <c r="DU362" i="1"/>
  <c r="EK245" i="1"/>
  <c r="DS323" i="1"/>
  <c r="EA326" i="1"/>
  <c r="DX306" i="1"/>
  <c r="EA425" i="1"/>
  <c r="EC368" i="1"/>
  <c r="DU235" i="1"/>
  <c r="DZ455" i="1"/>
  <c r="DR843" i="1"/>
  <c r="DR314" i="1"/>
  <c r="DR259" i="1"/>
  <c r="DY46" i="1"/>
  <c r="DR283" i="1"/>
  <c r="EJ54" i="1"/>
  <c r="DR860" i="1"/>
  <c r="DR687" i="1"/>
  <c r="DR701" i="1"/>
  <c r="EF115" i="1"/>
  <c r="DZ259" i="1"/>
  <c r="DS366" i="1"/>
  <c r="EC81" i="1"/>
  <c r="EJ5" i="1"/>
  <c r="DR934" i="1"/>
  <c r="EK90" i="1"/>
  <c r="DU75" i="1"/>
  <c r="EG134" i="1"/>
  <c r="EF169" i="1"/>
  <c r="DX177" i="1"/>
  <c r="EA419" i="1"/>
  <c r="EE132" i="1"/>
  <c r="DZ125" i="1"/>
  <c r="EB53" i="1"/>
  <c r="DR982" i="1"/>
  <c r="EG214" i="1"/>
  <c r="DY57" i="1"/>
  <c r="DR936" i="1"/>
  <c r="DT93" i="1"/>
  <c r="EJ9" i="1"/>
  <c r="DZ128" i="1"/>
  <c r="EG107" i="1"/>
  <c r="DX84" i="1"/>
  <c r="DV85" i="1"/>
  <c r="DX92" i="1"/>
  <c r="ED84" i="1"/>
  <c r="EJ87" i="1"/>
  <c r="DV50" i="1"/>
  <c r="EB48" i="1"/>
  <c r="DZ95" i="1"/>
  <c r="EI125" i="1"/>
  <c r="DT42" i="1"/>
  <c r="EJ131" i="1"/>
  <c r="DY114" i="1"/>
  <c r="EF161" i="1"/>
  <c r="EK53" i="1"/>
  <c r="EG92" i="1"/>
  <c r="DZ251" i="1"/>
  <c r="DR65" i="1"/>
  <c r="EC64" i="1"/>
  <c r="DX77" i="1"/>
  <c r="ED223" i="1"/>
  <c r="EA77" i="1"/>
  <c r="DS195" i="1"/>
  <c r="EB494" i="1"/>
  <c r="EC186" i="1"/>
  <c r="EA173" i="1"/>
  <c r="EF194" i="1"/>
  <c r="DT152" i="1"/>
  <c r="EJ148" i="1"/>
  <c r="EI288" i="1"/>
  <c r="DV420" i="1"/>
  <c r="DS240" i="1"/>
  <c r="EK194" i="1"/>
  <c r="EA496" i="1"/>
  <c r="EG259" i="1"/>
  <c r="DS349" i="1"/>
  <c r="DX112" i="1"/>
  <c r="DX217" i="1"/>
  <c r="EB172" i="1"/>
  <c r="DT250" i="1"/>
  <c r="DX249" i="1"/>
  <c r="DT225" i="1"/>
  <c r="EB99" i="1"/>
  <c r="EK391" i="1"/>
  <c r="DU322" i="1"/>
  <c r="EC62" i="1"/>
  <c r="EI624" i="1"/>
  <c r="EJ247" i="1"/>
  <c r="EG741" i="1"/>
  <c r="DX438" i="1"/>
  <c r="EF419" i="1"/>
  <c r="DZ360" i="1"/>
  <c r="ED319" i="1"/>
  <c r="EH395" i="1"/>
  <c r="DX316" i="1"/>
  <c r="EH212" i="1"/>
  <c r="DT331" i="1"/>
  <c r="EB297" i="1"/>
  <c r="EI364" i="1"/>
  <c r="DX375" i="1"/>
  <c r="DW368" i="1"/>
  <c r="EE495" i="1"/>
  <c r="DV5" i="1"/>
  <c r="DR1141" i="1"/>
  <c r="DW46" i="1"/>
  <c r="EJ63" i="1"/>
  <c r="ED34" i="1"/>
  <c r="DT52" i="1"/>
  <c r="EC163" i="1"/>
  <c r="DU163" i="1"/>
  <c r="DT46" i="1"/>
  <c r="EH15" i="1"/>
  <c r="DS32" i="1"/>
  <c r="EB37" i="1"/>
  <c r="EK67" i="1"/>
  <c r="DT103" i="1"/>
  <c r="EC48" i="1"/>
  <c r="DX142" i="1"/>
  <c r="DW65" i="1"/>
  <c r="EJ195" i="1"/>
  <c r="EB66" i="1"/>
  <c r="EA135" i="1"/>
  <c r="DX53" i="1"/>
  <c r="EJ266" i="1"/>
  <c r="DR617" i="1"/>
  <c r="EB106" i="1"/>
  <c r="ED145" i="1"/>
  <c r="DT125" i="1"/>
  <c r="EC38" i="1"/>
  <c r="DX69" i="1"/>
  <c r="EB153" i="1"/>
  <c r="EI146" i="1"/>
  <c r="DV35" i="1"/>
  <c r="EE119" i="1"/>
  <c r="DW167" i="1"/>
  <c r="DU159" i="1"/>
  <c r="DS52" i="1"/>
  <c r="EA120" i="1"/>
  <c r="ED220" i="1"/>
  <c r="DW114" i="1"/>
  <c r="ED126" i="1"/>
  <c r="DX188" i="1"/>
  <c r="EC169" i="1"/>
  <c r="EI118" i="1"/>
  <c r="DX45" i="1"/>
  <c r="DX390" i="1"/>
  <c r="EJ163" i="1"/>
  <c r="ED102" i="1"/>
  <c r="ED452" i="1"/>
  <c r="EC87" i="1"/>
  <c r="EE191" i="1"/>
  <c r="EH161" i="1"/>
  <c r="DW139" i="1"/>
  <c r="EK431" i="1"/>
  <c r="DZ408" i="1"/>
  <c r="EC239" i="1"/>
  <c r="DU399" i="1"/>
  <c r="DT245" i="1"/>
  <c r="EI159" i="1"/>
  <c r="EC423" i="1"/>
  <c r="EH206" i="1"/>
  <c r="EG76" i="1"/>
  <c r="DR151" i="1"/>
  <c r="DX17" i="1"/>
  <c r="DU18" i="1"/>
  <c r="DW264" i="1"/>
  <c r="DR610" i="1"/>
  <c r="DR363" i="1"/>
  <c r="DR972" i="1"/>
  <c r="EB151" i="1"/>
  <c r="DR56" i="1"/>
  <c r="DW92" i="1"/>
  <c r="EG296" i="1"/>
  <c r="ED7" i="1"/>
  <c r="EJ20" i="1"/>
  <c r="DR1045" i="1"/>
  <c r="DY69" i="1"/>
  <c r="DR439" i="1"/>
  <c r="DR768" i="1"/>
  <c r="DR672" i="1"/>
  <c r="DY89" i="1"/>
  <c r="EA169" i="1"/>
  <c r="DR477" i="1"/>
  <c r="EB133" i="1"/>
  <c r="DR305" i="1"/>
  <c r="DY148" i="1"/>
  <c r="DR232" i="1"/>
  <c r="DS96" i="1"/>
  <c r="EK80" i="1"/>
  <c r="DW52" i="1"/>
  <c r="DT133" i="1"/>
  <c r="EG48" i="1"/>
  <c r="EK17" i="1"/>
  <c r="EA142" i="1"/>
  <c r="DZ94" i="1"/>
  <c r="EB158" i="1"/>
  <c r="DW134" i="1"/>
  <c r="DZ32" i="1"/>
  <c r="EI112" i="1"/>
  <c r="EA137" i="1"/>
  <c r="EF165" i="1"/>
  <c r="DU202" i="1"/>
  <c r="EH105" i="1"/>
  <c r="EG41" i="1"/>
  <c r="EK120" i="1"/>
  <c r="DU98" i="1"/>
  <c r="EF49" i="1"/>
  <c r="EJ93" i="1"/>
  <c r="EE146" i="1"/>
  <c r="EB182" i="1"/>
  <c r="DU72" i="1"/>
  <c r="EI62" i="1"/>
  <c r="DT81" i="1"/>
  <c r="DV188" i="1"/>
  <c r="EB107" i="1"/>
  <c r="DW292" i="1"/>
  <c r="EA400" i="1"/>
  <c r="EH283" i="1"/>
  <c r="EK263" i="1"/>
  <c r="DW138" i="1"/>
  <c r="EI201" i="1"/>
  <c r="EJ257" i="1"/>
  <c r="EB165" i="1"/>
  <c r="EE433" i="1"/>
  <c r="DT234" i="1"/>
  <c r="EH122" i="1"/>
  <c r="DV372" i="1"/>
  <c r="EE321" i="1"/>
  <c r="ED412" i="1"/>
  <c r="DV528" i="1"/>
  <c r="EJ218" i="1"/>
  <c r="DU101" i="1"/>
  <c r="DT241" i="1"/>
  <c r="EJ221" i="1"/>
  <c r="EB261" i="1"/>
  <c r="EE165" i="1"/>
  <c r="EB410" i="1"/>
  <c r="EJ288" i="1"/>
  <c r="DZ138" i="1"/>
  <c r="DU205" i="1"/>
  <c r="EB255" i="1"/>
  <c r="EC431" i="1"/>
  <c r="EK420" i="1"/>
  <c r="EE377" i="1"/>
  <c r="DY315" i="1"/>
  <c r="DU343" i="1"/>
  <c r="DX283" i="1"/>
  <c r="EJ533" i="1"/>
  <c r="EF279" i="1"/>
  <c r="DW229" i="1"/>
  <c r="DS473" i="1"/>
  <c r="EF537" i="1"/>
  <c r="EG279" i="1"/>
  <c r="DY293" i="1"/>
  <c r="EA327" i="1"/>
  <c r="DW132" i="1"/>
  <c r="DX67" i="1"/>
  <c r="EH8" i="1"/>
  <c r="EJ365" i="1"/>
  <c r="DR27" i="1"/>
  <c r="DR560" i="1"/>
  <c r="DZ27" i="1"/>
  <c r="DR94" i="1"/>
  <c r="DR128" i="1"/>
  <c r="EI50" i="1"/>
  <c r="EK351" i="1"/>
  <c r="DR330" i="1"/>
  <c r="DR284" i="1"/>
  <c r="DR674" i="1"/>
  <c r="EG25" i="1"/>
  <c r="DR500" i="1"/>
  <c r="DR81" i="1"/>
  <c r="EB69" i="1"/>
  <c r="DW332" i="1"/>
  <c r="DT405" i="1"/>
  <c r="DW81" i="1"/>
  <c r="EI67" i="1"/>
  <c r="DR313" i="1"/>
  <c r="EG178" i="1"/>
  <c r="EE23" i="1"/>
  <c r="EB183" i="1"/>
  <c r="EC104" i="1"/>
  <c r="EA40" i="1"/>
  <c r="EC114" i="1"/>
  <c r="EA18" i="1"/>
  <c r="DV79" i="1"/>
  <c r="DR927" i="1"/>
  <c r="EJ29" i="1"/>
  <c r="DZ167" i="1"/>
  <c r="EG96" i="1"/>
  <c r="EA35" i="1"/>
  <c r="DT101" i="1"/>
  <c r="DY74" i="1"/>
  <c r="DV205" i="1"/>
  <c r="ED187" i="1"/>
  <c r="EA88" i="1"/>
  <c r="DZ79" i="1"/>
  <c r="DY170" i="1"/>
  <c r="EF70" i="1"/>
  <c r="EF114" i="1"/>
  <c r="DX134" i="1"/>
  <c r="EE182" i="1"/>
  <c r="EF514" i="1"/>
  <c r="DR937" i="1"/>
  <c r="EC72" i="1"/>
  <c r="EE115" i="1"/>
  <c r="EB189" i="1"/>
  <c r="DW152" i="1"/>
  <c r="EG283" i="1"/>
  <c r="EB229" i="1"/>
  <c r="EA260" i="1"/>
  <c r="DT298" i="1"/>
  <c r="DS248" i="1"/>
  <c r="EK231" i="1"/>
  <c r="EB190" i="1"/>
  <c r="EB176" i="1"/>
  <c r="ED168" i="1"/>
  <c r="EE428" i="1"/>
  <c r="DX172" i="1"/>
  <c r="EC282" i="1"/>
  <c r="DS453" i="1"/>
  <c r="ED279" i="1"/>
  <c r="DW393" i="1"/>
  <c r="EJ306" i="1"/>
  <c r="DW34" i="1"/>
  <c r="EA349" i="1"/>
  <c r="DZ180" i="1"/>
  <c r="EA424" i="1"/>
  <c r="DV383" i="1"/>
  <c r="DZ206" i="1"/>
  <c r="ED338" i="1"/>
  <c r="EK276" i="1"/>
  <c r="EB458" i="1"/>
  <c r="DS408" i="1"/>
  <c r="EK284" i="1"/>
  <c r="EC152" i="1"/>
  <c r="EH539" i="1"/>
  <c r="DT231" i="1"/>
  <c r="EG474" i="1"/>
  <c r="EG383" i="1"/>
  <c r="DY276" i="1"/>
  <c r="EC416" i="1"/>
  <c r="DU276" i="1"/>
  <c r="EH359" i="1"/>
  <c r="DX728" i="1"/>
  <c r="EE549" i="1"/>
  <c r="DZ517" i="1"/>
  <c r="DZ509" i="1"/>
  <c r="EA65" i="1"/>
  <c r="EA106" i="1"/>
  <c r="EK9" i="1"/>
  <c r="EJ110" i="1"/>
  <c r="EF170" i="1"/>
  <c r="EJ134" i="1"/>
  <c r="DZ46" i="1"/>
  <c r="DR17" i="1"/>
  <c r="DR903" i="1"/>
  <c r="EA23" i="1"/>
  <c r="DY135" i="1"/>
  <c r="DR206" i="1"/>
  <c r="DW39" i="1"/>
  <c r="ED156" i="1"/>
  <c r="EI138" i="1"/>
  <c r="EG131" i="1"/>
  <c r="EF94" i="1"/>
  <c r="DU142" i="1"/>
  <c r="DR1113" i="1"/>
  <c r="EF196" i="1"/>
  <c r="ED101" i="1"/>
  <c r="DX73" i="1"/>
  <c r="DU147" i="1"/>
  <c r="EH147" i="1"/>
  <c r="EH41" i="1"/>
  <c r="DV31" i="1"/>
  <c r="ED295" i="1"/>
  <c r="DR1023" i="1"/>
  <c r="EC112" i="1"/>
  <c r="EF53" i="1"/>
  <c r="ED136" i="1"/>
  <c r="DZ127" i="1"/>
  <c r="DX161" i="1"/>
  <c r="DU415" i="1"/>
  <c r="DV172" i="1"/>
  <c r="DY125" i="1"/>
  <c r="DV45" i="1"/>
  <c r="EA149" i="1"/>
  <c r="EI124" i="1"/>
  <c r="DR298" i="1"/>
  <c r="DR878" i="1"/>
  <c r="DY9" i="1"/>
  <c r="DR266" i="1"/>
  <c r="DR51" i="1"/>
  <c r="EG11" i="1"/>
  <c r="DR685" i="1"/>
  <c r="DU140" i="1"/>
  <c r="EH68" i="1"/>
  <c r="EA170" i="1"/>
  <c r="DT184" i="1"/>
  <c r="DR84" i="1"/>
  <c r="DR529" i="1"/>
  <c r="DR255" i="1"/>
  <c r="DX12" i="1"/>
  <c r="DR797" i="1"/>
  <c r="EK71" i="1"/>
  <c r="EG33" i="1"/>
  <c r="DX101" i="1"/>
  <c r="EH293" i="1"/>
  <c r="DR119" i="1"/>
  <c r="EA145" i="1"/>
  <c r="DR929" i="1"/>
  <c r="EC63" i="1"/>
  <c r="DR743" i="1"/>
  <c r="DR225" i="1"/>
  <c r="EC127" i="1"/>
  <c r="DT83" i="1"/>
  <c r="EC122" i="1"/>
  <c r="EA26" i="1"/>
  <c r="DZ96" i="1"/>
  <c r="DR1143" i="1"/>
  <c r="DZ113" i="1"/>
  <c r="DX39" i="1"/>
  <c r="DX82" i="1"/>
  <c r="DV122" i="1"/>
  <c r="EE127" i="1"/>
  <c r="EF128" i="1"/>
  <c r="DR132" i="1"/>
  <c r="DY35" i="1"/>
  <c r="EK121" i="1"/>
  <c r="EG487" i="1"/>
  <c r="EB185" i="1"/>
  <c r="DU151" i="1"/>
  <c r="EB242" i="1"/>
  <c r="EA160" i="1"/>
  <c r="EB137" i="1"/>
  <c r="EA198" i="1"/>
  <c r="ED64" i="1"/>
  <c r="DY68" i="1"/>
  <c r="DV176" i="1"/>
  <c r="DZ239" i="1"/>
  <c r="DS476" i="1"/>
  <c r="EC203" i="1"/>
  <c r="DS277" i="1"/>
  <c r="EB160" i="1"/>
  <c r="DY302" i="1"/>
  <c r="EB93" i="1"/>
  <c r="DS229" i="1"/>
  <c r="EG395" i="1"/>
  <c r="DV134" i="1"/>
  <c r="EK184" i="1"/>
  <c r="DV174" i="1"/>
  <c r="EB168" i="1"/>
  <c r="EB164" i="1"/>
  <c r="EH312" i="1"/>
  <c r="EB28" i="1"/>
  <c r="DY205" i="1"/>
  <c r="EF438" i="1"/>
  <c r="EI220" i="1"/>
  <c r="DZ296" i="1"/>
  <c r="DX449" i="1"/>
  <c r="EF688" i="1"/>
  <c r="EH154" i="1"/>
  <c r="EA461" i="1"/>
  <c r="DT359" i="1"/>
  <c r="EI473" i="1"/>
  <c r="EC538" i="1"/>
  <c r="DV458" i="1"/>
  <c r="DW348" i="1"/>
  <c r="EE220" i="1"/>
  <c r="DU324" i="1"/>
  <c r="EE279" i="1"/>
  <c r="DS227" i="1"/>
  <c r="EK300" i="1"/>
  <c r="DV413" i="1"/>
  <c r="DT426" i="1"/>
  <c r="DU506" i="1"/>
  <c r="DW359" i="1"/>
  <c r="DY248" i="1"/>
  <c r="EI418" i="1"/>
  <c r="EG375" i="1"/>
  <c r="ED506" i="1"/>
  <c r="DV38" i="1"/>
  <c r="DT47" i="1"/>
  <c r="DR281" i="1"/>
  <c r="DX56" i="1"/>
  <c r="DU132" i="1"/>
  <c r="DZ102" i="1"/>
  <c r="DZ133" i="1"/>
  <c r="DR433" i="1"/>
  <c r="EB19" i="1"/>
  <c r="DR537" i="1"/>
  <c r="DU180" i="1"/>
  <c r="EA112" i="1"/>
  <c r="EB40" i="1"/>
  <c r="DR1001" i="1"/>
  <c r="EJ25" i="1"/>
  <c r="EK55" i="1"/>
  <c r="DS91" i="1"/>
  <c r="EK174" i="1"/>
  <c r="DY103" i="1"/>
  <c r="EK39" i="1"/>
  <c r="DX187" i="1"/>
  <c r="EJ43" i="1"/>
  <c r="EJ106" i="1"/>
  <c r="DU83" i="1"/>
  <c r="EF132" i="1"/>
  <c r="EG105" i="1"/>
  <c r="DW130" i="1"/>
  <c r="DU52" i="1"/>
  <c r="ED109" i="1"/>
  <c r="DR289" i="1"/>
  <c r="DV101" i="1"/>
  <c r="EG38" i="1"/>
  <c r="EA143" i="1"/>
  <c r="EB204" i="1"/>
  <c r="EE99" i="1"/>
  <c r="ED175" i="1"/>
  <c r="EB101" i="1"/>
  <c r="DZ163" i="1"/>
  <c r="DU166" i="1"/>
  <c r="DR301" i="1"/>
  <c r="EK66" i="1"/>
  <c r="DR420" i="1"/>
  <c r="DR1084" i="1"/>
  <c r="DZ92" i="1"/>
  <c r="EB79" i="1"/>
  <c r="EF18" i="1"/>
  <c r="EI105" i="1"/>
  <c r="DZ74" i="1"/>
  <c r="DR736" i="1"/>
  <c r="DU185" i="1"/>
  <c r="DR546" i="1"/>
  <c r="EB3" i="1"/>
  <c r="DU76" i="1"/>
  <c r="DR907" i="1"/>
  <c r="EK154" i="1"/>
  <c r="EH99" i="1"/>
  <c r="EI161" i="1"/>
  <c r="EC206" i="1"/>
  <c r="EB445" i="1"/>
  <c r="DR677" i="1"/>
  <c r="DU89" i="1"/>
  <c r="DY45" i="1"/>
  <c r="DV135" i="1"/>
  <c r="DR1031" i="1"/>
  <c r="DX318" i="1"/>
  <c r="EB56" i="1"/>
  <c r="DY15" i="1"/>
  <c r="DY123" i="1"/>
  <c r="DZ21" i="1"/>
  <c r="DT96" i="1"/>
  <c r="EB131" i="1"/>
  <c r="DZ5" i="1"/>
  <c r="EF146" i="1"/>
  <c r="DR353" i="1"/>
  <c r="DX99" i="1"/>
  <c r="EB118" i="1"/>
  <c r="DS161" i="1"/>
  <c r="DT119" i="1"/>
  <c r="DS35" i="1"/>
  <c r="EE96" i="1"/>
  <c r="EG70" i="1"/>
  <c r="EK42" i="1"/>
  <c r="EF135" i="1"/>
  <c r="EI119" i="1"/>
  <c r="EF130" i="1"/>
  <c r="DV67" i="1"/>
  <c r="DV200" i="1"/>
  <c r="DX60" i="1"/>
  <c r="EG139" i="1"/>
  <c r="DS244" i="1"/>
  <c r="DY180" i="1"/>
  <c r="DY138" i="1"/>
  <c r="DU153" i="1"/>
  <c r="EJ174" i="1"/>
  <c r="EA127" i="1"/>
  <c r="DW178" i="1"/>
  <c r="EK46" i="1"/>
  <c r="DS193" i="1"/>
  <c r="EJ32" i="1"/>
  <c r="DZ312" i="1"/>
  <c r="EB325" i="1"/>
  <c r="EJ81" i="1"/>
  <c r="EG190" i="1"/>
  <c r="EC311" i="1"/>
  <c r="EE364" i="1"/>
  <c r="ED144" i="1"/>
  <c r="DX538" i="1"/>
  <c r="EG203" i="1"/>
  <c r="DW184" i="1"/>
  <c r="DZ193" i="1"/>
  <c r="DS205" i="1"/>
  <c r="EE286" i="1"/>
  <c r="DX454" i="1"/>
  <c r="DX347" i="1"/>
  <c r="EJ343" i="1"/>
  <c r="EK153" i="1"/>
  <c r="EH392" i="1"/>
  <c r="EB392" i="1"/>
  <c r="DW372" i="1"/>
  <c r="EI529" i="1"/>
  <c r="DW446" i="1"/>
  <c r="EF299" i="1"/>
  <c r="EC460" i="1"/>
  <c r="EK444" i="1"/>
  <c r="EB111" i="1"/>
  <c r="DR231" i="1"/>
  <c r="EB20" i="1"/>
  <c r="EA96" i="1"/>
  <c r="DS76" i="1"/>
  <c r="EC439" i="1"/>
  <c r="ED166" i="1"/>
  <c r="EK207" i="1"/>
  <c r="DZ307" i="1"/>
  <c r="DW391" i="1"/>
  <c r="ED361" i="1"/>
  <c r="EJ296" i="1"/>
  <c r="DR983" i="1"/>
  <c r="DX54" i="1"/>
  <c r="EI57" i="1"/>
  <c r="DV153" i="1"/>
  <c r="DR727" i="1"/>
  <c r="EH72" i="1"/>
  <c r="EH160" i="1"/>
  <c r="DR689" i="1"/>
  <c r="ED74" i="1"/>
  <c r="DR944" i="1"/>
  <c r="DS194" i="1"/>
  <c r="DS34" i="1"/>
  <c r="EG137" i="1"/>
  <c r="EC46" i="1"/>
  <c r="EF119" i="1"/>
  <c r="DT99" i="1"/>
  <c r="EA189" i="1"/>
  <c r="DY93" i="1"/>
  <c r="DT74" i="1"/>
  <c r="DW257" i="1"/>
  <c r="DS328" i="1"/>
  <c r="DZ97" i="1"/>
  <c r="EK134" i="1"/>
  <c r="EB166" i="1"/>
  <c r="EB274" i="1"/>
  <c r="EG183" i="1"/>
  <c r="DX190" i="1"/>
  <c r="DX245" i="1"/>
  <c r="EG299" i="1"/>
  <c r="EK127" i="1"/>
  <c r="EK287" i="1"/>
  <c r="EF712" i="1"/>
  <c r="EH186" i="1"/>
  <c r="DZ400" i="1"/>
  <c r="DW436" i="1"/>
  <c r="DS216" i="1"/>
  <c r="DT330" i="1"/>
  <c r="DY100" i="1"/>
  <c r="EF104" i="1"/>
  <c r="EC285" i="1"/>
  <c r="DY395" i="1"/>
  <c r="EA373" i="1"/>
  <c r="DX345" i="1"/>
  <c r="EI235" i="1"/>
  <c r="EB180" i="1"/>
  <c r="EH291" i="1"/>
  <c r="EG232" i="1"/>
  <c r="DY342" i="1"/>
  <c r="EF321" i="1"/>
  <c r="ED285" i="1"/>
  <c r="DZ414" i="1"/>
  <c r="DX276" i="1"/>
  <c r="EJ328" i="1"/>
  <c r="EE291" i="1"/>
  <c r="EH237" i="1"/>
  <c r="EH507" i="1"/>
  <c r="DZ212" i="1"/>
  <c r="DZ381" i="1"/>
  <c r="DS291" i="1"/>
  <c r="EI263" i="1"/>
  <c r="EH23" i="1"/>
  <c r="EG31" i="1"/>
  <c r="EF40" i="1"/>
  <c r="EE6" i="1"/>
  <c r="EH49" i="1"/>
  <c r="DR769" i="1"/>
  <c r="EG142" i="1"/>
  <c r="DW101" i="1"/>
  <c r="EE105" i="1"/>
  <c r="DT17" i="1"/>
  <c r="EJ76" i="1"/>
  <c r="EG99" i="1"/>
  <c r="DU85" i="1"/>
  <c r="EG46" i="1"/>
  <c r="DX8" i="1"/>
  <c r="DZ108" i="1"/>
  <c r="DR103" i="1"/>
  <c r="EA86" i="1"/>
  <c r="EG129" i="1"/>
  <c r="DS20" i="1"/>
  <c r="EF76" i="1"/>
  <c r="DT123" i="1"/>
  <c r="DS140" i="1"/>
  <c r="DR809" i="1"/>
  <c r="EI15" i="1"/>
  <c r="DW72" i="1"/>
  <c r="ED75" i="1"/>
  <c r="DS137" i="1"/>
  <c r="EK103" i="1"/>
  <c r="DV69" i="1"/>
  <c r="EA162" i="1"/>
  <c r="EG52" i="1"/>
  <c r="EK152" i="1"/>
  <c r="EJ105" i="1"/>
  <c r="DY94" i="1"/>
  <c r="DW64" i="1"/>
  <c r="EB140" i="1"/>
  <c r="EI117" i="1"/>
  <c r="EB120" i="1"/>
  <c r="DT116" i="1"/>
  <c r="DY169" i="1"/>
  <c r="DV66" i="1"/>
  <c r="EE195" i="1"/>
  <c r="EJ175" i="1"/>
  <c r="EK570" i="1"/>
  <c r="EF122" i="1"/>
  <c r="EH184" i="1"/>
  <c r="DV228" i="1"/>
  <c r="DZ114" i="1"/>
  <c r="DY366" i="1"/>
  <c r="DX189" i="1"/>
  <c r="DT166" i="1"/>
  <c r="EE171" i="1"/>
  <c r="EE356" i="1"/>
  <c r="DT572" i="1"/>
  <c r="DW273" i="1"/>
  <c r="EJ206" i="1"/>
  <c r="DS207" i="1"/>
  <c r="EB266" i="1"/>
  <c r="EI461" i="1"/>
  <c r="EA187" i="1"/>
  <c r="DU179" i="1"/>
  <c r="DY130" i="1"/>
  <c r="EJ298" i="1"/>
  <c r="DS151" i="1"/>
  <c r="DU279" i="1"/>
  <c r="DY101" i="1"/>
  <c r="DZ198" i="1"/>
  <c r="DU252" i="1"/>
  <c r="EH177" i="1"/>
  <c r="EI346" i="1"/>
  <c r="EC404" i="1"/>
  <c r="EH440" i="1"/>
  <c r="DS410" i="1"/>
  <c r="EB423" i="1"/>
  <c r="DS354" i="1"/>
  <c r="DU357" i="1"/>
  <c r="DT392" i="1"/>
  <c r="DW282" i="1"/>
  <c r="EK432" i="1"/>
  <c r="EE236" i="1"/>
  <c r="EE455" i="1"/>
  <c r="EA505" i="1"/>
  <c r="DT517" i="1"/>
  <c r="EK512" i="1"/>
  <c r="DW333" i="1"/>
  <c r="DR526" i="1"/>
  <c r="DR718" i="1"/>
  <c r="EG81" i="1"/>
  <c r="EE69" i="1"/>
  <c r="DX153" i="1"/>
  <c r="DR772" i="1"/>
  <c r="DU7" i="1"/>
  <c r="DY21" i="1"/>
  <c r="DR493" i="1"/>
  <c r="EA188" i="1"/>
  <c r="ED83" i="1"/>
  <c r="DW141" i="1"/>
  <c r="EB365" i="1"/>
  <c r="DW197" i="1"/>
  <c r="EH427" i="1"/>
  <c r="DZ371" i="1"/>
  <c r="DS219" i="1"/>
  <c r="DV410" i="1"/>
  <c r="EH7" i="1"/>
  <c r="EE124" i="1"/>
  <c r="DS72" i="1"/>
  <c r="DS138" i="1"/>
  <c r="DR935" i="1"/>
  <c r="EA144" i="1"/>
  <c r="DZ65" i="1"/>
  <c r="EC65" i="1"/>
  <c r="DS75" i="1"/>
  <c r="DR953" i="1"/>
  <c r="EH95" i="1"/>
  <c r="DZ99" i="1"/>
  <c r="DZ43" i="1"/>
  <c r="DS107" i="1"/>
  <c r="DS118" i="1"/>
  <c r="EH113" i="1"/>
  <c r="EJ178" i="1"/>
  <c r="EE184" i="1"/>
  <c r="DU182" i="1"/>
  <c r="EG204" i="1"/>
  <c r="DW192" i="1"/>
  <c r="EJ136" i="1"/>
  <c r="EA213" i="1"/>
  <c r="EJ509" i="1"/>
  <c r="DT217" i="1"/>
  <c r="DZ523" i="1"/>
  <c r="EC263" i="1"/>
  <c r="DZ183" i="1"/>
  <c r="EC255" i="1"/>
  <c r="DZ110" i="1"/>
  <c r="DS175" i="1"/>
  <c r="DU407" i="1"/>
  <c r="DX128" i="1"/>
  <c r="ED205" i="1"/>
  <c r="EA293" i="1"/>
  <c r="EG199" i="1"/>
  <c r="EF192" i="1"/>
  <c r="EF187" i="1"/>
  <c r="EH239" i="1"/>
  <c r="DX254" i="1"/>
  <c r="EC351" i="1"/>
  <c r="EJ402" i="1"/>
  <c r="DT550" i="1"/>
  <c r="EF641" i="1"/>
  <c r="DW425" i="1"/>
  <c r="EJ566" i="1"/>
  <c r="EB375" i="1"/>
  <c r="DZ301" i="1"/>
  <c r="DZ283" i="1"/>
  <c r="EK304" i="1"/>
  <c r="EA435" i="1"/>
  <c r="DU372" i="1"/>
  <c r="EK461" i="1"/>
  <c r="DZ583" i="1"/>
  <c r="DZ214" i="1"/>
  <c r="DV400" i="1"/>
  <c r="DX279" i="1"/>
  <c r="EC277" i="1"/>
  <c r="EK349" i="1"/>
  <c r="DW482" i="1"/>
  <c r="DR234" i="1"/>
  <c r="DR240" i="1"/>
  <c r="EH69" i="1"/>
  <c r="DY38" i="1"/>
  <c r="EK96" i="1"/>
  <c r="DW129" i="1"/>
  <c r="EF62" i="1"/>
  <c r="DR241" i="1"/>
  <c r="DY30" i="1"/>
  <c r="DS28" i="1"/>
  <c r="EC82" i="1"/>
  <c r="DV251" i="1"/>
  <c r="EH191" i="1"/>
  <c r="EK115" i="1"/>
  <c r="DR697" i="1"/>
  <c r="EB64" i="1"/>
  <c r="DR392" i="1"/>
  <c r="DX119" i="1"/>
  <c r="DY98" i="1"/>
  <c r="EC108" i="1"/>
  <c r="DX30" i="1"/>
  <c r="DS36" i="1"/>
  <c r="EG174" i="1"/>
  <c r="DX195" i="1"/>
  <c r="EF97" i="1"/>
  <c r="DT77" i="1"/>
  <c r="DV180" i="1"/>
  <c r="EK20" i="1"/>
  <c r="EC73" i="1"/>
  <c r="EK64" i="1"/>
  <c r="DS201" i="1"/>
  <c r="EA62" i="1"/>
  <c r="DT136" i="1"/>
  <c r="EA92" i="1"/>
  <c r="DY194" i="1"/>
  <c r="EC86" i="1"/>
  <c r="ED148" i="1"/>
  <c r="DX127" i="1"/>
  <c r="DU90" i="1"/>
  <c r="EH180" i="1"/>
  <c r="EA193" i="1"/>
  <c r="DS43" i="1"/>
  <c r="EG238" i="1"/>
  <c r="ED188" i="1"/>
  <c r="DW177" i="1"/>
  <c r="ED58" i="1"/>
  <c r="EK183" i="1"/>
  <c r="ED511" i="1"/>
  <c r="DX361" i="1"/>
  <c r="EA408" i="1"/>
  <c r="EG140" i="1"/>
  <c r="ED284" i="1"/>
  <c r="DW171" i="1"/>
  <c r="EC194" i="1"/>
  <c r="ED455" i="1"/>
  <c r="DT365" i="1"/>
  <c r="EI103" i="1"/>
  <c r="DZ161" i="1"/>
  <c r="ED150" i="1"/>
  <c r="DZ416" i="1"/>
  <c r="DX144" i="1"/>
  <c r="EF191" i="1"/>
  <c r="DZ55" i="1"/>
  <c r="DT261" i="1"/>
  <c r="EG157" i="1"/>
  <c r="EC274" i="1"/>
  <c r="DX355" i="1"/>
  <c r="EK439" i="1"/>
  <c r="EC394" i="1"/>
  <c r="EI464" i="1"/>
  <c r="EC452" i="1"/>
  <c r="DX267" i="1"/>
  <c r="DV271" i="1"/>
  <c r="EJ182" i="1"/>
  <c r="DV305" i="1"/>
  <c r="EB470" i="1"/>
  <c r="EH296" i="1"/>
  <c r="EB391" i="1"/>
  <c r="EF423" i="1"/>
  <c r="DV360" i="1"/>
  <c r="EF274" i="1"/>
  <c r="EC312" i="1"/>
  <c r="EB236" i="1"/>
  <c r="EJ280" i="1"/>
  <c r="DZ575" i="1"/>
  <c r="EJ573" i="1"/>
  <c r="DR726" i="1"/>
  <c r="DR790" i="1"/>
  <c r="DZ26" i="1"/>
  <c r="DR600" i="1"/>
  <c r="ED6" i="1"/>
  <c r="DV324" i="1"/>
  <c r="EA50" i="1"/>
  <c r="DV34" i="1"/>
  <c r="DR470" i="1"/>
  <c r="ED56" i="1"/>
  <c r="EF63" i="1"/>
  <c r="DS134" i="1"/>
  <c r="EB132" i="1"/>
  <c r="EI76" i="1"/>
  <c r="EB4" i="1"/>
  <c r="EA68" i="1"/>
  <c r="EK63" i="1"/>
  <c r="EA30" i="1"/>
  <c r="DZ267" i="1"/>
  <c r="EI397" i="1"/>
  <c r="DX417" i="1"/>
  <c r="EH285" i="1"/>
  <c r="EJ392" i="1"/>
  <c r="DW294" i="1"/>
  <c r="DR44" i="1"/>
  <c r="DU8" i="1"/>
  <c r="DV80" i="1"/>
  <c r="DR607" i="1"/>
  <c r="DX5" i="1"/>
  <c r="EG98" i="1"/>
  <c r="DR1110" i="1"/>
  <c r="DR416" i="1"/>
  <c r="EI102" i="1"/>
  <c r="DR849" i="1"/>
  <c r="EH65" i="1"/>
  <c r="DU82" i="1"/>
  <c r="EB15" i="1"/>
  <c r="DW103" i="1"/>
  <c r="EJ112" i="1"/>
  <c r="EH112" i="1"/>
  <c r="DT117" i="1"/>
  <c r="DW14" i="1"/>
  <c r="EH121" i="1"/>
  <c r="EJ542" i="1"/>
  <c r="DY210" i="1"/>
  <c r="DW135" i="1"/>
  <c r="EH169" i="1"/>
  <c r="EI191" i="1"/>
  <c r="DX270" i="1"/>
  <c r="EB354" i="1"/>
  <c r="ED260" i="1"/>
  <c r="EH81" i="1"/>
  <c r="EB418" i="1"/>
  <c r="DT140" i="1"/>
  <c r="DS183" i="1"/>
  <c r="EG234" i="1"/>
  <c r="EB163" i="1"/>
  <c r="EK193" i="1"/>
  <c r="EK123" i="1"/>
  <c r="DY196" i="1"/>
  <c r="EF184" i="1"/>
  <c r="DZ122" i="1"/>
  <c r="DX253" i="1"/>
  <c r="EG181" i="1"/>
  <c r="DW230" i="1"/>
  <c r="EK260" i="1"/>
  <c r="DX204" i="1"/>
  <c r="DT352" i="1"/>
  <c r="DS432" i="1"/>
  <c r="DS317" i="1"/>
  <c r="EK162" i="1"/>
  <c r="EK212" i="1"/>
  <c r="DV560" i="1"/>
  <c r="DT407" i="1"/>
  <c r="EF311" i="1"/>
  <c r="EE332" i="1"/>
  <c r="EA238" i="1"/>
  <c r="EG321" i="1"/>
  <c r="DY289" i="1"/>
  <c r="EI302" i="1"/>
  <c r="EJ283" i="1"/>
  <c r="EI339" i="1"/>
  <c r="EH364" i="1"/>
  <c r="DS395" i="1"/>
  <c r="DZ30" i="1"/>
  <c r="EH52" i="1"/>
  <c r="EJ79" i="1"/>
  <c r="DR1103" i="1"/>
  <c r="DW88" i="1"/>
  <c r="EC61" i="1"/>
  <c r="DY134" i="1"/>
  <c r="DR877" i="1"/>
  <c r="DR485" i="1"/>
  <c r="EA28" i="1"/>
  <c r="DR847" i="1"/>
  <c r="DU314" i="1"/>
  <c r="DT15" i="1"/>
  <c r="DW22" i="1"/>
  <c r="DT43" i="1"/>
  <c r="EA150" i="1"/>
  <c r="EA413" i="1"/>
  <c r="DW60" i="1"/>
  <c r="EK5" i="1"/>
  <c r="DY53" i="1"/>
  <c r="EJ101" i="1"/>
  <c r="EC101" i="1"/>
  <c r="EH92" i="1"/>
  <c r="EH157" i="1"/>
  <c r="DX46" i="1"/>
  <c r="DX93" i="1"/>
  <c r="EA118" i="1"/>
  <c r="EA56" i="1"/>
  <c r="DZ70" i="1"/>
  <c r="DU143" i="1"/>
  <c r="EF91" i="1"/>
  <c r="ED61" i="1"/>
  <c r="DZ51" i="1"/>
  <c r="EK68" i="1"/>
  <c r="ED159" i="1"/>
  <c r="DV83" i="1"/>
  <c r="EA176" i="1"/>
  <c r="EJ91" i="1"/>
  <c r="DZ156" i="1"/>
  <c r="DT327" i="1"/>
  <c r="EG180" i="1"/>
  <c r="DY131" i="1"/>
  <c r="EE103" i="1"/>
  <c r="DV126" i="1"/>
  <c r="EG185" i="1"/>
  <c r="EI100" i="1"/>
  <c r="EK709" i="1"/>
  <c r="ED423" i="1"/>
  <c r="DW172" i="1"/>
  <c r="DT373" i="1"/>
  <c r="DX133" i="1"/>
  <c r="DU158" i="1"/>
  <c r="DU171" i="1"/>
  <c r="EI184" i="1"/>
  <c r="EC250" i="1"/>
  <c r="EE137" i="1"/>
  <c r="ED292" i="1"/>
  <c r="DW444" i="1"/>
  <c r="EK247" i="1"/>
  <c r="EC93" i="1"/>
  <c r="EE197" i="1"/>
  <c r="DV210" i="1"/>
  <c r="EJ65" i="1"/>
  <c r="EG141" i="1"/>
  <c r="ED393" i="1"/>
  <c r="DU306" i="1"/>
  <c r="DW409" i="1"/>
  <c r="EB478" i="1"/>
  <c r="EI427" i="1"/>
  <c r="DW313" i="1"/>
  <c r="DW460" i="1"/>
  <c r="EF259" i="1"/>
  <c r="EA370" i="1"/>
  <c r="EH146" i="1"/>
  <c r="EC212" i="1"/>
  <c r="EH429" i="1"/>
  <c r="DY288" i="1"/>
  <c r="DZ286" i="1"/>
  <c r="DY351" i="1"/>
  <c r="DY360" i="1"/>
  <c r="DW492" i="1"/>
  <c r="EB227" i="1"/>
  <c r="EH230" i="1"/>
  <c r="EG241" i="1"/>
  <c r="EJ467" i="1"/>
  <c r="DT135" i="1"/>
  <c r="DR40" i="1"/>
  <c r="DR104" i="1"/>
  <c r="DR521" i="1"/>
  <c r="DU65" i="1"/>
  <c r="DR217" i="1"/>
  <c r="DZ155" i="1"/>
  <c r="DV281" i="1"/>
  <c r="EF482" i="1"/>
  <c r="DZ69" i="1"/>
  <c r="EK29" i="1"/>
  <c r="EK188" i="1"/>
  <c r="DX205" i="1"/>
  <c r="EB373" i="1"/>
  <c r="ED69" i="1"/>
  <c r="EK325" i="1"/>
  <c r="EJ517" i="1"/>
  <c r="EC248" i="1"/>
  <c r="DT505" i="1"/>
  <c r="EC60" i="1"/>
  <c r="EF51" i="1"/>
  <c r="EI101" i="1"/>
  <c r="EE174" i="1"/>
  <c r="EH70" i="1"/>
  <c r="EI115" i="1"/>
  <c r="EH54" i="1"/>
  <c r="EB130" i="1"/>
  <c r="EI104" i="1"/>
  <c r="EE100" i="1"/>
  <c r="DU51" i="1"/>
  <c r="EF108" i="1"/>
  <c r="EH195" i="1"/>
  <c r="EG685" i="1"/>
  <c r="EE120" i="1"/>
  <c r="EH155" i="1"/>
  <c r="EI111" i="1"/>
  <c r="DV179" i="1"/>
  <c r="EF151" i="1"/>
  <c r="DY259" i="1"/>
  <c r="DR911" i="1"/>
  <c r="EC141" i="1"/>
  <c r="ED162" i="1"/>
  <c r="DY222" i="1"/>
  <c r="EI264" i="1"/>
  <c r="DU104" i="1"/>
  <c r="EC218" i="1"/>
  <c r="DX108" i="1"/>
  <c r="EA445" i="1"/>
  <c r="DT158" i="1"/>
  <c r="EA183" i="1"/>
  <c r="EH211" i="1"/>
  <c r="DX167" i="1"/>
  <c r="DS298" i="1"/>
  <c r="DS95" i="1"/>
  <c r="EJ204" i="1"/>
  <c r="DW181" i="1"/>
  <c r="DY171" i="1"/>
  <c r="EG254" i="1"/>
  <c r="DU177" i="1"/>
  <c r="ED311" i="1"/>
  <c r="EG358" i="1"/>
  <c r="EJ423" i="1"/>
  <c r="EE446" i="1"/>
  <c r="DT290" i="1"/>
  <c r="DV367" i="1"/>
  <c r="EK230" i="1"/>
  <c r="EE380" i="1"/>
  <c r="DX233" i="1"/>
  <c r="ED146" i="1"/>
  <c r="ED381" i="1"/>
  <c r="EJ431" i="1"/>
  <c r="DT312" i="1"/>
  <c r="DW255" i="1"/>
  <c r="EJ387" i="1"/>
  <c r="EB307" i="1"/>
  <c r="DV453" i="1"/>
  <c r="EH292" i="1"/>
  <c r="EI382" i="1"/>
  <c r="EE465" i="1"/>
  <c r="DR940" i="1"/>
  <c r="DR1132" i="1"/>
  <c r="ED121" i="1"/>
  <c r="DZ60" i="1"/>
  <c r="DR751" i="1"/>
  <c r="EG21" i="1"/>
  <c r="EI180" i="1"/>
  <c r="EJ111" i="1"/>
  <c r="DR556" i="1"/>
  <c r="DT63" i="1"/>
  <c r="EG115" i="1"/>
  <c r="EK28" i="1"/>
  <c r="EE118" i="1"/>
  <c r="DR360" i="1"/>
  <c r="DV94" i="1"/>
  <c r="DW11" i="1"/>
  <c r="EE121" i="1"/>
  <c r="ED149" i="1"/>
  <c r="DR248" i="1"/>
  <c r="EF56" i="1"/>
  <c r="EG116" i="1"/>
  <c r="EI38" i="1"/>
  <c r="EH101" i="1"/>
  <c r="EC159" i="1"/>
  <c r="DR329" i="1"/>
  <c r="DZ90" i="1"/>
  <c r="EG119" i="1"/>
  <c r="ED155" i="1"/>
  <c r="EI137" i="1"/>
  <c r="DV37" i="1"/>
  <c r="EG73" i="1"/>
  <c r="EK150" i="1"/>
  <c r="DS773" i="1"/>
  <c r="DV152" i="1"/>
  <c r="EG54" i="1"/>
  <c r="DS87" i="1"/>
  <c r="EG194" i="1"/>
  <c r="EC19" i="1"/>
  <c r="DR303" i="1"/>
  <c r="DX236" i="1"/>
  <c r="EK99" i="1"/>
  <c r="DR912" i="1"/>
  <c r="DV125" i="1"/>
  <c r="DU498" i="1"/>
  <c r="EE225" i="1"/>
  <c r="EG427" i="1"/>
  <c r="EB542" i="1"/>
  <c r="DS488" i="1"/>
  <c r="DU208" i="1"/>
  <c r="DR919" i="1"/>
  <c r="DR1047" i="1"/>
  <c r="DR624" i="1"/>
  <c r="EI88" i="1"/>
  <c r="DR441" i="1"/>
  <c r="EB98" i="1"/>
  <c r="EK101" i="1"/>
  <c r="EE101" i="1"/>
  <c r="DR95" i="1"/>
  <c r="ED90" i="1"/>
  <c r="EE39" i="1"/>
  <c r="DT113" i="1"/>
  <c r="DV54" i="1"/>
  <c r="DX125" i="1"/>
  <c r="DT50" i="1"/>
  <c r="EI56" i="1"/>
  <c r="EI99" i="1"/>
  <c r="DU106" i="1"/>
  <c r="EE91" i="1"/>
  <c r="EG156" i="1"/>
  <c r="EJ389" i="1"/>
  <c r="DW146" i="1"/>
  <c r="EC66" i="1"/>
  <c r="DV178" i="1"/>
  <c r="DV147" i="1"/>
  <c r="EC447" i="1"/>
  <c r="EG147" i="1"/>
  <c r="DU161" i="1"/>
  <c r="DX120" i="1"/>
  <c r="DT203" i="1"/>
  <c r="EK168" i="1"/>
  <c r="EC168" i="1"/>
  <c r="EG133" i="1"/>
  <c r="EF167" i="1"/>
  <c r="EH240" i="1"/>
  <c r="DS192" i="1"/>
  <c r="EJ205" i="1"/>
  <c r="DY454" i="1"/>
  <c r="EJ394" i="1"/>
  <c r="EE246" i="1"/>
  <c r="DU266" i="1"/>
  <c r="EF449" i="1"/>
  <c r="DW449" i="1"/>
  <c r="DY216" i="1"/>
  <c r="EC364" i="1"/>
  <c r="EG291" i="1"/>
  <c r="EC325" i="1"/>
  <c r="EJ453" i="1"/>
  <c r="DT335" i="1"/>
  <c r="EE281" i="1"/>
  <c r="EH219" i="1"/>
  <c r="DT190" i="1"/>
  <c r="DV391" i="1"/>
  <c r="DZ246" i="1"/>
  <c r="DX324" i="1"/>
  <c r="DU256" i="1"/>
  <c r="DV544" i="1"/>
  <c r="DX282" i="1"/>
  <c r="DV293" i="1"/>
  <c r="ED432" i="1"/>
  <c r="EK329" i="1"/>
  <c r="DR181" i="1"/>
  <c r="DR117" i="1"/>
  <c r="DR80" i="1"/>
  <c r="DT55" i="1"/>
  <c r="DR951" i="1"/>
  <c r="DR505" i="1"/>
  <c r="EG50" i="1"/>
  <c r="DR719" i="1"/>
  <c r="DR565" i="1"/>
  <c r="DX91" i="1"/>
  <c r="EJ85" i="1"/>
  <c r="EA64" i="1"/>
  <c r="EG102" i="1"/>
  <c r="DR209" i="1"/>
  <c r="DX156" i="1"/>
  <c r="EA72" i="1"/>
  <c r="DR745" i="1"/>
  <c r="DZ45" i="1"/>
  <c r="DR831" i="1"/>
  <c r="DX34" i="1"/>
  <c r="DU174" i="1"/>
  <c r="DZ129" i="1"/>
  <c r="DS120" i="1"/>
  <c r="DV140" i="1"/>
  <c r="DZ18" i="1"/>
  <c r="DU164" i="1"/>
  <c r="EC131" i="1"/>
  <c r="DW96" i="1"/>
  <c r="EI113" i="1"/>
  <c r="DS111" i="1"/>
  <c r="EG127" i="1"/>
  <c r="EE50" i="1"/>
  <c r="DY184" i="1"/>
  <c r="DT49" i="1"/>
  <c r="DX159" i="1"/>
  <c r="ED161" i="1"/>
  <c r="EC215" i="1"/>
  <c r="DR490" i="1"/>
  <c r="EB115" i="1"/>
  <c r="EA31" i="1"/>
  <c r="EG5" i="1"/>
  <c r="EK50" i="1"/>
  <c r="DY159" i="1"/>
  <c r="EB192" i="1"/>
  <c r="EH200" i="1"/>
  <c r="ED332" i="1"/>
  <c r="EC303" i="1"/>
  <c r="DY233" i="1"/>
  <c r="DY356" i="1"/>
  <c r="DR1127" i="1"/>
  <c r="DV11" i="1"/>
  <c r="DR928" i="1"/>
  <c r="EG35" i="1"/>
  <c r="DR1097" i="1"/>
  <c r="EK196" i="1"/>
  <c r="DS170" i="1"/>
  <c r="DZ123" i="1"/>
  <c r="DR823" i="1"/>
  <c r="DU154" i="1"/>
  <c r="EB55" i="1"/>
  <c r="DT314" i="1"/>
  <c r="DV98" i="1"/>
  <c r="DT75" i="1"/>
  <c r="DX37" i="1"/>
  <c r="DT114" i="1"/>
  <c r="DW63" i="1"/>
  <c r="EE135" i="1"/>
  <c r="EC97" i="1"/>
  <c r="DT53" i="1"/>
  <c r="EI240" i="1"/>
  <c r="EA128" i="1"/>
  <c r="DU247" i="1"/>
  <c r="ED194" i="1"/>
  <c r="EH59" i="1"/>
  <c r="EI317" i="1"/>
  <c r="EH106" i="1"/>
  <c r="EC161" i="1"/>
  <c r="DW193" i="1"/>
  <c r="DW208" i="1"/>
  <c r="EK198" i="1"/>
  <c r="DY299" i="1"/>
  <c r="DX150" i="1"/>
  <c r="DW220" i="1"/>
  <c r="DX546" i="1"/>
  <c r="EH192" i="1"/>
  <c r="EB206" i="1"/>
  <c r="EB105" i="1"/>
  <c r="EC187" i="1"/>
  <c r="EI416" i="1"/>
  <c r="EI344" i="1"/>
  <c r="EJ35" i="1"/>
  <c r="DS456" i="1"/>
  <c r="ED217" i="1"/>
  <c r="ED179" i="1"/>
  <c r="EJ301" i="1"/>
  <c r="DY328" i="1"/>
  <c r="DY157" i="1"/>
  <c r="EA242" i="1"/>
  <c r="EB333" i="1"/>
  <c r="EH368" i="1"/>
  <c r="EE265" i="1"/>
  <c r="EF245" i="1"/>
  <c r="EJ320" i="1"/>
  <c r="EH281" i="1"/>
  <c r="EK392" i="1"/>
  <c r="EC370" i="1"/>
  <c r="DS433" i="1"/>
  <c r="DZ433" i="1"/>
  <c r="DX416" i="1"/>
  <c r="DS505" i="1"/>
  <c r="DR246" i="1"/>
  <c r="DR310" i="1"/>
  <c r="DW76" i="1"/>
  <c r="DR166" i="1"/>
  <c r="EF5" i="1"/>
  <c r="EI158" i="1"/>
  <c r="DZ144" i="1"/>
  <c r="DR735" i="1"/>
  <c r="DS114" i="1"/>
  <c r="DV119" i="1"/>
  <c r="EI69" i="1"/>
  <c r="DZ216" i="1"/>
  <c r="EK56" i="1"/>
  <c r="ED55" i="1"/>
  <c r="EK172" i="1"/>
  <c r="EJ53" i="1"/>
  <c r="DV62" i="1"/>
  <c r="EJ141" i="1"/>
  <c r="EH85" i="1"/>
  <c r="EF137" i="1"/>
  <c r="ED123" i="1"/>
  <c r="DV193" i="1"/>
  <c r="EG97" i="1"/>
  <c r="EA38" i="1"/>
  <c r="EC158" i="1"/>
  <c r="EE22" i="1"/>
  <c r="EG150" i="1"/>
  <c r="EH138" i="1"/>
  <c r="EF201" i="1"/>
  <c r="EA152" i="1"/>
  <c r="DV206" i="1"/>
  <c r="EG117" i="1"/>
  <c r="DW150" i="1"/>
  <c r="DX174" i="1"/>
  <c r="EJ151" i="1"/>
  <c r="EA52" i="1"/>
  <c r="EF3" i="1"/>
  <c r="EF116" i="1"/>
  <c r="EC148" i="1"/>
  <c r="EG177" i="1"/>
  <c r="EC117" i="1"/>
  <c r="EI195" i="1"/>
  <c r="DS580" i="1"/>
  <c r="EC279" i="1"/>
  <c r="DX427" i="1"/>
  <c r="DY250" i="1"/>
  <c r="DU530" i="1"/>
  <c r="DV120" i="1"/>
  <c r="EK186" i="1"/>
  <c r="DW270" i="1"/>
  <c r="DY182" i="1"/>
  <c r="EE194" i="1"/>
  <c r="DY99" i="1"/>
  <c r="DS176" i="1"/>
  <c r="EK322" i="1"/>
  <c r="EE273" i="1"/>
  <c r="EF189" i="1"/>
  <c r="EI177" i="1"/>
  <c r="DT397" i="1"/>
  <c r="DW154" i="1"/>
  <c r="DV196" i="1"/>
  <c r="DV219" i="1"/>
  <c r="DV388" i="1"/>
  <c r="DV181" i="1"/>
  <c r="DU206" i="1"/>
  <c r="DU295" i="1"/>
  <c r="EE372" i="1"/>
  <c r="DZ276" i="1"/>
  <c r="EF220" i="1"/>
  <c r="DW254" i="1"/>
  <c r="EI504" i="1"/>
  <c r="DU168" i="1"/>
  <c r="DU590" i="1"/>
  <c r="DV267" i="1"/>
  <c r="EK290" i="1"/>
  <c r="DY401" i="1"/>
  <c r="EC378" i="1"/>
  <c r="EB303" i="1"/>
  <c r="DW215" i="1"/>
  <c r="DU547" i="1"/>
  <c r="EI239" i="1"/>
  <c r="DZ553" i="1"/>
  <c r="EI254" i="1"/>
  <c r="DX601" i="1"/>
  <c r="DV702" i="1"/>
  <c r="DV236" i="1"/>
  <c r="DR77" i="1"/>
  <c r="DR584" i="1"/>
  <c r="EH44" i="1"/>
  <c r="DY18" i="1"/>
  <c r="DR1008" i="1"/>
  <c r="EH165" i="1"/>
  <c r="DW83" i="1"/>
  <c r="DU29" i="1"/>
  <c r="DR200" i="1"/>
  <c r="EI144" i="1"/>
  <c r="EB103" i="1"/>
  <c r="DW78" i="1"/>
  <c r="DV64" i="1"/>
  <c r="DW20" i="1"/>
  <c r="DS178" i="1"/>
  <c r="EF87" i="1"/>
  <c r="DU123" i="1"/>
  <c r="DW155" i="1"/>
  <c r="EC386" i="1"/>
  <c r="EE169" i="1"/>
  <c r="DV303" i="1"/>
  <c r="EA225" i="1"/>
  <c r="DU412" i="1"/>
  <c r="EA93" i="1"/>
  <c r="DU22" i="1"/>
  <c r="DU156" i="1"/>
  <c r="EI134" i="1"/>
  <c r="DR527" i="1"/>
  <c r="DR985" i="1"/>
  <c r="DR649" i="1"/>
  <c r="EB43" i="1"/>
  <c r="EC106" i="1"/>
  <c r="DU55" i="1"/>
  <c r="DX47" i="1"/>
  <c r="DR640" i="1"/>
  <c r="EI26" i="1"/>
  <c r="EG146" i="1"/>
  <c r="EA44" i="1"/>
  <c r="ED327" i="1"/>
  <c r="EI199" i="1"/>
  <c r="EF157" i="1"/>
  <c r="EE139" i="1"/>
  <c r="DY323" i="1"/>
  <c r="EK234" i="1"/>
  <c r="DS54" i="1"/>
  <c r="EJ146" i="1"/>
  <c r="DT180" i="1"/>
  <c r="EE177" i="1"/>
  <c r="DY266" i="1"/>
  <c r="EF141" i="1"/>
  <c r="ED460" i="1"/>
  <c r="DW388" i="1"/>
  <c r="EK367" i="1"/>
  <c r="EC181" i="1"/>
  <c r="DY149" i="1"/>
  <c r="EJ213" i="1"/>
  <c r="EG250" i="1"/>
  <c r="EJ418" i="1"/>
  <c r="DU223" i="1"/>
  <c r="EK218" i="1"/>
  <c r="EI178" i="1"/>
  <c r="DV311" i="1"/>
  <c r="EG235" i="1"/>
  <c r="EI202" i="1"/>
  <c r="EA304" i="1"/>
  <c r="DT461" i="1"/>
  <c r="DV225" i="1"/>
  <c r="DS174" i="1"/>
  <c r="DY310" i="1"/>
  <c r="DT343" i="1"/>
  <c r="DS252" i="1"/>
  <c r="DX379" i="1"/>
  <c r="ED139" i="1"/>
  <c r="EA117" i="1"/>
  <c r="DR1104" i="1"/>
  <c r="DT121" i="1"/>
  <c r="EJ445" i="1"/>
  <c r="DW107" i="1"/>
  <c r="EG286" i="1"/>
  <c r="DW241" i="1"/>
  <c r="EC217" i="1"/>
  <c r="DY247" i="1"/>
  <c r="DX165" i="1"/>
  <c r="DX35" i="1"/>
  <c r="DR1040" i="1"/>
  <c r="EJ135" i="1"/>
  <c r="DV9" i="1"/>
  <c r="DW100" i="1"/>
  <c r="DU58" i="1"/>
  <c r="EE80" i="1"/>
  <c r="EK189" i="1"/>
  <c r="EG84" i="1"/>
  <c r="EC189" i="1"/>
  <c r="DX230" i="1"/>
  <c r="EK303" i="1"/>
  <c r="DV194" i="1"/>
  <c r="EG149" i="1"/>
  <c r="DX213" i="1"/>
  <c r="EA190" i="1"/>
  <c r="DX430" i="1"/>
  <c r="DY127" i="1"/>
  <c r="DZ186" i="1"/>
  <c r="DW115" i="1"/>
  <c r="EE460" i="1"/>
  <c r="EK176" i="1"/>
  <c r="DY459" i="1"/>
  <c r="EK375" i="1"/>
  <c r="EE212" i="1"/>
  <c r="DW406" i="1"/>
  <c r="EB322" i="1"/>
  <c r="ED463" i="1"/>
  <c r="DX292" i="1"/>
  <c r="DU478" i="1"/>
  <c r="EJ390" i="1"/>
  <c r="EC317" i="1"/>
  <c r="DV12" i="1"/>
  <c r="DR312" i="1"/>
  <c r="ED3" i="1"/>
  <c r="EE49" i="1"/>
  <c r="EH20" i="1"/>
  <c r="EB60" i="1"/>
  <c r="DY36" i="1"/>
  <c r="EE55" i="1"/>
  <c r="DR201" i="1"/>
  <c r="DR653" i="1"/>
  <c r="DY202" i="1"/>
  <c r="EI106" i="1"/>
  <c r="EB193" i="1"/>
  <c r="DX97" i="1"/>
  <c r="DR175" i="1"/>
  <c r="ED76" i="1"/>
  <c r="EI128" i="1"/>
  <c r="EG109" i="1"/>
  <c r="EH58" i="1"/>
  <c r="EI91" i="1"/>
  <c r="DR681" i="1"/>
  <c r="DY49" i="1"/>
  <c r="EB91" i="1"/>
  <c r="DZ83" i="1"/>
  <c r="DX116" i="1"/>
  <c r="DW36" i="1"/>
  <c r="ED60" i="1"/>
  <c r="DY199" i="1"/>
  <c r="EH91" i="1"/>
  <c r="EA45" i="1"/>
  <c r="EK148" i="1"/>
  <c r="DS149" i="1"/>
  <c r="EK258" i="1"/>
  <c r="EJ225" i="1"/>
  <c r="EE192" i="1"/>
  <c r="ED110" i="1"/>
  <c r="EB217" i="1"/>
  <c r="EC34" i="1"/>
  <c r="DU33" i="1"/>
  <c r="DY155" i="1"/>
  <c r="EI224" i="1"/>
  <c r="DV102" i="1"/>
  <c r="EH263" i="1"/>
  <c r="DT274" i="1"/>
  <c r="DZ150" i="1"/>
  <c r="EJ354" i="1"/>
  <c r="DV192" i="1"/>
  <c r="EF182" i="1"/>
  <c r="DU198" i="1"/>
  <c r="DU157" i="1"/>
  <c r="DT156" i="1"/>
  <c r="EH86" i="1"/>
  <c r="DT237" i="1"/>
  <c r="DZ253" i="1"/>
  <c r="DS280" i="1"/>
  <c r="EE37" i="1"/>
  <c r="DT378" i="1"/>
  <c r="DY275" i="1"/>
  <c r="DS188" i="1"/>
  <c r="DY163" i="1"/>
  <c r="EK187" i="1"/>
  <c r="EK450" i="1"/>
  <c r="DY424" i="1"/>
  <c r="DU359" i="1"/>
  <c r="DX513" i="1"/>
  <c r="ED211" i="1"/>
  <c r="ED257" i="1"/>
  <c r="EC300" i="1"/>
  <c r="DX353" i="1"/>
  <c r="EC266" i="1"/>
  <c r="EG312" i="1"/>
  <c r="EC514" i="1"/>
  <c r="DY336" i="1"/>
  <c r="DV322" i="1"/>
  <c r="DW429" i="1"/>
  <c r="EH453" i="1"/>
  <c r="DS259" i="1"/>
  <c r="DZ281" i="1"/>
  <c r="EI230" i="1"/>
  <c r="EA291" i="1"/>
  <c r="EF400" i="1"/>
  <c r="DR616" i="1"/>
  <c r="DR680" i="1"/>
  <c r="DR744" i="1"/>
  <c r="DR9" i="1"/>
  <c r="DR214" i="1"/>
  <c r="EC83" i="1"/>
  <c r="DT155" i="1"/>
  <c r="ED104" i="1"/>
  <c r="DR1015" i="1"/>
  <c r="DR424" i="1"/>
  <c r="DR265" i="1"/>
  <c r="DS156" i="1"/>
  <c r="EK79" i="1"/>
  <c r="EI120" i="1"/>
  <c r="EC75" i="1"/>
  <c r="EA70" i="1"/>
  <c r="DR120" i="1"/>
  <c r="EE38" i="1"/>
  <c r="DW106" i="1"/>
  <c r="DR608" i="1"/>
  <c r="EI46" i="1"/>
  <c r="DT51" i="1"/>
  <c r="DW131" i="1"/>
  <c r="ED106" i="1"/>
  <c r="DT9" i="1"/>
  <c r="DW61" i="1"/>
  <c r="EA148" i="1"/>
  <c r="EK112" i="1"/>
  <c r="EJ77" i="1"/>
  <c r="DV138" i="1"/>
  <c r="DX138" i="1"/>
  <c r="DU125" i="1"/>
  <c r="DV60" i="1"/>
  <c r="EC180" i="1"/>
  <c r="EI109" i="1"/>
  <c r="ED141" i="1"/>
  <c r="EG270" i="1"/>
  <c r="EB61" i="1"/>
  <c r="EA98" i="1"/>
  <c r="DY219" i="1"/>
  <c r="EH256" i="1"/>
  <c r="DU12" i="1"/>
  <c r="EB49" i="1"/>
  <c r="EJ162" i="1"/>
  <c r="EE183" i="1"/>
  <c r="EF138" i="1"/>
  <c r="DR428" i="1"/>
  <c r="DV348" i="1"/>
  <c r="EH17" i="1"/>
  <c r="EC58" i="1"/>
  <c r="EI293" i="1"/>
  <c r="DV182" i="1"/>
  <c r="EG164" i="1"/>
  <c r="EB501" i="1"/>
  <c r="EE238" i="1"/>
  <c r="ED454" i="1"/>
  <c r="EG297" i="1"/>
  <c r="DR150" i="1"/>
  <c r="EA110" i="1"/>
  <c r="DR25" i="1"/>
  <c r="DR137" i="1"/>
  <c r="EE44" i="1"/>
  <c r="DX111" i="1"/>
  <c r="DY160" i="1"/>
  <c r="EE19" i="1"/>
  <c r="EA14" i="1"/>
  <c r="DV77" i="1"/>
  <c r="DY161" i="1"/>
  <c r="EH280" i="1"/>
  <c r="EG93" i="1"/>
  <c r="DZ146" i="1"/>
  <c r="DZ115" i="1"/>
  <c r="EG188" i="1"/>
  <c r="DW194" i="1"/>
  <c r="EI176" i="1"/>
  <c r="DW82" i="1"/>
  <c r="EE179" i="1"/>
  <c r="EJ159" i="1"/>
  <c r="EK262" i="1"/>
  <c r="DZ177" i="1"/>
  <c r="EI442" i="1"/>
  <c r="DS288" i="1"/>
  <c r="EH231" i="1"/>
  <c r="DS197" i="1"/>
  <c r="EB253" i="1"/>
  <c r="EJ336" i="1"/>
  <c r="DY97" i="1"/>
  <c r="EJ256" i="1"/>
  <c r="EE413" i="1"/>
  <c r="ED307" i="1"/>
  <c r="DR1092" i="1"/>
  <c r="DR320" i="1"/>
  <c r="EC14" i="1"/>
  <c r="EG57" i="1"/>
  <c r="EA97" i="1"/>
  <c r="DR758" i="1"/>
  <c r="DR833" i="1"/>
  <c r="EH62" i="1"/>
  <c r="DS15" i="1"/>
  <c r="EJ60" i="1"/>
  <c r="EK12" i="1"/>
  <c r="DR249" i="1"/>
  <c r="DV17" i="1"/>
  <c r="EK182" i="1"/>
  <c r="EF11" i="1"/>
  <c r="EI77" i="1"/>
  <c r="EE141" i="1"/>
  <c r="EI157" i="1"/>
  <c r="DZ15" i="1"/>
  <c r="EH102" i="1"/>
  <c r="DY63" i="1"/>
  <c r="EA53" i="1"/>
  <c r="DZ157" i="1"/>
  <c r="DU64" i="1"/>
  <c r="EC154" i="1"/>
  <c r="DV133" i="1"/>
  <c r="DS123" i="1"/>
  <c r="ED39" i="1"/>
  <c r="EJ92" i="1"/>
  <c r="DU45" i="1"/>
  <c r="DV95" i="1"/>
  <c r="EH48" i="1"/>
  <c r="DZ184" i="1"/>
  <c r="DZ207" i="1"/>
  <c r="DT132" i="1"/>
  <c r="EI260" i="1"/>
  <c r="EG230" i="1"/>
  <c r="EG192" i="1"/>
  <c r="EE140" i="1"/>
  <c r="EC426" i="1"/>
  <c r="EH642" i="1"/>
  <c r="EG125" i="1"/>
  <c r="DW265" i="1"/>
  <c r="EK185" i="1"/>
  <c r="EG342" i="1"/>
  <c r="DV356" i="1"/>
  <c r="DV189" i="1"/>
  <c r="EK330" i="1"/>
  <c r="EG168" i="1"/>
  <c r="EB197" i="1"/>
  <c r="DZ275" i="1"/>
  <c r="DZ130" i="1"/>
  <c r="DW191" i="1"/>
  <c r="EJ421" i="1"/>
  <c r="DV279" i="1"/>
  <c r="DS113" i="1"/>
  <c r="DV154" i="1"/>
  <c r="EJ502" i="1"/>
  <c r="DS163" i="1"/>
  <c r="EK239" i="1"/>
  <c r="DY355" i="1"/>
  <c r="EG334" i="1"/>
  <c r="DS191" i="1"/>
  <c r="EI296" i="1"/>
  <c r="EC340" i="1"/>
  <c r="DT434" i="1"/>
  <c r="ED385" i="1"/>
  <c r="EK436" i="1"/>
  <c r="DV259" i="1"/>
  <c r="EE457" i="1"/>
  <c r="DU364" i="1"/>
  <c r="DZ230" i="1"/>
  <c r="EC292" i="1"/>
  <c r="EB328" i="1"/>
  <c r="EC455" i="1"/>
  <c r="EH214" i="1"/>
  <c r="EC328" i="1"/>
  <c r="DU217" i="1"/>
  <c r="EK277" i="1"/>
  <c r="DW351" i="1"/>
  <c r="ED475" i="1"/>
  <c r="EB70" i="1"/>
  <c r="DR1028" i="1"/>
  <c r="DR1120" i="1"/>
  <c r="EF75" i="1"/>
  <c r="EF58" i="1"/>
  <c r="EG87" i="1"/>
  <c r="DS154" i="1"/>
  <c r="DV89" i="1"/>
  <c r="EB152" i="1"/>
  <c r="DY108" i="1"/>
  <c r="DT269" i="1"/>
  <c r="DR737" i="1"/>
  <c r="EA218" i="1"/>
  <c r="DT64" i="1"/>
  <c r="EK139" i="1"/>
  <c r="DV131" i="1"/>
  <c r="EE224" i="1"/>
  <c r="EA126" i="1"/>
  <c r="EA283" i="1"/>
  <c r="EK35" i="1"/>
  <c r="DV144" i="1"/>
  <c r="DX206" i="1"/>
  <c r="DS185" i="1"/>
  <c r="EF81" i="1"/>
  <c r="ED33" i="1"/>
  <c r="DR385" i="1"/>
  <c r="EE200" i="1"/>
  <c r="DW457" i="1"/>
  <c r="DW179" i="1"/>
  <c r="EH181" i="1"/>
  <c r="DX158" i="1"/>
  <c r="EK170" i="1"/>
  <c r="EJ233" i="1"/>
  <c r="EH387" i="1"/>
  <c r="EI421" i="1"/>
  <c r="DU308" i="1"/>
  <c r="DT275" i="1"/>
  <c r="EG362" i="1"/>
  <c r="EG78" i="1"/>
  <c r="DX124" i="1"/>
  <c r="EB191" i="1"/>
  <c r="EE252" i="1"/>
  <c r="DW47" i="1"/>
  <c r="DS213" i="1"/>
  <c r="DX155" i="1"/>
  <c r="DV61" i="1"/>
  <c r="DY82" i="1"/>
  <c r="EJ108" i="1"/>
  <c r="ED153" i="1"/>
  <c r="EB116" i="1"/>
  <c r="EB194" i="1"/>
  <c r="DR663" i="1"/>
  <c r="DX192" i="1"/>
  <c r="EG182" i="1"/>
  <c r="DU97" i="1"/>
  <c r="DY262" i="1"/>
  <c r="EC185" i="1"/>
  <c r="EA201" i="1"/>
  <c r="DY294" i="1"/>
  <c r="EA177" i="1"/>
  <c r="DV268" i="1"/>
  <c r="EF348" i="1"/>
  <c r="EJ413" i="1"/>
  <c r="EF395" i="1"/>
  <c r="DY329" i="1"/>
  <c r="DS394" i="1"/>
  <c r="DU222" i="1"/>
  <c r="DT453" i="1"/>
  <c r="EI419" i="1"/>
  <c r="DW418" i="1"/>
  <c r="EH287" i="1"/>
  <c r="EH497" i="1"/>
  <c r="EG198" i="1"/>
  <c r="DR108" i="1"/>
  <c r="EG51" i="1"/>
  <c r="EF100" i="1"/>
  <c r="DR1037" i="1"/>
  <c r="DR464" i="1"/>
  <c r="EF19" i="1"/>
  <c r="DY86" i="1"/>
  <c r="EH83" i="1"/>
  <c r="EC6" i="1"/>
  <c r="EF16" i="1"/>
  <c r="DR145" i="1"/>
  <c r="DR721" i="1"/>
  <c r="EC40" i="1"/>
  <c r="EF131" i="1"/>
  <c r="ED122" i="1"/>
  <c r="EF79" i="1"/>
  <c r="DU196" i="1"/>
  <c r="EC166" i="1"/>
  <c r="DU138" i="1"/>
  <c r="EJ7" i="1"/>
  <c r="EH39" i="1"/>
  <c r="EG159" i="1"/>
  <c r="EG186" i="1"/>
  <c r="DU32" i="1"/>
  <c r="EJ120" i="1"/>
  <c r="DT177" i="1"/>
  <c r="EA63" i="1"/>
  <c r="EC182" i="1"/>
  <c r="ED95" i="1"/>
  <c r="DU139" i="1"/>
  <c r="EE185" i="1"/>
  <c r="DV163" i="1"/>
  <c r="ED17" i="1"/>
  <c r="DS143" i="1"/>
  <c r="DS166" i="1"/>
  <c r="ED93" i="1"/>
  <c r="DV139" i="1"/>
  <c r="DU121" i="1"/>
  <c r="EF159" i="1"/>
  <c r="EK141" i="1"/>
  <c r="EE248" i="1"/>
  <c r="DY243" i="1"/>
  <c r="EB186" i="1"/>
  <c r="EH275" i="1"/>
  <c r="DZ81" i="1"/>
  <c r="EH224" i="1"/>
  <c r="ED471" i="1"/>
  <c r="EA119" i="1"/>
  <c r="EG430" i="1"/>
  <c r="EB285" i="1"/>
  <c r="DZ182" i="1"/>
  <c r="DW173" i="1"/>
  <c r="DV447" i="1"/>
  <c r="ED233" i="1"/>
  <c r="DY173" i="1"/>
  <c r="EI244" i="1"/>
  <c r="EB149" i="1"/>
  <c r="DY172" i="1"/>
  <c r="DU215" i="1"/>
  <c r="DX422" i="1"/>
  <c r="EH227" i="1"/>
  <c r="EF385" i="1"/>
  <c r="EJ287" i="1"/>
  <c r="DW244" i="1"/>
  <c r="EF390" i="1"/>
  <c r="EH623" i="1"/>
  <c r="EG459" i="1"/>
  <c r="EG289" i="1"/>
  <c r="EB566" i="1"/>
  <c r="EA275" i="1"/>
  <c r="DS421" i="1"/>
  <c r="DU466" i="1"/>
  <c r="DU336" i="1"/>
  <c r="EA217" i="1"/>
  <c r="EA346" i="1"/>
  <c r="EA620" i="1"/>
  <c r="EH279" i="1"/>
  <c r="EI217" i="1"/>
  <c r="DX341" i="1"/>
  <c r="DW400" i="1"/>
  <c r="ED16" i="1"/>
  <c r="EK19" i="1"/>
  <c r="EF129" i="1"/>
  <c r="DR374" i="1"/>
  <c r="DX65" i="1"/>
  <c r="EC103" i="1"/>
  <c r="EC150" i="1"/>
  <c r="DR807" i="1"/>
  <c r="DR1038" i="1"/>
  <c r="DU263" i="1"/>
  <c r="EA37" i="1"/>
  <c r="EK51" i="1"/>
  <c r="DW6" i="1"/>
  <c r="EA74" i="1"/>
  <c r="DR57" i="1"/>
  <c r="EA67" i="1"/>
  <c r="EH66" i="1"/>
  <c r="EI154" i="1"/>
  <c r="EF154" i="1"/>
  <c r="EA46" i="1"/>
  <c r="EC142" i="1"/>
  <c r="EE156" i="1"/>
  <c r="DR585" i="1"/>
  <c r="DR101" i="1"/>
  <c r="EB386" i="1"/>
  <c r="DS112" i="1"/>
  <c r="EB349" i="1"/>
  <c r="DR1144" i="1"/>
  <c r="EC133" i="1"/>
  <c r="EC134" i="1"/>
  <c r="EE90" i="1"/>
  <c r="DR1048" i="1"/>
  <c r="EJ157" i="1"/>
  <c r="EB33" i="1"/>
  <c r="DZ204" i="1"/>
  <c r="EA100" i="1"/>
  <c r="DZ119" i="1"/>
  <c r="EF77" i="1"/>
  <c r="ED157" i="1"/>
  <c r="EG193" i="1"/>
  <c r="DR871" i="1"/>
  <c r="EH31" i="1"/>
  <c r="DY165" i="1"/>
  <c r="DS184" i="1"/>
  <c r="DX185" i="1"/>
  <c r="EC32" i="1"/>
  <c r="EB209" i="1"/>
  <c r="DX331" i="1"/>
  <c r="DR86" i="1"/>
  <c r="DX80" i="1"/>
  <c r="EE88" i="1"/>
  <c r="DS77" i="1"/>
  <c r="EI86" i="1"/>
  <c r="DU78" i="1"/>
  <c r="EF175" i="1"/>
  <c r="DW183" i="1"/>
  <c r="EI190" i="1"/>
  <c r="EB257" i="1"/>
  <c r="EF489" i="1"/>
  <c r="EB195" i="1"/>
  <c r="EF425" i="1"/>
  <c r="DS187" i="1"/>
  <c r="DW417" i="1"/>
  <c r="DY478" i="1"/>
  <c r="DU268" i="1"/>
  <c r="DX406" i="1"/>
  <c r="EF457" i="1"/>
  <c r="EB422" i="1"/>
  <c r="ED435" i="1"/>
  <c r="DR75" i="1"/>
  <c r="EI28" i="1"/>
  <c r="EE249" i="1"/>
  <c r="EE85" i="1"/>
  <c r="EF126" i="1"/>
  <c r="DX109" i="1"/>
  <c r="EE14" i="1"/>
  <c r="DT130" i="1"/>
  <c r="DX36" i="1"/>
  <c r="DZ88" i="1"/>
  <c r="DZ151" i="1"/>
  <c r="DY76" i="1"/>
  <c r="EE24" i="1"/>
  <c r="EA82" i="1"/>
  <c r="DT78" i="1"/>
  <c r="EE228" i="1"/>
  <c r="DT150" i="1"/>
  <c r="DU190" i="1"/>
  <c r="DW159" i="1"/>
  <c r="EF150" i="1"/>
  <c r="EK158" i="1"/>
  <c r="DV191" i="1"/>
  <c r="EK97" i="1"/>
  <c r="DW233" i="1"/>
  <c r="DV292" i="1"/>
  <c r="EH304" i="1"/>
  <c r="DX302" i="1"/>
  <c r="ED43" i="1"/>
  <c r="DU187" i="1"/>
  <c r="DY214" i="1"/>
  <c r="DT57" i="1"/>
  <c r="EI193" i="1"/>
  <c r="DZ171" i="1"/>
  <c r="DV207" i="1"/>
  <c r="EG350" i="1"/>
  <c r="DY435" i="1"/>
  <c r="EB203" i="1"/>
  <c r="EH524" i="1"/>
  <c r="EA352" i="1"/>
  <c r="ED431" i="1"/>
  <c r="EA426" i="1"/>
  <c r="DZ379" i="1"/>
  <c r="EA237" i="1"/>
  <c r="DU431" i="1"/>
  <c r="EE340" i="1"/>
  <c r="EK343" i="1"/>
  <c r="ED353" i="1"/>
  <c r="ED355" i="1"/>
  <c r="EA422" i="1"/>
  <c r="DT419" i="1"/>
  <c r="ED499" i="1"/>
  <c r="DR989" i="1"/>
  <c r="EC47" i="1"/>
  <c r="DS89" i="1"/>
  <c r="ED119" i="1"/>
  <c r="EJ95" i="1"/>
  <c r="DR925" i="1"/>
  <c r="EG91" i="1"/>
  <c r="ED82" i="1"/>
  <c r="DR1039" i="1"/>
  <c r="DR865" i="1"/>
  <c r="DY75" i="1"/>
  <c r="DR345" i="1"/>
  <c r="EK69" i="1"/>
  <c r="DY178" i="1"/>
  <c r="EJ121" i="1"/>
  <c r="EB82" i="1"/>
  <c r="DY58" i="1"/>
  <c r="DR1016" i="1"/>
  <c r="DZ40" i="1"/>
  <c r="EF38" i="1"/>
  <c r="EG108" i="1"/>
  <c r="EJ155" i="1"/>
  <c r="EH134" i="1"/>
  <c r="EF85" i="1"/>
  <c r="EF93" i="1"/>
  <c r="DT161" i="1"/>
  <c r="EI261" i="1"/>
  <c r="EE56" i="1"/>
  <c r="EB233" i="1"/>
  <c r="DY164" i="1"/>
  <c r="DU102" i="1"/>
  <c r="EB198" i="1"/>
  <c r="ED207" i="1"/>
  <c r="DW212" i="1"/>
  <c r="EK270" i="1"/>
  <c r="DT118" i="1"/>
  <c r="EA181" i="1"/>
  <c r="DW240" i="1"/>
  <c r="DS237" i="1"/>
  <c r="DW249" i="1"/>
  <c r="DS99" i="1"/>
  <c r="DW224" i="1"/>
  <c r="DU386" i="1"/>
  <c r="EI140" i="1"/>
  <c r="DV175" i="1"/>
  <c r="EH448" i="1"/>
  <c r="DW276" i="1"/>
  <c r="EK175" i="1"/>
  <c r="EJ152" i="1"/>
  <c r="ED158" i="1"/>
  <c r="DS405" i="1"/>
  <c r="EC195" i="1"/>
  <c r="EJ199" i="1"/>
  <c r="EA290" i="1"/>
  <c r="DY518" i="1"/>
  <c r="EF353" i="1"/>
  <c r="DW399" i="1"/>
  <c r="EF521" i="1"/>
  <c r="EH492" i="1"/>
  <c r="EJ188" i="1"/>
  <c r="EH229" i="1"/>
  <c r="EG246" i="1"/>
  <c r="EH205" i="1"/>
  <c r="EA443" i="1"/>
  <c r="DX446" i="1"/>
  <c r="EB351" i="1"/>
  <c r="EE215" i="1"/>
  <c r="EH241" i="1"/>
  <c r="DT358" i="1"/>
  <c r="EB369" i="1"/>
  <c r="EJ315" i="1"/>
  <c r="EJ417" i="1"/>
  <c r="EE277" i="1"/>
  <c r="EH4" i="1"/>
  <c r="DX18" i="1"/>
  <c r="DR593" i="1"/>
  <c r="DX20" i="1"/>
  <c r="DR448" i="1"/>
  <c r="ED30" i="1"/>
  <c r="EE79" i="1"/>
  <c r="DR856" i="1"/>
  <c r="DR510" i="1"/>
  <c r="DX154" i="1"/>
  <c r="DR1081" i="1"/>
  <c r="EE73" i="1"/>
  <c r="EA66" i="1"/>
  <c r="DT88" i="1"/>
  <c r="DX118" i="1"/>
  <c r="ED193" i="1"/>
  <c r="EB47" i="1"/>
  <c r="EB104" i="1"/>
  <c r="DR256" i="1"/>
  <c r="DZ75" i="1"/>
  <c r="EF186" i="1"/>
  <c r="EA301" i="1"/>
  <c r="DS109" i="1"/>
  <c r="EG169" i="1"/>
  <c r="ED50" i="1"/>
  <c r="DV124" i="1"/>
  <c r="EG100" i="1"/>
  <c r="DZ31" i="1"/>
  <c r="EG175" i="1"/>
  <c r="EC399" i="1"/>
  <c r="EG155" i="1"/>
  <c r="EF113" i="1"/>
  <c r="EK30" i="1"/>
  <c r="DZ126" i="1"/>
  <c r="EA43" i="1"/>
  <c r="EJ122" i="1"/>
  <c r="DX193" i="1"/>
  <c r="DT65" i="1"/>
  <c r="DU189" i="1"/>
  <c r="EJ200" i="1"/>
  <c r="DX191" i="1"/>
  <c r="EC118" i="1"/>
  <c r="EF68" i="1"/>
  <c r="ED199" i="1"/>
  <c r="EF203" i="1"/>
  <c r="EA245" i="1"/>
  <c r="DX265" i="1"/>
  <c r="EF29" i="1"/>
  <c r="DX152" i="1"/>
  <c r="DW198" i="1"/>
  <c r="DT145" i="1"/>
  <c r="EF168" i="1"/>
  <c r="EA78" i="1"/>
  <c r="EA204" i="1"/>
  <c r="EI229" i="1"/>
  <c r="EE158" i="1"/>
  <c r="ED215" i="1"/>
  <c r="EC531" i="1"/>
  <c r="EA429" i="1"/>
  <c r="DX71" i="1"/>
  <c r="EG166" i="1"/>
  <c r="EE173" i="1"/>
  <c r="ED131" i="1"/>
  <c r="DV308" i="1"/>
  <c r="EC171" i="1"/>
  <c r="EF121" i="1"/>
  <c r="ED388" i="1"/>
  <c r="DW262" i="1"/>
  <c r="DZ351" i="1"/>
  <c r="EK54" i="1"/>
  <c r="DW105" i="1"/>
  <c r="DR400" i="1"/>
  <c r="EH137" i="1"/>
  <c r="DU20" i="1"/>
  <c r="EH135" i="1"/>
  <c r="DZ168" i="1"/>
  <c r="EA184" i="1"/>
  <c r="EG138" i="1"/>
  <c r="DY174" i="1"/>
  <c r="DU351" i="1"/>
  <c r="EJ166" i="1"/>
  <c r="DZ403" i="1"/>
  <c r="EF178" i="1"/>
  <c r="EG266" i="1"/>
  <c r="DS274" i="1"/>
  <c r="DZ448" i="1"/>
  <c r="EA456" i="1"/>
  <c r="EB263" i="1"/>
  <c r="EE274" i="1"/>
  <c r="DV312" i="1"/>
  <c r="DW15" i="1"/>
  <c r="DY55" i="1"/>
  <c r="EG79" i="1"/>
  <c r="DT205" i="1"/>
  <c r="DZ91" i="1"/>
  <c r="EA95" i="1"/>
  <c r="EB14" i="1"/>
  <c r="DY16" i="1"/>
  <c r="ED46" i="1"/>
  <c r="EF213" i="1"/>
  <c r="EI110" i="1"/>
  <c r="EH75" i="1"/>
  <c r="EA101" i="1"/>
  <c r="DT85" i="1"/>
  <c r="DV123" i="1"/>
  <c r="EC190" i="1"/>
  <c r="DX135" i="1"/>
  <c r="DY116" i="1"/>
  <c r="EH151" i="1"/>
  <c r="EI51" i="1"/>
  <c r="DT80" i="1"/>
  <c r="EF96" i="1"/>
  <c r="DZ240" i="1"/>
  <c r="EG122" i="1"/>
  <c r="EF120" i="1"/>
  <c r="ED125" i="1"/>
  <c r="DT431" i="1"/>
  <c r="EK105" i="1"/>
  <c r="ED348" i="1"/>
  <c r="EF337" i="1"/>
  <c r="DT165" i="1"/>
  <c r="DW441" i="1"/>
  <c r="EJ140" i="1"/>
  <c r="DS320" i="1"/>
  <c r="EJ75" i="1"/>
  <c r="EF241" i="1"/>
  <c r="EF310" i="1"/>
  <c r="DU193" i="1"/>
  <c r="EB526" i="1"/>
  <c r="EK410" i="1"/>
  <c r="EH499" i="1"/>
  <c r="EF350" i="1"/>
  <c r="DX477" i="1"/>
  <c r="EJ279" i="1"/>
  <c r="EC381" i="1"/>
  <c r="DS362" i="1"/>
  <c r="DT256" i="1"/>
  <c r="DX489" i="1"/>
  <c r="EJ350" i="1"/>
  <c r="EB275" i="1"/>
  <c r="EC414" i="1"/>
  <c r="DY39" i="1"/>
  <c r="DR1096" i="1"/>
  <c r="DR8" i="1"/>
  <c r="DR1105" i="1"/>
  <c r="EK13" i="1"/>
  <c r="DR991" i="1"/>
  <c r="EJ12" i="1"/>
  <c r="EG89" i="1"/>
  <c r="EG16" i="1"/>
  <c r="DZ147" i="1"/>
  <c r="DR449" i="1"/>
  <c r="EH18" i="1"/>
  <c r="EC98" i="1"/>
  <c r="EK143" i="1"/>
  <c r="DY192" i="1"/>
  <c r="DW112" i="1"/>
  <c r="DZ440" i="1"/>
  <c r="ED48" i="1"/>
  <c r="EE150" i="1"/>
  <c r="DY110" i="1"/>
  <c r="EK104" i="1"/>
  <c r="DR96" i="1"/>
  <c r="ED130" i="1"/>
  <c r="DS44" i="1"/>
  <c r="DR793" i="1"/>
  <c r="EG151" i="1"/>
  <c r="DR543" i="1"/>
  <c r="EA76" i="1"/>
  <c r="EC137" i="1"/>
  <c r="EG36" i="1"/>
  <c r="EI269" i="1"/>
  <c r="EK167" i="1"/>
  <c r="DY183" i="1"/>
  <c r="DX339" i="1"/>
  <c r="EA489" i="1"/>
  <c r="EK61" i="1"/>
  <c r="ED180" i="1"/>
  <c r="EJ338" i="1"/>
  <c r="EA200" i="1"/>
  <c r="EA220" i="1"/>
  <c r="EH127" i="1"/>
  <c r="DU197" i="1"/>
  <c r="EE198" i="1"/>
  <c r="EG114" i="1"/>
  <c r="ED316" i="1"/>
  <c r="DY400" i="1"/>
  <c r="EI341" i="1"/>
  <c r="DZ189" i="1"/>
  <c r="EB196" i="1"/>
  <c r="EG191" i="1"/>
  <c r="DS157" i="1"/>
  <c r="ED198" i="1"/>
  <c r="EE187" i="1"/>
  <c r="DZ411" i="1"/>
  <c r="EH531" i="1"/>
  <c r="DU285" i="1"/>
  <c r="EA59" i="1"/>
  <c r="EA405" i="1"/>
  <c r="ED335" i="1"/>
  <c r="EI183" i="1"/>
  <c r="EJ231" i="1"/>
  <c r="EG400" i="1"/>
  <c r="EK359" i="1"/>
  <c r="DU410" i="1"/>
  <c r="EH360" i="1"/>
  <c r="EJ208" i="1"/>
  <c r="DS363" i="1"/>
  <c r="DZ385" i="1"/>
  <c r="EK510" i="1"/>
  <c r="EF240" i="1"/>
  <c r="EF481" i="1"/>
  <c r="DZ279" i="1"/>
  <c r="EE531" i="1"/>
  <c r="DR358" i="1"/>
  <c r="DR254" i="1"/>
  <c r="DR1137" i="1"/>
  <c r="DR253" i="1"/>
  <c r="DR648" i="1"/>
  <c r="EK166" i="1"/>
  <c r="DY72" i="1"/>
  <c r="DS74" i="1"/>
  <c r="EK3" i="1"/>
  <c r="DR361" i="1"/>
  <c r="DV146" i="1"/>
  <c r="DX145" i="1"/>
  <c r="EF54" i="1"/>
  <c r="DR272" i="1"/>
  <c r="ED52" i="1"/>
  <c r="EG132" i="1"/>
  <c r="EC56" i="1"/>
  <c r="DY107" i="1"/>
  <c r="DR233" i="1"/>
  <c r="EB144" i="1"/>
  <c r="DZ231" i="1"/>
  <c r="DU491" i="1"/>
  <c r="EF466" i="1"/>
  <c r="DW93" i="1"/>
  <c r="EC92" i="1"/>
  <c r="EJ61" i="1"/>
  <c r="EE176" i="1"/>
  <c r="DU50" i="1"/>
  <c r="EG74" i="1"/>
  <c r="DU175" i="1"/>
  <c r="ED103" i="1"/>
  <c r="EA195" i="1"/>
  <c r="ED154" i="1"/>
  <c r="DU338" i="1"/>
  <c r="EE232" i="1"/>
  <c r="DZ368" i="1"/>
  <c r="DY414" i="1"/>
  <c r="EK250" i="1"/>
  <c r="EC244" i="1"/>
  <c r="EA386" i="1"/>
  <c r="DX275" i="1"/>
  <c r="EB208" i="1"/>
  <c r="EG418" i="1"/>
  <c r="DS446" i="1"/>
  <c r="DR1142" i="1"/>
  <c r="ED44" i="1"/>
  <c r="DR880" i="1"/>
  <c r="DU282" i="1"/>
  <c r="EB83" i="1"/>
  <c r="DV115" i="1"/>
  <c r="DV145" i="1"/>
  <c r="DS122" i="1"/>
  <c r="ED71" i="1"/>
  <c r="DT32" i="1"/>
  <c r="ED128" i="1"/>
  <c r="DW110" i="1"/>
  <c r="DR975" i="1"/>
  <c r="EB67" i="1"/>
  <c r="DU183" i="1"/>
  <c r="DX31" i="1"/>
  <c r="DY124" i="1"/>
  <c r="DY90" i="1"/>
  <c r="DR832" i="1"/>
  <c r="EB89" i="1"/>
  <c r="ED67" i="1"/>
  <c r="DS103" i="1"/>
  <c r="EG18" i="1"/>
  <c r="EK118" i="1"/>
  <c r="EF238" i="1"/>
  <c r="DX146" i="1"/>
  <c r="DX457" i="1"/>
  <c r="DY206" i="1"/>
  <c r="EE205" i="1"/>
  <c r="DU447" i="1"/>
  <c r="DZ166" i="1"/>
  <c r="DT277" i="1"/>
  <c r="DZ190" i="1"/>
  <c r="DZ255" i="1"/>
  <c r="DW144" i="1"/>
  <c r="DZ256" i="1"/>
  <c r="DY117" i="1"/>
  <c r="DW508" i="1"/>
  <c r="EB157" i="1"/>
  <c r="EF254" i="1"/>
  <c r="DU195" i="1"/>
  <c r="DV460" i="1"/>
  <c r="EI437" i="1"/>
  <c r="DV423" i="1"/>
  <c r="EF444" i="1"/>
  <c r="EE422" i="1"/>
  <c r="EJ456" i="1"/>
  <c r="EC232" i="1"/>
  <c r="EK355" i="1"/>
  <c r="DY343" i="1"/>
  <c r="DW645" i="1"/>
  <c r="EC68" i="1"/>
  <c r="EA16" i="1"/>
  <c r="DR208" i="1"/>
  <c r="ED116" i="1"/>
  <c r="DR471" i="1"/>
  <c r="EA25" i="1"/>
  <c r="DS53" i="1"/>
  <c r="EF46" i="1"/>
  <c r="DU218" i="1"/>
  <c r="EA61" i="1"/>
  <c r="DW73" i="1"/>
  <c r="EE16" i="1"/>
  <c r="EK190" i="1"/>
  <c r="EH153" i="1"/>
  <c r="DZ39" i="1"/>
  <c r="DT97" i="1"/>
  <c r="ED112" i="1"/>
  <c r="DW41" i="1"/>
  <c r="EA103" i="1"/>
  <c r="EF339" i="1"/>
  <c r="DU475" i="1"/>
  <c r="EA512" i="1"/>
  <c r="DY17" i="1"/>
  <c r="DR785" i="1"/>
  <c r="DS93" i="1"/>
  <c r="DR1073" i="1"/>
  <c r="EB59" i="1"/>
  <c r="DZ192" i="1"/>
  <c r="EF217" i="1"/>
  <c r="EF180" i="1"/>
  <c r="EJ173" i="1"/>
  <c r="EI179" i="1"/>
  <c r="DW165" i="1"/>
  <c r="EC178" i="1"/>
  <c r="EK442" i="1"/>
  <c r="EJ59" i="1"/>
  <c r="EJ378" i="1"/>
  <c r="DV362" i="1"/>
  <c r="DU439" i="1"/>
  <c r="EH437" i="1"/>
  <c r="DU413" i="1"/>
  <c r="ED271" i="1"/>
  <c r="DZ447" i="1"/>
  <c r="DR784" i="1"/>
  <c r="DX113" i="1"/>
  <c r="EC17" i="1"/>
  <c r="EA32" i="1"/>
  <c r="EC76" i="1"/>
  <c r="EK37" i="1"/>
  <c r="EF67" i="1"/>
  <c r="DR1136" i="1"/>
  <c r="EJ57" i="1"/>
  <c r="EA115" i="1"/>
  <c r="DS86" i="1"/>
  <c r="DR129" i="1"/>
  <c r="DS10" i="1"/>
  <c r="DW161" i="1"/>
  <c r="EG158" i="1"/>
  <c r="DX166" i="1"/>
  <c r="EH183" i="1"/>
  <c r="EC78" i="1"/>
  <c r="EA81" i="1"/>
  <c r="EK173" i="1"/>
  <c r="EA194" i="1"/>
  <c r="DZ227" i="1"/>
  <c r="EH118" i="1"/>
  <c r="DZ135" i="1"/>
  <c r="DT229" i="1"/>
  <c r="EC175" i="1"/>
  <c r="EF253" i="1"/>
  <c r="EK255" i="1"/>
  <c r="ED114" i="1"/>
  <c r="ED181" i="1"/>
  <c r="DS220" i="1"/>
  <c r="EH247" i="1"/>
  <c r="EK191" i="1"/>
  <c r="EC177" i="1"/>
  <c r="DU118" i="1"/>
  <c r="DS644" i="1"/>
  <c r="DS309" i="1"/>
  <c r="DW356" i="1"/>
  <c r="EB450" i="1"/>
  <c r="DV377" i="1"/>
  <c r="EG403" i="1"/>
  <c r="EK452" i="1"/>
  <c r="DX401" i="1"/>
  <c r="DS235" i="1"/>
  <c r="EC462" i="1"/>
  <c r="DS253" i="1"/>
  <c r="EI342" i="1"/>
  <c r="DZ369" i="1"/>
  <c r="EI279" i="1"/>
  <c r="DS393" i="1"/>
  <c r="DR709" i="1"/>
  <c r="DS63" i="1"/>
  <c r="DR494" i="1"/>
  <c r="EC123" i="1"/>
  <c r="EC45" i="1"/>
  <c r="DZ9" i="1"/>
  <c r="EC3" i="1"/>
  <c r="EC57" i="1"/>
  <c r="DY118" i="1"/>
  <c r="DX11" i="1"/>
  <c r="EJ42" i="1"/>
  <c r="DY81" i="1"/>
  <c r="DV25" i="1"/>
  <c r="DX83" i="1"/>
  <c r="DT66" i="1"/>
  <c r="EJ83" i="1"/>
  <c r="DR993" i="1"/>
  <c r="DT266" i="1"/>
  <c r="DS599" i="1"/>
  <c r="DS380" i="1"/>
  <c r="DR407" i="1"/>
  <c r="EF84" i="1"/>
  <c r="EJ183" i="1"/>
  <c r="EK78" i="1"/>
  <c r="EH173" i="1"/>
  <c r="DX262" i="1"/>
  <c r="DY187" i="1"/>
  <c r="EI162" i="1"/>
  <c r="EA453" i="1"/>
  <c r="EI615" i="1"/>
  <c r="DU128" i="1"/>
  <c r="EC183" i="1"/>
  <c r="EA256" i="1"/>
  <c r="DT162" i="1"/>
  <c r="ED340" i="1"/>
  <c r="DS537" i="1"/>
  <c r="EA376" i="1"/>
  <c r="EF417" i="1"/>
  <c r="ED37" i="1"/>
  <c r="EK323" i="1"/>
  <c r="DW760" i="1"/>
  <c r="EI133" i="1"/>
  <c r="EF65" i="1"/>
  <c r="EF105" i="1"/>
  <c r="DY139" i="1"/>
  <c r="DS105" i="1"/>
  <c r="ED68" i="1"/>
  <c r="DY62" i="1"/>
  <c r="DR825" i="1"/>
  <c r="DX64" i="1"/>
  <c r="EF110" i="1"/>
  <c r="EC55" i="1"/>
  <c r="DS131" i="1"/>
  <c r="EG58" i="1"/>
  <c r="DV151" i="1"/>
  <c r="DW148" i="1"/>
  <c r="EG101" i="1"/>
  <c r="EH203" i="1"/>
  <c r="EI156" i="1"/>
  <c r="DT191" i="1"/>
  <c r="DY156" i="1"/>
  <c r="EI170" i="1"/>
  <c r="DV380" i="1"/>
  <c r="DY150" i="1"/>
  <c r="ED35" i="1"/>
  <c r="DX329" i="1"/>
  <c r="DS437" i="1"/>
  <c r="DS384" i="1"/>
  <c r="EI252" i="1"/>
  <c r="EF374" i="1"/>
  <c r="DZ320" i="1"/>
  <c r="EI216" i="1"/>
  <c r="DX414" i="1"/>
  <c r="DZ172" i="1"/>
  <c r="DS344" i="1"/>
  <c r="EC165" i="1"/>
  <c r="DY234" i="1"/>
  <c r="DZ169" i="1"/>
  <c r="EF160" i="1"/>
  <c r="DU538" i="1"/>
  <c r="EC276" i="1"/>
  <c r="EG347" i="1"/>
  <c r="DY312" i="1"/>
  <c r="DT222" i="1"/>
  <c r="ED370" i="1"/>
  <c r="EH411" i="1"/>
  <c r="EH349" i="1"/>
  <c r="EE445" i="1"/>
  <c r="ED453" i="1"/>
  <c r="EB344" i="1"/>
  <c r="ED261" i="1"/>
  <c r="EG20" i="1"/>
  <c r="DZ20" i="1"/>
  <c r="DT8" i="1"/>
  <c r="DR1089" i="1"/>
  <c r="EF52" i="1"/>
  <c r="DR535" i="1"/>
  <c r="DR632" i="1"/>
  <c r="DX281" i="1"/>
  <c r="DR994" i="1"/>
  <c r="DT56" i="1"/>
  <c r="EJ50" i="1"/>
  <c r="EJ64" i="1"/>
  <c r="EG24" i="1"/>
  <c r="DR943" i="1"/>
  <c r="EG65" i="1"/>
  <c r="DX147" i="1"/>
  <c r="DX238" i="1"/>
  <c r="EI274" i="1"/>
  <c r="DV290" i="1"/>
  <c r="EA391" i="1"/>
  <c r="EG39" i="1"/>
  <c r="DR406" i="1"/>
  <c r="DR153" i="1"/>
  <c r="EF13" i="1"/>
  <c r="EH57" i="1"/>
  <c r="DW190" i="1"/>
  <c r="DW305" i="1"/>
  <c r="DW151" i="1"/>
  <c r="DX305" i="1"/>
  <c r="EG83" i="1"/>
  <c r="ED134" i="1"/>
  <c r="EC214" i="1"/>
  <c r="DU335" i="1"/>
  <c r="DT193" i="1"/>
  <c r="EH89" i="1"/>
  <c r="EK246" i="1"/>
  <c r="EJ569" i="1"/>
  <c r="EB231" i="1"/>
  <c r="DX307" i="1"/>
  <c r="DS329" i="1"/>
  <c r="DS292" i="1"/>
  <c r="EC95" i="1"/>
  <c r="EE89" i="1"/>
  <c r="DU61" i="1"/>
  <c r="DX13" i="1"/>
  <c r="EJ34" i="1"/>
  <c r="DR473" i="1"/>
  <c r="EC146" i="1"/>
  <c r="DS110" i="1"/>
  <c r="DR545" i="1"/>
  <c r="DW57" i="1"/>
  <c r="DV127" i="1"/>
  <c r="DX33" i="1"/>
  <c r="DR1041" i="1"/>
  <c r="EH71" i="1"/>
  <c r="EB50" i="1"/>
  <c r="ED107" i="1"/>
  <c r="EH156" i="1"/>
  <c r="DS145" i="1"/>
  <c r="DX85" i="1"/>
  <c r="ED196" i="1"/>
  <c r="DV142" i="1"/>
  <c r="DT265" i="1"/>
  <c r="EG243" i="1"/>
  <c r="EH164" i="1"/>
  <c r="DT108" i="1"/>
  <c r="EH232" i="1"/>
  <c r="EH33" i="1"/>
  <c r="EK171" i="1"/>
  <c r="EK165" i="1"/>
  <c r="EB213" i="1"/>
  <c r="DU258" i="1"/>
  <c r="EH197" i="1"/>
  <c r="EH172" i="1"/>
  <c r="DY387" i="1"/>
  <c r="DW169" i="1"/>
  <c r="DX348" i="1"/>
  <c r="EB241" i="1"/>
  <c r="EB397" i="1"/>
  <c r="EF244" i="1"/>
  <c r="EG208" i="1"/>
  <c r="DU271" i="1"/>
  <c r="EJ261" i="1"/>
  <c r="DU436" i="1"/>
  <c r="DX203" i="1"/>
  <c r="ED404" i="1"/>
  <c r="EA251" i="1"/>
  <c r="EK293" i="1"/>
  <c r="EG326" i="1"/>
  <c r="EG308" i="1"/>
  <c r="EB466" i="1"/>
  <c r="DR111" i="1"/>
  <c r="DR1128" i="1"/>
  <c r="ED113" i="1"/>
  <c r="EC322" i="1"/>
  <c r="EI18" i="1"/>
  <c r="DR815" i="1"/>
  <c r="DR704" i="1"/>
  <c r="DZ54" i="1"/>
  <c r="EE166" i="1"/>
  <c r="DW85" i="1"/>
  <c r="DV88" i="1"/>
  <c r="DR916" i="1"/>
  <c r="EK130" i="1"/>
  <c r="DR592" i="1"/>
  <c r="DV148" i="1"/>
  <c r="EK94" i="1"/>
  <c r="DU130" i="1"/>
  <c r="DR992" i="1"/>
  <c r="DZ86" i="1"/>
  <c r="EH403" i="1"/>
  <c r="DT239" i="1"/>
  <c r="DU430" i="1"/>
  <c r="EK532" i="1"/>
  <c r="DY73" i="1"/>
  <c r="DU81" i="1"/>
  <c r="EA15" i="1"/>
  <c r="EI68" i="1"/>
  <c r="EE70" i="1"/>
  <c r="EE111" i="1"/>
  <c r="DU16" i="1"/>
  <c r="EE167" i="1"/>
  <c r="DY175" i="1"/>
  <c r="EB218" i="1"/>
  <c r="DX196" i="1"/>
  <c r="DZ211" i="1"/>
  <c r="EH187" i="1"/>
  <c r="EC835" i="1"/>
  <c r="DT410" i="1"/>
  <c r="DV257" i="1"/>
  <c r="DY280" i="1"/>
  <c r="DY526" i="1"/>
  <c r="EK288" i="1"/>
  <c r="EJ232" i="1"/>
  <c r="EG17" i="1"/>
  <c r="EG26" i="1"/>
  <c r="DZ173" i="1"/>
  <c r="DR463" i="1"/>
  <c r="EH139" i="1"/>
  <c r="DR633" i="1"/>
  <c r="EJ28" i="1"/>
  <c r="DS128" i="1"/>
  <c r="DT73" i="1"/>
  <c r="ED38" i="1"/>
  <c r="DU131" i="1"/>
  <c r="EG135" i="1"/>
  <c r="EJ123" i="1"/>
  <c r="DU114" i="1"/>
  <c r="DZ118" i="1"/>
  <c r="EE138" i="1"/>
  <c r="EA91" i="1"/>
  <c r="DX182" i="1"/>
  <c r="EB177" i="1"/>
  <c r="EF69" i="1"/>
  <c r="DU178" i="1"/>
  <c r="DU105" i="1"/>
  <c r="EH150" i="1"/>
  <c r="EJ96" i="1"/>
  <c r="DS147" i="1"/>
  <c r="EA253" i="1"/>
  <c r="EB282" i="1"/>
  <c r="EE143" i="1"/>
  <c r="EB277" i="1"/>
  <c r="EH130" i="1"/>
  <c r="EA166" i="1"/>
  <c r="DY422" i="1"/>
  <c r="EC145" i="1"/>
  <c r="DY188" i="1"/>
  <c r="DU402" i="1"/>
  <c r="EK149" i="1"/>
  <c r="DT61" i="1"/>
  <c r="EJ242" i="1"/>
  <c r="EI333" i="1"/>
  <c r="DT200" i="1"/>
  <c r="DV265" i="1"/>
  <c r="EG275" i="1"/>
  <c r="DT201" i="1"/>
  <c r="DT195" i="1"/>
  <c r="EK311" i="1"/>
  <c r="DV297" i="1"/>
  <c r="DV450" i="1"/>
  <c r="EE234" i="1"/>
  <c r="EF228" i="1"/>
  <c r="EI222" i="1"/>
  <c r="EF796" i="1"/>
  <c r="DT54" i="1"/>
  <c r="ED22" i="1"/>
  <c r="ED152" i="1"/>
  <c r="DV3" i="1"/>
  <c r="DY54" i="1"/>
  <c r="DY19" i="1"/>
  <c r="DR904" i="1"/>
  <c r="EF33" i="1"/>
  <c r="DR601" i="1"/>
  <c r="DX98" i="1"/>
  <c r="EE148" i="1"/>
  <c r="EI143" i="1"/>
  <c r="EC69" i="1"/>
  <c r="EE75" i="1"/>
  <c r="DV84" i="1"/>
  <c r="DT128" i="1"/>
  <c r="EF78" i="1"/>
  <c r="ED9" i="1"/>
  <c r="DU87" i="1"/>
  <c r="EG162" i="1"/>
  <c r="EE97" i="1"/>
  <c r="ED59" i="1"/>
  <c r="DW98" i="1"/>
  <c r="EB81" i="1"/>
  <c r="DV82" i="1"/>
  <c r="EG34" i="1"/>
  <c r="EE151" i="1"/>
  <c r="DT129" i="1"/>
  <c r="EB147" i="1"/>
  <c r="ED182" i="1"/>
  <c r="DS181" i="1"/>
  <c r="DT189" i="1"/>
  <c r="DS135" i="1"/>
  <c r="DS373" i="1"/>
  <c r="DU184" i="1"/>
  <c r="DU9" i="1"/>
  <c r="EI212" i="1"/>
  <c r="EC200" i="1"/>
  <c r="EE104" i="1"/>
  <c r="DU246" i="1"/>
  <c r="DU62" i="1"/>
  <c r="DW361" i="1"/>
  <c r="EJ190" i="1"/>
  <c r="DZ116" i="1"/>
  <c r="EC157" i="1"/>
  <c r="ED420" i="1"/>
  <c r="DS424" i="1"/>
  <c r="EJ145" i="1"/>
  <c r="EG205" i="1"/>
  <c r="EC262" i="1"/>
  <c r="EH87" i="1"/>
  <c r="EH188" i="1"/>
  <c r="EF382" i="1"/>
  <c r="EC442" i="1"/>
  <c r="EB317" i="1"/>
  <c r="EC470" i="1"/>
  <c r="DX371" i="1"/>
  <c r="DV439" i="1"/>
  <c r="EC405" i="1"/>
  <c r="EG706" i="1"/>
  <c r="ED375" i="1"/>
  <c r="EB405" i="1"/>
  <c r="EI394" i="1"/>
  <c r="DU237" i="1"/>
  <c r="EJ198" i="1"/>
  <c r="EI275" i="1"/>
  <c r="ED415" i="1"/>
  <c r="DY479" i="1"/>
  <c r="DU461" i="1"/>
  <c r="EC432" i="1"/>
  <c r="EG233" i="1"/>
  <c r="EH446" i="1"/>
  <c r="DW323" i="1"/>
  <c r="DT94" i="1"/>
  <c r="DR238" i="1"/>
  <c r="DR49" i="1"/>
  <c r="DR817" i="1"/>
  <c r="DR168" i="1"/>
  <c r="DR457" i="1"/>
  <c r="EC143" i="1"/>
  <c r="DR885" i="1"/>
  <c r="DR491" i="1"/>
  <c r="EK41" i="1"/>
  <c r="EK4" i="1"/>
  <c r="DV114" i="1"/>
  <c r="EF106" i="1"/>
  <c r="DU93" i="1"/>
  <c r="EC135" i="1"/>
  <c r="DR921" i="1"/>
  <c r="DY37" i="1"/>
  <c r="EE142" i="1"/>
  <c r="EB134" i="1"/>
  <c r="EE92" i="1"/>
  <c r="DU111" i="1"/>
  <c r="EF103" i="1"/>
  <c r="DS124" i="1"/>
  <c r="ED185" i="1"/>
  <c r="DR161" i="1"/>
  <c r="DV42" i="1"/>
  <c r="EF61" i="1"/>
  <c r="EE65" i="1"/>
  <c r="EA141" i="1"/>
  <c r="DX100" i="1"/>
  <c r="EI59" i="1"/>
  <c r="DV287" i="1"/>
  <c r="EJ15" i="1"/>
  <c r="EA102" i="1"/>
  <c r="EJ130" i="1"/>
  <c r="EH97" i="1"/>
  <c r="EB188" i="1"/>
  <c r="EC164" i="1"/>
  <c r="DW55" i="1"/>
  <c r="DV183" i="1"/>
  <c r="EG406" i="1"/>
  <c r="DZ140" i="1"/>
  <c r="EA121" i="1"/>
  <c r="DS155" i="1"/>
  <c r="DW176" i="1"/>
  <c r="DT173" i="1"/>
  <c r="DT170" i="1"/>
  <c r="DY191" i="1"/>
  <c r="EG179" i="1"/>
  <c r="DZ344" i="1"/>
  <c r="EG113" i="1"/>
  <c r="ED236" i="1"/>
  <c r="EI268" i="1"/>
  <c r="EF221" i="1"/>
  <c r="DZ208" i="1"/>
  <c r="EH253" i="1"/>
  <c r="EA221" i="1"/>
  <c r="EC179" i="1"/>
  <c r="ED359" i="1"/>
  <c r="EB287" i="1"/>
  <c r="DZ202" i="1"/>
  <c r="DY339" i="1"/>
  <c r="DS38" i="1"/>
  <c r="EI389" i="1"/>
  <c r="EK214" i="1"/>
  <c r="EI338" i="1"/>
  <c r="DT306" i="1"/>
  <c r="EK415" i="1"/>
  <c r="EF634" i="1"/>
  <c r="DR708" i="1"/>
  <c r="DY334" i="1"/>
  <c r="EJ72" i="1"/>
  <c r="DY145" i="1"/>
  <c r="DT185" i="1"/>
  <c r="DY121" i="1"/>
  <c r="DX3" i="1"/>
  <c r="DW225" i="1"/>
  <c r="DX62" i="1"/>
  <c r="EC167" i="1"/>
  <c r="EA528" i="1"/>
  <c r="EK201" i="1"/>
  <c r="EI187" i="1"/>
  <c r="DW256" i="1"/>
  <c r="EH459" i="1"/>
  <c r="EK308" i="1"/>
  <c r="DV273" i="1"/>
  <c r="ED265" i="1"/>
  <c r="EJ270" i="1"/>
  <c r="EA307" i="1"/>
  <c r="DR1078" i="1"/>
  <c r="DR949" i="1"/>
  <c r="DS165" i="1"/>
  <c r="DR270" i="1"/>
  <c r="EG123" i="1"/>
  <c r="EJ193" i="1"/>
  <c r="EB23" i="1"/>
  <c r="DX129" i="1"/>
  <c r="DW33" i="1"/>
  <c r="DS139" i="1"/>
  <c r="DV75" i="1"/>
  <c r="EI236" i="1"/>
  <c r="EG8" i="1"/>
  <c r="DU53" i="1"/>
  <c r="EF55" i="1"/>
  <c r="DT131" i="1"/>
  <c r="EE84" i="1"/>
  <c r="DW8" i="1"/>
  <c r="EG82" i="1"/>
  <c r="DT142" i="1"/>
  <c r="EC37" i="1"/>
  <c r="EH123" i="1"/>
  <c r="EE186" i="1"/>
  <c r="EF136" i="1"/>
  <c r="EC113" i="1"/>
  <c r="DS268" i="1"/>
  <c r="EA111" i="1"/>
  <c r="DV63" i="1"/>
  <c r="EJ245" i="1"/>
  <c r="EI253" i="1"/>
  <c r="EI96" i="1"/>
  <c r="EG463" i="1"/>
  <c r="EK514" i="1"/>
  <c r="EC246" i="1"/>
  <c r="ED356" i="1"/>
  <c r="DT181" i="1"/>
  <c r="DW42" i="1"/>
  <c r="EB171" i="1"/>
  <c r="DW289" i="1"/>
  <c r="DX377" i="1"/>
  <c r="DZ302" i="1"/>
  <c r="DU367" i="1"/>
  <c r="DT258" i="1"/>
  <c r="EE297" i="1"/>
  <c r="EG355" i="1"/>
  <c r="EJ442" i="1"/>
  <c r="DS209" i="1"/>
  <c r="EF410" i="1"/>
  <c r="EE459" i="1"/>
  <c r="EF383" i="1"/>
  <c r="DU476" i="1"/>
  <c r="DS17" i="1"/>
  <c r="EG85" i="1"/>
  <c r="EI87" i="1"/>
  <c r="ED79" i="1"/>
  <c r="DV113" i="1"/>
  <c r="DR21" i="1"/>
  <c r="DZ10" i="1"/>
  <c r="DU126" i="1"/>
  <c r="DZ36" i="1"/>
  <c r="EC22" i="1"/>
  <c r="DR840" i="1"/>
  <c r="DZ103" i="1"/>
  <c r="EF92" i="1"/>
  <c r="DS101" i="1"/>
  <c r="ED135" i="1"/>
  <c r="DY142" i="1"/>
  <c r="DT175" i="1"/>
  <c r="EI182" i="1"/>
  <c r="DR977" i="1"/>
  <c r="DV198" i="1"/>
  <c r="ED99" i="1"/>
  <c r="EB156" i="1"/>
  <c r="DZ556" i="1"/>
  <c r="DS158" i="1"/>
  <c r="ED247" i="1"/>
  <c r="DW186" i="1"/>
  <c r="DW163" i="1"/>
  <c r="DT163" i="1"/>
  <c r="EF249" i="1"/>
  <c r="EF27" i="1"/>
  <c r="EA185" i="1"/>
  <c r="EH320" i="1"/>
  <c r="DV243" i="1"/>
  <c r="DX241" i="1"/>
  <c r="EI301" i="1"/>
  <c r="DS159" i="1"/>
  <c r="DX308" i="1"/>
  <c r="EA333" i="1"/>
  <c r="EC362" i="1"/>
  <c r="DS243" i="1"/>
  <c r="EB311" i="1"/>
  <c r="DT323" i="1"/>
  <c r="DT457" i="1"/>
  <c r="EE427" i="1"/>
  <c r="EK299" i="1"/>
  <c r="EH565" i="1"/>
  <c r="DR455" i="1"/>
  <c r="DW54" i="1"/>
  <c r="EB122" i="1"/>
  <c r="EB72" i="1"/>
  <c r="EF21" i="1"/>
  <c r="EI58" i="1"/>
  <c r="EE36" i="1"/>
  <c r="DV44" i="1"/>
  <c r="DS117" i="1"/>
  <c r="DR271" i="1"/>
  <c r="EC109" i="1"/>
  <c r="EF24" i="1"/>
  <c r="DT139" i="1"/>
  <c r="DZ38" i="1"/>
  <c r="DR1017" i="1"/>
  <c r="DR160" i="1"/>
  <c r="EK138" i="1"/>
  <c r="EF71" i="1"/>
  <c r="EG153" i="1"/>
  <c r="DW174" i="1"/>
  <c r="EI168" i="1"/>
  <c r="EH140" i="1"/>
  <c r="EA60" i="1"/>
  <c r="EE82" i="1"/>
  <c r="DX149" i="1"/>
  <c r="EG143" i="1"/>
  <c r="DS189" i="1"/>
  <c r="DS64" i="1"/>
  <c r="DU115" i="1"/>
  <c r="EH179" i="1"/>
  <c r="EI320" i="1"/>
  <c r="DT188" i="1"/>
  <c r="DX198" i="1"/>
  <c r="EA202" i="1"/>
  <c r="EJ661" i="1"/>
  <c r="ED251" i="1"/>
  <c r="EJ104" i="1"/>
  <c r="DU160" i="1"/>
  <c r="ED190" i="1"/>
  <c r="ED212" i="1"/>
  <c r="DZ188" i="1"/>
  <c r="DV404" i="1"/>
  <c r="EJ165" i="1"/>
  <c r="EE256" i="1"/>
  <c r="EH416" i="1"/>
  <c r="DZ363" i="1"/>
  <c r="EA272" i="1"/>
  <c r="EG222" i="1"/>
  <c r="DV428" i="1"/>
  <c r="DS322" i="1"/>
  <c r="EH400" i="1"/>
  <c r="EC308" i="1"/>
  <c r="EJ179" i="1"/>
  <c r="DV332" i="1"/>
  <c r="EC226" i="1"/>
  <c r="DZ357" i="1"/>
  <c r="EH278" i="1"/>
  <c r="EE113" i="1"/>
  <c r="DW35" i="1"/>
  <c r="EF200" i="1"/>
  <c r="EG60" i="1"/>
  <c r="EE74" i="1"/>
  <c r="EI453" i="1"/>
  <c r="DW80" i="1"/>
  <c r="EA180" i="1"/>
  <c r="EJ181" i="1"/>
  <c r="DT67" i="1"/>
  <c r="EI309" i="1"/>
  <c r="EH168" i="1"/>
  <c r="EK161" i="1"/>
  <c r="EC170" i="1"/>
  <c r="EJ139" i="1"/>
  <c r="EF233" i="1"/>
  <c r="DU176" i="1"/>
  <c r="EE163" i="1"/>
  <c r="DY153" i="1"/>
  <c r="EF206" i="1"/>
  <c r="DS325" i="1"/>
  <c r="DX175" i="1"/>
  <c r="DU181" i="1"/>
  <c r="EH344" i="1"/>
  <c r="EC450" i="1"/>
  <c r="ED321" i="1"/>
  <c r="DU523" i="1"/>
  <c r="EC357" i="1"/>
  <c r="DS221" i="1"/>
  <c r="EK421" i="1"/>
  <c r="DS528" i="1"/>
  <c r="EH587" i="1"/>
  <c r="EF327" i="1"/>
  <c r="ED208" i="1"/>
  <c r="EB92" i="1"/>
  <c r="DZ423" i="1"/>
  <c r="EK25" i="1"/>
  <c r="EB94" i="1"/>
  <c r="DR1099" i="1"/>
  <c r="DX68" i="1"/>
  <c r="DX81" i="1"/>
  <c r="DU36" i="1"/>
  <c r="EB85" i="1"/>
  <c r="EJ128" i="1"/>
  <c r="DT79" i="1"/>
  <c r="EA39" i="1"/>
  <c r="DR713" i="1"/>
  <c r="EI53" i="1"/>
  <c r="DU74" i="1"/>
  <c r="EJ147" i="1"/>
  <c r="DU150" i="1"/>
  <c r="DR913" i="1"/>
  <c r="DY115" i="1"/>
  <c r="EF37" i="1"/>
  <c r="DX137" i="1"/>
  <c r="EC230" i="1"/>
  <c r="ED108" i="1"/>
  <c r="DU4" i="1"/>
  <c r="DW133" i="1"/>
  <c r="DR976" i="1"/>
  <c r="EC96" i="1"/>
  <c r="DV215" i="1"/>
  <c r="EB142" i="1"/>
  <c r="DY186" i="1"/>
  <c r="EG110" i="1"/>
  <c r="EK203" i="1"/>
  <c r="DS204" i="1"/>
  <c r="EC202" i="1"/>
  <c r="EE162" i="1"/>
  <c r="EI405" i="1"/>
  <c r="ED201" i="1"/>
  <c r="ED124" i="1"/>
  <c r="DS256" i="1"/>
  <c r="EJ237" i="1"/>
  <c r="EC160" i="1"/>
  <c r="DW203" i="1"/>
  <c r="DX148" i="1"/>
  <c r="DT362" i="1"/>
  <c r="EJ56" i="1"/>
  <c r="EH288" i="1"/>
  <c r="EG43" i="1"/>
  <c r="EE196" i="1"/>
  <c r="EA309" i="1"/>
  <c r="EE338" i="1"/>
  <c r="DZ237" i="1"/>
  <c r="EB461" i="1"/>
  <c r="DZ305" i="1"/>
  <c r="EC287" i="1"/>
  <c r="EA384" i="1"/>
  <c r="ED184" i="1"/>
  <c r="EA371" i="1"/>
  <c r="EA288" i="1"/>
  <c r="DZ331" i="1"/>
  <c r="DS146" i="1"/>
  <c r="DY70" i="1"/>
  <c r="EF127" i="1"/>
  <c r="DS94" i="1"/>
  <c r="DZ105" i="1"/>
  <c r="DU155" i="1"/>
  <c r="DU144" i="1"/>
  <c r="EJ168" i="1"/>
  <c r="DT437" i="1"/>
  <c r="DY78" i="1"/>
  <c r="DS148" i="1"/>
  <c r="DY166" i="1"/>
  <c r="EH294" i="1"/>
  <c r="EB338" i="1"/>
  <c r="EC110" i="1"/>
  <c r="DW321" i="1"/>
  <c r="EF174" i="1"/>
  <c r="DY446" i="1"/>
  <c r="EK507" i="1"/>
  <c r="DT408" i="1"/>
  <c r="DZ248" i="1"/>
  <c r="DY363" i="1"/>
  <c r="EJ176" i="1"/>
  <c r="EJ223" i="1"/>
  <c r="EG173" i="1"/>
  <c r="EJ335" i="1"/>
  <c r="DU370" i="1"/>
  <c r="EE366" i="1"/>
  <c r="EF276" i="1"/>
  <c r="DT367" i="1"/>
  <c r="EI226" i="1"/>
  <c r="DS269" i="1"/>
  <c r="DV224" i="1"/>
  <c r="EB448" i="1"/>
  <c r="DW334" i="1"/>
  <c r="ED331" i="1"/>
  <c r="DR518" i="1"/>
  <c r="EE109" i="1"/>
  <c r="EJ31" i="1"/>
  <c r="DS23" i="1"/>
  <c r="DY60" i="1"/>
  <c r="DZ76" i="1"/>
  <c r="DV43" i="1"/>
  <c r="EE21" i="1"/>
  <c r="DW157" i="1"/>
  <c r="EA132" i="1"/>
  <c r="DR609" i="1"/>
  <c r="EB125" i="1"/>
  <c r="DU103" i="1"/>
  <c r="DT89" i="1"/>
  <c r="DS173" i="1"/>
  <c r="DS104" i="1"/>
  <c r="EH96" i="1"/>
  <c r="DS121" i="1"/>
  <c r="DT100" i="1"/>
  <c r="EI189" i="1"/>
  <c r="EB96" i="1"/>
  <c r="EE154" i="1"/>
  <c r="DU96" i="1"/>
  <c r="DV87" i="1"/>
  <c r="EI139" i="1"/>
  <c r="EA122" i="1"/>
  <c r="DV52" i="1"/>
  <c r="DV167" i="1"/>
  <c r="EI72" i="1"/>
  <c r="DX122" i="1"/>
  <c r="EB162" i="1"/>
  <c r="EK114" i="1"/>
  <c r="EG315" i="1"/>
  <c r="DW122" i="1"/>
  <c r="EH114" i="1"/>
  <c r="EA851" i="1"/>
  <c r="EI175" i="1"/>
  <c r="DS127" i="1"/>
  <c r="EK160" i="1"/>
  <c r="DY24" i="1"/>
  <c r="DY189" i="1"/>
  <c r="DS429" i="1"/>
  <c r="DS133" i="1"/>
  <c r="EE257" i="1"/>
  <c r="DV141" i="1"/>
  <c r="EA317" i="1"/>
  <c r="DT242" i="1"/>
  <c r="DY240" i="1"/>
  <c r="DW238" i="1"/>
  <c r="EB288" i="1"/>
  <c r="DT137" i="1"/>
  <c r="DX321" i="1"/>
  <c r="DZ443" i="1"/>
  <c r="EG411" i="1"/>
  <c r="EE350" i="1"/>
  <c r="EB426" i="1"/>
  <c r="EE324" i="1"/>
  <c r="EF334" i="1"/>
  <c r="EK274" i="1"/>
  <c r="EI251" i="1"/>
  <c r="EK389" i="1"/>
  <c r="DW442" i="1"/>
  <c r="DY444" i="1"/>
  <c r="DS281" i="1"/>
  <c r="EE253" i="1"/>
  <c r="DY306" i="1"/>
  <c r="EC521" i="1"/>
  <c r="EG4" i="1"/>
  <c r="DR1069" i="1"/>
  <c r="DS56" i="1"/>
  <c r="EB86" i="1"/>
  <c r="EB46" i="1"/>
  <c r="DR889" i="1"/>
  <c r="ED36" i="1"/>
  <c r="DR278" i="1"/>
  <c r="ED32" i="1"/>
  <c r="DV92" i="1"/>
  <c r="DZ132" i="1"/>
  <c r="DY291" i="1"/>
  <c r="EH128" i="1"/>
  <c r="EI31" i="1"/>
  <c r="DX86" i="1"/>
  <c r="EI78" i="1"/>
  <c r="EA136" i="1"/>
  <c r="DS141" i="1"/>
  <c r="DZ35" i="1"/>
  <c r="EH136" i="1"/>
  <c r="DU112" i="1"/>
  <c r="DT144" i="1"/>
  <c r="DS30" i="1"/>
  <c r="DT141" i="1"/>
  <c r="DR800" i="1"/>
  <c r="DW74" i="1"/>
  <c r="EK40" i="1"/>
  <c r="DT153" i="1"/>
  <c r="DX179" i="1"/>
  <c r="DZ191" i="1"/>
  <c r="DT309" i="1"/>
  <c r="EF45" i="1"/>
  <c r="EE190" i="1"/>
  <c r="EB124" i="1"/>
  <c r="EE117" i="1"/>
  <c r="EI70" i="1"/>
  <c r="DV143" i="1"/>
  <c r="EB139" i="1"/>
  <c r="DW40" i="1"/>
  <c r="DY427" i="1"/>
  <c r="EG47" i="1"/>
  <c r="EH159" i="1"/>
  <c r="DZ143" i="1"/>
  <c r="DY195" i="1"/>
  <c r="DU169" i="1"/>
  <c r="EH185" i="1"/>
  <c r="EG211" i="1"/>
  <c r="DY66" i="1"/>
  <c r="DT182" i="1"/>
  <c r="EJ164" i="1"/>
  <c r="DS202" i="1"/>
  <c r="EH443" i="1"/>
  <c r="DU136" i="1"/>
  <c r="DY238" i="1"/>
  <c r="EA175" i="1"/>
  <c r="EE129" i="1"/>
  <c r="DX169" i="1"/>
  <c r="EK354" i="1"/>
  <c r="DW452" i="1"/>
  <c r="EJ133" i="1"/>
  <c r="EA197" i="1"/>
  <c r="EB234" i="1"/>
  <c r="EE289" i="1"/>
  <c r="EB258" i="1"/>
  <c r="DS203" i="1"/>
  <c r="DW380" i="1"/>
  <c r="EJ386" i="1"/>
  <c r="DX70" i="1"/>
  <c r="EH47" i="1"/>
  <c r="EE106" i="1"/>
  <c r="EI131" i="1"/>
  <c r="EH126" i="1"/>
  <c r="DU172" i="1"/>
  <c r="EI85" i="1"/>
  <c r="EH143" i="1"/>
  <c r="DU194" i="1"/>
  <c r="EI116" i="1"/>
  <c r="EE452" i="1"/>
  <c r="EH196" i="1"/>
  <c r="DT301" i="1"/>
  <c r="EJ207" i="1"/>
  <c r="DY403" i="1"/>
  <c r="DW420" i="1"/>
  <c r="EC197" i="1"/>
  <c r="DZ29" i="1"/>
  <c r="EK606" i="1"/>
  <c r="EH357" i="1"/>
  <c r="EA236" i="1"/>
  <c r="ED53" i="1"/>
  <c r="EA224" i="1"/>
  <c r="DT333" i="1"/>
  <c r="EC418" i="1"/>
  <c r="EF235" i="1"/>
  <c r="EK423" i="1"/>
  <c r="EJ351" i="1"/>
  <c r="DZ33" i="1"/>
  <c r="DX231" i="1"/>
  <c r="EC498" i="1"/>
  <c r="EE359" i="1"/>
  <c r="DS266" i="1"/>
  <c r="EB291" i="1"/>
  <c r="EF436" i="1"/>
  <c r="DZ714" i="1"/>
  <c r="DR327" i="1"/>
  <c r="EA73" i="1"/>
  <c r="ED8" i="1"/>
  <c r="EA85" i="1"/>
  <c r="EG71" i="1"/>
  <c r="DR7" i="1"/>
  <c r="DX90" i="1"/>
  <c r="EE27" i="1"/>
  <c r="DR669" i="1"/>
  <c r="EG187" i="1"/>
  <c r="EE94" i="1"/>
  <c r="DX130" i="1"/>
  <c r="DT104" i="1"/>
  <c r="EF278" i="1"/>
  <c r="DT151" i="1"/>
  <c r="ED42" i="1"/>
  <c r="EH104" i="1"/>
  <c r="EH98" i="1"/>
  <c r="DX199" i="1"/>
  <c r="ED165" i="1"/>
  <c r="EH144" i="1"/>
  <c r="DZ106" i="1"/>
  <c r="DV103" i="1"/>
  <c r="EG128" i="1"/>
  <c r="EE264" i="1"/>
  <c r="DY137" i="1"/>
  <c r="EE76" i="1"/>
  <c r="DU79" i="1"/>
  <c r="EC85" i="1"/>
  <c r="DS68" i="1"/>
  <c r="ED227" i="1"/>
  <c r="EE40" i="1"/>
  <c r="DX201" i="1"/>
  <c r="ED192" i="1"/>
  <c r="DS132" i="1"/>
  <c r="EG240" i="1"/>
  <c r="DS190" i="1"/>
  <c r="EG67" i="1"/>
  <c r="EB202" i="1"/>
  <c r="DU80" i="1"/>
  <c r="EA244" i="1"/>
  <c r="DW468" i="1"/>
  <c r="EA171" i="1"/>
  <c r="EI108" i="1"/>
  <c r="DX194" i="1"/>
  <c r="EE214" i="1"/>
  <c r="EJ777" i="1"/>
  <c r="DZ229" i="1"/>
  <c r="DZ215" i="1"/>
  <c r="EK113" i="1"/>
  <c r="DU199" i="1"/>
  <c r="EK282" i="1"/>
  <c r="DW278" i="1"/>
  <c r="EF319" i="1"/>
  <c r="DV386" i="1"/>
  <c r="EH361" i="1"/>
  <c r="DW397" i="1"/>
  <c r="EB649" i="1"/>
  <c r="DZ84" i="1"/>
  <c r="DR185" i="1"/>
  <c r="DR782" i="1"/>
  <c r="EH30" i="1"/>
  <c r="DR236" i="1"/>
  <c r="DY48" i="1"/>
  <c r="DR32" i="1"/>
  <c r="EA12" i="1"/>
  <c r="DR33" i="1"/>
  <c r="DZ139" i="1"/>
  <c r="EE81" i="1"/>
  <c r="DR749" i="1"/>
  <c r="EK136" i="1"/>
  <c r="DX197" i="1"/>
  <c r="EE145" i="1"/>
  <c r="DR492" i="1"/>
  <c r="EB42" i="1"/>
  <c r="EJ67" i="1"/>
  <c r="EB39" i="1"/>
  <c r="DY185" i="1"/>
  <c r="DY211" i="1"/>
  <c r="EJ158" i="1"/>
  <c r="EF30" i="1"/>
  <c r="EF143" i="1"/>
  <c r="EJ69" i="1"/>
  <c r="EB73" i="1"/>
  <c r="EH119" i="1"/>
  <c r="EC126" i="1"/>
  <c r="EF171" i="1"/>
  <c r="EJ124" i="1"/>
  <c r="EK31" i="1"/>
  <c r="EC295" i="1"/>
  <c r="DU145" i="1"/>
  <c r="EK110" i="1"/>
  <c r="EE385" i="1"/>
  <c r="DX164" i="1"/>
  <c r="DU120" i="1"/>
  <c r="DZ224" i="1"/>
  <c r="EE159" i="1"/>
  <c r="EF257" i="1"/>
  <c r="DV457" i="1"/>
  <c r="EE204" i="1"/>
  <c r="EC54" i="1"/>
  <c r="ED203" i="1"/>
  <c r="EI497" i="1"/>
  <c r="EF270" i="1"/>
  <c r="DU292" i="1"/>
  <c r="ED504" i="1"/>
  <c r="EK455" i="1"/>
  <c r="EJ317" i="1"/>
  <c r="DY438" i="1"/>
  <c r="EJ325" i="1"/>
  <c r="DY324" i="1"/>
  <c r="EA297" i="1"/>
  <c r="EC437" i="1"/>
  <c r="DS232" i="1"/>
  <c r="DW498" i="1"/>
  <c r="DV96" i="1"/>
  <c r="DR1121" i="1"/>
  <c r="DR918" i="1"/>
  <c r="EB161" i="1"/>
  <c r="EB87" i="1"/>
  <c r="EC49" i="1"/>
  <c r="ED87" i="1"/>
  <c r="DR945" i="1"/>
  <c r="DV6" i="1"/>
  <c r="DT71" i="1"/>
  <c r="DU63" i="1"/>
  <c r="DW3" i="1"/>
  <c r="EI40" i="1"/>
  <c r="DY34" i="1"/>
  <c r="DR1025" i="1"/>
  <c r="DT69" i="1"/>
  <c r="DZ142" i="1"/>
  <c r="DV112" i="1"/>
  <c r="EJ126" i="1"/>
  <c r="EK106" i="1"/>
  <c r="DS168" i="1"/>
  <c r="EI54" i="1"/>
  <c r="EG152" i="1"/>
  <c r="DY151" i="1"/>
  <c r="DZ376" i="1"/>
  <c r="EF172" i="1"/>
  <c r="EJ66" i="1"/>
  <c r="EI36" i="1"/>
  <c r="EH55" i="1"/>
  <c r="DY167" i="1"/>
  <c r="EE31" i="1"/>
  <c r="EA174" i="1"/>
  <c r="EF183" i="1"/>
  <c r="EK192" i="1"/>
  <c r="EK179" i="1"/>
  <c r="EA163" i="1"/>
  <c r="ED259" i="1"/>
  <c r="DU239" i="1"/>
  <c r="EA381" i="1"/>
  <c r="DX481" i="1"/>
  <c r="DV217" i="1"/>
  <c r="EJ196" i="1"/>
  <c r="EF342" i="1"/>
  <c r="EB210" i="1"/>
  <c r="DS397" i="1"/>
  <c r="EJ263" i="1"/>
  <c r="DY270" i="1"/>
  <c r="EH365" i="1"/>
  <c r="DS465" i="1"/>
  <c r="EI445" i="1"/>
  <c r="EF459" i="1"/>
  <c r="DV241" i="1"/>
  <c r="EK219" i="1"/>
  <c r="EB295" i="1"/>
  <c r="DV296" i="1"/>
  <c r="DS346" i="1"/>
  <c r="DU414" i="1"/>
  <c r="EA55" i="1"/>
  <c r="EC42" i="1"/>
  <c r="DR440" i="1"/>
  <c r="DZ93" i="1"/>
  <c r="EK6" i="1"/>
  <c r="EB12" i="1"/>
  <c r="DY91" i="1"/>
  <c r="DR952" i="1"/>
  <c r="EI160" i="1"/>
  <c r="DX63" i="1"/>
  <c r="DZ64" i="1"/>
  <c r="DU37" i="1"/>
  <c r="DZ137" i="1"/>
  <c r="EE240" i="1"/>
  <c r="DV81" i="1"/>
  <c r="EF153" i="1"/>
  <c r="EH142" i="1"/>
  <c r="EE149" i="1"/>
  <c r="EH131" i="1"/>
  <c r="EJ100" i="1"/>
  <c r="EG171" i="1"/>
  <c r="EJ68" i="1"/>
  <c r="DV90" i="1"/>
  <c r="EC254" i="1"/>
  <c r="EC138" i="1"/>
  <c r="DV76" i="1"/>
  <c r="DV99" i="1"/>
  <c r="DT176" i="1"/>
  <c r="EI206" i="1"/>
  <c r="EJ169" i="1"/>
  <c r="EE72" i="1"/>
  <c r="EK70" i="1"/>
  <c r="EC184" i="1"/>
  <c r="EI150" i="1"/>
  <c r="DW123" i="1"/>
  <c r="DW329" i="1"/>
  <c r="EH167" i="1"/>
  <c r="DS264" i="1"/>
  <c r="EI165" i="1"/>
  <c r="EH267" i="1"/>
  <c r="EF261" i="1"/>
  <c r="EC210" i="1"/>
  <c r="DW205" i="1"/>
  <c r="EA521" i="1"/>
  <c r="DS119" i="1"/>
  <c r="EH271" i="1"/>
  <c r="EF366" i="1"/>
  <c r="DU228" i="1"/>
  <c r="ED372" i="1"/>
  <c r="DU244" i="1"/>
  <c r="DZ349" i="1"/>
  <c r="EA339" i="1"/>
  <c r="DW358" i="1"/>
  <c r="EI417" i="1"/>
  <c r="EC273" i="1"/>
  <c r="DW247" i="1"/>
  <c r="EH407" i="1"/>
  <c r="DZ12" i="1"/>
  <c r="EJ426" i="1"/>
  <c r="DR920" i="1"/>
  <c r="EJ142" i="1"/>
  <c r="EJ17" i="1"/>
  <c r="DU43" i="1"/>
  <c r="DR1129" i="1"/>
  <c r="DV36" i="1"/>
  <c r="DR288" i="1"/>
  <c r="EK88" i="1"/>
  <c r="DU201" i="1"/>
  <c r="EF118" i="1"/>
  <c r="DT40" i="1"/>
  <c r="EA109" i="1"/>
  <c r="DR783" i="1"/>
  <c r="DX16" i="1"/>
  <c r="DY67" i="1"/>
  <c r="EJ144" i="1"/>
  <c r="DY119" i="1"/>
  <c r="EK210" i="1"/>
  <c r="DX225" i="1"/>
  <c r="DY33" i="1"/>
  <c r="EG130" i="1"/>
  <c r="DW90" i="1"/>
  <c r="DX183" i="1"/>
  <c r="EE133" i="1"/>
  <c r="EF305" i="1"/>
  <c r="EG226" i="1"/>
  <c r="DZ47" i="1"/>
  <c r="EJ534" i="1"/>
  <c r="DZ201" i="1"/>
  <c r="DT124" i="1"/>
  <c r="ED243" i="1"/>
  <c r="ED174" i="1"/>
  <c r="DV255" i="1"/>
  <c r="EJ184" i="1"/>
  <c r="DW124" i="1"/>
  <c r="EC121" i="1"/>
  <c r="EK199" i="1"/>
  <c r="EH174" i="1"/>
  <c r="DZ154" i="1"/>
  <c r="EH339" i="1"/>
  <c r="DW297" i="1"/>
  <c r="EH194" i="1"/>
  <c r="DV204" i="1"/>
  <c r="DY258" i="1"/>
  <c r="EB402" i="1"/>
  <c r="EK204" i="1"/>
  <c r="EA258" i="1"/>
  <c r="EA402" i="1"/>
  <c r="EK346" i="1"/>
  <c r="DZ424" i="1"/>
  <c r="DT280" i="1"/>
  <c r="DZ315" i="1"/>
  <c r="EA226" i="1"/>
  <c r="EG249" i="1"/>
  <c r="EJ272" i="1"/>
  <c r="DS84" i="1"/>
  <c r="EH302" i="1"/>
  <c r="EE420" i="1"/>
  <c r="ED218" i="1"/>
  <c r="DV582" i="1"/>
  <c r="DS217" i="1"/>
  <c r="DS283" i="1"/>
  <c r="EJ526" i="1"/>
  <c r="EF741" i="1"/>
  <c r="DR799" i="1"/>
  <c r="DR268" i="1"/>
  <c r="EC39" i="1"/>
  <c r="DR257" i="1"/>
  <c r="DR872" i="1"/>
  <c r="EH149" i="1"/>
  <c r="EJ226" i="1"/>
  <c r="EA87" i="1"/>
  <c r="EI81" i="1"/>
  <c r="DR881" i="1"/>
  <c r="DR513" i="1"/>
  <c r="EC201" i="1"/>
  <c r="EC9" i="1"/>
  <c r="DS150" i="1"/>
  <c r="EK58" i="1"/>
  <c r="DR73" i="1"/>
  <c r="DR528" i="1"/>
  <c r="DY59" i="1"/>
  <c r="EG210" i="1"/>
  <c r="DY168" i="1"/>
  <c r="DT138" i="1"/>
  <c r="DW66" i="1"/>
  <c r="ED137" i="1"/>
  <c r="DY71" i="1"/>
  <c r="EE30" i="1"/>
  <c r="DW79" i="1"/>
  <c r="EJ217" i="1"/>
  <c r="ED92" i="1"/>
  <c r="EJ37" i="1"/>
  <c r="DS42" i="1"/>
  <c r="DY129" i="1"/>
  <c r="EC102" i="1"/>
  <c r="DV105" i="1"/>
  <c r="DW58" i="1"/>
  <c r="DW44" i="1"/>
  <c r="DY52" i="1"/>
  <c r="DU129" i="1"/>
  <c r="DZ71" i="1"/>
  <c r="EJ88" i="1"/>
  <c r="EJ314" i="1"/>
  <c r="EF398" i="1"/>
  <c r="EH204" i="1"/>
  <c r="EB123" i="1"/>
  <c r="DW200" i="1"/>
  <c r="EB178" i="1"/>
  <c r="EC176" i="1"/>
  <c r="DX257" i="1"/>
  <c r="DU255" i="1"/>
  <c r="EF177" i="1"/>
  <c r="EJ187" i="1"/>
  <c r="EK95" i="1"/>
  <c r="DZ179" i="1"/>
  <c r="ED287" i="1"/>
  <c r="EB100" i="1"/>
  <c r="EJ458" i="1"/>
  <c r="DW147" i="1"/>
  <c r="DZ195" i="1"/>
  <c r="EA280" i="1"/>
  <c r="DY200" i="1"/>
  <c r="EJ415" i="1"/>
  <c r="DU173" i="1"/>
  <c r="EK169" i="1"/>
  <c r="DX139" i="1"/>
  <c r="EI192" i="1"/>
  <c r="EE425" i="1"/>
  <c r="EI384" i="1"/>
  <c r="EE181" i="1"/>
  <c r="EE353" i="1"/>
  <c r="DX19" i="1"/>
  <c r="DT167" i="1"/>
  <c r="ED183" i="1"/>
  <c r="DS69" i="1"/>
  <c r="DT115" i="1"/>
  <c r="ED138" i="1"/>
  <c r="DY133" i="1"/>
  <c r="EK145" i="1"/>
  <c r="EB169" i="1"/>
  <c r="EI365" i="1"/>
  <c r="EH259" i="1"/>
  <c r="DT148" i="1"/>
  <c r="ED164" i="1"/>
  <c r="EI378" i="1"/>
  <c r="DY326" i="1"/>
  <c r="DZ451" i="1"/>
  <c r="EF209" i="1"/>
  <c r="EB486" i="1"/>
  <c r="EB350" i="1"/>
  <c r="DV256" i="1"/>
  <c r="EF295" i="1"/>
  <c r="DW352" i="1"/>
  <c r="EC380" i="1"/>
  <c r="EB493" i="1"/>
  <c r="EF280" i="1"/>
  <c r="DR1009" i="1"/>
  <c r="DV132" i="1"/>
  <c r="EK89" i="1"/>
  <c r="DR1032" i="1"/>
  <c r="DU109" i="1"/>
  <c r="EF99" i="1"/>
  <c r="DR273" i="1"/>
  <c r="EH84" i="1"/>
  <c r="DV111" i="1"/>
  <c r="EJ48" i="1"/>
  <c r="EA48" i="1"/>
  <c r="DT41" i="1"/>
  <c r="EB138" i="1"/>
  <c r="DS41" i="1"/>
  <c r="EE64" i="1"/>
  <c r="DX140" i="1"/>
  <c r="DR895" i="1"/>
  <c r="DR757" i="1"/>
  <c r="EC79" i="1"/>
  <c r="EH73" i="1"/>
  <c r="EB34" i="1"/>
  <c r="EF125" i="1"/>
  <c r="EJ197" i="1"/>
  <c r="EC120" i="1"/>
  <c r="DT59" i="1"/>
  <c r="EI83" i="1"/>
  <c r="EC172" i="1"/>
  <c r="EF145" i="1"/>
  <c r="EH103" i="1"/>
  <c r="DV319" i="1"/>
  <c r="DW97" i="1"/>
  <c r="EI107" i="1"/>
  <c r="EF433" i="1"/>
  <c r="EK131" i="1"/>
  <c r="DZ200" i="1"/>
  <c r="EK102" i="1"/>
  <c r="EB187" i="1"/>
  <c r="EI127" i="1"/>
  <c r="DU234" i="1"/>
  <c r="DW188" i="1"/>
  <c r="EH178" i="1"/>
  <c r="DY141" i="1"/>
  <c r="DS608" i="1"/>
  <c r="DZ323" i="1"/>
  <c r="DV220" i="1"/>
  <c r="EA336" i="1"/>
  <c r="DT92" i="1"/>
  <c r="EK195" i="1"/>
  <c r="EI203" i="1"/>
  <c r="EH408" i="1"/>
  <c r="DW337" i="1"/>
  <c r="EF275" i="1"/>
  <c r="DW477" i="1"/>
  <c r="DT223" i="1"/>
  <c r="EI232" i="1"/>
  <c r="DY377" i="1"/>
  <c r="DS210" i="1"/>
  <c r="EE284" i="1"/>
  <c r="DZ263" i="1"/>
  <c r="EF454" i="1"/>
  <c r="EG650" i="1"/>
  <c r="EK285" i="1"/>
  <c r="EB299" i="1"/>
  <c r="EG255" i="1"/>
  <c r="DV368" i="1"/>
  <c r="EC336" i="1"/>
  <c r="DV208" i="1"/>
  <c r="DY463" i="1"/>
  <c r="EE292" i="1"/>
  <c r="EG384" i="1"/>
  <c r="EB359" i="1"/>
  <c r="DX323" i="1"/>
  <c r="EC270" i="1"/>
  <c r="DY239" i="1"/>
  <c r="EI440" i="1"/>
  <c r="EF251" i="1"/>
  <c r="DT399" i="1"/>
  <c r="DU301" i="1"/>
  <c r="EE472" i="1"/>
  <c r="EA362" i="1"/>
  <c r="EC252" i="1"/>
  <c r="EG307" i="1"/>
  <c r="DU330" i="1"/>
  <c r="EA219" i="1"/>
  <c r="ED250" i="1"/>
  <c r="EC453" i="1"/>
  <c r="EA458" i="1"/>
  <c r="DY228" i="1"/>
  <c r="DY279" i="1"/>
  <c r="EK342" i="1"/>
  <c r="EH382" i="1"/>
  <c r="EJ379" i="1"/>
  <c r="DZ285" i="1"/>
  <c r="EH380" i="1"/>
  <c r="DS561" i="1"/>
  <c r="EK378" i="1"/>
  <c r="DW298" i="1"/>
  <c r="DW373" i="1"/>
  <c r="EB308" i="1"/>
  <c r="DT320" i="1"/>
  <c r="ED528" i="1"/>
  <c r="DS273" i="1"/>
  <c r="DS297" i="1"/>
  <c r="DV448" i="1"/>
  <c r="DT391" i="1"/>
  <c r="DZ270" i="1"/>
  <c r="EG319" i="1"/>
  <c r="DT451" i="1"/>
  <c r="EE659" i="1"/>
  <c r="EJ230" i="1"/>
  <c r="DW285" i="1"/>
  <c r="EJ385" i="1"/>
  <c r="DW480" i="1"/>
  <c r="DS724" i="1"/>
  <c r="EJ644" i="1"/>
  <c r="DS396" i="1"/>
  <c r="DS212" i="1"/>
  <c r="DX251" i="1"/>
  <c r="DT199" i="1"/>
  <c r="DX269" i="1"/>
  <c r="EF443" i="1"/>
  <c r="EE268" i="1"/>
  <c r="EK306" i="1"/>
  <c r="EA448" i="1"/>
  <c r="EK301" i="1"/>
  <c r="EK750" i="1"/>
  <c r="DY218" i="1"/>
  <c r="DS312" i="1"/>
  <c r="EA322" i="1"/>
  <c r="EE444" i="1"/>
  <c r="DX244" i="1"/>
  <c r="EI465" i="1"/>
  <c r="DT368" i="1"/>
  <c r="EJ399" i="1"/>
  <c r="DZ540" i="1"/>
  <c r="EE285" i="1"/>
  <c r="DS177" i="1"/>
  <c r="DY305" i="1"/>
  <c r="ED429" i="1"/>
  <c r="DV387" i="1"/>
  <c r="EI259" i="1"/>
  <c r="EC288" i="1"/>
  <c r="ED373" i="1"/>
  <c r="DU221" i="1"/>
  <c r="EI398" i="1"/>
  <c r="DY396" i="1"/>
  <c r="EG209" i="1"/>
  <c r="DZ262" i="1"/>
  <c r="EJ235" i="1"/>
  <c r="EE458" i="1"/>
  <c r="EJ382" i="1"/>
  <c r="DZ362" i="1"/>
  <c r="DW327" i="1"/>
  <c r="EF367" i="1"/>
  <c r="EE410" i="1"/>
  <c r="ED337" i="1"/>
  <c r="EK405" i="1"/>
  <c r="DT414" i="1"/>
  <c r="ED269" i="1"/>
  <c r="DT653" i="1"/>
  <c r="DZ548" i="1"/>
  <c r="DV425" i="1"/>
  <c r="EF421" i="1"/>
  <c r="EE593" i="1"/>
  <c r="DX286" i="1"/>
  <c r="DX441" i="1"/>
  <c r="DX61" i="1"/>
  <c r="DZ328" i="1"/>
  <c r="EF227" i="1"/>
  <c r="DY296" i="1"/>
  <c r="DW308" i="1"/>
  <c r="EE438" i="1"/>
  <c r="ED441" i="1"/>
  <c r="ED57" i="1"/>
  <c r="EH223" i="1"/>
  <c r="DX105" i="1"/>
  <c r="EH166" i="1"/>
  <c r="DY106" i="1"/>
  <c r="DZ153" i="1"/>
  <c r="DT169" i="1"/>
  <c r="EC391" i="1"/>
  <c r="EI197" i="1"/>
  <c r="EF163" i="1"/>
  <c r="DV452" i="1"/>
  <c r="DU207" i="1"/>
  <c r="DY307" i="1"/>
  <c r="EG242" i="1"/>
  <c r="EK396" i="1"/>
  <c r="DT357" i="1"/>
  <c r="DT207" i="1"/>
  <c r="EE254" i="1"/>
  <c r="DT338" i="1"/>
  <c r="DW342" i="1"/>
  <c r="EJ391" i="1"/>
  <c r="DX370" i="1"/>
  <c r="EK229" i="1"/>
  <c r="EK499" i="1"/>
  <c r="EF258" i="1"/>
  <c r="EJ544" i="1"/>
  <c r="EG15" i="1"/>
  <c r="DR481" i="1"/>
  <c r="DY23" i="1"/>
  <c r="DZ44" i="1"/>
  <c r="DW108" i="1"/>
  <c r="DZ101" i="1"/>
  <c r="DR897" i="1"/>
  <c r="EB141" i="1"/>
  <c r="DR16" i="1"/>
  <c r="EG77" i="1"/>
  <c r="ED40" i="1"/>
  <c r="DR431" i="1"/>
  <c r="DZ62" i="1"/>
  <c r="DW119" i="1"/>
  <c r="EC74" i="1"/>
  <c r="DV128" i="1"/>
  <c r="DR89" i="1"/>
  <c r="DT25" i="1"/>
  <c r="EE66" i="1"/>
  <c r="EE130" i="1"/>
  <c r="DS83" i="1"/>
  <c r="DS144" i="1"/>
  <c r="DV159" i="1"/>
  <c r="EI186" i="1"/>
  <c r="EB155" i="1"/>
  <c r="DV177" i="1"/>
  <c r="EG90" i="1"/>
  <c r="EC30" i="1"/>
  <c r="EF148" i="1"/>
  <c r="EF166" i="1"/>
  <c r="EA178" i="1"/>
  <c r="DX117" i="1"/>
  <c r="EH243" i="1"/>
  <c r="DV91" i="1"/>
  <c r="DU203" i="1"/>
  <c r="DZ176" i="1"/>
  <c r="EB306" i="1"/>
  <c r="EE188" i="1"/>
  <c r="DU192" i="1"/>
  <c r="EJ349" i="1"/>
  <c r="EB174" i="1"/>
  <c r="EF422" i="1"/>
  <c r="DV199" i="1"/>
  <c r="EG216" i="1"/>
  <c r="EC129" i="1"/>
  <c r="DX366" i="1"/>
  <c r="EE401" i="1"/>
  <c r="DS182" i="1"/>
  <c r="DX506" i="1"/>
  <c r="DS304" i="1"/>
  <c r="EF446" i="1"/>
  <c r="DZ63" i="1"/>
  <c r="EK482" i="1"/>
  <c r="EK220" i="1"/>
  <c r="EK223" i="1"/>
  <c r="EC412" i="1"/>
  <c r="EB357" i="1"/>
  <c r="DV375" i="1"/>
  <c r="EJ290" i="1"/>
  <c r="EC271" i="1"/>
  <c r="ED282" i="1"/>
  <c r="EC376" i="1"/>
  <c r="DU304" i="1"/>
  <c r="DY415" i="1"/>
  <c r="EJ297" i="1"/>
  <c r="DV341" i="1"/>
  <c r="DV480" i="1"/>
  <c r="ED683" i="1"/>
  <c r="DT617" i="1"/>
  <c r="EE533" i="1"/>
  <c r="DU213" i="1"/>
  <c r="EI362" i="1"/>
  <c r="ED442" i="1"/>
  <c r="DY281" i="1"/>
  <c r="DX209" i="1"/>
  <c r="EB293" i="1"/>
  <c r="EE318" i="1"/>
  <c r="DX212" i="1"/>
  <c r="EE201" i="1"/>
  <c r="DY374" i="1"/>
  <c r="DW246" i="1"/>
  <c r="DX342" i="1"/>
  <c r="EE484" i="1"/>
  <c r="DV511" i="1"/>
  <c r="DZ461" i="1"/>
  <c r="DW236" i="1"/>
  <c r="EB462" i="1"/>
  <c r="EG292" i="1"/>
  <c r="EA488" i="1"/>
  <c r="DV321" i="1"/>
  <c r="EJ326" i="1"/>
  <c r="EG300" i="1"/>
  <c r="DS419" i="1"/>
  <c r="EG274" i="1"/>
  <c r="EB347" i="1"/>
  <c r="ED378" i="1"/>
  <c r="EK344" i="1"/>
  <c r="DX423" i="1"/>
  <c r="EC342" i="1"/>
  <c r="DU445" i="1"/>
  <c r="ED410" i="1"/>
  <c r="EI249" i="1"/>
  <c r="DZ407" i="1"/>
  <c r="DX256" i="1"/>
  <c r="DW286" i="1"/>
  <c r="DS403" i="1"/>
  <c r="EE402" i="1"/>
  <c r="EE328" i="1"/>
  <c r="EE668" i="1"/>
  <c r="ED216" i="1"/>
  <c r="ED318" i="1"/>
  <c r="EC496" i="1"/>
  <c r="EC742" i="1"/>
  <c r="DT345" i="1"/>
  <c r="EE510" i="1"/>
  <c r="EE565" i="1"/>
  <c r="EA216" i="1"/>
  <c r="EI258" i="1"/>
  <c r="DT213" i="1"/>
  <c r="DZ508" i="1"/>
  <c r="EC428" i="1"/>
  <c r="DS416" i="1"/>
  <c r="EB298" i="1"/>
  <c r="DU392" i="1"/>
  <c r="EF308" i="1"/>
  <c r="EI64" i="1"/>
  <c r="EG559" i="1"/>
  <c r="EB389" i="1"/>
  <c r="EG278" i="1"/>
  <c r="DY411" i="1"/>
  <c r="DU316" i="1"/>
  <c r="EK372" i="1"/>
  <c r="EG329" i="1"/>
  <c r="DW422" i="1"/>
  <c r="EC413" i="1"/>
  <c r="EF391" i="1"/>
  <c r="EB469" i="1"/>
  <c r="EG305" i="1"/>
  <c r="DV389" i="1"/>
  <c r="EK335" i="1"/>
  <c r="EF260" i="1"/>
  <c r="DS350" i="1"/>
  <c r="DW464" i="1"/>
  <c r="EC221" i="1"/>
  <c r="DZ241" i="1"/>
  <c r="DY378" i="1"/>
  <c r="DX387" i="1"/>
  <c r="DS267" i="1"/>
  <c r="EJ302" i="1"/>
  <c r="EF447" i="1"/>
  <c r="DT454" i="1"/>
  <c r="EF329" i="1"/>
  <c r="DT328" i="1"/>
  <c r="DT214" i="1"/>
  <c r="EC249" i="1"/>
  <c r="DW438" i="1"/>
  <c r="DT227" i="1"/>
  <c r="DZ380" i="1"/>
  <c r="EK315" i="1"/>
  <c r="EB415" i="1"/>
  <c r="EI462" i="1"/>
  <c r="EI281" i="1"/>
  <c r="DU488" i="1"/>
  <c r="ED482" i="1"/>
  <c r="EJ229" i="1"/>
  <c r="EI272" i="1"/>
  <c r="DX180" i="1"/>
  <c r="EJ346" i="1"/>
  <c r="DX235" i="1"/>
  <c r="DW128" i="1"/>
  <c r="DZ288" i="1"/>
  <c r="ED297" i="1"/>
  <c r="DV361" i="1"/>
  <c r="EF73" i="1"/>
  <c r="DT134" i="1"/>
  <c r="EH79" i="1"/>
  <c r="EE153" i="1"/>
  <c r="DV158" i="1"/>
  <c r="ED178" i="1"/>
  <c r="EE107" i="1"/>
  <c r="EE193" i="1"/>
  <c r="DS245" i="1"/>
  <c r="DZ235" i="1"/>
  <c r="EC335" i="1"/>
  <c r="EE203" i="1"/>
  <c r="ED364" i="1"/>
  <c r="EJ652" i="1"/>
  <c r="EE262" i="1"/>
  <c r="DT249" i="1"/>
  <c r="DZ325" i="1"/>
  <c r="EK434" i="1"/>
  <c r="DW302" i="1"/>
  <c r="DX228" i="1"/>
  <c r="DU261" i="1"/>
  <c r="EJ375" i="1"/>
  <c r="EA468" i="1"/>
  <c r="DW378" i="1"/>
  <c r="EH439" i="1"/>
  <c r="DR673" i="1"/>
  <c r="EH35" i="1"/>
  <c r="DV100" i="1"/>
  <c r="DU27" i="1"/>
  <c r="DU108" i="1"/>
  <c r="DR76" i="1"/>
  <c r="DR72" i="1"/>
  <c r="EK49" i="1"/>
  <c r="DW145" i="1"/>
  <c r="DR97" i="1"/>
  <c r="DS71" i="1"/>
  <c r="DR136" i="1"/>
  <c r="DR559" i="1"/>
  <c r="EK32" i="1"/>
  <c r="EK399" i="1"/>
  <c r="DS196" i="1"/>
  <c r="DY146" i="1"/>
  <c r="DY5" i="1"/>
  <c r="EE3" i="1"/>
  <c r="DX173" i="1"/>
  <c r="DU70" i="1"/>
  <c r="EG49" i="1"/>
  <c r="EK38" i="1"/>
  <c r="DS92" i="1"/>
  <c r="EG30" i="1"/>
  <c r="DZ57" i="1"/>
  <c r="EI152" i="1"/>
  <c r="EC94" i="1"/>
  <c r="EJ185" i="1"/>
  <c r="DU165" i="1"/>
  <c r="EG251" i="1"/>
  <c r="EE48" i="1"/>
  <c r="DY50" i="1"/>
  <c r="EA248" i="1"/>
  <c r="EB221" i="1"/>
  <c r="EJ209" i="1"/>
  <c r="DV164" i="1"/>
  <c r="DW284" i="1"/>
  <c r="EK178" i="1"/>
  <c r="ED234" i="1"/>
  <c r="EH315" i="1"/>
  <c r="DZ395" i="1"/>
  <c r="DS208" i="1"/>
  <c r="DX170" i="1"/>
  <c r="DS352" i="1"/>
  <c r="DY177" i="1"/>
  <c r="EB201" i="1"/>
  <c r="DU319" i="1"/>
  <c r="DT322" i="1"/>
  <c r="DZ243" i="1"/>
  <c r="DU262" i="1"/>
  <c r="DY440" i="1"/>
  <c r="DX237" i="1"/>
  <c r="DV503" i="1"/>
  <c r="EC228" i="1"/>
  <c r="ED377" i="1"/>
  <c r="DT263" i="1"/>
  <c r="DY286" i="1"/>
  <c r="DT363" i="1"/>
  <c r="EA347" i="1"/>
  <c r="EG248" i="1"/>
  <c r="EI366" i="1"/>
  <c r="EG252" i="1"/>
  <c r="EB525" i="1"/>
  <c r="DW303" i="1"/>
  <c r="DY426" i="1"/>
  <c r="EF242" i="1"/>
  <c r="EC459" i="1"/>
  <c r="EG397" i="1"/>
  <c r="EK386" i="1"/>
  <c r="EK236" i="1"/>
  <c r="DV247" i="1"/>
  <c r="DY408" i="1"/>
  <c r="ED401" i="1"/>
  <c r="DS37" i="1"/>
  <c r="DV496" i="1"/>
  <c r="DS376" i="1"/>
  <c r="DX271" i="1"/>
  <c r="EH694" i="1"/>
  <c r="EI448" i="1"/>
  <c r="EI234" i="1"/>
  <c r="EE390" i="1"/>
  <c r="EG446" i="1"/>
  <c r="EB200" i="1"/>
  <c r="DZ342" i="1"/>
  <c r="DW218" i="1"/>
  <c r="EC330" i="1"/>
  <c r="EC245" i="1"/>
  <c r="EA222" i="1"/>
  <c r="DU440" i="1"/>
  <c r="EK460" i="1"/>
  <c r="DT315" i="1"/>
  <c r="EE362" i="1"/>
  <c r="DW362" i="1"/>
  <c r="DX465" i="1"/>
  <c r="DV277" i="1"/>
  <c r="EE271" i="1"/>
  <c r="EB363" i="1"/>
  <c r="EJ323" i="1"/>
  <c r="EA361" i="1"/>
  <c r="DX452" i="1"/>
  <c r="EB366" i="1"/>
  <c r="EK506" i="1"/>
  <c r="DX473" i="1"/>
  <c r="EC390" i="1"/>
  <c r="DS338" i="1"/>
  <c r="EF301" i="1"/>
  <c r="DW314" i="1"/>
  <c r="DS365" i="1"/>
  <c r="DS683" i="1"/>
  <c r="EB283" i="1"/>
  <c r="EI287" i="1"/>
  <c r="EB517" i="1"/>
  <c r="DX579" i="1"/>
  <c r="DS636" i="1"/>
  <c r="DT652" i="1"/>
  <c r="EA511" i="1"/>
  <c r="EA268" i="1"/>
  <c r="EB421" i="1"/>
  <c r="EK279" i="1"/>
  <c r="DY451" i="1"/>
  <c r="DS299" i="1"/>
  <c r="EA167" i="1"/>
  <c r="DS445" i="1"/>
  <c r="EK216" i="1"/>
  <c r="DV218" i="1"/>
  <c r="DT168" i="1"/>
  <c r="EH651" i="1"/>
  <c r="EF412" i="1"/>
  <c r="EK205" i="1"/>
  <c r="EA421" i="1"/>
  <c r="DV329" i="1"/>
  <c r="EJ327" i="1"/>
  <c r="DX260" i="1"/>
  <c r="DW295" i="1"/>
  <c r="ED400" i="1"/>
  <c r="EI446" i="1"/>
  <c r="EG669" i="1"/>
  <c r="DY361" i="1"/>
  <c r="EE306" i="1"/>
  <c r="EH432" i="1"/>
  <c r="DY265" i="1"/>
  <c r="DT355" i="1"/>
  <c r="EG170" i="1"/>
  <c r="EK221" i="1"/>
  <c r="EA302" i="1"/>
  <c r="DX378" i="1"/>
  <c r="EB279" i="1"/>
  <c r="DX396" i="1"/>
  <c r="EJ395" i="1"/>
  <c r="EK310" i="1"/>
  <c r="EB276" i="1"/>
  <c r="DS378" i="1"/>
  <c r="EF332" i="1"/>
  <c r="DX415" i="1"/>
  <c r="DS353" i="1"/>
  <c r="EC482" i="1"/>
  <c r="DU437" i="1"/>
  <c r="DZ356" i="1"/>
  <c r="DT406" i="1"/>
  <c r="DV376" i="1"/>
  <c r="DX593" i="1"/>
  <c r="EF505" i="1"/>
  <c r="DU486" i="1"/>
  <c r="EC689" i="1"/>
  <c r="DW232" i="1"/>
  <c r="EJ407" i="1"/>
  <c r="EC327" i="1"/>
  <c r="EA325" i="1"/>
  <c r="DV327" i="1"/>
  <c r="DX261" i="1"/>
  <c r="DU327" i="1"/>
  <c r="EJ311" i="1"/>
  <c r="EH317" i="1"/>
  <c r="DV250" i="1"/>
  <c r="DY242" i="1"/>
  <c r="DS370" i="1"/>
  <c r="ED433" i="1"/>
  <c r="EH451" i="1"/>
  <c r="DS448" i="1"/>
  <c r="EI270" i="1"/>
  <c r="DV646" i="1"/>
  <c r="EH341" i="1"/>
  <c r="EI411" i="1"/>
  <c r="EJ259" i="1"/>
  <c r="EJ254" i="1"/>
  <c r="EC349" i="1"/>
  <c r="EG412" i="1"/>
  <c r="EH425" i="1"/>
  <c r="EB304" i="1"/>
  <c r="DW304" i="1"/>
  <c r="DU456" i="1"/>
  <c r="DS402" i="1"/>
  <c r="EF396" i="1"/>
  <c r="ED365" i="1"/>
  <c r="DS381" i="1"/>
  <c r="EC229" i="1"/>
  <c r="DV333" i="1"/>
  <c r="EE237" i="1"/>
  <c r="EE320" i="1"/>
  <c r="DW267" i="1"/>
  <c r="EF380" i="1"/>
  <c r="DS387" i="1"/>
  <c r="EF218" i="1"/>
  <c r="EF331" i="1"/>
  <c r="ED458" i="1"/>
  <c r="DU227" i="1"/>
  <c r="EE416" i="1"/>
  <c r="DU569" i="1"/>
  <c r="DU689" i="1"/>
  <c r="EC502" i="1"/>
  <c r="EF234" i="1"/>
  <c r="ED624" i="1"/>
  <c r="DY197" i="1"/>
  <c r="EH355" i="1"/>
  <c r="EI242" i="1"/>
  <c r="ED394" i="1"/>
  <c r="DY112" i="1"/>
  <c r="DX382" i="1"/>
  <c r="EA234" i="1"/>
  <c r="EF188" i="1"/>
  <c r="EC247" i="1"/>
  <c r="EG432" i="1"/>
  <c r="EA434" i="1"/>
  <c r="EH398" i="1"/>
  <c r="DS275" i="1"/>
  <c r="DZ476" i="1"/>
  <c r="EH236" i="1"/>
  <c r="EG454" i="1"/>
  <c r="EH120" i="1"/>
  <c r="EB126" i="1"/>
  <c r="DV136" i="1"/>
  <c r="EB429" i="1"/>
  <c r="EF197" i="1"/>
  <c r="EG443" i="1"/>
  <c r="EI135" i="1"/>
  <c r="DU200" i="1"/>
  <c r="EG202" i="1"/>
  <c r="ED204" i="1"/>
  <c r="DV202" i="1"/>
  <c r="ED383" i="1"/>
  <c r="EC346" i="1"/>
  <c r="EA240" i="1"/>
  <c r="DY256" i="1"/>
  <c r="EI315" i="1"/>
  <c r="EI392" i="1"/>
  <c r="DS464" i="1"/>
  <c r="EF281" i="1"/>
  <c r="EJ285" i="1"/>
  <c r="EI350" i="1"/>
  <c r="EK490" i="1"/>
  <c r="EJ366" i="1"/>
  <c r="EC294" i="1"/>
  <c r="EI495" i="1"/>
  <c r="EG7" i="1"/>
  <c r="DR792" i="1"/>
  <c r="DX221" i="1"/>
  <c r="EA7" i="1"/>
  <c r="ED98" i="1"/>
  <c r="DR1094" i="1"/>
  <c r="DZ7" i="1"/>
  <c r="DR777" i="1"/>
  <c r="DU28" i="1"/>
  <c r="EI35" i="1"/>
  <c r="DT20" i="1"/>
  <c r="DY41" i="1"/>
  <c r="EJ94" i="1"/>
  <c r="DU40" i="1"/>
  <c r="EH13" i="1"/>
  <c r="DS67" i="1"/>
  <c r="DZ136" i="1"/>
  <c r="DZ23" i="1"/>
  <c r="EG68" i="1"/>
  <c r="DX94" i="1"/>
  <c r="EK117" i="1"/>
  <c r="EB170" i="1"/>
  <c r="DV162" i="1"/>
  <c r="EK86" i="1"/>
  <c r="EB80" i="1"/>
  <c r="DS162" i="1"/>
  <c r="EF47" i="1"/>
  <c r="EJ172" i="1"/>
  <c r="EC136" i="1"/>
  <c r="EK181" i="1"/>
  <c r="EE147" i="1"/>
  <c r="DY143" i="1"/>
  <c r="DT192" i="1"/>
  <c r="EJ330" i="1"/>
  <c r="DU162" i="1"/>
  <c r="ED239" i="1"/>
  <c r="EC359" i="1"/>
  <c r="DV166" i="1"/>
  <c r="EI147" i="1"/>
  <c r="EI93" i="1"/>
  <c r="EH163" i="1"/>
  <c r="EB381" i="1"/>
  <c r="DS336" i="1"/>
  <c r="EG189" i="1"/>
  <c r="ED447" i="1"/>
  <c r="DZ187" i="1"/>
  <c r="EI352" i="1"/>
  <c r="EF164" i="1"/>
  <c r="EI167" i="1"/>
  <c r="ED444" i="1"/>
  <c r="EB265" i="1"/>
  <c r="DZ499" i="1"/>
  <c r="EF152" i="1"/>
  <c r="DX278" i="1"/>
  <c r="DW300" i="1"/>
  <c r="DW369" i="1"/>
  <c r="EA84" i="1"/>
  <c r="EF291" i="1"/>
  <c r="DW540" i="1"/>
  <c r="DY320" i="1"/>
  <c r="DT465" i="1"/>
  <c r="DZ249" i="1"/>
  <c r="ED389" i="1"/>
  <c r="EG449" i="1"/>
  <c r="EJ291" i="1"/>
  <c r="DV435" i="1"/>
  <c r="DT370" i="1"/>
  <c r="EH298" i="1"/>
  <c r="EC598" i="1"/>
  <c r="DV201" i="1"/>
  <c r="EJ633" i="1"/>
  <c r="EE189" i="1"/>
  <c r="DY416" i="1"/>
  <c r="DU420" i="1"/>
  <c r="DY226" i="1"/>
  <c r="DZ516" i="1"/>
  <c r="DV378" i="1"/>
  <c r="EI243" i="1"/>
  <c r="DW493" i="1"/>
  <c r="EB199" i="1"/>
  <c r="DY379" i="1"/>
  <c r="DW310" i="1"/>
  <c r="DT293" i="1"/>
  <c r="DU404" i="1"/>
  <c r="DV441" i="1"/>
  <c r="DZ350" i="1"/>
  <c r="DV345" i="1"/>
  <c r="EH246" i="1"/>
  <c r="DW253" i="1"/>
  <c r="DW434" i="1"/>
  <c r="DW469" i="1"/>
  <c r="DX530" i="1"/>
  <c r="EK411" i="1"/>
  <c r="EF455" i="1"/>
  <c r="EJ267" i="1"/>
  <c r="EJ441" i="1"/>
  <c r="DU405" i="1"/>
  <c r="EA366" i="1"/>
  <c r="ED253" i="1"/>
  <c r="EJ253" i="1"/>
  <c r="DU453" i="1"/>
  <c r="DZ225" i="1"/>
  <c r="EI390" i="1"/>
  <c r="DZ372" i="1"/>
  <c r="DZ415" i="1"/>
  <c r="EF529" i="1"/>
  <c r="DS342" i="1"/>
  <c r="DU376" i="1"/>
  <c r="DV295" i="1"/>
  <c r="DW279" i="1"/>
  <c r="EC227" i="1"/>
  <c r="EA473" i="1"/>
  <c r="EA640" i="1"/>
  <c r="EE485" i="1"/>
  <c r="DV599" i="1"/>
  <c r="EA525" i="1"/>
  <c r="DU628" i="1"/>
  <c r="DW268" i="1"/>
  <c r="EG212" i="1"/>
  <c r="DU563" i="1"/>
  <c r="EB335" i="1"/>
  <c r="DS426" i="1"/>
  <c r="DT493" i="1"/>
  <c r="EE348" i="1"/>
  <c r="EB339" i="1"/>
  <c r="ED312" i="1"/>
  <c r="EE178" i="1"/>
  <c r="EK266" i="1"/>
  <c r="DY212" i="1"/>
  <c r="EH379" i="1"/>
  <c r="DT255" i="1"/>
  <c r="DY232" i="1"/>
  <c r="DV426" i="1"/>
  <c r="DW346" i="1"/>
  <c r="EE295" i="1"/>
  <c r="EK328" i="1"/>
  <c r="EH393" i="1"/>
  <c r="DT279" i="1"/>
  <c r="EI363" i="1"/>
  <c r="DY236" i="1"/>
  <c r="DZ245" i="1"/>
  <c r="DZ326" i="1"/>
  <c r="DT283" i="1"/>
  <c r="EI304" i="1"/>
  <c r="EG225" i="1"/>
  <c r="DV93" i="1"/>
  <c r="DV169" i="1"/>
  <c r="EI92" i="1"/>
  <c r="EC4" i="1"/>
  <c r="EB442" i="1"/>
  <c r="EH251" i="1"/>
  <c r="DS293" i="1"/>
  <c r="EK177" i="1"/>
  <c r="EC238" i="1"/>
  <c r="EA191" i="1"/>
  <c r="EI408" i="1"/>
  <c r="DS200" i="1"/>
  <c r="EA296" i="1"/>
  <c r="ED281" i="1"/>
  <c r="DW252" i="1"/>
  <c r="DT339" i="1"/>
  <c r="DU236" i="1"/>
  <c r="EJ405" i="1"/>
  <c r="EK324" i="1"/>
  <c r="EC388" i="1"/>
  <c r="EG356" i="1"/>
  <c r="EE263" i="1"/>
  <c r="EG420" i="1"/>
  <c r="DW228" i="1"/>
  <c r="DZ541" i="1"/>
  <c r="DT45" i="1"/>
  <c r="DR479" i="1"/>
  <c r="DT12" i="1"/>
  <c r="ED14" i="1"/>
  <c r="DZ67" i="1"/>
  <c r="EI19" i="1"/>
  <c r="DR591" i="1"/>
  <c r="EF142" i="1"/>
  <c r="ED63" i="1"/>
  <c r="DR224" i="1"/>
  <c r="EH94" i="1"/>
  <c r="ED132" i="1"/>
  <c r="DR968" i="1"/>
  <c r="EH80" i="1"/>
  <c r="DR641" i="1"/>
  <c r="EE160" i="1"/>
  <c r="DY65" i="1"/>
  <c r="DW166" i="1"/>
  <c r="DZ59" i="1"/>
  <c r="EJ191" i="1"/>
  <c r="EG44" i="1"/>
  <c r="EJ116" i="1"/>
  <c r="DR335" i="1"/>
  <c r="DS116" i="1"/>
  <c r="DZ124" i="1"/>
  <c r="DZ87" i="1"/>
  <c r="DS46" i="1"/>
  <c r="EC149" i="1"/>
  <c r="EA153" i="1"/>
  <c r="EE300" i="1"/>
  <c r="EK254" i="1"/>
  <c r="DV117" i="1"/>
  <c r="EK319" i="1"/>
  <c r="EC314" i="1"/>
  <c r="EC223" i="1"/>
  <c r="EF369" i="1"/>
  <c r="DV396" i="1"/>
  <c r="EG167" i="1"/>
  <c r="DW180" i="1"/>
  <c r="EA172" i="1"/>
  <c r="EH193" i="1"/>
  <c r="ED252" i="1"/>
  <c r="DU170" i="1"/>
  <c r="EE244" i="1"/>
  <c r="ED202" i="1"/>
  <c r="EJ202" i="1"/>
  <c r="DW281" i="1"/>
  <c r="EF193" i="1"/>
  <c r="EF198" i="1"/>
  <c r="EB327" i="1"/>
  <c r="DW377" i="1"/>
  <c r="ED305" i="1"/>
  <c r="DT402" i="1"/>
  <c r="EA360" i="1"/>
  <c r="EG257" i="1"/>
  <c r="DV284" i="1"/>
  <c r="DY181" i="1"/>
  <c r="EI218" i="1"/>
  <c r="EC436" i="1"/>
  <c r="DV417" i="1"/>
  <c r="DS692" i="1"/>
  <c r="DW386" i="1"/>
  <c r="DS360" i="1"/>
  <c r="EF418" i="1"/>
  <c r="DX383" i="1"/>
  <c r="EK244" i="1"/>
  <c r="DV385" i="1"/>
  <c r="DY375" i="1"/>
  <c r="EH591" i="1"/>
  <c r="DZ432" i="1"/>
  <c r="DT349" i="1"/>
  <c r="EG746" i="1"/>
  <c r="EK253" i="1"/>
  <c r="EH277" i="1"/>
  <c r="EG310" i="1"/>
  <c r="EI256" i="1"/>
  <c r="EB456" i="1"/>
  <c r="ED425" i="1"/>
  <c r="EK357" i="1"/>
  <c r="DT285" i="1"/>
  <c r="DT421" i="1"/>
  <c r="EF538" i="1"/>
  <c r="EF430" i="1"/>
  <c r="ED209" i="1"/>
  <c r="EG360" i="1"/>
  <c r="EB256" i="1"/>
  <c r="EG239" i="1"/>
  <c r="EA379" i="1"/>
  <c r="EI374" i="1"/>
  <c r="DX522" i="1"/>
  <c r="DY470" i="1"/>
  <c r="DT235" i="1"/>
  <c r="EA289" i="1"/>
  <c r="DV240" i="1"/>
  <c r="EG457" i="1"/>
  <c r="DT350" i="1"/>
  <c r="DY441" i="1"/>
  <c r="EG220" i="1"/>
  <c r="DX394" i="1"/>
  <c r="DU418" i="1"/>
  <c r="EH454" i="1"/>
  <c r="DW261" i="1"/>
  <c r="DU342" i="1"/>
  <c r="DT302" i="1"/>
  <c r="DU555" i="1"/>
  <c r="DZ531" i="1"/>
  <c r="EF207" i="1"/>
  <c r="EB510" i="1"/>
  <c r="DS418" i="1"/>
  <c r="EB280" i="1"/>
  <c r="EG452" i="1"/>
  <c r="EC309" i="1"/>
  <c r="DY498" i="1"/>
  <c r="EG450" i="1"/>
  <c r="DS767" i="1"/>
  <c r="ED291" i="1"/>
  <c r="EJ756" i="1"/>
  <c r="EK407" i="1"/>
  <c r="EF428" i="1"/>
  <c r="EJ322" i="1"/>
  <c r="EH419" i="1"/>
  <c r="ED345" i="1"/>
  <c r="DT271" i="1"/>
  <c r="EG218" i="1"/>
  <c r="EC261" i="1"/>
  <c r="DW439" i="1"/>
  <c r="DS236" i="1"/>
  <c r="EC207" i="1"/>
  <c r="DZ397" i="1"/>
  <c r="DZ170" i="1"/>
  <c r="EK539" i="1"/>
  <c r="DS226" i="1"/>
  <c r="DZ358" i="1"/>
  <c r="DT210" i="1"/>
  <c r="EB296" i="1"/>
  <c r="ED413" i="1"/>
  <c r="DW360" i="1"/>
  <c r="EB407" i="1"/>
  <c r="DY567" i="1"/>
  <c r="DY303" i="1"/>
  <c r="DV109" i="1"/>
  <c r="DU134" i="1"/>
  <c r="DV161" i="1"/>
  <c r="DY43" i="1"/>
  <c r="EG328" i="1"/>
  <c r="ED268" i="1"/>
  <c r="DX297" i="1"/>
  <c r="DS169" i="1"/>
  <c r="EA312" i="1"/>
  <c r="EI198" i="1"/>
  <c r="EC174" i="1"/>
  <c r="ED186" i="1"/>
  <c r="EE516" i="1"/>
  <c r="EF315" i="1"/>
  <c r="EE369" i="1"/>
  <c r="EH424" i="1"/>
  <c r="EJ249" i="1"/>
  <c r="DX243" i="1"/>
  <c r="DX184" i="1"/>
  <c r="ED386" i="1"/>
  <c r="DV195" i="1"/>
  <c r="EK283" i="1"/>
  <c r="DU427" i="1"/>
  <c r="DU396" i="1"/>
  <c r="DU516" i="1"/>
  <c r="DR24" i="1"/>
  <c r="DR487" i="1"/>
  <c r="EB11" i="1"/>
  <c r="DT110" i="1"/>
  <c r="DU71" i="1"/>
  <c r="DR566" i="1"/>
  <c r="EI12" i="1"/>
  <c r="DZ78" i="1"/>
  <c r="EF39" i="1"/>
  <c r="DX110" i="1"/>
  <c r="ED171" i="1"/>
  <c r="EJ4" i="1"/>
  <c r="DR480" i="1"/>
  <c r="EA154" i="1"/>
  <c r="EH148" i="1"/>
  <c r="ED120" i="1"/>
  <c r="DW32" i="1"/>
  <c r="EF74" i="1"/>
  <c r="EB45" i="1"/>
  <c r="EE123" i="1"/>
  <c r="DV185" i="1"/>
  <c r="EE112" i="1"/>
  <c r="DT90" i="1"/>
  <c r="DT60" i="1"/>
  <c r="EF162" i="1"/>
  <c r="EI136" i="1"/>
  <c r="EB51" i="1"/>
  <c r="DT147" i="1"/>
  <c r="EK144" i="1"/>
  <c r="EI181" i="1"/>
  <c r="DS59" i="1"/>
  <c r="EE114" i="1"/>
  <c r="EH171" i="1"/>
  <c r="EA344" i="1"/>
  <c r="DZ174" i="1"/>
  <c r="DW533" i="1"/>
  <c r="ED176" i="1"/>
  <c r="EJ149" i="1"/>
  <c r="EH190" i="1"/>
  <c r="EE136" i="1"/>
  <c r="ED197" i="1"/>
  <c r="EC53" i="1"/>
  <c r="DY235" i="1"/>
  <c r="DZ384" i="1"/>
  <c r="EK142" i="1"/>
  <c r="EC193" i="1"/>
  <c r="DW68" i="1"/>
  <c r="EI163" i="1"/>
  <c r="DU270" i="1"/>
  <c r="EA205" i="1"/>
  <c r="EA250" i="1"/>
  <c r="EE294" i="1"/>
  <c r="EI360" i="1"/>
  <c r="EA269" i="1"/>
  <c r="EI219" i="1"/>
  <c r="EK380" i="1"/>
  <c r="DW202" i="1"/>
  <c r="DY352" i="1"/>
  <c r="EG272" i="1"/>
  <c r="DZ421" i="1"/>
  <c r="EB371" i="1"/>
  <c r="DY510" i="1"/>
  <c r="EC324" i="1"/>
  <c r="ED495" i="1"/>
  <c r="EC478" i="1"/>
  <c r="DT375" i="1"/>
  <c r="EE247" i="1"/>
  <c r="EJ511" i="1"/>
  <c r="DZ435" i="1"/>
  <c r="EA437" i="1"/>
  <c r="DV330" i="1"/>
  <c r="EG374" i="1"/>
  <c r="DX211" i="1"/>
  <c r="EF267" i="1"/>
  <c r="DW195" i="1"/>
  <c r="EA203" i="1"/>
  <c r="EH389" i="1"/>
  <c r="EE207" i="1"/>
  <c r="EB416" i="1"/>
  <c r="EF345" i="1"/>
  <c r="EC456" i="1"/>
  <c r="EJ49" i="1"/>
  <c r="DT429" i="1"/>
  <c r="DW214" i="1"/>
  <c r="EI282" i="1"/>
  <c r="EJ248" i="1"/>
  <c r="EA314" i="1"/>
  <c r="DZ292" i="1"/>
  <c r="DZ297" i="1"/>
  <c r="EI413" i="1"/>
  <c r="DZ471" i="1"/>
  <c r="DU296" i="1"/>
  <c r="EE508" i="1"/>
  <c r="DS241" i="1"/>
  <c r="DV591" i="1"/>
  <c r="EF250" i="1"/>
  <c r="EF271" i="1"/>
  <c r="DV434" i="1"/>
  <c r="DT286" i="1"/>
  <c r="EF363" i="1"/>
  <c r="EF223" i="1"/>
  <c r="DT379" i="1"/>
  <c r="DV432" i="1"/>
  <c r="EJ425" i="1"/>
  <c r="EF405" i="1"/>
  <c r="DT533" i="1"/>
  <c r="DS262" i="1"/>
  <c r="DZ324" i="1"/>
  <c r="EK292" i="1"/>
  <c r="EG409" i="1"/>
  <c r="EA465" i="1"/>
  <c r="EC530" i="1"/>
  <c r="EE603" i="1"/>
  <c r="EC393" i="1"/>
  <c r="EH276" i="1"/>
  <c r="EE596" i="1"/>
  <c r="DX709" i="1"/>
  <c r="DY318" i="1"/>
  <c r="ED115" i="1"/>
  <c r="EF361" i="1"/>
  <c r="DY486" i="1"/>
  <c r="DZ269" i="1"/>
  <c r="EH336" i="1"/>
  <c r="EJ319" i="1"/>
  <c r="EI410" i="1"/>
  <c r="DS315" i="1"/>
  <c r="DW412" i="1"/>
  <c r="EI434" i="1"/>
  <c r="EE382" i="1"/>
  <c r="EH272" i="1"/>
  <c r="DS440" i="1"/>
  <c r="EB367" i="1"/>
  <c r="EB264" i="1"/>
  <c r="EG294" i="1"/>
  <c r="EC301" i="1"/>
  <c r="EC384" i="1"/>
  <c r="EF306" i="1"/>
  <c r="EK428" i="1"/>
  <c r="EJ416" i="1"/>
  <c r="EG396" i="1"/>
  <c r="DZ365" i="1"/>
  <c r="DX460" i="1"/>
  <c r="EF226" i="1"/>
  <c r="EE464" i="1"/>
  <c r="DY297" i="1"/>
  <c r="EK435" i="1"/>
  <c r="DV116" i="1"/>
  <c r="EH63" i="1"/>
  <c r="EG195" i="1"/>
  <c r="EG118" i="1"/>
  <c r="EB173" i="1"/>
  <c r="EI174" i="1"/>
  <c r="EC198" i="1"/>
  <c r="DV165" i="1"/>
  <c r="DS513" i="1"/>
  <c r="EJ171" i="1"/>
  <c r="EJ434" i="1"/>
  <c r="EK362" i="1"/>
  <c r="ED306" i="1"/>
  <c r="EB431" i="1"/>
  <c r="EK426" i="1"/>
  <c r="DU428" i="1"/>
  <c r="DV231" i="1"/>
  <c r="DU317" i="1"/>
  <c r="EA328" i="1"/>
  <c r="EE346" i="1"/>
  <c r="DX315" i="1"/>
  <c r="EF442" i="1"/>
  <c r="EG431" i="1"/>
  <c r="EI291" i="1"/>
  <c r="EA281" i="1"/>
  <c r="DR415" i="1"/>
  <c r="DT7" i="1"/>
  <c r="DR1093" i="1"/>
  <c r="EI37" i="1"/>
  <c r="EB129" i="1"/>
  <c r="DR14" i="1"/>
  <c r="DR159" i="1"/>
  <c r="EC25" i="1"/>
  <c r="ED100" i="1"/>
  <c r="EC111" i="1"/>
  <c r="DR1064" i="1"/>
  <c r="DR761" i="1"/>
  <c r="EI149" i="1"/>
  <c r="DS100" i="1"/>
  <c r="EB150" i="1"/>
  <c r="ED51" i="1"/>
  <c r="EK202" i="1"/>
  <c r="DW43" i="1"/>
  <c r="EF237" i="1"/>
  <c r="DT159" i="1"/>
  <c r="DZ98" i="1"/>
  <c r="EG106" i="1"/>
  <c r="EH216" i="1"/>
  <c r="EF147" i="1"/>
  <c r="EA54" i="1"/>
  <c r="EH38" i="1"/>
  <c r="DV160" i="1"/>
  <c r="DZ80" i="1"/>
  <c r="DW89" i="1"/>
  <c r="EC222" i="1"/>
  <c r="DZ112" i="1"/>
  <c r="EG124" i="1"/>
  <c r="EI155" i="1"/>
  <c r="EJ118" i="1"/>
  <c r="EC173" i="1"/>
  <c r="EI29" i="1"/>
  <c r="DV149" i="1"/>
  <c r="ED133" i="1"/>
  <c r="EA440" i="1"/>
  <c r="EJ258" i="1"/>
  <c r="DT198" i="1"/>
  <c r="EB75" i="1"/>
  <c r="DU226" i="1"/>
  <c r="DY390" i="1"/>
  <c r="EE128" i="1"/>
  <c r="EA365" i="1"/>
  <c r="DU46" i="1"/>
  <c r="DT257" i="1"/>
  <c r="EB413" i="1"/>
  <c r="EA320" i="1"/>
  <c r="ED369" i="1"/>
  <c r="DV433" i="1"/>
  <c r="EH309" i="1"/>
  <c r="EJ210" i="1"/>
  <c r="EF57" i="1"/>
  <c r="EA553" i="1"/>
  <c r="EA252" i="1"/>
  <c r="EC333" i="1"/>
  <c r="DX451" i="1"/>
  <c r="DT194" i="1"/>
  <c r="DV495" i="1"/>
  <c r="EI210" i="1"/>
  <c r="EI480" i="1"/>
  <c r="DS663" i="1"/>
  <c r="DX327" i="1"/>
  <c r="DV234" i="1"/>
  <c r="DW383" i="1"/>
  <c r="EH487" i="1"/>
  <c r="DZ392" i="1"/>
  <c r="ED235" i="1"/>
  <c r="EE391" i="1"/>
  <c r="EJ250" i="1"/>
  <c r="DX291" i="1"/>
  <c r="EH413" i="1"/>
  <c r="EB341" i="1"/>
  <c r="EG416" i="1"/>
  <c r="EE374" i="1"/>
  <c r="EG436" i="1"/>
  <c r="DY204" i="1"/>
  <c r="EH213" i="1"/>
  <c r="EF355" i="1"/>
  <c r="EJ194" i="1"/>
  <c r="DU434" i="1"/>
  <c r="EH221" i="1"/>
  <c r="DX356" i="1"/>
  <c r="EC304" i="1"/>
  <c r="ED457" i="1"/>
  <c r="DY308" i="1"/>
  <c r="DX359" i="1"/>
  <c r="EG526" i="1"/>
  <c r="DX252" i="1"/>
  <c r="EH225" i="1"/>
  <c r="EE441" i="1"/>
  <c r="DX346" i="1"/>
  <c r="EC272" i="1"/>
  <c r="EJ443" i="1"/>
  <c r="DU272" i="1"/>
  <c r="EE469" i="1"/>
  <c r="EC219" i="1"/>
  <c r="ED487" i="1"/>
  <c r="EK224" i="1"/>
  <c r="DY300" i="1"/>
  <c r="DX314" i="1"/>
  <c r="EE384" i="1"/>
  <c r="DY406" i="1"/>
  <c r="EK555" i="1"/>
  <c r="ED309" i="1"/>
  <c r="DW755" i="1"/>
  <c r="DU348" i="1"/>
  <c r="EJ260" i="1"/>
  <c r="EA364" i="1"/>
  <c r="EE405" i="1"/>
  <c r="DU371" i="1"/>
  <c r="DT491" i="1"/>
  <c r="ED323" i="1"/>
  <c r="EA462" i="1"/>
  <c r="DX491" i="1"/>
  <c r="EF204" i="1"/>
  <c r="EB184" i="1"/>
  <c r="EG366" i="1"/>
  <c r="DY208" i="1"/>
  <c r="EK156" i="1"/>
  <c r="DW260" i="1"/>
  <c r="DS258" i="1"/>
  <c r="EA330" i="1"/>
  <c r="EF292" i="1"/>
  <c r="DZ456" i="1"/>
  <c r="EB370" i="1"/>
  <c r="EE239" i="1"/>
  <c r="ED391" i="1"/>
  <c r="EF286" i="1"/>
  <c r="EG288" i="1"/>
  <c r="EE492" i="1"/>
  <c r="DV285" i="1"/>
  <c r="DY353" i="1"/>
  <c r="DX303" i="1"/>
  <c r="EH260" i="1"/>
  <c r="EI299" i="1"/>
  <c r="DV456" i="1"/>
  <c r="EJ451" i="1"/>
  <c r="DX395" i="1"/>
  <c r="ED160" i="1"/>
  <c r="EE241" i="1"/>
  <c r="EK222" i="1"/>
  <c r="EB57" i="1"/>
  <c r="EF156" i="1"/>
  <c r="EI237" i="1"/>
  <c r="EA285" i="1"/>
  <c r="EG331" i="1"/>
  <c r="EG371" i="1"/>
  <c r="EK327" i="1"/>
  <c r="DT226" i="1"/>
  <c r="EH176" i="1"/>
  <c r="EJ373" i="1"/>
  <c r="EE436" i="1"/>
  <c r="EC375" i="1"/>
  <c r="DZ413" i="1"/>
  <c r="DT164" i="1"/>
  <c r="DU380" i="1"/>
  <c r="EE270" i="1"/>
  <c r="DU352" i="1"/>
  <c r="DW423" i="1"/>
  <c r="EI298" i="1"/>
  <c r="DW353" i="1"/>
  <c r="DS246" i="1"/>
  <c r="DT412" i="1"/>
  <c r="DR423" i="1"/>
  <c r="EH40" i="1"/>
  <c r="EF32" i="1"/>
  <c r="EJ117" i="1"/>
  <c r="EA99" i="1"/>
  <c r="EE67" i="1"/>
  <c r="DR167" i="1"/>
  <c r="DR544" i="1"/>
  <c r="EJ24" i="1"/>
  <c r="DW49" i="1"/>
  <c r="DV47" i="1"/>
  <c r="DR657" i="1"/>
  <c r="DW137" i="1"/>
  <c r="DR369" i="1"/>
  <c r="EF31" i="1"/>
  <c r="EF133" i="1"/>
  <c r="DR568" i="1"/>
  <c r="DX76" i="1"/>
  <c r="DU287" i="1"/>
  <c r="DY122" i="1"/>
  <c r="DV107" i="1"/>
  <c r="EK126" i="1"/>
  <c r="DX41" i="1"/>
  <c r="DU167" i="1"/>
  <c r="DZ49" i="1"/>
  <c r="EH125" i="1"/>
  <c r="EK137" i="1"/>
  <c r="DW120" i="1"/>
  <c r="EJ129" i="1"/>
  <c r="EE305" i="1"/>
  <c r="DS40" i="1"/>
  <c r="EF102" i="1"/>
  <c r="EA151" i="1"/>
  <c r="EI60" i="1"/>
  <c r="EH199" i="1"/>
  <c r="EH132" i="1"/>
  <c r="DT187" i="1"/>
  <c r="EE175" i="1"/>
  <c r="DV415" i="1"/>
  <c r="DY179" i="1"/>
  <c r="DX385" i="1"/>
  <c r="DX222" i="1"/>
  <c r="EA228" i="1"/>
  <c r="EK388" i="1"/>
  <c r="EJ73" i="1"/>
  <c r="EE449" i="1"/>
  <c r="DY254" i="1"/>
  <c r="DS260" i="1"/>
  <c r="DX369" i="1"/>
  <c r="DU204" i="1"/>
  <c r="DV359" i="1"/>
  <c r="EG352" i="1"/>
  <c r="EA392" i="1"/>
  <c r="EJ439" i="1"/>
  <c r="DT179" i="1"/>
  <c r="DZ479" i="1"/>
  <c r="EK625" i="1"/>
  <c r="EC144" i="1"/>
  <c r="EH238" i="1"/>
  <c r="DV399" i="1"/>
  <c r="EK402" i="1"/>
  <c r="DS211" i="1"/>
  <c r="EK363" i="1"/>
  <c r="EF351" i="1"/>
  <c r="EG223" i="1"/>
  <c r="EB376" i="1"/>
  <c r="EA310" i="1"/>
  <c r="DT542" i="1"/>
  <c r="EF176" i="1"/>
  <c r="EJ588" i="1"/>
  <c r="DW374" i="1"/>
  <c r="DZ264" i="1"/>
  <c r="EJ597" i="1"/>
  <c r="DZ333" i="1"/>
  <c r="DY419" i="1"/>
  <c r="DS357" i="1"/>
  <c r="EA227" i="1"/>
  <c r="DT416" i="1"/>
  <c r="DT233" i="1"/>
  <c r="DS218" i="1"/>
  <c r="EH373" i="1"/>
  <c r="DS206" i="1"/>
  <c r="DT525" i="1"/>
  <c r="DX273" i="1"/>
  <c r="EA536" i="1"/>
  <c r="EG417" i="1"/>
  <c r="DS458" i="1"/>
  <c r="EH516" i="1"/>
  <c r="EK403" i="1"/>
  <c r="EC356" i="1"/>
  <c r="EC253" i="1"/>
  <c r="EB262" i="1"/>
  <c r="EE407" i="1"/>
  <c r="EF346" i="1"/>
  <c r="EJ369" i="1"/>
  <c r="EH261" i="1"/>
  <c r="EH297" i="1"/>
  <c r="EK248" i="1"/>
  <c r="EA414" i="1"/>
  <c r="DZ294" i="1"/>
  <c r="EE314" i="1"/>
  <c r="DS230" i="1"/>
  <c r="DS225" i="1"/>
  <c r="DW296" i="1"/>
  <c r="ED210" i="1"/>
  <c r="DU269" i="1"/>
  <c r="DX239" i="1"/>
  <c r="DV464" i="1"/>
  <c r="EH578" i="1"/>
  <c r="DS358" i="1"/>
  <c r="EI444" i="1"/>
  <c r="EF344" i="1"/>
  <c r="DV419" i="1"/>
  <c r="DU521" i="1"/>
  <c r="DW466" i="1"/>
  <c r="EG498" i="1"/>
  <c r="EJ749" i="1"/>
  <c r="DT295" i="1"/>
  <c r="EG200" i="1"/>
  <c r="DZ387" i="1"/>
  <c r="EG451" i="1"/>
  <c r="ED191" i="1"/>
  <c r="EJ265" i="1"/>
  <c r="EI266" i="1"/>
  <c r="DY420" i="1"/>
  <c r="DZ611" i="1"/>
  <c r="DZ459" i="1"/>
  <c r="DU260" i="1"/>
  <c r="EI402" i="1"/>
  <c r="DW404" i="1"/>
  <c r="DW340" i="1"/>
  <c r="EB384" i="1"/>
  <c r="DS278" i="1"/>
  <c r="EK268" i="1"/>
  <c r="ED354" i="1"/>
  <c r="EK232" i="1"/>
  <c r="EK227" i="1"/>
  <c r="EJ304" i="1"/>
  <c r="EF335" i="1"/>
  <c r="DV397" i="1"/>
  <c r="EA259" i="1"/>
  <c r="EB230" i="1"/>
  <c r="EJ419" i="1"/>
  <c r="EK364" i="1"/>
  <c r="EG369" i="1"/>
  <c r="EA334" i="1"/>
  <c r="DX409" i="1"/>
  <c r="DX521" i="1"/>
  <c r="DW306" i="1"/>
  <c r="DY610" i="1"/>
  <c r="EH564" i="1"/>
  <c r="EI223" i="1"/>
  <c r="EH326" i="1"/>
  <c r="DT360" i="1"/>
  <c r="DZ483" i="1"/>
  <c r="EB343" i="1"/>
  <c r="EF404" i="1"/>
  <c r="EH409" i="1"/>
  <c r="EI388" i="1"/>
  <c r="EC441" i="1"/>
  <c r="DV563" i="1"/>
  <c r="DS652" i="1"/>
  <c r="DS233" i="1"/>
  <c r="DY545" i="1"/>
  <c r="EG197" i="1"/>
  <c r="DX337" i="1"/>
  <c r="EC348" i="1"/>
  <c r="DX289" i="1"/>
  <c r="EC236" i="1"/>
  <c r="DY376" i="1"/>
  <c r="EC306" i="1"/>
  <c r="EH299" i="1"/>
  <c r="EH342" i="1"/>
  <c r="DU224" i="1"/>
  <c r="DZ219" i="1"/>
  <c r="DU298" i="1"/>
  <c r="DT501" i="1"/>
  <c r="ED228" i="1"/>
  <c r="EG414" i="1"/>
  <c r="EK252" i="1"/>
  <c r="EE415" i="1"/>
  <c r="DT282" i="1"/>
  <c r="EG345" i="1"/>
  <c r="EK267" i="1"/>
  <c r="EA350" i="1"/>
  <c r="ED449" i="1"/>
  <c r="EC240" i="1"/>
  <c r="EH508" i="1"/>
  <c r="EA282" i="1"/>
  <c r="EB368" i="1"/>
  <c r="EF239" i="1"/>
  <c r="DZ277" i="1"/>
  <c r="DU333" i="1"/>
  <c r="EA286" i="1"/>
  <c r="EJ238" i="1"/>
  <c r="EB224" i="1"/>
  <c r="DY412" i="1"/>
  <c r="EF399" i="1"/>
  <c r="EH404" i="1"/>
  <c r="EI340" i="1"/>
  <c r="EB399" i="1"/>
  <c r="DY449" i="1"/>
  <c r="EG276" i="1"/>
  <c r="EG271" i="1"/>
  <c r="DV402" i="1"/>
  <c r="EK406" i="1"/>
  <c r="DW472" i="1"/>
  <c r="EA526" i="1"/>
  <c r="DW496" i="1"/>
  <c r="ED403" i="1"/>
  <c r="DW611" i="1"/>
  <c r="EE304" i="1"/>
  <c r="ED170" i="1"/>
  <c r="ED479" i="1"/>
  <c r="EF347" i="1"/>
  <c r="DY392" i="1"/>
  <c r="ED346" i="1"/>
  <c r="EH255" i="1"/>
  <c r="DY251" i="1"/>
  <c r="DU429" i="1"/>
  <c r="EI349" i="1"/>
  <c r="EK338" i="1"/>
  <c r="EK348" i="1"/>
  <c r="ED242" i="1"/>
  <c r="DW390" i="1"/>
  <c r="EG470" i="1"/>
  <c r="DU360" i="1"/>
  <c r="EB390" i="1"/>
  <c r="EH422" i="1"/>
  <c r="DT296" i="1"/>
  <c r="EE448" i="1"/>
  <c r="DX255" i="1"/>
  <c r="DT449" i="1"/>
  <c r="DV449" i="1"/>
  <c r="DZ425" i="1"/>
  <c r="EK341" i="1"/>
  <c r="EI404" i="1"/>
  <c r="DV394" i="1"/>
  <c r="DZ663" i="1"/>
  <c r="ED396" i="1"/>
  <c r="DV209" i="1"/>
  <c r="DV226" i="1"/>
  <c r="DX398" i="1"/>
  <c r="EE278" i="1"/>
  <c r="DU54" i="1"/>
  <c r="EI432" i="1"/>
  <c r="DY321" i="1"/>
  <c r="EC260" i="1"/>
  <c r="DX259" i="1"/>
  <c r="EI211" i="1"/>
  <c r="EB509" i="1"/>
  <c r="DX399" i="1"/>
  <c r="EE317" i="1"/>
  <c r="EA355" i="1"/>
  <c r="DX263" i="1"/>
  <c r="DY432" i="1"/>
  <c r="DX447" i="1"/>
  <c r="EI336" i="1"/>
  <c r="DX466" i="1"/>
  <c r="EK376" i="1"/>
  <c r="DY368" i="1"/>
  <c r="DV309" i="1"/>
  <c r="ED503" i="1"/>
  <c r="EF445" i="1"/>
  <c r="DW239" i="1"/>
  <c r="DV463" i="1"/>
  <c r="EC363" i="1"/>
  <c r="EA411" i="1"/>
  <c r="DT558" i="1"/>
  <c r="EH335" i="1"/>
  <c r="EB323" i="1"/>
  <c r="EG423" i="1"/>
  <c r="DZ512" i="1"/>
  <c r="EG339" i="1"/>
  <c r="EB362" i="1"/>
  <c r="EK213" i="1"/>
  <c r="EJ501" i="1"/>
  <c r="EJ370" i="1"/>
  <c r="ED298" i="1"/>
  <c r="DV244" i="1"/>
  <c r="DU300" i="1"/>
  <c r="DT336" i="1"/>
  <c r="EE231" i="1"/>
  <c r="EA249" i="1"/>
  <c r="DU539" i="1"/>
  <c r="EJ424" i="1"/>
  <c r="DX215" i="1"/>
  <c r="EG380" i="1"/>
  <c r="DV354" i="1"/>
  <c r="EG428" i="1"/>
  <c r="DS430" i="1"/>
  <c r="DY313" i="1"/>
  <c r="EA396" i="1"/>
  <c r="DY460" i="1"/>
  <c r="EF323" i="1"/>
  <c r="EB336" i="1"/>
  <c r="EH289" i="1"/>
  <c r="DU243" i="1"/>
  <c r="EE453" i="1"/>
  <c r="EI324" i="1"/>
  <c r="EA459" i="1"/>
  <c r="DS401" i="1"/>
  <c r="EH523" i="1"/>
  <c r="DW223" i="1"/>
  <c r="EI278" i="1"/>
  <c r="EK400" i="1"/>
  <c r="EJ493" i="1"/>
  <c r="EG480" i="1"/>
  <c r="EE235" i="1"/>
  <c r="DS390" i="1"/>
  <c r="EC422" i="1"/>
  <c r="DW545" i="1"/>
  <c r="EK295" i="1"/>
  <c r="DY278" i="1"/>
  <c r="DV337" i="1"/>
  <c r="DU229" i="1"/>
  <c r="DU303" i="1"/>
  <c r="EI328" i="1"/>
  <c r="EJ461" i="1"/>
  <c r="DZ339" i="1"/>
  <c r="EK447" i="1"/>
  <c r="DT351" i="1"/>
  <c r="DW516" i="1"/>
  <c r="EE399" i="1"/>
  <c r="EK208" i="1"/>
  <c r="EI396" i="1"/>
  <c r="EH719" i="1"/>
  <c r="EF252" i="1"/>
  <c r="DX319" i="1"/>
  <c r="DV317" i="1"/>
  <c r="EB320" i="1"/>
  <c r="EI553" i="1"/>
  <c r="EK368" i="1"/>
  <c r="EH328" i="1"/>
  <c r="DW375" i="1"/>
  <c r="EA476" i="1"/>
  <c r="EJ406" i="1"/>
  <c r="EA442" i="1"/>
  <c r="DS427" i="1"/>
  <c r="EK416" i="1"/>
  <c r="DT369" i="1"/>
  <c r="DU321" i="1"/>
  <c r="DZ217" i="1"/>
  <c r="DV405" i="1"/>
  <c r="EH441" i="1"/>
  <c r="DZ391" i="1"/>
  <c r="DT371" i="1"/>
  <c r="EA214" i="1"/>
  <c r="EB382" i="1"/>
  <c r="DV509" i="1"/>
  <c r="DT332" i="1"/>
  <c r="EJ342" i="1"/>
  <c r="DS455" i="1"/>
  <c r="EG565" i="1"/>
  <c r="EF302" i="1"/>
  <c r="EK475" i="1"/>
  <c r="DW187" i="1"/>
  <c r="EJ333" i="1"/>
  <c r="EB239" i="1"/>
  <c r="EK271" i="1"/>
  <c r="EC407" i="1"/>
  <c r="EI330" i="1"/>
  <c r="DT477" i="1"/>
  <c r="EC389" i="1"/>
  <c r="ED343" i="1"/>
  <c r="ED472" i="1"/>
  <c r="EB181" i="1"/>
  <c r="EI280" i="1"/>
  <c r="EA416" i="1"/>
  <c r="EB419" i="1"/>
  <c r="EJ422" i="1"/>
  <c r="DY284" i="1"/>
  <c r="DT427" i="1"/>
  <c r="EA270" i="1"/>
  <c r="EH264" i="1"/>
  <c r="EA257" i="1"/>
  <c r="DV269" i="1"/>
  <c r="EF439" i="1"/>
  <c r="EH257" i="1"/>
  <c r="EC461" i="1"/>
  <c r="DY215" i="1"/>
  <c r="EK437" i="1"/>
  <c r="DW407" i="1"/>
  <c r="EE245" i="1"/>
  <c r="EE222" i="1"/>
  <c r="DX436" i="1"/>
  <c r="EF343" i="1"/>
  <c r="EA353" i="1"/>
  <c r="DS348" i="1"/>
  <c r="EG378" i="1"/>
  <c r="DY448" i="1"/>
  <c r="EB211" i="1"/>
  <c r="DV264" i="1"/>
  <c r="EE354" i="1"/>
  <c r="DT376" i="1"/>
  <c r="DU251" i="1"/>
  <c r="EB260" i="1"/>
  <c r="EE499" i="1"/>
  <c r="EF577" i="1"/>
  <c r="DV421" i="1"/>
  <c r="DV355" i="1"/>
  <c r="EE598" i="1"/>
  <c r="EH369" i="1"/>
  <c r="DV472" i="1"/>
  <c r="ED222" i="1"/>
  <c r="DZ238" i="1"/>
  <c r="EF413" i="1"/>
  <c r="DV451" i="1"/>
  <c r="DU441" i="1"/>
  <c r="EC544" i="1"/>
  <c r="DY662" i="1"/>
  <c r="DX338" i="1"/>
  <c r="EC257" i="1"/>
  <c r="EF456" i="1"/>
  <c r="EJ555" i="1"/>
  <c r="EF364" i="1"/>
  <c r="EK429" i="1"/>
  <c r="EE334" i="1"/>
  <c r="EI310" i="1"/>
  <c r="EC398" i="1"/>
  <c r="DX388" i="1"/>
  <c r="EF290" i="1"/>
  <c r="EH366" i="1"/>
  <c r="DU531" i="1"/>
  <c r="DW213" i="1"/>
  <c r="DV559" i="1"/>
  <c r="DU458" i="1"/>
  <c r="EG302" i="1"/>
  <c r="DV298" i="1"/>
  <c r="EG224" i="1"/>
  <c r="DT384" i="1"/>
  <c r="DT197" i="1"/>
  <c r="ED439" i="1"/>
  <c r="DV353" i="1"/>
  <c r="DY264" i="1"/>
  <c r="DW398" i="1"/>
  <c r="DY425" i="1"/>
  <c r="DX340" i="1"/>
  <c r="EC440" i="1"/>
  <c r="EA277" i="1"/>
  <c r="DW415" i="1"/>
  <c r="EG460" i="1"/>
  <c r="DU309" i="1"/>
  <c r="DT395" i="1"/>
  <c r="EH414" i="1"/>
  <c r="DS249" i="1"/>
  <c r="EA537" i="1"/>
  <c r="EJ224" i="1"/>
  <c r="EI262" i="1"/>
  <c r="EC522" i="1"/>
  <c r="EF554" i="1"/>
  <c r="EI387" i="1"/>
  <c r="EE557" i="1"/>
  <c r="DX358" i="1"/>
  <c r="DU474" i="1"/>
  <c r="DV280" i="1"/>
  <c r="EE443" i="1"/>
  <c r="DU225" i="1"/>
  <c r="EB657" i="1"/>
  <c r="EE323" i="1"/>
  <c r="DY430" i="1"/>
  <c r="ED407" i="1"/>
  <c r="EG344" i="1"/>
  <c r="DW196" i="1"/>
  <c r="EG422" i="1"/>
  <c r="DY559" i="1"/>
  <c r="EG363" i="1"/>
  <c r="DS290" i="1"/>
  <c r="EB455" i="1"/>
  <c r="EB408" i="1"/>
  <c r="EE307" i="1"/>
  <c r="DY287" i="1"/>
  <c r="EB432" i="1"/>
  <c r="DX234" i="1"/>
  <c r="DZ427" i="1"/>
  <c r="EB360" i="1"/>
  <c r="EH332" i="1"/>
  <c r="DV357" i="1"/>
  <c r="EG313" i="1"/>
  <c r="ED349" i="1"/>
  <c r="EJ403" i="1"/>
  <c r="ED434" i="1"/>
  <c r="EG337" i="1"/>
  <c r="EB219" i="1"/>
  <c r="EB214" i="1"/>
  <c r="EF285" i="1"/>
  <c r="DW476" i="1"/>
  <c r="DU483" i="1"/>
  <c r="EG228" i="1"/>
  <c r="DW394" i="1"/>
  <c r="EH334" i="1"/>
  <c r="EI334" i="1"/>
  <c r="EH457" i="1"/>
  <c r="EA401" i="1"/>
  <c r="DV381" i="1"/>
  <c r="DX448" i="1"/>
  <c r="EC427" i="1"/>
  <c r="DU393" i="1"/>
  <c r="EE614" i="1"/>
  <c r="DV409" i="1"/>
  <c r="DY283" i="1"/>
  <c r="DV384" i="1"/>
  <c r="DZ445" i="1"/>
  <c r="ED303" i="1"/>
  <c r="EE313" i="1"/>
  <c r="DU347" i="1"/>
  <c r="EI381" i="1"/>
  <c r="EC332" i="1"/>
  <c r="EG336" i="1"/>
  <c r="DX311" i="1"/>
  <c r="EK197" i="1"/>
  <c r="DZ209" i="1"/>
  <c r="EI238" i="1"/>
  <c r="DY404" i="1"/>
  <c r="DS371" i="1"/>
  <c r="DY348" i="1"/>
  <c r="EI246" i="1"/>
  <c r="DT447" i="1"/>
  <c r="EK563" i="1"/>
  <c r="ED293" i="1"/>
  <c r="DU450" i="1"/>
  <c r="EE431" i="1"/>
  <c r="DY340" i="1"/>
  <c r="ED344" i="1"/>
  <c r="EK317" i="1"/>
  <c r="EC281" i="1"/>
  <c r="EJ470" i="1"/>
  <c r="DV275" i="1"/>
  <c r="EH415" i="1"/>
  <c r="EB312" i="1"/>
  <c r="EI406" i="1"/>
  <c r="EE330" i="1"/>
  <c r="EJ374" i="1"/>
  <c r="EE394" i="1"/>
  <c r="DY316" i="1"/>
  <c r="DY362" i="1"/>
  <c r="EK209" i="1"/>
  <c r="ED493" i="1"/>
  <c r="DY410" i="1"/>
  <c r="DZ466" i="1"/>
  <c r="DT289" i="1"/>
  <c r="EE417" i="1"/>
  <c r="DY217" i="1"/>
  <c r="EK394" i="1"/>
  <c r="DU220" i="1"/>
  <c r="DT383" i="1"/>
  <c r="EI285" i="1"/>
  <c r="EI290" i="1"/>
  <c r="EB319" i="1"/>
  <c r="DZ257" i="1"/>
  <c r="EG206" i="1"/>
  <c r="EF318" i="1"/>
  <c r="EJ303" i="1"/>
  <c r="EE180" i="1"/>
  <c r="DZ299" i="1"/>
  <c r="DY535" i="1"/>
  <c r="DT272" i="1"/>
  <c r="DS672" i="1"/>
  <c r="EE298" i="1"/>
  <c r="EA254" i="1"/>
  <c r="DU334" i="1"/>
  <c r="DS386" i="1"/>
  <c r="EI257" i="1"/>
  <c r="DS324" i="1"/>
  <c r="DY350" i="1"/>
  <c r="DW258" i="1"/>
  <c r="ED245" i="1"/>
  <c r="DT411" i="1"/>
  <c r="EC445" i="1"/>
  <c r="DX330" i="1"/>
  <c r="EG486" i="1"/>
  <c r="EF387" i="1"/>
  <c r="EH438" i="1"/>
  <c r="DZ273" i="1"/>
  <c r="DZ268" i="1"/>
  <c r="EI348" i="1"/>
  <c r="EE404" i="1"/>
  <c r="EG448" i="1"/>
  <c r="EE282" i="1"/>
  <c r="DZ457" i="1"/>
  <c r="DT311" i="1"/>
  <c r="DX266" i="1"/>
  <c r="EB334" i="1"/>
  <c r="DT284" i="1"/>
  <c r="DZ228" i="1"/>
  <c r="EI616" i="1"/>
  <c r="DZ428" i="1"/>
  <c r="EF736" i="1"/>
  <c r="EG750" i="1"/>
  <c r="DS294" i="1"/>
  <c r="EB302" i="1"/>
  <c r="DW376" i="1"/>
  <c r="EJ339" i="1"/>
  <c r="EE243" i="1"/>
  <c r="EC536" i="1"/>
  <c r="EB364" i="1"/>
  <c r="EE620" i="1"/>
  <c r="DU603" i="1"/>
  <c r="EF338" i="1"/>
  <c r="EB220" i="1"/>
  <c r="EG373" i="1"/>
  <c r="EB769" i="1"/>
  <c r="EE327" i="1"/>
  <c r="EH329" i="1"/>
  <c r="EG502" i="1"/>
  <c r="EG372" i="1"/>
  <c r="EG306" i="1"/>
  <c r="EH390" i="1"/>
  <c r="EH244" i="1"/>
  <c r="DZ329" i="1"/>
  <c r="DY386" i="1"/>
  <c r="DV403" i="1"/>
  <c r="DZ364" i="1"/>
  <c r="EJ473" i="1"/>
  <c r="EB223" i="1"/>
  <c r="DV258" i="1"/>
  <c r="DU423" i="1"/>
  <c r="EJ344" i="1"/>
  <c r="EI368" i="1"/>
  <c r="DT518" i="1"/>
  <c r="EJ132" i="1"/>
  <c r="EC396" i="1"/>
  <c r="DW318" i="1"/>
  <c r="EF356" i="1"/>
  <c r="DY345" i="1"/>
  <c r="DW330" i="1"/>
  <c r="EK314" i="1"/>
  <c r="DZ422" i="1"/>
  <c r="EG567" i="1"/>
  <c r="EK309" i="1"/>
  <c r="DS310" i="1"/>
  <c r="DV369" i="1"/>
  <c r="DX295" i="1"/>
  <c r="EE269" i="1"/>
  <c r="DY225" i="1"/>
  <c r="DY495" i="1"/>
  <c r="DT390" i="1"/>
  <c r="EH479" i="1"/>
  <c r="EF388" i="1"/>
  <c r="DT347" i="1"/>
  <c r="EC316" i="1"/>
  <c r="EK280" i="1"/>
  <c r="DU209" i="1"/>
  <c r="EG437" i="1"/>
  <c r="DV398" i="1"/>
  <c r="EE474" i="1"/>
  <c r="EA616" i="1"/>
  <c r="EH556" i="1"/>
  <c r="EG244" i="1"/>
  <c r="EA230" i="1"/>
  <c r="EE393" i="1"/>
  <c r="EB330" i="1"/>
  <c r="EJ383" i="1"/>
  <c r="DV325" i="1"/>
  <c r="DZ429" i="1"/>
  <c r="DU609" i="1"/>
  <c r="EJ408" i="1"/>
  <c r="EI225" i="1"/>
  <c r="DT389" i="1"/>
  <c r="DV520" i="1"/>
  <c r="EG364" i="1"/>
  <c r="EJ437" i="1"/>
  <c r="EJ360" i="1"/>
  <c r="DT459" i="1"/>
  <c r="DX246" i="1"/>
  <c r="EH318" i="1"/>
  <c r="DS472" i="1"/>
  <c r="EG442" i="1"/>
  <c r="EG376" i="1"/>
  <c r="DV475" i="1"/>
  <c r="DZ244" i="1"/>
  <c r="DX431" i="1"/>
  <c r="EE437" i="1"/>
  <c r="EF243" i="1"/>
  <c r="EH484" i="1"/>
  <c r="EB270" i="1"/>
  <c r="DT361" i="1"/>
  <c r="EI355" i="1"/>
  <c r="DT645" i="1"/>
  <c r="DU307" i="1"/>
  <c r="EK337" i="1"/>
  <c r="ED299" i="1"/>
  <c r="DY713" i="1"/>
  <c r="EI231" i="1"/>
  <c r="EK569" i="1"/>
  <c r="DX663" i="1"/>
  <c r="EF411" i="1"/>
  <c r="DT251" i="1"/>
  <c r="EC293" i="1"/>
  <c r="EJ462" i="1"/>
  <c r="EH170" i="1"/>
  <c r="EK474" i="1"/>
  <c r="DT299" i="1"/>
  <c r="DS392" i="1"/>
  <c r="EA267" i="1"/>
  <c r="EI512" i="1"/>
  <c r="DU381" i="1"/>
  <c r="EK383" i="1"/>
  <c r="EC224" i="1"/>
  <c r="DY319" i="1"/>
  <c r="DV443" i="1"/>
  <c r="EK397" i="1"/>
  <c r="EE210" i="1"/>
  <c r="EG359" i="1"/>
  <c r="EH262" i="1"/>
  <c r="DV301" i="1"/>
  <c r="DX223" i="1"/>
  <c r="EC372" i="1"/>
  <c r="EJ432" i="1"/>
  <c r="DS270" i="1"/>
  <c r="DS265" i="1"/>
  <c r="DZ318" i="1"/>
  <c r="EA358" i="1"/>
  <c r="DX407" i="1"/>
  <c r="EH388" i="1"/>
  <c r="EK318" i="1"/>
  <c r="EA451" i="1"/>
  <c r="EE386" i="1"/>
  <c r="DY260" i="1"/>
  <c r="EF297" i="1"/>
  <c r="ED405" i="1"/>
  <c r="EH356" i="1"/>
  <c r="EC318" i="1"/>
  <c r="ED382" i="1"/>
  <c r="DW661" i="1"/>
  <c r="DZ386" i="1"/>
  <c r="ED590" i="1"/>
  <c r="EI668" i="1"/>
  <c r="ED380" i="1"/>
  <c r="DZ317" i="1"/>
  <c r="EK458" i="1"/>
  <c r="DY347" i="1"/>
  <c r="EE302" i="1"/>
  <c r="DS296" i="1"/>
  <c r="EB439" i="1"/>
  <c r="DZ453" i="1"/>
  <c r="EH358" i="1"/>
  <c r="EK226" i="1"/>
  <c r="EA357" i="1"/>
  <c r="EK316" i="1"/>
  <c r="DW501" i="1"/>
  <c r="EJ309" i="1"/>
  <c r="EA382" i="1"/>
  <c r="EF435" i="1"/>
  <c r="DZ374" i="1"/>
  <c r="DZ393" i="1"/>
  <c r="DS451" i="1"/>
  <c r="DU331" i="1"/>
  <c r="EJ271" i="1"/>
  <c r="DT310" i="1"/>
  <c r="EF513" i="1"/>
  <c r="EA261" i="1"/>
  <c r="EE258" i="1"/>
  <c r="EI353" i="1"/>
  <c r="EJ180" i="1"/>
  <c r="EK445" i="1"/>
  <c r="DS222" i="1"/>
  <c r="EB387" i="1"/>
  <c r="EE524" i="1"/>
  <c r="EG260" i="1"/>
  <c r="EJ377" i="1"/>
  <c r="EJ550" i="1"/>
  <c r="DX656" i="1"/>
  <c r="EC434" i="1"/>
  <c r="DT232" i="1"/>
  <c r="EB372" i="1"/>
  <c r="EE426" i="1"/>
  <c r="DW454" i="1"/>
  <c r="ED301" i="1"/>
  <c r="EB361" i="1"/>
  <c r="EC475" i="1"/>
  <c r="EH303" i="1"/>
  <c r="EE494" i="1"/>
  <c r="EK464" i="1"/>
  <c r="DW488" i="1"/>
  <c r="DU747" i="1"/>
  <c r="EJ355" i="1"/>
  <c r="DS361" i="1"/>
  <c r="EJ289" i="1"/>
  <c r="EJ246" i="1"/>
  <c r="DT244" i="1"/>
  <c r="DS485" i="1"/>
  <c r="DW478" i="1"/>
  <c r="EA556" i="1"/>
  <c r="DY384" i="1"/>
  <c r="EB342" i="1"/>
  <c r="EI247" i="1"/>
  <c r="EA303" i="1"/>
  <c r="ED575" i="1"/>
  <c r="DY337" i="1"/>
  <c r="DY450" i="1"/>
  <c r="EJ457" i="1"/>
  <c r="EJ452" i="1"/>
  <c r="DX551" i="1"/>
  <c r="DZ390" i="1"/>
  <c r="DT353" i="1"/>
  <c r="EC321" i="1"/>
  <c r="DZ477" i="1"/>
  <c r="DS556" i="1"/>
  <c r="EK332" i="1"/>
  <c r="DY393" i="1"/>
  <c r="EB259" i="1"/>
  <c r="EA504" i="1"/>
  <c r="DU459" i="1"/>
  <c r="EF458" i="1"/>
  <c r="ED213" i="1"/>
  <c r="EH235" i="1"/>
  <c r="EK272" i="1"/>
  <c r="DY301" i="1"/>
  <c r="EF392" i="1"/>
  <c r="DS319" i="1"/>
  <c r="DS520" i="1"/>
  <c r="EA450" i="1"/>
  <c r="DZ398" i="1"/>
  <c r="EF377" i="1"/>
  <c r="DS251" i="1"/>
  <c r="DV335" i="1"/>
  <c r="EC458" i="1"/>
  <c r="DV223" i="1"/>
  <c r="EI250" i="1"/>
  <c r="EJ240" i="1"/>
  <c r="DW287" i="1"/>
  <c r="DV346" i="1"/>
  <c r="DZ436" i="1"/>
  <c r="EF632" i="1"/>
  <c r="EI443" i="1"/>
  <c r="EH353" i="1"/>
  <c r="DZ310" i="1"/>
  <c r="DV320" i="1"/>
  <c r="DT264" i="1"/>
  <c r="EI358" i="1"/>
  <c r="DU211" i="1"/>
  <c r="EA299" i="1"/>
  <c r="EJ459" i="1"/>
  <c r="EJ334" i="1"/>
  <c r="DZ529" i="1"/>
  <c r="DU389" i="1"/>
  <c r="DZ431" i="1"/>
  <c r="EA418" i="1"/>
  <c r="DZ467" i="1"/>
  <c r="DY431" i="1"/>
  <c r="DW481" i="1"/>
  <c r="EG573" i="1"/>
  <c r="EG599" i="1"/>
  <c r="EA485" i="1"/>
  <c r="DT486" i="1"/>
  <c r="DW366" i="1"/>
  <c r="EH286" i="1"/>
  <c r="EG398" i="1"/>
  <c r="DW335" i="1"/>
  <c r="EJ381" i="1"/>
  <c r="ED241" i="1"/>
  <c r="DY272" i="1"/>
  <c r="DV314" i="1"/>
  <c r="DV418" i="1"/>
  <c r="EI286" i="1"/>
  <c r="DU460" i="1"/>
  <c r="DW525" i="1"/>
  <c r="DW290" i="1"/>
  <c r="EG361" i="1"/>
  <c r="DU421" i="1"/>
  <c r="EK336" i="1"/>
  <c r="EK370" i="1"/>
  <c r="DW319" i="1"/>
  <c r="EH401" i="1"/>
  <c r="EE333" i="1"/>
  <c r="DZ405" i="1"/>
  <c r="DT400" i="1"/>
  <c r="DW370" i="1"/>
  <c r="EI481" i="1"/>
  <c r="DS223" i="1"/>
  <c r="EA394" i="1"/>
  <c r="DV237" i="1"/>
  <c r="EK384" i="1"/>
  <c r="EA449" i="1"/>
  <c r="DW557" i="1"/>
  <c r="EF420" i="1"/>
  <c r="EC355" i="1"/>
  <c r="DT385" i="1"/>
  <c r="EF304" i="1"/>
  <c r="DW221" i="1"/>
  <c r="EJ404" i="1"/>
  <c r="EF576" i="1"/>
  <c r="DY203" i="1"/>
  <c r="ED226" i="1"/>
  <c r="ED409" i="1"/>
  <c r="DT423" i="1"/>
  <c r="DZ382" i="1"/>
  <c r="EE230" i="1"/>
  <c r="EH363" i="1"/>
  <c r="EE418" i="1"/>
  <c r="DW316" i="1"/>
  <c r="DZ213" i="1"/>
  <c r="EF379" i="1"/>
  <c r="DZ278" i="1"/>
  <c r="DY249" i="1"/>
  <c r="DT291" i="1"/>
  <c r="DW402" i="1"/>
  <c r="DT281" i="1"/>
  <c r="EH217" i="1"/>
  <c r="EA427" i="1"/>
  <c r="ED272" i="1"/>
  <c r="DU293" i="1"/>
  <c r="EE501" i="1"/>
  <c r="EB254" i="1"/>
  <c r="DS496" i="1"/>
  <c r="DS254" i="1"/>
  <c r="DX325" i="1"/>
  <c r="EB249" i="1"/>
  <c r="EA323" i="1"/>
  <c r="EK538" i="1"/>
  <c r="ED568" i="1"/>
  <c r="EB318" i="1"/>
  <c r="EE360" i="1"/>
  <c r="EJ494" i="1"/>
  <c r="DW234" i="1"/>
  <c r="DU443" i="1"/>
  <c r="EK670" i="1"/>
  <c r="DS406" i="1"/>
  <c r="EK320" i="1"/>
  <c r="EG426" i="1"/>
  <c r="EH386" i="1"/>
  <c r="ED270" i="1"/>
  <c r="EJ483" i="1"/>
  <c r="EA549" i="1"/>
  <c r="DT496" i="1"/>
  <c r="EA266" i="1"/>
  <c r="DS306" i="1"/>
  <c r="DS413" i="1"/>
  <c r="DU394" i="1"/>
  <c r="EJ448" i="1"/>
  <c r="EE509" i="1"/>
  <c r="EF441" i="1"/>
  <c r="EJ367" i="1"/>
  <c r="EJ264" i="1"/>
  <c r="EC234" i="1"/>
  <c r="DV233" i="1"/>
  <c r="ED225" i="1"/>
  <c r="EI357" i="1"/>
  <c r="EI228" i="1"/>
  <c r="EK412" i="1"/>
  <c r="EG217" i="1"/>
  <c r="ED426" i="1"/>
  <c r="DV437" i="1"/>
  <c r="EK531" i="1"/>
  <c r="DX242" i="1"/>
  <c r="EJ400" i="1"/>
  <c r="EF386" i="1"/>
  <c r="DU344" i="1"/>
  <c r="DX364" i="1"/>
  <c r="EB331" i="1"/>
  <c r="EF415" i="1"/>
  <c r="DS553" i="1"/>
  <c r="DZ446" i="1"/>
  <c r="EH252" i="1"/>
  <c r="DS316" i="1"/>
  <c r="EH222" i="1"/>
  <c r="EK453" i="1"/>
  <c r="DY574" i="1"/>
  <c r="EE371" i="1"/>
  <c r="DW421" i="1"/>
  <c r="DS314" i="1"/>
  <c r="EF236" i="1"/>
  <c r="DX226" i="1"/>
  <c r="DU424" i="1"/>
  <c r="EE454" i="1"/>
  <c r="DY268" i="1"/>
  <c r="EI284" i="1"/>
  <c r="DW336" i="1"/>
  <c r="EG325" i="1"/>
  <c r="DW541" i="1"/>
  <c r="DY738" i="1"/>
  <c r="DV406" i="1"/>
  <c r="EE450" i="1"/>
  <c r="ED519" i="1"/>
  <c r="DZ316" i="1"/>
  <c r="EK289" i="1"/>
  <c r="DZ430" i="1"/>
  <c r="EB434" i="1"/>
  <c r="DZ564" i="1"/>
  <c r="EJ228" i="1"/>
  <c r="EF320" i="1"/>
  <c r="EJ480" i="1"/>
  <c r="EA389" i="1"/>
  <c r="EJ274" i="1"/>
  <c r="EJ485" i="1"/>
  <c r="DZ491" i="1"/>
  <c r="EH461" i="1"/>
  <c r="EI429" i="1"/>
  <c r="EB207" i="1"/>
  <c r="DY358" i="1"/>
  <c r="EE409" i="1"/>
  <c r="EF403" i="1"/>
  <c r="EA313" i="1"/>
  <c r="DY409" i="1"/>
  <c r="DY452" i="1"/>
  <c r="EK356" i="1"/>
  <c r="EC373" i="1"/>
  <c r="EK418" i="1"/>
  <c r="DW367" i="1"/>
  <c r="EB403" i="1"/>
  <c r="EF268" i="1"/>
  <c r="EF359" i="1"/>
  <c r="EF202" i="1"/>
  <c r="EF300" i="1"/>
  <c r="EH337" i="1"/>
  <c r="EA335" i="1"/>
  <c r="EE216" i="1"/>
  <c r="DT448" i="1"/>
  <c r="EI209" i="1"/>
  <c r="EE223" i="1"/>
  <c r="EG393" i="1"/>
  <c r="EK361" i="1"/>
  <c r="EH406" i="1"/>
  <c r="EC448" i="1"/>
  <c r="EG762" i="1"/>
  <c r="DS649" i="1"/>
  <c r="DU290" i="1"/>
  <c r="DV249" i="1"/>
  <c r="EI596" i="1"/>
  <c r="DS450" i="1"/>
  <c r="DS250" i="1"/>
  <c r="DX178" i="1"/>
  <c r="DW350" i="1"/>
  <c r="EF324" i="1"/>
  <c r="EF372" i="1"/>
  <c r="ED418" i="1"/>
  <c r="EC216" i="1"/>
  <c r="DS434" i="1"/>
  <c r="EA294" i="1"/>
  <c r="EJ219" i="1"/>
  <c r="EG368" i="1"/>
  <c r="DX428" i="1"/>
  <c r="EE266" i="1"/>
  <c r="EC506" i="1"/>
  <c r="EI371" i="1"/>
  <c r="DZ313" i="1"/>
  <c r="DX274" i="1"/>
  <c r="DX268" i="1"/>
  <c r="EF266" i="1"/>
  <c r="DV429" i="1"/>
  <c r="EC443" i="1"/>
  <c r="EE376" i="1"/>
  <c r="EK522" i="1"/>
  <c r="EJ251" i="1"/>
  <c r="EF303" i="1"/>
  <c r="DS321" i="1"/>
  <c r="ED560" i="1"/>
  <c r="EB235" i="1"/>
  <c r="ED467" i="1"/>
  <c r="EF453" i="1"/>
  <c r="DT475" i="1"/>
  <c r="DS404" i="1"/>
  <c r="EA609" i="1"/>
  <c r="EG293" i="1"/>
  <c r="DU346" i="1"/>
  <c r="DW263" i="1"/>
  <c r="EF427" i="1"/>
  <c r="EF371" i="1"/>
  <c r="DT304" i="1"/>
  <c r="EH301" i="1"/>
  <c r="EG227" i="1"/>
  <c r="DW271" i="1"/>
  <c r="EG438" i="1"/>
  <c r="ED436" i="1"/>
  <c r="DX299" i="1"/>
  <c r="EG534" i="1"/>
  <c r="DW231" i="1"/>
  <c r="DY292" i="1"/>
  <c r="EH313" i="1"/>
  <c r="DW341" i="1"/>
  <c r="DS238" i="1"/>
  <c r="DW283" i="1"/>
  <c r="DX210" i="1"/>
  <c r="EC429" i="1"/>
  <c r="EI403" i="1"/>
  <c r="ED240" i="1"/>
  <c r="DT216" i="1"/>
  <c r="ED450" i="1"/>
  <c r="DU522" i="1"/>
  <c r="EB247" i="1"/>
  <c r="EI323" i="1"/>
  <c r="EC408" i="1"/>
  <c r="EG343" i="1"/>
  <c r="EC209" i="1"/>
  <c r="DT569" i="1"/>
  <c r="ED325" i="1"/>
  <c r="EJ440" i="1"/>
  <c r="DV304" i="1"/>
  <c r="EB222" i="1"/>
  <c r="EH220" i="1"/>
  <c r="EG290" i="1"/>
  <c r="EB232" i="1"/>
  <c r="DY484" i="1"/>
  <c r="EE421" i="1"/>
  <c r="EJ508" i="1"/>
  <c r="EJ281" i="1"/>
  <c r="DT704" i="1"/>
  <c r="DV401" i="1"/>
  <c r="EG440" i="1"/>
  <c r="EF414" i="1"/>
  <c r="EI435" i="1"/>
  <c r="EF773" i="1"/>
  <c r="DY398" i="1"/>
  <c r="DU391" i="1"/>
  <c r="DV289" i="1"/>
  <c r="DY494" i="1"/>
  <c r="EJ156" i="1"/>
  <c r="DY443" i="1"/>
  <c r="DX219" i="1"/>
  <c r="EF546" i="1"/>
  <c r="EJ216" i="1"/>
  <c r="EH397" i="1"/>
  <c r="EJ310" i="1"/>
  <c r="EF326" i="1"/>
  <c r="DS454" i="1"/>
  <c r="EH265" i="1"/>
  <c r="EB435" i="1"/>
  <c r="EI318" i="1"/>
  <c r="ED445" i="1"/>
  <c r="EH273" i="1"/>
  <c r="EK261" i="1"/>
  <c r="EG332" i="1"/>
  <c r="EC320" i="1"/>
  <c r="EC392" i="1"/>
  <c r="EJ211" i="1"/>
  <c r="EA374" i="1"/>
  <c r="EA417" i="1"/>
  <c r="DX372" i="1"/>
  <c r="EE383" i="1"/>
  <c r="EE213" i="1"/>
  <c r="EC334" i="1"/>
  <c r="EA480" i="1"/>
  <c r="DV627" i="1"/>
  <c r="EK365" i="1"/>
  <c r="EK360" i="1"/>
  <c r="EJ438" i="1"/>
  <c r="DT455" i="1"/>
  <c r="DX343" i="1"/>
  <c r="DU398" i="1"/>
  <c r="DS524" i="1"/>
  <c r="EA455" i="1"/>
  <c r="DZ361" i="1"/>
  <c r="EA233" i="1"/>
  <c r="EI449" i="1"/>
  <c r="DV336" i="1"/>
  <c r="EJ255" i="1"/>
  <c r="DU320" i="1"/>
  <c r="EE335" i="1"/>
  <c r="EA561" i="1"/>
  <c r="DW291" i="1"/>
  <c r="EC494" i="1"/>
  <c r="DU214" i="1"/>
  <c r="DT287" i="1"/>
  <c r="EG390" i="1"/>
  <c r="DZ199" i="1"/>
  <c r="DW222" i="1"/>
  <c r="EH350" i="1"/>
  <c r="EH376" i="1"/>
  <c r="DT215" i="1"/>
  <c r="DY543" i="1"/>
  <c r="DU245" i="1"/>
  <c r="EI354" i="1"/>
  <c r="EE217" i="1"/>
  <c r="EH233" i="1"/>
  <c r="DX537" i="1"/>
  <c r="EG614" i="1"/>
  <c r="ED296" i="1"/>
  <c r="DT386" i="1"/>
  <c r="DT636" i="1"/>
  <c r="EC400" i="1"/>
  <c r="EC269" i="1"/>
  <c r="DU216" i="1"/>
  <c r="DZ309" i="1"/>
  <c r="DY433" i="1"/>
  <c r="EC406" i="1"/>
  <c r="EI409" i="1"/>
  <c r="DW396" i="1"/>
  <c r="EB267" i="1"/>
  <c r="EB443" i="1"/>
  <c r="DV266" i="1"/>
  <c r="EB355" i="1"/>
  <c r="EA406" i="1"/>
  <c r="DV299" i="1"/>
  <c r="EC658" i="1"/>
  <c r="DU422" i="1"/>
  <c r="EH330" i="1"/>
  <c r="EB533" i="1"/>
  <c r="EI386" i="1"/>
  <c r="EJ371" i="1"/>
  <c r="DT354" i="1"/>
  <c r="DS242" i="1"/>
  <c r="DV535" i="1"/>
  <c r="EG323" i="1"/>
  <c r="EH381" i="1"/>
  <c r="EB437" i="1"/>
  <c r="DX498" i="1"/>
  <c r="DV232" i="1"/>
  <c r="DU253" i="1"/>
  <c r="DV488" i="1"/>
  <c r="DT246" i="1"/>
  <c r="EG456" i="1"/>
  <c r="DX247" i="1"/>
  <c r="DW288" i="1"/>
  <c r="EJ295" i="1"/>
  <c r="DS379" i="1"/>
  <c r="DT243" i="1"/>
  <c r="DT238" i="1"/>
  <c r="DY273" i="1"/>
  <c r="DS302" i="1"/>
  <c r="DY380" i="1"/>
  <c r="EI361" i="1"/>
  <c r="DY290" i="1"/>
  <c r="EE303" i="1"/>
  <c r="DZ321" i="1"/>
  <c r="DZ233" i="1"/>
  <c r="EA368" i="1"/>
  <c r="DW600" i="1"/>
  <c r="EB395" i="1"/>
  <c r="DX458" i="1"/>
  <c r="ED459" i="1"/>
  <c r="EA612" i="1"/>
  <c r="DX503" i="1"/>
  <c r="DY509" i="1"/>
  <c r="EF448" i="1"/>
  <c r="EF409" i="1"/>
  <c r="DS307" i="1"/>
  <c r="EF283" i="1"/>
  <c r="DY629" i="1"/>
  <c r="ED362" i="1"/>
  <c r="EF358" i="1"/>
  <c r="DU332" i="1"/>
  <c r="EE414" i="1"/>
  <c r="EB378" i="1"/>
  <c r="EE308" i="1"/>
  <c r="DS435" i="1"/>
  <c r="DY332" i="1"/>
  <c r="DT344" i="1"/>
  <c r="ED341" i="1"/>
  <c r="EB243" i="1"/>
  <c r="DW364" i="1"/>
  <c r="EJ243" i="1"/>
  <c r="DW242" i="1"/>
  <c r="EF407" i="1"/>
  <c r="DW431" i="1"/>
  <c r="DW293" i="1"/>
  <c r="DT473" i="1"/>
  <c r="DU365" i="1"/>
  <c r="DX380" i="1"/>
  <c r="EA209" i="1"/>
  <c r="EK228" i="1"/>
  <c r="EG377" i="1"/>
  <c r="EG316" i="1"/>
  <c r="EF282" i="1"/>
  <c r="DX285" i="1"/>
  <c r="EH351" i="1"/>
  <c r="DS326" i="1"/>
  <c r="EC491" i="1"/>
  <c r="EH228" i="1"/>
  <c r="EE343" i="1"/>
  <c r="DY223" i="1"/>
  <c r="EG215" i="1"/>
  <c r="EE397" i="1"/>
  <c r="EG509" i="1"/>
  <c r="EB473" i="1"/>
  <c r="DS388" i="1"/>
  <c r="DV246" i="1"/>
  <c r="EK493" i="1"/>
  <c r="ED399" i="1"/>
  <c r="EA192" i="1"/>
  <c r="EG382" i="1"/>
  <c r="DU340" i="1"/>
  <c r="DU388" i="1"/>
  <c r="ED324" i="1"/>
  <c r="EB269" i="1"/>
  <c r="DY385" i="1"/>
  <c r="EA278" i="1"/>
  <c r="DU230" i="1"/>
  <c r="EJ397" i="1"/>
  <c r="EJ359" i="1"/>
  <c r="DX214" i="1"/>
  <c r="EA397" i="1"/>
  <c r="ED258" i="1"/>
  <c r="DZ438" i="1"/>
  <c r="EH269" i="1"/>
  <c r="DX455" i="1"/>
  <c r="EB281" i="1"/>
  <c r="DU408" i="1"/>
  <c r="DS382" i="1"/>
  <c r="DV261" i="1"/>
  <c r="DV379" i="1"/>
  <c r="EG385" i="1"/>
  <c r="ED357" i="1"/>
  <c r="DW250" i="1"/>
  <c r="DY456" i="1"/>
  <c r="DV213" i="1"/>
  <c r="EK296" i="1"/>
  <c r="EC307" i="1"/>
  <c r="EK373" i="1"/>
  <c r="EC467" i="1"/>
  <c r="DX439" i="1"/>
  <c r="EG415" i="1"/>
  <c r="EG354" i="1"/>
  <c r="DY304" i="1"/>
  <c r="DT230" i="1"/>
  <c r="DX287" i="1"/>
  <c r="DX425" i="1"/>
  <c r="EI458" i="1"/>
  <c r="DX373" i="1"/>
  <c r="DZ666" i="1"/>
  <c r="EG597" i="1"/>
  <c r="DX645" i="1"/>
  <c r="DT316" i="1"/>
  <c r="DS538" i="1"/>
  <c r="EG264" i="1"/>
  <c r="DW619" i="1"/>
  <c r="DX335" i="1"/>
  <c r="EI377" i="1"/>
  <c r="EE310" i="1"/>
  <c r="EH249" i="1"/>
  <c r="EF340" i="1"/>
  <c r="EK374" i="1"/>
  <c r="DZ330" i="1"/>
  <c r="EH511" i="1"/>
  <c r="DS228" i="1"/>
  <c r="EA298" i="1"/>
  <c r="DV300" i="1"/>
  <c r="EC153" i="1"/>
  <c r="EJ215" i="1"/>
  <c r="EE319" i="1"/>
  <c r="EE388" i="1"/>
  <c r="EG519" i="1"/>
  <c r="EI213" i="1"/>
  <c r="EI370" i="1"/>
  <c r="DW338" i="1"/>
  <c r="EK404" i="1"/>
  <c r="EB440" i="1"/>
  <c r="ED421" i="1"/>
  <c r="DU349" i="1"/>
  <c r="EH449" i="1"/>
  <c r="ED367" i="1"/>
  <c r="DX420" i="1"/>
  <c r="DV411" i="1"/>
  <c r="EK269" i="1"/>
  <c r="EK235" i="1"/>
  <c r="EB737" i="1"/>
  <c r="DU373" i="1"/>
  <c r="DU387" i="1"/>
  <c r="DS529" i="1"/>
  <c r="ED249" i="1"/>
  <c r="DY457" i="1"/>
  <c r="DX367" i="1"/>
  <c r="EG401" i="1"/>
  <c r="DV454" i="1"/>
  <c r="DW565" i="1"/>
  <c r="DW275" i="1"/>
  <c r="EG670" i="1"/>
  <c r="EH545" i="1"/>
  <c r="EE326" i="1"/>
  <c r="EE342" i="1"/>
  <c r="EA306" i="1"/>
  <c r="DX404" i="1"/>
  <c r="DV343" i="1"/>
  <c r="DU354" i="1"/>
  <c r="EE361" i="1"/>
  <c r="DW433" i="1"/>
  <c r="EI450" i="1"/>
  <c r="EF473" i="1"/>
  <c r="EF287" i="1"/>
  <c r="EK456" i="1"/>
  <c r="DX284" i="1"/>
  <c r="EB400" i="1"/>
  <c r="DZ236" i="1"/>
  <c r="DY209" i="1"/>
  <c r="DW447" i="1"/>
  <c r="DT485" i="1"/>
  <c r="DT415" i="1"/>
  <c r="DV787" i="1"/>
  <c r="EC339" i="1"/>
  <c r="DX294" i="1"/>
  <c r="DV274" i="1"/>
  <c r="DU368" i="1"/>
  <c r="DX277" i="1"/>
  <c r="EC291" i="1"/>
  <c r="EF333" i="1"/>
  <c r="DV338" i="1"/>
  <c r="EG543" i="1"/>
  <c r="EB286" i="1"/>
  <c r="DT224" i="1"/>
  <c r="EH209" i="1"/>
  <c r="DU240" i="1"/>
  <c r="EF397" i="1"/>
  <c r="DX514" i="1"/>
  <c r="EE280" i="1"/>
  <c r="EE587" i="1"/>
  <c r="EE553" i="1"/>
  <c r="DW622" i="1"/>
  <c r="DX393" i="1"/>
  <c r="EF219" i="1"/>
  <c r="ED273" i="1"/>
  <c r="EI451" i="1"/>
  <c r="DW185" i="1"/>
  <c r="EJ277" i="1"/>
  <c r="DZ261" i="1"/>
  <c r="DS179" i="1"/>
  <c r="EC383" i="1"/>
  <c r="EI267" i="1"/>
  <c r="DT566" i="1"/>
  <c r="DV442" i="1"/>
  <c r="EJ368" i="1"/>
  <c r="DX207" i="1"/>
  <c r="DZ340" i="1"/>
  <c r="EI660" i="1"/>
  <c r="DY244" i="1"/>
  <c r="DS337" i="1"/>
  <c r="EB290" i="1"/>
  <c r="DT432" i="1"/>
  <c r="EE218" i="1"/>
  <c r="DU384" i="1"/>
  <c r="EC365" i="1"/>
  <c r="EA446" i="1"/>
  <c r="DT435" i="1"/>
  <c r="EI306" i="1"/>
  <c r="EJ384" i="1"/>
  <c r="EA246" i="1"/>
  <c r="EA241" i="1"/>
  <c r="EE312" i="1"/>
  <c r="DW206" i="1"/>
  <c r="EJ331" i="1"/>
  <c r="EF255" i="1"/>
  <c r="DS422" i="1"/>
  <c r="EF231" i="1"/>
  <c r="EJ411" i="1"/>
  <c r="ED280" i="1"/>
  <c r="DS457" i="1"/>
  <c r="EC371" i="1"/>
  <c r="DT625" i="1"/>
  <c r="EK427" i="1"/>
  <c r="EH322" i="1"/>
  <c r="DX670" i="1"/>
  <c r="DV364" i="1"/>
  <c r="DW189" i="1"/>
  <c r="DX433" i="1"/>
  <c r="EE358" i="1"/>
  <c r="ED172" i="1"/>
  <c r="EE329" i="1"/>
  <c r="EF212" i="1"/>
  <c r="EK466" i="1"/>
  <c r="EG425" i="1"/>
  <c r="DV351" i="1"/>
  <c r="EC563" i="1"/>
  <c r="DS282" i="1"/>
  <c r="DW345" i="1"/>
  <c r="EG280" i="1"/>
  <c r="EA410" i="1"/>
  <c r="ED314" i="1"/>
  <c r="EC268" i="1"/>
  <c r="DS257" i="1"/>
  <c r="DS480" i="1"/>
  <c r="DX208" i="1"/>
  <c r="DW628" i="1"/>
  <c r="DZ454" i="1"/>
  <c r="EK339" i="1"/>
  <c r="DX412" i="1"/>
  <c r="DS214" i="1"/>
  <c r="EA377" i="1"/>
  <c r="EF284" i="1"/>
  <c r="EJ307" i="1"/>
  <c r="EE226" i="1"/>
  <c r="DX160" i="1"/>
  <c r="EH374" i="1"/>
  <c r="DZ404" i="1"/>
  <c r="EJ363" i="1"/>
  <c r="EA345" i="1"/>
  <c r="ED387" i="1"/>
  <c r="DU444" i="1"/>
  <c r="DU288" i="1"/>
  <c r="DV349" i="1"/>
  <c r="DT418" i="1"/>
  <c r="DV242" i="1"/>
  <c r="EJ347" i="1"/>
  <c r="DX240" i="1"/>
  <c r="EB316" i="1"/>
  <c r="DU281" i="1"/>
  <c r="EG445" i="1"/>
  <c r="EE545" i="1"/>
  <c r="DT319" i="1"/>
  <c r="DU490" i="1"/>
  <c r="DU654" i="1"/>
  <c r="EK307" i="1"/>
  <c r="EI426" i="1"/>
  <c r="DT374" i="1"/>
  <c r="EC341" i="1"/>
  <c r="EK414" i="1"/>
  <c r="EG773" i="1"/>
  <c r="ED639" i="1"/>
  <c r="DX176" i="1"/>
  <c r="EB215" i="1"/>
  <c r="DU231" i="1"/>
  <c r="DT218" i="1"/>
  <c r="DU356" i="1"/>
  <c r="EH305" i="1"/>
  <c r="DV407" i="1"/>
  <c r="EH445" i="1"/>
  <c r="DV455" i="1"/>
  <c r="DZ389" i="1"/>
  <c r="DX300" i="1"/>
  <c r="DS442" i="1"/>
  <c r="DV370" i="1"/>
  <c r="EK379" i="1"/>
  <c r="DS355" i="1"/>
  <c r="ED333" i="1"/>
  <c r="DX411" i="1"/>
  <c r="EA342" i="1"/>
  <c r="EB179" i="1"/>
  <c r="DZ334" i="1"/>
  <c r="EK424" i="1"/>
  <c r="EI322" i="1"/>
  <c r="DU248" i="1"/>
  <c r="DZ791" i="1"/>
  <c r="EG508" i="1"/>
  <c r="DW207" i="1"/>
  <c r="ED535" i="1"/>
  <c r="EE429" i="1"/>
  <c r="DS411" i="1"/>
  <c r="DS374" i="1"/>
  <c r="DY474" i="1"/>
  <c r="DW512" i="1"/>
  <c r="EE250" i="1"/>
  <c r="DW536" i="1"/>
  <c r="EG262" i="1"/>
  <c r="DX227" i="1"/>
  <c r="EH471" i="1"/>
  <c r="DU277" i="1"/>
  <c r="DS389" i="1"/>
  <c r="DS339" i="1"/>
  <c r="EF269" i="1"/>
  <c r="DX459" i="1"/>
  <c r="DT510" i="1"/>
  <c r="DW430" i="1"/>
  <c r="DU397" i="1"/>
  <c r="DZ377" i="1"/>
  <c r="EB424" i="1"/>
  <c r="DU267" i="1"/>
  <c r="DS462" i="1"/>
  <c r="EG353" i="1"/>
  <c r="EJ376" i="1"/>
  <c r="DU673" i="1"/>
  <c r="DT439" i="1"/>
  <c r="EE423" i="1"/>
  <c r="DW410" i="1"/>
  <c r="EG387" i="1"/>
  <c r="ED274" i="1"/>
  <c r="DY364" i="1"/>
  <c r="EI273" i="1"/>
  <c r="EE392" i="1"/>
  <c r="DY325" i="1"/>
  <c r="DS459" i="1"/>
  <c r="EK413" i="1"/>
  <c r="DT254" i="1"/>
  <c r="DW484" i="1"/>
  <c r="ED277" i="1"/>
  <c r="DY263" i="1"/>
  <c r="EG424" i="1"/>
  <c r="EI588" i="1"/>
  <c r="DT476" i="1"/>
  <c r="EG658" i="1"/>
  <c r="DU363" i="1"/>
  <c r="DT586" i="1"/>
  <c r="EG267" i="1"/>
  <c r="EG304" i="1"/>
  <c r="ED417" i="1"/>
  <c r="ED322" i="1"/>
  <c r="EH158" i="1"/>
  <c r="EF289" i="1"/>
  <c r="EB271" i="1"/>
  <c r="DZ178" i="1"/>
  <c r="EH198" i="1"/>
  <c r="EF316" i="1"/>
  <c r="EG408" i="1"/>
  <c r="DU341" i="1"/>
  <c r="EC208" i="1"/>
  <c r="DT424" i="1"/>
  <c r="EC267" i="1"/>
  <c r="ED330" i="1"/>
  <c r="DS318" i="1"/>
  <c r="EK408" i="1"/>
  <c r="EE345" i="1"/>
  <c r="EE439" i="1"/>
  <c r="EC243" i="1"/>
  <c r="DT413" i="1"/>
  <c r="EE367" i="1"/>
  <c r="DY367" i="1"/>
  <c r="EC360" i="1"/>
  <c r="DX419" i="1"/>
  <c r="DW210" i="1"/>
  <c r="DW357" i="1"/>
  <c r="DW458" i="1"/>
  <c r="EH468" i="1"/>
  <c r="EB394" i="1"/>
  <c r="DZ353" i="1"/>
  <c r="EG407" i="1"/>
  <c r="DS398" i="1"/>
  <c r="EC264" i="1"/>
  <c r="EF247" i="1"/>
  <c r="EK387" i="1"/>
  <c r="EB406" i="1"/>
  <c r="DS300" i="1"/>
  <c r="DT649" i="1"/>
  <c r="DZ242" i="1"/>
  <c r="DT521" i="1"/>
  <c r="DS758" i="1"/>
  <c r="EC499" i="1"/>
  <c r="DZ304" i="1"/>
  <c r="ED313" i="1"/>
  <c r="EH245" i="1"/>
  <c r="DZ271" i="1"/>
  <c r="DT458" i="1"/>
  <c r="DZ254" i="1"/>
  <c r="EE398" i="1"/>
  <c r="DS331" i="1"/>
  <c r="EC338" i="1"/>
  <c r="DX313" i="1"/>
  <c r="EB352" i="1"/>
  <c r="DY246" i="1"/>
  <c r="DZ347" i="1"/>
  <c r="DS330" i="1"/>
  <c r="DZ222" i="1"/>
  <c r="EJ352" i="1"/>
  <c r="EC259" i="1"/>
  <c r="EG340" i="1"/>
  <c r="DU395" i="1"/>
  <c r="DX637" i="1"/>
  <c r="EB550" i="1"/>
  <c r="EB246" i="1"/>
  <c r="ED237" i="1"/>
  <c r="EH430" i="1"/>
  <c r="DW277" i="1"/>
  <c r="DW311" i="1"/>
  <c r="DU515" i="1"/>
  <c r="EG263" i="1"/>
  <c r="EJ465" i="1"/>
  <c r="EK381" i="1"/>
  <c r="DS512" i="1"/>
  <c r="EB414" i="1"/>
  <c r="ED523" i="1"/>
  <c r="EK454" i="1"/>
  <c r="EC444" i="1"/>
  <c r="EB477" i="1"/>
  <c r="DS377" i="1"/>
  <c r="ED329" i="1"/>
  <c r="EA243" i="1"/>
  <c r="EA239" i="1"/>
  <c r="EC237" i="1"/>
  <c r="DU782" i="1"/>
  <c r="EB313" i="1"/>
  <c r="DZ619" i="1"/>
  <c r="EA284" i="1"/>
  <c r="ED638" i="1"/>
  <c r="EK243" i="1"/>
  <c r="EI430" i="1"/>
  <c r="DW437" i="1"/>
  <c r="DV245" i="1"/>
  <c r="EA412" i="1"/>
  <c r="EI428" i="1"/>
  <c r="DV525" i="1"/>
  <c r="EK718" i="1"/>
  <c r="DV555" i="1"/>
  <c r="EA337" i="1"/>
  <c r="EI380" i="1"/>
  <c r="DT547" i="1"/>
  <c r="DZ527" i="1"/>
  <c r="EH528" i="1"/>
  <c r="EH431" i="1"/>
  <c r="EC409" i="1"/>
  <c r="ED366" i="1"/>
  <c r="DU464" i="1"/>
  <c r="DV478" i="1"/>
  <c r="DU419" i="1"/>
  <c r="DW644" i="1"/>
  <c r="EB523" i="1"/>
  <c r="EF509" i="1"/>
  <c r="EK471" i="1"/>
  <c r="ED221" i="1"/>
  <c r="EH391" i="1"/>
  <c r="EJ273" i="1"/>
  <c r="EK433" i="1"/>
  <c r="DX608" i="1"/>
  <c r="EK547" i="1"/>
  <c r="EG466" i="1"/>
  <c r="DT456" i="1"/>
  <c r="EJ276" i="1"/>
  <c r="EB444" i="1"/>
  <c r="ED790" i="1"/>
  <c r="ED437" i="1"/>
  <c r="DU482" i="1"/>
  <c r="DT364" i="1"/>
  <c r="EI556" i="1"/>
  <c r="DS284" i="1"/>
  <c r="EJ324" i="1"/>
  <c r="DT396" i="1"/>
  <c r="EK526" i="1"/>
  <c r="EH509" i="1"/>
  <c r="DV497" i="1"/>
  <c r="EE505" i="1"/>
  <c r="DY439" i="1"/>
  <c r="DU318" i="1"/>
  <c r="DY540" i="1"/>
  <c r="DW592" i="1"/>
  <c r="EG324" i="1"/>
  <c r="DV331" i="1"/>
  <c r="EH535" i="1"/>
  <c r="EH669" i="1"/>
  <c r="EE611" i="1"/>
  <c r="EH621" i="1"/>
  <c r="DZ585" i="1"/>
  <c r="EA607" i="1"/>
  <c r="DS345" i="1"/>
  <c r="EB273" i="1"/>
  <c r="DS438" i="1"/>
  <c r="ED448" i="1"/>
  <c r="EC520" i="1"/>
  <c r="DU545" i="1"/>
  <c r="EA540" i="1"/>
  <c r="EI329" i="1"/>
  <c r="ED339" i="1"/>
  <c r="DX304" i="1"/>
  <c r="DS503" i="1"/>
  <c r="EB545" i="1"/>
  <c r="DV253" i="1"/>
  <c r="EB454" i="1"/>
  <c r="DT252" i="1"/>
  <c r="DZ426" i="1"/>
  <c r="EI534" i="1"/>
  <c r="EE370" i="1"/>
  <c r="DT509" i="1"/>
  <c r="DZ703" i="1"/>
  <c r="DS588" i="1"/>
  <c r="EB529" i="1"/>
  <c r="DZ265" i="1"/>
  <c r="EH460" i="1"/>
  <c r="EA231" i="1"/>
  <c r="EG516" i="1"/>
  <c r="EC697" i="1"/>
  <c r="EG517" i="1"/>
  <c r="DU660" i="1"/>
  <c r="EK347" i="1"/>
  <c r="EG213" i="1"/>
  <c r="EH488" i="1"/>
  <c r="EJ468" i="1"/>
  <c r="EK681" i="1"/>
  <c r="EE400" i="1"/>
  <c r="ED350" i="1"/>
  <c r="DT516" i="1"/>
  <c r="DU541" i="1"/>
  <c r="EF486" i="1"/>
  <c r="EH767" i="1"/>
  <c r="EA780" i="1"/>
  <c r="EJ299" i="1"/>
  <c r="ED256" i="1"/>
  <c r="DZ500" i="1"/>
  <c r="EK334" i="1"/>
  <c r="DY335" i="1"/>
  <c r="DX216" i="1"/>
  <c r="DZ370" i="1"/>
  <c r="EE667" i="1"/>
  <c r="EI631" i="1"/>
  <c r="EF322" i="1"/>
  <c r="DV395" i="1"/>
  <c r="EE379" i="1"/>
  <c r="DV477" i="1"/>
  <c r="DZ498" i="1"/>
  <c r="EH340" i="1"/>
  <c r="DW384" i="1"/>
  <c r="EG556" i="1"/>
  <c r="EE536" i="1"/>
  <c r="EF550" i="1"/>
  <c r="DY458" i="1"/>
  <c r="EF432" i="1"/>
  <c r="EK369" i="1"/>
  <c r="EB467" i="1"/>
  <c r="EH482" i="1"/>
  <c r="DW664" i="1"/>
  <c r="DW280" i="1"/>
  <c r="EJ308" i="1"/>
  <c r="ED438" i="1"/>
  <c r="DX600" i="1"/>
  <c r="EF534" i="1"/>
  <c r="DU649" i="1"/>
  <c r="EE227" i="1"/>
  <c r="EA428" i="1"/>
  <c r="DZ306" i="1"/>
  <c r="EI632" i="1"/>
  <c r="DZ341" i="1"/>
  <c r="DX562" i="1"/>
  <c r="EB512" i="1"/>
  <c r="EC611" i="1"/>
  <c r="DX523" i="1"/>
  <c r="DT750" i="1"/>
  <c r="DZ319" i="1"/>
  <c r="EC842" i="1"/>
  <c r="DT443" i="1"/>
  <c r="EF429" i="1"/>
  <c r="DW427" i="1"/>
  <c r="EC344" i="1"/>
  <c r="EI292" i="1"/>
  <c r="DW299" i="1"/>
  <c r="DV469" i="1"/>
  <c r="DZ603" i="1"/>
  <c r="EF230" i="1"/>
  <c r="EB329" i="1"/>
  <c r="EG402" i="1"/>
  <c r="EG484" i="1"/>
  <c r="DT628" i="1"/>
  <c r="EJ455" i="1"/>
  <c r="EC379" i="1"/>
  <c r="DU297" i="1"/>
  <c r="EG333" i="1"/>
  <c r="EC465" i="1"/>
  <c r="EF452" i="1"/>
  <c r="DZ420" i="1"/>
  <c r="EC585" i="1"/>
  <c r="EG468" i="1"/>
  <c r="DY602" i="1"/>
  <c r="DT528" i="1"/>
  <c r="DW389" i="1"/>
  <c r="DX280" i="1"/>
  <c r="EH410" i="1"/>
  <c r="EJ552" i="1"/>
  <c r="DV521" i="1"/>
  <c r="EB482" i="1"/>
  <c r="DW450" i="1"/>
  <c r="EJ430" i="1"/>
  <c r="DW235" i="1"/>
  <c r="DX408" i="1"/>
  <c r="DT692" i="1"/>
  <c r="DY255" i="1"/>
  <c r="EA295" i="1"/>
  <c r="EG552" i="1"/>
  <c r="DT551" i="1"/>
  <c r="DZ605" i="1"/>
  <c r="EB785" i="1"/>
  <c r="EK660" i="1"/>
  <c r="EE395" i="1"/>
  <c r="DV517" i="1"/>
  <c r="DX541" i="1"/>
  <c r="DT288" i="1"/>
  <c r="DU438" i="1"/>
  <c r="EC454" i="1"/>
  <c r="DS447" i="1"/>
  <c r="EJ547" i="1"/>
  <c r="EA363" i="1"/>
  <c r="DW344" i="1"/>
  <c r="EI311" i="1"/>
  <c r="EK561" i="1"/>
  <c r="DU550" i="1"/>
  <c r="DU280" i="1"/>
  <c r="EI457" i="1"/>
  <c r="EA255" i="1"/>
  <c r="DS431" i="1"/>
  <c r="DW538" i="1"/>
  <c r="EG479" i="1"/>
  <c r="EA433" i="1"/>
  <c r="DV504" i="1"/>
  <c r="EA367" i="1"/>
  <c r="DT661" i="1"/>
  <c r="DX617" i="1"/>
  <c r="DT559" i="1"/>
  <c r="DZ475" i="1"/>
  <c r="EJ478" i="1"/>
  <c r="EF272" i="1"/>
  <c r="DU480" i="1"/>
  <c r="DV494" i="1"/>
  <c r="DS263" i="1"/>
  <c r="EG586" i="1"/>
  <c r="DT393" i="1"/>
  <c r="DV482" i="1"/>
  <c r="DS508" i="1"/>
  <c r="EA641" i="1"/>
  <c r="EA603" i="1"/>
  <c r="DX733" i="1"/>
  <c r="EF559" i="1"/>
  <c r="DW608" i="1"/>
  <c r="DW343" i="1"/>
  <c r="EG492" i="1"/>
  <c r="EK530" i="1"/>
  <c r="ED631" i="1"/>
  <c r="DX584" i="1"/>
  <c r="EH377" i="1"/>
  <c r="EB393" i="1"/>
  <c r="DU385" i="1"/>
  <c r="DY317" i="1"/>
  <c r="EK633" i="1"/>
  <c r="DZ218" i="1"/>
  <c r="EE272" i="1"/>
  <c r="DZ282" i="1"/>
  <c r="EB502" i="1"/>
  <c r="DV565" i="1"/>
  <c r="EA481" i="1"/>
  <c r="EC278" i="1"/>
  <c r="EG410" i="1"/>
  <c r="DZ394" i="1"/>
  <c r="DT506" i="1"/>
  <c r="EI482" i="1"/>
  <c r="EK677" i="1"/>
  <c r="DT270" i="1"/>
  <c r="DV283" i="1"/>
  <c r="EE299" i="1"/>
  <c r="DT507" i="1"/>
  <c r="EF536" i="1"/>
  <c r="EB294" i="1"/>
  <c r="EB499" i="1"/>
  <c r="EA444" i="1"/>
  <c r="EJ628" i="1"/>
  <c r="DU471" i="1"/>
  <c r="DV718" i="1"/>
  <c r="EC699" i="1"/>
  <c r="EA262" i="1"/>
  <c r="EA430" i="1"/>
  <c r="EA409" i="1"/>
  <c r="EB457" i="1"/>
  <c r="EI308" i="1"/>
  <c r="DY261" i="1"/>
  <c r="EJ332" i="1"/>
  <c r="DZ463" i="1"/>
  <c r="DX664" i="1"/>
  <c r="EI414" i="1"/>
  <c r="EC451" i="1"/>
  <c r="DW259" i="1"/>
  <c r="DZ492" i="1"/>
  <c r="EJ524" i="1"/>
  <c r="DT294" i="1"/>
  <c r="EI460" i="1"/>
  <c r="EC542" i="1"/>
  <c r="DY709" i="1"/>
  <c r="EK497" i="1"/>
  <c r="EB238" i="1"/>
  <c r="EC310" i="1"/>
  <c r="EB332" i="1"/>
  <c r="DY462" i="1"/>
  <c r="DV663" i="1"/>
  <c r="ED397" i="1"/>
  <c r="DZ539" i="1"/>
  <c r="EA500" i="1"/>
  <c r="EF649" i="1"/>
  <c r="DZ535" i="1"/>
  <c r="ED553" i="1"/>
  <c r="EH472" i="1"/>
  <c r="DY391" i="1"/>
  <c r="EC438" i="1"/>
  <c r="EI524" i="1"/>
  <c r="EJ589" i="1"/>
  <c r="DT538" i="1"/>
  <c r="ED294" i="1"/>
  <c r="DY765" i="1"/>
  <c r="EI580" i="1"/>
  <c r="ED577" i="1"/>
  <c r="DX696" i="1"/>
  <c r="EK777" i="1"/>
  <c r="DU788" i="1"/>
  <c r="DS664" i="1"/>
  <c r="DT545" i="1"/>
  <c r="DY327" i="1"/>
  <c r="DU374" i="1"/>
  <c r="DW530" i="1"/>
  <c r="EJ513" i="1"/>
  <c r="EG491" i="1"/>
  <c r="DY488" i="1"/>
  <c r="EG284" i="1"/>
  <c r="DW507" i="1"/>
  <c r="EF617" i="1"/>
  <c r="EB596" i="1"/>
  <c r="EK726" i="1"/>
  <c r="EE683" i="1"/>
  <c r="DZ513" i="1"/>
  <c r="EJ681" i="1"/>
  <c r="EE487" i="1"/>
  <c r="DV653" i="1"/>
  <c r="DY623" i="1"/>
  <c r="DW211" i="1"/>
  <c r="EC535" i="1"/>
  <c r="DZ581" i="1"/>
  <c r="DZ580" i="1"/>
  <c r="DV569" i="1"/>
  <c r="EK542" i="1"/>
  <c r="DX672" i="1"/>
  <c r="EC726" i="1"/>
  <c r="EG749" i="1"/>
  <c r="DY693" i="1"/>
  <c r="ED737" i="1"/>
  <c r="EG229" i="1"/>
  <c r="DZ289" i="1"/>
  <c r="DW453" i="1"/>
  <c r="DX397" i="1"/>
  <c r="EI359" i="1"/>
  <c r="ED470" i="1"/>
  <c r="EB593" i="1"/>
  <c r="EE466" i="1"/>
  <c r="EI422" i="1"/>
  <c r="DY277" i="1"/>
  <c r="EJ559" i="1"/>
  <c r="EJ463" i="1"/>
  <c r="DV272" i="1"/>
  <c r="EC345" i="1"/>
  <c r="EF535" i="1"/>
  <c r="DV470" i="1"/>
  <c r="EK350" i="1"/>
  <c r="EI327" i="1"/>
  <c r="DX456" i="1"/>
  <c r="EB555" i="1"/>
  <c r="EC701" i="1"/>
  <c r="EB564" i="1"/>
  <c r="DW497" i="1"/>
  <c r="EG439" i="1"/>
  <c r="DV382" i="1"/>
  <c r="DW451" i="1"/>
  <c r="DW620" i="1"/>
  <c r="EG273" i="1"/>
  <c r="EK233" i="1"/>
  <c r="ED545" i="1"/>
  <c r="EK589" i="1"/>
  <c r="EE521" i="1"/>
  <c r="ED682" i="1"/>
  <c r="EI576" i="1"/>
  <c r="DY787" i="1"/>
  <c r="DZ511" i="1"/>
  <c r="EI316" i="1"/>
  <c r="EE293" i="1"/>
  <c r="EA340" i="1"/>
  <c r="EC488" i="1"/>
  <c r="EI772" i="1"/>
  <c r="EG544" i="1"/>
  <c r="EA438" i="1"/>
  <c r="EE344" i="1"/>
  <c r="EI375" i="1"/>
  <c r="DX519" i="1"/>
  <c r="EA700" i="1"/>
  <c r="EF431" i="1"/>
  <c r="EJ454" i="1"/>
  <c r="ED262" i="1"/>
  <c r="EI505" i="1"/>
  <c r="DT540" i="1"/>
  <c r="EH300" i="1"/>
  <c r="EG510" i="1"/>
  <c r="DV683" i="1"/>
  <c r="EE768" i="1"/>
  <c r="DU513" i="1"/>
  <c r="DT307" i="1"/>
  <c r="DW461" i="1"/>
  <c r="EH258" i="1"/>
  <c r="EJ436" i="1"/>
  <c r="ED541" i="1"/>
  <c r="DX536" i="1"/>
  <c r="DX684" i="1"/>
  <c r="DX442" i="1"/>
  <c r="DS215" i="1"/>
  <c r="DT420" i="1"/>
  <c r="EC545" i="1"/>
  <c r="EE648" i="1"/>
  <c r="DY295" i="1"/>
  <c r="EC507" i="1"/>
  <c r="DS477" i="1"/>
  <c r="DZ661" i="1"/>
  <c r="EG513" i="1"/>
  <c r="ED684" i="1"/>
  <c r="ED792" i="1"/>
  <c r="ED229" i="1"/>
  <c r="ED224" i="1"/>
  <c r="EH295" i="1"/>
  <c r="EA338" i="1"/>
  <c r="EG335" i="1"/>
  <c r="DW243" i="1"/>
  <c r="EB541" i="1"/>
  <c r="DU566" i="1"/>
  <c r="EH474" i="1"/>
  <c r="EJ486" i="1"/>
  <c r="DV214" i="1"/>
  <c r="DY309" i="1"/>
  <c r="DS439" i="1"/>
  <c r="EB601" i="1"/>
  <c r="EE341" i="1"/>
  <c r="EA263" i="1"/>
  <c r="DY461" i="1"/>
  <c r="EC560" i="1"/>
  <c r="EH778" i="1"/>
  <c r="EH467" i="1"/>
  <c r="EA420" i="1"/>
  <c r="EK657" i="1"/>
  <c r="EH634" i="1"/>
  <c r="DZ474" i="1"/>
  <c r="EC347" i="1"/>
  <c r="DY394" i="1"/>
  <c r="EJ580" i="1"/>
  <c r="EK558" i="1"/>
  <c r="DY670" i="1"/>
  <c r="ED513" i="1"/>
  <c r="EG318" i="1"/>
  <c r="DY229" i="1"/>
  <c r="DW448" i="1"/>
  <c r="DX567" i="1"/>
  <c r="EC566" i="1"/>
  <c r="EG268" i="1"/>
  <c r="EF293" i="1"/>
  <c r="DV598" i="1"/>
  <c r="EA772" i="1"/>
  <c r="EH619" i="1"/>
  <c r="EJ696" i="1"/>
  <c r="DT503" i="1"/>
  <c r="DS817" i="1"/>
  <c r="EA520" i="1"/>
  <c r="DZ295" i="1"/>
  <c r="EJ433" i="1"/>
  <c r="ED336" i="1"/>
  <c r="EE296" i="1"/>
  <c r="EB324" i="1"/>
  <c r="DW490" i="1"/>
  <c r="EJ673" i="1"/>
  <c r="EE287" i="1"/>
  <c r="EJ329" i="1"/>
  <c r="ED427" i="1"/>
  <c r="DW411" i="1"/>
  <c r="EK520" i="1"/>
  <c r="EG433" i="1"/>
  <c r="EC302" i="1"/>
  <c r="ED278" i="1"/>
  <c r="EG506" i="1"/>
  <c r="ED515" i="1"/>
  <c r="DX351" i="1"/>
  <c r="DV424" i="1"/>
  <c r="EB228" i="1"/>
  <c r="EC401" i="1"/>
  <c r="EI664" i="1"/>
  <c r="DS347" i="1"/>
  <c r="EE389" i="1"/>
  <c r="DV318" i="1"/>
  <c r="EB340" i="1"/>
  <c r="EF480" i="1"/>
  <c r="DZ538" i="1"/>
  <c r="DY528" i="1"/>
  <c r="EE576" i="1"/>
  <c r="EF434" i="1"/>
  <c r="EG245" i="1"/>
  <c r="DZ458" i="1"/>
  <c r="DY637" i="1"/>
  <c r="EA388" i="1"/>
  <c r="EF565" i="1"/>
  <c r="DS286" i="1"/>
  <c r="ED530" i="1"/>
  <c r="EH521" i="1"/>
  <c r="DW712" i="1"/>
  <c r="ED742" i="1"/>
  <c r="DY349" i="1"/>
  <c r="DS521" i="1"/>
  <c r="DW787" i="1"/>
  <c r="DV373" i="1"/>
  <c r="DV254" i="1"/>
  <c r="EE562" i="1"/>
  <c r="EI367" i="1"/>
  <c r="EC665" i="1"/>
  <c r="DW500" i="1"/>
  <c r="DX349" i="1"/>
  <c r="EC385" i="1"/>
  <c r="DS526" i="1"/>
  <c r="DW728" i="1"/>
  <c r="DV445" i="1"/>
  <c r="EE461" i="1"/>
  <c r="EK265" i="1"/>
  <c r="DY519" i="1"/>
  <c r="EE555" i="1"/>
  <c r="DY417" i="1"/>
  <c r="EF357" i="1"/>
  <c r="DW331" i="1"/>
  <c r="EC564" i="1"/>
  <c r="EB561" i="1"/>
  <c r="EI514" i="1"/>
  <c r="DY570" i="1"/>
  <c r="ED461" i="1"/>
  <c r="EE493" i="1"/>
  <c r="EC510" i="1"/>
  <c r="EF463" i="1"/>
  <c r="EF467" i="1"/>
  <c r="EE365" i="1"/>
  <c r="EC464" i="1"/>
  <c r="DY472" i="1"/>
  <c r="DY571" i="1"/>
  <c r="DW579" i="1"/>
  <c r="DU636" i="1"/>
  <c r="EH589" i="1"/>
  <c r="DX376" i="1"/>
  <c r="EH473" i="1"/>
  <c r="EJ492" i="1"/>
  <c r="EC296" i="1"/>
  <c r="EE651" i="1"/>
  <c r="EG221" i="1"/>
  <c r="EH394" i="1"/>
  <c r="DZ520" i="1"/>
  <c r="DS414" i="1"/>
  <c r="EJ393" i="1"/>
  <c r="ED512" i="1"/>
  <c r="EG642" i="1"/>
  <c r="DV499" i="1"/>
  <c r="DZ252" i="1"/>
  <c r="DT273" i="1"/>
  <c r="EJ292" i="1"/>
  <c r="DZ473" i="1"/>
  <c r="EJ551" i="1"/>
  <c r="ED456" i="1"/>
  <c r="DW408" i="1"/>
  <c r="DZ402" i="1"/>
  <c r="DT324" i="1"/>
  <c r="EJ669" i="1"/>
  <c r="EF665" i="1"/>
  <c r="EJ657" i="1"/>
  <c r="EC211" i="1"/>
  <c r="ED283" i="1"/>
  <c r="DX312" i="1"/>
  <c r="EE490" i="1"/>
  <c r="DS530" i="1"/>
  <c r="EF402" i="1"/>
  <c r="EE506" i="1"/>
  <c r="DU519" i="1"/>
  <c r="DT780" i="1"/>
  <c r="EG499" i="1"/>
  <c r="EF708" i="1"/>
  <c r="EG641" i="1"/>
  <c r="DW485" i="1"/>
  <c r="EG404" i="1"/>
  <c r="DU339" i="1"/>
  <c r="EJ252" i="1"/>
  <c r="DZ311" i="1"/>
  <c r="EE368" i="1"/>
  <c r="EE504" i="1"/>
  <c r="DW491" i="1"/>
  <c r="EA647" i="1"/>
  <c r="EG444" i="1"/>
  <c r="EK451" i="1"/>
  <c r="DW546" i="1"/>
  <c r="EF584" i="1"/>
  <c r="EH543" i="1"/>
  <c r="EC403" i="1"/>
  <c r="EH483" i="1"/>
  <c r="EK409" i="1"/>
  <c r="EB507" i="1"/>
  <c r="EH546" i="1"/>
  <c r="DW381" i="1"/>
  <c r="EC430" i="1"/>
  <c r="DX501" i="1"/>
  <c r="EA487" i="1"/>
  <c r="DU534" i="1"/>
  <c r="EG327" i="1"/>
  <c r="EE541" i="1"/>
  <c r="ED534" i="1"/>
  <c r="EE480" i="1"/>
  <c r="EF528" i="1"/>
  <c r="DS800" i="1"/>
  <c r="EA469" i="1"/>
  <c r="DV392" i="1"/>
  <c r="DW443" i="1"/>
  <c r="EK488" i="1"/>
  <c r="EI550" i="1"/>
  <c r="DS567" i="1"/>
  <c r="EB289" i="1"/>
  <c r="DS631" i="1"/>
  <c r="EK557" i="1"/>
  <c r="EC657" i="1"/>
  <c r="EB740" i="1"/>
  <c r="DW642" i="1"/>
  <c r="EG785" i="1"/>
  <c r="EA534" i="1"/>
  <c r="DZ557" i="1"/>
  <c r="DV328" i="1"/>
  <c r="DU241" i="1"/>
  <c r="DV446" i="1"/>
  <c r="DZ545" i="1"/>
  <c r="EF648" i="1"/>
  <c r="EH485" i="1"/>
  <c r="DZ383" i="1"/>
  <c r="EK650" i="1"/>
  <c r="EC527" i="1"/>
  <c r="DZ620" i="1"/>
  <c r="EA618" i="1"/>
  <c r="DW626" i="1"/>
  <c r="DT380" i="1"/>
  <c r="DV513" i="1"/>
  <c r="EF653" i="1"/>
  <c r="EB655" i="1"/>
  <c r="DY619" i="1"/>
  <c r="DV485" i="1"/>
  <c r="EK543" i="1"/>
  <c r="EF661" i="1"/>
  <c r="EF564" i="1"/>
  <c r="EK572" i="1"/>
  <c r="DV540" i="1"/>
  <c r="EJ535" i="1"/>
  <c r="DX605" i="1"/>
  <c r="DX594" i="1"/>
  <c r="DV657" i="1"/>
  <c r="DX362" i="1"/>
  <c r="DU572" i="1"/>
  <c r="DT219" i="1"/>
  <c r="DT366" i="1"/>
  <c r="DS412" i="1"/>
  <c r="EJ556" i="1"/>
  <c r="DX464" i="1"/>
  <c r="DZ602" i="1"/>
  <c r="EB428" i="1"/>
  <c r="ED264" i="1"/>
  <c r="DV278" i="1"/>
  <c r="DS542" i="1"/>
  <c r="EK566" i="1"/>
  <c r="DX418" i="1"/>
  <c r="DT444" i="1"/>
  <c r="EG532" i="1"/>
  <c r="DT561" i="1"/>
  <c r="EK498" i="1"/>
  <c r="DT460" i="1"/>
  <c r="DY373" i="1"/>
  <c r="EI470" i="1"/>
  <c r="DX488" i="1"/>
  <c r="DU606" i="1"/>
  <c r="DZ345" i="1"/>
  <c r="DV440" i="1"/>
  <c r="DX471" i="1"/>
  <c r="EH370" i="1"/>
  <c r="DX648" i="1"/>
  <c r="EB379" i="1"/>
  <c r="DT337" i="1"/>
  <c r="DU537" i="1"/>
  <c r="DX688" i="1"/>
  <c r="EC469" i="1"/>
  <c r="EH650" i="1"/>
  <c r="EI509" i="1"/>
  <c r="ED725" i="1"/>
  <c r="ED347" i="1"/>
  <c r="EE283" i="1"/>
  <c r="EI297" i="1"/>
  <c r="EE532" i="1"/>
  <c r="EG413" i="1"/>
  <c r="DX511" i="1"/>
  <c r="EF552" i="1"/>
  <c r="DT372" i="1"/>
  <c r="EB345" i="1"/>
  <c r="DY405" i="1"/>
  <c r="DW522" i="1"/>
  <c r="DY546" i="1"/>
  <c r="DU448" i="1"/>
  <c r="DY455" i="1"/>
  <c r="EH570" i="1"/>
  <c r="EA695" i="1"/>
  <c r="DV547" i="1"/>
  <c r="DS417" i="1"/>
  <c r="DU514" i="1"/>
  <c r="DY413" i="1"/>
  <c r="EI510" i="1"/>
  <c r="DX552" i="1"/>
  <c r="DZ449" i="1"/>
  <c r="EJ469" i="1"/>
  <c r="DY269" i="1"/>
  <c r="EH532" i="1"/>
  <c r="DX569" i="1"/>
  <c r="EF625" i="1"/>
  <c r="DY661" i="1"/>
  <c r="DY370" i="1"/>
  <c r="DT300" i="1"/>
  <c r="EG349" i="1"/>
  <c r="DU662" i="1"/>
  <c r="EE462" i="1"/>
  <c r="EG330" i="1"/>
  <c r="DW523" i="1"/>
  <c r="ED643" i="1"/>
  <c r="EC235" i="1"/>
  <c r="EG653" i="1"/>
  <c r="DU597" i="1"/>
  <c r="EB776" i="1"/>
  <c r="DY271" i="1"/>
  <c r="DZ441" i="1"/>
  <c r="EG447" i="1"/>
  <c r="DT440" i="1"/>
  <c r="EC515" i="1"/>
  <c r="EJ244" i="1"/>
  <c r="DU552" i="1"/>
  <c r="EJ481" i="1"/>
  <c r="EH538" i="1"/>
  <c r="DS497" i="1"/>
  <c r="DY338" i="1"/>
  <c r="DU582" i="1"/>
  <c r="DZ559" i="1"/>
  <c r="EC678" i="1"/>
  <c r="DT342" i="1"/>
  <c r="DZ226" i="1"/>
  <c r="DU377" i="1"/>
  <c r="EI471" i="1"/>
  <c r="DS234" i="1"/>
  <c r="DT470" i="1"/>
  <c r="DW440" i="1"/>
  <c r="EA550" i="1"/>
  <c r="EB481" i="1"/>
  <c r="DX565" i="1"/>
  <c r="EG351" i="1"/>
  <c r="EK273" i="1"/>
  <c r="EA497" i="1"/>
  <c r="EC577" i="1"/>
  <c r="DS474" i="1"/>
  <c r="EJ503" i="1"/>
  <c r="DY372" i="1"/>
  <c r="DV230" i="1"/>
  <c r="EJ477" i="1"/>
  <c r="DT478" i="1"/>
  <c r="DS607" i="1"/>
  <c r="EC387" i="1"/>
  <c r="EF256" i="1"/>
  <c r="EG528" i="1"/>
  <c r="EK249" i="1"/>
  <c r="EH581" i="1"/>
  <c r="EE523" i="1"/>
  <c r="EK554" i="1"/>
  <c r="DY388" i="1"/>
  <c r="DZ417" i="1"/>
  <c r="EJ398" i="1"/>
  <c r="EA332" i="1"/>
  <c r="EE221" i="1"/>
  <c r="DT297" i="1"/>
  <c r="DZ322" i="1"/>
  <c r="DT452" i="1"/>
  <c r="DW636" i="1"/>
  <c r="EG388" i="1"/>
  <c r="EA452" i="1"/>
  <c r="EB460" i="1"/>
  <c r="EJ340" i="1"/>
  <c r="DU481" i="1"/>
  <c r="EH433" i="1"/>
  <c r="EK302" i="1"/>
  <c r="DZ314" i="1"/>
  <c r="EF479" i="1"/>
  <c r="DY621" i="1"/>
  <c r="EK294" i="1"/>
  <c r="ED424" i="1"/>
  <c r="DS239" i="1"/>
  <c r="EE451" i="1"/>
  <c r="EK782" i="1"/>
  <c r="DX573" i="1"/>
  <c r="DX309" i="1"/>
  <c r="DY285" i="1"/>
  <c r="EA532" i="1"/>
  <c r="DY522" i="1"/>
  <c r="EJ729" i="1"/>
  <c r="EE542" i="1"/>
  <c r="EC424" i="1"/>
  <c r="DU435" i="1"/>
  <c r="DY476" i="1"/>
  <c r="ED480" i="1"/>
  <c r="ED526" i="1"/>
  <c r="EJ294" i="1"/>
  <c r="DT644" i="1"/>
  <c r="DX544" i="1"/>
  <c r="DS592" i="1"/>
  <c r="EF483" i="1"/>
  <c r="EE569" i="1"/>
  <c r="DU602" i="1"/>
  <c r="DS616" i="1"/>
  <c r="DZ493" i="1"/>
  <c r="EK550" i="1"/>
  <c r="DZ260" i="1"/>
  <c r="DZ266" i="1"/>
  <c r="EI676" i="1"/>
  <c r="DU578" i="1"/>
  <c r="DY562" i="1"/>
  <c r="EB427" i="1"/>
  <c r="EF349" i="1"/>
  <c r="EJ412" i="1"/>
  <c r="EI526" i="1"/>
  <c r="DW552" i="1"/>
  <c r="EB451" i="1"/>
  <c r="DT462" i="1"/>
  <c r="EJ625" i="1"/>
  <c r="EF491" i="1"/>
  <c r="EC550" i="1"/>
  <c r="DU259" i="1"/>
  <c r="DU358" i="1"/>
  <c r="EH402" i="1"/>
  <c r="EI542" i="1"/>
  <c r="DZ806" i="1"/>
  <c r="DV473" i="1"/>
  <c r="EE566" i="1"/>
  <c r="DW317" i="1"/>
  <c r="DS364" i="1"/>
  <c r="EB515" i="1"/>
  <c r="DW474" i="1"/>
  <c r="DU634" i="1"/>
  <c r="DW312" i="1"/>
  <c r="EK617" i="1"/>
  <c r="EB554" i="1"/>
  <c r="DX596" i="1"/>
  <c r="DY681" i="1"/>
  <c r="EG682" i="1"/>
  <c r="EI853" i="1"/>
  <c r="EK305" i="1"/>
  <c r="EE435" i="1"/>
  <c r="EA592" i="1"/>
  <c r="DS449" i="1"/>
  <c r="EI652" i="1"/>
  <c r="DX232" i="1"/>
  <c r="EJ444" i="1"/>
  <c r="DS671" i="1"/>
  <c r="EG207" i="1"/>
  <c r="DZ399" i="1"/>
  <c r="EJ491" i="1"/>
  <c r="DS572" i="1"/>
  <c r="EF640" i="1"/>
  <c r="DX592" i="1"/>
  <c r="EI276" i="1"/>
  <c r="EC305" i="1"/>
  <c r="DW435" i="1"/>
  <c r="DZ591" i="1"/>
  <c r="EH540" i="1"/>
  <c r="EE408" i="1"/>
  <c r="EB475" i="1"/>
  <c r="DV750" i="1"/>
  <c r="EJ505" i="1"/>
  <c r="DT511" i="1"/>
  <c r="EH647" i="1"/>
  <c r="DX354" i="1"/>
  <c r="DT401" i="1"/>
  <c r="EG606" i="1"/>
  <c r="DV501" i="1"/>
  <c r="DS490" i="1"/>
  <c r="EJ401" i="1"/>
  <c r="DZ487" i="1"/>
  <c r="EG671" i="1"/>
  <c r="DX598" i="1"/>
  <c r="ED559" i="1"/>
  <c r="EA791" i="1"/>
  <c r="DT656" i="1"/>
  <c r="EB459" i="1"/>
  <c r="EE456" i="1"/>
  <c r="EI415" i="1"/>
  <c r="EB245" i="1"/>
  <c r="EH311" i="1"/>
  <c r="DW510" i="1"/>
  <c r="EI478" i="1"/>
  <c r="DV619" i="1"/>
  <c r="ED665" i="1"/>
  <c r="DZ300" i="1"/>
  <c r="DV347" i="1"/>
  <c r="DV493" i="1"/>
  <c r="DT481" i="1"/>
  <c r="DV553" i="1"/>
  <c r="EF325" i="1"/>
  <c r="EG277" i="1"/>
  <c r="EE339" i="1"/>
  <c r="DX482" i="1"/>
  <c r="DZ695" i="1"/>
  <c r="DT382" i="1"/>
  <c r="EG381" i="1"/>
  <c r="EA478" i="1"/>
  <c r="DZ682" i="1"/>
  <c r="ED529" i="1"/>
  <c r="EH428" i="1"/>
  <c r="EG551" i="1"/>
  <c r="EF416" i="1"/>
  <c r="DW514" i="1"/>
  <c r="DV558" i="1"/>
  <c r="EC537" i="1"/>
  <c r="DX470" i="1"/>
  <c r="ED392" i="1"/>
  <c r="EJ284" i="1"/>
  <c r="DV414" i="1"/>
  <c r="DZ561" i="1"/>
  <c r="EB272" i="1"/>
  <c r="EE440" i="1"/>
  <c r="ED481" i="1"/>
  <c r="DW799" i="1"/>
  <c r="DX661" i="1"/>
  <c r="EF622" i="1"/>
  <c r="EJ529" i="1"/>
  <c r="EC723" i="1"/>
  <c r="DW539" i="1"/>
  <c r="DY605" i="1"/>
  <c r="EK331" i="1"/>
  <c r="EE211" i="1"/>
  <c r="DS367" i="1"/>
  <c r="EH631" i="1"/>
  <c r="EI612" i="1"/>
  <c r="EE558" i="1"/>
  <c r="DX421" i="1"/>
  <c r="DW652" i="1"/>
  <c r="EA623" i="1"/>
  <c r="EK654" i="1"/>
  <c r="EI673" i="1"/>
  <c r="EH670" i="1"/>
  <c r="ED477" i="1"/>
  <c r="DT669" i="1"/>
  <c r="DW548" i="1"/>
  <c r="DU659" i="1"/>
  <c r="EB777" i="1"/>
  <c r="DX629" i="1"/>
  <c r="EJ541" i="1"/>
  <c r="EG521" i="1"/>
  <c r="DX701" i="1"/>
  <c r="DV618" i="1"/>
  <c r="EE560" i="1"/>
  <c r="EK734" i="1"/>
  <c r="EJ833" i="1"/>
  <c r="DY594" i="1"/>
  <c r="DY628" i="1"/>
  <c r="EA247" i="1"/>
  <c r="DY568" i="1"/>
  <c r="DV546" i="1"/>
  <c r="EK618" i="1"/>
  <c r="DZ660" i="1"/>
  <c r="EA635" i="1"/>
  <c r="EH795" i="1"/>
  <c r="DS502" i="1"/>
  <c r="DX548" i="1"/>
  <c r="EC644" i="1"/>
  <c r="DS656" i="1"/>
  <c r="DZ780" i="1"/>
  <c r="DU726" i="1"/>
  <c r="EE769" i="1"/>
  <c r="EB754" i="1"/>
  <c r="EG715" i="1"/>
  <c r="EJ750" i="1"/>
  <c r="EE612" i="1"/>
  <c r="DX625" i="1"/>
  <c r="DS523" i="1"/>
  <c r="DV577" i="1"/>
  <c r="DT655" i="1"/>
  <c r="DT882" i="1"/>
  <c r="EC513" i="1"/>
  <c r="EI700" i="1"/>
  <c r="EB615" i="1"/>
  <c r="DU589" i="1"/>
  <c r="EE847" i="1"/>
  <c r="DX483" i="1"/>
  <c r="DV484" i="1"/>
  <c r="EG645" i="1"/>
  <c r="DV672" i="1"/>
  <c r="ED620" i="1"/>
  <c r="EF561" i="1"/>
  <c r="EG419" i="1"/>
  <c r="EI393" i="1"/>
  <c r="EI441" i="1"/>
  <c r="EB244" i="1"/>
  <c r="EK502" i="1"/>
  <c r="EA513" i="1"/>
  <c r="DX248" i="1"/>
  <c r="DX485" i="1"/>
  <c r="DZ452" i="1"/>
  <c r="EI412" i="1"/>
  <c r="DW371" i="1"/>
  <c r="DT471" i="1"/>
  <c r="EC419" i="1"/>
  <c r="DW395" i="1"/>
  <c r="EE604" i="1"/>
  <c r="DV651" i="1"/>
  <c r="DW524" i="1"/>
  <c r="EE424" i="1"/>
  <c r="DS303" i="1"/>
  <c r="EC650" i="1"/>
  <c r="ED478" i="1"/>
  <c r="DX633" i="1"/>
  <c r="DX444" i="1"/>
  <c r="EC366" i="1"/>
  <c r="EH338" i="1"/>
  <c r="DS544" i="1"/>
  <c r="DY733" i="1"/>
  <c r="EE381" i="1"/>
  <c r="EF296" i="1"/>
  <c r="DU503" i="1"/>
  <c r="DW558" i="1"/>
  <c r="EE613" i="1"/>
  <c r="EF566" i="1"/>
  <c r="EH607" i="1"/>
  <c r="DZ220" i="1"/>
  <c r="EK419" i="1"/>
  <c r="ED563" i="1"/>
  <c r="DX298" i="1"/>
  <c r="DV487" i="1"/>
  <c r="EA343" i="1"/>
  <c r="EB521" i="1"/>
  <c r="ED542" i="1"/>
  <c r="EA265" i="1"/>
  <c r="EJ345" i="1"/>
  <c r="EF352" i="1"/>
  <c r="EB534" i="1"/>
  <c r="EA463" i="1"/>
  <c r="EG303" i="1"/>
  <c r="EC350" i="1"/>
  <c r="DT499" i="1"/>
  <c r="EK486" i="1"/>
  <c r="EK564" i="1"/>
  <c r="DZ343" i="1"/>
  <c r="DX288" i="1"/>
  <c r="DS343" i="1"/>
  <c r="EG495" i="1"/>
  <c r="EI719" i="1"/>
  <c r="EI454" i="1"/>
  <c r="EK470" i="1"/>
  <c r="EC830" i="1"/>
  <c r="DW534" i="1"/>
  <c r="EJ553" i="1"/>
  <c r="EF656" i="1"/>
  <c r="EF645" i="1"/>
  <c r="EF373" i="1"/>
  <c r="DW392" i="1"/>
  <c r="EJ641" i="1"/>
  <c r="DV515" i="1"/>
  <c r="EE406" i="1"/>
  <c r="EC233" i="1"/>
  <c r="EH751" i="1"/>
  <c r="DX578" i="1"/>
  <c r="EH639" i="1"/>
  <c r="EA673" i="1"/>
  <c r="ED705" i="1"/>
  <c r="EE781" i="1"/>
  <c r="EH385" i="1"/>
  <c r="DZ287" i="1"/>
  <c r="ED254" i="1"/>
  <c r="DZ515" i="1"/>
  <c r="EF530" i="1"/>
  <c r="DX272" i="1"/>
  <c r="EK457" i="1"/>
  <c r="DT555" i="1"/>
  <c r="EG549" i="1"/>
  <c r="EF498" i="1"/>
  <c r="DS489" i="1"/>
  <c r="DU499" i="1"/>
  <c r="DY564" i="1"/>
  <c r="EE430" i="1"/>
  <c r="EI345" i="1"/>
  <c r="EG253" i="1"/>
  <c r="EH306" i="1"/>
  <c r="DT589" i="1"/>
  <c r="EC397" i="1"/>
  <c r="DX529" i="1"/>
  <c r="DX461" i="1"/>
  <c r="EC457" i="1"/>
  <c r="EE554" i="1"/>
  <c r="EK495" i="1"/>
  <c r="DV352" i="1"/>
  <c r="EJ236" i="1"/>
  <c r="EI383" i="1"/>
  <c r="DS519" i="1"/>
  <c r="DX792" i="1"/>
  <c r="DV615" i="1"/>
  <c r="EC435" i="1"/>
  <c r="DX352" i="1"/>
  <c r="EA524" i="1"/>
  <c r="DY381" i="1"/>
  <c r="DX609" i="1"/>
  <c r="DX218" i="1"/>
  <c r="EB268" i="1"/>
  <c r="EH525" i="1"/>
  <c r="DU570" i="1"/>
  <c r="DW752" i="1"/>
  <c r="DS708" i="1"/>
  <c r="EA729" i="1"/>
  <c r="DX250" i="1"/>
  <c r="EK552" i="1"/>
  <c r="ED328" i="1"/>
  <c r="EG370" i="1"/>
  <c r="EG367" i="1"/>
  <c r="ED411" i="1"/>
  <c r="ED706" i="1"/>
  <c r="EJ660" i="1"/>
  <c r="EG598" i="1"/>
  <c r="ED315" i="1"/>
  <c r="EI452" i="1"/>
  <c r="DT563" i="1"/>
  <c r="EI532" i="1"/>
  <c r="EG522" i="1"/>
  <c r="EB398" i="1"/>
  <c r="DZ303" i="1"/>
  <c r="EG341" i="1"/>
  <c r="EK496" i="1"/>
  <c r="EA516" i="1"/>
  <c r="DZ481" i="1"/>
  <c r="DS425" i="1"/>
  <c r="EA529" i="1"/>
  <c r="EH659" i="1"/>
  <c r="EH486" i="1"/>
  <c r="EI305" i="1"/>
  <c r="DT313" i="1"/>
  <c r="EE331" i="1"/>
  <c r="EB491" i="1"/>
  <c r="DZ639" i="1"/>
  <c r="ED647" i="1"/>
  <c r="EB641" i="1"/>
  <c r="EC283" i="1"/>
  <c r="EK326" i="1"/>
  <c r="DU472" i="1"/>
  <c r="EB452" i="1"/>
  <c r="EA543" i="1"/>
  <c r="DU403" i="1"/>
  <c r="DZ743" i="1"/>
  <c r="DW495" i="1"/>
  <c r="DX650" i="1"/>
  <c r="EA568" i="1"/>
  <c r="DV573" i="1"/>
  <c r="EF821" i="1"/>
  <c r="DZ505" i="1"/>
  <c r="DX493" i="1"/>
  <c r="DS604" i="1"/>
  <c r="ED408" i="1"/>
  <c r="EH266" i="1"/>
  <c r="DU369" i="1"/>
  <c r="ED507" i="1"/>
  <c r="EG689" i="1"/>
  <c r="EH268" i="1"/>
  <c r="DU350" i="1"/>
  <c r="DT356" i="1"/>
  <c r="EC555" i="1"/>
  <c r="EH466" i="1"/>
  <c r="EB310" i="1"/>
  <c r="EJ353" i="1"/>
  <c r="EK504" i="1"/>
  <c r="EI492" i="1"/>
  <c r="EC590" i="1"/>
  <c r="EK440" i="1"/>
  <c r="DV363" i="1"/>
  <c r="DY437" i="1"/>
  <c r="EE538" i="1"/>
  <c r="EG562" i="1"/>
  <c r="EK553" i="1"/>
  <c r="DU564" i="1"/>
  <c r="EA321" i="1"/>
  <c r="EK225" i="1"/>
  <c r="DZ434" i="1"/>
  <c r="DV550" i="1"/>
  <c r="EG485" i="1"/>
  <c r="EH426" i="1"/>
  <c r="DZ594" i="1"/>
  <c r="EJ662" i="1"/>
  <c r="EE411" i="1"/>
  <c r="DU627" i="1"/>
  <c r="EK791" i="1"/>
  <c r="DZ772" i="1"/>
  <c r="EI566" i="1"/>
  <c r="EI548" i="1"/>
  <c r="DY597" i="1"/>
  <c r="DW227" i="1"/>
  <c r="EB476" i="1"/>
  <c r="EG453" i="1"/>
  <c r="EJ596" i="1"/>
  <c r="DX526" i="1"/>
  <c r="EA329" i="1"/>
  <c r="EH399" i="1"/>
  <c r="DS383" i="1"/>
  <c r="EC480" i="1"/>
  <c r="DX504" i="1"/>
  <c r="DV344" i="1"/>
  <c r="EK390" i="1"/>
  <c r="EJ563" i="1"/>
  <c r="DS548" i="1"/>
  <c r="EA588" i="1"/>
  <c r="DY231" i="1"/>
  <c r="EJ409" i="1"/>
  <c r="DU520" i="1"/>
  <c r="DS600" i="1"/>
  <c r="DW680" i="1"/>
  <c r="EJ613" i="1"/>
  <c r="EG638" i="1"/>
  <c r="DU355" i="1"/>
  <c r="EB284" i="1"/>
  <c r="EK515" i="1"/>
  <c r="EJ523" i="1"/>
  <c r="EF512" i="1"/>
  <c r="DS441" i="1"/>
  <c r="DY666" i="1"/>
  <c r="EE573" i="1"/>
  <c r="DZ521" i="1"/>
  <c r="DU666" i="1"/>
  <c r="DU723" i="1"/>
  <c r="ED808" i="1"/>
  <c r="DZ337" i="1"/>
  <c r="DZ388" i="1"/>
  <c r="DX445" i="1"/>
  <c r="EK237" i="1"/>
  <c r="DT321" i="1"/>
  <c r="DW424" i="1"/>
  <c r="EI407" i="1"/>
  <c r="ED517" i="1"/>
  <c r="EA514" i="1"/>
  <c r="DW301" i="1"/>
  <c r="EB612" i="1"/>
  <c r="DU417" i="1"/>
  <c r="EE514" i="1"/>
  <c r="ED558" i="1"/>
  <c r="EJ337" i="1"/>
  <c r="DZ375" i="1"/>
  <c r="DV531" i="1"/>
  <c r="EK545" i="1"/>
  <c r="EB665" i="1"/>
  <c r="EI385" i="1"/>
  <c r="DZ274" i="1"/>
  <c r="EA407" i="1"/>
  <c r="DX566" i="1"/>
  <c r="DS514" i="1"/>
  <c r="EE352" i="1"/>
  <c r="DV294" i="1"/>
  <c r="DZ346" i="1"/>
  <c r="DW509" i="1"/>
  <c r="DS756" i="1"/>
  <c r="EE736" i="1"/>
  <c r="DU618" i="1"/>
  <c r="DZ396" i="1"/>
  <c r="ED334" i="1"/>
  <c r="EI343" i="1"/>
  <c r="EA576" i="1"/>
  <c r="ED317" i="1"/>
  <c r="DZ465" i="1"/>
  <c r="DV510" i="1"/>
  <c r="EG693" i="1"/>
  <c r="EG529" i="1"/>
  <c r="DX320" i="1"/>
  <c r="DY598" i="1"/>
  <c r="DX751" i="1"/>
  <c r="DS540" i="1"/>
  <c r="ED289" i="1"/>
  <c r="DZ332" i="1"/>
  <c r="DY237" i="1"/>
  <c r="EG560" i="1"/>
  <c r="DW560" i="1"/>
  <c r="EA471" i="1"/>
  <c r="DY480" i="1"/>
  <c r="EF511" i="1"/>
  <c r="DY653" i="1"/>
  <c r="EB520" i="1"/>
  <c r="EH656" i="1"/>
  <c r="EA793" i="1"/>
  <c r="DT587" i="1"/>
  <c r="EH498" i="1"/>
  <c r="EJ538" i="1"/>
  <c r="EB597" i="1"/>
  <c r="DU571" i="1"/>
  <c r="ED734" i="1"/>
  <c r="ED531" i="1"/>
  <c r="EK785" i="1"/>
  <c r="EH502" i="1"/>
  <c r="EJ692" i="1"/>
  <c r="EI634" i="1"/>
  <c r="EA530" i="1"/>
  <c r="DX550" i="1"/>
  <c r="EJ582" i="1"/>
  <c r="DX574" i="1"/>
  <c r="DS581" i="1"/>
  <c r="ED390" i="1"/>
  <c r="EB433" i="1"/>
  <c r="EA273" i="1"/>
  <c r="DT236" i="1"/>
  <c r="DU257" i="1"/>
  <c r="DV533" i="1"/>
  <c r="EJ262" i="1"/>
  <c r="EE275" i="1"/>
  <c r="EA558" i="1"/>
  <c r="DV315" i="1"/>
  <c r="EA436" i="1"/>
  <c r="EE548" i="1"/>
  <c r="EC646" i="1"/>
  <c r="EF426" i="1"/>
  <c r="ED422" i="1"/>
  <c r="DX542" i="1"/>
  <c r="DS596" i="1"/>
  <c r="EJ525" i="1"/>
  <c r="DS444" i="1"/>
  <c r="EI558" i="1"/>
  <c r="EI484" i="1"/>
  <c r="EE568" i="1"/>
  <c r="EA591" i="1"/>
  <c r="DS313" i="1"/>
  <c r="EK366" i="1"/>
  <c r="EB412" i="1"/>
  <c r="EC552" i="1"/>
  <c r="EJ519" i="1"/>
  <c r="DX290" i="1"/>
  <c r="EK385" i="1"/>
  <c r="EB630" i="1"/>
  <c r="DZ629" i="1"/>
  <c r="DW665" i="1"/>
  <c r="EJ488" i="1"/>
  <c r="EF635" i="1"/>
  <c r="EC547" i="1"/>
  <c r="DZ647" i="1"/>
  <c r="EB240" i="1"/>
  <c r="EF298" i="1"/>
  <c r="EC630" i="1"/>
  <c r="DT553" i="1"/>
  <c r="DX525" i="1"/>
  <c r="DY677" i="1"/>
  <c r="DV408" i="1"/>
  <c r="EF461" i="1"/>
  <c r="DX704" i="1"/>
  <c r="DT535" i="1"/>
  <c r="DY554" i="1"/>
  <c r="ED304" i="1"/>
  <c r="EA764" i="1"/>
  <c r="EB420" i="1"/>
  <c r="EI518" i="1"/>
  <c r="EE563" i="1"/>
  <c r="EG346" i="1"/>
  <c r="DU382" i="1"/>
  <c r="EE552" i="1"/>
  <c r="EC601" i="1"/>
  <c r="DZ674" i="1"/>
  <c r="EI313" i="1"/>
  <c r="DX357" i="1"/>
  <c r="ED509" i="1"/>
  <c r="EB497" i="1"/>
  <c r="DT641" i="1"/>
  <c r="EI474" i="1"/>
  <c r="DS333" i="1"/>
  <c r="EC374" i="1"/>
  <c r="DT417" i="1"/>
  <c r="EH505" i="1"/>
  <c r="EF525" i="1"/>
  <c r="EG348" i="1"/>
  <c r="DW445" i="1"/>
  <c r="EH554" i="1"/>
  <c r="DX630" i="1"/>
  <c r="EA569" i="1"/>
  <c r="EJ592" i="1"/>
  <c r="EE502" i="1"/>
  <c r="DX808" i="1"/>
  <c r="EE442" i="1"/>
  <c r="EC466" i="1"/>
  <c r="DU390" i="1"/>
  <c r="DV216" i="1"/>
  <c r="DZ532" i="1"/>
  <c r="EH282" i="1"/>
  <c r="DX463" i="1"/>
  <c r="DZ485" i="1"/>
  <c r="DV282" i="1"/>
  <c r="DY527" i="1"/>
  <c r="DY490" i="1"/>
  <c r="DX384" i="1"/>
  <c r="DT543" i="1"/>
  <c r="DY220" i="1"/>
  <c r="EA575" i="1"/>
  <c r="EE251" i="1"/>
  <c r="EK568" i="1"/>
  <c r="EE488" i="1"/>
  <c r="DY207" i="1"/>
  <c r="DS287" i="1"/>
  <c r="EA691" i="1"/>
  <c r="ED374" i="1"/>
  <c r="EK484" i="1"/>
  <c r="EA315" i="1"/>
  <c r="ED352" i="1"/>
  <c r="DX264" i="1"/>
  <c r="EC313" i="1"/>
  <c r="DU617" i="1"/>
  <c r="DS495" i="1"/>
  <c r="ED497" i="1"/>
  <c r="DT326" i="1"/>
  <c r="EH354" i="1"/>
  <c r="EH218" i="1"/>
  <c r="EA431" i="1"/>
  <c r="EH567" i="1"/>
  <c r="DU302" i="1"/>
  <c r="DZ658" i="1"/>
  <c r="DU452" i="1"/>
  <c r="EF659" i="1"/>
  <c r="DZ367" i="1"/>
  <c r="DV673" i="1"/>
  <c r="DY783" i="1"/>
  <c r="DU432" i="1"/>
  <c r="EF370" i="1"/>
  <c r="EA271" i="1"/>
  <c r="DY556" i="1"/>
  <c r="ED368" i="1"/>
  <c r="DW315" i="1"/>
  <c r="ED835" i="1"/>
  <c r="EF633" i="1"/>
  <c r="DY504" i="1"/>
  <c r="DU275" i="1"/>
  <c r="DX453" i="1"/>
  <c r="EI500" i="1"/>
  <c r="EI671" i="1"/>
  <c r="DY485" i="1"/>
  <c r="EG231" i="1"/>
  <c r="DV307" i="1"/>
  <c r="DU329" i="1"/>
  <c r="EH458" i="1"/>
  <c r="DV654" i="1"/>
  <c r="EE546" i="1"/>
  <c r="DW320" i="1"/>
  <c r="EF768" i="1"/>
  <c r="EE632" i="1"/>
  <c r="EB503" i="1"/>
  <c r="EC483" i="1"/>
  <c r="EJ313" i="1"/>
  <c r="DS359" i="1"/>
  <c r="EF503" i="1"/>
  <c r="DV523" i="1"/>
  <c r="DS527" i="1"/>
  <c r="EK565" i="1"/>
  <c r="DZ284" i="1"/>
  <c r="EB485" i="1"/>
  <c r="EE403" i="1"/>
  <c r="DW504" i="1"/>
  <c r="DX462" i="1"/>
  <c r="DU233" i="1"/>
  <c r="EC534" i="1"/>
  <c r="EK595" i="1"/>
  <c r="ED238" i="1"/>
  <c r="EF611" i="1"/>
  <c r="DV734" i="1"/>
  <c r="EJ627" i="1"/>
  <c r="DX424" i="1"/>
  <c r="DS534" i="1"/>
  <c r="EK556" i="1"/>
  <c r="EI300" i="1"/>
  <c r="EE267" i="1"/>
  <c r="EI439" i="1"/>
  <c r="DT539" i="1"/>
  <c r="EF629" i="1"/>
  <c r="EC411" i="1"/>
  <c r="DV471" i="1"/>
  <c r="EI479" i="1"/>
  <c r="DS668" i="1"/>
  <c r="EF557" i="1"/>
  <c r="DY311" i="1"/>
  <c r="EI215" i="1"/>
  <c r="EI423" i="1"/>
  <c r="DT523" i="1"/>
  <c r="EA572" i="1"/>
  <c r="EC275" i="1"/>
  <c r="ED363" i="1"/>
  <c r="EH362" i="1"/>
  <c r="EH679" i="1"/>
  <c r="EC473" i="1"/>
  <c r="EE483" i="1"/>
  <c r="EC769" i="1"/>
  <c r="EI321" i="1"/>
  <c r="EB621" i="1"/>
  <c r="DX360" i="1"/>
  <c r="DT463" i="1"/>
  <c r="ED552" i="1"/>
  <c r="DX293" i="1"/>
  <c r="DT495" i="1"/>
  <c r="DW654" i="1"/>
  <c r="DS648" i="1"/>
  <c r="DT700" i="1"/>
  <c r="DZ378" i="1"/>
  <c r="DX817" i="1"/>
  <c r="EI476" i="1"/>
  <c r="EK560" i="1"/>
  <c r="EG531" i="1"/>
  <c r="EG237" i="1"/>
  <c r="DV643" i="1"/>
  <c r="EI537" i="1"/>
  <c r="EB604" i="1"/>
  <c r="EB487" i="1"/>
  <c r="EI513" i="1"/>
  <c r="DW219" i="1"/>
  <c r="EF312" i="1"/>
  <c r="DZ442" i="1"/>
  <c r="DZ610" i="1"/>
  <c r="DZ348" i="1"/>
  <c r="DT268" i="1"/>
  <c r="EH475" i="1"/>
  <c r="EA566" i="1"/>
  <c r="DX467" i="1"/>
  <c r="EE349" i="1"/>
  <c r="DW416" i="1"/>
  <c r="EG389" i="1"/>
  <c r="DX487" i="1"/>
  <c r="EH514" i="1"/>
  <c r="ED510" i="1"/>
  <c r="EA663" i="1"/>
  <c r="EJ358" i="1"/>
  <c r="EH242" i="1"/>
  <c r="DW387" i="1"/>
  <c r="DZ570" i="1"/>
  <c r="EG605" i="1"/>
  <c r="DS332" i="1"/>
  <c r="DZ565" i="1"/>
  <c r="DY773" i="1"/>
  <c r="DY529" i="1"/>
  <c r="EH759" i="1"/>
  <c r="EA510" i="1"/>
  <c r="EF760" i="1"/>
  <c r="DT267" i="1"/>
  <c r="DT262" i="1"/>
  <c r="DS340" i="1"/>
  <c r="EE322" i="1"/>
  <c r="EK438" i="1"/>
  <c r="EI447" i="1"/>
  <c r="EC337" i="1"/>
  <c r="EF472" i="1"/>
  <c r="EG515" i="1"/>
  <c r="DS305" i="1"/>
  <c r="DY502" i="1"/>
  <c r="EH346" i="1"/>
  <c r="DW528" i="1"/>
  <c r="DV168" i="1"/>
  <c r="EG338" i="1"/>
  <c r="DU406" i="1"/>
  <c r="DZ489" i="1"/>
  <c r="DT637" i="1"/>
  <c r="DT248" i="1"/>
  <c r="DX386" i="1"/>
  <c r="EG301" i="1"/>
  <c r="DU337" i="1"/>
  <c r="DX472" i="1"/>
  <c r="EB532" i="1"/>
  <c r="DS356" i="1"/>
  <c r="EB385" i="1"/>
  <c r="DX581" i="1"/>
  <c r="DT761" i="1"/>
  <c r="DV698" i="1"/>
  <c r="DV516" i="1"/>
  <c r="EK240" i="1"/>
  <c r="DX317" i="1"/>
  <c r="EF288" i="1"/>
  <c r="EB553" i="1"/>
  <c r="DW568" i="1"/>
  <c r="DX258" i="1"/>
  <c r="DY253" i="1"/>
  <c r="DZ671" i="1"/>
  <c r="EF488" i="1"/>
  <c r="DY592" i="1"/>
  <c r="DY483" i="1"/>
  <c r="EC588" i="1"/>
  <c r="EC486" i="1"/>
  <c r="DY541" i="1"/>
  <c r="DZ406" i="1"/>
  <c r="DT502" i="1"/>
  <c r="EC241" i="1"/>
  <c r="EA542" i="1"/>
  <c r="EE796" i="1"/>
  <c r="DY533" i="1"/>
  <c r="EI498" i="1"/>
  <c r="DT673" i="1"/>
  <c r="EB538" i="1"/>
  <c r="EI467" i="1"/>
  <c r="EC612" i="1"/>
  <c r="EK639" i="1"/>
  <c r="DY719" i="1"/>
  <c r="EB637" i="1"/>
  <c r="EI491" i="1"/>
  <c r="DX651" i="1"/>
  <c r="EF747" i="1"/>
  <c r="DV668" i="1"/>
  <c r="EC529" i="1"/>
  <c r="DU487" i="1"/>
  <c r="EB661" i="1"/>
  <c r="DS585" i="1"/>
  <c r="DS637" i="1"/>
  <c r="EF531" i="1"/>
  <c r="EA687" i="1"/>
  <c r="EH526" i="1"/>
  <c r="EH786" i="1"/>
  <c r="DU613" i="1"/>
  <c r="EJ604" i="1"/>
  <c r="DW627" i="1"/>
  <c r="DX474" i="1"/>
  <c r="EC594" i="1"/>
  <c r="EE355" i="1"/>
  <c r="EF613" i="1"/>
  <c r="EE229" i="1"/>
  <c r="DV286" i="1"/>
  <c r="EC508" i="1"/>
  <c r="EI436" i="1"/>
  <c r="EK598" i="1"/>
  <c r="EB513" i="1"/>
  <c r="DS471" i="1"/>
  <c r="EB353" i="1"/>
  <c r="EA359" i="1"/>
  <c r="DU544" i="1"/>
  <c r="EC523" i="1"/>
  <c r="DZ210" i="1"/>
  <c r="EI468" i="1"/>
  <c r="EF465" i="1"/>
  <c r="DS558" i="1"/>
  <c r="DY515" i="1"/>
  <c r="EF581" i="1"/>
  <c r="EA454" i="1"/>
  <c r="EH367" i="1"/>
  <c r="EK449" i="1"/>
  <c r="EH615" i="1"/>
  <c r="DV545" i="1"/>
  <c r="DX402" i="1"/>
  <c r="EJ420" i="1"/>
  <c r="EH537" i="1"/>
  <c r="EJ643" i="1"/>
  <c r="DT684" i="1"/>
  <c r="DS642" i="1"/>
  <c r="EI369" i="1"/>
  <c r="DS335" i="1"/>
  <c r="EH420" i="1"/>
  <c r="EH310" i="1"/>
  <c r="EK443" i="1"/>
  <c r="EK217" i="1"/>
  <c r="EF495" i="1"/>
  <c r="DV647" i="1"/>
  <c r="EA495" i="1"/>
  <c r="DS409" i="1"/>
  <c r="EH579" i="1"/>
  <c r="DS510" i="1"/>
  <c r="EJ497" i="1"/>
  <c r="DU642" i="1"/>
  <c r="DZ308" i="1"/>
  <c r="DV519" i="1"/>
  <c r="DV350" i="1"/>
  <c r="EG538" i="1"/>
  <c r="DV467" i="1"/>
  <c r="EA356" i="1"/>
  <c r="EB409" i="1"/>
  <c r="DX495" i="1"/>
  <c r="DU646" i="1"/>
  <c r="DY538" i="1"/>
  <c r="EF314" i="1"/>
  <c r="DT220" i="1"/>
  <c r="EG429" i="1"/>
  <c r="EK528" i="1"/>
  <c r="EF593" i="1"/>
  <c r="EF475" i="1"/>
  <c r="EK352" i="1"/>
  <c r="EH383" i="1"/>
  <c r="DT441" i="1"/>
  <c r="EK425" i="1"/>
  <c r="DX509" i="1"/>
  <c r="EF210" i="1"/>
  <c r="EJ449" i="1"/>
  <c r="EJ708" i="1"/>
  <c r="EE583" i="1"/>
  <c r="ED601" i="1"/>
  <c r="DU489" i="1"/>
  <c r="DX494" i="1"/>
  <c r="DW322" i="1"/>
  <c r="EA390" i="1"/>
  <c r="EK371" i="1"/>
  <c r="EA300" i="1"/>
  <c r="DX505" i="1"/>
  <c r="DT534" i="1"/>
  <c r="EI640" i="1"/>
  <c r="DU425" i="1"/>
  <c r="DZ567" i="1"/>
  <c r="EB315" i="1"/>
  <c r="DX389" i="1"/>
  <c r="EA375" i="1"/>
  <c r="EK313" i="1"/>
  <c r="EB620" i="1"/>
  <c r="EA393" i="1"/>
  <c r="EA584" i="1"/>
  <c r="DS279" i="1"/>
  <c r="EK483" i="1"/>
  <c r="EH561" i="1"/>
  <c r="EI289" i="1"/>
  <c r="EA287" i="1"/>
  <c r="DT212" i="1"/>
  <c r="EF424" i="1"/>
  <c r="EK578" i="1"/>
  <c r="DU328" i="1"/>
  <c r="ED275" i="1"/>
  <c r="DZ258" i="1"/>
  <c r="EB613" i="1"/>
  <c r="DZ495" i="1"/>
  <c r="DX560" i="1"/>
  <c r="EF515" i="1"/>
  <c r="DY346" i="1"/>
  <c r="DW355" i="1"/>
  <c r="EG405" i="1"/>
  <c r="EK441" i="1"/>
  <c r="DT484" i="1"/>
  <c r="DS271" i="1"/>
  <c r="EJ745" i="1"/>
  <c r="EI543" i="1"/>
  <c r="EA593" i="1"/>
  <c r="EE572" i="1"/>
  <c r="EH617" i="1"/>
  <c r="EH628" i="1"/>
  <c r="EI326" i="1"/>
  <c r="EE309" i="1"/>
  <c r="EB305" i="1"/>
  <c r="EJ361" i="1"/>
  <c r="DS369" i="1"/>
  <c r="EK257" i="1"/>
  <c r="DY397" i="1"/>
  <c r="EF499" i="1"/>
  <c r="ED489" i="1"/>
  <c r="EH396" i="1"/>
  <c r="DU462" i="1"/>
  <c r="ED406" i="1"/>
  <c r="DU504" i="1"/>
  <c r="EG541" i="1"/>
  <c r="EB374" i="1"/>
  <c r="EK422" i="1"/>
  <c r="EG490" i="1"/>
  <c r="DY469" i="1"/>
  <c r="EG530" i="1"/>
  <c r="EG578" i="1"/>
  <c r="EG458" i="1"/>
  <c r="EJ396" i="1"/>
  <c r="EA494" i="1"/>
  <c r="EG525" i="1"/>
  <c r="EI241" i="1"/>
  <c r="DY314" i="1"/>
  <c r="EI335" i="1"/>
  <c r="DY471" i="1"/>
  <c r="DW672" i="1"/>
  <c r="EK469" i="1"/>
  <c r="EC549" i="1"/>
  <c r="EH284" i="1"/>
  <c r="DV459" i="1"/>
  <c r="DY333" i="1"/>
  <c r="DT492" i="1"/>
  <c r="EI545" i="1"/>
  <c r="EA441" i="1"/>
  <c r="ED547" i="1"/>
  <c r="DT594" i="1"/>
  <c r="DV631" i="1"/>
  <c r="EJ578" i="1"/>
  <c r="DZ327" i="1"/>
  <c r="EH683" i="1"/>
  <c r="EK353" i="1"/>
  <c r="EA535" i="1"/>
  <c r="EA559" i="1"/>
  <c r="ED419" i="1"/>
  <c r="DX392" i="1"/>
  <c r="DW363" i="1"/>
  <c r="EH703" i="1"/>
  <c r="EK473" i="1"/>
  <c r="DZ412" i="1"/>
  <c r="EB489" i="1"/>
  <c r="EJ515" i="1"/>
  <c r="EH503" i="1"/>
  <c r="EA748" i="1"/>
  <c r="EG311" i="1"/>
  <c r="DY534" i="1"/>
  <c r="EC353" i="1"/>
  <c r="DX549" i="1"/>
  <c r="DS559" i="1"/>
  <c r="DY423" i="1"/>
  <c r="DX497" i="1"/>
  <c r="EF657" i="1"/>
  <c r="DS507" i="1"/>
  <c r="EA564" i="1"/>
  <c r="DV476" i="1"/>
  <c r="EK333" i="1"/>
  <c r="DX322" i="1"/>
  <c r="EH226" i="1"/>
  <c r="EC561" i="1"/>
  <c r="DZ525" i="1"/>
  <c r="EE242" i="1"/>
  <c r="EB441" i="1"/>
  <c r="EK586" i="1"/>
  <c r="DX698" i="1"/>
  <c r="EE739" i="1"/>
  <c r="EF362" i="1"/>
  <c r="EA600" i="1"/>
  <c r="ED774" i="1"/>
  <c r="EJ380" i="1"/>
  <c r="EK524" i="1"/>
  <c r="EJ724" i="1"/>
  <c r="DW379" i="1"/>
  <c r="DY477" i="1"/>
  <c r="DV390" i="1"/>
  <c r="EF487" i="1"/>
  <c r="DW515" i="1"/>
  <c r="EK523" i="1"/>
  <c r="EF341" i="1"/>
  <c r="EI607" i="1"/>
  <c r="DV571" i="1"/>
  <c r="DS575" i="1"/>
  <c r="EH348" i="1"/>
  <c r="DS231" i="1"/>
  <c r="EB380" i="1"/>
  <c r="EE491" i="1"/>
  <c r="EE720" i="1"/>
  <c r="DY638" i="1"/>
  <c r="DZ234" i="1"/>
  <c r="EA319" i="1"/>
  <c r="DU449" i="1"/>
  <c r="EA628" i="1"/>
  <c r="DY606" i="1"/>
  <c r="ED496" i="1"/>
  <c r="DY359" i="1"/>
  <c r="DV270" i="1"/>
  <c r="EJ316" i="1"/>
  <c r="DS518" i="1"/>
  <c r="EI337" i="1"/>
  <c r="ED246" i="1"/>
  <c r="EG698" i="1"/>
  <c r="EA606" i="1"/>
  <c r="EF597" i="1"/>
  <c r="EH274" i="1"/>
  <c r="EK508" i="1"/>
  <c r="EA761" i="1"/>
  <c r="DU294" i="1"/>
  <c r="DT334" i="1"/>
  <c r="DY551" i="1"/>
  <c r="DW405" i="1"/>
  <c r="DZ439" i="1"/>
  <c r="EK536" i="1"/>
  <c r="DU518" i="1"/>
  <c r="DZ519" i="1"/>
  <c r="DW354" i="1"/>
  <c r="EA305" i="1"/>
  <c r="EA207" i="1"/>
  <c r="EE584" i="1"/>
  <c r="EE528" i="1"/>
  <c r="DX332" i="1"/>
  <c r="DV339" i="1"/>
  <c r="EK430" i="1"/>
  <c r="ED414" i="1"/>
  <c r="DY524" i="1"/>
  <c r="EF460" i="1"/>
  <c r="EJ305" i="1"/>
  <c r="EK281" i="1"/>
  <c r="EF517" i="1"/>
  <c r="EK518" i="1"/>
  <c r="DZ336" i="1"/>
  <c r="EF365" i="1"/>
  <c r="DX413" i="1"/>
  <c r="EJ499" i="1"/>
  <c r="DS655" i="1"/>
  <c r="EF541" i="1"/>
  <c r="ED606" i="1"/>
  <c r="DV512" i="1"/>
  <c r="EF317" i="1"/>
  <c r="DY341" i="1"/>
  <c r="DU496" i="1"/>
  <c r="DY770" i="1"/>
  <c r="DW456" i="1"/>
  <c r="EH314" i="1"/>
  <c r="DS491" i="1"/>
  <c r="DX693" i="1"/>
  <c r="EH661" i="1"/>
  <c r="EK541" i="1"/>
  <c r="DS700" i="1"/>
  <c r="EA518" i="1"/>
  <c r="EH562" i="1"/>
  <c r="DZ409" i="1"/>
  <c r="DW517" i="1"/>
  <c r="EJ268" i="1"/>
  <c r="DY453" i="1"/>
  <c r="EF551" i="1"/>
  <c r="DZ546" i="1"/>
  <c r="EC554" i="1"/>
  <c r="DX475" i="1"/>
  <c r="DS475" i="1"/>
  <c r="DU469" i="1"/>
  <c r="EC627" i="1"/>
  <c r="DV601" i="1"/>
  <c r="DV699" i="1"/>
  <c r="DT546" i="1"/>
  <c r="EA475" i="1"/>
  <c r="EB660" i="1"/>
  <c r="EG664" i="1"/>
  <c r="EF591" i="1"/>
  <c r="ED550" i="1"/>
  <c r="EE628" i="1"/>
  <c r="DX636" i="1"/>
  <c r="DX618" i="1"/>
  <c r="DW804" i="1"/>
  <c r="EB543" i="1"/>
  <c r="EB514" i="1"/>
  <c r="DS467" i="1"/>
  <c r="EG781" i="1"/>
  <c r="EJ650" i="1"/>
  <c r="EC553" i="1"/>
  <c r="EJ670" i="1"/>
  <c r="EJ435" i="1"/>
  <c r="DS295" i="1"/>
  <c r="DY402" i="1"/>
  <c r="EB546" i="1"/>
  <c r="EG518" i="1"/>
  <c r="EI501" i="1"/>
  <c r="DY573" i="1"/>
  <c r="EB449" i="1"/>
  <c r="EF208" i="1"/>
  <c r="EF543" i="1"/>
  <c r="EA387" i="1"/>
  <c r="EK358" i="1"/>
  <c r="DS535" i="1"/>
  <c r="DV607" i="1"/>
  <c r="DU283" i="1"/>
  <c r="EC297" i="1"/>
  <c r="DS500" i="1"/>
  <c r="EK377" i="1"/>
  <c r="EH501" i="1"/>
  <c r="DZ482" i="1"/>
  <c r="EH512" i="1"/>
  <c r="DS289" i="1"/>
  <c r="EI372" i="1"/>
  <c r="DV366" i="1"/>
  <c r="EE660" i="1"/>
  <c r="EA467" i="1"/>
  <c r="EB401" i="1"/>
  <c r="EH513" i="1"/>
  <c r="DW660" i="1"/>
  <c r="EA604" i="1"/>
  <c r="DY614" i="1"/>
  <c r="EF676" i="1"/>
  <c r="EC777" i="1"/>
  <c r="DX410" i="1"/>
  <c r="EK478" i="1"/>
  <c r="EA324" i="1"/>
  <c r="DZ444" i="1"/>
  <c r="DY245" i="1"/>
  <c r="DZ418" i="1"/>
  <c r="DU528" i="1"/>
  <c r="EH522" i="1"/>
  <c r="EH412" i="1"/>
  <c r="EG317" i="1"/>
  <c r="DV430" i="1"/>
  <c r="DZ537" i="1"/>
  <c r="DW326" i="1"/>
  <c r="EH308" i="1"/>
  <c r="EB212" i="1"/>
  <c r="EK642" i="1"/>
  <c r="DX533" i="1"/>
  <c r="EI395" i="1"/>
  <c r="EI356" i="1"/>
  <c r="DY434" i="1"/>
  <c r="EK417" i="1"/>
  <c r="EF527" i="1"/>
  <c r="EF539" i="1"/>
  <c r="DU315" i="1"/>
  <c r="EB558" i="1"/>
  <c r="EJ356" i="1"/>
  <c r="EH559" i="1"/>
  <c r="EJ564" i="1"/>
  <c r="DX547" i="1"/>
  <c r="DT259" i="1"/>
  <c r="EA639" i="1"/>
  <c r="EA486" i="1"/>
  <c r="DZ354" i="1"/>
  <c r="DY530" i="1"/>
  <c r="EE434" i="1"/>
  <c r="DY365" i="1"/>
  <c r="DU540" i="1"/>
  <c r="EJ476" i="1"/>
  <c r="DT764" i="1"/>
  <c r="EI788" i="1"/>
  <c r="EF672" i="1"/>
  <c r="DU400" i="1"/>
  <c r="EB337" i="1"/>
  <c r="EE301" i="1"/>
  <c r="EH343" i="1"/>
  <c r="EF330" i="1"/>
  <c r="EB377" i="1"/>
  <c r="EJ539" i="1"/>
  <c r="EE520" i="1"/>
  <c r="EJ506" i="1"/>
  <c r="DT387" i="1"/>
  <c r="EF389" i="1"/>
  <c r="EK467" i="1"/>
  <c r="ED614" i="1"/>
  <c r="EH495" i="1"/>
  <c r="EI233" i="1"/>
  <c r="DX665" i="1"/>
  <c r="EC289" i="1"/>
  <c r="DS470" i="1"/>
  <c r="DW526" i="1"/>
  <c r="EG697" i="1"/>
  <c r="DZ298" i="1"/>
  <c r="EB388" i="1"/>
  <c r="DW520" i="1"/>
  <c r="DW486" i="1"/>
  <c r="EG236" i="1"/>
  <c r="DS276" i="1"/>
  <c r="EG285" i="1"/>
  <c r="DT526" i="1"/>
  <c r="EC568" i="1"/>
  <c r="DW563" i="1"/>
  <c r="EA824" i="1"/>
  <c r="EG386" i="1"/>
  <c r="ED398" i="1"/>
  <c r="EJ460" i="1"/>
  <c r="EC425" i="1"/>
  <c r="EJ500" i="1"/>
  <c r="EA369" i="1"/>
  <c r="DU626" i="1"/>
  <c r="EG610" i="1"/>
  <c r="EI586" i="1"/>
  <c r="ED731" i="1"/>
  <c r="EC798" i="1"/>
  <c r="DZ704" i="1"/>
  <c r="EC256" i="1"/>
  <c r="EC251" i="1"/>
  <c r="DU326" i="1"/>
  <c r="EA378" i="1"/>
  <c r="EH372" i="1"/>
  <c r="ED286" i="1"/>
  <c r="DS327" i="1"/>
  <c r="DV707" i="1"/>
  <c r="EB516" i="1"/>
  <c r="EA316" i="1"/>
  <c r="DU273" i="1"/>
  <c r="DX336" i="1"/>
  <c r="EA472" i="1"/>
  <c r="DX673" i="1"/>
  <c r="EF378" i="1"/>
  <c r="DU345" i="1"/>
  <c r="EC472" i="1"/>
  <c r="EG661" i="1"/>
  <c r="DY520" i="1"/>
  <c r="DT278" i="1"/>
  <c r="ED451" i="1"/>
  <c r="ED326" i="1"/>
  <c r="EF493" i="1"/>
  <c r="EE515" i="1"/>
  <c r="ED384" i="1"/>
  <c r="EG434" i="1"/>
  <c r="DT513" i="1"/>
  <c r="DV518" i="1"/>
  <c r="EB537" i="1"/>
  <c r="EC556" i="1"/>
  <c r="EK264" i="1"/>
  <c r="ED288" i="1"/>
  <c r="EI520" i="1"/>
  <c r="DY506" i="1"/>
  <c r="DU710" i="1"/>
  <c r="EK312" i="1"/>
  <c r="EE336" i="1"/>
  <c r="EC476" i="1"/>
  <c r="ED613" i="1"/>
  <c r="DX558" i="1"/>
  <c r="EF307" i="1"/>
  <c r="EG629" i="1"/>
  <c r="DS845" i="1"/>
  <c r="DS463" i="1"/>
  <c r="ED539" i="1"/>
  <c r="EC484" i="1"/>
  <c r="EH423" i="1"/>
  <c r="DT409" i="1"/>
  <c r="EB471" i="1"/>
  <c r="EE551" i="1"/>
  <c r="EE467" i="1"/>
  <c r="DV416" i="1"/>
  <c r="EF328" i="1"/>
  <c r="DT436" i="1"/>
  <c r="EG540" i="1"/>
  <c r="DX403" i="1"/>
  <c r="EC315" i="1"/>
  <c r="EF216" i="1"/>
  <c r="ED462" i="1"/>
  <c r="DV539" i="1"/>
  <c r="DX765" i="1"/>
  <c r="EI425" i="1"/>
  <c r="EG314" i="1"/>
  <c r="EJ531" i="1"/>
  <c r="DY514" i="1"/>
  <c r="ED492" i="1"/>
  <c r="DT567" i="1"/>
  <c r="EI438" i="1"/>
  <c r="EE476" i="1"/>
  <c r="EH234" i="1"/>
  <c r="ED525" i="1"/>
  <c r="EI469" i="1"/>
  <c r="EB326" i="1"/>
  <c r="EJ300" i="1"/>
  <c r="DX515" i="1"/>
  <c r="EG309" i="1"/>
  <c r="DT629" i="1"/>
  <c r="DZ738" i="1"/>
  <c r="EK638" i="1"/>
  <c r="EG365" i="1"/>
  <c r="ED310" i="1"/>
  <c r="EJ605" i="1"/>
  <c r="EC548" i="1"/>
  <c r="EF408" i="1"/>
  <c r="ED443" i="1"/>
  <c r="EI319" i="1"/>
  <c r="DV483" i="1"/>
  <c r="DU505" i="1"/>
  <c r="EE525" i="1"/>
  <c r="ED469" i="1"/>
  <c r="EE517" i="1"/>
  <c r="EF567" i="1"/>
  <c r="EB216" i="1"/>
  <c r="DW349" i="1"/>
  <c r="EE259" i="1"/>
  <c r="DV310" i="1"/>
  <c r="EI604" i="1"/>
  <c r="EC489" i="1"/>
  <c r="EF277" i="1"/>
  <c r="EA348" i="1"/>
  <c r="DZ667" i="1"/>
  <c r="EB629" i="1"/>
  <c r="DZ518" i="1"/>
  <c r="DZ770" i="1"/>
  <c r="EA398" i="1"/>
  <c r="EK278" i="1"/>
  <c r="EG261" i="1"/>
  <c r="EC641" i="1"/>
  <c r="EC526" i="1"/>
  <c r="DY418" i="1"/>
  <c r="EH465" i="1"/>
  <c r="EA546" i="1"/>
  <c r="DY685" i="1"/>
  <c r="DU615" i="1"/>
  <c r="DY475" i="1"/>
  <c r="EB562" i="1"/>
  <c r="EE447" i="1"/>
  <c r="DU323" i="1"/>
  <c r="EA311" i="1"/>
  <c r="EJ653" i="1"/>
  <c r="EE261" i="1"/>
  <c r="EC446" i="1"/>
  <c r="DY786" i="1"/>
  <c r="ED659" i="1"/>
  <c r="DW475" i="1"/>
  <c r="EI347" i="1"/>
  <c r="DY447" i="1"/>
  <c r="DY221" i="1"/>
  <c r="ED501" i="1"/>
  <c r="DW656" i="1"/>
  <c r="ED232" i="1"/>
  <c r="DS460" i="1"/>
  <c r="EJ510" i="1"/>
  <c r="DX344" i="1"/>
  <c r="DX496" i="1"/>
  <c r="DU219" i="1"/>
  <c r="EF309" i="1"/>
  <c r="EK321" i="1"/>
  <c r="ED485" i="1"/>
  <c r="DY630" i="1"/>
  <c r="EI521" i="1"/>
  <c r="DU366" i="1"/>
  <c r="EF437" i="1"/>
  <c r="DY421" i="1"/>
  <c r="DT531" i="1"/>
  <c r="EI546" i="1"/>
  <c r="DW505" i="1"/>
  <c r="DX301" i="1"/>
  <c r="EG322" i="1"/>
  <c r="EF368" i="1"/>
  <c r="DX543" i="1"/>
  <c r="DV481" i="1"/>
  <c r="DW365" i="1"/>
  <c r="EK393" i="1"/>
  <c r="ED430" i="1"/>
  <c r="DY669" i="1"/>
  <c r="DY501" i="1"/>
  <c r="DV666" i="1"/>
  <c r="DX604" i="1"/>
  <c r="EF522" i="1"/>
  <c r="DW792" i="1"/>
  <c r="DX554" i="1"/>
  <c r="EJ518" i="1"/>
  <c r="EA279" i="1"/>
  <c r="ED667" i="1"/>
  <c r="EG464" i="1"/>
  <c r="DW483" i="1"/>
  <c r="DY542" i="1"/>
  <c r="EF484" i="1"/>
  <c r="EC654" i="1"/>
  <c r="EE571" i="1"/>
  <c r="DW667" i="1"/>
  <c r="DV799" i="1"/>
  <c r="ED610" i="1"/>
  <c r="EB653" i="1"/>
  <c r="EB580" i="1"/>
  <c r="DV514" i="1"/>
  <c r="ED625" i="1"/>
  <c r="DT240" i="1"/>
  <c r="DZ554" i="1"/>
  <c r="DT512" i="1"/>
  <c r="DY615" i="1"/>
  <c r="DZ608" i="1"/>
  <c r="EF469" i="1"/>
  <c r="DY544" i="1"/>
  <c r="DW668" i="1"/>
  <c r="EJ581" i="1"/>
  <c r="EB646" i="1"/>
  <c r="DS727" i="1"/>
  <c r="EC479" i="1"/>
  <c r="DY503" i="1"/>
  <c r="DU291" i="1"/>
  <c r="EI401" i="1"/>
  <c r="EC361" i="1"/>
  <c r="DU625" i="1"/>
  <c r="ED544" i="1"/>
  <c r="DX559" i="1"/>
  <c r="EB713" i="1"/>
  <c r="EF264" i="1"/>
  <c r="EH378" i="1"/>
  <c r="EC622" i="1"/>
  <c r="EJ222" i="1"/>
  <c r="DZ359" i="1"/>
  <c r="EF440" i="1"/>
  <c r="EE763" i="1"/>
  <c r="EH316" i="1"/>
  <c r="EK297" i="1"/>
  <c r="EA215" i="1"/>
  <c r="DT428" i="1"/>
  <c r="EC593" i="1"/>
  <c r="EC471" i="1"/>
  <c r="DS509" i="1"/>
  <c r="DT430" i="1"/>
  <c r="ED527" i="1"/>
  <c r="EE518" i="1"/>
  <c r="DU777" i="1"/>
  <c r="DW569" i="1"/>
  <c r="ED440" i="1"/>
  <c r="EE530" i="1"/>
  <c r="DW511" i="1"/>
  <c r="EE647" i="1"/>
  <c r="EG553" i="1"/>
  <c r="DT678" i="1"/>
  <c r="EG834" i="1"/>
  <c r="EJ414" i="1"/>
  <c r="DY354" i="1"/>
  <c r="EB411" i="1"/>
  <c r="EH444" i="1"/>
  <c r="EI255" i="1"/>
  <c r="DV479" i="1"/>
  <c r="DX512" i="1"/>
  <c r="EG281" i="1"/>
  <c r="DW413" i="1"/>
  <c r="EK401" i="1"/>
  <c r="DY357" i="1"/>
  <c r="EA551" i="1"/>
  <c r="EA395" i="1"/>
  <c r="EF450" i="1"/>
  <c r="EF224" i="1"/>
  <c r="DW506" i="1"/>
  <c r="DU665" i="1"/>
  <c r="EA308" i="1"/>
  <c r="EH476" i="1"/>
  <c r="EC649" i="1"/>
  <c r="EE347" i="1"/>
  <c r="EB508" i="1"/>
  <c r="EF562" i="1"/>
  <c r="EJ318" i="1"/>
  <c r="EJ220" i="1"/>
  <c r="DV502" i="1"/>
  <c r="EE544" i="1"/>
  <c r="DS812" i="1"/>
  <c r="DW470" i="1"/>
  <c r="DW426" i="1"/>
  <c r="EA648" i="1"/>
  <c r="DU542" i="1"/>
  <c r="DU465" i="1"/>
  <c r="EI540" i="1"/>
  <c r="DT398" i="1"/>
  <c r="EK345" i="1"/>
  <c r="EC595" i="1"/>
  <c r="DS740" i="1"/>
  <c r="ED320" i="1"/>
  <c r="ED607" i="1"/>
  <c r="DU591" i="1"/>
  <c r="EE378" i="1"/>
  <c r="DU299" i="1"/>
  <c r="EB425" i="1"/>
  <c r="DS375" i="1"/>
  <c r="EC331" i="1"/>
  <c r="DS247" i="1"/>
  <c r="EH450" i="1"/>
  <c r="DS550" i="1"/>
  <c r="EH667" i="1"/>
  <c r="DV655" i="1"/>
  <c r="EG394" i="1"/>
  <c r="EJ475" i="1"/>
  <c r="ED565" i="1"/>
  <c r="EI623" i="1"/>
  <c r="DW532" i="1"/>
  <c r="DY674" i="1"/>
  <c r="DV302" i="1"/>
  <c r="EI431" i="1"/>
  <c r="DY582" i="1"/>
  <c r="EI332" i="1"/>
  <c r="EB300" i="1"/>
  <c r="DZ450" i="1"/>
  <c r="ED549" i="1"/>
  <c r="EG666" i="1"/>
  <c r="EI265" i="1"/>
  <c r="EA276" i="1"/>
  <c r="DX296" i="1"/>
  <c r="EG476" i="1"/>
  <c r="EI620" i="1"/>
  <c r="DT500" i="1"/>
  <c r="ED678" i="1"/>
  <c r="ED603" i="1"/>
  <c r="DS486" i="1"/>
  <c r="EF376" i="1"/>
  <c r="EK662" i="1"/>
  <c r="DU524" i="1"/>
  <c r="DT433" i="1"/>
  <c r="EB505" i="1"/>
  <c r="DU623" i="1"/>
  <c r="DX434" i="1"/>
  <c r="DS653" i="1"/>
  <c r="DW823" i="1"/>
  <c r="DZ613" i="1"/>
  <c r="DU411" i="1"/>
  <c r="EG478" i="1"/>
  <c r="EG503" i="1"/>
  <c r="EI379" i="1"/>
  <c r="EA292" i="1"/>
  <c r="EI271" i="1"/>
  <c r="EA484" i="1"/>
  <c r="EI508" i="1"/>
  <c r="ED619" i="1"/>
  <c r="DT329" i="1"/>
  <c r="DS372" i="1"/>
  <c r="EI516" i="1"/>
  <c r="ED518" i="1"/>
  <c r="EA656" i="1"/>
  <c r="DU379" i="1"/>
  <c r="EG269" i="1"/>
  <c r="DT404" i="1"/>
  <c r="EK686" i="1"/>
  <c r="DU284" i="1"/>
  <c r="EB278" i="1"/>
  <c r="EI488" i="1"/>
  <c r="DS484" i="1"/>
  <c r="EA508" i="1"/>
  <c r="ED630" i="1"/>
  <c r="EA385" i="1"/>
  <c r="DS399" i="1"/>
  <c r="DT483" i="1"/>
  <c r="ED715" i="1"/>
  <c r="EG536" i="1"/>
  <c r="EE534" i="1"/>
  <c r="DY436" i="1"/>
  <c r="EB430" i="1"/>
  <c r="EI207" i="1"/>
  <c r="DX479" i="1"/>
  <c r="DU473" i="1"/>
  <c r="DZ401" i="1"/>
  <c r="EE688" i="1"/>
  <c r="EA599" i="1"/>
  <c r="DW432" i="1"/>
  <c r="DY607" i="1"/>
  <c r="EA527" i="1"/>
  <c r="DV543" i="1"/>
  <c r="DX368" i="1"/>
  <c r="EC512" i="1"/>
  <c r="EA676" i="1"/>
  <c r="DX350" i="1"/>
  <c r="DX437" i="1"/>
  <c r="EE432" i="1"/>
  <c r="DY532" i="1"/>
  <c r="DV755" i="1"/>
  <c r="EA331" i="1"/>
  <c r="ED416" i="1"/>
  <c r="DW419" i="1"/>
  <c r="EF360" i="1"/>
  <c r="ED566" i="1"/>
  <c r="DW455" i="1"/>
  <c r="EA457" i="1"/>
  <c r="DT228" i="1"/>
  <c r="DU512" i="1"/>
  <c r="DU674" i="1"/>
  <c r="EI511" i="1"/>
  <c r="DX426" i="1"/>
  <c r="EJ364" i="1"/>
  <c r="ED446" i="1"/>
  <c r="EB547" i="1"/>
  <c r="EJ761" i="1"/>
  <c r="EF542" i="1"/>
  <c r="DS334" i="1"/>
  <c r="EF477" i="1"/>
  <c r="DV262" i="1"/>
  <c r="EH442" i="1"/>
  <c r="EG477" i="1"/>
  <c r="ED376" i="1"/>
  <c r="EI295" i="1"/>
  <c r="EC501" i="1"/>
  <c r="EB551" i="1"/>
  <c r="EJ599" i="1"/>
  <c r="DS541" i="1"/>
  <c r="DV664" i="1"/>
  <c r="EC449" i="1"/>
  <c r="ED595" i="1"/>
  <c r="EA492" i="1"/>
  <c r="DX443" i="1"/>
  <c r="DU409" i="1"/>
  <c r="EB465" i="1"/>
  <c r="EB668" i="1"/>
  <c r="EF501" i="1"/>
  <c r="EI331" i="1"/>
  <c r="DV568" i="1"/>
  <c r="ED611" i="1"/>
  <c r="EE387" i="1"/>
  <c r="EI584" i="1"/>
  <c r="DW274" i="1"/>
  <c r="DW272" i="1"/>
  <c r="DS255" i="1"/>
  <c r="DS591" i="1"/>
  <c r="DS492" i="1"/>
  <c r="DW555" i="1"/>
  <c r="DU278" i="1"/>
  <c r="EH529" i="1"/>
  <c r="ED622" i="1"/>
  <c r="DV583" i="1"/>
  <c r="DZ587" i="1"/>
  <c r="DT549" i="1"/>
  <c r="EF263" i="1"/>
  <c r="EG282" i="1"/>
  <c r="DU289" i="1"/>
  <c r="EH548" i="1"/>
  <c r="EI519" i="1"/>
  <c r="EG535" i="1"/>
  <c r="ED358" i="1"/>
  <c r="EH682" i="1"/>
  <c r="DU495" i="1"/>
  <c r="EB729" i="1"/>
  <c r="EE589" i="1"/>
  <c r="DT574" i="1"/>
  <c r="EB518" i="1"/>
  <c r="DW237" i="1"/>
  <c r="EH319" i="1"/>
  <c r="DU454" i="1"/>
  <c r="DY383" i="1"/>
  <c r="EK446" i="1"/>
  <c r="DW403" i="1"/>
  <c r="EG500" i="1"/>
  <c r="EI535" i="1"/>
  <c r="DW226" i="1"/>
  <c r="DU451" i="1"/>
  <c r="EF248" i="1"/>
  <c r="EG421" i="1"/>
  <c r="EB531" i="1"/>
  <c r="DT308" i="1"/>
  <c r="EA460" i="1"/>
  <c r="ED623" i="1"/>
  <c r="EG554" i="1"/>
  <c r="DU526" i="1"/>
  <c r="DY407" i="1"/>
  <c r="DU310" i="1"/>
  <c r="EA351" i="1"/>
  <c r="DY500" i="1"/>
  <c r="EH519" i="1"/>
  <c r="DU232" i="1"/>
  <c r="DZ507" i="1"/>
  <c r="EF471" i="1"/>
  <c r="DS351" i="1"/>
  <c r="EB524" i="1"/>
  <c r="DT541" i="1"/>
  <c r="ED476" i="1"/>
  <c r="DW245" i="1"/>
  <c r="DV323" i="1"/>
  <c r="DW339" i="1"/>
  <c r="DU560" i="1"/>
  <c r="DX478" i="1"/>
  <c r="DT305" i="1"/>
  <c r="EI486" i="1"/>
  <c r="EK519" i="1"/>
  <c r="DT598" i="1"/>
  <c r="EF545" i="1"/>
  <c r="DS743" i="1"/>
  <c r="DT753" i="1"/>
  <c r="DW494" i="1"/>
  <c r="EI724" i="1"/>
  <c r="EH491" i="1"/>
  <c r="ED520" i="1"/>
  <c r="DZ686" i="1"/>
  <c r="EA491" i="1"/>
  <c r="DS564" i="1"/>
  <c r="EJ474" i="1"/>
  <c r="EA775" i="1"/>
  <c r="EH506" i="1"/>
  <c r="EE645" i="1"/>
  <c r="EI594" i="1"/>
  <c r="EK753" i="1"/>
  <c r="DY806" i="1"/>
  <c r="EE219" i="1"/>
  <c r="ED654" i="1"/>
  <c r="EB605" i="1"/>
  <c r="EC785" i="1"/>
  <c r="DX736" i="1"/>
  <c r="EI433" i="1"/>
  <c r="EA482" i="1"/>
  <c r="DW561" i="1"/>
  <c r="DX674" i="1"/>
  <c r="DT663" i="1"/>
  <c r="DU507" i="1"/>
  <c r="DZ488" i="1"/>
  <c r="DZ578" i="1"/>
  <c r="EI780" i="1"/>
  <c r="DZ847" i="1"/>
  <c r="DZ648" i="1"/>
  <c r="EK489" i="1"/>
  <c r="EE643" i="1"/>
  <c r="EK667" i="1"/>
  <c r="EE617" i="1"/>
  <c r="EH692" i="1"/>
  <c r="ED668" i="1"/>
  <c r="EC352" i="1"/>
  <c r="EI756" i="1"/>
  <c r="DU651" i="1"/>
  <c r="DS658" i="1"/>
  <c r="EG688" i="1"/>
  <c r="EC607" i="1"/>
  <c r="EC775" i="1"/>
  <c r="DT665" i="1"/>
  <c r="DU767" i="1"/>
  <c r="EG883" i="1"/>
  <c r="EA502" i="1"/>
  <c r="EK766" i="1"/>
  <c r="DV652" i="1"/>
  <c r="ED600" i="1"/>
  <c r="DU596" i="1"/>
  <c r="EG786" i="1"/>
  <c r="ED491" i="1"/>
  <c r="DU543" i="1"/>
  <c r="DY473" i="1"/>
  <c r="EF619" i="1"/>
  <c r="EF646" i="1"/>
  <c r="EC481" i="1"/>
  <c r="DX563" i="1"/>
  <c r="DV656" i="1"/>
  <c r="DU600" i="1"/>
  <c r="ED578" i="1"/>
  <c r="EG630" i="1"/>
  <c r="DT554" i="1"/>
  <c r="EB619" i="1"/>
  <c r="EJ583" i="1"/>
  <c r="EJ579" i="1"/>
  <c r="EA738" i="1"/>
  <c r="DT468" i="1"/>
  <c r="DY467" i="1"/>
  <c r="EH620" i="1"/>
  <c r="EI214" i="1"/>
  <c r="ED713" i="1"/>
  <c r="EE686" i="1"/>
  <c r="DX804" i="1"/>
  <c r="EJ212" i="1"/>
  <c r="DV490" i="1"/>
  <c r="DW564" i="1"/>
  <c r="EI715" i="1"/>
  <c r="EF615" i="1"/>
  <c r="DS660" i="1"/>
  <c r="EC525" i="1"/>
  <c r="DS679" i="1"/>
  <c r="DT438" i="1"/>
  <c r="EB495" i="1"/>
  <c r="EB496" i="1"/>
  <c r="DV604" i="1"/>
  <c r="EB539" i="1"/>
  <c r="DZ494" i="1"/>
  <c r="DX781" i="1"/>
  <c r="ED686" i="1"/>
  <c r="EB611" i="1"/>
  <c r="DU502" i="1"/>
  <c r="DV603" i="1"/>
  <c r="DX532" i="1"/>
  <c r="EI748" i="1"/>
  <c r="EH662" i="1"/>
  <c r="EF647" i="1"/>
  <c r="DY612" i="1"/>
  <c r="DU766" i="1"/>
  <c r="ED571" i="1"/>
  <c r="DX602" i="1"/>
  <c r="EK631" i="1"/>
  <c r="DV291" i="1"/>
  <c r="DX773" i="1"/>
  <c r="EG675" i="1"/>
  <c r="EK509" i="1"/>
  <c r="DS722" i="1"/>
  <c r="EA948" i="1"/>
  <c r="EK544" i="1"/>
  <c r="EE539" i="1"/>
  <c r="EK459" i="1"/>
  <c r="EH418" i="1"/>
  <c r="ED464" i="1"/>
  <c r="ED557" i="1"/>
  <c r="EE513" i="1"/>
  <c r="DU577" i="1"/>
  <c r="EK614" i="1"/>
  <c r="EB662" i="1"/>
  <c r="EK593" i="1"/>
  <c r="DW637" i="1"/>
  <c r="DY632" i="1"/>
  <c r="EG720" i="1"/>
  <c r="EG564" i="1"/>
  <c r="EB748" i="1"/>
  <c r="EI515" i="1"/>
  <c r="DW683" i="1"/>
  <c r="EC605" i="1"/>
  <c r="EF533" i="1"/>
  <c r="DV670" i="1"/>
  <c r="DS621" i="1"/>
  <c r="DX585" i="1"/>
  <c r="EF599" i="1"/>
  <c r="EB548" i="1"/>
  <c r="DZ555" i="1"/>
  <c r="EI708" i="1"/>
  <c r="EH604" i="1"/>
  <c r="DY584" i="1"/>
  <c r="EB292" i="1"/>
  <c r="DS499" i="1"/>
  <c r="DS565" i="1"/>
  <c r="DV616" i="1"/>
  <c r="DW614" i="1"/>
  <c r="DX746" i="1"/>
  <c r="EJ791" i="1"/>
  <c r="EJ585" i="1"/>
  <c r="EA608" i="1"/>
  <c r="DS735" i="1"/>
  <c r="EE637" i="1"/>
  <c r="EG757" i="1"/>
  <c r="DU885" i="1"/>
  <c r="DY675" i="1"/>
  <c r="EI704" i="1"/>
  <c r="EC589" i="1"/>
  <c r="DS794" i="1"/>
  <c r="EF624" i="1"/>
  <c r="EH643" i="1"/>
  <c r="EB468" i="1"/>
  <c r="EJ649" i="1"/>
  <c r="DV675" i="1"/>
  <c r="EA506" i="1"/>
  <c r="ED635" i="1"/>
  <c r="EF516" i="1"/>
  <c r="EG709" i="1"/>
  <c r="EF596" i="1"/>
  <c r="EF215" i="1"/>
  <c r="EB628" i="1"/>
  <c r="DZ650" i="1"/>
  <c r="DU580" i="1"/>
  <c r="DX700" i="1"/>
  <c r="EJ286" i="1"/>
  <c r="EH464" i="1"/>
  <c r="EG505" i="1"/>
  <c r="EI644" i="1"/>
  <c r="DT670" i="1"/>
  <c r="EE325" i="1"/>
  <c r="EE707" i="1"/>
  <c r="EE537" i="1"/>
  <c r="EK635" i="1"/>
  <c r="EJ631" i="1"/>
  <c r="EC664" i="1"/>
  <c r="DS482" i="1"/>
  <c r="DZ579" i="1"/>
  <c r="DW503" i="1"/>
  <c r="EI665" i="1"/>
  <c r="EE575" i="1"/>
  <c r="EF765" i="1"/>
  <c r="DS638" i="1"/>
  <c r="DX508" i="1"/>
  <c r="EE636" i="1"/>
  <c r="EE527" i="1"/>
  <c r="DS610" i="1"/>
  <c r="EF510" i="1"/>
  <c r="EC708" i="1"/>
  <c r="EB707" i="1"/>
  <c r="EG704" i="1"/>
  <c r="EG753" i="1"/>
  <c r="EK398" i="1"/>
  <c r="EG501" i="1"/>
  <c r="EJ680" i="1"/>
  <c r="DY798" i="1"/>
  <c r="EI541" i="1"/>
  <c r="DX224" i="1"/>
  <c r="DV532" i="1"/>
  <c r="DY650" i="1"/>
  <c r="DS613" i="1"/>
  <c r="EB587" i="1"/>
  <c r="DY667" i="1"/>
  <c r="EH434" i="1"/>
  <c r="EE599" i="1"/>
  <c r="ED675" i="1"/>
  <c r="DV723" i="1"/>
  <c r="EB623" i="1"/>
  <c r="EC504" i="1"/>
  <c r="EJ689" i="1"/>
  <c r="EF553" i="1"/>
  <c r="ED664" i="1"/>
  <c r="EB797" i="1"/>
  <c r="DZ759" i="1"/>
  <c r="EJ565" i="1"/>
  <c r="DW527" i="1"/>
  <c r="EJ721" i="1"/>
  <c r="DZ638" i="1"/>
  <c r="EK286" i="1"/>
  <c r="EF494" i="1"/>
  <c r="DU594" i="1"/>
  <c r="EJ570" i="1"/>
  <c r="ED594" i="1"/>
  <c r="EG651" i="1"/>
  <c r="DZ593" i="1"/>
  <c r="EC417" i="1"/>
  <c r="DT596" i="1"/>
  <c r="EB504" i="1"/>
  <c r="EA613" i="1"/>
  <c r="DT732" i="1"/>
  <c r="EC583" i="1"/>
  <c r="ED672" i="1"/>
  <c r="DV955" i="1"/>
  <c r="EG542" i="1"/>
  <c r="DW602" i="1"/>
  <c r="EC225" i="1"/>
  <c r="DV438" i="1"/>
  <c r="DV635" i="1"/>
  <c r="EB506" i="1"/>
  <c r="DY523" i="1"/>
  <c r="DY581" i="1"/>
  <c r="EJ464" i="1"/>
  <c r="EE630" i="1"/>
  <c r="EF674" i="1"/>
  <c r="DZ656" i="1"/>
  <c r="DZ722" i="1"/>
  <c r="EJ527" i="1"/>
  <c r="EG507" i="1"/>
  <c r="EF789" i="1"/>
  <c r="DZ746" i="1"/>
  <c r="DV644" i="1"/>
  <c r="DX480" i="1"/>
  <c r="EJ788" i="1"/>
  <c r="EB544" i="1"/>
  <c r="DS666" i="1"/>
  <c r="DV365" i="1"/>
  <c r="EA664" i="1"/>
  <c r="DW589" i="1"/>
  <c r="DV617" i="1"/>
  <c r="DY585" i="1"/>
  <c r="DZ740" i="1"/>
  <c r="DZ506" i="1"/>
  <c r="DY558" i="1"/>
  <c r="DY741" i="1"/>
  <c r="EG585" i="1"/>
  <c r="DZ490" i="1"/>
  <c r="ED498" i="1"/>
  <c r="ED608" i="1"/>
  <c r="DV642" i="1"/>
  <c r="DS606" i="1"/>
  <c r="EH658" i="1"/>
  <c r="EG646" i="1"/>
  <c r="EJ658" i="1"/>
  <c r="EE419" i="1"/>
  <c r="DV741" i="1"/>
  <c r="EB715" i="1"/>
  <c r="EA747" i="1"/>
  <c r="EG357" i="1"/>
  <c r="DT514" i="1"/>
  <c r="DX768" i="1"/>
  <c r="DV593" i="1"/>
  <c r="DX310" i="1"/>
  <c r="EJ713" i="1"/>
  <c r="EB472" i="1"/>
  <c r="EH743" i="1"/>
  <c r="DU249" i="1"/>
  <c r="DV492" i="1"/>
  <c r="DY635" i="1"/>
  <c r="DV641" i="1"/>
  <c r="EF680" i="1"/>
  <c r="EE608" i="1"/>
  <c r="EJ520" i="1"/>
  <c r="EA634" i="1"/>
  <c r="ED586" i="1"/>
  <c r="EA548" i="1"/>
  <c r="EF573" i="1"/>
  <c r="EC509" i="1"/>
  <c r="DV726" i="1"/>
  <c r="ED641" i="1"/>
  <c r="EB751" i="1"/>
  <c r="EG636" i="1"/>
  <c r="EH541" i="1"/>
  <c r="EE784" i="1"/>
  <c r="EC533" i="1"/>
  <c r="EK604" i="1"/>
  <c r="EG778" i="1"/>
  <c r="EH708" i="1"/>
  <c r="DY818" i="1"/>
  <c r="EE749" i="1"/>
  <c r="DS728" i="1"/>
  <c r="DV552" i="1"/>
  <c r="EG621" i="1"/>
  <c r="DW549" i="1"/>
  <c r="DZ460" i="1"/>
  <c r="DU536" i="1"/>
  <c r="EC377" i="1"/>
  <c r="EC500" i="1"/>
  <c r="EB673" i="1"/>
  <c r="EH583" i="1"/>
  <c r="EE507" i="1"/>
  <c r="DX666" i="1"/>
  <c r="EE609" i="1"/>
  <c r="DT697" i="1"/>
  <c r="DU620" i="1"/>
  <c r="DU605" i="1"/>
  <c r="EK525" i="1"/>
  <c r="EA740" i="1"/>
  <c r="EA499" i="1"/>
  <c r="DZ678" i="1"/>
  <c r="EB631" i="1"/>
  <c r="DS522" i="1"/>
  <c r="EG539" i="1"/>
  <c r="DY575" i="1"/>
  <c r="EK790" i="1"/>
  <c r="DZ576" i="1"/>
  <c r="EJ612" i="1"/>
  <c r="EE600" i="1"/>
  <c r="DX553" i="1"/>
  <c r="DY622" i="1"/>
  <c r="EC737" i="1"/>
  <c r="EE640" i="1"/>
  <c r="DU501" i="1"/>
  <c r="EJ615" i="1"/>
  <c r="DS647" i="1"/>
  <c r="EE606" i="1"/>
  <c r="ED618" i="1"/>
  <c r="DU691" i="1"/>
  <c r="DW544" i="1"/>
  <c r="DW513" i="1"/>
  <c r="DY566" i="1"/>
  <c r="EB654" i="1"/>
  <c r="EJ666" i="1"/>
  <c r="EI646" i="1"/>
  <c r="ED761" i="1"/>
  <c r="EE848" i="1"/>
  <c r="EG810" i="1"/>
  <c r="DT847" i="1"/>
  <c r="EI399" i="1"/>
  <c r="DZ497" i="1"/>
  <c r="DW531" i="1"/>
  <c r="EF520" i="1"/>
  <c r="EI716" i="1"/>
  <c r="EI522" i="1"/>
  <c r="DZ504" i="1"/>
  <c r="EC753" i="1"/>
  <c r="EI727" i="1"/>
  <c r="EH640" i="1"/>
  <c r="EJ388" i="1"/>
  <c r="EB519" i="1"/>
  <c r="EH610" i="1"/>
  <c r="DT575" i="1"/>
  <c r="EF733" i="1"/>
  <c r="DY330" i="1"/>
  <c r="EF558" i="1"/>
  <c r="EH690" i="1"/>
  <c r="EC639" i="1"/>
  <c r="EG701" i="1"/>
  <c r="EF232" i="1"/>
  <c r="EG467" i="1"/>
  <c r="DV576" i="1"/>
  <c r="DV694" i="1"/>
  <c r="EE699" i="1"/>
  <c r="EA759" i="1"/>
  <c r="DU492" i="1"/>
  <c r="EJ490" i="1"/>
  <c r="EH663" i="1"/>
  <c r="DV686" i="1"/>
  <c r="DY627" i="1"/>
  <c r="DX607" i="1"/>
  <c r="EC395" i="1"/>
  <c r="DZ510" i="1"/>
  <c r="EC619" i="1"/>
  <c r="EK579" i="1"/>
  <c r="EJ671" i="1"/>
  <c r="EB780" i="1"/>
  <c r="EJ709" i="1"/>
  <c r="DT774" i="1"/>
  <c r="DZ768" i="1"/>
  <c r="EI877" i="1"/>
  <c r="DT425" i="1"/>
  <c r="DY516" i="1"/>
  <c r="DZ694" i="1"/>
  <c r="EH551" i="1"/>
  <c r="DW646" i="1"/>
  <c r="EA423" i="1"/>
  <c r="EI466" i="1"/>
  <c r="DS552" i="1"/>
  <c r="DW590" i="1"/>
  <c r="EH775" i="1"/>
  <c r="EH780" i="1"/>
  <c r="EG622" i="1"/>
  <c r="DT650" i="1"/>
  <c r="DX634" i="1"/>
  <c r="DX680" i="1"/>
  <c r="EJ780" i="1"/>
  <c r="DV542" i="1"/>
  <c r="EC543" i="1"/>
  <c r="EC606" i="1"/>
  <c r="EB574" i="1"/>
  <c r="DT748" i="1"/>
  <c r="EK534" i="1"/>
  <c r="EB567" i="1"/>
  <c r="DV506" i="1"/>
  <c r="DZ706" i="1"/>
  <c r="DW638" i="1"/>
  <c r="EE315" i="1"/>
  <c r="EB692" i="1"/>
  <c r="EK761" i="1"/>
  <c r="DZ778" i="1"/>
  <c r="EG705" i="1"/>
  <c r="DT711" i="1"/>
  <c r="DV658" i="1"/>
  <c r="DX527" i="1"/>
  <c r="DS517" i="1"/>
  <c r="ED702" i="1"/>
  <c r="EE590" i="1"/>
  <c r="EA683" i="1"/>
  <c r="DX628" i="1"/>
  <c r="EJ796" i="1"/>
  <c r="DT858" i="1"/>
  <c r="DU656" i="1"/>
  <c r="DY726" i="1"/>
  <c r="DS423" i="1"/>
  <c r="DU558" i="1"/>
  <c r="EK630" i="1"/>
  <c r="EG512" i="1"/>
  <c r="EC519" i="1"/>
  <c r="DY531" i="1"/>
  <c r="DX468" i="1"/>
  <c r="EG634" i="1"/>
  <c r="ED657" i="1"/>
  <c r="EA582" i="1"/>
  <c r="EC382" i="1"/>
  <c r="EH533" i="1"/>
  <c r="DT621" i="1"/>
  <c r="DW567" i="1"/>
  <c r="EG639" i="1"/>
  <c r="DV288" i="1"/>
  <c r="DV579" i="1"/>
  <c r="DY762" i="1"/>
  <c r="EH596" i="1"/>
  <c r="EB591" i="1"/>
  <c r="DX490" i="1"/>
  <c r="DT527" i="1"/>
  <c r="EI628" i="1"/>
  <c r="EK588" i="1"/>
  <c r="DU774" i="1"/>
  <c r="EB594" i="1"/>
  <c r="EI783" i="1"/>
  <c r="EE635" i="1"/>
  <c r="DW559" i="1"/>
  <c r="EK628" i="1"/>
  <c r="DW707" i="1"/>
  <c r="DV612" i="1"/>
  <c r="EB447" i="1"/>
  <c r="EH530" i="1"/>
  <c r="EF468" i="1"/>
  <c r="DS569" i="1"/>
  <c r="EG619" i="1"/>
  <c r="EA555" i="1"/>
  <c r="DS723" i="1"/>
  <c r="ED615" i="1"/>
  <c r="DY1008" i="1"/>
  <c r="DS807" i="1"/>
  <c r="EC474" i="1"/>
  <c r="DT340" i="1"/>
  <c r="EG514" i="1"/>
  <c r="EK537" i="1"/>
  <c r="EF569" i="1"/>
  <c r="ED395" i="1"/>
  <c r="DY587" i="1"/>
  <c r="DU525" i="1"/>
  <c r="DS583" i="1"/>
  <c r="EJ646" i="1"/>
  <c r="EG609" i="1"/>
  <c r="DS566" i="1"/>
  <c r="EI562" i="1"/>
  <c r="DV659" i="1"/>
  <c r="DS617" i="1"/>
  <c r="DV682" i="1"/>
  <c r="EC518" i="1"/>
  <c r="DV548" i="1"/>
  <c r="DZ478" i="1"/>
  <c r="EA626" i="1"/>
  <c r="EA653" i="1"/>
  <c r="EC686" i="1"/>
  <c r="DZ571" i="1"/>
  <c r="DS684" i="1"/>
  <c r="EF700" i="1"/>
  <c r="DW591" i="1"/>
  <c r="DZ290" i="1"/>
  <c r="DS539" i="1"/>
  <c r="EE503" i="1"/>
  <c r="EJ560" i="1"/>
  <c r="EA633" i="1"/>
  <c r="EF588" i="1"/>
  <c r="DW666" i="1"/>
  <c r="EH586" i="1"/>
  <c r="DZ615" i="1"/>
  <c r="DV592" i="1"/>
  <c r="DW584" i="1"/>
  <c r="DU576" i="1"/>
  <c r="DZ765" i="1"/>
  <c r="EK581" i="1"/>
  <c r="EK698" i="1"/>
  <c r="EB702" i="1"/>
  <c r="EJ751" i="1"/>
  <c r="EI679" i="1"/>
  <c r="DU684" i="1"/>
  <c r="DU401" i="1"/>
  <c r="EK511" i="1"/>
  <c r="ED562" i="1"/>
  <c r="DU829" i="1"/>
  <c r="EA783" i="1"/>
  <c r="ED710" i="1"/>
  <c r="DZ657" i="1"/>
  <c r="EK769" i="1"/>
  <c r="DU616" i="1"/>
  <c r="EE765" i="1"/>
  <c r="EF775" i="1"/>
  <c r="DS779" i="1"/>
  <c r="EG815" i="1"/>
  <c r="DW610" i="1"/>
  <c r="DT597" i="1"/>
  <c r="ED671" i="1"/>
  <c r="DZ631" i="1"/>
  <c r="EF583" i="1"/>
  <c r="DV766" i="1"/>
  <c r="EB704" i="1"/>
  <c r="DZ568" i="1"/>
  <c r="EK627" i="1"/>
  <c r="EA671" i="1"/>
  <c r="EI862" i="1"/>
  <c r="EJ495" i="1"/>
  <c r="DU749" i="1"/>
  <c r="EI551" i="1"/>
  <c r="EI695" i="1"/>
  <c r="EH827" i="1"/>
  <c r="EG620" i="1"/>
  <c r="DZ250" i="1"/>
  <c r="EF725" i="1"/>
  <c r="EE580" i="1"/>
  <c r="EE622" i="1"/>
  <c r="EG461" i="1"/>
  <c r="DT562" i="1"/>
  <c r="EB639" i="1"/>
  <c r="EI626" i="1"/>
  <c r="DZ634" i="1"/>
  <c r="DZ572" i="1"/>
  <c r="DW573" i="1"/>
  <c r="EE771" i="1"/>
  <c r="ED642" i="1"/>
  <c r="DS543" i="1"/>
  <c r="EI493" i="1"/>
  <c r="EE687" i="1"/>
  <c r="EG591" i="1"/>
  <c r="EG643" i="1"/>
  <c r="DV570" i="1"/>
  <c r="ED777" i="1"/>
  <c r="DV561" i="1"/>
  <c r="DT522" i="1"/>
  <c r="EG473" i="1"/>
  <c r="DY588" i="1"/>
  <c r="ED474" i="1"/>
  <c r="ED818" i="1"/>
  <c r="EF843" i="1"/>
  <c r="EK786" i="1"/>
  <c r="EC760" i="1"/>
  <c r="EI639" i="1"/>
  <c r="DX557" i="1"/>
  <c r="DT211" i="1"/>
  <c r="EH375" i="1"/>
  <c r="DV358" i="1"/>
  <c r="DW307" i="1"/>
  <c r="DV590" i="1"/>
  <c r="EC540" i="1"/>
  <c r="DX597" i="1"/>
  <c r="EJ545" i="1"/>
  <c r="EK689" i="1"/>
  <c r="DX610" i="1"/>
  <c r="EH622" i="1"/>
  <c r="EK721" i="1"/>
  <c r="ED807" i="1"/>
  <c r="DV526" i="1"/>
  <c r="EG483" i="1"/>
  <c r="EB652" i="1"/>
  <c r="EE581" i="1"/>
  <c r="EE633" i="1"/>
  <c r="ED521" i="1"/>
  <c r="ED663" i="1"/>
  <c r="EA523" i="1"/>
  <c r="EI759" i="1"/>
  <c r="DT608" i="1"/>
  <c r="ED486" i="1"/>
  <c r="EC578" i="1"/>
  <c r="EG655" i="1"/>
  <c r="EF606" i="1"/>
  <c r="DY679" i="1"/>
  <c r="EB585" i="1"/>
  <c r="DS563" i="1"/>
  <c r="ED670" i="1"/>
  <c r="DY643" i="1"/>
  <c r="EG759" i="1"/>
  <c r="DX591" i="1"/>
  <c r="ED645" i="1"/>
  <c r="DX528" i="1"/>
  <c r="DX577" i="1"/>
  <c r="EC572" i="1"/>
  <c r="EE685" i="1"/>
  <c r="DY298" i="1"/>
  <c r="EJ584" i="1"/>
  <c r="EE684" i="1"/>
  <c r="EA679" i="1"/>
  <c r="ED716" i="1"/>
  <c r="EI860" i="1"/>
  <c r="EC329" i="1"/>
  <c r="DW459" i="1"/>
  <c r="DZ655" i="1"/>
  <c r="DT565" i="1"/>
  <c r="EF354" i="1"/>
  <c r="EF523" i="1"/>
  <c r="EK601" i="1"/>
  <c r="EI563" i="1"/>
  <c r="DZ636" i="1"/>
  <c r="DY682" i="1"/>
  <c r="EG613" i="1"/>
  <c r="DS584" i="1"/>
  <c r="DX776" i="1"/>
  <c r="EK603" i="1"/>
  <c r="EG600" i="1"/>
  <c r="DS478" i="1"/>
  <c r="EK476" i="1"/>
  <c r="EC562" i="1"/>
  <c r="DU604" i="1"/>
  <c r="DS573" i="1"/>
  <c r="EJ471" i="1"/>
  <c r="EG475" i="1"/>
  <c r="DT536" i="1"/>
  <c r="EF612" i="1"/>
  <c r="EC729" i="1"/>
  <c r="EC299" i="1"/>
  <c r="DS498" i="1"/>
  <c r="EC546" i="1"/>
  <c r="DW655" i="1"/>
  <c r="EJ622" i="1"/>
  <c r="DT658" i="1"/>
  <c r="EE650" i="1"/>
  <c r="DY487" i="1"/>
  <c r="EK571" i="1"/>
  <c r="EF508" i="1"/>
  <c r="DX564" i="1"/>
  <c r="EG603" i="1"/>
  <c r="EI601" i="1"/>
  <c r="EI742" i="1"/>
  <c r="DS697" i="1"/>
  <c r="DU728" i="1"/>
  <c r="EF502" i="1"/>
  <c r="EH447" i="1"/>
  <c r="EB436" i="1"/>
  <c r="DV541" i="1"/>
  <c r="DV606" i="1"/>
  <c r="DU527" i="1"/>
  <c r="EE522" i="1"/>
  <c r="EB559" i="1"/>
  <c r="DU650" i="1"/>
  <c r="DZ612" i="1"/>
  <c r="DS674" i="1"/>
  <c r="EG733" i="1"/>
  <c r="EK521" i="1"/>
  <c r="EK487" i="1"/>
  <c r="DY553" i="1"/>
  <c r="EA642" i="1"/>
  <c r="EA703" i="1"/>
  <c r="EE656" i="1"/>
  <c r="EI507" i="1"/>
  <c r="EI666" i="1"/>
  <c r="EH558" i="1"/>
  <c r="DW691" i="1"/>
  <c r="EJ532" i="1"/>
  <c r="EB490" i="1"/>
  <c r="EC670" i="1"/>
  <c r="DZ588" i="1"/>
  <c r="DZ640" i="1"/>
  <c r="DY445" i="1"/>
  <c r="DX539" i="1"/>
  <c r="DV614" i="1"/>
  <c r="EE597" i="1"/>
  <c r="EC660" i="1"/>
  <c r="EE787" i="1"/>
  <c r="EB711" i="1"/>
  <c r="EH594" i="1"/>
  <c r="DW604" i="1"/>
  <c r="DW776" i="1"/>
  <c r="EA627" i="1"/>
  <c r="DS795" i="1"/>
  <c r="EJ479" i="1"/>
  <c r="EB758" i="1"/>
  <c r="DZ790" i="1"/>
  <c r="DW681" i="1"/>
  <c r="DV842" i="1"/>
  <c r="EF490" i="1"/>
  <c r="DT573" i="1"/>
  <c r="EG472" i="1"/>
  <c r="EE592" i="1"/>
  <c r="DY507" i="1"/>
  <c r="DV564" i="1"/>
  <c r="EC567" i="1"/>
  <c r="EH510" i="1"/>
  <c r="EK620" i="1"/>
  <c r="DS571" i="1"/>
  <c r="EI391" i="1"/>
  <c r="DT466" i="1"/>
  <c r="DU562" i="1"/>
  <c r="EG714" i="1"/>
  <c r="DS669" i="1"/>
  <c r="EA464" i="1"/>
  <c r="EI554" i="1"/>
  <c r="EE535" i="1"/>
  <c r="DT601" i="1"/>
  <c r="EE653" i="1"/>
  <c r="EC265" i="1"/>
  <c r="EH478" i="1"/>
  <c r="EE561" i="1"/>
  <c r="EK611" i="1"/>
  <c r="ED609" i="1"/>
  <c r="EF714" i="1"/>
  <c r="EB498" i="1"/>
  <c r="DS549" i="1"/>
  <c r="DY497" i="1"/>
  <c r="EI602" i="1"/>
  <c r="DY725" i="1"/>
  <c r="DS738" i="1"/>
  <c r="EG399" i="1"/>
  <c r="DW462" i="1"/>
  <c r="DZ544" i="1"/>
  <c r="DY647" i="1"/>
  <c r="EI606" i="1"/>
  <c r="EK710" i="1"/>
  <c r="EA829" i="1"/>
  <c r="EG596" i="1"/>
  <c r="EA901" i="1"/>
  <c r="DU852" i="1"/>
  <c r="EI561" i="1"/>
  <c r="DS532" i="1"/>
  <c r="EJ521" i="1"/>
  <c r="EC666" i="1"/>
  <c r="EF716" i="1"/>
  <c r="DV462" i="1"/>
  <c r="EF547" i="1"/>
  <c r="EC477" i="1"/>
  <c r="EC782" i="1"/>
  <c r="EF572" i="1"/>
  <c r="EH641" i="1"/>
  <c r="EA466" i="1"/>
  <c r="DY491" i="1"/>
  <c r="EI552" i="1"/>
  <c r="DW648" i="1"/>
  <c r="EJ674" i="1"/>
  <c r="EG504" i="1"/>
  <c r="EK517" i="1"/>
  <c r="EI475" i="1"/>
  <c r="DT638" i="1"/>
  <c r="EJ607" i="1"/>
  <c r="EJ548" i="1"/>
  <c r="DZ496" i="1"/>
  <c r="DZ566" i="1"/>
  <c r="DY656" i="1"/>
  <c r="ED723" i="1"/>
  <c r="EC539" i="1"/>
  <c r="EC524" i="1"/>
  <c r="EH735" i="1"/>
  <c r="EH678" i="1"/>
  <c r="DX646" i="1"/>
  <c r="DW674" i="1"/>
  <c r="EI574" i="1"/>
  <c r="DT529" i="1"/>
  <c r="DX632" i="1"/>
  <c r="DV538" i="1"/>
  <c r="ED787" i="1"/>
  <c r="DZ783" i="1"/>
  <c r="DY657" i="1"/>
  <c r="EG797" i="1"/>
  <c r="EB858" i="1"/>
  <c r="DU705" i="1"/>
  <c r="EB789" i="1"/>
  <c r="EE582" i="1"/>
  <c r="EE666" i="1"/>
  <c r="DU630" i="1"/>
  <c r="DY642" i="1"/>
  <c r="DY505" i="1"/>
  <c r="EE662" i="1"/>
  <c r="DW575" i="1"/>
  <c r="DT713" i="1"/>
  <c r="EB595" i="1"/>
  <c r="EG625" i="1"/>
  <c r="EC802" i="1"/>
  <c r="EB786" i="1"/>
  <c r="EJ789" i="1"/>
  <c r="DS875" i="1"/>
  <c r="DY764" i="1"/>
  <c r="ED782" i="1"/>
  <c r="DS746" i="1"/>
  <c r="EG792" i="1"/>
  <c r="DY721" i="1"/>
  <c r="EH810" i="1"/>
  <c r="EH695" i="1"/>
  <c r="ED699" i="1"/>
  <c r="EI701" i="1"/>
  <c r="EK762" i="1"/>
  <c r="EA839" i="1"/>
  <c r="EC633" i="1"/>
  <c r="EJ769" i="1"/>
  <c r="DS733" i="1"/>
  <c r="DV775" i="1"/>
  <c r="DS718" i="1"/>
  <c r="ED849" i="1"/>
  <c r="EI705" i="1"/>
  <c r="EG703" i="1"/>
  <c r="DT695" i="1"/>
  <c r="DW692" i="1"/>
  <c r="EG724" i="1"/>
  <c r="EK888" i="1"/>
  <c r="DX872" i="1"/>
  <c r="DT602" i="1"/>
  <c r="DW803" i="1"/>
  <c r="DX743" i="1"/>
  <c r="EJ856" i="1"/>
  <c r="DZ558" i="1"/>
  <c r="EC621" i="1"/>
  <c r="DZ690" i="1"/>
  <c r="DU734" i="1"/>
  <c r="ED548" i="1"/>
  <c r="DZ486" i="1"/>
  <c r="EJ638" i="1"/>
  <c r="EE723" i="1"/>
  <c r="DT680" i="1"/>
  <c r="DT848" i="1"/>
  <c r="EJ772" i="1"/>
  <c r="EH772" i="1"/>
  <c r="EB735" i="1"/>
  <c r="DU746" i="1"/>
  <c r="EE778" i="1"/>
  <c r="EI583" i="1"/>
  <c r="EK653" i="1"/>
  <c r="EJ703" i="1"/>
  <c r="EC767" i="1"/>
  <c r="EJ757" i="1"/>
  <c r="EB739" i="1"/>
  <c r="EA638" i="1"/>
  <c r="DZ732" i="1"/>
  <c r="DX715" i="1"/>
  <c r="DV719" i="1"/>
  <c r="EF751" i="1"/>
  <c r="DT634" i="1"/>
  <c r="EJ759" i="1"/>
  <c r="EK740" i="1"/>
  <c r="EC813" i="1"/>
  <c r="EJ763" i="1"/>
  <c r="EB589" i="1"/>
  <c r="EK675" i="1"/>
  <c r="DT758" i="1"/>
  <c r="EK744" i="1"/>
  <c r="EH815" i="1"/>
  <c r="EF780" i="1"/>
  <c r="DZ816" i="1"/>
  <c r="EJ428" i="1"/>
  <c r="EB681" i="1"/>
  <c r="EC738" i="1"/>
  <c r="EK647" i="1"/>
  <c r="DV926" i="1"/>
  <c r="EF571" i="1"/>
  <c r="EE657" i="1"/>
  <c r="DS428" i="1"/>
  <c r="EH666" i="1"/>
  <c r="ED551" i="1"/>
  <c r="EF677" i="1"/>
  <c r="EA645" i="1"/>
  <c r="EJ634" i="1"/>
  <c r="DS574" i="1"/>
  <c r="EC625" i="1"/>
  <c r="EK707" i="1"/>
  <c r="DW684" i="1"/>
  <c r="EA800" i="1"/>
  <c r="EI836" i="1"/>
  <c r="DY917" i="1"/>
  <c r="DT666" i="1"/>
  <c r="ED690" i="1"/>
  <c r="EC695" i="1"/>
  <c r="DY758" i="1"/>
  <c r="EJ828" i="1"/>
  <c r="DW543" i="1"/>
  <c r="DY746" i="1"/>
  <c r="EB722" i="1"/>
  <c r="EC770" i="1"/>
  <c r="EC704" i="1"/>
  <c r="EE468" i="1"/>
  <c r="DU663" i="1"/>
  <c r="EG691" i="1"/>
  <c r="EB682" i="1"/>
  <c r="EH697" i="1"/>
  <c r="EK815" i="1"/>
  <c r="DT632" i="1"/>
  <c r="DZ807" i="1"/>
  <c r="DZ709" i="1"/>
  <c r="EG771" i="1"/>
  <c r="EG732" i="1"/>
  <c r="DS857" i="1"/>
  <c r="ED856" i="1"/>
  <c r="EJ642" i="1"/>
  <c r="DV680" i="1"/>
  <c r="EC690" i="1"/>
  <c r="DW785" i="1"/>
  <c r="EG568" i="1"/>
  <c r="DT740" i="1"/>
  <c r="EA675" i="1"/>
  <c r="DT611" i="1"/>
  <c r="DW774" i="1"/>
  <c r="EA538" i="1"/>
  <c r="EC895" i="1"/>
  <c r="EE631" i="1"/>
  <c r="DW597" i="1"/>
  <c r="EK717" i="1"/>
  <c r="EA598" i="1"/>
  <c r="EI837" i="1"/>
  <c r="EH575" i="1"/>
  <c r="EG589" i="1"/>
  <c r="DV611" i="1"/>
  <c r="DW657" i="1"/>
  <c r="DS452" i="1"/>
  <c r="EJ504" i="1"/>
  <c r="EF616" i="1"/>
  <c r="EG681" i="1"/>
  <c r="EI527" i="1"/>
  <c r="DT610" i="1"/>
  <c r="EG647" i="1"/>
  <c r="EB712" i="1"/>
  <c r="DU658" i="1"/>
  <c r="DV498" i="1"/>
  <c r="EC557" i="1"/>
  <c r="DT630" i="1"/>
  <c r="EH582" i="1"/>
  <c r="EF560" i="1"/>
  <c r="ED646" i="1"/>
  <c r="EG550" i="1"/>
  <c r="DS625" i="1"/>
  <c r="EA573" i="1"/>
  <c r="EA611" i="1"/>
  <c r="ED248" i="1"/>
  <c r="DS562" i="1"/>
  <c r="DW463" i="1"/>
  <c r="EI599" i="1"/>
  <c r="DT591" i="1"/>
  <c r="EF548" i="1"/>
  <c r="EF724" i="1"/>
  <c r="DZ670" i="1"/>
  <c r="DU838" i="1"/>
  <c r="ED800" i="1"/>
  <c r="DZ503" i="1"/>
  <c r="DV739" i="1"/>
  <c r="DY274" i="1"/>
  <c r="EA380" i="1"/>
  <c r="EC433" i="1"/>
  <c r="EG569" i="1"/>
  <c r="DT489" i="1"/>
  <c r="EE486" i="1"/>
  <c r="DY589" i="1"/>
  <c r="EC505" i="1"/>
  <c r="EF478" i="1"/>
  <c r="EK549" i="1"/>
  <c r="DX635" i="1"/>
  <c r="EC694" i="1"/>
  <c r="DT686" i="1"/>
  <c r="DW547" i="1"/>
  <c r="EE619" i="1"/>
  <c r="EH672" i="1"/>
  <c r="EJ614" i="1"/>
  <c r="EJ785" i="1"/>
  <c r="DZ533" i="1"/>
  <c r="DU511" i="1"/>
  <c r="EE463" i="1"/>
  <c r="EJ764" i="1"/>
  <c r="EC647" i="1"/>
  <c r="DS487" i="1"/>
  <c r="DX545" i="1"/>
  <c r="EI547" i="1"/>
  <c r="DW670" i="1"/>
  <c r="EB632" i="1"/>
  <c r="DT729" i="1"/>
  <c r="EA743" i="1"/>
  <c r="EB536" i="1"/>
  <c r="DW606" i="1"/>
  <c r="EC668" i="1"/>
  <c r="DW733" i="1"/>
  <c r="EF663" i="1"/>
  <c r="ED484" i="1"/>
  <c r="DW659" i="1"/>
  <c r="EH566" i="1"/>
  <c r="EG640" i="1"/>
  <c r="EF585" i="1"/>
  <c r="EF706" i="1"/>
  <c r="EF813" i="1"/>
  <c r="DS753" i="1"/>
  <c r="DX705" i="1"/>
  <c r="DX365" i="1"/>
  <c r="DU494" i="1"/>
  <c r="EG469" i="1"/>
  <c r="EC638" i="1"/>
  <c r="EK479" i="1"/>
  <c r="EA223" i="1"/>
  <c r="EI707" i="1"/>
  <c r="DT557" i="1"/>
  <c r="EF696" i="1"/>
  <c r="EF654" i="1"/>
  <c r="DX638" i="1"/>
  <c r="EF384" i="1"/>
  <c r="DY586" i="1"/>
  <c r="DS673" i="1"/>
  <c r="DT620" i="1"/>
  <c r="EC596" i="1"/>
  <c r="EE679" i="1"/>
  <c r="DW566" i="1"/>
  <c r="DT668" i="1"/>
  <c r="DW621" i="1"/>
  <c r="DV691" i="1"/>
  <c r="ED555" i="1"/>
  <c r="EK559" i="1"/>
  <c r="DX484" i="1"/>
  <c r="DS634" i="1"/>
  <c r="DX662" i="1"/>
  <c r="EC286" i="1"/>
  <c r="EF592" i="1"/>
  <c r="EJ793" i="1"/>
  <c r="DZ653" i="1"/>
  <c r="EB618" i="1"/>
  <c r="EH624" i="1"/>
  <c r="DS783" i="1"/>
  <c r="EI494" i="1"/>
  <c r="DU532" i="1"/>
  <c r="DZ803" i="1"/>
  <c r="EJ697" i="1"/>
  <c r="DW601" i="1"/>
  <c r="EI653" i="1"/>
  <c r="EG545" i="1"/>
  <c r="DY688" i="1"/>
  <c r="ED468" i="1"/>
  <c r="EE774" i="1"/>
  <c r="DT515" i="1"/>
  <c r="DU361" i="1"/>
  <c r="EI567" i="1"/>
  <c r="DW535" i="1"/>
  <c r="DT490" i="1"/>
  <c r="DW571" i="1"/>
  <c r="DT482" i="1"/>
  <c r="EB549" i="1"/>
  <c r="DV639" i="1"/>
  <c r="ED697" i="1"/>
  <c r="DU621" i="1"/>
  <c r="DY464" i="1"/>
  <c r="ED556" i="1"/>
  <c r="DU493" i="1"/>
  <c r="EA649" i="1"/>
  <c r="EG765" i="1"/>
  <c r="EA557" i="1"/>
  <c r="DU485" i="1"/>
  <c r="EK705" i="1"/>
  <c r="EB671" i="1"/>
  <c r="DZ601" i="1"/>
  <c r="DY557" i="1"/>
  <c r="EF637" i="1"/>
  <c r="DY644" i="1"/>
  <c r="EE621" i="1"/>
  <c r="DT570" i="1"/>
  <c r="DY618" i="1"/>
  <c r="ED779" i="1"/>
  <c r="EC691" i="1"/>
  <c r="DW603" i="1"/>
  <c r="EB659" i="1"/>
  <c r="EE639" i="1"/>
  <c r="EF682" i="1"/>
  <c r="DY539" i="1"/>
  <c r="ED627" i="1"/>
  <c r="DS560" i="1"/>
  <c r="EB607" i="1"/>
  <c r="DX429" i="1"/>
  <c r="DS759" i="1"/>
  <c r="EA726" i="1"/>
  <c r="EE615" i="1"/>
  <c r="ED743" i="1"/>
  <c r="DT815" i="1"/>
  <c r="EA383" i="1"/>
  <c r="EK480" i="1"/>
  <c r="EF504" i="1"/>
  <c r="DT633" i="1"/>
  <c r="ED379" i="1"/>
  <c r="EA565" i="1"/>
  <c r="DX556" i="1"/>
  <c r="DU750" i="1"/>
  <c r="EG717" i="1"/>
  <c r="EI619" i="1"/>
  <c r="EA415" i="1"/>
  <c r="DY645" i="1"/>
  <c r="DW675" i="1"/>
  <c r="DS703" i="1"/>
  <c r="EG672" i="1"/>
  <c r="EF336" i="1"/>
  <c r="DX555" i="1"/>
  <c r="DT488" i="1"/>
  <c r="EA581" i="1"/>
  <c r="EJ616" i="1"/>
  <c r="EA447" i="1"/>
  <c r="DY481" i="1"/>
  <c r="DS586" i="1"/>
  <c r="DU638" i="1"/>
  <c r="DX603" i="1"/>
  <c r="EE357" i="1"/>
  <c r="EJ498" i="1"/>
  <c r="ED522" i="1"/>
  <c r="EG662" i="1"/>
  <c r="EE680" i="1"/>
  <c r="EH598" i="1"/>
  <c r="DW701" i="1"/>
  <c r="DT348" i="1"/>
  <c r="DW489" i="1"/>
  <c r="DT606" i="1"/>
  <c r="DY754" i="1"/>
  <c r="DY649" i="1"/>
  <c r="DY651" i="1"/>
  <c r="DU921" i="1"/>
  <c r="DS808" i="1"/>
  <c r="EK832" i="1"/>
  <c r="DT504" i="1"/>
  <c r="ED214" i="1"/>
  <c r="EH489" i="1"/>
  <c r="DV638" i="1"/>
  <c r="EH490" i="1"/>
  <c r="EF524" i="1"/>
  <c r="EK540" i="1"/>
  <c r="EI485" i="1"/>
  <c r="DX613" i="1"/>
  <c r="EA751" i="1"/>
  <c r="EH592" i="1"/>
  <c r="EK732" i="1"/>
  <c r="EA483" i="1"/>
  <c r="DX669" i="1"/>
  <c r="EC651" i="1"/>
  <c r="ED644" i="1"/>
  <c r="EJ610" i="1"/>
  <c r="EE475" i="1"/>
  <c r="DU693" i="1"/>
  <c r="EF589" i="1"/>
  <c r="DW703" i="1"/>
  <c r="EB790" i="1"/>
  <c r="EH477" i="1"/>
  <c r="DU567" i="1"/>
  <c r="EI499" i="1"/>
  <c r="EH660" i="1"/>
  <c r="EB883" i="1"/>
  <c r="EF605" i="1"/>
  <c r="DU463" i="1"/>
  <c r="EE564" i="1"/>
  <c r="DT676" i="1"/>
  <c r="EF574" i="1"/>
  <c r="DV692" i="1"/>
  <c r="DU678" i="1"/>
  <c r="EC558" i="1"/>
  <c r="ED591" i="1"/>
  <c r="EJ512" i="1"/>
  <c r="EI828" i="1"/>
  <c r="EG593" i="1"/>
  <c r="DX500" i="1"/>
  <c r="EJ767" i="1"/>
  <c r="EE797" i="1"/>
  <c r="DW824" i="1"/>
  <c r="DT728" i="1"/>
  <c r="DT583" i="1"/>
  <c r="DX652" i="1"/>
  <c r="EJ554" i="1"/>
  <c r="DU685" i="1"/>
  <c r="EF492" i="1"/>
  <c r="DS665" i="1"/>
  <c r="EG624" i="1"/>
  <c r="DY702" i="1"/>
  <c r="EJ619" i="1"/>
  <c r="DZ646" i="1"/>
  <c r="EG679" i="1"/>
  <c r="DU687" i="1"/>
  <c r="DS696" i="1"/>
  <c r="EI812" i="1"/>
  <c r="EK577" i="1"/>
  <c r="EI732" i="1"/>
  <c r="EH725" i="1"/>
  <c r="DZ792" i="1"/>
  <c r="DS776" i="1"/>
  <c r="DZ761" i="1"/>
  <c r="EA574" i="1"/>
  <c r="EF749" i="1"/>
  <c r="EF837" i="1"/>
  <c r="EF844" i="1"/>
  <c r="ED773" i="1"/>
  <c r="EA684" i="1"/>
  <c r="EF817" i="1"/>
  <c r="EI762" i="1"/>
  <c r="DX681" i="1"/>
  <c r="EA790" i="1"/>
  <c r="DT467" i="1"/>
  <c r="DT674" i="1"/>
  <c r="EB774" i="1"/>
  <c r="DX788" i="1"/>
  <c r="DY678" i="1"/>
  <c r="EE799" i="1"/>
  <c r="DW978" i="1"/>
  <c r="EG866" i="1"/>
  <c r="DU608" i="1"/>
  <c r="DU740" i="1"/>
  <c r="DT805" i="1"/>
  <c r="DW801" i="1"/>
  <c r="DT671" i="1"/>
  <c r="EC750" i="1"/>
  <c r="DW687" i="1"/>
  <c r="DV465" i="1"/>
  <c r="DT474" i="1"/>
  <c r="EH618" i="1"/>
  <c r="DT662" i="1"/>
  <c r="EB610" i="1"/>
  <c r="EH762" i="1"/>
  <c r="DS493" i="1"/>
  <c r="EB616" i="1"/>
  <c r="DU894" i="1"/>
  <c r="DT730" i="1"/>
  <c r="EG718" i="1"/>
  <c r="ED693" i="1"/>
  <c r="EF744" i="1"/>
  <c r="EH654" i="1"/>
  <c r="EA785" i="1"/>
  <c r="EC893" i="1"/>
  <c r="ED811" i="1"/>
  <c r="EF485" i="1"/>
  <c r="DU573" i="1"/>
  <c r="EH794" i="1"/>
  <c r="EI709" i="1"/>
  <c r="EC698" i="1"/>
  <c r="DU903" i="1"/>
  <c r="DU686" i="1"/>
  <c r="DX678" i="1"/>
  <c r="DZ733" i="1"/>
  <c r="DS725" i="1"/>
  <c r="EE682" i="1"/>
  <c r="EF610" i="1"/>
  <c r="DW677" i="1"/>
  <c r="DT746" i="1"/>
  <c r="EH779" i="1"/>
  <c r="DX735" i="1"/>
  <c r="EF934" i="1"/>
  <c r="ED508" i="1"/>
  <c r="EE556" i="1"/>
  <c r="DY600" i="1"/>
  <c r="DX794" i="1"/>
  <c r="DW815" i="1"/>
  <c r="EI523" i="1"/>
  <c r="EI539" i="1"/>
  <c r="EI618" i="1"/>
  <c r="EJ591" i="1"/>
  <c r="ED753" i="1"/>
  <c r="EI698" i="1"/>
  <c r="DZ672" i="1"/>
  <c r="EG602" i="1"/>
  <c r="EJ601" i="1"/>
  <c r="DZ592" i="1"/>
  <c r="EJ586" i="1"/>
  <c r="EC586" i="1"/>
  <c r="EA672" i="1"/>
  <c r="EA625" i="1"/>
  <c r="EH728" i="1"/>
  <c r="EC468" i="1"/>
  <c r="EC721" i="1"/>
  <c r="ED758" i="1"/>
  <c r="DY789" i="1"/>
  <c r="EA515" i="1"/>
  <c r="EE696" i="1"/>
  <c r="DZ669" i="1"/>
  <c r="EI637" i="1"/>
  <c r="EG247" i="1"/>
  <c r="DU561" i="1"/>
  <c r="EJ528" i="1"/>
  <c r="EH644" i="1"/>
  <c r="DZ624" i="1"/>
  <c r="DS662" i="1"/>
  <c r="DV581" i="1"/>
  <c r="EH327" i="1"/>
  <c r="DX502" i="1"/>
  <c r="EF608" i="1"/>
  <c r="ED580" i="1"/>
  <c r="DY711" i="1"/>
  <c r="EF582" i="1"/>
  <c r="ED952" i="1"/>
  <c r="EI681" i="1"/>
  <c r="DX824" i="1"/>
  <c r="EI814" i="1"/>
  <c r="ED533" i="1"/>
  <c r="EC610" i="1"/>
  <c r="EE477" i="1"/>
  <c r="DX381" i="1"/>
  <c r="EG527" i="1"/>
  <c r="EH553" i="1"/>
  <c r="EH595" i="1"/>
  <c r="DT564" i="1"/>
  <c r="ED582" i="1"/>
  <c r="EH783" i="1"/>
  <c r="DZ552" i="1"/>
  <c r="EG489" i="1"/>
  <c r="DZ644" i="1"/>
  <c r="EC745" i="1"/>
  <c r="EA235" i="1"/>
  <c r="DS551" i="1"/>
  <c r="DZ502" i="1"/>
  <c r="EE605" i="1"/>
  <c r="EE601" i="1"/>
  <c r="EJ427" i="1"/>
  <c r="EI538" i="1"/>
  <c r="EK646" i="1"/>
  <c r="EJ572" i="1"/>
  <c r="DU643" i="1"/>
  <c r="DW325" i="1"/>
  <c r="DT588" i="1"/>
  <c r="EF638" i="1"/>
  <c r="DV600" i="1"/>
  <c r="EF595" i="1"/>
  <c r="EF575" i="1"/>
  <c r="DW635" i="1"/>
  <c r="DS533" i="1"/>
  <c r="DX476" i="1"/>
  <c r="EB622" i="1"/>
  <c r="EG677" i="1"/>
  <c r="DS707" i="1"/>
  <c r="DY715" i="1"/>
  <c r="DV508" i="1"/>
  <c r="EH552" i="1"/>
  <c r="EF500" i="1"/>
  <c r="EB756" i="1"/>
  <c r="DU614" i="1"/>
  <c r="EJ738" i="1"/>
  <c r="DV803" i="1"/>
  <c r="EG802" i="1"/>
  <c r="DU680" i="1"/>
  <c r="EI564" i="1"/>
  <c r="EK472" i="1"/>
  <c r="DU610" i="1"/>
  <c r="EH572" i="1"/>
  <c r="DX749" i="1"/>
  <c r="DV342" i="1"/>
  <c r="EA636" i="1"/>
  <c r="EJ665" i="1"/>
  <c r="EB688" i="1"/>
  <c r="DU668" i="1"/>
  <c r="EI852" i="1"/>
  <c r="EE550" i="1"/>
  <c r="DU517" i="1"/>
  <c r="EA563" i="1"/>
  <c r="EJ602" i="1"/>
  <c r="EE658" i="1"/>
  <c r="EB527" i="1"/>
  <c r="EC495" i="1"/>
  <c r="DW556" i="1"/>
  <c r="DU657" i="1"/>
  <c r="EG668" i="1"/>
  <c r="ED537" i="1"/>
  <c r="EF532" i="1"/>
  <c r="DW479" i="1"/>
  <c r="EK643" i="1"/>
  <c r="DX611" i="1"/>
  <c r="DU305" i="1"/>
  <c r="EC582" i="1"/>
  <c r="EJ629" i="1"/>
  <c r="DX658" i="1"/>
  <c r="DS650" i="1"/>
  <c r="ED1123" i="1"/>
  <c r="DW631" i="1"/>
  <c r="EG482" i="1"/>
  <c r="DV468" i="1"/>
  <c r="EC569" i="1"/>
  <c r="EI691" i="1"/>
  <c r="DW615" i="1"/>
  <c r="DU769" i="1"/>
  <c r="EE729" i="1"/>
  <c r="EK682" i="1"/>
  <c r="EF655" i="1"/>
  <c r="ED834" i="1"/>
  <c r="EK529" i="1"/>
  <c r="DZ562" i="1"/>
  <c r="DZ551" i="1"/>
  <c r="DV587" i="1"/>
  <c r="DX486" i="1"/>
  <c r="EA596" i="1"/>
  <c r="EE627" i="1"/>
  <c r="DY639" i="1"/>
  <c r="DU631" i="1"/>
  <c r="EI605" i="1"/>
  <c r="DY596" i="1"/>
  <c r="EE478" i="1"/>
  <c r="EH480" i="1"/>
  <c r="EI636" i="1"/>
  <c r="EH668" i="1"/>
  <c r="DW617" i="1"/>
  <c r="DW744" i="1"/>
  <c r="DV595" i="1"/>
  <c r="EC517" i="1"/>
  <c r="EH629" i="1"/>
  <c r="DY369" i="1"/>
  <c r="EG557" i="1"/>
  <c r="DY521" i="1"/>
  <c r="DW629" i="1"/>
  <c r="EK615" i="1"/>
  <c r="DZ649" i="1"/>
  <c r="DY569" i="1"/>
  <c r="DY555" i="1"/>
  <c r="ED592" i="1"/>
  <c r="DU583" i="1"/>
  <c r="EE585" i="1"/>
  <c r="EI622" i="1"/>
  <c r="EB678" i="1"/>
  <c r="DY493" i="1"/>
  <c r="DT772" i="1"/>
  <c r="EB697" i="1"/>
  <c r="EI609" i="1"/>
  <c r="DY590" i="1"/>
  <c r="EK787" i="1"/>
  <c r="DW775" i="1"/>
  <c r="EF723" i="1"/>
  <c r="EE767" i="1"/>
  <c r="DS436" i="1"/>
  <c r="DU313" i="1"/>
  <c r="EA732" i="1"/>
  <c r="ED494" i="1"/>
  <c r="EH547" i="1"/>
  <c r="DS311" i="1"/>
  <c r="EG626" i="1"/>
  <c r="EG481" i="1"/>
  <c r="EG580" i="1"/>
  <c r="EK619" i="1"/>
  <c r="DZ794" i="1"/>
  <c r="EG546" i="1"/>
  <c r="DV529" i="1"/>
  <c r="DW587" i="1"/>
  <c r="EC587" i="1"/>
  <c r="EA650" i="1"/>
  <c r="DU510" i="1"/>
  <c r="DY499" i="1"/>
  <c r="DX641" i="1"/>
  <c r="DS570" i="1"/>
  <c r="DY603" i="1"/>
  <c r="DY548" i="1"/>
  <c r="DT544" i="1"/>
  <c r="EA632" i="1"/>
  <c r="EI629" i="1"/>
  <c r="DZ692" i="1"/>
  <c r="EA404" i="1"/>
  <c r="ED599" i="1"/>
  <c r="EK793" i="1"/>
  <c r="EI687" i="1"/>
  <c r="EB783" i="1"/>
  <c r="EE712" i="1"/>
  <c r="EH625" i="1"/>
  <c r="DW347" i="1"/>
  <c r="EE489" i="1"/>
  <c r="EA547" i="1"/>
  <c r="DS590" i="1"/>
  <c r="DS643" i="1"/>
  <c r="EC766" i="1"/>
  <c r="DT642" i="1"/>
  <c r="ED799" i="1"/>
  <c r="DX621" i="1"/>
  <c r="EC806" i="1"/>
  <c r="EK241" i="1"/>
  <c r="DS415" i="1"/>
  <c r="EG524" i="1"/>
  <c r="EA519" i="1"/>
  <c r="EG582" i="1"/>
  <c r="DX760" i="1"/>
  <c r="DZ643" i="1"/>
  <c r="EA660" i="1"/>
  <c r="EF594" i="1"/>
  <c r="DW574" i="1"/>
  <c r="EJ800" i="1"/>
  <c r="EB617" i="1"/>
  <c r="EI568" i="1"/>
  <c r="DS547" i="1"/>
  <c r="DT607" i="1"/>
  <c r="ED658" i="1"/>
  <c r="EJ516" i="1"/>
  <c r="DU588" i="1"/>
  <c r="DT631" i="1"/>
  <c r="EC629" i="1"/>
  <c r="EI714" i="1"/>
  <c r="EJ487" i="1"/>
  <c r="EC487" i="1"/>
  <c r="EG654" i="1"/>
  <c r="DX677" i="1"/>
  <c r="EK623" i="1"/>
  <c r="EG488" i="1"/>
  <c r="DZ560" i="1"/>
  <c r="EA624" i="1"/>
  <c r="DW581" i="1"/>
  <c r="DS775" i="1"/>
  <c r="EF580" i="1"/>
  <c r="DS820" i="1"/>
  <c r="DU553" i="1"/>
  <c r="ED500" i="1"/>
  <c r="EE711" i="1"/>
  <c r="EK575" i="1"/>
  <c r="EJ489" i="1"/>
  <c r="EA630" i="1"/>
  <c r="DY686" i="1"/>
  <c r="EB600" i="1"/>
  <c r="EI717" i="1"/>
  <c r="EF942" i="1"/>
  <c r="EH702" i="1"/>
  <c r="EI638" i="1"/>
  <c r="EK505" i="1"/>
  <c r="EE473" i="1"/>
  <c r="EC634" i="1"/>
  <c r="EJ574" i="1"/>
  <c r="EJ626" i="1"/>
  <c r="DS587" i="1"/>
  <c r="EC732" i="1"/>
  <c r="DZ701" i="1"/>
  <c r="DX690" i="1"/>
  <c r="DS790" i="1"/>
  <c r="EK913" i="1"/>
  <c r="DS710" i="1"/>
  <c r="EE664" i="1"/>
  <c r="EC692" i="1"/>
  <c r="EI811" i="1"/>
  <c r="EE713" i="1"/>
  <c r="DS704" i="1"/>
  <c r="EC680" i="1"/>
  <c r="DU681" i="1"/>
  <c r="EH791" i="1"/>
  <c r="EC778" i="1"/>
  <c r="EF790" i="1"/>
  <c r="EH689" i="1"/>
  <c r="DZ767" i="1"/>
  <c r="DT694" i="1"/>
  <c r="EK856" i="1"/>
  <c r="EA741" i="1"/>
  <c r="DT699" i="1"/>
  <c r="DZ549" i="1"/>
  <c r="DY604" i="1"/>
  <c r="DU706" i="1"/>
  <c r="EC821" i="1"/>
  <c r="DX826" i="1"/>
  <c r="DY804" i="1"/>
  <c r="DT807" i="1"/>
  <c r="DS545" i="1"/>
  <c r="EF786" i="1"/>
  <c r="DX774" i="1"/>
  <c r="EH588" i="1"/>
  <c r="DW762" i="1"/>
  <c r="DY671" i="1"/>
  <c r="DU581" i="1"/>
  <c r="DW269" i="1"/>
  <c r="DS466" i="1"/>
  <c r="DX595" i="1"/>
  <c r="EG738" i="1"/>
  <c r="EB825" i="1"/>
  <c r="EB719" i="1"/>
  <c r="DZ625" i="1"/>
  <c r="EB582" i="1"/>
  <c r="EE691" i="1"/>
  <c r="ED744" i="1"/>
  <c r="DT840" i="1"/>
  <c r="DX790" i="1"/>
  <c r="DW767" i="1"/>
  <c r="DX692" i="1"/>
  <c r="EG725" i="1"/>
  <c r="EA718" i="1"/>
  <c r="EB867" i="1"/>
  <c r="DV901" i="1"/>
  <c r="DU619" i="1"/>
  <c r="EF639" i="1"/>
  <c r="DZ724" i="1"/>
  <c r="EI731" i="1"/>
  <c r="DZ923" i="1"/>
  <c r="DS747" i="1"/>
  <c r="ED597" i="1"/>
  <c r="DW734" i="1"/>
  <c r="EK680" i="1"/>
  <c r="EB784" i="1"/>
  <c r="DX756" i="1"/>
  <c r="DX606" i="1"/>
  <c r="EJ678" i="1"/>
  <c r="EB767" i="1"/>
  <c r="EJ685" i="1"/>
  <c r="DX797" i="1"/>
  <c r="EC849" i="1"/>
  <c r="DV567" i="1"/>
  <c r="DW551" i="1"/>
  <c r="EB732" i="1"/>
  <c r="EI743" i="1"/>
  <c r="DY322" i="1"/>
  <c r="EC579" i="1"/>
  <c r="EE479" i="1"/>
  <c r="EC693" i="1"/>
  <c r="EE710" i="1"/>
  <c r="DW745" i="1"/>
  <c r="EH755" i="1"/>
  <c r="EK835" i="1"/>
  <c r="DW616" i="1"/>
  <c r="EF650" i="1"/>
  <c r="DW605" i="1"/>
  <c r="DS681" i="1"/>
  <c r="EG496" i="1"/>
  <c r="DW640" i="1"/>
  <c r="EI663" i="1"/>
  <c r="EC604" i="1"/>
  <c r="DU484" i="1"/>
  <c r="DS612" i="1"/>
  <c r="DV649" i="1"/>
  <c r="EH324" i="1"/>
  <c r="EG520" i="1"/>
  <c r="EG558" i="1"/>
  <c r="EE669" i="1"/>
  <c r="EB570" i="1"/>
  <c r="DY282" i="1"/>
  <c r="EC492" i="1"/>
  <c r="EK567" i="1"/>
  <c r="EK701" i="1"/>
  <c r="DY672" i="1"/>
  <c r="EC826" i="1"/>
  <c r="DW647" i="1"/>
  <c r="ED342" i="1"/>
  <c r="EI751" i="1"/>
  <c r="DT821" i="1"/>
  <c r="EE840" i="1"/>
  <c r="EE594" i="1"/>
  <c r="EJ595" i="1"/>
  <c r="EI489" i="1"/>
  <c r="EI688" i="1"/>
  <c r="EF872" i="1"/>
  <c r="EG635" i="1"/>
  <c r="DW572" i="1"/>
  <c r="ED574" i="1"/>
  <c r="DW309" i="1"/>
  <c r="EF381" i="1"/>
  <c r="EJ372" i="1"/>
  <c r="EA470" i="1"/>
  <c r="EI487" i="1"/>
  <c r="EG493" i="1"/>
  <c r="EC618" i="1"/>
  <c r="EH469" i="1"/>
  <c r="EA477" i="1"/>
  <c r="EH627" i="1"/>
  <c r="EA665" i="1"/>
  <c r="EI613" i="1"/>
  <c r="DW251" i="1"/>
  <c r="DT479" i="1"/>
  <c r="EI557" i="1"/>
  <c r="DZ668" i="1"/>
  <c r="EI658" i="1"/>
  <c r="EB438" i="1"/>
  <c r="DW473" i="1"/>
  <c r="DS568" i="1"/>
  <c r="DU742" i="1"/>
  <c r="EG713" i="1"/>
  <c r="EK810" i="1"/>
  <c r="EA562" i="1"/>
  <c r="EC541" i="1"/>
  <c r="EK609" i="1"/>
  <c r="DS657" i="1"/>
  <c r="DV626" i="1"/>
  <c r="ED674" i="1"/>
  <c r="EK463" i="1"/>
  <c r="EI591" i="1"/>
  <c r="EK651" i="1"/>
  <c r="DZ600" i="1"/>
  <c r="EJ672" i="1"/>
  <c r="EF394" i="1"/>
  <c r="EB522" i="1"/>
  <c r="EI531" i="1"/>
  <c r="EH671" i="1"/>
  <c r="DS618" i="1"/>
  <c r="EE519" i="1"/>
  <c r="EH731" i="1"/>
  <c r="DY625" i="1"/>
  <c r="DT717" i="1"/>
  <c r="EK869" i="1"/>
  <c r="EI420" i="1"/>
  <c r="EB404" i="1"/>
  <c r="EI555" i="1"/>
  <c r="DS506" i="1"/>
  <c r="DS469" i="1"/>
  <c r="DV491" i="1"/>
  <c r="EA522" i="1"/>
  <c r="DY578" i="1"/>
  <c r="DV584" i="1"/>
  <c r="DT647" i="1"/>
  <c r="DV578" i="1"/>
  <c r="EF621" i="1"/>
  <c r="EK649" i="1"/>
  <c r="DZ526" i="1"/>
  <c r="EG584" i="1"/>
  <c r="EA658" i="1"/>
  <c r="EJ484" i="1"/>
  <c r="DX708" i="1"/>
  <c r="EC667" i="1"/>
  <c r="EG659" i="1"/>
  <c r="DZ616" i="1"/>
  <c r="DS479" i="1"/>
  <c r="EE752" i="1"/>
  <c r="ED598" i="1"/>
  <c r="EE731" i="1"/>
  <c r="EH733" i="1"/>
  <c r="EB483" i="1"/>
  <c r="ED505" i="1"/>
  <c r="DU559" i="1"/>
  <c r="EF570" i="1"/>
  <c r="ED633" i="1"/>
  <c r="EE591" i="1"/>
  <c r="EC763" i="1"/>
  <c r="EA554" i="1"/>
  <c r="DU586" i="1"/>
  <c r="EB633" i="1"/>
  <c r="EK612" i="1"/>
  <c r="DZ716" i="1"/>
  <c r="EJ817" i="1"/>
  <c r="DS851" i="1"/>
  <c r="EG716" i="1"/>
  <c r="DU731" i="1"/>
  <c r="DW763" i="1"/>
  <c r="EI351" i="1"/>
  <c r="DT497" i="1"/>
  <c r="ED583" i="1"/>
  <c r="EA474" i="1"/>
  <c r="EJ482" i="1"/>
  <c r="EJ567" i="1"/>
  <c r="EA560" i="1"/>
  <c r="EE543" i="1"/>
  <c r="EB599" i="1"/>
  <c r="EJ648" i="1"/>
  <c r="ED360" i="1"/>
  <c r="EB479" i="1"/>
  <c r="DY730" i="1"/>
  <c r="EC599" i="1"/>
  <c r="DZ673" i="1"/>
  <c r="EG287" i="1"/>
  <c r="EG860" i="1"/>
  <c r="EB669" i="1"/>
  <c r="EI569" i="1"/>
  <c r="DU753" i="1"/>
  <c r="ED488" i="1"/>
  <c r="DV489" i="1"/>
  <c r="ED564" i="1"/>
  <c r="DZ687" i="1"/>
  <c r="EF667" i="1"/>
  <c r="DX770" i="1"/>
  <c r="DV537" i="1"/>
  <c r="EG730" i="1"/>
  <c r="DV530" i="1"/>
  <c r="DX571" i="1"/>
  <c r="DS619" i="1"/>
  <c r="DW585" i="1"/>
  <c r="EK664" i="1"/>
  <c r="DU497" i="1"/>
  <c r="DX561" i="1"/>
  <c r="ED554" i="1"/>
  <c r="EC718" i="1"/>
  <c r="EC673" i="1"/>
  <c r="DU703" i="1"/>
  <c r="DW562" i="1"/>
  <c r="EA706" i="1"/>
  <c r="EI823" i="1"/>
  <c r="EH455" i="1"/>
  <c r="DT609" i="1"/>
  <c r="EK494" i="1"/>
  <c r="EG594" i="1"/>
  <c r="DZ618" i="1"/>
  <c r="DU353" i="1"/>
  <c r="DV505" i="1"/>
  <c r="DS639" i="1"/>
  <c r="EB647" i="1"/>
  <c r="ED612" i="1"/>
  <c r="EA788" i="1"/>
  <c r="DY552" i="1"/>
  <c r="EK658" i="1"/>
  <c r="EE577" i="1"/>
  <c r="DX576" i="1"/>
  <c r="EE570" i="1"/>
  <c r="DT532" i="1"/>
  <c r="EB753" i="1"/>
  <c r="EF684" i="1"/>
  <c r="EA601" i="1"/>
  <c r="EK580" i="1"/>
  <c r="DU701" i="1"/>
  <c r="EJ704" i="1"/>
  <c r="DU533" i="1"/>
  <c r="DT599" i="1"/>
  <c r="DV665" i="1"/>
  <c r="EK626" i="1"/>
  <c r="DT487" i="1"/>
  <c r="EG581" i="1"/>
  <c r="DX619" i="1"/>
  <c r="EH584" i="1"/>
  <c r="EJ710" i="1"/>
  <c r="EH711" i="1"/>
  <c r="DT508" i="1"/>
  <c r="EF600" i="1"/>
  <c r="EH494" i="1"/>
  <c r="EG648" i="1"/>
  <c r="DS777" i="1"/>
  <c r="EK592" i="1"/>
  <c r="DZ675" i="1"/>
  <c r="EA796" i="1"/>
  <c r="EA662" i="1"/>
  <c r="EI789" i="1"/>
  <c r="EB252" i="1"/>
  <c r="DU470" i="1"/>
  <c r="EC497" i="1"/>
  <c r="EH555" i="1"/>
  <c r="EH568" i="1"/>
  <c r="DX531" i="1"/>
  <c r="EI795" i="1"/>
  <c r="DV602" i="1"/>
  <c r="DZ595" i="1"/>
  <c r="DW623" i="1"/>
  <c r="DU645" i="1"/>
  <c r="DU702" i="1"/>
  <c r="DW537" i="1"/>
  <c r="DW487" i="1"/>
  <c r="DZ589" i="1"/>
  <c r="EH325" i="1"/>
  <c r="DY517" i="1"/>
  <c r="ED662" i="1"/>
  <c r="EC642" i="1"/>
  <c r="DS764" i="1"/>
  <c r="DV527" i="1"/>
  <c r="EK492" i="1"/>
  <c r="DX644" i="1"/>
  <c r="DZ762" i="1"/>
  <c r="EE742" i="1"/>
  <c r="EB701" i="1"/>
  <c r="DZ469" i="1"/>
  <c r="EH534" i="1"/>
  <c r="DW832" i="1"/>
  <c r="EC565" i="1"/>
  <c r="DX805" i="1"/>
  <c r="DS667" i="1"/>
  <c r="DW749" i="1"/>
  <c r="DX568" i="1"/>
  <c r="ED655" i="1"/>
  <c r="DU554" i="1"/>
  <c r="EA719" i="1"/>
  <c r="EF507" i="1"/>
  <c r="EE824" i="1"/>
  <c r="EF791" i="1"/>
  <c r="DU692" i="1"/>
  <c r="EB675" i="1"/>
  <c r="DV758" i="1"/>
  <c r="EK644" i="1"/>
  <c r="DY728" i="1"/>
  <c r="EB540" i="1"/>
  <c r="EF601" i="1"/>
  <c r="DV596" i="1"/>
  <c r="DV608" i="1"/>
  <c r="EK758" i="1"/>
  <c r="EB584" i="1"/>
  <c r="DV374" i="1"/>
  <c r="ED652" i="1"/>
  <c r="DS761" i="1"/>
  <c r="DY782" i="1"/>
  <c r="DW828" i="1"/>
  <c r="EE783" i="1"/>
  <c r="EB557" i="1"/>
  <c r="DZ693" i="1"/>
  <c r="EC731" i="1"/>
  <c r="EJ736" i="1"/>
  <c r="DX748" i="1"/>
  <c r="DV422" i="1"/>
  <c r="EE625" i="1"/>
  <c r="EH740" i="1"/>
  <c r="EB939" i="1"/>
  <c r="DV788" i="1"/>
  <c r="EA763" i="1"/>
  <c r="DS645" i="1"/>
  <c r="DV798" i="1"/>
  <c r="EB679" i="1"/>
  <c r="DT731" i="1"/>
  <c r="EF772" i="1"/>
  <c r="DW632" i="1"/>
  <c r="EC608" i="1"/>
  <c r="EK788" i="1"/>
  <c r="EH707" i="1"/>
  <c r="EJ720" i="1"/>
  <c r="EJ814" i="1"/>
  <c r="EE814" i="1"/>
  <c r="EJ621" i="1"/>
  <c r="DU793" i="1"/>
  <c r="EF710" i="1"/>
  <c r="DZ830" i="1"/>
  <c r="DX811" i="1"/>
  <c r="DW695" i="1"/>
  <c r="EF630" i="1"/>
  <c r="DV427" i="1"/>
  <c r="DW550" i="1"/>
  <c r="EF664" i="1"/>
  <c r="ED617" i="1"/>
  <c r="DZ584" i="1"/>
  <c r="EK607" i="1"/>
  <c r="EC709" i="1"/>
  <c r="DY489" i="1"/>
  <c r="EA707" i="1"/>
  <c r="EJ698" i="1"/>
  <c r="EF761" i="1"/>
  <c r="ED677" i="1"/>
  <c r="EH895" i="1"/>
  <c r="EC624" i="1"/>
  <c r="EB643" i="1"/>
  <c r="EE815" i="1"/>
  <c r="EC722" i="1"/>
  <c r="DU819" i="1"/>
  <c r="DT582" i="1"/>
  <c r="DS646" i="1"/>
  <c r="DX866" i="1"/>
  <c r="EG734" i="1"/>
  <c r="DU741" i="1"/>
  <c r="EG928" i="1"/>
  <c r="DV742" i="1"/>
  <c r="DU764" i="1"/>
  <c r="EA804" i="1"/>
  <c r="DV730" i="1"/>
  <c r="DX832" i="1"/>
  <c r="EJ594" i="1"/>
  <c r="ED704" i="1"/>
  <c r="DX675" i="1"/>
  <c r="EH744" i="1"/>
  <c r="EA702" i="1"/>
  <c r="EK859" i="1"/>
  <c r="EC609" i="1"/>
  <c r="EC603" i="1"/>
  <c r="DX614" i="1"/>
  <c r="DT624" i="1"/>
  <c r="EJ348" i="1"/>
  <c r="DT800" i="1"/>
  <c r="EI600" i="1"/>
  <c r="EB817" i="1"/>
  <c r="EJ655" i="1"/>
  <c r="EI702" i="1"/>
  <c r="EA734" i="1"/>
  <c r="DZ909" i="1"/>
  <c r="EB511" i="1"/>
  <c r="DV554" i="1"/>
  <c r="EB638" i="1"/>
  <c r="EJ808" i="1"/>
  <c r="EI729" i="1"/>
  <c r="EJ530" i="1"/>
  <c r="EE703" i="1"/>
  <c r="DZ708" i="1"/>
  <c r="ED561" i="1"/>
  <c r="EC576" i="1"/>
  <c r="EJ654" i="1"/>
  <c r="ED230" i="1"/>
  <c r="DZ775" i="1"/>
  <c r="EA615" i="1"/>
  <c r="EI577" i="1"/>
  <c r="EC761" i="1"/>
  <c r="DU265" i="1"/>
  <c r="EH560" i="1"/>
  <c r="DU644" i="1"/>
  <c r="DU587" i="1"/>
  <c r="EA578" i="1"/>
  <c r="EG652" i="1"/>
  <c r="EI827" i="1"/>
  <c r="DT494" i="1"/>
  <c r="DS546" i="1"/>
  <c r="DV623" i="1"/>
  <c r="DS601" i="1"/>
  <c r="DV605" i="1"/>
  <c r="EF623" i="1"/>
  <c r="EI669" i="1"/>
  <c r="EK802" i="1"/>
  <c r="DZ609" i="1"/>
  <c r="EK826" i="1"/>
  <c r="EF549" i="1"/>
  <c r="EF464" i="1"/>
  <c r="DX450" i="1"/>
  <c r="EJ700" i="1"/>
  <c r="ED302" i="1"/>
  <c r="DX432" i="1"/>
  <c r="EA583" i="1"/>
  <c r="DX510" i="1"/>
  <c r="EK462" i="1"/>
  <c r="EE470" i="1"/>
  <c r="EE638" i="1"/>
  <c r="DW577" i="1"/>
  <c r="EE610" i="1"/>
  <c r="EG760" i="1"/>
  <c r="EC490" i="1"/>
  <c r="EF526" i="1"/>
  <c r="EJ732" i="1"/>
  <c r="DS577" i="1"/>
  <c r="EI791" i="1"/>
  <c r="DY492" i="1"/>
  <c r="DY654" i="1"/>
  <c r="DW699" i="1"/>
  <c r="EH722" i="1"/>
  <c r="DT681" i="1"/>
  <c r="EE363" i="1"/>
  <c r="EF563" i="1"/>
  <c r="EC493" i="1"/>
  <c r="EC591" i="1"/>
  <c r="DU653" i="1"/>
  <c r="EE290" i="1"/>
  <c r="EC677" i="1"/>
  <c r="EF618" i="1"/>
  <c r="EH637" i="1"/>
  <c r="EH606" i="1"/>
  <c r="EI769" i="1"/>
  <c r="EJ611" i="1"/>
  <c r="DY442" i="1"/>
  <c r="EC662" i="1"/>
  <c r="DY465" i="1"/>
  <c r="DZ574" i="1"/>
  <c r="DS693" i="1"/>
  <c r="EA570" i="1"/>
  <c r="DT838" i="1"/>
  <c r="EB686" i="1"/>
  <c r="DX818" i="1"/>
  <c r="EK1058" i="1"/>
  <c r="DU433" i="1"/>
  <c r="DV334" i="1"/>
  <c r="EK465" i="1"/>
  <c r="DV500" i="1"/>
  <c r="EK729" i="1"/>
  <c r="DT556" i="1"/>
  <c r="DY634" i="1"/>
  <c r="EE695" i="1"/>
  <c r="EB568" i="1"/>
  <c r="DY717" i="1"/>
  <c r="EK661" i="1"/>
  <c r="DZ599" i="1"/>
  <c r="EI517" i="1"/>
  <c r="DV466" i="1"/>
  <c r="DS609" i="1"/>
  <c r="ED660" i="1"/>
  <c r="DW643" i="1"/>
  <c r="EG590" i="1"/>
  <c r="DZ550" i="1"/>
  <c r="DT615" i="1"/>
  <c r="ED666" i="1"/>
  <c r="DX520" i="1"/>
  <c r="DZ637" i="1"/>
  <c r="DU652" i="1"/>
  <c r="DU761" i="1"/>
  <c r="DT751" i="1"/>
  <c r="EG523" i="1"/>
  <c r="EA580" i="1"/>
  <c r="EC793" i="1"/>
  <c r="DX844" i="1"/>
  <c r="DZ606" i="1"/>
  <c r="DV706" i="1"/>
  <c r="EI692" i="1"/>
  <c r="EI490" i="1"/>
  <c r="EH571" i="1"/>
  <c r="DS589" i="1"/>
  <c r="DY655" i="1"/>
  <c r="DS420" i="1"/>
  <c r="DS670" i="1"/>
  <c r="ED740" i="1"/>
  <c r="DV586" i="1"/>
  <c r="EF740" i="1"/>
  <c r="DY875" i="1"/>
  <c r="DY429" i="1"/>
  <c r="EC528" i="1"/>
  <c r="DX589" i="1"/>
  <c r="EE547" i="1"/>
  <c r="DZ480" i="1"/>
  <c r="DW624" i="1"/>
  <c r="EA533" i="1"/>
  <c r="EI483" i="1"/>
  <c r="DV585" i="1"/>
  <c r="EC671" i="1"/>
  <c r="DY389" i="1"/>
  <c r="EH557" i="1"/>
  <c r="EB696" i="1"/>
  <c r="EG632" i="1"/>
  <c r="ED596" i="1"/>
  <c r="EE500" i="1"/>
  <c r="DT472" i="1"/>
  <c r="DX492" i="1"/>
  <c r="EH864" i="1"/>
  <c r="EF626" i="1"/>
  <c r="DV238" i="1"/>
  <c r="EC551" i="1"/>
  <c r="EG608" i="1"/>
  <c r="EG583" i="1"/>
  <c r="EH573" i="1"/>
  <c r="DX639" i="1"/>
  <c r="EK548" i="1"/>
  <c r="DX518" i="1"/>
  <c r="DZ470" i="1"/>
  <c r="EG809" i="1"/>
  <c r="DX654" i="1"/>
  <c r="EA852" i="1"/>
  <c r="EK395" i="1"/>
  <c r="DS615" i="1"/>
  <c r="EA517" i="1"/>
  <c r="EJ606" i="1"/>
  <c r="DV636" i="1"/>
  <c r="EI560" i="1"/>
  <c r="EH691" i="1"/>
  <c r="DY659" i="1"/>
  <c r="EK855" i="1"/>
  <c r="ED841" i="1"/>
  <c r="DS504" i="1"/>
  <c r="DZ524" i="1"/>
  <c r="DU568" i="1"/>
  <c r="EC617" i="1"/>
  <c r="EE672" i="1"/>
  <c r="DV536" i="1"/>
  <c r="EA644" i="1"/>
  <c r="EA544" i="1"/>
  <c r="DT654" i="1"/>
  <c r="EE760" i="1"/>
  <c r="EG667" i="1"/>
  <c r="EA498" i="1"/>
  <c r="DU535" i="1"/>
  <c r="DT777" i="1"/>
  <c r="ED755" i="1"/>
  <c r="DV572" i="1"/>
  <c r="EI575" i="1"/>
  <c r="EG579" i="1"/>
  <c r="EJ549" i="1"/>
  <c r="DY613" i="1"/>
  <c r="DW671" i="1"/>
  <c r="EK622" i="1"/>
  <c r="DW529" i="1"/>
  <c r="EJ472" i="1"/>
  <c r="EI617" i="1"/>
  <c r="EF670" i="1"/>
  <c r="DU598" i="1"/>
  <c r="DW588" i="1"/>
  <c r="EB705" i="1"/>
  <c r="DV632" i="1"/>
  <c r="DU709" i="1"/>
  <c r="EA692" i="1"/>
  <c r="DW705" i="1"/>
  <c r="DT605" i="1"/>
  <c r="ED651" i="1"/>
  <c r="EK485" i="1"/>
  <c r="DX640" i="1"/>
  <c r="EF620" i="1"/>
  <c r="EG618" i="1"/>
  <c r="DS749" i="1"/>
  <c r="EB935" i="1"/>
  <c r="DX731" i="1"/>
  <c r="EH724" i="1"/>
  <c r="DY508" i="1"/>
  <c r="DZ514" i="1"/>
  <c r="DT537" i="1"/>
  <c r="EF555" i="1"/>
  <c r="DY563" i="1"/>
  <c r="EK533" i="1"/>
  <c r="DY537" i="1"/>
  <c r="DT614" i="1"/>
  <c r="EC575" i="1"/>
  <c r="EH674" i="1"/>
  <c r="DX405" i="1"/>
  <c r="DS711" i="1"/>
  <c r="EJ496" i="1"/>
  <c r="EH635" i="1"/>
  <c r="EF666" i="1"/>
  <c r="EK291" i="1"/>
  <c r="EJ668" i="1"/>
  <c r="DX534" i="1"/>
  <c r="EJ630" i="1"/>
  <c r="DX627" i="1"/>
  <c r="EK491" i="1"/>
  <c r="DT577" i="1"/>
  <c r="EF757" i="1"/>
  <c r="EE646" i="1"/>
  <c r="EG611" i="1"/>
  <c r="EA621" i="1"/>
  <c r="DW711" i="1"/>
  <c r="EK501" i="1"/>
  <c r="EG575" i="1"/>
  <c r="EH706" i="1"/>
  <c r="DS622" i="1"/>
  <c r="DU639" i="1"/>
  <c r="EI294" i="1"/>
  <c r="EF568" i="1"/>
  <c r="ED538" i="1"/>
  <c r="EA657" i="1"/>
  <c r="ED718" i="1"/>
  <c r="EI592" i="1"/>
  <c r="EJ725" i="1"/>
  <c r="EJ688" i="1"/>
  <c r="EC772" i="1"/>
  <c r="DV846" i="1"/>
  <c r="DU595" i="1"/>
  <c r="DU647" i="1"/>
  <c r="EF451" i="1"/>
  <c r="EJ540" i="1"/>
  <c r="EC485" i="1"/>
  <c r="DX586" i="1"/>
  <c r="EG587" i="1"/>
  <c r="EE602" i="1"/>
  <c r="DY781" i="1"/>
  <c r="DT498" i="1"/>
  <c r="EK584" i="1"/>
  <c r="EC759" i="1"/>
  <c r="EH787" i="1"/>
  <c r="EA758" i="1"/>
  <c r="DY819" i="1"/>
  <c r="EG631" i="1"/>
  <c r="DV697" i="1"/>
  <c r="EE681" i="1"/>
  <c r="DS744" i="1"/>
  <c r="EG805" i="1"/>
  <c r="DZ542" i="1"/>
  <c r="DY749" i="1"/>
  <c r="DX694" i="1"/>
  <c r="EI760" i="1"/>
  <c r="EG841" i="1"/>
  <c r="EA857" i="1"/>
  <c r="DW753" i="1"/>
  <c r="EF770" i="1"/>
  <c r="EF769" i="1"/>
  <c r="DT781" i="1"/>
  <c r="EG816" i="1"/>
  <c r="DZ604" i="1"/>
  <c r="EH609" i="1"/>
  <c r="EB695" i="1"/>
  <c r="DW761" i="1"/>
  <c r="DT723" i="1"/>
  <c r="DZ836" i="1"/>
  <c r="DV825" i="1"/>
  <c r="EE588" i="1"/>
  <c r="DY695" i="1"/>
  <c r="EG731" i="1"/>
  <c r="EE795" i="1"/>
  <c r="EC876" i="1"/>
  <c r="DX626" i="1"/>
  <c r="EA661" i="1"/>
  <c r="EI502" i="1"/>
  <c r="EI585" i="1"/>
  <c r="DT585" i="1"/>
  <c r="DY631" i="1"/>
  <c r="EF627" i="1"/>
  <c r="EK684" i="1"/>
  <c r="EH696" i="1"/>
  <c r="EC659" i="1"/>
  <c r="EH710" i="1"/>
  <c r="DZ749" i="1"/>
  <c r="EE839" i="1"/>
  <c r="EK776" i="1"/>
  <c r="EB828" i="1"/>
  <c r="EG754" i="1"/>
  <c r="ED661" i="1"/>
  <c r="EC780" i="1"/>
  <c r="DV772" i="1"/>
  <c r="DV733" i="1"/>
  <c r="EF704" i="1"/>
  <c r="DX647" i="1"/>
  <c r="EA722" i="1"/>
  <c r="DZ784" i="1"/>
  <c r="DS750" i="1"/>
  <c r="DX507" i="1"/>
  <c r="DV704" i="1"/>
  <c r="EE734" i="1"/>
  <c r="DT809" i="1"/>
  <c r="EG782" i="1"/>
  <c r="DW770" i="1"/>
  <c r="EB658" i="1"/>
  <c r="EH838" i="1"/>
  <c r="EI682" i="1"/>
  <c r="EH753" i="1"/>
  <c r="DT776" i="1"/>
  <c r="EK889" i="1"/>
  <c r="EA552" i="1"/>
  <c r="EB602" i="1"/>
  <c r="EF587" i="1"/>
  <c r="DT664" i="1"/>
  <c r="DX657" i="1"/>
  <c r="ED540" i="1"/>
  <c r="EF603" i="1"/>
  <c r="EC584" i="1"/>
  <c r="EF631" i="1"/>
  <c r="DS598" i="1"/>
  <c r="EG735" i="1"/>
  <c r="DX1130" i="1"/>
  <c r="DY550" i="1"/>
  <c r="EH462" i="1"/>
  <c r="DV660" i="1"/>
  <c r="EI635" i="1"/>
  <c r="EK513" i="1"/>
  <c r="EE652" i="1"/>
  <c r="ED632" i="1"/>
  <c r="DT260" i="1"/>
  <c r="EA567" i="1"/>
  <c r="EF556" i="1"/>
  <c r="EG719" i="1"/>
  <c r="DX440" i="1"/>
  <c r="DV522" i="1"/>
  <c r="DV710" i="1"/>
  <c r="DV562" i="1"/>
  <c r="EH738" i="1"/>
  <c r="EF669" i="1"/>
  <c r="EG563" i="1"/>
  <c r="DU579" i="1"/>
  <c r="DV575" i="1"/>
  <c r="EF579" i="1"/>
  <c r="EG657" i="1"/>
  <c r="DY697" i="1"/>
  <c r="DT716" i="1"/>
  <c r="DZ464" i="1"/>
  <c r="EF801" i="1"/>
  <c r="EH612" i="1"/>
  <c r="DZ730" i="1"/>
  <c r="DU624" i="1"/>
  <c r="EG933" i="1"/>
  <c r="DS837" i="1"/>
  <c r="EI745" i="1"/>
  <c r="DT779" i="1"/>
  <c r="DW723" i="1"/>
  <c r="DZ522" i="1"/>
  <c r="EH452" i="1"/>
  <c r="DW328" i="1"/>
  <c r="DV557" i="1"/>
  <c r="EJ537" i="1"/>
  <c r="DW553" i="1"/>
  <c r="DZ607" i="1"/>
  <c r="DY213" i="1"/>
  <c r="DS554" i="1"/>
  <c r="EF673" i="1"/>
  <c r="DV625" i="1"/>
  <c r="EF590" i="1"/>
  <c r="DY611" i="1"/>
  <c r="EH500" i="1"/>
  <c r="EK535" i="1"/>
  <c r="EE624" i="1"/>
  <c r="DY561" i="1"/>
  <c r="ED569" i="1"/>
  <c r="DV486" i="1"/>
  <c r="EC532" i="1"/>
  <c r="DW596" i="1"/>
  <c r="EJ590" i="1"/>
  <c r="EH653" i="1"/>
  <c r="EC602" i="1"/>
  <c r="EC503" i="1"/>
  <c r="DT657" i="1"/>
  <c r="EG576" i="1"/>
  <c r="DW609" i="1"/>
  <c r="DU286" i="1"/>
  <c r="EI530" i="1"/>
  <c r="EG637" i="1"/>
  <c r="EK596" i="1"/>
  <c r="EI800" i="1"/>
  <c r="EI597" i="1"/>
  <c r="DW679" i="1"/>
  <c r="DZ543" i="1"/>
  <c r="EA490" i="1"/>
  <c r="DW595" i="1"/>
  <c r="DS626" i="1"/>
  <c r="DZ719" i="1"/>
  <c r="EF651" i="1"/>
  <c r="DW580" i="1"/>
  <c r="EI693" i="1"/>
  <c r="EK481" i="1"/>
  <c r="DX682" i="1"/>
  <c r="EF519" i="1"/>
  <c r="DV507" i="1"/>
  <c r="DS516" i="1"/>
  <c r="EE526" i="1"/>
  <c r="EH698" i="1"/>
  <c r="DU468" i="1"/>
  <c r="DT530" i="1"/>
  <c r="DT688" i="1"/>
  <c r="DX725" i="1"/>
  <c r="DU822" i="1"/>
  <c r="DS654" i="1"/>
  <c r="DY626" i="1"/>
  <c r="EB721" i="1"/>
  <c r="ED567" i="1"/>
  <c r="EI641" i="1"/>
  <c r="DX590" i="1"/>
  <c r="EF462" i="1"/>
  <c r="EA541" i="1"/>
  <c r="ED490" i="1"/>
  <c r="DS594" i="1"/>
  <c r="EA318" i="1"/>
  <c r="DT524" i="1"/>
  <c r="EC705" i="1"/>
  <c r="EA668" i="1"/>
  <c r="DX789" i="1"/>
  <c r="DT788" i="1"/>
  <c r="DY565" i="1"/>
  <c r="EA501" i="1"/>
  <c r="ED587" i="1"/>
  <c r="DY664" i="1"/>
  <c r="DT737" i="1"/>
  <c r="EF709" i="1"/>
  <c r="EF717" i="1"/>
  <c r="DS620" i="1"/>
  <c r="EE511" i="1"/>
  <c r="EA585" i="1"/>
  <c r="ED572" i="1"/>
  <c r="EI559" i="1"/>
  <c r="EJ718" i="1"/>
  <c r="EK730" i="1"/>
  <c r="DT790" i="1"/>
  <c r="EH776" i="1"/>
  <c r="DZ338" i="1"/>
  <c r="EB356" i="1"/>
  <c r="EJ558" i="1"/>
  <c r="DW467" i="1"/>
  <c r="DV566" i="1"/>
  <c r="EG455" i="1"/>
  <c r="DT660" i="1"/>
  <c r="EB488" i="1"/>
  <c r="EH626" i="1"/>
  <c r="DY663" i="1"/>
  <c r="EB576" i="1"/>
  <c r="DV222" i="1"/>
  <c r="EH648" i="1"/>
  <c r="EK602" i="1"/>
  <c r="DX642" i="1"/>
  <c r="EC636" i="1"/>
  <c r="DS407" i="1"/>
  <c r="EK516" i="1"/>
  <c r="DV667" i="1"/>
  <c r="DW662" i="1"/>
  <c r="ED628" i="1"/>
  <c r="DX535" i="1"/>
  <c r="EK551" i="1"/>
  <c r="DU745" i="1"/>
  <c r="DT568" i="1"/>
  <c r="DY576" i="1"/>
  <c r="EJ214" i="1"/>
  <c r="EH549" i="1"/>
  <c r="DY722" i="1"/>
  <c r="EK590" i="1"/>
  <c r="EI649" i="1"/>
  <c r="ED750" i="1"/>
  <c r="DT721" i="1"/>
  <c r="EH290" i="1"/>
  <c r="EB581" i="1"/>
  <c r="DT552" i="1"/>
  <c r="DS628" i="1"/>
  <c r="EJ748" i="1"/>
  <c r="DU635" i="1"/>
  <c r="EF836" i="1"/>
  <c r="EG767" i="1"/>
  <c r="EI804" i="1"/>
  <c r="DT612" i="1"/>
  <c r="DU529" i="1"/>
  <c r="DT388" i="1"/>
  <c r="EK585" i="1"/>
  <c r="EB492" i="1"/>
  <c r="EK527" i="1"/>
  <c r="EI463" i="1"/>
  <c r="EI533" i="1"/>
  <c r="EB588" i="1"/>
  <c r="EA803" i="1"/>
  <c r="DU721" i="1"/>
  <c r="DV594" i="1"/>
  <c r="EC516" i="1"/>
  <c r="DW651" i="1"/>
  <c r="DT520" i="1"/>
  <c r="DW731" i="1"/>
  <c r="ED602" i="1"/>
  <c r="EA666" i="1"/>
  <c r="DS555" i="1"/>
  <c r="ED640" i="1"/>
  <c r="EG595" i="1"/>
  <c r="EB761" i="1"/>
  <c r="DV662" i="1"/>
  <c r="DT793" i="1"/>
  <c r="EK582" i="1"/>
  <c r="ED648" i="1"/>
  <c r="DS597" i="1"/>
  <c r="ED726" i="1"/>
  <c r="EH504" i="1"/>
  <c r="EK562" i="1"/>
  <c r="DX676" i="1"/>
  <c r="DS705" i="1"/>
  <c r="EE607" i="1"/>
  <c r="DV736" i="1"/>
  <c r="DW499" i="1"/>
  <c r="EC463" i="1"/>
  <c r="EE616" i="1"/>
  <c r="EH687" i="1"/>
  <c r="EC358" i="1"/>
  <c r="ED629" i="1"/>
  <c r="DW780" i="1"/>
  <c r="DY687" i="1"/>
  <c r="DW793" i="1"/>
  <c r="EI894" i="1"/>
  <c r="EE482" i="1"/>
  <c r="DX712" i="1"/>
  <c r="EB535" i="1"/>
  <c r="EC710" i="1"/>
  <c r="EH536" i="1"/>
  <c r="EB586" i="1"/>
  <c r="DY690" i="1"/>
  <c r="EG537" i="1"/>
  <c r="EG656" i="1"/>
  <c r="EC613" i="1"/>
  <c r="EA439" i="1"/>
  <c r="EI549" i="1"/>
  <c r="EK665" i="1"/>
  <c r="DW625" i="1"/>
  <c r="EC632" i="1"/>
  <c r="DS536" i="1"/>
  <c r="EI819" i="1"/>
  <c r="EI740" i="1"/>
  <c r="EI672" i="1"/>
  <c r="EG690" i="1"/>
  <c r="DT276" i="1"/>
  <c r="EB573" i="1"/>
  <c r="EJ620" i="1"/>
  <c r="EH652" i="1"/>
  <c r="EH645" i="1"/>
  <c r="EF718" i="1"/>
  <c r="EI655" i="1"/>
  <c r="DX624" i="1"/>
  <c r="DX524" i="1"/>
  <c r="DT639" i="1"/>
  <c r="EB592" i="1"/>
  <c r="EF636" i="1"/>
  <c r="EJ321" i="1"/>
  <c r="DY496" i="1"/>
  <c r="EK574" i="1"/>
  <c r="EA715" i="1"/>
  <c r="DV620" i="1"/>
  <c r="EF776" i="1"/>
  <c r="DZ734" i="1"/>
  <c r="DV597" i="1"/>
  <c r="DW796" i="1"/>
  <c r="EI886" i="1"/>
  <c r="DZ628" i="1"/>
  <c r="EH576" i="1"/>
  <c r="EG298" i="1"/>
  <c r="EK468" i="1"/>
  <c r="DU551" i="1"/>
  <c r="EI657" i="1"/>
  <c r="ED649" i="1"/>
  <c r="EA681" i="1"/>
  <c r="DZ630" i="1"/>
  <c r="EB552" i="1"/>
  <c r="EH585" i="1"/>
  <c r="DX771" i="1"/>
  <c r="EF689" i="1"/>
  <c r="DX828" i="1"/>
  <c r="DV835" i="1"/>
  <c r="DV580" i="1"/>
  <c r="ED729" i="1"/>
  <c r="EF731" i="1"/>
  <c r="DT794" i="1"/>
  <c r="DT755" i="1"/>
  <c r="DS576" i="1"/>
  <c r="DS751" i="1"/>
  <c r="DY744" i="1"/>
  <c r="EC822" i="1"/>
  <c r="DW788" i="1"/>
  <c r="EJ779" i="1"/>
  <c r="EG673" i="1"/>
  <c r="DS793" i="1"/>
  <c r="ED745" i="1"/>
  <c r="ED759" i="1"/>
  <c r="EC792" i="1"/>
  <c r="DX667" i="1"/>
  <c r="DY636" i="1"/>
  <c r="DU779" i="1"/>
  <c r="EF848" i="1"/>
  <c r="EB792" i="1"/>
  <c r="EJ970" i="1"/>
  <c r="EG808" i="1"/>
  <c r="DW613" i="1"/>
  <c r="DV681" i="1"/>
  <c r="EC762" i="1"/>
  <c r="EJ706" i="1"/>
  <c r="EB1002" i="1"/>
  <c r="EG627" i="1"/>
  <c r="DV628" i="1"/>
  <c r="EE496" i="1"/>
  <c r="DY599" i="1"/>
  <c r="EG770" i="1"/>
  <c r="EK673" i="1"/>
  <c r="EG616" i="1"/>
  <c r="EB608" i="1"/>
  <c r="DW709" i="1"/>
  <c r="DZ621" i="1"/>
  <c r="EE808" i="1"/>
  <c r="ED815" i="1"/>
  <c r="DY731" i="1"/>
  <c r="EK688" i="1"/>
  <c r="DU825" i="1"/>
  <c r="EH590" i="1"/>
  <c r="EF742" i="1"/>
  <c r="EF777" i="1"/>
  <c r="EG755" i="1"/>
  <c r="EK814" i="1"/>
  <c r="DY792" i="1"/>
  <c r="EC672" i="1"/>
  <c r="DT804" i="1"/>
  <c r="DU711" i="1"/>
  <c r="DU845" i="1"/>
  <c r="EE497" i="1"/>
  <c r="DU724" i="1"/>
  <c r="EG833" i="1"/>
  <c r="DZ720" i="1"/>
  <c r="EG710" i="1"/>
  <c r="DX687" i="1"/>
  <c r="DT783" i="1"/>
  <c r="EA777" i="1"/>
  <c r="DZ787" i="1"/>
  <c r="EF785" i="1"/>
  <c r="EJ839" i="1"/>
  <c r="EK843" i="1"/>
  <c r="DT919" i="1"/>
  <c r="DX784" i="1"/>
  <c r="DZ788" i="1"/>
  <c r="EC961" i="1"/>
  <c r="DZ930" i="1"/>
  <c r="DW612" i="1"/>
  <c r="DS748" i="1"/>
  <c r="DS635" i="1"/>
  <c r="EK500" i="1"/>
  <c r="DU622" i="1"/>
  <c r="DY513" i="1"/>
  <c r="DU694" i="1"/>
  <c r="DT592" i="1"/>
  <c r="EF845" i="1"/>
  <c r="DU648" i="1"/>
  <c r="DY617" i="1"/>
  <c r="EJ840" i="1"/>
  <c r="EA762" i="1"/>
  <c r="EJ781" i="1"/>
  <c r="EC795" i="1"/>
  <c r="DT769" i="1"/>
  <c r="EI735" i="1"/>
  <c r="EF739" i="1"/>
  <c r="DZ811" i="1"/>
  <c r="EI784" i="1"/>
  <c r="DX775" i="1"/>
  <c r="EK685" i="1"/>
  <c r="DX786" i="1"/>
  <c r="DW742" i="1"/>
  <c r="EK754" i="1"/>
  <c r="EB787" i="1"/>
  <c r="EA619" i="1"/>
  <c r="EC616" i="1"/>
  <c r="EG776" i="1"/>
  <c r="ED695" i="1"/>
  <c r="EH811" i="1"/>
  <c r="EI544" i="1"/>
  <c r="DV760" i="1"/>
  <c r="DS785" i="1"/>
  <c r="EH603" i="1"/>
  <c r="DT548" i="1"/>
  <c r="EF474" i="1"/>
  <c r="EA579" i="1"/>
  <c r="DV474" i="1"/>
  <c r="ED673" i="1"/>
  <c r="EH632" i="1"/>
  <c r="ED760" i="1"/>
  <c r="DS796" i="1"/>
  <c r="EI625" i="1"/>
  <c r="EC688" i="1"/>
  <c r="DV740" i="1"/>
  <c r="EK691" i="1"/>
  <c r="EB820" i="1"/>
  <c r="EF863" i="1"/>
  <c r="DT736" i="1"/>
  <c r="DW583" i="1"/>
  <c r="DT618" i="1"/>
  <c r="ED762" i="1"/>
  <c r="ED708" i="1"/>
  <c r="DX722" i="1"/>
  <c r="EF693" i="1"/>
  <c r="DS755" i="1"/>
  <c r="EK748" i="1"/>
  <c r="EB826" i="1"/>
  <c r="DS732" i="1"/>
  <c r="EG699" i="1"/>
  <c r="ED842" i="1"/>
  <c r="EI744" i="1"/>
  <c r="EI589" i="1"/>
  <c r="EB563" i="1"/>
  <c r="DS623" i="1"/>
  <c r="DU718" i="1"/>
  <c r="EB663" i="1"/>
  <c r="EA667" i="1"/>
  <c r="ED502" i="1"/>
  <c r="EK715" i="1"/>
  <c r="DY696" i="1"/>
  <c r="EF745" i="1"/>
  <c r="EF940" i="1"/>
  <c r="EJ618" i="1"/>
  <c r="ED850" i="1"/>
  <c r="DS827" i="1"/>
  <c r="DT760" i="1"/>
  <c r="EC637" i="1"/>
  <c r="DW758" i="1"/>
  <c r="DX711" i="1"/>
  <c r="DY700" i="1"/>
  <c r="ED626" i="1"/>
  <c r="DW765" i="1"/>
  <c r="EK751" i="1"/>
  <c r="EH831" i="1"/>
  <c r="DZ590" i="1"/>
  <c r="EA819" i="1"/>
  <c r="EF721" i="1"/>
  <c r="EJ813" i="1"/>
  <c r="EE913" i="1"/>
  <c r="DY937" i="1"/>
  <c r="DZ773" i="1"/>
  <c r="DV700" i="1"/>
  <c r="EJ687" i="1"/>
  <c r="DS1032" i="1"/>
  <c r="EJ593" i="1"/>
  <c r="EE529" i="1"/>
  <c r="EB480" i="1"/>
  <c r="EC580" i="1"/>
  <c r="EE665" i="1"/>
  <c r="EB726" i="1"/>
  <c r="EG533" i="1"/>
  <c r="DZ698" i="1"/>
  <c r="DV721" i="1"/>
  <c r="EG787" i="1"/>
  <c r="EE772" i="1"/>
  <c r="EG756" i="1"/>
  <c r="DU593" i="1"/>
  <c r="DW594" i="1"/>
  <c r="EA682" i="1"/>
  <c r="DU751" i="1"/>
  <c r="DU712" i="1"/>
  <c r="DV671" i="1"/>
  <c r="EJ587" i="1"/>
  <c r="DW694" i="1"/>
  <c r="EG763" i="1"/>
  <c r="EA752" i="1"/>
  <c r="EH729" i="1"/>
  <c r="DW696" i="1"/>
  <c r="EF671" i="1"/>
  <c r="DX787" i="1"/>
  <c r="DS781" i="1"/>
  <c r="DS742" i="1"/>
  <c r="DU477" i="1"/>
  <c r="EC756" i="1"/>
  <c r="EE741" i="1"/>
  <c r="EG777" i="1"/>
  <c r="DZ758" i="1"/>
  <c r="EA742" i="1"/>
  <c r="EC863" i="1"/>
  <c r="DW471" i="1"/>
  <c r="EI843" i="1"/>
  <c r="EK775" i="1"/>
  <c r="DY768" i="1"/>
  <c r="EJ969" i="1"/>
  <c r="DV856" i="1"/>
  <c r="EA659" i="1"/>
  <c r="DV326" i="1"/>
  <c r="DZ501" i="1"/>
  <c r="DZ623" i="1"/>
  <c r="EJ639" i="1"/>
  <c r="DS605" i="1"/>
  <c r="ED680" i="1"/>
  <c r="DT756" i="1"/>
  <c r="DX582" i="1"/>
  <c r="DZ752" i="1"/>
  <c r="EK735" i="1"/>
  <c r="ED775" i="1"/>
  <c r="DZ813" i="1"/>
  <c r="EJ900" i="1"/>
  <c r="EH574" i="1"/>
  <c r="DT710" i="1"/>
  <c r="EB746" i="1"/>
  <c r="EA736" i="1"/>
  <c r="EJ846" i="1"/>
  <c r="EF658" i="1"/>
  <c r="DV729" i="1"/>
  <c r="DX686" i="1"/>
  <c r="EE748" i="1"/>
  <c r="DU817" i="1"/>
  <c r="EB609" i="1"/>
  <c r="EB764" i="1"/>
  <c r="EB698" i="1"/>
  <c r="EB765" i="1"/>
  <c r="DZ681" i="1"/>
  <c r="EG892" i="1"/>
  <c r="EG817" i="1"/>
  <c r="DZ641" i="1"/>
  <c r="EF763" i="1"/>
  <c r="DY755" i="1"/>
  <c r="EK712" i="1"/>
  <c r="EH872" i="1"/>
  <c r="EB884" i="1"/>
  <c r="EI675" i="1"/>
  <c r="EJ743" i="1"/>
  <c r="DV773" i="1"/>
  <c r="EH742" i="1"/>
  <c r="EE931" i="1"/>
  <c r="DS602" i="1"/>
  <c r="DW519" i="1"/>
  <c r="DU574" i="1"/>
  <c r="EC643" i="1"/>
  <c r="EF604" i="1"/>
  <c r="DS695" i="1"/>
  <c r="DZ652" i="1"/>
  <c r="EA651" i="1"/>
  <c r="DT782" i="1"/>
  <c r="DS850" i="1"/>
  <c r="DS803" i="1"/>
  <c r="EI782" i="1"/>
  <c r="EC631" i="1"/>
  <c r="EJ782" i="1"/>
  <c r="DU873" i="1"/>
  <c r="EB691" i="1"/>
  <c r="EK765" i="1"/>
  <c r="EA674" i="1"/>
  <c r="DT765" i="1"/>
  <c r="EI761" i="1"/>
  <c r="EG748" i="1"/>
  <c r="ED778" i="1"/>
  <c r="DV549" i="1"/>
  <c r="EF662" i="1"/>
  <c r="DU771" i="1"/>
  <c r="DW735" i="1"/>
  <c r="EK674" i="1"/>
  <c r="EG793" i="1"/>
  <c r="EB694" i="1"/>
  <c r="EK656" i="1"/>
  <c r="ED898" i="1"/>
  <c r="DS736" i="1"/>
  <c r="EB846" i="1"/>
  <c r="EC818" i="1"/>
  <c r="EC880" i="1"/>
  <c r="EG711" i="1"/>
  <c r="DW710" i="1"/>
  <c r="EF941" i="1"/>
  <c r="DW848" i="1"/>
  <c r="DZ920" i="1"/>
  <c r="EK641" i="1"/>
  <c r="DV524" i="1"/>
  <c r="EG615" i="1"/>
  <c r="EH613" i="1"/>
  <c r="EA614" i="1"/>
  <c r="EB791" i="1"/>
  <c r="EG623" i="1"/>
  <c r="EF720" i="1"/>
  <c r="DT735" i="1"/>
  <c r="DX800" i="1"/>
  <c r="EB781" i="1"/>
  <c r="EE770" i="1"/>
  <c r="EB650" i="1"/>
  <c r="EH756" i="1"/>
  <c r="EJ695" i="1"/>
  <c r="EE761" i="1"/>
  <c r="DX719" i="1"/>
  <c r="EH655" i="1"/>
  <c r="EF660" i="1"/>
  <c r="DU708" i="1"/>
  <c r="EJ770" i="1"/>
  <c r="DX761" i="1"/>
  <c r="EF743" i="1"/>
  <c r="DV629" i="1"/>
  <c r="DU739" i="1"/>
  <c r="EE718" i="1"/>
  <c r="DZ723" i="1"/>
  <c r="DY756" i="1"/>
  <c r="DZ735" i="1"/>
  <c r="EI598" i="1"/>
  <c r="DV752" i="1"/>
  <c r="DU688" i="1"/>
  <c r="EC765" i="1"/>
  <c r="EA833" i="1"/>
  <c r="ED924" i="1"/>
  <c r="DU612" i="1"/>
  <c r="DV784" i="1"/>
  <c r="DW873" i="1"/>
  <c r="DU783" i="1"/>
  <c r="DU1043" i="1"/>
  <c r="DX839" i="1"/>
  <c r="DV921" i="1"/>
  <c r="ED698" i="1"/>
  <c r="EB672" i="1"/>
  <c r="DS688" i="1"/>
  <c r="DX801" i="1"/>
  <c r="DT875" i="1"/>
  <c r="EG865" i="1"/>
  <c r="EE807" i="1"/>
  <c r="EF800" i="1"/>
  <c r="DX740" i="1"/>
  <c r="EH803" i="1"/>
  <c r="EA837" i="1"/>
  <c r="EJ804" i="1"/>
  <c r="DY844" i="1"/>
  <c r="DZ614" i="1"/>
  <c r="EI882" i="1"/>
  <c r="EG858" i="1"/>
  <c r="DY994" i="1"/>
  <c r="ED901" i="1"/>
  <c r="EI892" i="1"/>
  <c r="DZ736" i="1"/>
  <c r="EA776" i="1"/>
  <c r="EF795" i="1"/>
  <c r="DW754" i="1"/>
  <c r="DT689" i="1"/>
  <c r="EC805" i="1"/>
  <c r="DU846" i="1"/>
  <c r="DT768" i="1"/>
  <c r="EA802" i="1"/>
  <c r="DV885" i="1"/>
  <c r="DS814" i="1"/>
  <c r="DY784" i="1"/>
  <c r="ED860" i="1"/>
  <c r="DX864" i="1"/>
  <c r="EF936" i="1"/>
  <c r="EI981" i="1"/>
  <c r="DX975" i="1"/>
  <c r="EA698" i="1"/>
  <c r="EA696" i="1"/>
  <c r="DZ729" i="1"/>
  <c r="EH520" i="1"/>
  <c r="EI643" i="1"/>
  <c r="EE694" i="1"/>
  <c r="EH760" i="1"/>
  <c r="DV751" i="1"/>
  <c r="DW730" i="1"/>
  <c r="EB906" i="1"/>
  <c r="EJ858" i="1"/>
  <c r="EH747" i="1"/>
  <c r="DS813" i="1"/>
  <c r="EC957" i="1"/>
  <c r="EB1073" i="1"/>
  <c r="EC1079" i="1"/>
  <c r="EJ803" i="1"/>
  <c r="DS834" i="1"/>
  <c r="EI907" i="1"/>
  <c r="EI768" i="1"/>
  <c r="EB742" i="1"/>
  <c r="DX813" i="1"/>
  <c r="DX764" i="1"/>
  <c r="EB752" i="1"/>
  <c r="EA399" i="1"/>
  <c r="EH608" i="1"/>
  <c r="EF730" i="1"/>
  <c r="DX766" i="1"/>
  <c r="DT778" i="1"/>
  <c r="DY753" i="1"/>
  <c r="ED812" i="1"/>
  <c r="EI932" i="1"/>
  <c r="DY775" i="1"/>
  <c r="EC867" i="1"/>
  <c r="EA896" i="1"/>
  <c r="EC1034" i="1"/>
  <c r="EI1058" i="1"/>
  <c r="DW1082" i="1"/>
  <c r="EJ746" i="1"/>
  <c r="ED735" i="1"/>
  <c r="EA710" i="1"/>
  <c r="DT626" i="1"/>
  <c r="EI582" i="1"/>
  <c r="EI674" i="1"/>
  <c r="DZ744" i="1"/>
  <c r="DZ705" i="1"/>
  <c r="EB814" i="1"/>
  <c r="DU844" i="1"/>
  <c r="DS798" i="1"/>
  <c r="DU776" i="1"/>
  <c r="EE907" i="1"/>
  <c r="DU918" i="1"/>
  <c r="DX1093" i="1"/>
  <c r="EJ758" i="1"/>
  <c r="DW554" i="1"/>
  <c r="DU737" i="1"/>
  <c r="ED784" i="1"/>
  <c r="EE873" i="1"/>
  <c r="EA688" i="1"/>
  <c r="DT825" i="1"/>
  <c r="EG836" i="1"/>
  <c r="EE977" i="1"/>
  <c r="DW790" i="1"/>
  <c r="EG843" i="1"/>
  <c r="EI887" i="1"/>
  <c r="EF914" i="1"/>
  <c r="EH952" i="1"/>
  <c r="DY732" i="1"/>
  <c r="EF614" i="1"/>
  <c r="EF762" i="1"/>
  <c r="EB832" i="1"/>
  <c r="DY809" i="1"/>
  <c r="DW759" i="1"/>
  <c r="DU855" i="1"/>
  <c r="DY872" i="1"/>
  <c r="DT845" i="1"/>
  <c r="EI868" i="1"/>
  <c r="DW826" i="1"/>
  <c r="EA629" i="1"/>
  <c r="EE717" i="1"/>
  <c r="EC774" i="1"/>
  <c r="ED473" i="1"/>
  <c r="EB716" i="1"/>
  <c r="EJ598" i="1"/>
  <c r="EB590" i="1"/>
  <c r="DU677" i="1"/>
  <c r="EB689" i="1"/>
  <c r="DU716" i="1"/>
  <c r="DT623" i="1"/>
  <c r="EH758" i="1"/>
  <c r="EH721" i="1"/>
  <c r="DW693" i="1"/>
  <c r="ED797" i="1"/>
  <c r="DZ689" i="1"/>
  <c r="DX588" i="1"/>
  <c r="EC628" i="1"/>
  <c r="EC674" i="1"/>
  <c r="DW851" i="1"/>
  <c r="EA720" i="1"/>
  <c r="EA713" i="1"/>
  <c r="DW704" i="1"/>
  <c r="EE827" i="1"/>
  <c r="EC743" i="1"/>
  <c r="DS805" i="1"/>
  <c r="EF652" i="1"/>
  <c r="DZ755" i="1"/>
  <c r="ED886" i="1"/>
  <c r="EC720" i="1"/>
  <c r="EE623" i="1"/>
  <c r="EA631" i="1"/>
  <c r="ED524" i="1"/>
  <c r="EB560" i="1"/>
  <c r="EF643" i="1"/>
  <c r="EI662" i="1"/>
  <c r="EJ466" i="1"/>
  <c r="EF746" i="1"/>
  <c r="EA828" i="1"/>
  <c r="DT900" i="1"/>
  <c r="EG901" i="1"/>
  <c r="DS719" i="1"/>
  <c r="DT742" i="1"/>
  <c r="DT786" i="1"/>
  <c r="DT844" i="1"/>
  <c r="EK742" i="1"/>
  <c r="DW839" i="1"/>
  <c r="EI776" i="1"/>
  <c r="EK773" i="1"/>
  <c r="DS627" i="1"/>
  <c r="EF782" i="1"/>
  <c r="EJ821" i="1"/>
  <c r="DW714" i="1"/>
  <c r="DT619" i="1"/>
  <c r="EC814" i="1"/>
  <c r="EA701" i="1"/>
  <c r="EF950" i="1"/>
  <c r="EK809" i="1"/>
  <c r="DS1006" i="1"/>
  <c r="DT571" i="1"/>
  <c r="DU733" i="1"/>
  <c r="EI722" i="1"/>
  <c r="EC848" i="1"/>
  <c r="DZ626" i="1"/>
  <c r="DT480" i="1"/>
  <c r="EJ617" i="1"/>
  <c r="EK659" i="1"/>
  <c r="EI571" i="1"/>
  <c r="EB793" i="1"/>
  <c r="DY601" i="1"/>
  <c r="EK676" i="1"/>
  <c r="DZ802" i="1"/>
  <c r="DX710" i="1"/>
  <c r="EE700" i="1"/>
  <c r="DV677" i="1"/>
  <c r="EA586" i="1"/>
  <c r="DY620" i="1"/>
  <c r="DS769" i="1"/>
  <c r="DW807" i="1"/>
  <c r="DZ782" i="1"/>
  <c r="EH544" i="1"/>
  <c r="EE733" i="1"/>
  <c r="DX778" i="1"/>
  <c r="ED833" i="1"/>
  <c r="EA680" i="1"/>
  <c r="DW808" i="1"/>
  <c r="DT584" i="1"/>
  <c r="DV679" i="1"/>
  <c r="EJ849" i="1"/>
  <c r="EB762" i="1"/>
  <c r="DS835" i="1"/>
  <c r="EJ575" i="1"/>
  <c r="EA778" i="1"/>
  <c r="DU695" i="1"/>
  <c r="EB757" i="1"/>
  <c r="ED838" i="1"/>
  <c r="DU887" i="1"/>
  <c r="EA869" i="1"/>
  <c r="EF642" i="1"/>
  <c r="EK693" i="1"/>
  <c r="DW769" i="1"/>
  <c r="EJ719" i="1"/>
  <c r="EF1033" i="1"/>
  <c r="EH636" i="1"/>
  <c r="DY593" i="1"/>
  <c r="EI455" i="1"/>
  <c r="DU633" i="1"/>
  <c r="EE540" i="1"/>
  <c r="DV648" i="1"/>
  <c r="EB745" i="1"/>
  <c r="DU671" i="1"/>
  <c r="EG721" i="1"/>
  <c r="DT576" i="1"/>
  <c r="DX742" i="1"/>
  <c r="DX763" i="1"/>
  <c r="DU682" i="1"/>
  <c r="EE786" i="1"/>
  <c r="DT924" i="1"/>
  <c r="EA646" i="1"/>
  <c r="EE725" i="1"/>
  <c r="EJ711" i="1"/>
  <c r="EC714" i="1"/>
  <c r="DT747" i="1"/>
  <c r="DU607" i="1"/>
  <c r="EA746" i="1"/>
  <c r="DY736" i="1"/>
  <c r="EH802" i="1"/>
  <c r="EF759" i="1"/>
  <c r="EI647" i="1"/>
  <c r="EI767" i="1"/>
  <c r="EC748" i="1"/>
  <c r="EK837" i="1"/>
  <c r="ED791" i="1"/>
  <c r="DU784" i="1"/>
  <c r="DU629" i="1"/>
  <c r="DZ857" i="1"/>
  <c r="DY684" i="1"/>
  <c r="ED824" i="1"/>
  <c r="ED786" i="1"/>
  <c r="EI810" i="1"/>
  <c r="EH917" i="1"/>
  <c r="DW639" i="1"/>
  <c r="EK759" i="1"/>
  <c r="EG839" i="1"/>
  <c r="EI847" i="1"/>
  <c r="ED483" i="1"/>
  <c r="EJ543" i="1"/>
  <c r="EE471" i="1"/>
  <c r="DV747" i="1"/>
  <c r="EA735" i="1"/>
  <c r="EK648" i="1"/>
  <c r="EE586" i="1"/>
  <c r="DZ645" i="1"/>
  <c r="EK713" i="1"/>
  <c r="DT808" i="1"/>
  <c r="EH839" i="1"/>
  <c r="EA822" i="1"/>
  <c r="EI871" i="1"/>
  <c r="DZ664" i="1"/>
  <c r="DW757" i="1"/>
  <c r="EB733" i="1"/>
  <c r="DW772" i="1"/>
  <c r="EF880" i="1"/>
  <c r="EG674" i="1"/>
  <c r="DZ662" i="1"/>
  <c r="EJ762" i="1"/>
  <c r="EA784" i="1"/>
  <c r="DX863" i="1"/>
  <c r="DY512" i="1"/>
  <c r="EC600" i="1"/>
  <c r="DZ683" i="1"/>
  <c r="DX809" i="1"/>
  <c r="EB892" i="1"/>
  <c r="DY893" i="1"/>
  <c r="EH657" i="1"/>
  <c r="EJ684" i="1"/>
  <c r="EE790" i="1"/>
  <c r="EE785" i="1"/>
  <c r="EE746" i="1"/>
  <c r="EJ799" i="1"/>
  <c r="DT914" i="1"/>
  <c r="EG601" i="1"/>
  <c r="EI861" i="1"/>
  <c r="EK863" i="1"/>
  <c r="EA874" i="1"/>
  <c r="DZ987" i="1"/>
  <c r="DS632" i="1"/>
  <c r="EE579" i="1"/>
  <c r="EJ645" i="1"/>
  <c r="EB670" i="1"/>
  <c r="EI659" i="1"/>
  <c r="EA689" i="1"/>
  <c r="EC790" i="1"/>
  <c r="DT724" i="1"/>
  <c r="EA835" i="1"/>
  <c r="EH720" i="1"/>
  <c r="EH681" i="1"/>
  <c r="EB833" i="1"/>
  <c r="EG577" i="1"/>
  <c r="EG696" i="1"/>
  <c r="EF699" i="1"/>
  <c r="DS862" i="1"/>
  <c r="EJ792" i="1"/>
  <c r="EI610" i="1"/>
  <c r="EC661" i="1"/>
  <c r="EH788" i="1"/>
  <c r="ED700" i="1"/>
  <c r="EE820" i="1"/>
  <c r="DT580" i="1"/>
  <c r="DS579" i="1"/>
  <c r="EC801" i="1"/>
  <c r="DW713" i="1"/>
  <c r="EJ701" i="1"/>
  <c r="EG676" i="1"/>
  <c r="EF792" i="1"/>
  <c r="DV731" i="1"/>
  <c r="EA725" i="1"/>
  <c r="EH771" i="1"/>
  <c r="EH877" i="1"/>
  <c r="EK811" i="1"/>
  <c r="DY891" i="1"/>
  <c r="DZ582" i="1"/>
  <c r="EH781" i="1"/>
  <c r="EG761" i="1"/>
  <c r="DX769" i="1"/>
  <c r="EA988" i="1"/>
  <c r="DW861" i="1"/>
  <c r="EC926" i="1"/>
  <c r="DS659" i="1"/>
  <c r="EE626" i="1"/>
  <c r="ED785" i="1"/>
  <c r="EA704" i="1"/>
  <c r="DX845" i="1"/>
  <c r="EE968" i="1"/>
  <c r="EF628" i="1"/>
  <c r="EE816" i="1"/>
  <c r="DT759" i="1"/>
  <c r="DX777" i="1"/>
  <c r="DY850" i="1"/>
  <c r="EC809" i="1"/>
  <c r="ED900" i="1"/>
  <c r="EH688" i="1"/>
  <c r="DW890" i="1"/>
  <c r="EJ864" i="1"/>
  <c r="DV1029" i="1"/>
  <c r="DU1030" i="1"/>
  <c r="EH1059" i="1"/>
  <c r="DS677" i="1"/>
  <c r="EC682" i="1"/>
  <c r="DT787" i="1"/>
  <c r="EB500" i="1"/>
  <c r="EH693" i="1"/>
  <c r="EG752" i="1"/>
  <c r="EH675" i="1"/>
  <c r="EJ797" i="1"/>
  <c r="DY788" i="1"/>
  <c r="DZ889" i="1"/>
  <c r="DZ878" i="1"/>
  <c r="EK706" i="1"/>
  <c r="EI850" i="1"/>
  <c r="EE854" i="1"/>
  <c r="EF930" i="1"/>
  <c r="EH981" i="1"/>
  <c r="EB911" i="1"/>
  <c r="DT715" i="1"/>
  <c r="EF681" i="1"/>
  <c r="DV807" i="1"/>
  <c r="DU611" i="1"/>
  <c r="DT648" i="1"/>
  <c r="EF778" i="1"/>
  <c r="EG845" i="1"/>
  <c r="DX796" i="1"/>
  <c r="EB779" i="1"/>
  <c r="EB916" i="1"/>
  <c r="EK842" i="1"/>
  <c r="DS726" i="1"/>
  <c r="EA813" i="1"/>
  <c r="DU977" i="1"/>
  <c r="EB965" i="1"/>
  <c r="EA669" i="1"/>
  <c r="DT798" i="1"/>
  <c r="DY853" i="1"/>
  <c r="EA884" i="1"/>
  <c r="DX720" i="1"/>
  <c r="DX730" i="1"/>
  <c r="DX820" i="1"/>
  <c r="DU754" i="1"/>
  <c r="EH818" i="1"/>
  <c r="EK594" i="1"/>
  <c r="DY698" i="1"/>
  <c r="EH680" i="1"/>
  <c r="DZ747" i="1"/>
  <c r="EA771" i="1"/>
  <c r="DV822" i="1"/>
  <c r="DS847" i="1"/>
  <c r="DT835" i="1"/>
  <c r="EB859" i="1"/>
  <c r="EF876" i="1"/>
  <c r="EJ883" i="1"/>
  <c r="DU947" i="1"/>
  <c r="EB964" i="1"/>
  <c r="DW999" i="1"/>
  <c r="DX767" i="1"/>
  <c r="EI824" i="1"/>
  <c r="DT784" i="1"/>
  <c r="EE642" i="1"/>
  <c r="EK608" i="1"/>
  <c r="DX762" i="1"/>
  <c r="ED749" i="1"/>
  <c r="EE775" i="1"/>
  <c r="EC811" i="1"/>
  <c r="DW879" i="1"/>
  <c r="EG1071" i="1"/>
  <c r="EH927" i="1"/>
  <c r="EK992" i="1"/>
  <c r="DW943" i="1"/>
  <c r="DZ810" i="1"/>
  <c r="EE857" i="1"/>
  <c r="EJ522" i="1"/>
  <c r="DV621" i="1"/>
  <c r="DW791" i="1"/>
  <c r="DZ718" i="1"/>
  <c r="EK812" i="1"/>
  <c r="DT865" i="1"/>
  <c r="DV853" i="1"/>
  <c r="DY977" i="1"/>
  <c r="DT709" i="1"/>
  <c r="EE834" i="1"/>
  <c r="DY905" i="1"/>
  <c r="EK940" i="1"/>
  <c r="DW990" i="1"/>
  <c r="EK953" i="1"/>
  <c r="DY701" i="1"/>
  <c r="EG743" i="1"/>
  <c r="EF697" i="1"/>
  <c r="DZ763" i="1"/>
  <c r="EF840" i="1"/>
  <c r="DU835" i="1"/>
  <c r="EB795" i="1"/>
  <c r="EJ742" i="1"/>
  <c r="DY803" i="1"/>
  <c r="DY572" i="1"/>
  <c r="DU836" i="1"/>
  <c r="EK382" i="1"/>
  <c r="EJ557" i="1"/>
  <c r="EE595" i="1"/>
  <c r="ED576" i="1"/>
  <c r="DX583" i="1"/>
  <c r="EB417" i="1"/>
  <c r="EA590" i="1"/>
  <c r="EE726" i="1"/>
  <c r="DW771" i="1"/>
  <c r="EA655" i="1"/>
  <c r="EI728" i="1"/>
  <c r="EG742" i="1"/>
  <c r="EJ810" i="1"/>
  <c r="DX697" i="1"/>
  <c r="EE512" i="1"/>
  <c r="EF685" i="1"/>
  <c r="DV776" i="1"/>
  <c r="DV371" i="1"/>
  <c r="DS833" i="1"/>
  <c r="EB840" i="1"/>
  <c r="EH741" i="1"/>
  <c r="DT739" i="1"/>
  <c r="EH763" i="1"/>
  <c r="EJ818" i="1"/>
  <c r="EH686" i="1"/>
  <c r="DU762" i="1"/>
  <c r="DV735" i="1"/>
  <c r="DW593" i="1"/>
  <c r="EB772" i="1"/>
  <c r="DY842" i="1"/>
  <c r="DS501" i="1"/>
  <c r="DS675" i="1"/>
  <c r="EJ664" i="1"/>
  <c r="DT643" i="1"/>
  <c r="EC571" i="1"/>
  <c r="EB687" i="1"/>
  <c r="DS757" i="1"/>
  <c r="EJ904" i="1"/>
  <c r="EB348" i="1"/>
  <c r="EJ740" i="1"/>
  <c r="EG825" i="1"/>
  <c r="EH784" i="1"/>
  <c r="EA479" i="1"/>
  <c r="EK774" i="1"/>
  <c r="DU676" i="1"/>
  <c r="EB725" i="1"/>
  <c r="DU508" i="1"/>
  <c r="EI627" i="1"/>
  <c r="DY760" i="1"/>
  <c r="DT833" i="1"/>
  <c r="DS766" i="1"/>
  <c r="EE773" i="1"/>
  <c r="EH709" i="1"/>
  <c r="EB720" i="1"/>
  <c r="DY831" i="1"/>
  <c r="DW903" i="1"/>
  <c r="EF544" i="1"/>
  <c r="EE709" i="1"/>
  <c r="EE674" i="1"/>
  <c r="DW746" i="1"/>
  <c r="DW913" i="1"/>
  <c r="DS525" i="1"/>
  <c r="EJ637" i="1"/>
  <c r="EH600" i="1"/>
  <c r="EB700" i="1"/>
  <c r="EI661" i="1"/>
  <c r="EG604" i="1"/>
  <c r="EE871" i="1"/>
  <c r="DZ677" i="1"/>
  <c r="DV728" i="1"/>
  <c r="EF732" i="1"/>
  <c r="EJ744" i="1"/>
  <c r="EK728" i="1"/>
  <c r="EJ632" i="1"/>
  <c r="DU675" i="1"/>
  <c r="EJ832" i="1"/>
  <c r="DU794" i="1"/>
  <c r="EF806" i="1"/>
  <c r="DS483" i="1"/>
  <c r="ED736" i="1"/>
  <c r="DT733" i="1"/>
  <c r="EH823" i="1"/>
  <c r="EH852" i="1"/>
  <c r="EA372" i="1"/>
  <c r="EK591" i="1"/>
  <c r="DW717" i="1"/>
  <c r="EI725" i="1"/>
  <c r="DS914" i="1"/>
  <c r="EH870" i="1"/>
  <c r="DS661" i="1"/>
  <c r="EF787" i="1"/>
  <c r="DV745" i="1"/>
  <c r="EJ825" i="1"/>
  <c r="EC768" i="1"/>
  <c r="EJ723" i="1"/>
  <c r="EJ795" i="1"/>
  <c r="EF784" i="1"/>
  <c r="DU707" i="1"/>
  <c r="EB717" i="1"/>
  <c r="EC711" i="1"/>
  <c r="DY890" i="1"/>
  <c r="EC655" i="1"/>
  <c r="DZ665" i="1"/>
  <c r="DY646" i="1"/>
  <c r="DZ528" i="1"/>
  <c r="ED579" i="1"/>
  <c r="ED763" i="1"/>
  <c r="DY683" i="1"/>
  <c r="EC597" i="1"/>
  <c r="DY767" i="1"/>
  <c r="EB849" i="1"/>
  <c r="ED719" i="1"/>
  <c r="DW750" i="1"/>
  <c r="EI741" i="1"/>
  <c r="EB699" i="1"/>
  <c r="EJ577" i="1"/>
  <c r="DW779" i="1"/>
  <c r="DY791" i="1"/>
  <c r="EB706" i="1"/>
  <c r="DV695" i="1"/>
  <c r="DV850" i="1"/>
  <c r="EB627" i="1"/>
  <c r="EH847" i="1"/>
  <c r="DS730" i="1"/>
  <c r="EE721" i="1"/>
  <c r="DX679" i="1"/>
  <c r="DW669" i="1"/>
  <c r="DZ786" i="1"/>
  <c r="DZ814" i="1"/>
  <c r="EJ730" i="1"/>
  <c r="EJ691" i="1"/>
  <c r="EG295" i="1"/>
  <c r="DV779" i="1"/>
  <c r="EF702" i="1"/>
  <c r="EI685" i="1"/>
  <c r="EE714" i="1"/>
  <c r="DX846" i="1"/>
  <c r="EG832" i="1"/>
  <c r="DZ928" i="1"/>
  <c r="DU787" i="1"/>
  <c r="EH749" i="1"/>
  <c r="DV757" i="1"/>
  <c r="DX878" i="1"/>
  <c r="EH746" i="1"/>
  <c r="EE481" i="1"/>
  <c r="EH599" i="1"/>
  <c r="EB724" i="1"/>
  <c r="DV588" i="1"/>
  <c r="DX755" i="1"/>
  <c r="DT705" i="1"/>
  <c r="EH593" i="1"/>
  <c r="DU640" i="1"/>
  <c r="ED803" i="1"/>
  <c r="EJ717" i="1"/>
  <c r="EI809" i="1"/>
  <c r="EF910" i="1"/>
  <c r="EI703" i="1"/>
  <c r="EC779" i="1"/>
  <c r="EI738" i="1"/>
  <c r="DY750" i="1"/>
  <c r="DX783" i="1"/>
  <c r="DS603" i="1"/>
  <c r="DV613" i="1"/>
  <c r="DU772" i="1"/>
  <c r="EK690" i="1"/>
  <c r="EK798" i="1"/>
  <c r="EI565" i="1"/>
  <c r="EK600" i="1"/>
  <c r="EG784" i="1"/>
  <c r="DV703" i="1"/>
  <c r="EC717" i="1"/>
  <c r="EE805" i="1"/>
  <c r="EK573" i="1"/>
  <c r="EE724" i="1"/>
  <c r="ED730" i="1"/>
  <c r="EI765" i="1"/>
  <c r="EB848" i="1"/>
  <c r="EB897" i="1"/>
  <c r="EJ860" i="1"/>
  <c r="DX580" i="1"/>
  <c r="DT718" i="1"/>
  <c r="DZ856" i="1"/>
  <c r="EB836" i="1"/>
  <c r="DY468" i="1"/>
  <c r="DZ635" i="1"/>
  <c r="DS515" i="1"/>
  <c r="DW641" i="1"/>
  <c r="EG925" i="1"/>
  <c r="EC592" i="1"/>
  <c r="DW618" i="1"/>
  <c r="EK737" i="1"/>
  <c r="EE578" i="1"/>
  <c r="EF738" i="1"/>
  <c r="DY761" i="1"/>
  <c r="DT752" i="1"/>
  <c r="DY826" i="1"/>
  <c r="DX706" i="1"/>
  <c r="EC845" i="1"/>
  <c r="EC744" i="1"/>
  <c r="DV827" i="1"/>
  <c r="EH856" i="1"/>
  <c r="DT578" i="1"/>
  <c r="DW739" i="1"/>
  <c r="EB718" i="1"/>
  <c r="EE719" i="1"/>
  <c r="EG907" i="1"/>
  <c r="EH611" i="1"/>
  <c r="DV645" i="1"/>
  <c r="EG727" i="1"/>
  <c r="EB736" i="1"/>
  <c r="EA773" i="1"/>
  <c r="DZ750" i="1"/>
  <c r="EH730" i="1"/>
  <c r="EE776" i="1"/>
  <c r="EK911" i="1"/>
  <c r="EJ677" i="1"/>
  <c r="EA782" i="1"/>
  <c r="EC815" i="1"/>
  <c r="DU858" i="1"/>
  <c r="EE702" i="1"/>
  <c r="DT722" i="1"/>
  <c r="EH822" i="1"/>
  <c r="DU752" i="1"/>
  <c r="EF833" i="1"/>
  <c r="DZ843" i="1"/>
  <c r="EC889" i="1"/>
  <c r="DU763" i="1"/>
  <c r="EG644" i="1"/>
  <c r="DT767" i="1"/>
  <c r="EF758" i="1"/>
  <c r="DY716" i="1"/>
  <c r="EC559" i="1"/>
  <c r="DU729" i="1"/>
  <c r="ED681" i="1"/>
  <c r="EE753" i="1"/>
  <c r="DY742" i="1"/>
  <c r="DV717" i="1"/>
  <c r="EF810" i="1"/>
  <c r="EK847" i="1"/>
  <c r="DW827" i="1"/>
  <c r="DV854" i="1"/>
  <c r="DT912" i="1"/>
  <c r="EC1041" i="1"/>
  <c r="EH1084" i="1"/>
  <c r="EI832" i="1"/>
  <c r="EA731" i="1"/>
  <c r="EJ816" i="1"/>
  <c r="EJ699" i="1"/>
  <c r="EI572" i="1"/>
  <c r="EF678" i="1"/>
  <c r="DZ823" i="1"/>
  <c r="EI733" i="1"/>
  <c r="DW724" i="1"/>
  <c r="EG700" i="1"/>
  <c r="EE995" i="1"/>
  <c r="DV828" i="1"/>
  <c r="EH718" i="1"/>
  <c r="DY848" i="1"/>
  <c r="DX897" i="1"/>
  <c r="EE933" i="1"/>
  <c r="DX947" i="1"/>
  <c r="DX803" i="1"/>
  <c r="EA836" i="1"/>
  <c r="DX895" i="1"/>
  <c r="EI846" i="1"/>
  <c r="DV609" i="1"/>
  <c r="DT696" i="1"/>
  <c r="DU738" i="1"/>
  <c r="EJ824" i="1"/>
  <c r="DZ896" i="1"/>
  <c r="EH885" i="1"/>
  <c r="ED884" i="1"/>
  <c r="DZ858" i="1"/>
  <c r="ED830" i="1"/>
  <c r="EC872" i="1"/>
  <c r="EJ964" i="1"/>
  <c r="EK827" i="1"/>
  <c r="EK849" i="1"/>
  <c r="EI750" i="1"/>
  <c r="DS806" i="1"/>
  <c r="EH889" i="1"/>
  <c r="EI590" i="1"/>
  <c r="ED752" i="1"/>
  <c r="DZ725" i="1"/>
  <c r="EE732" i="1"/>
  <c r="DV765" i="1"/>
  <c r="EE559" i="1"/>
  <c r="EA699" i="1"/>
  <c r="EI730" i="1"/>
  <c r="EH792" i="1"/>
  <c r="DU778" i="1"/>
  <c r="EA766" i="1"/>
  <c r="EF824" i="1"/>
  <c r="DZ835" i="1"/>
  <c r="DT792" i="1"/>
  <c r="EE865" i="1"/>
  <c r="DS958" i="1"/>
  <c r="DY984" i="1"/>
  <c r="EF890" i="1"/>
  <c r="DV855" i="1"/>
  <c r="DS784" i="1"/>
  <c r="DZ753" i="1"/>
  <c r="DV820" i="1"/>
  <c r="DY609" i="1"/>
  <c r="DT785" i="1"/>
  <c r="DY763" i="1"/>
  <c r="DX785" i="1"/>
  <c r="EK836" i="1"/>
  <c r="EK760" i="1"/>
  <c r="DU824" i="1"/>
  <c r="DV1003" i="1"/>
  <c r="ED816" i="1"/>
  <c r="ED831" i="1"/>
  <c r="EA983" i="1"/>
  <c r="DX868" i="1"/>
  <c r="EG853" i="1"/>
  <c r="EC758" i="1"/>
  <c r="ED621" i="1"/>
  <c r="DX812" i="1"/>
  <c r="DX721" i="1"/>
  <c r="DS731" i="1"/>
  <c r="EI841" i="1"/>
  <c r="EB807" i="1"/>
  <c r="EC808" i="1"/>
  <c r="EF794" i="1"/>
  <c r="DV837" i="1"/>
  <c r="DV903" i="1"/>
  <c r="DV1030" i="1"/>
  <c r="DT1035" i="1"/>
  <c r="DY1030" i="1"/>
  <c r="DW578" i="1"/>
  <c r="DT766" i="1"/>
  <c r="DU732" i="1"/>
  <c r="EB741" i="1"/>
  <c r="DS774" i="1"/>
  <c r="DU856" i="1"/>
  <c r="DZ832" i="1"/>
  <c r="EB651" i="1"/>
  <c r="EI805" i="1"/>
  <c r="EK864" i="1"/>
  <c r="DX1041" i="1"/>
  <c r="DZ1004" i="1"/>
  <c r="EA1070" i="1"/>
  <c r="DZ890" i="1"/>
  <c r="DU906" i="1"/>
  <c r="EE979" i="1"/>
  <c r="EK1051" i="1"/>
  <c r="ED968" i="1"/>
  <c r="EC1129" i="1"/>
  <c r="EB755" i="1"/>
  <c r="EK924" i="1"/>
  <c r="EH920" i="1"/>
  <c r="DX986" i="1"/>
  <c r="EF974" i="1"/>
  <c r="DZ1106" i="1"/>
  <c r="ED1039" i="1"/>
  <c r="DY1011" i="1"/>
  <c r="EA815" i="1"/>
  <c r="EB875" i="1"/>
  <c r="DU939" i="1"/>
  <c r="DY986" i="1"/>
  <c r="EK1086" i="1"/>
  <c r="DX799" i="1"/>
  <c r="DW830" i="1"/>
  <c r="DW910" i="1"/>
  <c r="EF931" i="1"/>
  <c r="EH944" i="1"/>
  <c r="DT984" i="1"/>
  <c r="DU1044" i="1"/>
  <c r="DU1025" i="1"/>
  <c r="EE833" i="1"/>
  <c r="DT869" i="1"/>
  <c r="EC865" i="1"/>
  <c r="EH869" i="1"/>
  <c r="EI920" i="1"/>
  <c r="EH1043" i="1"/>
  <c r="EC996" i="1"/>
  <c r="EK669" i="1"/>
  <c r="DX830" i="1"/>
  <c r="EK966" i="1"/>
  <c r="DZ879" i="1"/>
  <c r="EH1012" i="1"/>
  <c r="EK1006" i="1"/>
  <c r="EH1058" i="1"/>
  <c r="EH841" i="1"/>
  <c r="EE841" i="1"/>
  <c r="EH1029" i="1"/>
  <c r="DS1014" i="1"/>
  <c r="EG894" i="1"/>
  <c r="DY1054" i="1"/>
  <c r="DV942" i="1"/>
  <c r="EB957" i="1"/>
  <c r="EH752" i="1"/>
  <c r="EC820" i="1"/>
  <c r="EB803" i="1"/>
  <c r="DT916" i="1"/>
  <c r="DS948" i="1"/>
  <c r="DU952" i="1"/>
  <c r="EC997" i="1"/>
  <c r="DZ1058" i="1"/>
  <c r="DU847" i="1"/>
  <c r="ED908" i="1"/>
  <c r="DT874" i="1"/>
  <c r="EB1089" i="1"/>
  <c r="EE1026" i="1"/>
  <c r="DS908" i="1"/>
  <c r="DV956" i="1"/>
  <c r="EF989" i="1"/>
  <c r="EK945" i="1"/>
  <c r="EG936" i="1"/>
  <c r="EI1019" i="1"/>
  <c r="EE811" i="1"/>
  <c r="EJ859" i="1"/>
  <c r="EK1033" i="1"/>
  <c r="EI863" i="1"/>
  <c r="DX1055" i="1"/>
  <c r="EI1090" i="1"/>
  <c r="EA995" i="1"/>
  <c r="EA705" i="1"/>
  <c r="EH830" i="1"/>
  <c r="EB634" i="1"/>
  <c r="DZ597" i="1"/>
  <c r="DW502" i="1"/>
  <c r="DV790" i="1"/>
  <c r="EE704" i="1"/>
  <c r="EC511" i="1"/>
  <c r="EE678" i="1"/>
  <c r="DZ726" i="1"/>
  <c r="EG588" i="1"/>
  <c r="EJ514" i="1"/>
  <c r="EH806" i="1"/>
  <c r="DX702" i="1"/>
  <c r="DT818" i="1"/>
  <c r="DW918" i="1"/>
  <c r="EB484" i="1"/>
  <c r="EC685" i="1"/>
  <c r="EB750" i="1"/>
  <c r="DU500" i="1"/>
  <c r="EJ728" i="1"/>
  <c r="ED756" i="1"/>
  <c r="DX747" i="1"/>
  <c r="DU479" i="1"/>
  <c r="DW732" i="1"/>
  <c r="DS848" i="1"/>
  <c r="DW773" i="1"/>
  <c r="DU725" i="1"/>
  <c r="EE861" i="1"/>
  <c r="EI578" i="1"/>
  <c r="DU655" i="1"/>
  <c r="DS844" i="1"/>
  <c r="DW576" i="1"/>
  <c r="EH580" i="1"/>
  <c r="DW784" i="1"/>
  <c r="EH665" i="1"/>
  <c r="EC623" i="1"/>
  <c r="EH819" i="1"/>
  <c r="EH844" i="1"/>
  <c r="EJ715" i="1"/>
  <c r="DS640" i="1"/>
  <c r="DS582" i="1"/>
  <c r="EA760" i="1"/>
  <c r="DV802" i="1"/>
  <c r="DW465" i="1"/>
  <c r="DV688" i="1"/>
  <c r="ED751" i="1"/>
  <c r="EA799" i="1"/>
  <c r="EH563" i="1"/>
  <c r="EG665" i="1"/>
  <c r="ED754" i="1"/>
  <c r="EF737" i="1"/>
  <c r="DU548" i="1"/>
  <c r="ED776" i="1"/>
  <c r="DX737" i="1"/>
  <c r="EJ805" i="1"/>
  <c r="EE738" i="1"/>
  <c r="ED852" i="1"/>
  <c r="DS557" i="1"/>
  <c r="DZ696" i="1"/>
  <c r="EK741" i="1"/>
  <c r="EB888" i="1"/>
  <c r="EB396" i="1"/>
  <c r="EB463" i="1"/>
  <c r="DZ547" i="1"/>
  <c r="EB583" i="1"/>
  <c r="EJ753" i="1"/>
  <c r="EA816" i="1"/>
  <c r="EC669" i="1"/>
  <c r="ED769" i="1"/>
  <c r="EG680" i="1"/>
  <c r="EA677" i="1"/>
  <c r="EH739" i="1"/>
  <c r="EJ896" i="1"/>
  <c r="DX806" i="1"/>
  <c r="EH630" i="1"/>
  <c r="DU683" i="1"/>
  <c r="EB690" i="1"/>
  <c r="DW700" i="1"/>
  <c r="EE828" i="1"/>
  <c r="EI633" i="1"/>
  <c r="EK739" i="1"/>
  <c r="EA794" i="1"/>
  <c r="EI712" i="1"/>
  <c r="DS809" i="1"/>
  <c r="EI648" i="1"/>
  <c r="DX660" i="1"/>
  <c r="ED823" i="1"/>
  <c r="EF729" i="1"/>
  <c r="EE735" i="1"/>
  <c r="DX850" i="1"/>
  <c r="DZ684" i="1"/>
  <c r="EC687" i="1"/>
  <c r="EG736" i="1"/>
  <c r="DZ728" i="1"/>
  <c r="DS686" i="1"/>
  <c r="EE821" i="1"/>
  <c r="DV821" i="1"/>
  <c r="EK632" i="1"/>
  <c r="EF707" i="1"/>
  <c r="EK736" i="1"/>
  <c r="EH846" i="1"/>
  <c r="DZ1023" i="1"/>
  <c r="DY579" i="1"/>
  <c r="DY834" i="1"/>
  <c r="DY549" i="1"/>
  <c r="ED714" i="1"/>
  <c r="EA610" i="1"/>
  <c r="EF607" i="1"/>
  <c r="EE649" i="1"/>
  <c r="EK745" i="1"/>
  <c r="EC715" i="1"/>
  <c r="DV674" i="1"/>
  <c r="EI778" i="1"/>
  <c r="DS792" i="1"/>
  <c r="EB731" i="1"/>
  <c r="DU773" i="1"/>
  <c r="EE675" i="1"/>
  <c r="DT635" i="1"/>
  <c r="DS721" i="1"/>
  <c r="DW727" i="1"/>
  <c r="EG820" i="1"/>
  <c r="EE743" i="1"/>
  <c r="EB603" i="1"/>
  <c r="EK724" i="1"/>
  <c r="DW751" i="1"/>
  <c r="EF764" i="1"/>
  <c r="EJ752" i="1"/>
  <c r="DX659" i="1"/>
  <c r="DU592" i="1"/>
  <c r="EH748" i="1"/>
  <c r="DU859" i="1"/>
  <c r="DV762" i="1"/>
  <c r="EG574" i="1"/>
  <c r="EK629" i="1"/>
  <c r="DT775" i="1"/>
  <c r="DU698" i="1"/>
  <c r="EC846" i="1"/>
  <c r="EC859" i="1"/>
  <c r="DT826" i="1"/>
  <c r="EJ992" i="1"/>
  <c r="DW570" i="1"/>
  <c r="DX779" i="1"/>
  <c r="DX907" i="1"/>
  <c r="EG571" i="1"/>
  <c r="DY624" i="1"/>
  <c r="EB625" i="1"/>
  <c r="DZ651" i="1"/>
  <c r="DY591" i="1"/>
  <c r="EI570" i="1"/>
  <c r="ED570" i="1"/>
  <c r="DW702" i="1"/>
  <c r="EF690" i="1"/>
  <c r="DW658" i="1"/>
  <c r="DV777" i="1"/>
  <c r="EH768" i="1"/>
  <c r="EC728" i="1"/>
  <c r="EJ561" i="1"/>
  <c r="DZ622" i="1"/>
  <c r="DS811" i="1"/>
  <c r="EA733" i="1"/>
  <c r="DU722" i="1"/>
  <c r="EK696" i="1"/>
  <c r="EI786" i="1"/>
  <c r="DX631" i="1"/>
  <c r="EK756" i="1"/>
  <c r="ED748" i="1"/>
  <c r="DW706" i="1"/>
  <c r="EA577" i="1"/>
  <c r="EH601" i="1"/>
  <c r="EI690" i="1"/>
  <c r="EI757" i="1"/>
  <c r="EI718" i="1"/>
  <c r="DT377" i="1"/>
  <c r="EF598" i="1"/>
  <c r="ED720" i="1"/>
  <c r="EC735" i="1"/>
  <c r="DV852" i="1"/>
  <c r="DW743" i="1"/>
  <c r="DU815" i="1"/>
  <c r="EK955" i="1"/>
  <c r="EE671" i="1"/>
  <c r="EI677" i="1"/>
  <c r="EB853" i="1"/>
  <c r="EH888" i="1"/>
  <c r="DU601" i="1"/>
  <c r="ED532" i="1"/>
  <c r="DW865" i="1"/>
  <c r="EH605" i="1"/>
  <c r="DW633" i="1"/>
  <c r="EC739" i="1"/>
  <c r="EG850" i="1"/>
  <c r="DT706" i="1"/>
  <c r="EC681" i="1"/>
  <c r="DY691" i="1"/>
  <c r="EF753" i="1"/>
  <c r="DZ818" i="1"/>
  <c r="DZ737" i="1"/>
  <c r="DW607" i="1"/>
  <c r="EF675" i="1"/>
  <c r="EH765" i="1"/>
  <c r="EC786" i="1"/>
  <c r="DZ804" i="1"/>
  <c r="EJ635" i="1"/>
  <c r="DW650" i="1"/>
  <c r="DS828" i="1"/>
  <c r="EG726" i="1"/>
  <c r="DZ828" i="1"/>
  <c r="EJ623" i="1"/>
  <c r="DT651" i="1"/>
  <c r="ED676" i="1"/>
  <c r="DZ739" i="1"/>
  <c r="DV754" i="1"/>
  <c r="EB812" i="1"/>
  <c r="EC663" i="1"/>
  <c r="EH676" i="1"/>
  <c r="ED851" i="1"/>
  <c r="EE804" i="1"/>
  <c r="EC696" i="1"/>
  <c r="EF799" i="1"/>
  <c r="DU1066" i="1"/>
  <c r="DS716" i="1"/>
  <c r="DS745" i="1"/>
  <c r="ED746" i="1"/>
  <c r="EE837" i="1"/>
  <c r="EH829" i="1"/>
  <c r="EC916" i="1"/>
  <c r="EK876" i="1"/>
  <c r="EG617" i="1"/>
  <c r="EK679" i="1"/>
  <c r="EI766" i="1"/>
  <c r="DY805" i="1"/>
  <c r="EK789" i="1"/>
  <c r="EB636" i="1"/>
  <c r="EJ694" i="1"/>
  <c r="DV768" i="1"/>
  <c r="DY799" i="1"/>
  <c r="EG849" i="1"/>
  <c r="EH790" i="1"/>
  <c r="EK873" i="1"/>
  <c r="EG1009" i="1"/>
  <c r="DX870" i="1"/>
  <c r="ED881" i="1"/>
  <c r="EG1006" i="1"/>
  <c r="DW961" i="1"/>
  <c r="DU920" i="1"/>
  <c r="DW1070" i="1"/>
  <c r="EA728" i="1"/>
  <c r="EK801" i="1"/>
  <c r="EC773" i="1"/>
  <c r="DT560" i="1"/>
  <c r="EC679" i="1"/>
  <c r="EG751" i="1"/>
  <c r="EF687" i="1"/>
  <c r="EB768" i="1"/>
  <c r="EC752" i="1"/>
  <c r="DV877" i="1"/>
  <c r="DZ861" i="1"/>
  <c r="EH804" i="1"/>
  <c r="EG848" i="1"/>
  <c r="DX974" i="1"/>
  <c r="DU1033" i="1"/>
  <c r="EG1021" i="1"/>
  <c r="ED793" i="1"/>
  <c r="EA712" i="1"/>
  <c r="DX724" i="1"/>
  <c r="DY823" i="1"/>
  <c r="DX744" i="1"/>
  <c r="DZ633" i="1"/>
  <c r="DV795" i="1"/>
  <c r="DX713" i="1"/>
  <c r="EA801" i="1"/>
  <c r="EH950" i="1"/>
  <c r="DT829" i="1"/>
  <c r="DU854" i="1"/>
  <c r="EG811" i="1"/>
  <c r="DU1020" i="1"/>
  <c r="ED913" i="1"/>
  <c r="EJ851" i="1"/>
  <c r="EK840" i="1"/>
  <c r="EI870" i="1"/>
  <c r="DZ840" i="1"/>
  <c r="EC574" i="1"/>
  <c r="EA595" i="1"/>
  <c r="EI820" i="1"/>
  <c r="EK719" i="1"/>
  <c r="EE708" i="1"/>
  <c r="EB683" i="1"/>
  <c r="EJ636" i="1"/>
  <c r="EF701" i="1"/>
  <c r="DV823" i="1"/>
  <c r="EA717" i="1"/>
  <c r="EA678" i="1"/>
  <c r="EK822" i="1"/>
  <c r="DV817" i="1"/>
  <c r="DY909" i="1"/>
  <c r="DZ809" i="1"/>
  <c r="DT884" i="1"/>
  <c r="EA1026" i="1"/>
  <c r="EK1044" i="1"/>
  <c r="ED605" i="1"/>
  <c r="EF771" i="1"/>
  <c r="DU690" i="1"/>
  <c r="ED810" i="1"/>
  <c r="EG859" i="1"/>
  <c r="DW663" i="1"/>
  <c r="DZ676" i="1"/>
  <c r="EG683" i="1"/>
  <c r="DZ691" i="1"/>
  <c r="EH799" i="1"/>
  <c r="EF815" i="1"/>
  <c r="EC855" i="1"/>
  <c r="DZ573" i="1"/>
  <c r="DW843" i="1"/>
  <c r="EC979" i="1"/>
  <c r="EI988" i="1"/>
  <c r="DT929" i="1"/>
  <c r="EH922" i="1"/>
  <c r="DW598" i="1"/>
  <c r="DT627" i="1"/>
  <c r="EK708" i="1"/>
  <c r="DY771" i="1"/>
  <c r="EC736" i="1"/>
  <c r="EC851" i="1"/>
  <c r="EF959" i="1"/>
  <c r="EK824" i="1"/>
  <c r="EJ822" i="1"/>
  <c r="DW928" i="1"/>
  <c r="DV867" i="1"/>
  <c r="EI865" i="1"/>
  <c r="EI726" i="1"/>
  <c r="DX653" i="1"/>
  <c r="EK605" i="1"/>
  <c r="DW847" i="1"/>
  <c r="EF726" i="1"/>
  <c r="DZ715" i="1"/>
  <c r="DW690" i="1"/>
  <c r="EC927" i="1"/>
  <c r="DS821" i="1"/>
  <c r="EA770" i="1"/>
  <c r="EH817" i="1"/>
  <c r="ED970" i="1"/>
  <c r="DZ530" i="1"/>
  <c r="EI758" i="1"/>
  <c r="EA602" i="1"/>
  <c r="DU813" i="1"/>
  <c r="EG555" i="1"/>
  <c r="EI651" i="1"/>
  <c r="EK851" i="1"/>
  <c r="DT646" i="1"/>
  <c r="EG747" i="1"/>
  <c r="DX718" i="1"/>
  <c r="EI922" i="1"/>
  <c r="EK645" i="1"/>
  <c r="EF703" i="1"/>
  <c r="DU826" i="1"/>
  <c r="EJ603" i="1"/>
  <c r="EA1076" i="1"/>
  <c r="DY608" i="1"/>
  <c r="EG572" i="1"/>
  <c r="EK845" i="1"/>
  <c r="EI581" i="1"/>
  <c r="EB864" i="1"/>
  <c r="EC733" i="1"/>
  <c r="DX738" i="1"/>
  <c r="EE655" i="1"/>
  <c r="DY802" i="1"/>
  <c r="EB843" i="1"/>
  <c r="EK640" i="1"/>
  <c r="EB744" i="1"/>
  <c r="EG876" i="1"/>
  <c r="DW653" i="1"/>
  <c r="EC684" i="1"/>
  <c r="EH517" i="1"/>
  <c r="EI656" i="1"/>
  <c r="DU565" i="1"/>
  <c r="EA637" i="1"/>
  <c r="DY641" i="1"/>
  <c r="DX572" i="1"/>
  <c r="DZ685" i="1"/>
  <c r="ED703" i="1"/>
  <c r="EC789" i="1"/>
  <c r="EI593" i="1"/>
  <c r="DW736" i="1"/>
  <c r="EF805" i="1"/>
  <c r="DV685" i="1"/>
  <c r="EC620" i="1"/>
  <c r="EE789" i="1"/>
  <c r="EH736" i="1"/>
  <c r="EH785" i="1"/>
  <c r="DU557" i="1"/>
  <c r="EE634" i="1"/>
  <c r="EB693" i="1"/>
  <c r="EK781" i="1"/>
  <c r="EJ536" i="1"/>
  <c r="DZ741" i="1"/>
  <c r="EJ775" i="1"/>
  <c r="DV759" i="1"/>
  <c r="DV826" i="1"/>
  <c r="EE882" i="1"/>
  <c r="DV633" i="1"/>
  <c r="DX910" i="1"/>
  <c r="DS763" i="1"/>
  <c r="EG803" i="1"/>
  <c r="DS494" i="1"/>
  <c r="DU556" i="1"/>
  <c r="DU641" i="1"/>
  <c r="EG607" i="1"/>
  <c r="EE670" i="1"/>
  <c r="DW747" i="1"/>
  <c r="EC764" i="1"/>
  <c r="EI696" i="1"/>
  <c r="EF715" i="1"/>
  <c r="EB727" i="1"/>
  <c r="EA789" i="1"/>
  <c r="EA750" i="1"/>
  <c r="DS797" i="1"/>
  <c r="EI793" i="1"/>
  <c r="EE693" i="1"/>
  <c r="DZ829" i="1"/>
  <c r="EG678" i="1"/>
  <c r="DZ713" i="1"/>
  <c r="EJ705" i="1"/>
  <c r="EK779" i="1"/>
  <c r="EC700" i="1"/>
  <c r="DS765" i="1"/>
  <c r="EB723" i="1"/>
  <c r="EK546" i="1"/>
  <c r="EB664" i="1"/>
  <c r="EG712" i="1"/>
  <c r="DU775" i="1"/>
  <c r="EE764" i="1"/>
  <c r="DY748" i="1"/>
  <c r="EB579" i="1"/>
  <c r="DT743" i="1"/>
  <c r="DT763" i="1"/>
  <c r="EC810" i="1"/>
  <c r="EE759" i="1"/>
  <c r="DT854" i="1"/>
  <c r="EI830" i="1"/>
  <c r="EC675" i="1"/>
  <c r="ED721" i="1"/>
  <c r="DT891" i="1"/>
  <c r="EH890" i="1"/>
  <c r="ED584" i="1"/>
  <c r="EB788" i="1"/>
  <c r="DY577" i="1"/>
  <c r="ED516" i="1"/>
  <c r="DS772" i="1"/>
  <c r="EC614" i="1"/>
  <c r="EI650" i="1"/>
  <c r="EB571" i="1"/>
  <c r="DX622" i="1"/>
  <c r="EJ447" i="1"/>
  <c r="DW673" i="1"/>
  <c r="DX829" i="1"/>
  <c r="EB874" i="1"/>
  <c r="EI787" i="1"/>
  <c r="DT823" i="1"/>
  <c r="EH542" i="1"/>
  <c r="EB635" i="1"/>
  <c r="DT841" i="1"/>
  <c r="DU730" i="1"/>
  <c r="EG737" i="1"/>
  <c r="EA883" i="1"/>
  <c r="EE755" i="1"/>
  <c r="EI754" i="1"/>
  <c r="EF797" i="1"/>
  <c r="EK725" i="1"/>
  <c r="EG821" i="1"/>
  <c r="EA711" i="1"/>
  <c r="EB708" i="1"/>
  <c r="EH712" i="1"/>
  <c r="DV767" i="1"/>
  <c r="EH850" i="1"/>
  <c r="EH470" i="1"/>
  <c r="EG633" i="1"/>
  <c r="DS682" i="1"/>
  <c r="EF750" i="1"/>
  <c r="DT741" i="1"/>
  <c r="ED717" i="1"/>
  <c r="EE842" i="1"/>
  <c r="DW521" i="1"/>
  <c r="EH684" i="1"/>
  <c r="EK783" i="1"/>
  <c r="DX655" i="1"/>
  <c r="EA867" i="1"/>
  <c r="EI506" i="1"/>
  <c r="EC635" i="1"/>
  <c r="EH664" i="1"/>
  <c r="DZ586" i="1"/>
  <c r="DV610" i="1"/>
  <c r="EG649" i="1"/>
  <c r="EA769" i="1"/>
  <c r="EJ600" i="1"/>
  <c r="DU719" i="1"/>
  <c r="DS760" i="1"/>
  <c r="DU880" i="1"/>
  <c r="EK805" i="1"/>
  <c r="EH602" i="1"/>
  <c r="DY706" i="1"/>
  <c r="EK747" i="1"/>
  <c r="EG684" i="1"/>
  <c r="EE793" i="1"/>
  <c r="ED770" i="1"/>
  <c r="DS651" i="1"/>
  <c r="DZ799" i="1"/>
  <c r="EH726" i="1"/>
  <c r="EG780" i="1"/>
  <c r="EI779" i="1"/>
  <c r="DY640" i="1"/>
  <c r="DU632" i="1"/>
  <c r="EG775" i="1"/>
  <c r="EJ884" i="1"/>
  <c r="DU789" i="1"/>
  <c r="EA509" i="1"/>
  <c r="EI667" i="1"/>
  <c r="DZ839" i="1"/>
  <c r="EJ733" i="1"/>
  <c r="DS739" i="1"/>
  <c r="EK878" i="1"/>
  <c r="EG863" i="1"/>
  <c r="EK834" i="1"/>
  <c r="EG612" i="1"/>
  <c r="DZ822" i="1"/>
  <c r="DX727" i="1"/>
  <c r="EI749" i="1"/>
  <c r="DU670" i="1"/>
  <c r="DT464" i="1"/>
  <c r="EG465" i="1"/>
  <c r="DT622" i="1"/>
  <c r="EH597" i="1"/>
  <c r="DT708" i="1"/>
  <c r="EB674" i="1"/>
  <c r="DX599" i="1"/>
  <c r="EG722" i="1"/>
  <c r="EI816" i="1"/>
  <c r="EG814" i="1"/>
  <c r="EG764" i="1"/>
  <c r="EB556" i="1"/>
  <c r="EK576" i="1"/>
  <c r="DS690" i="1"/>
  <c r="DZ760" i="1"/>
  <c r="DT749" i="1"/>
  <c r="DV725" i="1"/>
  <c r="DW715" i="1"/>
  <c r="DY668" i="1"/>
  <c r="EJ783" i="1"/>
  <c r="DZ776" i="1"/>
  <c r="EH737" i="1"/>
  <c r="EG561" i="1"/>
  <c r="DY652" i="1"/>
  <c r="DT727" i="1"/>
  <c r="DS789" i="1"/>
  <c r="EE754" i="1"/>
  <c r="EC369" i="1"/>
  <c r="DZ632" i="1"/>
  <c r="EC747" i="1"/>
  <c r="DY710" i="1"/>
  <c r="DW795" i="1"/>
  <c r="DV770" i="1"/>
  <c r="DX841" i="1"/>
  <c r="EC910" i="1"/>
  <c r="EH569" i="1"/>
  <c r="DV713" i="1"/>
  <c r="EH745" i="1"/>
  <c r="EJ961" i="1"/>
  <c r="ED848" i="1"/>
  <c r="DW798" i="1"/>
  <c r="EH436" i="1"/>
  <c r="EE792" i="1"/>
  <c r="DX726" i="1"/>
  <c r="DW689" i="1"/>
  <c r="DU736" i="1"/>
  <c r="DV931" i="1"/>
  <c r="DZ563" i="1"/>
  <c r="EE701" i="1"/>
  <c r="DU818" i="1"/>
  <c r="DX793" i="1"/>
  <c r="DV789" i="1"/>
  <c r="DS832" i="1"/>
  <c r="DW853" i="1"/>
  <c r="DT864" i="1"/>
  <c r="DY793" i="1"/>
  <c r="EJ942" i="1"/>
  <c r="DS906" i="1"/>
  <c r="DS1062" i="1"/>
  <c r="DS1026" i="1"/>
  <c r="EJ887" i="1"/>
  <c r="DY774" i="1"/>
  <c r="DY708" i="1"/>
  <c r="EB823" i="1"/>
  <c r="DS699" i="1"/>
  <c r="DV684" i="1"/>
  <c r="EJ722" i="1"/>
  <c r="EK770" i="1"/>
  <c r="EC934" i="1"/>
  <c r="DW899" i="1"/>
  <c r="EE810" i="1"/>
  <c r="EB873" i="1"/>
  <c r="EK819" i="1"/>
  <c r="EF885" i="1"/>
  <c r="DS863" i="1"/>
  <c r="EK902" i="1"/>
  <c r="DT830" i="1"/>
  <c r="DU700" i="1"/>
  <c r="ED764" i="1"/>
  <c r="EF727" i="1"/>
  <c r="EA841" i="1"/>
  <c r="DV720" i="1"/>
  <c r="EI654" i="1"/>
  <c r="EH773" i="1"/>
  <c r="EA765" i="1"/>
  <c r="DY724" i="1"/>
  <c r="ED809" i="1"/>
  <c r="EA885" i="1"/>
  <c r="EE661" i="1"/>
  <c r="ED840" i="1"/>
  <c r="EF839" i="1"/>
  <c r="EF983" i="1"/>
  <c r="EE864" i="1"/>
  <c r="EE1006" i="1"/>
  <c r="DW870" i="1"/>
  <c r="EF835" i="1"/>
  <c r="EF518" i="1"/>
  <c r="EG660" i="1"/>
  <c r="EB734" i="1"/>
  <c r="EC757" i="1"/>
  <c r="DV780" i="1"/>
  <c r="DU757" i="1"/>
  <c r="DU667" i="1"/>
  <c r="DX575" i="1"/>
  <c r="DY735" i="1"/>
  <c r="DT744" i="1"/>
  <c r="EF748" i="1"/>
  <c r="DY817" i="1"/>
  <c r="DX968" i="1"/>
  <c r="DX893" i="1"/>
  <c r="EB810" i="1"/>
  <c r="EE934" i="1"/>
  <c r="EF868" i="1"/>
  <c r="DT771" i="1"/>
  <c r="DX855" i="1"/>
  <c r="DT679" i="1"/>
  <c r="DV748" i="1"/>
  <c r="EH705" i="1"/>
  <c r="DT852" i="1"/>
  <c r="DW782" i="1"/>
  <c r="EJ686" i="1"/>
  <c r="DV701" i="1"/>
  <c r="DZ846" i="1"/>
  <c r="EE706" i="1"/>
  <c r="DV800" i="1"/>
  <c r="EH845" i="1"/>
  <c r="DS687" i="1"/>
  <c r="EE843" i="1"/>
  <c r="EJ903" i="1"/>
  <c r="DW1053" i="1"/>
  <c r="DS917" i="1"/>
  <c r="EC922" i="1"/>
  <c r="EB626" i="1"/>
  <c r="EA654" i="1"/>
  <c r="DW789" i="1"/>
  <c r="DS701" i="1"/>
  <c r="EF812" i="1"/>
  <c r="DV848" i="1"/>
  <c r="EH797" i="1"/>
  <c r="DU995" i="1"/>
  <c r="EF767" i="1"/>
  <c r="EC807" i="1"/>
  <c r="ED891" i="1"/>
  <c r="ED817" i="1"/>
  <c r="DX904" i="1"/>
  <c r="EE644" i="1"/>
  <c r="DV678" i="1"/>
  <c r="DW741" i="1"/>
  <c r="EE791" i="1"/>
  <c r="EJ786" i="1"/>
  <c r="EI763" i="1"/>
  <c r="DT842" i="1"/>
  <c r="DZ881" i="1"/>
  <c r="DT762" i="1"/>
  <c r="DU911" i="1"/>
  <c r="EK973" i="1"/>
  <c r="DU599" i="1"/>
  <c r="EH515" i="1"/>
  <c r="DT590" i="1"/>
  <c r="DX517" i="1"/>
  <c r="EK794" i="1"/>
  <c r="EG783" i="1"/>
  <c r="DU780" i="1"/>
  <c r="DX570" i="1"/>
  <c r="EG708" i="1"/>
  <c r="EI747" i="1"/>
  <c r="EA745" i="1"/>
  <c r="DW768" i="1"/>
  <c r="DY777" i="1"/>
  <c r="EF713" i="1"/>
  <c r="DU672" i="1"/>
  <c r="EI1100" i="1"/>
  <c r="EB474" i="1"/>
  <c r="DV696" i="1"/>
  <c r="EH715" i="1"/>
  <c r="EC653" i="1"/>
  <c r="EG831" i="1"/>
  <c r="EE740" i="1"/>
  <c r="EJ690" i="1"/>
  <c r="DZ654" i="1"/>
  <c r="DT707" i="1"/>
  <c r="EB998" i="1"/>
  <c r="EE750" i="1"/>
  <c r="DU849" i="1"/>
  <c r="DV923" i="1"/>
  <c r="DT616" i="1"/>
  <c r="DV774" i="1"/>
  <c r="DW518" i="1"/>
  <c r="EB569" i="1"/>
  <c r="DZ702" i="1"/>
  <c r="EK671" i="1"/>
  <c r="EB808" i="1"/>
  <c r="DZ756" i="1"/>
  <c r="EC771" i="1"/>
  <c r="DX758" i="1"/>
  <c r="DS893" i="1"/>
  <c r="DX587" i="1"/>
  <c r="DY778" i="1"/>
  <c r="EE756" i="1"/>
  <c r="EA755" i="1"/>
  <c r="EB676" i="1"/>
  <c r="EK763" i="1"/>
  <c r="ED701" i="1"/>
  <c r="EF695" i="1"/>
  <c r="EE629" i="1"/>
  <c r="DX821" i="1"/>
  <c r="DY747" i="1"/>
  <c r="EB802" i="1"/>
  <c r="ED585" i="1"/>
  <c r="EK896" i="1"/>
  <c r="EB770" i="1"/>
  <c r="DV687" i="1"/>
  <c r="EE888" i="1"/>
  <c r="EB829" i="1"/>
  <c r="EH700" i="1"/>
  <c r="ED906" i="1"/>
  <c r="DZ838" i="1"/>
  <c r="DX965" i="1"/>
  <c r="DY525" i="1"/>
  <c r="EI477" i="1"/>
  <c r="DU546" i="1"/>
  <c r="DV630" i="1"/>
  <c r="EB766" i="1"/>
  <c r="EB624" i="1"/>
  <c r="DU699" i="1"/>
  <c r="DW586" i="1"/>
  <c r="EA786" i="1"/>
  <c r="DX723" i="1"/>
  <c r="EJ714" i="1"/>
  <c r="DS879" i="1"/>
  <c r="EI303" i="1"/>
  <c r="EK655" i="1"/>
  <c r="DZ764" i="1"/>
  <c r="EK806" i="1"/>
  <c r="DY841" i="1"/>
  <c r="DS787" i="1"/>
  <c r="DW599" i="1"/>
  <c r="EA714" i="1"/>
  <c r="DT703" i="1"/>
  <c r="DT802" i="1"/>
  <c r="EK797" i="1"/>
  <c r="EK668" i="1"/>
  <c r="DY665" i="1"/>
  <c r="DV792" i="1"/>
  <c r="EK703" i="1"/>
  <c r="EK829" i="1"/>
  <c r="EK792" i="1"/>
  <c r="EF728" i="1"/>
  <c r="EK772" i="1"/>
  <c r="EB813" i="1"/>
  <c r="EH734" i="1"/>
  <c r="EH842" i="1"/>
  <c r="EJ836" i="1"/>
  <c r="DW1029" i="1"/>
  <c r="EG628" i="1"/>
  <c r="DS714" i="1"/>
  <c r="DS694" i="1"/>
  <c r="DY808" i="1"/>
  <c r="EJ568" i="1"/>
  <c r="EI579" i="1"/>
  <c r="DU661" i="1"/>
  <c r="EJ546" i="1"/>
  <c r="EJ562" i="1"/>
  <c r="EA507" i="1"/>
  <c r="DY616" i="1"/>
  <c r="DS791" i="1"/>
  <c r="DV756" i="1"/>
  <c r="DV534" i="1"/>
  <c r="DS778" i="1"/>
  <c r="DZ757" i="1"/>
  <c r="DS680" i="1"/>
  <c r="EF804" i="1"/>
  <c r="DZ793" i="1"/>
  <c r="EI573" i="1"/>
  <c r="DV637" i="1"/>
  <c r="EH717" i="1"/>
  <c r="EG779" i="1"/>
  <c r="DZ745" i="1"/>
  <c r="ED747" i="1"/>
  <c r="EG687" i="1"/>
  <c r="EA730" i="1"/>
  <c r="ED798" i="1"/>
  <c r="DZ779" i="1"/>
  <c r="ED765" i="1"/>
  <c r="DX837" i="1"/>
  <c r="DV763" i="1"/>
  <c r="DV851" i="1"/>
  <c r="EK887" i="1"/>
  <c r="DW778" i="1"/>
  <c r="EI608" i="1"/>
  <c r="ED634" i="1"/>
  <c r="ED768" i="1"/>
  <c r="DU806" i="1"/>
  <c r="DY785" i="1"/>
  <c r="DZ769" i="1"/>
  <c r="DT866" i="1"/>
  <c r="EK610" i="1"/>
  <c r="DU810" i="1"/>
  <c r="DS843" i="1"/>
  <c r="DS698" i="1"/>
  <c r="ED863" i="1"/>
  <c r="EG497" i="1"/>
  <c r="EB528" i="1"/>
  <c r="EF602" i="1"/>
  <c r="DY794" i="1"/>
  <c r="EJ659" i="1"/>
  <c r="DW649" i="1"/>
  <c r="EJ446" i="1"/>
  <c r="EB578" i="1"/>
  <c r="DT693" i="1"/>
  <c r="DY699" i="1"/>
  <c r="EJ841" i="1"/>
  <c r="DZ841" i="1"/>
  <c r="DX516" i="1"/>
  <c r="EA724" i="1"/>
  <c r="EA709" i="1"/>
  <c r="DY766" i="1"/>
  <c r="DT691" i="1"/>
  <c r="DS385" i="1"/>
  <c r="EB666" i="1"/>
  <c r="EJ682" i="1"/>
  <c r="DU679" i="1"/>
  <c r="DS678" i="1"/>
  <c r="EK908" i="1"/>
  <c r="DZ754" i="1"/>
  <c r="DW685" i="1"/>
  <c r="EK714" i="1"/>
  <c r="EH814" i="1"/>
  <c r="EC888" i="1"/>
  <c r="DV622" i="1"/>
  <c r="DX668" i="1"/>
  <c r="DZ717" i="1"/>
  <c r="DY779" i="1"/>
  <c r="DS768" i="1"/>
  <c r="EK752" i="1"/>
  <c r="EJ874" i="1"/>
  <c r="DX717" i="1"/>
  <c r="EC787" i="1"/>
  <c r="DW719" i="1"/>
  <c r="EC573" i="1"/>
  <c r="DT903" i="1"/>
  <c r="EC626" i="1"/>
  <c r="EB645" i="1"/>
  <c r="EG566" i="1"/>
  <c r="DY658" i="1"/>
  <c r="ED669" i="1"/>
  <c r="EK613" i="1"/>
  <c r="EG826" i="1"/>
  <c r="DU717" i="1"/>
  <c r="EI764" i="1"/>
  <c r="EE806" i="1"/>
  <c r="EI781" i="1"/>
  <c r="DT683" i="1"/>
  <c r="EK503" i="1"/>
  <c r="DS713" i="1"/>
  <c r="EJ774" i="1"/>
  <c r="DW835" i="1"/>
  <c r="DT677" i="1"/>
  <c r="EB800" i="1"/>
  <c r="EA587" i="1"/>
  <c r="EI773" i="1"/>
  <c r="DT797" i="1"/>
  <c r="DU759" i="1"/>
  <c r="DS824" i="1"/>
  <c r="EH638" i="1"/>
  <c r="EB680" i="1"/>
  <c r="DU814" i="1"/>
  <c r="EB714" i="1"/>
  <c r="DV868" i="1"/>
  <c r="DS788" i="1"/>
  <c r="DZ798" i="1"/>
  <c r="DS709" i="1"/>
  <c r="DU770" i="1"/>
  <c r="EI694" i="1"/>
  <c r="EI802" i="1"/>
  <c r="EG953" i="1"/>
  <c r="EI879" i="1"/>
  <c r="EK683" i="1"/>
  <c r="DU743" i="1"/>
  <c r="EF496" i="1"/>
  <c r="ED692" i="1"/>
  <c r="EI831" i="1"/>
  <c r="EE855" i="1"/>
  <c r="DZ536" i="1"/>
  <c r="DY633" i="1"/>
  <c r="EF779" i="1"/>
  <c r="EG702" i="1"/>
  <c r="ED877" i="1"/>
  <c r="DZ796" i="1"/>
  <c r="DX649" i="1"/>
  <c r="EJ702" i="1"/>
  <c r="EK780" i="1"/>
  <c r="DZ699" i="1"/>
  <c r="ED843" i="1"/>
  <c r="DV894" i="1"/>
  <c r="EE894" i="1"/>
  <c r="DZ862" i="1"/>
  <c r="EG819" i="1"/>
  <c r="EB815" i="1"/>
  <c r="EK860" i="1"/>
  <c r="DT682" i="1"/>
  <c r="ED789" i="1"/>
  <c r="EH757" i="1"/>
  <c r="DW676" i="1"/>
  <c r="DU802" i="1"/>
  <c r="EH793" i="1"/>
  <c r="EA767" i="1"/>
  <c r="EE705" i="1"/>
  <c r="EE758" i="1"/>
  <c r="EB677" i="1"/>
  <c r="DS782" i="1"/>
  <c r="EI857" i="1"/>
  <c r="EK839" i="1"/>
  <c r="EG891" i="1"/>
  <c r="EB866" i="1"/>
  <c r="EA891" i="1"/>
  <c r="DT939" i="1"/>
  <c r="EJ843" i="1"/>
  <c r="DV845" i="1"/>
  <c r="EB782" i="1"/>
  <c r="DT862" i="1"/>
  <c r="DU797" i="1"/>
  <c r="EB838" i="1"/>
  <c r="DS611" i="1"/>
  <c r="DT698" i="1"/>
  <c r="EJ741" i="1"/>
  <c r="EK823" i="1"/>
  <c r="EH798" i="1"/>
  <c r="DX862" i="1"/>
  <c r="DW926" i="1"/>
  <c r="EB640" i="1"/>
  <c r="DZ844" i="1"/>
  <c r="DU919" i="1"/>
  <c r="DW884" i="1"/>
  <c r="EC911" i="1"/>
  <c r="EJ917" i="1"/>
  <c r="EC864" i="1"/>
  <c r="EF864" i="1"/>
  <c r="EC570" i="1"/>
  <c r="DV661" i="1"/>
  <c r="EA685" i="1"/>
  <c r="DW748" i="1"/>
  <c r="DU781" i="1"/>
  <c r="DZ834" i="1"/>
  <c r="EG806" i="1"/>
  <c r="EA670" i="1"/>
  <c r="EF686" i="1"/>
  <c r="EB749" i="1"/>
  <c r="EA807" i="1"/>
  <c r="DS734" i="1"/>
  <c r="DW946" i="1"/>
  <c r="EH937" i="1"/>
  <c r="EG872" i="1"/>
  <c r="EK807" i="1"/>
  <c r="DX972" i="1"/>
  <c r="EG852" i="1"/>
  <c r="EG959" i="1"/>
  <c r="DW686" i="1"/>
  <c r="DY780" i="1"/>
  <c r="EA779" i="1"/>
  <c r="DU457" i="1"/>
  <c r="EI645" i="1"/>
  <c r="EE757" i="1"/>
  <c r="DW764" i="1"/>
  <c r="DV819" i="1"/>
  <c r="DX780" i="1"/>
  <c r="EJ837" i="1"/>
  <c r="ED907" i="1"/>
  <c r="DV711" i="1"/>
  <c r="EA834" i="1"/>
  <c r="DT856" i="1"/>
  <c r="ED1021" i="1"/>
  <c r="EA961" i="1"/>
  <c r="EJ739" i="1"/>
  <c r="EJ651" i="1"/>
  <c r="DT702" i="1"/>
  <c r="EF809" i="1"/>
  <c r="DT720" i="1"/>
  <c r="ED932" i="1"/>
  <c r="EJ787" i="1"/>
  <c r="DW855" i="1"/>
  <c r="EI917" i="1"/>
  <c r="EJ911" i="1"/>
  <c r="EC884" i="1"/>
  <c r="DT940" i="1"/>
  <c r="DY869" i="1"/>
  <c r="DY1074" i="1"/>
  <c r="DZ462" i="1"/>
  <c r="DZ679" i="1"/>
  <c r="EF694" i="1"/>
  <c r="DT757" i="1"/>
  <c r="DZ827" i="1"/>
  <c r="EH860" i="1"/>
  <c r="DZ882" i="1"/>
  <c r="EA846" i="1"/>
  <c r="EF719" i="1"/>
  <c r="DW891" i="1"/>
  <c r="EB948" i="1"/>
  <c r="EC713" i="1"/>
  <c r="DZ410" i="1"/>
  <c r="DW582" i="1"/>
  <c r="DT849" i="1"/>
  <c r="DW630" i="1"/>
  <c r="DT292" i="1"/>
  <c r="DT822" i="1"/>
  <c r="EH754" i="1"/>
  <c r="EF818" i="1"/>
  <c r="EJ675" i="1"/>
  <c r="EC727" i="1"/>
  <c r="DV834" i="1"/>
  <c r="EG789" i="1"/>
  <c r="DX849" i="1"/>
  <c r="EK723" i="1"/>
  <c r="EE654" i="1"/>
  <c r="DZ596" i="1"/>
  <c r="DT659" i="1"/>
  <c r="DV973" i="1"/>
  <c r="EK746" i="1"/>
  <c r="DY743" i="1"/>
  <c r="DZ742" i="1"/>
  <c r="EJ760" i="1"/>
  <c r="DU805" i="1"/>
  <c r="DW857" i="1"/>
  <c r="EI699" i="1"/>
  <c r="EI739" i="1"/>
  <c r="DY920" i="1"/>
  <c r="EI813" i="1"/>
  <c r="EJ716" i="1"/>
  <c r="DX615" i="1"/>
  <c r="DZ627" i="1"/>
  <c r="EK652" i="1"/>
  <c r="DU713" i="1"/>
  <c r="EE697" i="1"/>
  <c r="EC734" i="1"/>
  <c r="EC908" i="1"/>
  <c r="DV785" i="1"/>
  <c r="DX933" i="1"/>
  <c r="EK720" i="1"/>
  <c r="DY580" i="1"/>
  <c r="EA737" i="1"/>
  <c r="DV724" i="1"/>
  <c r="EK768" i="1"/>
  <c r="EE641" i="1"/>
  <c r="DU821" i="1"/>
  <c r="EE676" i="1"/>
  <c r="DY769" i="1"/>
  <c r="EK764" i="1"/>
  <c r="EI770" i="1"/>
  <c r="EJ771" i="1"/>
  <c r="ED709" i="1"/>
  <c r="DX620" i="1"/>
  <c r="EK700" i="1"/>
  <c r="EI856" i="1"/>
  <c r="DX900" i="1"/>
  <c r="EC836" i="1"/>
  <c r="DS898" i="1"/>
  <c r="DZ688" i="1"/>
  <c r="ED728" i="1"/>
  <c r="EE800" i="1"/>
  <c r="EK1000" i="1"/>
  <c r="DV556" i="1"/>
  <c r="EF609" i="1"/>
  <c r="DV624" i="1"/>
  <c r="EH616" i="1"/>
  <c r="EK599" i="1"/>
  <c r="DT603" i="1"/>
  <c r="ED688" i="1"/>
  <c r="EI630" i="1"/>
  <c r="DX707" i="1"/>
  <c r="DZ831" i="1"/>
  <c r="ED738" i="1"/>
  <c r="DV746" i="1"/>
  <c r="EB644" i="1"/>
  <c r="DV589" i="1"/>
  <c r="EE777" i="1"/>
  <c r="EA792" i="1"/>
  <c r="EC776" i="1"/>
  <c r="EF846" i="1"/>
  <c r="EI697" i="1"/>
  <c r="EJ809" i="1"/>
  <c r="DX842" i="1"/>
  <c r="EI844" i="1"/>
  <c r="DU932" i="1"/>
  <c r="ED636" i="1"/>
  <c r="EF752" i="1"/>
  <c r="EI721" i="1"/>
  <c r="EI723" i="1"/>
  <c r="EE867" i="1"/>
  <c r="EB572" i="1"/>
  <c r="EA753" i="1"/>
  <c r="DX739" i="1"/>
  <c r="EB821" i="1"/>
  <c r="DU786" i="1"/>
  <c r="EI774" i="1"/>
  <c r="DV841" i="1"/>
  <c r="DT897" i="1"/>
  <c r="DT672" i="1"/>
  <c r="DS771" i="1"/>
  <c r="DY840" i="1"/>
  <c r="DT446" i="1"/>
  <c r="EE728" i="1"/>
  <c r="DW634" i="1"/>
  <c r="EE288" i="1"/>
  <c r="DY547" i="1"/>
  <c r="DU549" i="1"/>
  <c r="DS715" i="1"/>
  <c r="ED707" i="1"/>
  <c r="EH614" i="1"/>
  <c r="EF722" i="1"/>
  <c r="EK477" i="1"/>
  <c r="EA693" i="1"/>
  <c r="EI835" i="1"/>
  <c r="DW737" i="1"/>
  <c r="ED727" i="1"/>
  <c r="DU704" i="1"/>
  <c r="DZ569" i="1"/>
  <c r="EJ667" i="1"/>
  <c r="DY797" i="1"/>
  <c r="EG707" i="1"/>
  <c r="EE831" i="1"/>
  <c r="EF470" i="1"/>
  <c r="EI706" i="1"/>
  <c r="EK821" i="1"/>
  <c r="DS717" i="1"/>
  <c r="DZ707" i="1"/>
  <c r="EJ683" i="1"/>
  <c r="EE673" i="1"/>
  <c r="EK838" i="1"/>
  <c r="EG798" i="1"/>
  <c r="DT796" i="1"/>
  <c r="DV693" i="1"/>
  <c r="ED656" i="1"/>
  <c r="DU669" i="1"/>
  <c r="DW831" i="1"/>
  <c r="EF793" i="1"/>
  <c r="DW833" i="1"/>
  <c r="ED902" i="1"/>
  <c r="EC824" i="1"/>
  <c r="EK694" i="1"/>
  <c r="DU790" i="1"/>
  <c r="DT817" i="1"/>
  <c r="DV791" i="1"/>
  <c r="DU1057" i="1"/>
  <c r="DY714" i="1"/>
  <c r="EK666" i="1"/>
  <c r="DZ534" i="1"/>
  <c r="EC652" i="1"/>
  <c r="EJ608" i="1"/>
  <c r="EH646" i="1"/>
  <c r="ED465" i="1"/>
  <c r="DV650" i="1"/>
  <c r="DV793" i="1"/>
  <c r="DW716" i="1"/>
  <c r="EC725" i="1"/>
  <c r="EB822" i="1"/>
  <c r="DU785" i="1"/>
  <c r="EH727" i="1"/>
  <c r="DS754" i="1"/>
  <c r="DT867" i="1"/>
  <c r="ED781" i="1"/>
  <c r="DZ815" i="1"/>
  <c r="DV907" i="1"/>
  <c r="DW766" i="1"/>
  <c r="DX689" i="1"/>
  <c r="EG822" i="1"/>
  <c r="DW816" i="1"/>
  <c r="EK621" i="1"/>
  <c r="EI689" i="1"/>
  <c r="DW697" i="1"/>
  <c r="EB709" i="1"/>
  <c r="DU795" i="1"/>
  <c r="EA589" i="1"/>
  <c r="DY673" i="1"/>
  <c r="EB796" i="1"/>
  <c r="DY707" i="1"/>
  <c r="EA843" i="1"/>
  <c r="DU798" i="1"/>
  <c r="EK918" i="1"/>
  <c r="DV771" i="1"/>
  <c r="DY660" i="1"/>
  <c r="DW740" i="1"/>
  <c r="EJ727" i="1"/>
  <c r="EF933" i="1"/>
  <c r="EA503" i="1"/>
  <c r="EB614" i="1"/>
  <c r="EE574" i="1"/>
  <c r="EK663" i="1"/>
  <c r="EJ766" i="1"/>
  <c r="EC702" i="1"/>
  <c r="EE498" i="1"/>
  <c r="EC615" i="1"/>
  <c r="DT734" i="1"/>
  <c r="DX782" i="1"/>
  <c r="EA781" i="1"/>
  <c r="EF756" i="1"/>
  <c r="DT745" i="1"/>
  <c r="DX714" i="1"/>
  <c r="EC706" i="1"/>
  <c r="EA811" i="1"/>
  <c r="DY815" i="1"/>
  <c r="ED371" i="1"/>
  <c r="ED588" i="1"/>
  <c r="EJ798" i="1"/>
  <c r="DV716" i="1"/>
  <c r="EG813" i="1"/>
  <c r="DZ863" i="1"/>
  <c r="DY720" i="1"/>
  <c r="DS729" i="1"/>
  <c r="EG855" i="1"/>
  <c r="DV738" i="1"/>
  <c r="EG745" i="1"/>
  <c r="ED543" i="1"/>
  <c r="EG801" i="1"/>
  <c r="DV753" i="1"/>
  <c r="EB862" i="1"/>
  <c r="DZ795" i="1"/>
  <c r="EG788" i="1"/>
  <c r="DV905" i="1"/>
  <c r="EH493" i="1"/>
  <c r="EI796" i="1"/>
  <c r="EA795" i="1"/>
  <c r="DV669" i="1"/>
  <c r="EH813" i="1"/>
  <c r="DZ826" i="1"/>
  <c r="EG846" i="1"/>
  <c r="EA539" i="1"/>
  <c r="DU637" i="1"/>
  <c r="EH685" i="1"/>
  <c r="DT754" i="1"/>
  <c r="EA744" i="1"/>
  <c r="DZ721" i="1"/>
  <c r="EH633" i="1"/>
  <c r="DT726" i="1"/>
  <c r="DT687" i="1"/>
  <c r="EJ754" i="1"/>
  <c r="EC712" i="1"/>
  <c r="DY882" i="1"/>
  <c r="EF851" i="1"/>
  <c r="EI885" i="1"/>
  <c r="DW821" i="1"/>
  <c r="EC881" i="1"/>
  <c r="EG893" i="1"/>
  <c r="DV881" i="1"/>
  <c r="DZ911" i="1"/>
  <c r="EC837" i="1"/>
  <c r="EE737" i="1"/>
  <c r="EE698" i="1"/>
  <c r="DW805" i="1"/>
  <c r="EG768" i="1"/>
  <c r="EF766" i="1"/>
  <c r="EI746" i="1"/>
  <c r="EB738" i="1"/>
  <c r="DU696" i="1"/>
  <c r="DT836" i="1"/>
  <c r="DX835" i="1"/>
  <c r="EH550" i="1"/>
  <c r="EJ806" i="1"/>
  <c r="DY896" i="1"/>
  <c r="EJ897" i="1"/>
  <c r="EA868" i="1"/>
  <c r="EJ980" i="1"/>
  <c r="DV818" i="1"/>
  <c r="DV843" i="1"/>
  <c r="EJ927" i="1"/>
  <c r="EB446" i="1"/>
  <c r="DU575" i="1"/>
  <c r="DU791" i="1"/>
  <c r="EK695" i="1"/>
  <c r="EK784" i="1"/>
  <c r="EE802" i="1"/>
  <c r="DT831" i="1"/>
  <c r="DV892" i="1"/>
  <c r="EA690" i="1"/>
  <c r="DY821" i="1"/>
  <c r="EI906" i="1"/>
  <c r="EI888" i="1"/>
  <c r="DY1044" i="1"/>
  <c r="DZ997" i="1"/>
  <c r="EH886" i="1"/>
  <c r="EE875" i="1"/>
  <c r="DZ727" i="1"/>
  <c r="EB667" i="1"/>
  <c r="EJ735" i="1"/>
  <c r="DU801" i="1"/>
  <c r="EB763" i="1"/>
  <c r="DT812" i="1"/>
  <c r="EE618" i="1"/>
  <c r="EI711" i="1"/>
  <c r="EH807" i="1"/>
  <c r="EE803" i="1"/>
  <c r="DU760" i="1"/>
  <c r="ED828" i="1"/>
  <c r="EB818" i="1"/>
  <c r="DY583" i="1"/>
  <c r="DV806" i="1"/>
  <c r="ED858" i="1"/>
  <c r="EG926" i="1"/>
  <c r="EA916" i="1"/>
  <c r="EI855" i="1"/>
  <c r="EA820" i="1"/>
  <c r="DY790" i="1"/>
  <c r="EB876" i="1"/>
  <c r="DX616" i="1"/>
  <c r="DZ577" i="1"/>
  <c r="EE745" i="1"/>
  <c r="ED783" i="1"/>
  <c r="DY740" i="1"/>
  <c r="EE910" i="1"/>
  <c r="DT799" i="1"/>
  <c r="DU853" i="1"/>
  <c r="EE812" i="1"/>
  <c r="DY931" i="1"/>
  <c r="DZ950" i="1"/>
  <c r="DW1023" i="1"/>
  <c r="DW991" i="1"/>
  <c r="EA880" i="1"/>
  <c r="DS595" i="1"/>
  <c r="DY703" i="1"/>
  <c r="DW729" i="1"/>
  <c r="DV727" i="1"/>
  <c r="EH828" i="1"/>
  <c r="DY945" i="1"/>
  <c r="EJ845" i="1"/>
  <c r="EJ712" i="1"/>
  <c r="DU804" i="1"/>
  <c r="EJ871" i="1"/>
  <c r="DU949" i="1"/>
  <c r="DU959" i="1"/>
  <c r="DS995" i="1"/>
  <c r="EA617" i="1"/>
  <c r="EI683" i="1"/>
  <c r="EG744" i="1"/>
  <c r="EE823" i="1"/>
  <c r="DY772" i="1"/>
  <c r="ED822" i="1"/>
  <c r="EI829" i="1"/>
  <c r="DW858" i="1"/>
  <c r="EK833" i="1"/>
  <c r="DU963" i="1"/>
  <c r="EI996" i="1"/>
  <c r="EG663" i="1"/>
  <c r="EJ507" i="1"/>
  <c r="DV715" i="1"/>
  <c r="EA531" i="1"/>
  <c r="EB358" i="1"/>
  <c r="DT613" i="1"/>
  <c r="EA597" i="1"/>
  <c r="DT595" i="1"/>
  <c r="EI614" i="1"/>
  <c r="EC749" i="1"/>
  <c r="DY801" i="1"/>
  <c r="EF754" i="1"/>
  <c r="EI611" i="1"/>
  <c r="EI801" i="1"/>
  <c r="DX729" i="1"/>
  <c r="EK636" i="1"/>
  <c r="ED546" i="1"/>
  <c r="EH673" i="1"/>
  <c r="ED767" i="1"/>
  <c r="DT801" i="1"/>
  <c r="EA571" i="1"/>
  <c r="DY867" i="1"/>
  <c r="DX753" i="1"/>
  <c r="DY849" i="1"/>
  <c r="ED814" i="1"/>
  <c r="DX612" i="1"/>
  <c r="EI777" i="1"/>
  <c r="EG830" i="1"/>
  <c r="DT895" i="1"/>
  <c r="EJ663" i="1"/>
  <c r="DV248" i="1"/>
  <c r="DT519" i="1"/>
  <c r="DZ659" i="1"/>
  <c r="DS633" i="1"/>
  <c r="EC581" i="1"/>
  <c r="DU758" i="1"/>
  <c r="EC707" i="1"/>
  <c r="DX691" i="1"/>
  <c r="DS816" i="1"/>
  <c r="DV794" i="1"/>
  <c r="DV690" i="1"/>
  <c r="EE689" i="1"/>
  <c r="DV778" i="1"/>
  <c r="EA686" i="1"/>
  <c r="DS720" i="1"/>
  <c r="DY751" i="1"/>
  <c r="DT738" i="1"/>
  <c r="DU796" i="1"/>
  <c r="EC645" i="1"/>
  <c r="DW678" i="1"/>
  <c r="DT789" i="1"/>
  <c r="DW783" i="1"/>
  <c r="DX741" i="1"/>
  <c r="EB703" i="1"/>
  <c r="EJ862" i="1"/>
  <c r="EF826" i="1"/>
  <c r="EG977" i="1"/>
  <c r="DT795" i="1"/>
  <c r="EE663" i="1"/>
  <c r="EI815" i="1"/>
  <c r="EH732" i="1"/>
  <c r="DS830" i="1"/>
  <c r="DY560" i="1"/>
  <c r="DV551" i="1"/>
  <c r="DX540" i="1"/>
  <c r="EG592" i="1"/>
  <c r="EJ640" i="1"/>
  <c r="DY595" i="1"/>
  <c r="DS676" i="1"/>
  <c r="EC797" i="1"/>
  <c r="DV737" i="1"/>
  <c r="DZ789" i="1"/>
  <c r="DU916" i="1"/>
  <c r="DV918" i="1"/>
  <c r="EB606" i="1"/>
  <c r="ED589" i="1"/>
  <c r="EB775" i="1"/>
  <c r="DY694" i="1"/>
  <c r="EB841" i="1"/>
  <c r="DU864" i="1"/>
  <c r="EI603" i="1"/>
  <c r="EF683" i="1"/>
  <c r="DV769" i="1"/>
  <c r="EG790" i="1"/>
  <c r="EH812" i="1"/>
  <c r="DV714" i="1"/>
  <c r="ED653" i="1"/>
  <c r="EA844" i="1"/>
  <c r="DZ731" i="1"/>
  <c r="EH836" i="1"/>
  <c r="EI525" i="1"/>
  <c r="DU756" i="1"/>
  <c r="EJ848" i="1"/>
  <c r="EG723" i="1"/>
  <c r="DU714" i="1"/>
  <c r="EE690" i="1"/>
  <c r="EE936" i="1"/>
  <c r="EA493" i="1"/>
  <c r="DS614" i="1"/>
  <c r="DU727" i="1"/>
  <c r="DX716" i="1"/>
  <c r="DU840" i="1"/>
  <c r="DX643" i="1"/>
  <c r="EK597" i="1"/>
  <c r="EH250" i="1"/>
  <c r="EB565" i="1"/>
  <c r="EF476" i="1"/>
  <c r="EB656" i="1"/>
  <c r="ED616" i="1"/>
  <c r="EI775" i="1"/>
  <c r="EC640" i="1"/>
  <c r="EF578" i="1"/>
  <c r="DV732" i="1"/>
  <c r="DU755" i="1"/>
  <c r="EK704" i="1"/>
  <c r="EI771" i="1"/>
  <c r="EJ755" i="1"/>
  <c r="ED712" i="1"/>
  <c r="DV712" i="1"/>
  <c r="ED827" i="1"/>
  <c r="DY729" i="1"/>
  <c r="EJ876" i="1"/>
  <c r="EJ609" i="1"/>
  <c r="EC724" i="1"/>
  <c r="EJ734" i="1"/>
  <c r="EC741" i="1"/>
  <c r="EE751" i="1"/>
  <c r="DT469" i="1"/>
  <c r="DS629" i="1"/>
  <c r="DV744" i="1"/>
  <c r="EE692" i="1"/>
  <c r="EC791" i="1"/>
  <c r="EH766" i="1"/>
  <c r="EJ624" i="1"/>
  <c r="DX623" i="1"/>
  <c r="DZ781" i="1"/>
  <c r="EH699" i="1"/>
  <c r="DX825" i="1"/>
  <c r="EH777" i="1"/>
  <c r="EG844" i="1"/>
  <c r="EK678" i="1"/>
  <c r="DY825" i="1"/>
  <c r="DZ771" i="1"/>
  <c r="EK733" i="1"/>
  <c r="EH1067" i="1"/>
  <c r="ED802" i="1"/>
  <c r="ED766" i="1"/>
  <c r="EF586" i="1"/>
  <c r="DS578" i="1"/>
  <c r="EI684" i="1"/>
  <c r="EK818" i="1"/>
  <c r="EG547" i="1"/>
  <c r="ED650" i="1"/>
  <c r="DX699" i="1"/>
  <c r="DV764" i="1"/>
  <c r="EC754" i="1"/>
  <c r="EI734" i="1"/>
  <c r="DY648" i="1"/>
  <c r="EE677" i="1"/>
  <c r="EF825" i="1"/>
  <c r="EF734" i="1"/>
  <c r="DY692" i="1"/>
  <c r="DT712" i="1"/>
  <c r="EH723" i="1"/>
  <c r="DW929" i="1"/>
  <c r="EK743" i="1"/>
  <c r="DY734" i="1"/>
  <c r="EI710" i="1"/>
  <c r="EI753" i="1"/>
  <c r="DZ700" i="1"/>
  <c r="EF691" i="1"/>
  <c r="ED687" i="1"/>
  <c r="DU720" i="1"/>
  <c r="EB648" i="1"/>
  <c r="EE779" i="1"/>
  <c r="DW725" i="1"/>
  <c r="EB728" i="1"/>
  <c r="DX916" i="1"/>
  <c r="DW794" i="1"/>
  <c r="DT879" i="1"/>
  <c r="EI642" i="1"/>
  <c r="ED696" i="1"/>
  <c r="EA739" i="1"/>
  <c r="DS786" i="1"/>
  <c r="DW1003" i="1"/>
  <c r="EI503" i="1"/>
  <c r="DT593" i="1"/>
  <c r="EG570" i="1"/>
  <c r="DZ711" i="1"/>
  <c r="EF668" i="1"/>
  <c r="EJ676" i="1"/>
  <c r="EH496" i="1"/>
  <c r="EA708" i="1"/>
  <c r="DS685" i="1"/>
  <c r="DS752" i="1"/>
  <c r="EJ784" i="1"/>
  <c r="EF832" i="1"/>
  <c r="EB598" i="1"/>
  <c r="EJ726" i="1"/>
  <c r="EH789" i="1"/>
  <c r="DW708" i="1"/>
  <c r="EG799" i="1"/>
  <c r="DW542" i="1"/>
  <c r="EJ656" i="1"/>
  <c r="DV811" i="1"/>
  <c r="DT725" i="1"/>
  <c r="DX732" i="1"/>
  <c r="DV840" i="1"/>
  <c r="DY814" i="1"/>
  <c r="EH716" i="1"/>
  <c r="DT770" i="1"/>
  <c r="DX745" i="1"/>
  <c r="EE904" i="1"/>
  <c r="EB575" i="1"/>
  <c r="EB816" i="1"/>
  <c r="EB824" i="1"/>
  <c r="DX734" i="1"/>
  <c r="DX695" i="1"/>
  <c r="DS801" i="1"/>
  <c r="EG981" i="1"/>
  <c r="ED593" i="1"/>
  <c r="EE744" i="1"/>
  <c r="EH704" i="1"/>
  <c r="EK716" i="1"/>
  <c r="DU865" i="1"/>
  <c r="EC827" i="1"/>
  <c r="DV890" i="1"/>
  <c r="DS691" i="1"/>
  <c r="EK637" i="1"/>
  <c r="EK771" i="1"/>
  <c r="DT806" i="1"/>
  <c r="EF788" i="1"/>
  <c r="EG772" i="1"/>
  <c r="DX752" i="1"/>
  <c r="EJ679" i="1"/>
  <c r="EK692" i="1"/>
  <c r="EI817" i="1"/>
  <c r="DV786" i="1"/>
  <c r="EA825" i="1"/>
  <c r="DZ906" i="1"/>
  <c r="EB919" i="1"/>
  <c r="EE801" i="1"/>
  <c r="EJ895" i="1"/>
  <c r="DS980" i="1"/>
  <c r="EF901" i="1"/>
  <c r="EB1027" i="1"/>
  <c r="EC755" i="1"/>
  <c r="EJ707" i="1"/>
  <c r="EJ768" i="1"/>
  <c r="DX802" i="1"/>
  <c r="EA727" i="1"/>
  <c r="DS770" i="1"/>
  <c r="EJ773" i="1"/>
  <c r="EF711" i="1"/>
  <c r="EG769" i="1"/>
  <c r="DV833" i="1"/>
  <c r="ED862" i="1"/>
  <c r="DT640" i="1"/>
  <c r="DY807" i="1"/>
  <c r="EH954" i="1"/>
  <c r="EE1104" i="1"/>
  <c r="ED899" i="1"/>
  <c r="DS899" i="1"/>
  <c r="EK711" i="1"/>
  <c r="DY718" i="1"/>
  <c r="DU811" i="1"/>
  <c r="DS624" i="1"/>
  <c r="EA643" i="1"/>
  <c r="EC788" i="1"/>
  <c r="ED711" i="1"/>
  <c r="DV722" i="1"/>
  <c r="DW813" i="1"/>
  <c r="DT820" i="1"/>
  <c r="EI798" i="1"/>
  <c r="EA757" i="1"/>
  <c r="DV812" i="1"/>
  <c r="DS979" i="1"/>
  <c r="EE992" i="1"/>
  <c r="DT992" i="1"/>
  <c r="EB930" i="1"/>
  <c r="EC841" i="1"/>
  <c r="EH865" i="1"/>
  <c r="DS706" i="1"/>
  <c r="EA716" i="1"/>
  <c r="DU837" i="1"/>
  <c r="DW721" i="1"/>
  <c r="EI678" i="1"/>
  <c r="EF808" i="1"/>
  <c r="DY757" i="1"/>
  <c r="DZ751" i="1"/>
  <c r="DZ785" i="1"/>
  <c r="DW777" i="1"/>
  <c r="EF679" i="1"/>
  <c r="DW874" i="1"/>
  <c r="EI818" i="1"/>
  <c r="EF644" i="1"/>
  <c r="ED806" i="1"/>
  <c r="EB936" i="1"/>
  <c r="DU1016" i="1"/>
  <c r="DY880" i="1"/>
  <c r="DU929" i="1"/>
  <c r="DY752" i="1"/>
  <c r="EA768" i="1"/>
  <c r="DV815" i="1"/>
  <c r="DU509" i="1"/>
  <c r="ED581" i="1"/>
  <c r="EE766" i="1"/>
  <c r="EB685" i="1"/>
  <c r="DZ819" i="1"/>
  <c r="ED819" i="1"/>
  <c r="EE851" i="1"/>
  <c r="EI914" i="1"/>
  <c r="DV847" i="1"/>
  <c r="EJ905" i="1"/>
  <c r="EF892" i="1"/>
  <c r="EA1082" i="1"/>
  <c r="DW1041" i="1"/>
  <c r="DV887" i="1"/>
  <c r="ED739" i="1"/>
  <c r="EI713" i="1"/>
  <c r="DV705" i="1"/>
  <c r="EF705" i="1"/>
  <c r="DW738" i="1"/>
  <c r="DU827" i="1"/>
  <c r="DV796" i="1"/>
  <c r="DS630" i="1"/>
  <c r="EC812" i="1"/>
  <c r="DU800" i="1"/>
  <c r="EF921" i="1"/>
  <c r="EK968" i="1"/>
  <c r="DU966" i="1"/>
  <c r="EA594" i="1"/>
  <c r="DS780" i="1"/>
  <c r="EB805" i="1"/>
  <c r="EK727" i="1"/>
  <c r="ED685" i="1"/>
  <c r="DW819" i="1"/>
  <c r="EG824" i="1"/>
  <c r="EH894" i="1"/>
  <c r="EB809" i="1"/>
  <c r="EC834" i="1"/>
  <c r="EK960" i="1"/>
  <c r="DX819" i="1"/>
  <c r="EF909" i="1"/>
  <c r="ED883" i="1"/>
  <c r="ED958" i="1"/>
  <c r="DV911" i="1"/>
  <c r="DY916" i="1"/>
  <c r="DY983" i="1"/>
  <c r="EI961" i="1"/>
  <c r="EK702" i="1"/>
  <c r="EC823" i="1"/>
  <c r="DW915" i="1"/>
  <c r="DZ1084" i="1"/>
  <c r="EE1051" i="1"/>
  <c r="EC1019" i="1"/>
  <c r="DY943" i="1"/>
  <c r="DU937" i="1"/>
  <c r="DY816" i="1"/>
  <c r="DW850" i="1"/>
  <c r="ED874" i="1"/>
  <c r="EK882" i="1"/>
  <c r="EJ940" i="1"/>
  <c r="EE819" i="1"/>
  <c r="DW947" i="1"/>
  <c r="DY1071" i="1"/>
  <c r="DZ1099" i="1"/>
  <c r="ED1122" i="1"/>
  <c r="EJ976" i="1"/>
  <c r="EA897" i="1"/>
  <c r="DV1027" i="1"/>
  <c r="DW698" i="1"/>
  <c r="DS1046" i="1"/>
  <c r="EF984" i="1"/>
  <c r="EC877" i="1"/>
  <c r="DT1037" i="1"/>
  <c r="DV919" i="1"/>
  <c r="DY911" i="1"/>
  <c r="DY1003" i="1"/>
  <c r="EB844" i="1"/>
  <c r="EC854" i="1"/>
  <c r="EE921" i="1"/>
  <c r="EB993" i="1"/>
  <c r="ED920" i="1"/>
  <c r="EA832" i="1"/>
  <c r="DZ1097" i="1"/>
  <c r="DY899" i="1"/>
  <c r="DV954" i="1"/>
  <c r="EB860" i="1"/>
  <c r="DU1028" i="1"/>
  <c r="EF1066" i="1"/>
  <c r="EE986" i="1"/>
  <c r="DV1070" i="1"/>
  <c r="EB321" i="1"/>
  <c r="EI859" i="1"/>
  <c r="DY811" i="1"/>
  <c r="EA911" i="1"/>
  <c r="DV944" i="1"/>
  <c r="DV871" i="1"/>
  <c r="EH983" i="1"/>
  <c r="EJ902" i="1"/>
  <c r="DZ774" i="1"/>
  <c r="EC989" i="1"/>
  <c r="EA878" i="1"/>
  <c r="DW909" i="1"/>
  <c r="DW1063" i="1"/>
  <c r="ED889" i="1"/>
  <c r="EB1016" i="1"/>
  <c r="EJ920" i="1"/>
  <c r="ED937" i="1"/>
  <c r="EK1004" i="1"/>
  <c r="EJ1093" i="1"/>
  <c r="DV676" i="1"/>
  <c r="EH881" i="1"/>
  <c r="EJ899" i="1"/>
  <c r="ED1003" i="1"/>
  <c r="DV936" i="1"/>
  <c r="DZ984" i="1"/>
  <c r="EE1077" i="1"/>
  <c r="DW960" i="1"/>
  <c r="DS810" i="1"/>
  <c r="DU1018" i="1"/>
  <c r="EE989" i="1"/>
  <c r="EG903" i="1"/>
  <c r="DU1095" i="1"/>
  <c r="DW800" i="1"/>
  <c r="EE926" i="1"/>
  <c r="EB966" i="1"/>
  <c r="DZ994" i="1"/>
  <c r="DT926" i="1"/>
  <c r="EK967" i="1"/>
  <c r="DV832" i="1"/>
  <c r="ED876" i="1"/>
  <c r="EE1015" i="1"/>
  <c r="DV1024" i="1"/>
  <c r="EB857" i="1"/>
  <c r="EG943" i="1"/>
  <c r="EA925" i="1"/>
  <c r="ED974" i="1"/>
  <c r="DS1071" i="1"/>
  <c r="EJ1025" i="1"/>
  <c r="EE829" i="1"/>
  <c r="DW836" i="1"/>
  <c r="DV884" i="1"/>
  <c r="EC914" i="1"/>
  <c r="EH967" i="1"/>
  <c r="ED1017" i="1"/>
  <c r="EH832" i="1"/>
  <c r="EB891" i="1"/>
  <c r="DV967" i="1"/>
  <c r="ED637" i="1"/>
  <c r="DV1101" i="1"/>
  <c r="EC852" i="1"/>
  <c r="DZ968" i="1"/>
  <c r="EI872" i="1"/>
  <c r="ED999" i="1"/>
  <c r="DZ944" i="1"/>
  <c r="DS1021" i="1"/>
  <c r="EE1053" i="1"/>
  <c r="EA940" i="1"/>
  <c r="DT977" i="1"/>
  <c r="EJ990" i="1"/>
  <c r="EI1048" i="1"/>
  <c r="DS819" i="1"/>
  <c r="ED1089" i="1"/>
  <c r="DZ895" i="1"/>
  <c r="DT935" i="1"/>
  <c r="EE836" i="1"/>
  <c r="DX1022" i="1"/>
  <c r="EI939" i="1"/>
  <c r="EH1002" i="1"/>
  <c r="EC1090" i="1"/>
  <c r="DX810" i="1"/>
  <c r="EA830" i="1"/>
  <c r="DW963" i="1"/>
  <c r="DU898" i="1"/>
  <c r="EG944" i="1"/>
  <c r="DS997" i="1"/>
  <c r="DS815" i="1"/>
  <c r="EE817" i="1"/>
  <c r="EJ852" i="1"/>
  <c r="DX982" i="1"/>
  <c r="EE1029" i="1"/>
  <c r="DX928" i="1"/>
  <c r="EK587" i="1"/>
  <c r="EJ879" i="1"/>
  <c r="EA1018" i="1"/>
  <c r="DS921" i="1"/>
  <c r="DZ1078" i="1"/>
  <c r="DY987" i="1"/>
  <c r="EE958" i="1"/>
  <c r="DW726" i="1"/>
  <c r="DT828" i="1"/>
  <c r="EE895" i="1"/>
  <c r="EJ922" i="1"/>
  <c r="DZ902" i="1"/>
  <c r="EG945" i="1"/>
  <c r="EB950" i="1"/>
  <c r="DU940" i="1"/>
  <c r="EE846" i="1"/>
  <c r="EC870" i="1"/>
  <c r="DW860" i="1"/>
  <c r="EK1021" i="1"/>
  <c r="DS918" i="1"/>
  <c r="EB839" i="1"/>
  <c r="DU983" i="1"/>
  <c r="DT1098" i="1"/>
  <c r="DS1066" i="1"/>
  <c r="DX905" i="1"/>
  <c r="EB907" i="1"/>
  <c r="EG879" i="1"/>
  <c r="EJ966" i="1"/>
  <c r="DT675" i="1"/>
  <c r="EC897" i="1"/>
  <c r="EJ892" i="1"/>
  <c r="EH960" i="1"/>
  <c r="EF1007" i="1"/>
  <c r="EC899" i="1"/>
  <c r="DX914" i="1"/>
  <c r="DU962" i="1"/>
  <c r="DV861" i="1"/>
  <c r="EH843" i="1"/>
  <c r="EA919" i="1"/>
  <c r="EK906" i="1"/>
  <c r="DV1000" i="1"/>
  <c r="DT803" i="1"/>
  <c r="EH774" i="1"/>
  <c r="ED837" i="1"/>
  <c r="DS860" i="1"/>
  <c r="DV906" i="1"/>
  <c r="DZ1009" i="1"/>
  <c r="DZ976" i="1"/>
  <c r="EK1050" i="1"/>
  <c r="EE1030" i="1"/>
  <c r="DV640" i="1"/>
  <c r="ED846" i="1"/>
  <c r="DY836" i="1"/>
  <c r="DU945" i="1"/>
  <c r="EI896" i="1"/>
  <c r="EJ944" i="1"/>
  <c r="EF1029" i="1"/>
  <c r="EK972" i="1"/>
  <c r="DS741" i="1"/>
  <c r="EK943" i="1"/>
  <c r="EH873" i="1"/>
  <c r="DV1021" i="1"/>
  <c r="EE972" i="1"/>
  <c r="EC819" i="1"/>
  <c r="DX1088" i="1"/>
  <c r="DS1027" i="1"/>
  <c r="DU953" i="1"/>
  <c r="EC874" i="1"/>
  <c r="EC990" i="1"/>
  <c r="EK907" i="1"/>
  <c r="EH701" i="1"/>
  <c r="EA957" i="1"/>
  <c r="EB890" i="1"/>
  <c r="EC886" i="1"/>
  <c r="EK947" i="1"/>
  <c r="EJ925" i="1"/>
  <c r="EA929" i="1"/>
  <c r="EB1011" i="1"/>
  <c r="DV1062" i="1"/>
  <c r="DT832" i="1"/>
  <c r="DY913" i="1"/>
  <c r="DU1010" i="1"/>
  <c r="DU985" i="1"/>
  <c r="EB1032" i="1"/>
  <c r="ED1061" i="1"/>
  <c r="EF1141" i="1"/>
  <c r="EJ1003" i="1"/>
  <c r="DW867" i="1"/>
  <c r="EB938" i="1"/>
  <c r="ED914" i="1"/>
  <c r="EB1003" i="1"/>
  <c r="EH527" i="1"/>
  <c r="DU862" i="1"/>
  <c r="EA821" i="1"/>
  <c r="DV924" i="1"/>
  <c r="DV962" i="1"/>
  <c r="EJ877" i="1"/>
  <c r="DX997" i="1"/>
  <c r="EI913" i="1"/>
  <c r="ED1065" i="1"/>
  <c r="EH1022" i="1"/>
  <c r="EH848" i="1"/>
  <c r="EF886" i="1"/>
  <c r="ED981" i="1"/>
  <c r="EF982" i="1"/>
  <c r="DU907" i="1"/>
  <c r="DY1091" i="1"/>
  <c r="EK816" i="1"/>
  <c r="EA932" i="1"/>
  <c r="DT1001" i="1"/>
  <c r="DU1048" i="1"/>
  <c r="DT960" i="1"/>
  <c r="ED990" i="1"/>
  <c r="EG837" i="1"/>
  <c r="DS884" i="1"/>
  <c r="EG881" i="1"/>
  <c r="DU869" i="1"/>
  <c r="EA985" i="1"/>
  <c r="EC904" i="1"/>
  <c r="EC936" i="1"/>
  <c r="EG1003" i="1"/>
  <c r="DT997" i="1"/>
  <c r="EC781" i="1"/>
  <c r="EH840" i="1"/>
  <c r="DY1018" i="1"/>
  <c r="DZ952" i="1"/>
  <c r="EB990" i="1"/>
  <c r="DV1040" i="1"/>
  <c r="DY860" i="1"/>
  <c r="DT1056" i="1"/>
  <c r="ED992" i="1"/>
  <c r="EA970" i="1"/>
  <c r="ED832" i="1"/>
  <c r="EK831" i="1"/>
  <c r="EC882" i="1"/>
  <c r="DU908" i="1"/>
  <c r="EE1035" i="1"/>
  <c r="EG957" i="1"/>
  <c r="EA889" i="1"/>
  <c r="ED1083" i="1"/>
  <c r="EJ1063" i="1"/>
  <c r="EB760" i="1"/>
  <c r="EG856" i="1"/>
  <c r="EK922" i="1"/>
  <c r="EA956" i="1"/>
  <c r="DY1005" i="1"/>
  <c r="EI1106" i="1"/>
  <c r="DX886" i="1"/>
  <c r="DW820" i="1"/>
  <c r="EK951" i="1"/>
  <c r="EG902" i="1"/>
  <c r="EF1031" i="1"/>
  <c r="EJ1035" i="1"/>
  <c r="DU1008" i="1"/>
  <c r="EG968" i="1"/>
  <c r="EE1064" i="1"/>
  <c r="DX1002" i="1"/>
  <c r="EH867" i="1"/>
  <c r="EC913" i="1"/>
  <c r="DX881" i="1"/>
  <c r="EK1026" i="1"/>
  <c r="DU1059" i="1"/>
  <c r="EC831" i="1"/>
  <c r="DY870" i="1"/>
  <c r="DU927" i="1"/>
  <c r="EI993" i="1"/>
  <c r="DX924" i="1"/>
  <c r="DU964" i="1"/>
  <c r="EE730" i="1"/>
  <c r="EH801" i="1"/>
  <c r="DU881" i="1"/>
  <c r="DV857" i="1"/>
  <c r="DY988" i="1"/>
  <c r="ED930" i="1"/>
  <c r="EI1050" i="1"/>
  <c r="EH884" i="1"/>
  <c r="EI1007" i="1"/>
  <c r="EB798" i="1"/>
  <c r="DW882" i="1"/>
  <c r="ED873" i="1"/>
  <c r="EF897" i="1"/>
  <c r="EB945" i="1"/>
  <c r="DW988" i="1"/>
  <c r="EI834" i="1"/>
  <c r="DX990" i="1"/>
  <c r="ED957" i="1"/>
  <c r="DX1031" i="1"/>
  <c r="EE1075" i="1"/>
  <c r="EA1025" i="1"/>
  <c r="EG1063" i="1"/>
  <c r="DY924" i="1"/>
  <c r="DW1086" i="1"/>
  <c r="DW846" i="1"/>
  <c r="EI869" i="1"/>
  <c r="DX892" i="1"/>
  <c r="EK950" i="1"/>
  <c r="EJ943" i="1"/>
  <c r="DZ1143" i="1"/>
  <c r="DV891" i="1"/>
  <c r="DS1094" i="1"/>
  <c r="EC843" i="1"/>
  <c r="ED861" i="1"/>
  <c r="EE899" i="1"/>
  <c r="EF891" i="1"/>
  <c r="EJ1051" i="1"/>
  <c r="DX967" i="1"/>
  <c r="DV1063" i="1"/>
  <c r="DT999" i="1"/>
  <c r="DZ1008" i="1"/>
  <c r="EK1076" i="1"/>
  <c r="EB778" i="1"/>
  <c r="DS953" i="1"/>
  <c r="DS856" i="1"/>
  <c r="EK915" i="1"/>
  <c r="DV991" i="1"/>
  <c r="EI927" i="1"/>
  <c r="EA915" i="1"/>
  <c r="DY991" i="1"/>
  <c r="DV1130" i="1"/>
  <c r="EJ1020" i="1"/>
  <c r="DW1127" i="1"/>
  <c r="DX683" i="1"/>
  <c r="EE891" i="1"/>
  <c r="DY898" i="1"/>
  <c r="EI1000" i="1"/>
  <c r="EH1070" i="1"/>
  <c r="DY1017" i="1"/>
  <c r="ED1116" i="1"/>
  <c r="DU842" i="1"/>
  <c r="DW905" i="1"/>
  <c r="EB887" i="1"/>
  <c r="EA998" i="1"/>
  <c r="DY1053" i="1"/>
  <c r="DY953" i="1"/>
  <c r="EK875" i="1"/>
  <c r="DX1009" i="1"/>
  <c r="EE1067" i="1"/>
  <c r="EI1125" i="1"/>
  <c r="ED689" i="1"/>
  <c r="DW881" i="1"/>
  <c r="EH969" i="1"/>
  <c r="DU1014" i="1"/>
  <c r="DV965" i="1"/>
  <c r="EI1024" i="1"/>
  <c r="EE1070" i="1"/>
  <c r="EE940" i="1"/>
  <c r="EI1077" i="1"/>
  <c r="EJ1128" i="1"/>
  <c r="EG1121" i="1"/>
  <c r="DY837" i="1"/>
  <c r="EF973" i="1"/>
  <c r="EK1022" i="1"/>
  <c r="ED912" i="1"/>
  <c r="DV816" i="1"/>
  <c r="EE1008" i="1"/>
  <c r="EF957" i="1"/>
  <c r="EK1060" i="1"/>
  <c r="DS858" i="1"/>
  <c r="EF1019" i="1"/>
  <c r="EA1063" i="1"/>
  <c r="EA1059" i="1"/>
  <c r="DX961" i="1"/>
  <c r="DU1097" i="1"/>
  <c r="DX750" i="1"/>
  <c r="EC924" i="1"/>
  <c r="EK936" i="1"/>
  <c r="EH956" i="1"/>
  <c r="EA1054" i="1"/>
  <c r="DY915" i="1"/>
  <c r="DT1011" i="1"/>
  <c r="EG984" i="1"/>
  <c r="DZ938" i="1"/>
  <c r="EB976" i="1"/>
  <c r="EE845" i="1"/>
  <c r="EC892" i="1"/>
  <c r="EG973" i="1"/>
  <c r="EG1052" i="1"/>
  <c r="EI986" i="1"/>
  <c r="EC948" i="1"/>
  <c r="EE881" i="1"/>
  <c r="DU861" i="1"/>
  <c r="EJ977" i="1"/>
  <c r="DT973" i="1"/>
  <c r="EB1135" i="1"/>
  <c r="DX1000" i="1"/>
  <c r="EB968" i="1"/>
  <c r="EK1028" i="1"/>
  <c r="EA694" i="1"/>
  <c r="DS822" i="1"/>
  <c r="EJ1022" i="1"/>
  <c r="DT894" i="1"/>
  <c r="EE969" i="1"/>
  <c r="ED878" i="1"/>
  <c r="ED1002" i="1"/>
  <c r="DT953" i="1"/>
  <c r="DU917" i="1"/>
  <c r="EI980" i="1"/>
  <c r="DY895" i="1"/>
  <c r="EC850" i="1"/>
  <c r="DX931" i="1"/>
  <c r="DU994" i="1"/>
  <c r="EC1074" i="1"/>
  <c r="EI808" i="1"/>
  <c r="DW902" i="1"/>
  <c r="EA1065" i="1"/>
  <c r="EJ1002" i="1"/>
  <c r="DY1058" i="1"/>
  <c r="DS836" i="1"/>
  <c r="ED870" i="1"/>
  <c r="EH928" i="1"/>
  <c r="DU988" i="1"/>
  <c r="EI1080" i="1"/>
  <c r="EJ873" i="1"/>
  <c r="EH1020" i="1"/>
  <c r="DS892" i="1"/>
  <c r="DW1010" i="1"/>
  <c r="EG1133" i="1"/>
  <c r="EJ958" i="1"/>
  <c r="DS881" i="1"/>
  <c r="EF1013" i="1"/>
  <c r="EE832" i="1"/>
  <c r="EA810" i="1"/>
  <c r="EG796" i="1"/>
  <c r="EH904" i="1"/>
  <c r="EE1044" i="1"/>
  <c r="EF882" i="1"/>
  <c r="EC1030" i="1"/>
  <c r="DU946" i="1"/>
  <c r="DV1116" i="1"/>
  <c r="DS1038" i="1"/>
  <c r="ED1105" i="1"/>
  <c r="DX913" i="1"/>
  <c r="EC1046" i="1"/>
  <c r="DV872" i="1"/>
  <c r="EC1081" i="1"/>
  <c r="DY1000" i="1"/>
  <c r="DV1076" i="1"/>
  <c r="DU1015" i="1"/>
  <c r="EJ1048" i="1"/>
  <c r="DX1083" i="1"/>
  <c r="DZ965" i="1"/>
  <c r="DU1118" i="1"/>
  <c r="DT1101" i="1"/>
  <c r="EA1091" i="1"/>
  <c r="DT1002" i="1"/>
  <c r="ED1110" i="1"/>
  <c r="DV1009" i="1"/>
  <c r="DX955" i="1"/>
  <c r="DX1090" i="1"/>
  <c r="EC1107" i="1"/>
  <c r="EH1142" i="1"/>
  <c r="DW1138" i="1"/>
  <c r="EG992" i="1"/>
  <c r="EE1124" i="1"/>
  <c r="EF1037" i="1"/>
  <c r="EB1133" i="1"/>
  <c r="EH1023" i="1"/>
  <c r="DU974" i="1"/>
  <c r="EI1033" i="1"/>
  <c r="EF920" i="1"/>
  <c r="EF1024" i="1"/>
  <c r="EB1119" i="1"/>
  <c r="DU1064" i="1"/>
  <c r="EA721" i="1"/>
  <c r="EI1076" i="1"/>
  <c r="DS1132" i="1"/>
  <c r="DX1029" i="1"/>
  <c r="DY960" i="1"/>
  <c r="EH1042" i="1"/>
  <c r="EH1085" i="1"/>
  <c r="DS888" i="1"/>
  <c r="DS1063" i="1"/>
  <c r="ED882" i="1"/>
  <c r="EH1083" i="1"/>
  <c r="DW992" i="1"/>
  <c r="DW1091" i="1"/>
  <c r="ED1097" i="1"/>
  <c r="EE898" i="1"/>
  <c r="DU884" i="1"/>
  <c r="DV889" i="1"/>
  <c r="EH930" i="1"/>
  <c r="DU922" i="1"/>
  <c r="EC950" i="1"/>
  <c r="ED896" i="1"/>
  <c r="EH990" i="1"/>
  <c r="DZ777" i="1"/>
  <c r="ED829" i="1"/>
  <c r="ED859" i="1"/>
  <c r="ED993" i="1"/>
  <c r="EB979" i="1"/>
  <c r="EF911" i="1"/>
  <c r="EJ1055" i="1"/>
  <c r="EH1010" i="1"/>
  <c r="EJ1106" i="1"/>
  <c r="DU1087" i="1"/>
  <c r="DZ1093" i="1"/>
  <c r="EF1048" i="1"/>
  <c r="DT1066" i="1"/>
  <c r="EK970" i="1"/>
  <c r="EK1119" i="1"/>
  <c r="DX945" i="1"/>
  <c r="EC817" i="1"/>
  <c r="DS894" i="1"/>
  <c r="DX899" i="1"/>
  <c r="DV908" i="1"/>
  <c r="EK874" i="1"/>
  <c r="EI1025" i="1"/>
  <c r="DW925" i="1"/>
  <c r="DT1065" i="1"/>
  <c r="EE1081" i="1"/>
  <c r="DX1040" i="1"/>
  <c r="EC1136" i="1"/>
  <c r="EG1079" i="1"/>
  <c r="DY1142" i="1"/>
  <c r="DY1029" i="1"/>
  <c r="DZ1105" i="1"/>
  <c r="EJ1067" i="1"/>
  <c r="EG886" i="1"/>
  <c r="DW979" i="1"/>
  <c r="EH974" i="1"/>
  <c r="EC1002" i="1"/>
  <c r="DT1084" i="1"/>
  <c r="EC1059" i="1"/>
  <c r="DT1083" i="1"/>
  <c r="EF935" i="1"/>
  <c r="EC1100" i="1"/>
  <c r="EB1066" i="1"/>
  <c r="DY971" i="1"/>
  <c r="EJ1071" i="1"/>
  <c r="EI1112" i="1"/>
  <c r="EG1013" i="1"/>
  <c r="DT1114" i="1"/>
  <c r="EA1096" i="1"/>
  <c r="EJ983" i="1"/>
  <c r="EC1144" i="1"/>
  <c r="DY1024" i="1"/>
  <c r="EE900" i="1"/>
  <c r="EB1102" i="1"/>
  <c r="DW1062" i="1"/>
  <c r="DU1038" i="1"/>
  <c r="DX1121" i="1"/>
  <c r="DU1091" i="1"/>
  <c r="EK1090" i="1"/>
  <c r="DW1115" i="1"/>
  <c r="DX940" i="1"/>
  <c r="EA1111" i="1"/>
  <c r="EC930" i="1"/>
  <c r="DV1120" i="1"/>
  <c r="EB984" i="1"/>
  <c r="EE1037" i="1"/>
  <c r="ED1144" i="1"/>
  <c r="DX1014" i="1"/>
  <c r="EC1004" i="1"/>
  <c r="EI1103" i="1"/>
  <c r="DW1046" i="1"/>
  <c r="EE1095" i="1"/>
  <c r="DV1093" i="1"/>
  <c r="EF996" i="1"/>
  <c r="EB921" i="1"/>
  <c r="EB1057" i="1"/>
  <c r="EK854" i="1"/>
  <c r="EA1078" i="1"/>
  <c r="EE892" i="1"/>
  <c r="EC1009" i="1"/>
  <c r="EJ1066" i="1"/>
  <c r="EE1040" i="1"/>
  <c r="EE1086" i="1"/>
  <c r="DW889" i="1"/>
  <c r="EE983" i="1"/>
  <c r="EH934" i="1"/>
  <c r="EI1115" i="1"/>
  <c r="EA1049" i="1"/>
  <c r="EI1143" i="1"/>
  <c r="DY1080" i="1"/>
  <c r="EE1127" i="1"/>
  <c r="DY1039" i="1"/>
  <c r="EA1066" i="1"/>
  <c r="EE1112" i="1"/>
  <c r="EF1051" i="1"/>
  <c r="EC1023" i="1"/>
  <c r="EI799" i="1"/>
  <c r="DT878" i="1"/>
  <c r="DZ1088" i="1"/>
  <c r="ED1036" i="1"/>
  <c r="DX998" i="1"/>
  <c r="DY1118" i="1"/>
  <c r="EK994" i="1"/>
  <c r="EB1018" i="1"/>
  <c r="EC1142" i="1"/>
  <c r="EI938" i="1"/>
  <c r="EH1092" i="1"/>
  <c r="EE915" i="1"/>
  <c r="EB1098" i="1"/>
  <c r="DU1075" i="1"/>
  <c r="EH913" i="1"/>
  <c r="DU891" i="1"/>
  <c r="DT941" i="1"/>
  <c r="DY1083" i="1"/>
  <c r="DX1126" i="1"/>
  <c r="EI1098" i="1"/>
  <c r="EH1144" i="1"/>
  <c r="ED1095" i="1"/>
  <c r="DU1093" i="1"/>
  <c r="EC1115" i="1"/>
  <c r="DV1053" i="1"/>
  <c r="DU1132" i="1"/>
  <c r="ED1129" i="1"/>
  <c r="EB759" i="1"/>
  <c r="DZ1094" i="1"/>
  <c r="EJ1068" i="1"/>
  <c r="DT1026" i="1"/>
  <c r="EJ886" i="1"/>
  <c r="EI1113" i="1"/>
  <c r="DS1086" i="1"/>
  <c r="DT974" i="1"/>
  <c r="EA1009" i="1"/>
  <c r="EE925" i="1"/>
  <c r="DS1088" i="1"/>
  <c r="DZ939" i="1"/>
  <c r="EK1107" i="1"/>
  <c r="EF1125" i="1"/>
  <c r="DS1133" i="1"/>
  <c r="EI1042" i="1"/>
  <c r="DS976" i="1"/>
  <c r="DZ1120" i="1"/>
  <c r="DV1124" i="1"/>
  <c r="EC1117" i="1"/>
  <c r="EI1070" i="1"/>
  <c r="DV912" i="1"/>
  <c r="EC804" i="1"/>
  <c r="DT1081" i="1"/>
  <c r="EE1134" i="1"/>
  <c r="EF893" i="1"/>
  <c r="ED1087" i="1"/>
  <c r="EA1103" i="1"/>
  <c r="EF1117" i="1"/>
  <c r="DS1105" i="1"/>
  <c r="DT1119" i="1"/>
  <c r="EG1051" i="1"/>
  <c r="EI1138" i="1"/>
  <c r="DT946" i="1"/>
  <c r="EH1039" i="1"/>
  <c r="EC1039" i="1"/>
  <c r="DU998" i="1"/>
  <c r="EB1130" i="1"/>
  <c r="DX1133" i="1"/>
  <c r="DU1062" i="1"/>
  <c r="EA997" i="1"/>
  <c r="DT908" i="1"/>
  <c r="DZ957" i="1"/>
  <c r="DU866" i="1"/>
  <c r="DT1029" i="1"/>
  <c r="DW983" i="1"/>
  <c r="EC1035" i="1"/>
  <c r="EB794" i="1"/>
  <c r="EE856" i="1"/>
  <c r="EI973" i="1"/>
  <c r="EF999" i="1"/>
  <c r="DZ1022" i="1"/>
  <c r="DY1010" i="1"/>
  <c r="EA774" i="1"/>
  <c r="EC1042" i="1"/>
  <c r="EG997" i="1"/>
  <c r="EC981" i="1"/>
  <c r="EA935" i="1"/>
  <c r="DY1013" i="1"/>
  <c r="DX1005" i="1"/>
  <c r="DV995" i="1"/>
  <c r="EG1036" i="1"/>
  <c r="EA962" i="1"/>
  <c r="DS829" i="1"/>
  <c r="EE890" i="1"/>
  <c r="DW941" i="1"/>
  <c r="EB1000" i="1"/>
  <c r="EG1081" i="1"/>
  <c r="ED1080" i="1"/>
  <c r="DT843" i="1"/>
  <c r="EC929" i="1"/>
  <c r="DT1009" i="1"/>
  <c r="EK767" i="1"/>
  <c r="DS982" i="1"/>
  <c r="ED844" i="1"/>
  <c r="DT954" i="1"/>
  <c r="DW1021" i="1"/>
  <c r="EE955" i="1"/>
  <c r="EH1035" i="1"/>
  <c r="EE1007" i="1"/>
  <c r="EC939" i="1"/>
  <c r="EB863" i="1"/>
  <c r="DS876" i="1"/>
  <c r="DU899" i="1"/>
  <c r="DU936" i="1"/>
  <c r="EC683" i="1"/>
  <c r="EJ906" i="1"/>
  <c r="EC878" i="1"/>
  <c r="DS1047" i="1"/>
  <c r="EC839" i="1"/>
  <c r="DW872" i="1"/>
  <c r="DV971" i="1"/>
  <c r="DY980" i="1"/>
  <c r="DW980" i="1"/>
  <c r="DT814" i="1"/>
  <c r="DZ860" i="1"/>
  <c r="DY1002" i="1"/>
  <c r="EE953" i="1"/>
  <c r="DZ921" i="1"/>
  <c r="EG548" i="1"/>
  <c r="DV886" i="1"/>
  <c r="EF814" i="1"/>
  <c r="EA917" i="1"/>
  <c r="ED927" i="1"/>
  <c r="EK1081" i="1"/>
  <c r="DT972" i="1"/>
  <c r="EE912" i="1"/>
  <c r="EG864" i="1"/>
  <c r="DU976" i="1"/>
  <c r="DT961" i="1"/>
  <c r="EE893" i="1"/>
  <c r="EG1062" i="1"/>
  <c r="DU1017" i="1"/>
  <c r="ED788" i="1"/>
  <c r="ED820" i="1"/>
  <c r="DX877" i="1"/>
  <c r="DV873" i="1"/>
  <c r="EB933" i="1"/>
  <c r="EG908" i="1"/>
  <c r="EI1035" i="1"/>
  <c r="EK1037" i="1"/>
  <c r="DW829" i="1"/>
  <c r="EK871" i="1"/>
  <c r="DT853" i="1"/>
  <c r="EB1069" i="1"/>
  <c r="EJ993" i="1"/>
  <c r="DX833" i="1"/>
  <c r="EF985" i="1"/>
  <c r="EG1080" i="1"/>
  <c r="DT1099" i="1"/>
  <c r="EG972" i="1"/>
  <c r="DY1031" i="1"/>
  <c r="EE990" i="1"/>
  <c r="EF998" i="1"/>
  <c r="DU848" i="1"/>
  <c r="DV899" i="1"/>
  <c r="DZ888" i="1"/>
  <c r="EA969" i="1"/>
  <c r="EF976" i="1"/>
  <c r="EK995" i="1"/>
  <c r="EA921" i="1"/>
  <c r="ED466" i="1"/>
  <c r="EF850" i="1"/>
  <c r="DW844" i="1"/>
  <c r="EB881" i="1"/>
  <c r="DY978" i="1"/>
  <c r="EE941" i="1"/>
  <c r="EA909" i="1"/>
  <c r="DS940" i="1"/>
  <c r="EA838" i="1"/>
  <c r="EB908" i="1"/>
  <c r="EI875" i="1"/>
  <c r="DU1110" i="1"/>
  <c r="DZ958" i="1"/>
  <c r="EE885" i="1"/>
  <c r="EE901" i="1"/>
  <c r="EJ571" i="1"/>
  <c r="DZ850" i="1"/>
  <c r="EB927" i="1"/>
  <c r="DW871" i="1"/>
  <c r="EH982" i="1"/>
  <c r="EE908" i="1"/>
  <c r="DU912" i="1"/>
  <c r="DU883" i="1"/>
  <c r="DS702" i="1"/>
  <c r="EH914" i="1"/>
  <c r="EB898" i="1"/>
  <c r="DS927" i="1"/>
  <c r="DX958" i="1"/>
  <c r="EJ820" i="1"/>
  <c r="DY1106" i="1"/>
  <c r="EI1075" i="1"/>
  <c r="EJ947" i="1"/>
  <c r="EG1001" i="1"/>
  <c r="EH1015" i="1"/>
  <c r="DW922" i="1"/>
  <c r="DT701" i="1"/>
  <c r="EG920" i="1"/>
  <c r="DY854" i="1"/>
  <c r="DV893" i="1"/>
  <c r="DS993" i="1"/>
  <c r="DX944" i="1"/>
  <c r="DY999" i="1"/>
  <c r="ED1026" i="1"/>
  <c r="EA1106" i="1"/>
  <c r="EI752" i="1"/>
  <c r="DY832" i="1"/>
  <c r="EB1008" i="1"/>
  <c r="DT979" i="1"/>
  <c r="DT986" i="1"/>
  <c r="EK891" i="1"/>
  <c r="DS689" i="1"/>
  <c r="DV970" i="1"/>
  <c r="DU989" i="1"/>
  <c r="EJ967" i="1"/>
  <c r="DV1041" i="1"/>
  <c r="EK938" i="1"/>
  <c r="EH714" i="1"/>
  <c r="EJ890" i="1"/>
  <c r="EJ882" i="1"/>
  <c r="ED1023" i="1"/>
  <c r="EI965" i="1"/>
  <c r="EE1014" i="1"/>
  <c r="DT1023" i="1"/>
  <c r="ED925" i="1"/>
  <c r="DY1063" i="1"/>
  <c r="DS1044" i="1"/>
  <c r="EB804" i="1"/>
  <c r="EB971" i="1"/>
  <c r="EB917" i="1"/>
  <c r="DY1016" i="1"/>
  <c r="DX1096" i="1"/>
  <c r="EI1123" i="1"/>
  <c r="EC944" i="1"/>
  <c r="DX1035" i="1"/>
  <c r="EF907" i="1"/>
  <c r="EF954" i="1"/>
  <c r="DS955" i="1"/>
  <c r="EB943" i="1"/>
  <c r="DY865" i="1"/>
  <c r="DY900" i="1"/>
  <c r="EE872" i="1"/>
  <c r="DX871" i="1"/>
  <c r="EB947" i="1"/>
  <c r="EK917" i="1"/>
  <c r="DW1015" i="1"/>
  <c r="EA1015" i="1"/>
  <c r="DW1019" i="1"/>
  <c r="EI686" i="1"/>
  <c r="EH919" i="1"/>
  <c r="EE976" i="1"/>
  <c r="EK979" i="1"/>
  <c r="EH1007" i="1"/>
  <c r="EH939" i="1"/>
  <c r="DW806" i="1"/>
  <c r="DV999" i="1"/>
  <c r="EJ973" i="1"/>
  <c r="EE1046" i="1"/>
  <c r="DZ865" i="1"/>
  <c r="ED836" i="1"/>
  <c r="EJ955" i="1"/>
  <c r="DW876" i="1"/>
  <c r="DY951" i="1"/>
  <c r="DT985" i="1"/>
  <c r="EF1132" i="1"/>
  <c r="EK987" i="1"/>
  <c r="DW1051" i="1"/>
  <c r="DY796" i="1"/>
  <c r="ED821" i="1"/>
  <c r="DS1142" i="1"/>
  <c r="DW1105" i="1"/>
  <c r="DV930" i="1"/>
  <c r="EI1052" i="1"/>
  <c r="DX902" i="1"/>
  <c r="DZ907" i="1"/>
  <c r="EA890" i="1"/>
  <c r="DV1081" i="1"/>
  <c r="EI999" i="1"/>
  <c r="EG927" i="1"/>
  <c r="DS938" i="1"/>
  <c r="EB1040" i="1"/>
  <c r="EJ1037" i="1"/>
  <c r="DY877" i="1"/>
  <c r="EI838" i="1"/>
  <c r="EH893" i="1"/>
  <c r="EH1080" i="1"/>
  <c r="DV933" i="1"/>
  <c r="EF1061" i="1"/>
  <c r="ED1015" i="1"/>
  <c r="EH911" i="1"/>
  <c r="ED1010" i="1"/>
  <c r="EE998" i="1"/>
  <c r="DU956" i="1"/>
  <c r="EB1028" i="1"/>
  <c r="DY839" i="1"/>
  <c r="EE850" i="1"/>
  <c r="DU895" i="1"/>
  <c r="DV1004" i="1"/>
  <c r="DT1027" i="1"/>
  <c r="EG962" i="1"/>
  <c r="EB1015" i="1"/>
  <c r="EF995" i="1"/>
  <c r="DT1018" i="1"/>
  <c r="EG823" i="1"/>
  <c r="EH851" i="1"/>
  <c r="EJ855" i="1"/>
  <c r="DW908" i="1"/>
  <c r="DX938" i="1"/>
  <c r="EH1095" i="1"/>
  <c r="DV897" i="1"/>
  <c r="DT868" i="1"/>
  <c r="EK919" i="1"/>
  <c r="EI930" i="1"/>
  <c r="DW944" i="1"/>
  <c r="ED872" i="1"/>
  <c r="EH916" i="1"/>
  <c r="EG1028" i="1"/>
  <c r="DZ642" i="1"/>
  <c r="EE830" i="1"/>
  <c r="DY881" i="1"/>
  <c r="EJ1021" i="1"/>
  <c r="DV989" i="1"/>
  <c r="EC994" i="1"/>
  <c r="EI1114" i="1"/>
  <c r="DX925" i="1"/>
  <c r="EG818" i="1"/>
  <c r="DY873" i="1"/>
  <c r="EF862" i="1"/>
  <c r="EB861" i="1"/>
  <c r="DT917" i="1"/>
  <c r="DW995" i="1"/>
  <c r="EA1073" i="1"/>
  <c r="DV993" i="1"/>
  <c r="EA1036" i="1"/>
  <c r="DV1031" i="1"/>
  <c r="ED1035" i="1"/>
  <c r="EE788" i="1"/>
  <c r="EK897" i="1"/>
  <c r="EC1001" i="1"/>
  <c r="EK977" i="1"/>
  <c r="DZ1006" i="1"/>
  <c r="DS957" i="1"/>
  <c r="EG1087" i="1"/>
  <c r="EI1054" i="1"/>
  <c r="EE960" i="1"/>
  <c r="EI1047" i="1"/>
  <c r="EB1099" i="1"/>
  <c r="EF820" i="1"/>
  <c r="EE1003" i="1"/>
  <c r="EJ869" i="1"/>
  <c r="EG895" i="1"/>
  <c r="EF1041" i="1"/>
  <c r="EF918" i="1"/>
  <c r="DU584" i="1"/>
  <c r="DX823" i="1"/>
  <c r="EF849" i="1"/>
  <c r="DV916" i="1"/>
  <c r="EH901" i="1"/>
  <c r="ED944" i="1"/>
  <c r="DX981" i="1"/>
  <c r="EI1084" i="1"/>
  <c r="DZ999" i="1"/>
  <c r="DZ1098" i="1"/>
  <c r="EK1091" i="1"/>
  <c r="EK738" i="1"/>
  <c r="EK894" i="1"/>
  <c r="DS1100" i="1"/>
  <c r="DS1009" i="1"/>
  <c r="DT1120" i="1"/>
  <c r="EH964" i="1"/>
  <c r="EH1137" i="1"/>
  <c r="DZ1112" i="1"/>
  <c r="ED1025" i="1"/>
  <c r="EF1077" i="1"/>
  <c r="DS1115" i="1"/>
  <c r="DV830" i="1"/>
  <c r="DT1013" i="1"/>
  <c r="DS970" i="1"/>
  <c r="DZ949" i="1"/>
  <c r="EB847" i="1"/>
  <c r="EE988" i="1"/>
  <c r="EE1052" i="1"/>
  <c r="EA953" i="1"/>
  <c r="EC890" i="1"/>
  <c r="EI971" i="1"/>
  <c r="EA1001" i="1"/>
  <c r="EJ918" i="1"/>
  <c r="EB1049" i="1"/>
  <c r="DX1073" i="1"/>
  <c r="DT824" i="1"/>
  <c r="DT859" i="1"/>
  <c r="EI964" i="1"/>
  <c r="DW877" i="1"/>
  <c r="EF1142" i="1"/>
  <c r="EA908" i="1"/>
  <c r="DV939" i="1"/>
  <c r="EE869" i="1"/>
  <c r="EG885" i="1"/>
  <c r="DY1130" i="1"/>
  <c r="DY843" i="1"/>
  <c r="EI898" i="1"/>
  <c r="DW939" i="1"/>
  <c r="EI873" i="1"/>
  <c r="EJ1005" i="1"/>
  <c r="DT931" i="1"/>
  <c r="DW837" i="1"/>
  <c r="EC967" i="1"/>
  <c r="EH1006" i="1"/>
  <c r="EJ1116" i="1"/>
  <c r="EG910" i="1"/>
  <c r="DV1057" i="1"/>
  <c r="DZ934" i="1"/>
  <c r="EH998" i="1"/>
  <c r="EJ850" i="1"/>
  <c r="EH978" i="1"/>
  <c r="EB937" i="1"/>
  <c r="EE1021" i="1"/>
  <c r="EI1130" i="1"/>
  <c r="EG795" i="1"/>
  <c r="DV859" i="1"/>
  <c r="DV1010" i="1"/>
  <c r="EC925" i="1"/>
  <c r="DU1000" i="1"/>
  <c r="ED988" i="1"/>
  <c r="EE858" i="1"/>
  <c r="EH879" i="1"/>
  <c r="EI1016" i="1"/>
  <c r="EE982" i="1"/>
  <c r="DZ712" i="1"/>
  <c r="DV964" i="1"/>
  <c r="ED939" i="1"/>
  <c r="DY1036" i="1"/>
  <c r="EK1116" i="1"/>
  <c r="EB730" i="1"/>
  <c r="DX838" i="1"/>
  <c r="DU901" i="1"/>
  <c r="EA981" i="1"/>
  <c r="ED934" i="1"/>
  <c r="DZ849" i="1"/>
  <c r="EA853" i="1"/>
  <c r="DZ983" i="1"/>
  <c r="DS907" i="1"/>
  <c r="EC953" i="1"/>
  <c r="DZ986" i="1"/>
  <c r="EA1021" i="1"/>
  <c r="EH1004" i="1"/>
  <c r="EH750" i="1"/>
  <c r="EJ807" i="1"/>
  <c r="EI937" i="1"/>
  <c r="EJ930" i="1"/>
  <c r="EG934" i="1"/>
  <c r="DT918" i="1"/>
  <c r="EE948" i="1"/>
  <c r="EF961" i="1"/>
  <c r="EG1055" i="1"/>
  <c r="EI929" i="1"/>
  <c r="EE1102" i="1"/>
  <c r="DW962" i="1"/>
  <c r="DS1077" i="1"/>
  <c r="DX977" i="1"/>
  <c r="EC1047" i="1"/>
  <c r="EH962" i="1"/>
  <c r="DU1083" i="1"/>
  <c r="DU1067" i="1"/>
  <c r="DS1130" i="1"/>
  <c r="EB1096" i="1"/>
  <c r="DW972" i="1"/>
  <c r="EB1134" i="1"/>
  <c r="EB1047" i="1"/>
  <c r="EA1141" i="1"/>
  <c r="EB949" i="1"/>
  <c r="DV1113" i="1"/>
  <c r="EC1056" i="1"/>
  <c r="DW938" i="1"/>
  <c r="EK1057" i="1"/>
  <c r="EJ747" i="1"/>
  <c r="EG1075" i="1"/>
  <c r="EH1102" i="1"/>
  <c r="EI952" i="1"/>
  <c r="DS593" i="1"/>
  <c r="EH1088" i="1"/>
  <c r="DW1101" i="1"/>
  <c r="EI1131" i="1"/>
  <c r="DS986" i="1"/>
  <c r="EH1016" i="1"/>
  <c r="EG964" i="1"/>
  <c r="DV1075" i="1"/>
  <c r="EH518" i="1"/>
  <c r="DZ1059" i="1"/>
  <c r="DT913" i="1"/>
  <c r="EA1071" i="1"/>
  <c r="EA1035" i="1"/>
  <c r="DW997" i="1"/>
  <c r="EK980" i="1"/>
  <c r="EH1061" i="1"/>
  <c r="EH1114" i="1"/>
  <c r="EB1055" i="1"/>
  <c r="DY1109" i="1"/>
  <c r="EK914" i="1"/>
  <c r="DS1081" i="1"/>
  <c r="DX1076" i="1"/>
  <c r="DW1079" i="1"/>
  <c r="DT990" i="1"/>
  <c r="DZ808" i="1"/>
  <c r="EB905" i="1"/>
  <c r="EE883" i="1"/>
  <c r="DV981" i="1"/>
  <c r="EJ1030" i="1"/>
  <c r="EK904" i="1"/>
  <c r="DT1008" i="1"/>
  <c r="EG1018" i="1"/>
  <c r="EA809" i="1"/>
  <c r="DX831" i="1"/>
  <c r="DZ855" i="1"/>
  <c r="DZ871" i="1"/>
  <c r="EJ935" i="1"/>
  <c r="ED978" i="1"/>
  <c r="DX898" i="1"/>
  <c r="DW1037" i="1"/>
  <c r="DV1052" i="1"/>
  <c r="EK939" i="1"/>
  <c r="EA1094" i="1"/>
  <c r="EI978" i="1"/>
  <c r="DW1143" i="1"/>
  <c r="EA1000" i="1"/>
  <c r="EH1082" i="1"/>
  <c r="EE1069" i="1"/>
  <c r="EB801" i="1"/>
  <c r="DX896" i="1"/>
  <c r="EK934" i="1"/>
  <c r="DZ1046" i="1"/>
  <c r="EB885" i="1"/>
  <c r="EJ910" i="1"/>
  <c r="EG1022" i="1"/>
  <c r="EE1073" i="1"/>
  <c r="EB464" i="1"/>
  <c r="EI1043" i="1"/>
  <c r="DY1099" i="1"/>
  <c r="EB1103" i="1"/>
  <c r="DV1138" i="1"/>
  <c r="EF1136" i="1"/>
  <c r="EB1100" i="1"/>
  <c r="DS866" i="1"/>
  <c r="EG1088" i="1"/>
  <c r="EG1068" i="1"/>
  <c r="DV960" i="1"/>
  <c r="EH963" i="1"/>
  <c r="DS1000" i="1"/>
  <c r="EA1061" i="1"/>
  <c r="EC656" i="1"/>
  <c r="EK1032" i="1"/>
  <c r="DY1141" i="1"/>
  <c r="DS799" i="1"/>
  <c r="EI1126" i="1"/>
  <c r="ED1073" i="1"/>
  <c r="EA723" i="1"/>
  <c r="DX1039" i="1"/>
  <c r="EH1121" i="1"/>
  <c r="EF1101" i="1"/>
  <c r="DX983" i="1"/>
  <c r="EI1109" i="1"/>
  <c r="DT1111" i="1"/>
  <c r="EF1096" i="1"/>
  <c r="EF1122" i="1"/>
  <c r="DS937" i="1"/>
  <c r="DU1125" i="1"/>
  <c r="DW1141" i="1"/>
  <c r="EG887" i="1"/>
  <c r="EH1128" i="1"/>
  <c r="EI1124" i="1"/>
  <c r="EH1050" i="1"/>
  <c r="EF1083" i="1"/>
  <c r="EE1055" i="1"/>
  <c r="EH1132" i="1"/>
  <c r="DU1106" i="1"/>
  <c r="EI975" i="1"/>
  <c r="DW1103" i="1"/>
  <c r="EG1136" i="1"/>
  <c r="DS1109" i="1"/>
  <c r="DZ833" i="1"/>
  <c r="EB1128" i="1"/>
  <c r="EF969" i="1"/>
  <c r="EB1125" i="1"/>
  <c r="DV1028" i="1"/>
  <c r="EK1042" i="1"/>
  <c r="DY1042" i="1"/>
  <c r="EH1057" i="1"/>
  <c r="DT1104" i="1"/>
  <c r="EH1091" i="1"/>
  <c r="EA968" i="1"/>
  <c r="DY1114" i="1"/>
  <c r="EG1132" i="1"/>
  <c r="EC871" i="1"/>
  <c r="EE997" i="1"/>
  <c r="DS1048" i="1"/>
  <c r="EF966" i="1"/>
  <c r="DT1012" i="1"/>
  <c r="DT969" i="1"/>
  <c r="EJ1010" i="1"/>
  <c r="ED1049" i="1"/>
  <c r="EA847" i="1"/>
  <c r="ED1030" i="1"/>
  <c r="EI1068" i="1"/>
  <c r="DX854" i="1"/>
  <c r="DV1037" i="1"/>
  <c r="EK1043" i="1"/>
  <c r="EF915" i="1"/>
  <c r="DW885" i="1"/>
  <c r="EG1083" i="1"/>
  <c r="EB1113" i="1"/>
  <c r="EK986" i="1"/>
  <c r="EK1129" i="1"/>
  <c r="EI1074" i="1"/>
  <c r="EJ1126" i="1"/>
  <c r="DS870" i="1"/>
  <c r="EA1042" i="1"/>
  <c r="DT1115" i="1"/>
  <c r="EF900" i="1"/>
  <c r="DY1101" i="1"/>
  <c r="DX1117" i="1"/>
  <c r="DT1070" i="1"/>
  <c r="DV1055" i="1"/>
  <c r="EJ1102" i="1"/>
  <c r="EG1095" i="1"/>
  <c r="DV1013" i="1"/>
  <c r="EH1118" i="1"/>
  <c r="ED1120" i="1"/>
  <c r="DS873" i="1"/>
  <c r="DX1045" i="1"/>
  <c r="EJ1144" i="1"/>
  <c r="EK1125" i="1"/>
  <c r="DW1114" i="1"/>
  <c r="EC1022" i="1"/>
  <c r="EI916" i="1"/>
  <c r="EK1122" i="1"/>
  <c r="EJ1089" i="1"/>
  <c r="EH1117" i="1"/>
  <c r="EJ949" i="1"/>
  <c r="DV1051" i="1"/>
  <c r="EG1067" i="1"/>
  <c r="EH965" i="1"/>
  <c r="EA1087" i="1"/>
  <c r="EI1045" i="1"/>
  <c r="EH1127" i="1"/>
  <c r="DZ1144" i="1"/>
  <c r="EH1098" i="1"/>
  <c r="DY855" i="1"/>
  <c r="EG794" i="1"/>
  <c r="EF1105" i="1"/>
  <c r="DT1109" i="1"/>
  <c r="DS1080" i="1"/>
  <c r="EI1108" i="1"/>
  <c r="DW1057" i="1"/>
  <c r="EG1106" i="1"/>
  <c r="EI1037" i="1"/>
  <c r="EA907" i="1"/>
  <c r="DZ1040" i="1"/>
  <c r="EG1128" i="1"/>
  <c r="EH946" i="1"/>
  <c r="DY1107" i="1"/>
  <c r="EA1131" i="1"/>
  <c r="EH1111" i="1"/>
  <c r="EH1086" i="1"/>
  <c r="ED1141" i="1"/>
  <c r="DV1042" i="1"/>
  <c r="EK1132" i="1"/>
  <c r="DY1129" i="1"/>
  <c r="DU1046" i="1"/>
  <c r="DT719" i="1"/>
  <c r="EI921" i="1"/>
  <c r="DS1139" i="1"/>
  <c r="EK1137" i="1"/>
  <c r="EC1138" i="1"/>
  <c r="EG1101" i="1"/>
  <c r="ED935" i="1"/>
  <c r="DT1040" i="1"/>
  <c r="EH959" i="1"/>
  <c r="EH915" i="1"/>
  <c r="DT1072" i="1"/>
  <c r="EJ994" i="1"/>
  <c r="DS839" i="1"/>
  <c r="EG955" i="1"/>
  <c r="DT987" i="1"/>
  <c r="EF1104" i="1"/>
  <c r="DS1056" i="1"/>
  <c r="DV1088" i="1"/>
  <c r="DY824" i="1"/>
  <c r="DY925" i="1"/>
  <c r="DY973" i="1"/>
  <c r="EK1108" i="1"/>
  <c r="DY894" i="1"/>
  <c r="EA845" i="1"/>
  <c r="EE939" i="1"/>
  <c r="ED1001" i="1"/>
  <c r="EB915" i="1"/>
  <c r="EA1050" i="1"/>
  <c r="EK935" i="1"/>
  <c r="DX934" i="1"/>
  <c r="ED976" i="1"/>
  <c r="DS1057" i="1"/>
  <c r="EB988" i="1"/>
  <c r="ED826" i="1"/>
  <c r="ED867" i="1"/>
  <c r="DV1084" i="1"/>
  <c r="DS912" i="1"/>
  <c r="DV876" i="1"/>
  <c r="DX1024" i="1"/>
  <c r="EG804" i="1"/>
  <c r="EA947" i="1"/>
  <c r="DW951" i="1"/>
  <c r="EK1106" i="1"/>
  <c r="ED967" i="1"/>
  <c r="EA605" i="1"/>
  <c r="DS818" i="1"/>
  <c r="DY856" i="1"/>
  <c r="EA933" i="1"/>
  <c r="DX980" i="1"/>
  <c r="EK1102" i="1"/>
  <c r="EC829" i="1"/>
  <c r="EB879" i="1"/>
  <c r="EC1026" i="1"/>
  <c r="DW1066" i="1"/>
  <c r="DU834" i="1"/>
  <c r="EB912" i="1"/>
  <c r="EA949" i="1"/>
  <c r="EF1026" i="1"/>
  <c r="DS641" i="1"/>
  <c r="EC856" i="1"/>
  <c r="DZ956" i="1"/>
  <c r="EA1028" i="1"/>
  <c r="DS923" i="1"/>
  <c r="DY1069" i="1"/>
  <c r="EB642" i="1"/>
  <c r="DU870" i="1"/>
  <c r="DT871" i="1"/>
  <c r="EF978" i="1"/>
  <c r="EK1012" i="1"/>
  <c r="DT991" i="1"/>
  <c r="DW859" i="1"/>
  <c r="DS949" i="1"/>
  <c r="DZ937" i="1"/>
  <c r="EA955" i="1"/>
  <c r="DY878" i="1"/>
  <c r="ED998" i="1"/>
  <c r="EF1028" i="1"/>
  <c r="DZ932" i="1"/>
  <c r="EG774" i="1"/>
  <c r="DW817" i="1"/>
  <c r="EA859" i="1"/>
  <c r="DT896" i="1"/>
  <c r="DS967" i="1"/>
  <c r="DT955" i="1"/>
  <c r="EA1012" i="1"/>
  <c r="EC1032" i="1"/>
  <c r="EB799" i="1"/>
  <c r="EH857" i="1"/>
  <c r="EJ921" i="1"/>
  <c r="EJ1040" i="1"/>
  <c r="EB940" i="1"/>
  <c r="EG906" i="1"/>
  <c r="DS737" i="1"/>
  <c r="EI959" i="1"/>
  <c r="EH957" i="1"/>
  <c r="DY1096" i="1"/>
  <c r="EC999" i="1"/>
  <c r="DW1025" i="1"/>
  <c r="DT1078" i="1"/>
  <c r="DW825" i="1"/>
  <c r="EF923" i="1"/>
  <c r="DX901" i="1"/>
  <c r="DS969" i="1"/>
  <c r="DU1011" i="1"/>
  <c r="DX1021" i="1"/>
  <c r="DW952" i="1"/>
  <c r="EH577" i="1"/>
  <c r="DU851" i="1"/>
  <c r="DT851" i="1"/>
  <c r="EF875" i="1"/>
  <c r="EG961" i="1"/>
  <c r="DZ1028" i="1"/>
  <c r="DX1112" i="1"/>
  <c r="EA899" i="1"/>
  <c r="EE863" i="1"/>
  <c r="DY922" i="1"/>
  <c r="DT911" i="1"/>
  <c r="EB952" i="1"/>
  <c r="EH985" i="1"/>
  <c r="EG1042" i="1"/>
  <c r="EH1014" i="1"/>
  <c r="EK731" i="1"/>
  <c r="EJ847" i="1"/>
  <c r="EK975" i="1"/>
  <c r="DZ866" i="1"/>
  <c r="DW945" i="1"/>
  <c r="EF981" i="1"/>
  <c r="DY1045" i="1"/>
  <c r="DS994" i="1"/>
  <c r="DW722" i="1"/>
  <c r="EC921" i="1"/>
  <c r="EA893" i="1"/>
  <c r="EJ1027" i="1"/>
  <c r="EC940" i="1"/>
  <c r="DZ975" i="1"/>
  <c r="DY1056" i="1"/>
  <c r="EG694" i="1"/>
  <c r="EI923" i="1"/>
  <c r="EC931" i="1"/>
  <c r="EC1094" i="1"/>
  <c r="DW1024" i="1"/>
  <c r="ED733" i="1"/>
  <c r="DW923" i="1"/>
  <c r="DT892" i="1"/>
  <c r="EJ937" i="1"/>
  <c r="EE903" i="1"/>
  <c r="EE970" i="1"/>
  <c r="EK1036" i="1"/>
  <c r="EH955" i="1"/>
  <c r="EK1135" i="1"/>
  <c r="EI755" i="1"/>
  <c r="ED864" i="1"/>
  <c r="DZ894" i="1"/>
  <c r="DT928" i="1"/>
  <c r="EC988" i="1"/>
  <c r="EB1087" i="1"/>
  <c r="EB771" i="1"/>
  <c r="DU960" i="1"/>
  <c r="DT1039" i="1"/>
  <c r="EE919" i="1"/>
  <c r="EF986" i="1"/>
  <c r="EC964" i="1"/>
  <c r="DW781" i="1"/>
  <c r="DT906" i="1"/>
  <c r="EK903" i="1"/>
  <c r="DZ885" i="1"/>
  <c r="DS951" i="1"/>
  <c r="EG965" i="1"/>
  <c r="EB994" i="1"/>
  <c r="ED1031" i="1"/>
  <c r="EC972" i="1"/>
  <c r="DZ710" i="1"/>
  <c r="EB837" i="1"/>
  <c r="EI874" i="1"/>
  <c r="EA993" i="1"/>
  <c r="DV985" i="1"/>
  <c r="ED1007" i="1"/>
  <c r="EH1099" i="1"/>
  <c r="EJ916" i="1"/>
  <c r="EF877" i="1"/>
  <c r="EA941" i="1"/>
  <c r="EG924" i="1"/>
  <c r="EC1057" i="1"/>
  <c r="DW1052" i="1"/>
  <c r="EF842" i="1"/>
  <c r="EK901" i="1"/>
  <c r="DT861" i="1"/>
  <c r="EG1024" i="1"/>
  <c r="DX1068" i="1"/>
  <c r="EG948" i="1"/>
  <c r="EA952" i="1"/>
  <c r="DU951" i="1"/>
  <c r="EI1051" i="1"/>
  <c r="EC796" i="1"/>
  <c r="DS895" i="1"/>
  <c r="EB909" i="1"/>
  <c r="DX960" i="1"/>
  <c r="EC883" i="1"/>
  <c r="DU1053" i="1"/>
  <c r="EI807" i="1"/>
  <c r="DU1001" i="1"/>
  <c r="EF922" i="1"/>
  <c r="EI968" i="1"/>
  <c r="DX909" i="1"/>
  <c r="EE852" i="1"/>
  <c r="DY947" i="1"/>
  <c r="DV992" i="1"/>
  <c r="EA918" i="1"/>
  <c r="EE974" i="1"/>
  <c r="EG1031" i="1"/>
  <c r="EH941" i="1"/>
  <c r="DT1077" i="1"/>
  <c r="EE822" i="1"/>
  <c r="DS868" i="1"/>
  <c r="EG875" i="1"/>
  <c r="EC952" i="1"/>
  <c r="DT975" i="1"/>
  <c r="EC1087" i="1"/>
  <c r="DY812" i="1"/>
  <c r="DT876" i="1"/>
  <c r="EG1007" i="1"/>
  <c r="DZ982" i="1"/>
  <c r="EA888" i="1"/>
  <c r="DT1025" i="1"/>
  <c r="EH1068" i="1"/>
  <c r="EB944" i="1"/>
  <c r="EB530" i="1"/>
  <c r="EE844" i="1"/>
  <c r="EA936" i="1"/>
  <c r="DU971" i="1"/>
  <c r="DZ875" i="1"/>
  <c r="DV977" i="1"/>
  <c r="EK1071" i="1"/>
  <c r="DU935" i="1"/>
  <c r="EG917" i="1"/>
  <c r="DZ933" i="1"/>
  <c r="EB1013" i="1"/>
  <c r="DS1034" i="1"/>
  <c r="EK583" i="1"/>
  <c r="DU863" i="1"/>
  <c r="EB851" i="1"/>
  <c r="EG854" i="1"/>
  <c r="DY910" i="1"/>
  <c r="DU979" i="1"/>
  <c r="DX1049" i="1"/>
  <c r="EA986" i="1"/>
  <c r="EE1063" i="1"/>
  <c r="EI1066" i="1"/>
  <c r="EH826" i="1"/>
  <c r="ED893" i="1"/>
  <c r="EH951" i="1"/>
  <c r="EH891" i="1"/>
  <c r="DX970" i="1"/>
  <c r="DZ1122" i="1"/>
  <c r="EJ1086" i="1"/>
  <c r="DX1011" i="1"/>
  <c r="DW912" i="1"/>
  <c r="ED938" i="1"/>
  <c r="DS872" i="1"/>
  <c r="EI934" i="1"/>
  <c r="EH1036" i="1"/>
  <c r="EB1095" i="1"/>
  <c r="EK755" i="1"/>
  <c r="EG835" i="1"/>
  <c r="DV862" i="1"/>
  <c r="EJ946" i="1"/>
  <c r="EC1005" i="1"/>
  <c r="EH1109" i="1"/>
  <c r="DX1120" i="1"/>
  <c r="DT980" i="1"/>
  <c r="EA756" i="1"/>
  <c r="EH874" i="1"/>
  <c r="EB865" i="1"/>
  <c r="EF884" i="1"/>
  <c r="EC1033" i="1"/>
  <c r="EG918" i="1"/>
  <c r="DX935" i="1"/>
  <c r="DW893" i="1"/>
  <c r="DZ985" i="1"/>
  <c r="EC1084" i="1"/>
  <c r="EE1093" i="1"/>
  <c r="EH713" i="1"/>
  <c r="DS846" i="1"/>
  <c r="EA960" i="1"/>
  <c r="EB983" i="1"/>
  <c r="DS531" i="1"/>
  <c r="EH986" i="1"/>
  <c r="DZ991" i="1"/>
  <c r="ED950" i="1"/>
  <c r="EG1061" i="1"/>
  <c r="DY1115" i="1"/>
  <c r="EE1083" i="1"/>
  <c r="DV749" i="1"/>
  <c r="DX942" i="1"/>
  <c r="DW1071" i="1"/>
  <c r="EH905" i="1"/>
  <c r="EK830" i="1"/>
  <c r="DX988" i="1"/>
  <c r="DY759" i="1"/>
  <c r="EE826" i="1"/>
  <c r="EE943" i="1"/>
  <c r="ED923" i="1"/>
  <c r="DT933" i="1"/>
  <c r="EJ907" i="1"/>
  <c r="DX963" i="1"/>
  <c r="EA987" i="1"/>
  <c r="EK948" i="1"/>
  <c r="EA1067" i="1"/>
  <c r="EK1046" i="1"/>
  <c r="DZ898" i="1"/>
  <c r="DW842" i="1"/>
  <c r="DZ1037" i="1"/>
  <c r="EC959" i="1"/>
  <c r="DU748" i="1"/>
  <c r="EA943" i="1"/>
  <c r="DX957" i="1"/>
  <c r="EK1019" i="1"/>
  <c r="DS1050" i="1"/>
  <c r="EK1084" i="1"/>
  <c r="DU1131" i="1"/>
  <c r="EF798" i="1"/>
  <c r="DT857" i="1"/>
  <c r="EJ963" i="1"/>
  <c r="EI989" i="1"/>
  <c r="EH825" i="1"/>
  <c r="ED1068" i="1"/>
  <c r="EG956" i="1"/>
  <c r="DS1023" i="1"/>
  <c r="DU925" i="1"/>
  <c r="EK963" i="1"/>
  <c r="DW950" i="1"/>
  <c r="DY1041" i="1"/>
  <c r="EF1022" i="1"/>
  <c r="DU1120" i="1"/>
  <c r="DV809" i="1"/>
  <c r="EE920" i="1"/>
  <c r="DS985" i="1"/>
  <c r="DW1001" i="1"/>
  <c r="EG766" i="1"/>
  <c r="DV1002" i="1"/>
  <c r="EG878" i="1"/>
  <c r="DX1047" i="1"/>
  <c r="EJ835" i="1"/>
  <c r="DX908" i="1"/>
  <c r="EC861" i="1"/>
  <c r="DZ974" i="1"/>
  <c r="ED1027" i="1"/>
  <c r="DX1067" i="1"/>
  <c r="DT1060" i="1"/>
  <c r="DX979" i="1"/>
  <c r="EF855" i="1"/>
  <c r="EF997" i="1"/>
  <c r="DY887" i="1"/>
  <c r="ED1019" i="1"/>
  <c r="DZ961" i="1"/>
  <c r="EE981" i="1"/>
  <c r="DS964" i="1"/>
  <c r="DY1040" i="1"/>
  <c r="EB852" i="1"/>
  <c r="DX884" i="1"/>
  <c r="DU950" i="1"/>
  <c r="DT1005" i="1"/>
  <c r="EC794" i="1"/>
  <c r="DW852" i="1"/>
  <c r="DY901" i="1"/>
  <c r="EA1119" i="1"/>
  <c r="EB1068" i="1"/>
  <c r="EI966" i="1"/>
  <c r="DY990" i="1"/>
  <c r="EK844" i="1"/>
  <c r="EH1024" i="1"/>
  <c r="EC971" i="1"/>
  <c r="DT1093" i="1"/>
  <c r="EI720" i="1"/>
  <c r="DZ801" i="1"/>
  <c r="EK1098" i="1"/>
  <c r="EG1030" i="1"/>
  <c r="DW1047" i="1"/>
  <c r="DZ766" i="1"/>
  <c r="DY941" i="1"/>
  <c r="EE905" i="1"/>
  <c r="DY903" i="1"/>
  <c r="ED1051" i="1"/>
  <c r="EE853" i="1"/>
  <c r="ED931" i="1"/>
  <c r="EB942" i="1"/>
  <c r="EI940" i="1"/>
  <c r="EK920" i="1"/>
  <c r="EA978" i="1"/>
  <c r="EF992" i="1"/>
  <c r="DY952" i="1"/>
  <c r="EE889" i="1"/>
  <c r="EF811" i="1"/>
  <c r="EE971" i="1"/>
  <c r="DU982" i="1"/>
  <c r="EA950" i="1"/>
  <c r="EB972" i="1"/>
  <c r="EA1023" i="1"/>
  <c r="DV951" i="1"/>
  <c r="EH1123" i="1"/>
  <c r="EF1052" i="1"/>
  <c r="EH1100" i="1"/>
  <c r="EC1016" i="1"/>
  <c r="DW1125" i="1"/>
  <c r="EA971" i="1"/>
  <c r="EI1137" i="1"/>
  <c r="EC1050" i="1"/>
  <c r="DT983" i="1"/>
  <c r="EH1106" i="1"/>
  <c r="EK1134" i="1"/>
  <c r="EJ765" i="1"/>
  <c r="EA1084" i="1"/>
  <c r="DV1112" i="1"/>
  <c r="DV1071" i="1"/>
  <c r="EC1118" i="1"/>
  <c r="DU1052" i="1"/>
  <c r="DY1076" i="1"/>
  <c r="DU1119" i="1"/>
  <c r="DT959" i="1"/>
  <c r="DX1072" i="1"/>
  <c r="EJ834" i="1"/>
  <c r="DZ971" i="1"/>
  <c r="EA1122" i="1"/>
  <c r="DS968" i="1"/>
  <c r="DT850" i="1"/>
  <c r="DX1105" i="1"/>
  <c r="ED1056" i="1"/>
  <c r="EJ965" i="1"/>
  <c r="EK1092" i="1"/>
  <c r="DW1017" i="1"/>
  <c r="DS1064" i="1"/>
  <c r="EC1031" i="1"/>
  <c r="EK799" i="1"/>
  <c r="EI1086" i="1"/>
  <c r="EK926" i="1"/>
  <c r="DW1089" i="1"/>
  <c r="EA1121" i="1"/>
  <c r="EA977" i="1"/>
  <c r="EG982" i="1"/>
  <c r="DS1041" i="1"/>
  <c r="EG1082" i="1"/>
  <c r="EA1041" i="1"/>
  <c r="EJ1130" i="1"/>
  <c r="DT1067" i="1"/>
  <c r="EC1070" i="1"/>
  <c r="DV988" i="1"/>
  <c r="DZ1129" i="1"/>
  <c r="EC751" i="1"/>
  <c r="DU816" i="1"/>
  <c r="DW856" i="1"/>
  <c r="DS939" i="1"/>
  <c r="EA898" i="1"/>
  <c r="EB969" i="1"/>
  <c r="EE980" i="1"/>
  <c r="DV1078" i="1"/>
  <c r="EF1014" i="1"/>
  <c r="ED757" i="1"/>
  <c r="EC832" i="1"/>
  <c r="EI901" i="1"/>
  <c r="EI950" i="1"/>
  <c r="EI1049" i="1"/>
  <c r="DV979" i="1"/>
  <c r="EC991" i="1"/>
  <c r="EI1060" i="1"/>
  <c r="DX1134" i="1"/>
  <c r="DX1075" i="1"/>
  <c r="EJ1125" i="1"/>
  <c r="DZ1047" i="1"/>
  <c r="DU1141" i="1"/>
  <c r="DZ1092" i="1"/>
  <c r="ED1118" i="1"/>
  <c r="EE1138" i="1"/>
  <c r="DS853" i="1"/>
  <c r="EJ872" i="1"/>
  <c r="EH933" i="1"/>
  <c r="DZ946" i="1"/>
  <c r="EI967" i="1"/>
  <c r="DU923" i="1"/>
  <c r="DS929" i="1"/>
  <c r="EH1074" i="1"/>
  <c r="EG840" i="1"/>
  <c r="EF1106" i="1"/>
  <c r="DZ1086" i="1"/>
  <c r="EJ981" i="1"/>
  <c r="DV797" i="1"/>
  <c r="EA1048" i="1"/>
  <c r="DW1012" i="1"/>
  <c r="DV958" i="1"/>
  <c r="DZ951" i="1"/>
  <c r="DS915" i="1"/>
  <c r="DY997" i="1"/>
  <c r="DY871" i="1"/>
  <c r="DY1021" i="1"/>
  <c r="EJ1080" i="1"/>
  <c r="DW797" i="1"/>
  <c r="EG871" i="1"/>
  <c r="EE1057" i="1"/>
  <c r="DX834" i="1"/>
  <c r="EI881" i="1"/>
  <c r="DV1134" i="1"/>
  <c r="EC847" i="1"/>
  <c r="EE1079" i="1"/>
  <c r="DZ1142" i="1"/>
  <c r="EJ1074" i="1"/>
  <c r="EK1025" i="1"/>
  <c r="EC1140" i="1"/>
  <c r="DX1098" i="1"/>
  <c r="DX1114" i="1"/>
  <c r="EA1072" i="1"/>
  <c r="EA1085" i="1"/>
  <c r="DX1118" i="1"/>
  <c r="DX1004" i="1"/>
  <c r="EJ941" i="1"/>
  <c r="DU1037" i="1"/>
  <c r="EG1084" i="1"/>
  <c r="DS1074" i="1"/>
  <c r="EI1135" i="1"/>
  <c r="DV1140" i="1"/>
  <c r="EB920" i="1"/>
  <c r="DT1088" i="1"/>
  <c r="EE1105" i="1"/>
  <c r="EI1072" i="1"/>
  <c r="EA1130" i="1"/>
  <c r="DW1121" i="1"/>
  <c r="EH903" i="1"/>
  <c r="EI1013" i="1"/>
  <c r="DT898" i="1"/>
  <c r="EF1053" i="1"/>
  <c r="DW1077" i="1"/>
  <c r="EJ1016" i="1"/>
  <c r="DX1054" i="1"/>
  <c r="DS1098" i="1"/>
  <c r="DS1024" i="1"/>
  <c r="EE906" i="1"/>
  <c r="EJ1062" i="1"/>
  <c r="DY1112" i="1"/>
  <c r="EE1092" i="1"/>
  <c r="DX1058" i="1"/>
  <c r="EJ950" i="1"/>
  <c r="DY993" i="1"/>
  <c r="EK1069" i="1"/>
  <c r="DW998" i="1"/>
  <c r="EH1077" i="1"/>
  <c r="EI1031" i="1"/>
  <c r="DS1058" i="1"/>
  <c r="EB834" i="1"/>
  <c r="EF1064" i="1"/>
  <c r="DX1125" i="1"/>
  <c r="EK916" i="1"/>
  <c r="ED1040" i="1"/>
  <c r="EI1096" i="1"/>
  <c r="EE911" i="1"/>
  <c r="EE1019" i="1"/>
  <c r="DU1104" i="1"/>
  <c r="CV2" i="1"/>
  <c r="DR2" i="1" s="1"/>
  <c r="DS1092" i="1"/>
  <c r="DX1141" i="1"/>
  <c r="EE1088" i="1"/>
  <c r="DT988" i="1"/>
  <c r="DV860" i="1"/>
  <c r="EG1027" i="1"/>
  <c r="EF1138" i="1"/>
  <c r="DW976" i="1"/>
  <c r="EB1117" i="1"/>
  <c r="DZ1133" i="1"/>
  <c r="EG1050" i="1"/>
  <c r="EJ1053" i="1"/>
  <c r="EI797" i="1"/>
  <c r="EC1055" i="1"/>
  <c r="EC1015" i="1"/>
  <c r="ED1113" i="1"/>
  <c r="EK1144" i="1"/>
  <c r="DW1068" i="1"/>
  <c r="DS1090" i="1"/>
  <c r="ED780" i="1"/>
  <c r="EK1095" i="1"/>
  <c r="EA1116" i="1"/>
  <c r="EH948" i="1"/>
  <c r="EJ982" i="1"/>
  <c r="EJ1056" i="1"/>
  <c r="EA1134" i="1"/>
  <c r="DV689" i="1"/>
  <c r="DV1072" i="1"/>
  <c r="DX1132" i="1"/>
  <c r="DU1063" i="1"/>
  <c r="EB981" i="1"/>
  <c r="DW1018" i="1"/>
  <c r="DS877" i="1"/>
  <c r="DV1035" i="1"/>
  <c r="DY1034" i="1"/>
  <c r="DW1126" i="1"/>
  <c r="EG1015" i="1"/>
  <c r="DU924" i="1"/>
  <c r="EA895" i="1"/>
  <c r="DZ1103" i="1"/>
  <c r="DW942" i="1"/>
  <c r="DT1134" i="1"/>
  <c r="DV1128" i="1"/>
  <c r="EH1119" i="1"/>
  <c r="DZ1070" i="1"/>
  <c r="DX962" i="1"/>
  <c r="EF1139" i="1"/>
  <c r="DW1109" i="1"/>
  <c r="EB925" i="1"/>
  <c r="DZ1052" i="1"/>
  <c r="EF1072" i="1"/>
  <c r="DS1099" i="1"/>
  <c r="EB1085" i="1"/>
  <c r="DS1028" i="1"/>
  <c r="DX1080" i="1"/>
  <c r="DZ842" i="1"/>
  <c r="DU1074" i="1"/>
  <c r="DY1078" i="1"/>
  <c r="EF899" i="1"/>
  <c r="DS952" i="1"/>
  <c r="EA1102" i="1"/>
  <c r="EF1119" i="1"/>
  <c r="EE1125" i="1"/>
  <c r="EH993" i="1"/>
  <c r="DW1011" i="1"/>
  <c r="EG1064" i="1"/>
  <c r="DS1128" i="1"/>
  <c r="DU888" i="1"/>
  <c r="EF1068" i="1"/>
  <c r="EJ1120" i="1"/>
  <c r="EE1144" i="1"/>
  <c r="EF1038" i="1"/>
  <c r="EA1112" i="1"/>
  <c r="DV1046" i="1"/>
  <c r="EG1098" i="1"/>
  <c r="DS989" i="1"/>
  <c r="DS1127" i="1"/>
  <c r="DT1050" i="1"/>
  <c r="EK1024" i="1"/>
  <c r="EB1137" i="1"/>
  <c r="DS1120" i="1"/>
  <c r="EI1142" i="1"/>
  <c r="EG1085" i="1"/>
  <c r="DW1123" i="1"/>
  <c r="EJ1100" i="1"/>
  <c r="DX1131" i="1"/>
  <c r="ED1032" i="1"/>
  <c r="ED1012" i="1"/>
  <c r="ED1137" i="1"/>
  <c r="EE1132" i="1"/>
  <c r="EH943" i="1"/>
  <c r="DW1072" i="1"/>
  <c r="DU1101" i="1"/>
  <c r="EF1115" i="1"/>
  <c r="DT1122" i="1"/>
  <c r="DZ853" i="1"/>
  <c r="EJ1112" i="1"/>
  <c r="DS867" i="1"/>
  <c r="EF955" i="1"/>
  <c r="EB1111" i="1"/>
  <c r="DZ805" i="1"/>
  <c r="EA1104" i="1"/>
  <c r="DS1121" i="1"/>
  <c r="EE1113" i="1"/>
  <c r="DZ1136" i="1"/>
  <c r="EB747" i="1"/>
  <c r="DW1022" i="1"/>
  <c r="ED1020" i="1"/>
  <c r="EF1071" i="1"/>
  <c r="EG1035" i="1"/>
  <c r="DY1111" i="1"/>
  <c r="DT886" i="1"/>
  <c r="DV1090" i="1"/>
  <c r="EJ987" i="1"/>
  <c r="EI984" i="1"/>
  <c r="EC1113" i="1"/>
  <c r="DZ931" i="1"/>
  <c r="EF1030" i="1"/>
  <c r="DW1093" i="1"/>
  <c r="DS1122" i="1"/>
  <c r="EA1137" i="1"/>
  <c r="DW1078" i="1"/>
  <c r="EG1139" i="1"/>
  <c r="EE1117" i="1"/>
  <c r="EE1109" i="1"/>
  <c r="DZ1053" i="1"/>
  <c r="EG1056" i="1"/>
  <c r="EB1080" i="1"/>
  <c r="EI1119" i="1"/>
  <c r="DX1074" i="1"/>
  <c r="EK1138" i="1"/>
  <c r="DU1116" i="1"/>
  <c r="DZ913" i="1"/>
  <c r="EA1022" i="1"/>
  <c r="DT860" i="1"/>
  <c r="ED1121" i="1"/>
  <c r="EJ928" i="1"/>
  <c r="EH989" i="1"/>
  <c r="EE978" i="1"/>
  <c r="EA827" i="1"/>
  <c r="DX918" i="1"/>
  <c r="EJ1090" i="1"/>
  <c r="ED887" i="1"/>
  <c r="DY950" i="1"/>
  <c r="EF987" i="1"/>
  <c r="DS826" i="1"/>
  <c r="EI899" i="1"/>
  <c r="ED1029" i="1"/>
  <c r="DY705" i="1"/>
  <c r="EC1052" i="1"/>
  <c r="EC1110" i="1"/>
  <c r="EJ936" i="1"/>
  <c r="DZ1045" i="1"/>
  <c r="DS1010" i="1"/>
  <c r="DT1140" i="1"/>
  <c r="DS922" i="1"/>
  <c r="EC873" i="1"/>
  <c r="EH968" i="1"/>
  <c r="DT1000" i="1"/>
  <c r="DT949" i="1"/>
  <c r="DZ680" i="1"/>
  <c r="DX853" i="1"/>
  <c r="DS991" i="1"/>
  <c r="DS956" i="1"/>
  <c r="EH837" i="1"/>
  <c r="DS823" i="1"/>
  <c r="ED869" i="1"/>
  <c r="EI858" i="1"/>
  <c r="DX1036" i="1"/>
  <c r="EC1045" i="1"/>
  <c r="EE993" i="1"/>
  <c r="DY727" i="1"/>
  <c r="EA818" i="1"/>
  <c r="DV986" i="1"/>
  <c r="EB1059" i="1"/>
  <c r="ED1000" i="1"/>
  <c r="DX1048" i="1"/>
  <c r="DX703" i="1"/>
  <c r="EK880" i="1"/>
  <c r="DW1020" i="1"/>
  <c r="DV1008" i="1"/>
  <c r="EA886" i="1"/>
  <c r="EC975" i="1"/>
  <c r="DX948" i="1"/>
  <c r="EB1025" i="1"/>
  <c r="DW688" i="1"/>
  <c r="EF858" i="1"/>
  <c r="EI908" i="1"/>
  <c r="EI1022" i="1"/>
  <c r="DS1065" i="1"/>
  <c r="DW958" i="1"/>
  <c r="DX754" i="1"/>
  <c r="EA882" i="1"/>
  <c r="DX885" i="1"/>
  <c r="DV870" i="1"/>
  <c r="EE1020" i="1"/>
  <c r="EA622" i="1"/>
  <c r="EA872" i="1"/>
  <c r="ED1069" i="1"/>
  <c r="EC1089" i="1"/>
  <c r="DU968" i="1"/>
  <c r="EA1016" i="1"/>
  <c r="EK981" i="1"/>
  <c r="EF963" i="1"/>
  <c r="DS1070" i="1"/>
  <c r="EH761" i="1"/>
  <c r="EF822" i="1"/>
  <c r="EJ998" i="1"/>
  <c r="DW898" i="1"/>
  <c r="DV1005" i="1"/>
  <c r="EA945" i="1"/>
  <c r="EJ878" i="1"/>
  <c r="DY536" i="1"/>
  <c r="EE813" i="1"/>
  <c r="EG851" i="1"/>
  <c r="EK857" i="1"/>
  <c r="DZ1025" i="1"/>
  <c r="EB886" i="1"/>
  <c r="EA848" i="1"/>
  <c r="EG838" i="1"/>
  <c r="ED855" i="1"/>
  <c r="EB893" i="1"/>
  <c r="EH996" i="1"/>
  <c r="DS988" i="1"/>
  <c r="EA1010" i="1"/>
  <c r="DT1071" i="1"/>
  <c r="EG857" i="1"/>
  <c r="DX915" i="1"/>
  <c r="DY904" i="1"/>
  <c r="EE1071" i="1"/>
  <c r="DS959" i="1"/>
  <c r="DU991" i="1"/>
  <c r="DT994" i="1"/>
  <c r="DS762" i="1"/>
  <c r="EA831" i="1"/>
  <c r="EK942" i="1"/>
  <c r="EF1044" i="1"/>
  <c r="DX992" i="1"/>
  <c r="EK699" i="1"/>
  <c r="DY1026" i="1"/>
  <c r="EH899" i="1"/>
  <c r="DS859" i="1"/>
  <c r="EG909" i="1"/>
  <c r="EB946" i="1"/>
  <c r="DX919" i="1"/>
  <c r="EG976" i="1"/>
  <c r="EJ1024" i="1"/>
  <c r="DW1131" i="1"/>
  <c r="DY737" i="1"/>
  <c r="DT880" i="1"/>
  <c r="DT966" i="1"/>
  <c r="DW981" i="1"/>
  <c r="EH1053" i="1"/>
  <c r="EC951" i="1"/>
  <c r="EE1012" i="1"/>
  <c r="DV1050" i="1"/>
  <c r="EF838" i="1"/>
  <c r="EJ829" i="1"/>
  <c r="EI1011" i="1"/>
  <c r="DW1005" i="1"/>
  <c r="EC1064" i="1"/>
  <c r="EA900" i="1"/>
  <c r="DV1043" i="1"/>
  <c r="DS1012" i="1"/>
  <c r="DS966" i="1"/>
  <c r="EA964" i="1"/>
  <c r="DX1015" i="1"/>
  <c r="EC1073" i="1"/>
  <c r="ED847" i="1"/>
  <c r="DX795" i="1"/>
  <c r="DY885" i="1"/>
  <c r="EH878" i="1"/>
  <c r="DY934" i="1"/>
  <c r="DU1117" i="1"/>
  <c r="EA1011" i="1"/>
  <c r="DZ1063" i="1"/>
  <c r="EI1028" i="1"/>
  <c r="EC838" i="1"/>
  <c r="EG900" i="1"/>
  <c r="EE886" i="1"/>
  <c r="EH1041" i="1"/>
  <c r="DW927" i="1"/>
  <c r="EB1031" i="1"/>
  <c r="DU896" i="1"/>
  <c r="EA1064" i="1"/>
  <c r="EK1056" i="1"/>
  <c r="EB901" i="1"/>
  <c r="EI902" i="1"/>
  <c r="DX956" i="1"/>
  <c r="ED868" i="1"/>
  <c r="DX827" i="1"/>
  <c r="DW810" i="1"/>
  <c r="EE929" i="1"/>
  <c r="DW984" i="1"/>
  <c r="DZ977" i="1"/>
  <c r="DS1033" i="1"/>
  <c r="EG1109" i="1"/>
  <c r="EB1054" i="1"/>
  <c r="EI737" i="1"/>
  <c r="EI933" i="1"/>
  <c r="DS943" i="1"/>
  <c r="ED1038" i="1"/>
  <c r="EC1007" i="1"/>
  <c r="DU915" i="1"/>
  <c r="DZ1091" i="1"/>
  <c r="EJ885" i="1"/>
  <c r="EC900" i="1"/>
  <c r="EB985" i="1"/>
  <c r="EA972" i="1"/>
  <c r="EA1030" i="1"/>
  <c r="EI1046" i="1"/>
  <c r="DU820" i="1"/>
  <c r="EF866" i="1"/>
  <c r="EF944" i="1"/>
  <c r="EF949" i="1"/>
  <c r="DY929" i="1"/>
  <c r="EI1004" i="1"/>
  <c r="DX971" i="1"/>
  <c r="EB1046" i="1"/>
  <c r="DY1060" i="1"/>
  <c r="EK825" i="1"/>
  <c r="DT970" i="1"/>
  <c r="DY967" i="1"/>
  <c r="ED989" i="1"/>
  <c r="DU941" i="1"/>
  <c r="DZ1113" i="1"/>
  <c r="DU831" i="1"/>
  <c r="EF1002" i="1"/>
  <c r="DY927" i="1"/>
  <c r="DU585" i="1"/>
  <c r="DS865" i="1"/>
  <c r="EI848" i="1"/>
  <c r="DT921" i="1"/>
  <c r="DY996" i="1"/>
  <c r="EH931" i="1"/>
  <c r="DT998" i="1"/>
  <c r="EK1041" i="1"/>
  <c r="DV1045" i="1"/>
  <c r="EE964" i="1"/>
  <c r="DV824" i="1"/>
  <c r="DY936" i="1"/>
  <c r="DX995" i="1"/>
  <c r="ED980" i="1"/>
  <c r="DT1017" i="1"/>
  <c r="EC1058" i="1"/>
  <c r="DZ874" i="1"/>
  <c r="DX861" i="1"/>
  <c r="EH883" i="1"/>
  <c r="EC987" i="1"/>
  <c r="DS930" i="1"/>
  <c r="DS998" i="1"/>
  <c r="EH973" i="1"/>
  <c r="DU1135" i="1"/>
  <c r="DX671" i="1"/>
  <c r="EB831" i="1"/>
  <c r="DY959" i="1"/>
  <c r="DW1028" i="1"/>
  <c r="DZ1001" i="1"/>
  <c r="DV1022" i="1"/>
  <c r="DZ1118" i="1"/>
  <c r="DS1020" i="1"/>
  <c r="EI884" i="1"/>
  <c r="EA1074" i="1"/>
  <c r="EF970" i="1"/>
  <c r="DV896" i="1"/>
  <c r="EH649" i="1"/>
  <c r="DV864" i="1"/>
  <c r="DY858" i="1"/>
  <c r="DW880" i="1"/>
  <c r="DY1004" i="1"/>
  <c r="DZ915" i="1"/>
  <c r="EB923" i="1"/>
  <c r="EI889" i="1"/>
  <c r="DZ980" i="1"/>
  <c r="DT604" i="1"/>
  <c r="EF860" i="1"/>
  <c r="EG905" i="1"/>
  <c r="EI990" i="1"/>
  <c r="DY902" i="1"/>
  <c r="DT1044" i="1"/>
  <c r="DY1100" i="1"/>
  <c r="EA864" i="1"/>
  <c r="DU910" i="1"/>
  <c r="EF889" i="1"/>
  <c r="EC935" i="1"/>
  <c r="DX999" i="1"/>
  <c r="EE927" i="1"/>
  <c r="EB967" i="1"/>
  <c r="DX1144" i="1"/>
  <c r="DY723" i="1"/>
  <c r="EJ919" i="1"/>
  <c r="DS932" i="1"/>
  <c r="EG1005" i="1"/>
  <c r="DT1108" i="1"/>
  <c r="DX1052" i="1"/>
  <c r="EB577" i="1"/>
  <c r="ED1057" i="1"/>
  <c r="DX852" i="1"/>
  <c r="DU799" i="1"/>
  <c r="DZ872" i="1"/>
  <c r="DU879" i="1"/>
  <c r="DV972" i="1"/>
  <c r="EE1016" i="1"/>
  <c r="EG1115" i="1"/>
  <c r="DU1004" i="1"/>
  <c r="DY1014" i="1"/>
  <c r="EA1044" i="1"/>
  <c r="DW1073" i="1"/>
  <c r="EF802" i="1"/>
  <c r="DX912" i="1"/>
  <c r="EC932" i="1"/>
  <c r="EC945" i="1"/>
  <c r="EF871" i="1"/>
  <c r="DW933" i="1"/>
  <c r="EH868" i="1"/>
  <c r="EB986" i="1"/>
  <c r="EA992" i="1"/>
  <c r="DU1077" i="1"/>
  <c r="EB1091" i="1"/>
  <c r="EI842" i="1"/>
  <c r="DV913" i="1"/>
  <c r="EE966" i="1"/>
  <c r="ED969" i="1"/>
  <c r="EB806" i="1"/>
  <c r="EH961" i="1"/>
  <c r="EG728" i="1"/>
  <c r="EK796" i="1"/>
  <c r="EC902" i="1"/>
  <c r="DS891" i="1"/>
  <c r="EK965" i="1"/>
  <c r="DX929" i="1"/>
  <c r="EG937" i="1"/>
  <c r="DS1016" i="1"/>
  <c r="EE1080" i="1"/>
  <c r="EG1090" i="1"/>
  <c r="DT1137" i="1"/>
  <c r="DU803" i="1"/>
  <c r="EK886" i="1"/>
  <c r="EH940" i="1"/>
  <c r="EB1006" i="1"/>
  <c r="DV814" i="1"/>
  <c r="EI910" i="1"/>
  <c r="DU999" i="1"/>
  <c r="EJ923" i="1"/>
  <c r="DV1118" i="1"/>
  <c r="DU1007" i="1"/>
  <c r="DY680" i="1"/>
  <c r="EE838" i="1"/>
  <c r="EC858" i="1"/>
  <c r="EJ1008" i="1"/>
  <c r="DU1054" i="1"/>
  <c r="DX917" i="1"/>
  <c r="EG899" i="1"/>
  <c r="EG951" i="1"/>
  <c r="ED853" i="1"/>
  <c r="EH1011" i="1"/>
  <c r="EG987" i="1"/>
  <c r="EH1090" i="1"/>
  <c r="EJ1131" i="1"/>
  <c r="EB1044" i="1"/>
  <c r="EC1075" i="1"/>
  <c r="EB830" i="1"/>
  <c r="DT938" i="1"/>
  <c r="EJ893" i="1"/>
  <c r="DV937" i="1"/>
  <c r="EA894" i="1"/>
  <c r="DV1017" i="1"/>
  <c r="EI947" i="1"/>
  <c r="EK1009" i="1"/>
  <c r="DU997" i="1"/>
  <c r="DY1089" i="1"/>
  <c r="DT839" i="1"/>
  <c r="DX954" i="1"/>
  <c r="ED1009" i="1"/>
  <c r="ED1004" i="1"/>
  <c r="EK1141" i="1"/>
  <c r="ED1059" i="1"/>
  <c r="DY863" i="1"/>
  <c r="DS887" i="1"/>
  <c r="DZ905" i="1"/>
  <c r="EJ1143" i="1"/>
  <c r="EH1049" i="1"/>
  <c r="DZ1011" i="1"/>
  <c r="EA926" i="1"/>
  <c r="DY1139" i="1"/>
  <c r="EI839" i="1"/>
  <c r="EA879" i="1"/>
  <c r="EI1039" i="1"/>
  <c r="ED1106" i="1"/>
  <c r="EA787" i="1"/>
  <c r="EJ889" i="1"/>
  <c r="DU993" i="1"/>
  <c r="EA965" i="1"/>
  <c r="EH918" i="1"/>
  <c r="EC980" i="1"/>
  <c r="EE747" i="1"/>
  <c r="DZ887" i="1"/>
  <c r="EC1051" i="1"/>
  <c r="EE1028" i="1"/>
  <c r="DW964" i="1"/>
  <c r="DZ864" i="1"/>
  <c r="DY907" i="1"/>
  <c r="EF1017" i="1"/>
  <c r="EG950" i="1"/>
  <c r="EJ1122" i="1"/>
  <c r="EA850" i="1"/>
  <c r="EI854" i="1"/>
  <c r="DZ899" i="1"/>
  <c r="DU1012" i="1"/>
  <c r="EE950" i="1"/>
  <c r="DY800" i="1"/>
  <c r="DZ917" i="1"/>
  <c r="EB895" i="1"/>
  <c r="DV984" i="1"/>
  <c r="EE932" i="1"/>
  <c r="DT950" i="1"/>
  <c r="EA1020" i="1"/>
  <c r="DZ1130" i="1"/>
  <c r="DW937" i="1"/>
  <c r="DU812" i="1"/>
  <c r="EG930" i="1"/>
  <c r="DZ867" i="1"/>
  <c r="EI987" i="1"/>
  <c r="DS897" i="1"/>
  <c r="EB995" i="1"/>
  <c r="DV1108" i="1"/>
  <c r="DZ1095" i="1"/>
  <c r="EG1100" i="1"/>
  <c r="EA1115" i="1"/>
  <c r="EF951" i="1"/>
  <c r="DV1139" i="1"/>
  <c r="DX993" i="1"/>
  <c r="DT1110" i="1"/>
  <c r="EC956" i="1"/>
  <c r="EF947" i="1"/>
  <c r="DX1097" i="1"/>
  <c r="DT1036" i="1"/>
  <c r="EA842" i="1"/>
  <c r="EH1013" i="1"/>
  <c r="DW1132" i="1"/>
  <c r="DY1009" i="1"/>
  <c r="EE849" i="1"/>
  <c r="DZ1080" i="1"/>
  <c r="EJ997" i="1"/>
  <c r="EG995" i="1"/>
  <c r="ED1109" i="1"/>
  <c r="DV1073" i="1"/>
  <c r="EC976" i="1"/>
  <c r="EJ1033" i="1"/>
  <c r="EC799" i="1"/>
  <c r="ED1044" i="1"/>
  <c r="EI977" i="1"/>
  <c r="DV1100" i="1"/>
  <c r="DW1120" i="1"/>
  <c r="EJ1115" i="1"/>
  <c r="EC1044" i="1"/>
  <c r="EG1091" i="1"/>
  <c r="ED984" i="1"/>
  <c r="EK1073" i="1"/>
  <c r="EJ861" i="1"/>
  <c r="DY1073" i="1"/>
  <c r="EF943" i="1"/>
  <c r="EB1081" i="1"/>
  <c r="DX1142" i="1"/>
  <c r="ED942" i="1"/>
  <c r="EF1010" i="1"/>
  <c r="EH1008" i="1"/>
  <c r="EA1128" i="1"/>
  <c r="DV947" i="1"/>
  <c r="DS1140" i="1"/>
  <c r="EA1032" i="1"/>
  <c r="EF1140" i="1"/>
  <c r="EK1061" i="1"/>
  <c r="DS1053" i="1"/>
  <c r="DV709" i="1"/>
  <c r="EJ811" i="1"/>
  <c r="EK1014" i="1"/>
  <c r="EG873" i="1"/>
  <c r="DV927" i="1"/>
  <c r="EA1108" i="1"/>
  <c r="DS1042" i="1"/>
  <c r="DZ1069" i="1"/>
  <c r="DU1035" i="1"/>
  <c r="EA892" i="1"/>
  <c r="DV858" i="1"/>
  <c r="ED915" i="1"/>
  <c r="EJ996" i="1"/>
  <c r="EF924" i="1"/>
  <c r="DV880" i="1"/>
  <c r="DU875" i="1"/>
  <c r="DX1061" i="1"/>
  <c r="DS849" i="1"/>
  <c r="DX985" i="1"/>
  <c r="EK1048" i="1"/>
  <c r="EI1027" i="1"/>
  <c r="EF819" i="1"/>
  <c r="EA1058" i="1"/>
  <c r="EJ866" i="1"/>
  <c r="EF828" i="1"/>
  <c r="EJ794" i="1"/>
  <c r="EI876" i="1"/>
  <c r="DW1000" i="1"/>
  <c r="EB974" i="1"/>
  <c r="DY981" i="1"/>
  <c r="DZ892" i="1"/>
  <c r="EG958" i="1"/>
  <c r="DT1103" i="1"/>
  <c r="EF928" i="1"/>
  <c r="DU1073" i="1"/>
  <c r="EI851" i="1"/>
  <c r="EB1077" i="1"/>
  <c r="EJ1019" i="1"/>
  <c r="DY1087" i="1"/>
  <c r="DS1067" i="1"/>
  <c r="EC917" i="1"/>
  <c r="EA1123" i="1"/>
  <c r="EE1045" i="1"/>
  <c r="DT1080" i="1"/>
  <c r="DW982" i="1"/>
  <c r="DU1068" i="1"/>
  <c r="EG1058" i="1"/>
  <c r="EE794" i="1"/>
  <c r="EH1038" i="1"/>
  <c r="DT1096" i="1"/>
  <c r="EF831" i="1"/>
  <c r="EG1033" i="1"/>
  <c r="DV1125" i="1"/>
  <c r="DY857" i="1"/>
  <c r="EI1063" i="1"/>
  <c r="DU1098" i="1"/>
  <c r="DZ1125" i="1"/>
  <c r="EC954" i="1"/>
  <c r="EK1120" i="1"/>
  <c r="EE1074" i="1"/>
  <c r="EH902" i="1"/>
  <c r="EG791" i="1"/>
  <c r="DY935" i="1"/>
  <c r="DZ1079" i="1"/>
  <c r="ED921" i="1"/>
  <c r="EK988" i="1"/>
  <c r="ED1064" i="1"/>
  <c r="EJ1085" i="1"/>
  <c r="EF898" i="1"/>
  <c r="DU1102" i="1"/>
  <c r="DY1065" i="1"/>
  <c r="EE1129" i="1"/>
  <c r="ED1115" i="1"/>
  <c r="EK1113" i="1"/>
  <c r="EB1142" i="1"/>
  <c r="DY1138" i="1"/>
  <c r="DU882" i="1"/>
  <c r="ED1024" i="1"/>
  <c r="EI1111" i="1"/>
  <c r="DS935" i="1"/>
  <c r="EA1089" i="1"/>
  <c r="DZ1114" i="1"/>
  <c r="ED964" i="1"/>
  <c r="DY1124" i="1"/>
  <c r="EC1095" i="1"/>
  <c r="EK1099" i="1"/>
  <c r="EC833" i="1"/>
  <c r="EJ1088" i="1"/>
  <c r="EC648" i="1"/>
  <c r="EA1129" i="1"/>
  <c r="EE1027" i="1"/>
  <c r="EF1080" i="1"/>
  <c r="DY918" i="1"/>
  <c r="ED933" i="1"/>
  <c r="DV994" i="1"/>
  <c r="EE1004" i="1"/>
  <c r="DU978" i="1"/>
  <c r="EC1085" i="1"/>
  <c r="DS878" i="1"/>
  <c r="DZ1003" i="1"/>
  <c r="EC1106" i="1"/>
  <c r="DU868" i="1"/>
  <c r="EE996" i="1"/>
  <c r="DZ1064" i="1"/>
  <c r="EB1037" i="1"/>
  <c r="DV1034" i="1"/>
  <c r="EK1079" i="1"/>
  <c r="EF1128" i="1"/>
  <c r="EK1052" i="1"/>
  <c r="DX1139" i="1"/>
  <c r="EI1053" i="1"/>
  <c r="DW1044" i="1"/>
  <c r="EJ956" i="1"/>
  <c r="DX1111" i="1"/>
  <c r="EK1039" i="1"/>
  <c r="EE1032" i="1"/>
  <c r="EE1126" i="1"/>
  <c r="DY1104" i="1"/>
  <c r="ED1134" i="1"/>
  <c r="EB1005" i="1"/>
  <c r="EE1024" i="1"/>
  <c r="EG1127" i="1"/>
  <c r="EJ576" i="1"/>
  <c r="DT1091" i="1"/>
  <c r="DU1126" i="1"/>
  <c r="EA1033" i="1"/>
  <c r="EB1121" i="1"/>
  <c r="EK862" i="1"/>
  <c r="EK1072" i="1"/>
  <c r="EK1074" i="1"/>
  <c r="EJ1036" i="1"/>
  <c r="EC907" i="1"/>
  <c r="EB1058" i="1"/>
  <c r="EJ1133" i="1"/>
  <c r="DT1004" i="1"/>
  <c r="DT1092" i="1"/>
  <c r="EG1059" i="1"/>
  <c r="DS1097" i="1"/>
  <c r="EJ1101" i="1"/>
  <c r="EB1012" i="1"/>
  <c r="EB896" i="1"/>
  <c r="EB1075" i="1"/>
  <c r="DS1068" i="1"/>
  <c r="EE1116" i="1"/>
  <c r="DY976" i="1"/>
  <c r="EB877" i="1"/>
  <c r="ED1055" i="1"/>
  <c r="DX1108" i="1"/>
  <c r="EK1053" i="1"/>
  <c r="DS1138" i="1"/>
  <c r="DZ1139" i="1"/>
  <c r="EG1107" i="1"/>
  <c r="DS1045" i="1"/>
  <c r="DV917" i="1"/>
  <c r="DW1112" i="1"/>
  <c r="DY1108" i="1"/>
  <c r="EF965" i="1"/>
  <c r="DY1066" i="1"/>
  <c r="DX1079" i="1"/>
  <c r="EH1103" i="1"/>
  <c r="EF1046" i="1"/>
  <c r="EI866" i="1"/>
  <c r="EC1049" i="1"/>
  <c r="EJ857" i="1"/>
  <c r="DZ1123" i="1"/>
  <c r="DZ1102" i="1"/>
  <c r="EK961" i="1"/>
  <c r="DS992" i="1"/>
  <c r="EJ1134" i="1"/>
  <c r="EI1094" i="1"/>
  <c r="DU1047" i="1"/>
  <c r="DZ1013" i="1"/>
  <c r="DT910" i="1"/>
  <c r="EC869" i="1"/>
  <c r="EE1005" i="1"/>
  <c r="DV957" i="1"/>
  <c r="EA1031" i="1"/>
  <c r="EJ1023" i="1"/>
  <c r="DX888" i="1"/>
  <c r="DY838" i="1"/>
  <c r="EI951" i="1"/>
  <c r="EC1133" i="1"/>
  <c r="DS1008" i="1"/>
  <c r="EI587" i="1"/>
  <c r="EF912" i="1"/>
  <c r="EK868" i="1"/>
  <c r="EA999" i="1"/>
  <c r="EC719" i="1"/>
  <c r="EA939" i="1"/>
  <c r="DZ919" i="1"/>
  <c r="EA1075" i="1"/>
  <c r="EE1002" i="1"/>
  <c r="DX1059" i="1"/>
  <c r="EH770" i="1"/>
  <c r="EJ1060" i="1"/>
  <c r="EG889" i="1"/>
  <c r="DY888" i="1"/>
  <c r="DU933" i="1"/>
  <c r="DU992" i="1"/>
  <c r="EG686" i="1"/>
  <c r="EJ881" i="1"/>
  <c r="EA876" i="1"/>
  <c r="ED936" i="1"/>
  <c r="DU902" i="1"/>
  <c r="DV1110" i="1"/>
  <c r="DT827" i="1"/>
  <c r="EK941" i="1"/>
  <c r="EE944" i="1"/>
  <c r="EI1141" i="1"/>
  <c r="EE937" i="1"/>
  <c r="EF774" i="1"/>
  <c r="DW822" i="1"/>
  <c r="EJ968" i="1"/>
  <c r="EF948" i="1"/>
  <c r="DV1018" i="1"/>
  <c r="EI918" i="1"/>
  <c r="EF834" i="1"/>
  <c r="ED839" i="1"/>
  <c r="EI969" i="1"/>
  <c r="DX1003" i="1"/>
  <c r="DS904" i="1"/>
  <c r="EA1083" i="1"/>
  <c r="EF1018" i="1"/>
  <c r="EG1065" i="1"/>
  <c r="DV743" i="1"/>
  <c r="DS861" i="1"/>
  <c r="ED854" i="1"/>
  <c r="ED879" i="1"/>
  <c r="ED1006" i="1"/>
  <c r="EC949" i="1"/>
  <c r="EC746" i="1"/>
  <c r="EJ823" i="1"/>
  <c r="EI806" i="1"/>
  <c r="EF888" i="1"/>
  <c r="EF938" i="1"/>
  <c r="EK722" i="1"/>
  <c r="EE1115" i="1"/>
  <c r="EH966" i="1"/>
  <c r="ED963" i="1"/>
  <c r="DZ954" i="1"/>
  <c r="DS977" i="1"/>
  <c r="DT1062" i="1"/>
  <c r="DW1027" i="1"/>
  <c r="ED1081" i="1"/>
  <c r="EE835" i="1"/>
  <c r="DU823" i="1"/>
  <c r="EG991" i="1"/>
  <c r="EG993" i="1"/>
  <c r="DV934" i="1"/>
  <c r="EF975" i="1"/>
  <c r="DX1065" i="1"/>
  <c r="ED573" i="1"/>
  <c r="EA817" i="1"/>
  <c r="EB811" i="1"/>
  <c r="DW973" i="1"/>
  <c r="DU987" i="1"/>
  <c r="DT1022" i="1"/>
  <c r="DT855" i="1"/>
  <c r="EB1009" i="1"/>
  <c r="EF869" i="1"/>
  <c r="EG986" i="1"/>
  <c r="DS1108" i="1"/>
  <c r="EA967" i="1"/>
  <c r="EC970" i="1"/>
  <c r="EE567" i="1"/>
  <c r="EJ812" i="1"/>
  <c r="EB899" i="1"/>
  <c r="EB872" i="1"/>
  <c r="DZ996" i="1"/>
  <c r="EA973" i="1"/>
  <c r="DX906" i="1"/>
  <c r="ED1074" i="1"/>
  <c r="EI680" i="1"/>
  <c r="EE825" i="1"/>
  <c r="EG890" i="1"/>
  <c r="DY862" i="1"/>
  <c r="EA1056" i="1"/>
  <c r="EJ827" i="1"/>
  <c r="DY1082" i="1"/>
  <c r="DT968" i="1"/>
  <c r="EJ914" i="1"/>
  <c r="EE902" i="1"/>
  <c r="EI982" i="1"/>
  <c r="DW932" i="1"/>
  <c r="EF1000" i="1"/>
  <c r="EF906" i="1"/>
  <c r="DX1007" i="1"/>
  <c r="DY745" i="1"/>
  <c r="EA887" i="1"/>
  <c r="DX1020" i="1"/>
  <c r="EK858" i="1"/>
  <c r="DW900" i="1"/>
  <c r="EH1019" i="1"/>
  <c r="DW1002" i="1"/>
  <c r="EA1019" i="1"/>
  <c r="EH882" i="1"/>
  <c r="DS1055" i="1"/>
  <c r="DU981" i="1"/>
  <c r="DZ884" i="1"/>
  <c r="DU986" i="1"/>
  <c r="DZ897" i="1"/>
  <c r="DU768" i="1"/>
  <c r="DU934" i="1"/>
  <c r="EE957" i="1"/>
  <c r="ED986" i="1"/>
  <c r="DX1063" i="1"/>
  <c r="EF1074" i="1"/>
  <c r="EJ838" i="1"/>
  <c r="EC903" i="1"/>
  <c r="EC901" i="1"/>
  <c r="EJ853" i="1"/>
  <c r="DX921" i="1"/>
  <c r="EG947" i="1"/>
  <c r="EG1010" i="1"/>
  <c r="DY975" i="1"/>
  <c r="DV975" i="1"/>
  <c r="DT837" i="1"/>
  <c r="ED916" i="1"/>
  <c r="EI974" i="1"/>
  <c r="ED941" i="1"/>
  <c r="DS931" i="1"/>
  <c r="DV1064" i="1"/>
  <c r="EK861" i="1"/>
  <c r="EH1104" i="1"/>
  <c r="ED1042" i="1"/>
  <c r="EE962" i="1"/>
  <c r="DW919" i="1"/>
  <c r="DZ953" i="1"/>
  <c r="DT685" i="1"/>
  <c r="DU828" i="1"/>
  <c r="EB835" i="1"/>
  <c r="DW949" i="1"/>
  <c r="ED966" i="1"/>
  <c r="EE994" i="1"/>
  <c r="EI1082" i="1"/>
  <c r="EE1089" i="1"/>
  <c r="DT1030" i="1"/>
  <c r="EA812" i="1"/>
  <c r="ED926" i="1"/>
  <c r="DZ945" i="1"/>
  <c r="DW970" i="1"/>
  <c r="DW953" i="1"/>
  <c r="EJ948" i="1"/>
  <c r="EA697" i="1"/>
  <c r="EJ1072" i="1"/>
  <c r="EF902" i="1"/>
  <c r="DV1019" i="1"/>
  <c r="DV952" i="1"/>
  <c r="EK883" i="1"/>
  <c r="DZ472" i="1"/>
  <c r="DZ820" i="1"/>
  <c r="EJ867" i="1"/>
  <c r="EG861" i="1"/>
  <c r="EA980" i="1"/>
  <c r="EI904" i="1"/>
  <c r="DT907" i="1"/>
  <c r="EC963" i="1"/>
  <c r="EF977" i="1"/>
  <c r="ED991" i="1"/>
  <c r="EF883" i="1"/>
  <c r="DY923" i="1"/>
  <c r="DS896" i="1"/>
  <c r="DU1029" i="1"/>
  <c r="DS978" i="1"/>
  <c r="DT1046" i="1"/>
  <c r="ED894" i="1"/>
  <c r="EC1028" i="1"/>
  <c r="EK958" i="1"/>
  <c r="DZ617" i="1"/>
  <c r="DW866" i="1"/>
  <c r="DY868" i="1"/>
  <c r="EI945" i="1"/>
  <c r="EK1013" i="1"/>
  <c r="ED1062" i="1"/>
  <c r="DV966" i="1"/>
  <c r="DS996" i="1"/>
  <c r="EC915" i="1"/>
  <c r="DT1086" i="1"/>
  <c r="EG800" i="1"/>
  <c r="EC885" i="1"/>
  <c r="DZ1035" i="1"/>
  <c r="EH936" i="1"/>
  <c r="EB1064" i="1"/>
  <c r="EE1048" i="1"/>
  <c r="EC937" i="1"/>
  <c r="EK879" i="1"/>
  <c r="DX1077" i="1"/>
  <c r="EK912" i="1"/>
  <c r="EG952" i="1"/>
  <c r="DV1026" i="1"/>
  <c r="EF1060" i="1"/>
  <c r="DX1101" i="1"/>
  <c r="DY822" i="1"/>
  <c r="DV836" i="1"/>
  <c r="EG931" i="1"/>
  <c r="EC947" i="1"/>
  <c r="EA963" i="1"/>
  <c r="DX1033" i="1"/>
  <c r="EB1101" i="1"/>
  <c r="DX873" i="1"/>
  <c r="EG923" i="1"/>
  <c r="DZ970" i="1"/>
  <c r="EB996" i="1"/>
  <c r="EF1054" i="1"/>
  <c r="EI785" i="1"/>
  <c r="EA914" i="1"/>
  <c r="DY861" i="1"/>
  <c r="EE874" i="1"/>
  <c r="DV963" i="1"/>
  <c r="DU1003" i="1"/>
  <c r="ED1075" i="1"/>
  <c r="EG1000" i="1"/>
  <c r="EH1009" i="1"/>
  <c r="EK672" i="1"/>
  <c r="EJ898" i="1"/>
  <c r="EF861" i="1"/>
  <c r="DT993" i="1"/>
  <c r="ED909" i="1"/>
  <c r="DU1081" i="1"/>
  <c r="EI1095" i="1"/>
  <c r="EG999" i="1"/>
  <c r="EG880" i="1"/>
  <c r="DT930" i="1"/>
  <c r="EK1064" i="1"/>
  <c r="DW1014" i="1"/>
  <c r="EK964" i="1"/>
  <c r="EC1036" i="1"/>
  <c r="DY1051" i="1"/>
  <c r="ED794" i="1"/>
  <c r="EG827" i="1"/>
  <c r="EF926" i="1"/>
  <c r="EI1040" i="1"/>
  <c r="DV904" i="1"/>
  <c r="EF1069" i="1"/>
  <c r="ED795" i="1"/>
  <c r="DU955" i="1"/>
  <c r="ED724" i="1"/>
  <c r="DV805" i="1"/>
  <c r="EG985" i="1"/>
  <c r="DS1003" i="1"/>
  <c r="EK893" i="1"/>
  <c r="DS965" i="1"/>
  <c r="EK946" i="1"/>
  <c r="ED1082" i="1"/>
  <c r="DZ1024" i="1"/>
  <c r="DU1023" i="1"/>
  <c r="EJ1091" i="1"/>
  <c r="EG829" i="1"/>
  <c r="DY866" i="1"/>
  <c r="DU874" i="1"/>
  <c r="DU1026" i="1"/>
  <c r="DS841" i="1"/>
  <c r="EJ934" i="1"/>
  <c r="DU965" i="1"/>
  <c r="EH997" i="1"/>
  <c r="DZ1026" i="1"/>
  <c r="EI1044" i="1"/>
  <c r="DT1042" i="1"/>
  <c r="EI883" i="1"/>
  <c r="EF859" i="1"/>
  <c r="EG983" i="1"/>
  <c r="DV978" i="1"/>
  <c r="DZ852" i="1"/>
  <c r="EB1001" i="1"/>
  <c r="EI736" i="1"/>
  <c r="ED1013" i="1"/>
  <c r="EA875" i="1"/>
  <c r="EE897" i="1"/>
  <c r="EI1003" i="1"/>
  <c r="EK949" i="1"/>
  <c r="EG1004" i="1"/>
  <c r="DT1031" i="1"/>
  <c r="DU1086" i="1"/>
  <c r="EG1096" i="1"/>
  <c r="DS1069" i="1"/>
  <c r="DZ901" i="1"/>
  <c r="DW1030" i="1"/>
  <c r="DU961" i="1"/>
  <c r="DU1108" i="1"/>
  <c r="ED897" i="1"/>
  <c r="EJ1014" i="1"/>
  <c r="DU1092" i="1"/>
  <c r="EK1027" i="1"/>
  <c r="EI944" i="1"/>
  <c r="EA1100" i="1"/>
  <c r="EJ790" i="1"/>
  <c r="EB900" i="1"/>
  <c r="EF903" i="1"/>
  <c r="ED982" i="1"/>
  <c r="EA1038" i="1"/>
  <c r="EJ865" i="1"/>
  <c r="DS987" i="1"/>
  <c r="DY961" i="1"/>
  <c r="DZ812" i="1"/>
  <c r="EI958" i="1"/>
  <c r="EJ870" i="1"/>
  <c r="EB1078" i="1"/>
  <c r="EG966" i="1"/>
  <c r="EA1133" i="1"/>
  <c r="EC1143" i="1"/>
  <c r="ED905" i="1"/>
  <c r="EK872" i="1"/>
  <c r="ED911" i="1"/>
  <c r="DW1007" i="1"/>
  <c r="EA854" i="1"/>
  <c r="EJ1136" i="1"/>
  <c r="EH1126" i="1"/>
  <c r="DX937" i="1"/>
  <c r="DY928" i="1"/>
  <c r="EH782" i="1"/>
  <c r="EF894" i="1"/>
  <c r="EB903" i="1"/>
  <c r="EC955" i="1"/>
  <c r="DS1002" i="1"/>
  <c r="EJ1059" i="1"/>
  <c r="EA652" i="1"/>
  <c r="DZ845" i="1"/>
  <c r="EB882" i="1"/>
  <c r="EA912" i="1"/>
  <c r="EH1021" i="1"/>
  <c r="DX926" i="1"/>
  <c r="EC1027" i="1"/>
  <c r="DY939" i="1"/>
  <c r="EC1048" i="1"/>
  <c r="EK817" i="1"/>
  <c r="EC887" i="1"/>
  <c r="EH907" i="1"/>
  <c r="EK931" i="1"/>
  <c r="DX815" i="1"/>
  <c r="DY828" i="1"/>
  <c r="EH866" i="1"/>
  <c r="DW934" i="1"/>
  <c r="EI931" i="1"/>
  <c r="DV1001" i="1"/>
  <c r="DZ748" i="1"/>
  <c r="DV831" i="1"/>
  <c r="EG882" i="1"/>
  <c r="EG980" i="1"/>
  <c r="DT1131" i="1"/>
  <c r="EH833" i="1"/>
  <c r="EB1074" i="1"/>
  <c r="EH1093" i="1"/>
  <c r="EJ1114" i="1"/>
  <c r="EH929" i="1"/>
  <c r="EC803" i="1"/>
  <c r="EE859" i="1"/>
  <c r="EE1111" i="1"/>
  <c r="EC1072" i="1"/>
  <c r="DT773" i="1"/>
  <c r="DV801" i="1"/>
  <c r="EI956" i="1"/>
  <c r="DV902" i="1"/>
  <c r="EA1017" i="1"/>
  <c r="EF956" i="1"/>
  <c r="ED1011" i="1"/>
  <c r="ED1037" i="1"/>
  <c r="DZ1072" i="1"/>
  <c r="EK909" i="1"/>
  <c r="DV804" i="1"/>
  <c r="DX936" i="1"/>
  <c r="DU958" i="1"/>
  <c r="DY940" i="1"/>
  <c r="EK1133" i="1"/>
  <c r="DZ1010" i="1"/>
  <c r="DV1094" i="1"/>
  <c r="EJ778" i="1"/>
  <c r="EK962" i="1"/>
  <c r="EA1136" i="1"/>
  <c r="DW1038" i="1"/>
  <c r="EC1105" i="1"/>
  <c r="EJ957" i="1"/>
  <c r="EH1133" i="1"/>
  <c r="DW1026" i="1"/>
  <c r="EJ1015" i="1"/>
  <c r="EI1110" i="1"/>
  <c r="EE1036" i="1"/>
  <c r="DZ914" i="1"/>
  <c r="EK1034" i="1"/>
  <c r="EJ802" i="1"/>
  <c r="DX1042" i="1"/>
  <c r="EK1030" i="1"/>
  <c r="EJ1026" i="1"/>
  <c r="EK1087" i="1"/>
  <c r="EC1003" i="1"/>
  <c r="DY1140" i="1"/>
  <c r="EH1031" i="1"/>
  <c r="DS1001" i="1"/>
  <c r="DV1137" i="1"/>
  <c r="EH880" i="1"/>
  <c r="EB1067" i="1"/>
  <c r="ED1070" i="1"/>
  <c r="EJ1041" i="1"/>
  <c r="EC1067" i="1"/>
  <c r="EH1064" i="1"/>
  <c r="DX1053" i="1"/>
  <c r="ED1130" i="1"/>
  <c r="EF953" i="1"/>
  <c r="DU1103" i="1"/>
  <c r="DY1025" i="1"/>
  <c r="EB1072" i="1"/>
  <c r="EJ931" i="1"/>
  <c r="DW1040" i="1"/>
  <c r="EK932" i="1"/>
  <c r="DV925" i="1"/>
  <c r="EH1054" i="1"/>
  <c r="DY1033" i="1"/>
  <c r="EK1130" i="1"/>
  <c r="EC946" i="1"/>
  <c r="DZ1115" i="1"/>
  <c r="EK978" i="1"/>
  <c r="DU1139" i="1"/>
  <c r="EC978" i="1"/>
  <c r="EC1127" i="1"/>
  <c r="EE880" i="1"/>
  <c r="DV813" i="1"/>
  <c r="DS971" i="1"/>
  <c r="DU892" i="1"/>
  <c r="DV950" i="1"/>
  <c r="EB931" i="1"/>
  <c r="DW1008" i="1"/>
  <c r="DW1004" i="1"/>
  <c r="ED694" i="1"/>
  <c r="DZ797" i="1"/>
  <c r="EK853" i="1"/>
  <c r="DU886" i="1"/>
  <c r="DZ1002" i="1"/>
  <c r="EB1052" i="1"/>
  <c r="EF1020" i="1"/>
  <c r="EH1027" i="1"/>
  <c r="EG1034" i="1"/>
  <c r="ED845" i="1"/>
  <c r="DT1033" i="1"/>
  <c r="EJ693" i="1"/>
  <c r="EI1087" i="1"/>
  <c r="EJ913" i="1"/>
  <c r="EA1098" i="1"/>
  <c r="DY1090" i="1"/>
  <c r="DY739" i="1"/>
  <c r="ED796" i="1"/>
  <c r="ED857" i="1"/>
  <c r="DW969" i="1"/>
  <c r="EK1065" i="1"/>
  <c r="DS1004" i="1"/>
  <c r="EB1021" i="1"/>
  <c r="EF1057" i="1"/>
  <c r="EI1061" i="1"/>
  <c r="EA990" i="1"/>
  <c r="EA1062" i="1"/>
  <c r="EH849" i="1"/>
  <c r="DY1072" i="1"/>
  <c r="DV940" i="1"/>
  <c r="DW1055" i="1"/>
  <c r="EC993" i="1"/>
  <c r="DZ883" i="1"/>
  <c r="DT920" i="1"/>
  <c r="EG988" i="1"/>
  <c r="EJ959" i="1"/>
  <c r="DW1060" i="1"/>
  <c r="ED1066" i="1"/>
  <c r="DV1135" i="1"/>
  <c r="DT877" i="1"/>
  <c r="ED1048" i="1"/>
  <c r="EK1104" i="1"/>
  <c r="EA906" i="1"/>
  <c r="DZ1041" i="1"/>
  <c r="EA1125" i="1"/>
  <c r="DZ910" i="1"/>
  <c r="EG1110" i="1"/>
  <c r="EB1115" i="1"/>
  <c r="DX757" i="1"/>
  <c r="DV1089" i="1"/>
  <c r="DU1128" i="1"/>
  <c r="DS1114" i="1"/>
  <c r="EB1014" i="1"/>
  <c r="DW811" i="1"/>
  <c r="EK957" i="1"/>
  <c r="EH1094" i="1"/>
  <c r="DW849" i="1"/>
  <c r="DU996" i="1"/>
  <c r="EG1076" i="1"/>
  <c r="DU1137" i="1"/>
  <c r="EG942" i="1"/>
  <c r="EA1079" i="1"/>
  <c r="DT1105" i="1"/>
  <c r="DX1127" i="1"/>
  <c r="DX759" i="1"/>
  <c r="DX1128" i="1"/>
  <c r="DV1143" i="1"/>
  <c r="DT1102" i="1"/>
  <c r="EB973" i="1"/>
  <c r="EK1078" i="1"/>
  <c r="EB1105" i="1"/>
  <c r="EK1083" i="1"/>
  <c r="DZ1116" i="1"/>
  <c r="EF1137" i="1"/>
  <c r="DU1045" i="1"/>
  <c r="DW1140" i="1"/>
  <c r="ED1050" i="1"/>
  <c r="EF1081" i="1"/>
  <c r="EK921" i="1"/>
  <c r="EC1092" i="1"/>
  <c r="EH909" i="1"/>
  <c r="DU1133" i="1"/>
  <c r="ED1092" i="1"/>
  <c r="DT971" i="1"/>
  <c r="EG1014" i="1"/>
  <c r="DT942" i="1"/>
  <c r="EH975" i="1"/>
  <c r="DT902" i="1"/>
  <c r="DS1093" i="1"/>
  <c r="DU1071" i="1"/>
  <c r="DT922" i="1"/>
  <c r="EB941" i="1"/>
  <c r="DZ1109" i="1"/>
  <c r="EE1042" i="1"/>
  <c r="DU938" i="1"/>
  <c r="EB1109" i="1"/>
  <c r="EA937" i="1"/>
  <c r="EF1036" i="1"/>
  <c r="DX1082" i="1"/>
  <c r="EK820" i="1"/>
  <c r="EG1131" i="1"/>
  <c r="ED741" i="1"/>
  <c r="EC1109" i="1"/>
  <c r="DU1078" i="1"/>
  <c r="EB1017" i="1"/>
  <c r="DT1079" i="1"/>
  <c r="DZ1081" i="1"/>
  <c r="DY1143" i="1"/>
  <c r="EB1106" i="1"/>
  <c r="DU1142" i="1"/>
  <c r="EG1103" i="1"/>
  <c r="DV1080" i="1"/>
  <c r="EE965" i="1"/>
  <c r="DZ1104" i="1"/>
  <c r="EA862" i="1"/>
  <c r="DX1095" i="1"/>
  <c r="EC730" i="1"/>
  <c r="DS1078" i="1"/>
  <c r="EE1130" i="1"/>
  <c r="DS903" i="1"/>
  <c r="DX1123" i="1"/>
  <c r="EJ1096" i="1"/>
  <c r="EE1038" i="1"/>
  <c r="DS905" i="1"/>
  <c r="EF829" i="1"/>
  <c r="EF1129" i="1"/>
  <c r="DT1076" i="1"/>
  <c r="EG1123" i="1"/>
  <c r="DT1112" i="1"/>
  <c r="DT1121" i="1"/>
  <c r="EC1101" i="1"/>
  <c r="EA944" i="1"/>
  <c r="EE1060" i="1"/>
  <c r="EC1122" i="1"/>
  <c r="EA1127" i="1"/>
  <c r="EH1120" i="1"/>
  <c r="DY1068" i="1"/>
  <c r="EE917" i="1"/>
  <c r="EE1084" i="1"/>
  <c r="DV1121" i="1"/>
  <c r="DU1096" i="1"/>
  <c r="EH1113" i="1"/>
  <c r="EK937" i="1"/>
  <c r="DW907" i="1"/>
  <c r="EC1108" i="1"/>
  <c r="DV1014" i="1"/>
  <c r="DU1088" i="1"/>
  <c r="ED1136" i="1"/>
  <c r="EK899" i="1"/>
  <c r="EB1108" i="1"/>
  <c r="DU1082" i="1"/>
  <c r="ED1119" i="1"/>
  <c r="EA1120" i="1"/>
  <c r="DZ859" i="1"/>
  <c r="DW1049" i="1"/>
  <c r="EH925" i="1"/>
  <c r="EA976" i="1"/>
  <c r="EK867" i="1"/>
  <c r="DZ978" i="1"/>
  <c r="EF1124" i="1"/>
  <c r="EH1125" i="1"/>
  <c r="DV1132" i="1"/>
  <c r="EI1117" i="1"/>
  <c r="DV928" i="1"/>
  <c r="DX772" i="1"/>
  <c r="DV863" i="1"/>
  <c r="DY964" i="1"/>
  <c r="DZ1065" i="1"/>
  <c r="EI992" i="1"/>
  <c r="EJ1012" i="1"/>
  <c r="EI821" i="1"/>
  <c r="EA877" i="1"/>
  <c r="DX920" i="1"/>
  <c r="DT943" i="1"/>
  <c r="EE951" i="1"/>
  <c r="ED771" i="1"/>
  <c r="DY859" i="1"/>
  <c r="EF925" i="1"/>
  <c r="DT885" i="1"/>
  <c r="DT846" i="1"/>
  <c r="DU1002" i="1"/>
  <c r="EJ909" i="1"/>
  <c r="EE938" i="1"/>
  <c r="DU1027" i="1"/>
  <c r="EB989" i="1"/>
  <c r="EJ737" i="1"/>
  <c r="EJ974" i="1"/>
  <c r="DS874" i="1"/>
  <c r="EI912" i="1"/>
  <c r="EE961" i="1"/>
  <c r="DU1056" i="1"/>
  <c r="DU792" i="1"/>
  <c r="EC857" i="1"/>
  <c r="DX1012" i="1"/>
  <c r="EG1102" i="1"/>
  <c r="DS885" i="1"/>
  <c r="EH1017" i="1"/>
  <c r="DY852" i="1"/>
  <c r="DT1019" i="1"/>
  <c r="EF1027" i="1"/>
  <c r="EG916" i="1"/>
  <c r="EC1091" i="1"/>
  <c r="EK749" i="1"/>
  <c r="DX814" i="1"/>
  <c r="EF867" i="1"/>
  <c r="EE954" i="1"/>
  <c r="DT870" i="1"/>
  <c r="DX1017" i="1"/>
  <c r="EJ842" i="1"/>
  <c r="DV900" i="1"/>
  <c r="DU1005" i="1"/>
  <c r="DZ1019" i="1"/>
  <c r="DS913" i="1"/>
  <c r="DS1035" i="1"/>
  <c r="EG996" i="1"/>
  <c r="ED973" i="1"/>
  <c r="EK757" i="1"/>
  <c r="DY851" i="1"/>
  <c r="EC973" i="1"/>
  <c r="DW1039" i="1"/>
  <c r="EG969" i="1"/>
  <c r="EI948" i="1"/>
  <c r="DV810" i="1"/>
  <c r="DZ821" i="1"/>
  <c r="DU832" i="1"/>
  <c r="DY874" i="1"/>
  <c r="EK925" i="1"/>
  <c r="DV781" i="1"/>
  <c r="EE973" i="1"/>
  <c r="DY1098" i="1"/>
  <c r="EI942" i="1"/>
  <c r="EC985" i="1"/>
  <c r="DS889" i="1"/>
  <c r="ED904" i="1"/>
  <c r="DZ955" i="1"/>
  <c r="DX953" i="1"/>
  <c r="EB842" i="1"/>
  <c r="DV839" i="1"/>
  <c r="DW904" i="1"/>
  <c r="EH999" i="1"/>
  <c r="DT1047" i="1"/>
  <c r="EH949" i="1"/>
  <c r="EE1013" i="1"/>
  <c r="ED732" i="1"/>
  <c r="EI893" i="1"/>
  <c r="EF917" i="1"/>
  <c r="EH906" i="1"/>
  <c r="DY1062" i="1"/>
  <c r="EF698" i="1"/>
  <c r="EB1019" i="1"/>
  <c r="DV879" i="1"/>
  <c r="DV976" i="1"/>
  <c r="DZ960" i="1"/>
  <c r="DZ918" i="1"/>
  <c r="DW1006" i="1"/>
  <c r="EF874" i="1"/>
  <c r="ED691" i="1"/>
  <c r="DY813" i="1"/>
  <c r="ED866" i="1"/>
  <c r="DW955" i="1"/>
  <c r="DZ964" i="1"/>
  <c r="EF881" i="1"/>
  <c r="DU1006" i="1"/>
  <c r="DU1040" i="1"/>
  <c r="DY810" i="1"/>
  <c r="DX822" i="1"/>
  <c r="EH862" i="1"/>
  <c r="EH853" i="1"/>
  <c r="EG932" i="1"/>
  <c r="EB922" i="1"/>
  <c r="ED960" i="1"/>
  <c r="EF927" i="1"/>
  <c r="EJ880" i="1"/>
  <c r="DU897" i="1"/>
  <c r="EF1015" i="1"/>
  <c r="DY1064" i="1"/>
  <c r="EJ915" i="1"/>
  <c r="EC1021" i="1"/>
  <c r="EE1039" i="1"/>
  <c r="DW786" i="1"/>
  <c r="DT889" i="1"/>
  <c r="EH972" i="1"/>
  <c r="DV874" i="1"/>
  <c r="ED997" i="1"/>
  <c r="DW906" i="1"/>
  <c r="DV974" i="1"/>
  <c r="DW720" i="1"/>
  <c r="DX816" i="1"/>
  <c r="EI919" i="1"/>
  <c r="EK982" i="1"/>
  <c r="EK890" i="1"/>
  <c r="EC977" i="1"/>
  <c r="EG946" i="1"/>
  <c r="DV878" i="1"/>
  <c r="DT947" i="1"/>
  <c r="ED972" i="1"/>
  <c r="DT1006" i="1"/>
  <c r="DX943" i="1"/>
  <c r="EK1002" i="1"/>
  <c r="DT927" i="1"/>
  <c r="EK892" i="1"/>
  <c r="DS883" i="1"/>
  <c r="ED987" i="1"/>
  <c r="EA1027" i="1"/>
  <c r="EE947" i="1"/>
  <c r="EB870" i="1"/>
  <c r="DS1005" i="1"/>
  <c r="EF1076" i="1"/>
  <c r="EC844" i="1"/>
  <c r="EJ924" i="1"/>
  <c r="EG940" i="1"/>
  <c r="EI897" i="1"/>
  <c r="DS973" i="1"/>
  <c r="EF1059" i="1"/>
  <c r="EJ978" i="1"/>
  <c r="EJ960" i="1"/>
  <c r="EA1047" i="1"/>
  <c r="EF1085" i="1"/>
  <c r="EA923" i="1"/>
  <c r="DW1050" i="1"/>
  <c r="DT816" i="1"/>
  <c r="EC828" i="1"/>
  <c r="EK885" i="1"/>
  <c r="EG1026" i="1"/>
  <c r="EJ1004" i="1"/>
  <c r="DX1013" i="1"/>
  <c r="DS950" i="1"/>
  <c r="DS1011" i="1"/>
  <c r="DV1056" i="1"/>
  <c r="DY829" i="1"/>
  <c r="EF807" i="1"/>
  <c r="EF857" i="1"/>
  <c r="EE1061" i="1"/>
  <c r="DW940" i="1"/>
  <c r="EF993" i="1"/>
  <c r="DT810" i="1"/>
  <c r="DW1075" i="1"/>
  <c r="EB1093" i="1"/>
  <c r="DZ942" i="1"/>
  <c r="DV980" i="1"/>
  <c r="DS1076" i="1"/>
  <c r="EK616" i="1"/>
  <c r="EH820" i="1"/>
  <c r="DW818" i="1"/>
  <c r="DY892" i="1"/>
  <c r="DZ1085" i="1"/>
  <c r="ED971" i="1"/>
  <c r="ED922" i="1"/>
  <c r="EI957" i="1"/>
  <c r="ED888" i="1"/>
  <c r="EB1140" i="1"/>
  <c r="DV838" i="1"/>
  <c r="EG897" i="1"/>
  <c r="DZ943" i="1"/>
  <c r="EF972" i="1"/>
  <c r="DV920" i="1"/>
  <c r="EK1123" i="1"/>
  <c r="EF962" i="1"/>
  <c r="EA1006" i="1"/>
  <c r="EH1000" i="1"/>
  <c r="EJ801" i="1"/>
  <c r="EH834" i="1"/>
  <c r="DX959" i="1"/>
  <c r="EB1060" i="1"/>
  <c r="DU913" i="1"/>
  <c r="EE963" i="1"/>
  <c r="EA959" i="1"/>
  <c r="EI946" i="1"/>
  <c r="DU1034" i="1"/>
  <c r="EI670" i="1"/>
  <c r="EI925" i="1"/>
  <c r="DY1077" i="1"/>
  <c r="DU944" i="1"/>
  <c r="EG1137" i="1"/>
  <c r="DY1048" i="1"/>
  <c r="DU1136" i="1"/>
  <c r="DT945" i="1"/>
  <c r="DU905" i="1"/>
  <c r="EC1024" i="1"/>
  <c r="DY1055" i="1"/>
  <c r="EK923" i="1"/>
  <c r="DU931" i="1"/>
  <c r="ED975" i="1"/>
  <c r="DV943" i="1"/>
  <c r="DS712" i="1"/>
  <c r="EB856" i="1"/>
  <c r="EI963" i="1"/>
  <c r="EE975" i="1"/>
  <c r="EB982" i="1"/>
  <c r="DW985" i="1"/>
  <c r="DY776" i="1"/>
  <c r="DW1067" i="1"/>
  <c r="ED994" i="1"/>
  <c r="DS990" i="1"/>
  <c r="EF1003" i="1"/>
  <c r="DY1049" i="1"/>
  <c r="EH809" i="1"/>
  <c r="EA798" i="1"/>
  <c r="EG941" i="1"/>
  <c r="EC1104" i="1"/>
  <c r="EB889" i="1"/>
  <c r="EC960" i="1"/>
  <c r="EI1064" i="1"/>
  <c r="DW1048" i="1"/>
  <c r="DV1032" i="1"/>
  <c r="ED679" i="1"/>
  <c r="EA840" i="1"/>
  <c r="EK865" i="1"/>
  <c r="EF1035" i="1"/>
  <c r="DZ1021" i="1"/>
  <c r="EA984" i="1"/>
  <c r="DX685" i="1"/>
  <c r="DT901" i="1"/>
  <c r="DV875" i="1"/>
  <c r="EB924" i="1"/>
  <c r="DX950" i="1"/>
  <c r="EI1041" i="1"/>
  <c r="EG1044" i="1"/>
  <c r="EG1073" i="1"/>
  <c r="ED959" i="1"/>
  <c r="DZ880" i="1"/>
  <c r="EB854" i="1"/>
  <c r="ED940" i="1"/>
  <c r="DW968" i="1"/>
  <c r="DX1050" i="1"/>
  <c r="DW956" i="1"/>
  <c r="DT952" i="1"/>
  <c r="DV849" i="1"/>
  <c r="DW682" i="1"/>
  <c r="EC800" i="1"/>
  <c r="EF968" i="1"/>
  <c r="DX869" i="1"/>
  <c r="EA920" i="1"/>
  <c r="EF1063" i="1"/>
  <c r="DS1083" i="1"/>
  <c r="EJ1054" i="1"/>
  <c r="DZ1042" i="1"/>
  <c r="EJ1092" i="1"/>
  <c r="DS1110" i="1"/>
  <c r="EJ844" i="1"/>
  <c r="EC909" i="1"/>
  <c r="DW1045" i="1"/>
  <c r="EC923" i="1"/>
  <c r="DW809" i="1"/>
  <c r="DW838" i="1"/>
  <c r="EF990" i="1"/>
  <c r="DZ1107" i="1"/>
  <c r="EB1144" i="1"/>
  <c r="EF1006" i="1"/>
  <c r="DS1124" i="1"/>
  <c r="EG914" i="1"/>
  <c r="DT995" i="1"/>
  <c r="ED1133" i="1"/>
  <c r="EH1071" i="1"/>
  <c r="EE809" i="1"/>
  <c r="EI1014" i="1"/>
  <c r="EH769" i="1"/>
  <c r="EI794" i="1"/>
  <c r="EA903" i="1"/>
  <c r="DW977" i="1"/>
  <c r="DS909" i="1"/>
  <c r="DU975" i="1"/>
  <c r="EH1026" i="1"/>
  <c r="EC962" i="1"/>
  <c r="EJ1084" i="1"/>
  <c r="EA1034" i="1"/>
  <c r="DY1144" i="1"/>
  <c r="DZ837" i="1"/>
  <c r="DX984" i="1"/>
  <c r="DV895" i="1"/>
  <c r="DT1051" i="1"/>
  <c r="EB1004" i="1"/>
  <c r="DT1100" i="1"/>
  <c r="DY919" i="1"/>
  <c r="DW1088" i="1"/>
  <c r="DX1018" i="1"/>
  <c r="EG1077" i="1"/>
  <c r="ED722" i="1"/>
  <c r="EG812" i="1"/>
  <c r="DT905" i="1"/>
  <c r="ED917" i="1"/>
  <c r="DX922" i="1"/>
  <c r="EE1122" i="1"/>
  <c r="EE884" i="1"/>
  <c r="EB1097" i="1"/>
  <c r="EI900" i="1"/>
  <c r="EG1116" i="1"/>
  <c r="EB894" i="1"/>
  <c r="EG1011" i="1"/>
  <c r="EF1056" i="1"/>
  <c r="DY1075" i="1"/>
  <c r="DX499" i="1"/>
  <c r="DX860" i="1"/>
  <c r="EB868" i="1"/>
  <c r="EH1030" i="1"/>
  <c r="DX1001" i="1"/>
  <c r="DS1039" i="1"/>
  <c r="DV1095" i="1"/>
  <c r="EI949" i="1"/>
  <c r="EK1068" i="1"/>
  <c r="EE945" i="1"/>
  <c r="DS852" i="1"/>
  <c r="EC1000" i="1"/>
  <c r="EG896" i="1"/>
  <c r="EE914" i="1"/>
  <c r="EE1085" i="1"/>
  <c r="DS1007" i="1"/>
  <c r="DV761" i="1"/>
  <c r="DW911" i="1"/>
  <c r="EI1092" i="1"/>
  <c r="EI936" i="1"/>
  <c r="DZ1128" i="1"/>
  <c r="DY970" i="1"/>
  <c r="EJ995" i="1"/>
  <c r="DY932" i="1"/>
  <c r="DU1021" i="1"/>
  <c r="DZ936" i="1"/>
  <c r="DY938" i="1"/>
  <c r="EC1014" i="1"/>
  <c r="EB1143" i="1"/>
  <c r="DX843" i="1"/>
  <c r="EK877" i="1"/>
  <c r="DX880" i="1"/>
  <c r="EB961" i="1"/>
  <c r="EF1009" i="1"/>
  <c r="EJ1028" i="1"/>
  <c r="EI792" i="1"/>
  <c r="EK866" i="1"/>
  <c r="ED965" i="1"/>
  <c r="EC912" i="1"/>
  <c r="EF1049" i="1"/>
  <c r="EK803" i="1"/>
  <c r="EA855" i="1"/>
  <c r="EK927" i="1"/>
  <c r="DY712" i="1"/>
  <c r="DX1107" i="1"/>
  <c r="DX840" i="1"/>
  <c r="EI864" i="1"/>
  <c r="DY1012" i="1"/>
  <c r="DS910" i="1"/>
  <c r="DU830" i="1"/>
  <c r="ED801" i="1"/>
  <c r="DV915" i="1"/>
  <c r="EJ1073" i="1"/>
  <c r="EB914" i="1"/>
  <c r="ED979" i="1"/>
  <c r="EG1069" i="1"/>
  <c r="DX969" i="1"/>
  <c r="EE1068" i="1"/>
  <c r="EJ819" i="1"/>
  <c r="ED804" i="1"/>
  <c r="EK900" i="1"/>
  <c r="EA1004" i="1"/>
  <c r="EH876" i="1"/>
  <c r="DS1087" i="1"/>
  <c r="DW1097" i="1"/>
  <c r="EE1136" i="1"/>
  <c r="DS842" i="1"/>
  <c r="EA1007" i="1"/>
  <c r="DS1118" i="1"/>
  <c r="DX1119" i="1"/>
  <c r="DX848" i="1"/>
  <c r="DY1047" i="1"/>
  <c r="EA954" i="1"/>
  <c r="EH938" i="1"/>
  <c r="DT964" i="1"/>
  <c r="DY1128" i="1"/>
  <c r="EF1100" i="1"/>
  <c r="EI995" i="1"/>
  <c r="EI1127" i="1"/>
  <c r="DV941" i="1"/>
  <c r="DZ1082" i="1"/>
  <c r="DX978" i="1"/>
  <c r="EB1062" i="1"/>
  <c r="DZ1034" i="1"/>
  <c r="EB1020" i="1"/>
  <c r="DV1068" i="1"/>
  <c r="DT1073" i="1"/>
  <c r="DV1023" i="1"/>
  <c r="EJ1034" i="1"/>
  <c r="EA974" i="1"/>
  <c r="EC1038" i="1"/>
  <c r="EI905" i="1"/>
  <c r="EG1129" i="1"/>
  <c r="DV1127" i="1"/>
  <c r="DW1085" i="1"/>
  <c r="EG1060" i="1"/>
  <c r="DU1089" i="1"/>
  <c r="EJ986" i="1"/>
  <c r="DT1133" i="1"/>
  <c r="EG970" i="1"/>
  <c r="EI1036" i="1"/>
  <c r="EJ952" i="1"/>
  <c r="DS1144" i="1"/>
  <c r="EH1025" i="1"/>
  <c r="DT937" i="1"/>
  <c r="EK1018" i="1"/>
  <c r="EB1082" i="1"/>
  <c r="EH796" i="1"/>
  <c r="EJ1046" i="1"/>
  <c r="DY954" i="1"/>
  <c r="EK1017" i="1"/>
  <c r="EI826" i="1"/>
  <c r="EC1054" i="1"/>
  <c r="DW1095" i="1"/>
  <c r="DU744" i="1"/>
  <c r="EB819" i="1"/>
  <c r="DT890" i="1"/>
  <c r="EJ863" i="1"/>
  <c r="DV1011" i="1"/>
  <c r="DZ940" i="1"/>
  <c r="DW869" i="1"/>
  <c r="EC891" i="1"/>
  <c r="EK687" i="1"/>
  <c r="EH805" i="1"/>
  <c r="DZ903" i="1"/>
  <c r="DV898" i="1"/>
  <c r="DY955" i="1"/>
  <c r="EF952" i="1"/>
  <c r="EJ939" i="1"/>
  <c r="DX1016" i="1"/>
  <c r="DS1104" i="1"/>
  <c r="EJ988" i="1"/>
  <c r="DS1073" i="1"/>
  <c r="EI903" i="1"/>
  <c r="EK1066" i="1"/>
  <c r="EE1023" i="1"/>
  <c r="EB1010" i="1"/>
  <c r="DX858" i="1"/>
  <c r="EB743" i="1"/>
  <c r="ED805" i="1"/>
  <c r="EI1067" i="1"/>
  <c r="DS947" i="1"/>
  <c r="EH958" i="1"/>
  <c r="DW971" i="1"/>
  <c r="EC1065" i="1"/>
  <c r="DW1035" i="1"/>
  <c r="EB1042" i="1"/>
  <c r="DT1024" i="1"/>
  <c r="ED1067" i="1"/>
  <c r="EI955" i="1"/>
  <c r="ED1045" i="1"/>
  <c r="DY1001" i="1"/>
  <c r="EK1038" i="1"/>
  <c r="DZ1108" i="1"/>
  <c r="DY1032" i="1"/>
  <c r="EJ901" i="1"/>
  <c r="DX903" i="1"/>
  <c r="DZ876" i="1"/>
  <c r="DZ962" i="1"/>
  <c r="EI1079" i="1"/>
  <c r="EA1086" i="1"/>
  <c r="DW986" i="1"/>
  <c r="EF1091" i="1"/>
  <c r="EG1043" i="1"/>
  <c r="DT962" i="1"/>
  <c r="EF1050" i="1"/>
  <c r="EG1099" i="1"/>
  <c r="EB1061" i="1"/>
  <c r="EA1092" i="1"/>
  <c r="EK1128" i="1"/>
  <c r="DZ817" i="1"/>
  <c r="EB1132" i="1"/>
  <c r="EE918" i="1"/>
  <c r="DV1074" i="1"/>
  <c r="EA1080" i="1"/>
  <c r="ED918" i="1"/>
  <c r="EH1003" i="1"/>
  <c r="DU1112" i="1"/>
  <c r="EI878" i="1"/>
  <c r="EA1057" i="1"/>
  <c r="DX1143" i="1"/>
  <c r="EK1121" i="1"/>
  <c r="EJ1044" i="1"/>
  <c r="DZ1135" i="1"/>
  <c r="EF1144" i="1"/>
  <c r="EC965" i="1"/>
  <c r="DT888" i="1"/>
  <c r="ED1054" i="1"/>
  <c r="EE818" i="1"/>
  <c r="DT1124" i="1"/>
  <c r="DT1068" i="1"/>
  <c r="DS984" i="1"/>
  <c r="DT1075" i="1"/>
  <c r="EH979" i="1"/>
  <c r="DZ908" i="1"/>
  <c r="EF1127" i="1"/>
  <c r="DZ1014" i="1"/>
  <c r="EI1121" i="1"/>
  <c r="DW1069" i="1"/>
  <c r="DS886" i="1"/>
  <c r="EA942" i="1"/>
  <c r="DU1105" i="1"/>
  <c r="DS974" i="1"/>
  <c r="DY1135" i="1"/>
  <c r="EI1083" i="1"/>
  <c r="DZ893" i="1"/>
  <c r="EK929" i="1"/>
  <c r="EC941" i="1"/>
  <c r="DW1106" i="1"/>
  <c r="DY1015" i="1"/>
  <c r="EI1005" i="1"/>
  <c r="DW1083" i="1"/>
  <c r="EC998" i="1"/>
  <c r="DZ1062" i="1"/>
  <c r="EA1126" i="1"/>
  <c r="DW975" i="1"/>
  <c r="DS1079" i="1"/>
  <c r="EF1070" i="1"/>
  <c r="ED871" i="1"/>
  <c r="EG1041" i="1"/>
  <c r="DX1062" i="1"/>
  <c r="EE1010" i="1"/>
  <c r="EK1097" i="1"/>
  <c r="DU877" i="1"/>
  <c r="DW1124" i="1"/>
  <c r="DT1142" i="1"/>
  <c r="DV996" i="1"/>
  <c r="EF1097" i="1"/>
  <c r="EJ1139" i="1"/>
  <c r="DZ1067" i="1"/>
  <c r="EC1119" i="1"/>
  <c r="EB1114" i="1"/>
  <c r="EF1087" i="1"/>
  <c r="EJ1124" i="1"/>
  <c r="ED1047" i="1"/>
  <c r="EJ1135" i="1"/>
  <c r="DZ912" i="1"/>
  <c r="EI1144" i="1"/>
  <c r="DZ869" i="1"/>
  <c r="DZ1060" i="1"/>
  <c r="EG1078" i="1"/>
  <c r="DW1034" i="1"/>
  <c r="EE1101" i="1"/>
  <c r="EK1096" i="1"/>
  <c r="EF1082" i="1"/>
  <c r="EJ1064" i="1"/>
  <c r="DV1039" i="1"/>
  <c r="EF1118" i="1"/>
  <c r="EI849" i="1"/>
  <c r="DU1123" i="1"/>
  <c r="DY1131" i="1"/>
  <c r="EC1120" i="1"/>
  <c r="EC1131" i="1"/>
  <c r="DY1121" i="1"/>
  <c r="DU1070" i="1"/>
  <c r="EJ1127" i="1"/>
  <c r="DY1035" i="1"/>
  <c r="EE1100" i="1"/>
  <c r="DY1052" i="1"/>
  <c r="DW1031" i="1"/>
  <c r="DW886" i="1"/>
  <c r="ED1072" i="1"/>
  <c r="DY1125" i="1"/>
  <c r="EK1139" i="1"/>
  <c r="EI941" i="1"/>
  <c r="DX951" i="1"/>
  <c r="DY876" i="1"/>
  <c r="EF1093" i="1"/>
  <c r="EE1108" i="1"/>
  <c r="EC676" i="1"/>
  <c r="EJ894" i="1"/>
  <c r="DW1110" i="1"/>
  <c r="DY1043" i="1"/>
  <c r="EJ1079" i="1"/>
  <c r="EJ1123" i="1"/>
  <c r="EB970" i="1"/>
  <c r="ED1143" i="1"/>
  <c r="DY979" i="1"/>
  <c r="EJ1045" i="1"/>
  <c r="EK1008" i="1"/>
  <c r="EJ954" i="1"/>
  <c r="DS1054" i="1"/>
  <c r="DU1041" i="1"/>
  <c r="DU1072" i="1"/>
  <c r="DU1127" i="1"/>
  <c r="ED928" i="1"/>
  <c r="EB929" i="1"/>
  <c r="DT873" i="1"/>
  <c r="DS890" i="1"/>
  <c r="EA931" i="1"/>
  <c r="EK999" i="1"/>
  <c r="EE1031" i="1"/>
  <c r="DV829" i="1"/>
  <c r="EG912" i="1"/>
  <c r="DX994" i="1"/>
  <c r="DW892" i="1"/>
  <c r="EA946" i="1"/>
  <c r="EA749" i="1"/>
  <c r="DU867" i="1"/>
  <c r="EB869" i="1"/>
  <c r="DW1058" i="1"/>
  <c r="EI909" i="1"/>
  <c r="EH859" i="1"/>
  <c r="DV932" i="1"/>
  <c r="EB980" i="1"/>
  <c r="ED1034" i="1"/>
  <c r="EK1111" i="1"/>
  <c r="ED772" i="1"/>
  <c r="EE916" i="1"/>
  <c r="DZ870" i="1"/>
  <c r="DX973" i="1"/>
  <c r="EE922" i="1"/>
  <c r="EB1024" i="1"/>
  <c r="DW840" i="1"/>
  <c r="DY956" i="1"/>
  <c r="EE878" i="1"/>
  <c r="EB951" i="1"/>
  <c r="DU1019" i="1"/>
  <c r="DZ979" i="1"/>
  <c r="DS972" i="1"/>
  <c r="EA1008" i="1"/>
  <c r="DV1126" i="1"/>
  <c r="EA1040" i="1"/>
  <c r="EB878" i="1"/>
  <c r="EK1001" i="1"/>
  <c r="EA927" i="1"/>
  <c r="DU926" i="1"/>
  <c r="EB928" i="1"/>
  <c r="EI1008" i="1"/>
  <c r="EC1066" i="1"/>
  <c r="EK905" i="1"/>
  <c r="DX1064" i="1"/>
  <c r="EJ1011" i="1"/>
  <c r="DZ1090" i="1"/>
  <c r="DX1034" i="1"/>
  <c r="EH1066" i="1"/>
  <c r="EA873" i="1"/>
  <c r="DW1013" i="1"/>
  <c r="DS825" i="1"/>
  <c r="DZ848" i="1"/>
  <c r="DY965" i="1"/>
  <c r="EG1141" i="1"/>
  <c r="EG1072" i="1"/>
  <c r="DS1043" i="1"/>
  <c r="EJ776" i="1"/>
  <c r="EH821" i="1"/>
  <c r="EG874" i="1"/>
  <c r="EH977" i="1"/>
  <c r="DY972" i="1"/>
  <c r="EA823" i="1"/>
  <c r="DV946" i="1"/>
  <c r="EC1062" i="1"/>
  <c r="EA951" i="1"/>
  <c r="EG967" i="1"/>
  <c r="DW989" i="1"/>
  <c r="DZ916" i="1"/>
  <c r="EJ1057" i="1"/>
  <c r="ED514" i="1"/>
  <c r="DY847" i="1"/>
  <c r="DS840" i="1"/>
  <c r="DS901" i="1"/>
  <c r="DT958" i="1"/>
  <c r="DT925" i="1"/>
  <c r="EB963" i="1"/>
  <c r="EG1012" i="1"/>
  <c r="EK778" i="1"/>
  <c r="EA865" i="1"/>
  <c r="DW834" i="1"/>
  <c r="EG978" i="1"/>
  <c r="EB910" i="1"/>
  <c r="EJ731" i="1"/>
  <c r="EK898" i="1"/>
  <c r="EB934" i="1"/>
  <c r="DV1007" i="1"/>
  <c r="DU1022" i="1"/>
  <c r="DX949" i="1"/>
  <c r="DY942" i="1"/>
  <c r="ED985" i="1"/>
  <c r="DT813" i="1"/>
  <c r="DX879" i="1"/>
  <c r="DW936" i="1"/>
  <c r="EF1067" i="1"/>
  <c r="DW994" i="1"/>
  <c r="EI1030" i="1"/>
  <c r="DV987" i="1"/>
  <c r="DT967" i="1"/>
  <c r="DS804" i="1"/>
  <c r="EJ826" i="1"/>
  <c r="DX941" i="1"/>
  <c r="ED903" i="1"/>
  <c r="EB958" i="1"/>
  <c r="EB850" i="1"/>
  <c r="EA994" i="1"/>
  <c r="DV634" i="1"/>
  <c r="EE879" i="1"/>
  <c r="EK974" i="1"/>
  <c r="EG913" i="1"/>
  <c r="DS983" i="1"/>
  <c r="EG1046" i="1"/>
  <c r="EI1104" i="1"/>
  <c r="DV1069" i="1"/>
  <c r="EK870" i="1"/>
  <c r="EJ891" i="1"/>
  <c r="EK997" i="1"/>
  <c r="EG1016" i="1"/>
  <c r="DZ969" i="1"/>
  <c r="EG921" i="1"/>
  <c r="EK1016" i="1"/>
  <c r="DT579" i="1"/>
  <c r="EF816" i="1"/>
  <c r="DS871" i="1"/>
  <c r="EB913" i="1"/>
  <c r="DU980" i="1"/>
  <c r="ED1028" i="1"/>
  <c r="EF1120" i="1"/>
  <c r="EA863" i="1"/>
  <c r="EE991" i="1"/>
  <c r="DW957" i="1"/>
  <c r="DT1043" i="1"/>
  <c r="EE985" i="1"/>
  <c r="EF781" i="1"/>
  <c r="DT811" i="1"/>
  <c r="DY846" i="1"/>
  <c r="ED890" i="1"/>
  <c r="DY897" i="1"/>
  <c r="EI935" i="1"/>
  <c r="EH976" i="1"/>
  <c r="EC1025" i="1"/>
  <c r="EK993" i="1"/>
  <c r="ED1058" i="1"/>
  <c r="EJ908" i="1"/>
  <c r="DZ886" i="1"/>
  <c r="DX1071" i="1"/>
  <c r="DW1016" i="1"/>
  <c r="DY962" i="1"/>
  <c r="EK1062" i="1"/>
  <c r="DS869" i="1"/>
  <c r="DZ988" i="1"/>
  <c r="DY886" i="1"/>
  <c r="EK933" i="1"/>
  <c r="DS954" i="1"/>
  <c r="DT981" i="1"/>
  <c r="EA808" i="1"/>
  <c r="EK828" i="1"/>
  <c r="DX875" i="1"/>
  <c r="EI1020" i="1"/>
  <c r="EI991" i="1"/>
  <c r="EI1071" i="1"/>
  <c r="DZ992" i="1"/>
  <c r="EC920" i="1"/>
  <c r="EB1084" i="1"/>
  <c r="DZ868" i="1"/>
  <c r="EG922" i="1"/>
  <c r="EF958" i="1"/>
  <c r="EA1051" i="1"/>
  <c r="DT1038" i="1"/>
  <c r="EF1032" i="1"/>
  <c r="DZ873" i="1"/>
  <c r="EC868" i="1"/>
  <c r="EA1046" i="1"/>
  <c r="DU904" i="1"/>
  <c r="EG960" i="1"/>
  <c r="EE1022" i="1"/>
  <c r="DV783" i="1"/>
  <c r="EA922" i="1"/>
  <c r="EB960" i="1"/>
  <c r="EG1025" i="1"/>
  <c r="EI954" i="1"/>
  <c r="DY1057" i="1"/>
  <c r="EH926" i="1"/>
  <c r="DX1057" i="1"/>
  <c r="EB999" i="1"/>
  <c r="DT600" i="1"/>
  <c r="EC995" i="1"/>
  <c r="DX889" i="1"/>
  <c r="EH988" i="1"/>
  <c r="EF1004" i="1"/>
  <c r="DY982" i="1"/>
  <c r="EC1123" i="1"/>
  <c r="DW920" i="1"/>
  <c r="DW917" i="1"/>
  <c r="EI1102" i="1"/>
  <c r="EE716" i="1"/>
  <c r="DT834" i="1"/>
  <c r="EB904" i="1"/>
  <c r="DV882" i="1"/>
  <c r="EB955" i="1"/>
  <c r="EA958" i="1"/>
  <c r="DV1092" i="1"/>
  <c r="EE1066" i="1"/>
  <c r="EJ1104" i="1"/>
  <c r="EC740" i="1"/>
  <c r="DX923" i="1"/>
  <c r="EH855" i="1"/>
  <c r="DZ998" i="1"/>
  <c r="DY921" i="1"/>
  <c r="DU972" i="1"/>
  <c r="EK1143" i="1"/>
  <c r="EE877" i="1"/>
  <c r="DT899" i="1"/>
  <c r="EI1093" i="1"/>
  <c r="DV997" i="1"/>
  <c r="DZ1012" i="1"/>
  <c r="EH932" i="1"/>
  <c r="EJ1105" i="1"/>
  <c r="DT1016" i="1"/>
  <c r="DY845" i="1"/>
  <c r="EH824" i="1"/>
  <c r="EC918" i="1"/>
  <c r="EJ1069" i="1"/>
  <c r="DX911" i="1"/>
  <c r="EI1015" i="1"/>
  <c r="DX791" i="1"/>
  <c r="DZ697" i="1"/>
  <c r="ED1033" i="1"/>
  <c r="EG939" i="1"/>
  <c r="EI1059" i="1"/>
  <c r="EA913" i="1"/>
  <c r="EI803" i="1"/>
  <c r="DU990" i="1"/>
  <c r="DT944" i="1"/>
  <c r="EF865" i="1"/>
  <c r="EF913" i="1"/>
  <c r="EH1034" i="1"/>
  <c r="EF1043" i="1"/>
  <c r="EF1040" i="1"/>
  <c r="DZ1049" i="1"/>
  <c r="EC783" i="1"/>
  <c r="EB953" i="1"/>
  <c r="EF853" i="1"/>
  <c r="DX996" i="1"/>
  <c r="EB1070" i="1"/>
  <c r="EC938" i="1"/>
  <c r="EF755" i="1"/>
  <c r="DZ924" i="1"/>
  <c r="EH935" i="1"/>
  <c r="DY889" i="1"/>
  <c r="EF1110" i="1"/>
  <c r="DX976" i="1"/>
  <c r="DW901" i="1"/>
  <c r="EG911" i="1"/>
  <c r="EF1039" i="1"/>
  <c r="DS831" i="1"/>
  <c r="EK881" i="1"/>
  <c r="EK910" i="1"/>
  <c r="EI972" i="1"/>
  <c r="DZ973" i="1"/>
  <c r="EB1112" i="1"/>
  <c r="DV844" i="1"/>
  <c r="EJ912" i="1"/>
  <c r="EK846" i="1"/>
  <c r="EA806" i="1"/>
  <c r="DX946" i="1"/>
  <c r="EE887" i="1"/>
  <c r="DY933" i="1"/>
  <c r="EH921" i="1"/>
  <c r="EI998" i="1"/>
  <c r="EB997" i="1"/>
  <c r="DV983" i="1"/>
  <c r="EE1098" i="1"/>
  <c r="EI621" i="1"/>
  <c r="DY795" i="1"/>
  <c r="EB1051" i="1"/>
  <c r="EF905" i="1"/>
  <c r="EC983" i="1"/>
  <c r="EH854" i="1"/>
  <c r="EG929" i="1"/>
  <c r="EI962" i="1"/>
  <c r="EH1033" i="1"/>
  <c r="EJ1081" i="1"/>
  <c r="ED1094" i="1"/>
  <c r="EI595" i="1"/>
  <c r="EB845" i="1"/>
  <c r="EH861" i="1"/>
  <c r="EH980" i="1"/>
  <c r="EB1124" i="1"/>
  <c r="EI891" i="1"/>
  <c r="EG1143" i="1"/>
  <c r="EK808" i="1"/>
  <c r="EE798" i="1"/>
  <c r="DX894" i="1"/>
  <c r="DX883" i="1"/>
  <c r="EC942" i="1"/>
  <c r="DU948" i="1"/>
  <c r="DZ1020" i="1"/>
  <c r="DS1103" i="1"/>
  <c r="EI1116" i="1"/>
  <c r="DT1059" i="1"/>
  <c r="EB684" i="1"/>
  <c r="EF856" i="1"/>
  <c r="EC958" i="1"/>
  <c r="EK1029" i="1"/>
  <c r="DT989" i="1"/>
  <c r="EF823" i="1"/>
  <c r="DX1069" i="1"/>
  <c r="EK928" i="1"/>
  <c r="EJ1082" i="1"/>
  <c r="EE1025" i="1"/>
  <c r="DX1091" i="1"/>
  <c r="DX836" i="1"/>
  <c r="EA902" i="1"/>
  <c r="EA1055" i="1"/>
  <c r="EC933" i="1"/>
  <c r="DV1105" i="1"/>
  <c r="DZ967" i="1"/>
  <c r="EF932" i="1"/>
  <c r="DZ947" i="1"/>
  <c r="ED995" i="1"/>
  <c r="EI1073" i="1"/>
  <c r="DV1082" i="1"/>
  <c r="DZ993" i="1"/>
  <c r="DY1038" i="1"/>
  <c r="DX1086" i="1"/>
  <c r="DU697" i="1"/>
  <c r="DZ851" i="1"/>
  <c r="DW924" i="1"/>
  <c r="DZ1036" i="1"/>
  <c r="EF1102" i="1"/>
  <c r="DT948" i="1"/>
  <c r="DW1009" i="1"/>
  <c r="EC1037" i="1"/>
  <c r="EJ1076" i="1"/>
  <c r="DS942" i="1"/>
  <c r="ED875" i="1"/>
  <c r="EJ932" i="1"/>
  <c r="EJ984" i="1"/>
  <c r="EJ985" i="1"/>
  <c r="DZ1050" i="1"/>
  <c r="DV1065" i="1"/>
  <c r="EF854" i="1"/>
  <c r="EJ979" i="1"/>
  <c r="EG862" i="1"/>
  <c r="EB1007" i="1"/>
  <c r="EK1020" i="1"/>
  <c r="DV990" i="1"/>
  <c r="DT1015" i="1"/>
  <c r="ED953" i="1"/>
  <c r="EJ647" i="1"/>
  <c r="DV869" i="1"/>
  <c r="DT881" i="1"/>
  <c r="EB978" i="1"/>
  <c r="EG1008" i="1"/>
  <c r="EJ830" i="1"/>
  <c r="EK852" i="1"/>
  <c r="ED929" i="1"/>
  <c r="EK990" i="1"/>
  <c r="EC969" i="1"/>
  <c r="EB1079" i="1"/>
  <c r="EE762" i="1"/>
  <c r="DZ927" i="1"/>
  <c r="EJ1007" i="1"/>
  <c r="DY957" i="1"/>
  <c r="DY1097" i="1"/>
  <c r="EF827" i="1"/>
  <c r="EC866" i="1"/>
  <c r="DX890" i="1"/>
  <c r="DU1084" i="1"/>
  <c r="EG1114" i="1"/>
  <c r="DU807" i="1"/>
  <c r="DS981" i="1"/>
  <c r="DZ891" i="1"/>
  <c r="DZ1016" i="1"/>
  <c r="EB827" i="1"/>
  <c r="DS802" i="1"/>
  <c r="DT904" i="1"/>
  <c r="EH887" i="1"/>
  <c r="DZ959" i="1"/>
  <c r="EB959" i="1"/>
  <c r="DZ1029" i="1"/>
  <c r="DS1096" i="1"/>
  <c r="EK697" i="1"/>
  <c r="DZ854" i="1"/>
  <c r="DY884" i="1"/>
  <c r="EF967" i="1"/>
  <c r="DY1037" i="1"/>
  <c r="EB902" i="1"/>
  <c r="DS1051" i="1"/>
  <c r="DZ1018" i="1"/>
  <c r="DU1060" i="1"/>
  <c r="EB962" i="1"/>
  <c r="EC1130" i="1"/>
  <c r="EI833" i="1"/>
  <c r="EA1039" i="1"/>
  <c r="EA856" i="1"/>
  <c r="DW1080" i="1"/>
  <c r="EE1065" i="1"/>
  <c r="DV961" i="1"/>
  <c r="EI960" i="1"/>
  <c r="EI1055" i="1"/>
  <c r="EF1045" i="1"/>
  <c r="DZ1033" i="1"/>
  <c r="DT1041" i="1"/>
  <c r="EG1040" i="1"/>
  <c r="EC1053" i="1"/>
  <c r="EJ972" i="1"/>
  <c r="EJ1097" i="1"/>
  <c r="DV1083" i="1"/>
  <c r="EH1051" i="1"/>
  <c r="ED1107" i="1"/>
  <c r="DT1057" i="1"/>
  <c r="DU954" i="1"/>
  <c r="EG1140" i="1"/>
  <c r="EI994" i="1"/>
  <c r="EF1111" i="1"/>
  <c r="EE946" i="1"/>
  <c r="EJ1108" i="1"/>
  <c r="DT1020" i="1"/>
  <c r="DS934" i="1"/>
  <c r="DY1061" i="1"/>
  <c r="DS1107" i="1"/>
  <c r="DS944" i="1"/>
  <c r="EF1079" i="1"/>
  <c r="DU942" i="1"/>
  <c r="EG1093" i="1"/>
  <c r="EH1069" i="1"/>
  <c r="EK1131" i="1"/>
  <c r="EG989" i="1"/>
  <c r="EJ953" i="1"/>
  <c r="EH1062" i="1"/>
  <c r="EB1048" i="1"/>
  <c r="DY820" i="1"/>
  <c r="EH1065" i="1"/>
  <c r="EC703" i="1"/>
  <c r="DY1070" i="1"/>
  <c r="EH897" i="1"/>
  <c r="EB1026" i="1"/>
  <c r="EK1054" i="1"/>
  <c r="EA849" i="1"/>
  <c r="DW895" i="1"/>
  <c r="DZ904" i="1"/>
  <c r="DW896" i="1"/>
  <c r="EE1131" i="1"/>
  <c r="EG971" i="1"/>
  <c r="EH1018" i="1"/>
  <c r="EA1002" i="1"/>
  <c r="EA754" i="1"/>
  <c r="DY835" i="1"/>
  <c r="DT863" i="1"/>
  <c r="ED892" i="1"/>
  <c r="EJ1013" i="1"/>
  <c r="DZ926" i="1"/>
  <c r="DS1017" i="1"/>
  <c r="DV1033" i="1"/>
  <c r="DX1085" i="1"/>
  <c r="DS946" i="1"/>
  <c r="DV1020" i="1"/>
  <c r="EG884" i="1"/>
  <c r="DU1115" i="1"/>
  <c r="EG975" i="1"/>
  <c r="DZ1087" i="1"/>
  <c r="DZ1066" i="1"/>
  <c r="DU735" i="1"/>
  <c r="DX887" i="1"/>
  <c r="DX856" i="1"/>
  <c r="EH912" i="1"/>
  <c r="EI880" i="1"/>
  <c r="DX991" i="1"/>
  <c r="DT1052" i="1"/>
  <c r="EI1018" i="1"/>
  <c r="ED1093" i="1"/>
  <c r="EJ971" i="1"/>
  <c r="EJ1098" i="1"/>
  <c r="EF919" i="1"/>
  <c r="DW1032" i="1"/>
  <c r="EK956" i="1"/>
  <c r="ED1100" i="1"/>
  <c r="EK804" i="1"/>
  <c r="DY1046" i="1"/>
  <c r="EG963" i="1"/>
  <c r="DU1024" i="1"/>
  <c r="DX987" i="1"/>
  <c r="DY995" i="1"/>
  <c r="EA1081" i="1"/>
  <c r="DU1039" i="1"/>
  <c r="DV929" i="1"/>
  <c r="DS1029" i="1"/>
  <c r="DU1113" i="1"/>
  <c r="EH1001" i="1"/>
  <c r="EG1032" i="1"/>
  <c r="EI1097" i="1"/>
  <c r="EH900" i="1"/>
  <c r="EH1096" i="1"/>
  <c r="EG1108" i="1"/>
  <c r="EE862" i="1"/>
  <c r="EH1097" i="1"/>
  <c r="DW878" i="1"/>
  <c r="EJ1099" i="1"/>
  <c r="EH875" i="1"/>
  <c r="DT872" i="1"/>
  <c r="EA1068" i="1"/>
  <c r="DX1051" i="1"/>
  <c r="EE923" i="1"/>
  <c r="ED1014" i="1"/>
  <c r="DX1060" i="1"/>
  <c r="EG842" i="1"/>
  <c r="EC1071" i="1"/>
  <c r="DW1116" i="1"/>
  <c r="DZ1131" i="1"/>
  <c r="EE1011" i="1"/>
  <c r="EE876" i="1"/>
  <c r="EF1099" i="1"/>
  <c r="EJ933" i="1"/>
  <c r="EE1087" i="1"/>
  <c r="DV1025" i="1"/>
  <c r="EA1005" i="1"/>
  <c r="DW1122" i="1"/>
  <c r="DZ1038" i="1"/>
  <c r="EA1037" i="1"/>
  <c r="DW1133" i="1"/>
  <c r="DS1060" i="1"/>
  <c r="EI1133" i="1"/>
  <c r="EA1113" i="1"/>
  <c r="EC968" i="1"/>
  <c r="EH1047" i="1"/>
  <c r="DU1090" i="1"/>
  <c r="DT978" i="1"/>
  <c r="EK969" i="1"/>
  <c r="DX865" i="1"/>
  <c r="DS920" i="1"/>
  <c r="EI1026" i="1"/>
  <c r="DZ1005" i="1"/>
  <c r="EG1017" i="1"/>
  <c r="DX1038" i="1"/>
  <c r="ED1091" i="1"/>
  <c r="EH1040" i="1"/>
  <c r="EB926" i="1"/>
  <c r="EH1037" i="1"/>
  <c r="DU1134" i="1"/>
  <c r="EG1045" i="1"/>
  <c r="EG1117" i="1"/>
  <c r="DS1091" i="1"/>
  <c r="EC984" i="1"/>
  <c r="EJ1049" i="1"/>
  <c r="EB1139" i="1"/>
  <c r="EF1086" i="1"/>
  <c r="EK1085" i="1"/>
  <c r="DY944" i="1"/>
  <c r="EE1139" i="1"/>
  <c r="DU1109" i="1"/>
  <c r="DX989" i="1"/>
  <c r="EA1142" i="1"/>
  <c r="DX1099" i="1"/>
  <c r="EK1015" i="1"/>
  <c r="DS1136" i="1"/>
  <c r="EB987" i="1"/>
  <c r="EA870" i="1"/>
  <c r="EH1089" i="1"/>
  <c r="EB1123" i="1"/>
  <c r="EI1091" i="1"/>
  <c r="EH991" i="1"/>
  <c r="EB1138" i="1"/>
  <c r="EA860" i="1"/>
  <c r="EJ1052" i="1"/>
  <c r="EH1136" i="1"/>
  <c r="EH1122" i="1"/>
  <c r="EB1120" i="1"/>
  <c r="DT1141" i="1"/>
  <c r="EH1129" i="1"/>
  <c r="DS1075" i="1"/>
  <c r="DX1032" i="1"/>
  <c r="DX1138" i="1"/>
  <c r="EE928" i="1"/>
  <c r="DW1087" i="1"/>
  <c r="DS1141" i="1"/>
  <c r="EA826" i="1"/>
  <c r="DZ925" i="1"/>
  <c r="DU1079" i="1"/>
  <c r="DX1110" i="1"/>
  <c r="DU1143" i="1"/>
  <c r="EA1093" i="1"/>
  <c r="EF1133" i="1"/>
  <c r="ED1114" i="1"/>
  <c r="DS1025" i="1"/>
  <c r="EJ1029" i="1"/>
  <c r="DV1079" i="1"/>
  <c r="EK1114" i="1"/>
  <c r="DS1143" i="1"/>
  <c r="EE959" i="1"/>
  <c r="EC974" i="1"/>
  <c r="DU1009" i="1"/>
  <c r="DW1092" i="1"/>
  <c r="DY1127" i="1"/>
  <c r="EJ929" i="1"/>
  <c r="EH908" i="1"/>
  <c r="EG1125" i="1"/>
  <c r="EK1126" i="1"/>
  <c r="EA1052" i="1"/>
  <c r="DZ1141" i="1"/>
  <c r="DU969" i="1"/>
  <c r="EJ1107" i="1"/>
  <c r="EI1012" i="1"/>
  <c r="EI1038" i="1"/>
  <c r="DT1032" i="1"/>
  <c r="EB954" i="1"/>
  <c r="EC1121" i="1"/>
  <c r="EH1046" i="1"/>
  <c r="DV1142" i="1"/>
  <c r="DS1123" i="1"/>
  <c r="DT667" i="1"/>
  <c r="EC1018" i="1"/>
  <c r="EF879" i="1"/>
  <c r="DU914" i="1"/>
  <c r="DY963" i="1"/>
  <c r="DU1013" i="1"/>
  <c r="EK624" i="1"/>
  <c r="EA996" i="1"/>
  <c r="EF980" i="1"/>
  <c r="EG938" i="1"/>
  <c r="EG1048" i="1"/>
  <c r="DT934" i="1"/>
  <c r="EE780" i="1"/>
  <c r="DU871" i="1"/>
  <c r="EG904" i="1"/>
  <c r="EA910" i="1"/>
  <c r="DU889" i="1"/>
  <c r="EE949" i="1"/>
  <c r="EB871" i="1"/>
  <c r="EC1102" i="1"/>
  <c r="DW930" i="1"/>
  <c r="EJ1000" i="1"/>
  <c r="DY676" i="1"/>
  <c r="EJ868" i="1"/>
  <c r="EC896" i="1"/>
  <c r="EC894" i="1"/>
  <c r="EE935" i="1"/>
  <c r="DU973" i="1"/>
  <c r="DY912" i="1"/>
  <c r="EF841" i="1"/>
  <c r="EG994" i="1"/>
  <c r="EF979" i="1"/>
  <c r="EC943" i="1"/>
  <c r="DS1089" i="1"/>
  <c r="EH898" i="1"/>
  <c r="EC875" i="1"/>
  <c r="EC1043" i="1"/>
  <c r="DV953" i="1"/>
  <c r="DZ989" i="1"/>
  <c r="DU809" i="1"/>
  <c r="DX876" i="1"/>
  <c r="EF929" i="1"/>
  <c r="DU943" i="1"/>
  <c r="DT1053" i="1"/>
  <c r="DW996" i="1"/>
  <c r="DW802" i="1"/>
  <c r="DT883" i="1"/>
  <c r="EF873" i="1"/>
  <c r="DZ598" i="1"/>
  <c r="DY1028" i="1"/>
  <c r="DS941" i="1"/>
  <c r="DX1043" i="1"/>
  <c r="EA905" i="1"/>
  <c r="ED910" i="1"/>
  <c r="DU808" i="1"/>
  <c r="DW862" i="1"/>
  <c r="ED1078" i="1"/>
  <c r="EI915" i="1"/>
  <c r="DY974" i="1"/>
  <c r="EI790" i="1"/>
  <c r="ED825" i="1"/>
  <c r="DY864" i="1"/>
  <c r="ED919" i="1"/>
  <c r="DT956" i="1"/>
  <c r="EI890" i="1"/>
  <c r="EG1054" i="1"/>
  <c r="EK984" i="1"/>
  <c r="EI1032" i="1"/>
  <c r="EK998" i="1"/>
  <c r="DT1014" i="1"/>
  <c r="EK944" i="1"/>
  <c r="EJ1017" i="1"/>
  <c r="DY689" i="1"/>
  <c r="EG847" i="1"/>
  <c r="DX847" i="1"/>
  <c r="EI924" i="1"/>
  <c r="DZ990" i="1"/>
  <c r="EF1058" i="1"/>
  <c r="EI953" i="1"/>
  <c r="DY985" i="1"/>
  <c r="EE722" i="1"/>
  <c r="EG867" i="1"/>
  <c r="EG869" i="1"/>
  <c r="EI926" i="1"/>
  <c r="EJ1032" i="1"/>
  <c r="EC1006" i="1"/>
  <c r="DU1058" i="1"/>
  <c r="ED955" i="1"/>
  <c r="DU890" i="1"/>
  <c r="DX932" i="1"/>
  <c r="ED1005" i="1"/>
  <c r="DW966" i="1"/>
  <c r="EE1096" i="1"/>
  <c r="DT714" i="1"/>
  <c r="DS911" i="1"/>
  <c r="EG868" i="1"/>
  <c r="DV982" i="1"/>
  <c r="EI985" i="1"/>
  <c r="EB1023" i="1"/>
  <c r="ED943" i="1"/>
  <c r="EI1034" i="1"/>
  <c r="DU841" i="1"/>
  <c r="DY827" i="1"/>
  <c r="DV1066" i="1"/>
  <c r="DW954" i="1"/>
  <c r="DS1018" i="1"/>
  <c r="EF887" i="1"/>
  <c r="EG1029" i="1"/>
  <c r="EK1003" i="1"/>
  <c r="DW864" i="1"/>
  <c r="DW887" i="1"/>
  <c r="ED956" i="1"/>
  <c r="DY968" i="1"/>
  <c r="DX939" i="1"/>
  <c r="DS1015" i="1"/>
  <c r="EA1109" i="1"/>
  <c r="EI825" i="1"/>
  <c r="EC840" i="1"/>
  <c r="DV914" i="1"/>
  <c r="EJ1009" i="1"/>
  <c r="EF1065" i="1"/>
  <c r="EH953" i="1"/>
  <c r="DV959" i="1"/>
  <c r="EF852" i="1"/>
  <c r="DX891" i="1"/>
  <c r="EA975" i="1"/>
  <c r="DS882" i="1"/>
  <c r="ED895" i="1"/>
  <c r="DY704" i="1"/>
  <c r="EF946" i="1"/>
  <c r="DV1099" i="1"/>
  <c r="EB880" i="1"/>
  <c r="ED947" i="1"/>
  <c r="DX882" i="1"/>
  <c r="DW1059" i="1"/>
  <c r="EB710" i="1"/>
  <c r="EA814" i="1"/>
  <c r="DS924" i="1"/>
  <c r="DY914" i="1"/>
  <c r="DY926" i="1"/>
  <c r="EC1061" i="1"/>
  <c r="DT951" i="1"/>
  <c r="DT982" i="1"/>
  <c r="ED945" i="1"/>
  <c r="ED604" i="1"/>
  <c r="DU839" i="1"/>
  <c r="DW888" i="1"/>
  <c r="EF916" i="1"/>
  <c r="EG1002" i="1"/>
  <c r="EI970" i="1"/>
  <c r="EJ1050" i="1"/>
  <c r="EB992" i="1"/>
  <c r="ED865" i="1"/>
  <c r="EA1077" i="1"/>
  <c r="EF1095" i="1"/>
  <c r="EC928" i="1"/>
  <c r="DZ1000" i="1"/>
  <c r="EC825" i="1"/>
  <c r="DZ824" i="1"/>
  <c r="DU857" i="1"/>
  <c r="EK884" i="1"/>
  <c r="EK959" i="1"/>
  <c r="EH892" i="1"/>
  <c r="EG1070" i="1"/>
  <c r="EG1020" i="1"/>
  <c r="DW948" i="1"/>
  <c r="EA866" i="1"/>
  <c r="DU860" i="1"/>
  <c r="DS961" i="1"/>
  <c r="DZ941" i="1"/>
  <c r="DY948" i="1"/>
  <c r="EG1104" i="1"/>
  <c r="DZ800" i="1"/>
  <c r="DV910" i="1"/>
  <c r="DT976" i="1"/>
  <c r="EA928" i="1"/>
  <c r="EB977" i="1"/>
  <c r="DX1025" i="1"/>
  <c r="DS854" i="1"/>
  <c r="EI895" i="1"/>
  <c r="DS838" i="1"/>
  <c r="EG1049" i="1"/>
  <c r="DT893" i="1"/>
  <c r="DY949" i="1"/>
  <c r="ED961" i="1"/>
  <c r="EH987" i="1"/>
  <c r="EB1041" i="1"/>
  <c r="DT690" i="1"/>
  <c r="EJ831" i="1"/>
  <c r="DS975" i="1"/>
  <c r="EC919" i="1"/>
  <c r="DY1020" i="1"/>
  <c r="EG1053" i="1"/>
  <c r="DZ1138" i="1"/>
  <c r="EB956" i="1"/>
  <c r="DV1015" i="1"/>
  <c r="DZ1054" i="1"/>
  <c r="EE727" i="1"/>
  <c r="EF830" i="1"/>
  <c r="DV866" i="1"/>
  <c r="EC905" i="1"/>
  <c r="DZ1007" i="1"/>
  <c r="DW987" i="1"/>
  <c r="DU1065" i="1"/>
  <c r="DU1061" i="1"/>
  <c r="DU970" i="1"/>
  <c r="EG758" i="1"/>
  <c r="EI840" i="1"/>
  <c r="EH896" i="1"/>
  <c r="EK1049" i="1"/>
  <c r="DW1054" i="1"/>
  <c r="EI1002" i="1"/>
  <c r="EH764" i="1"/>
  <c r="DW1042" i="1"/>
  <c r="ED948" i="1"/>
  <c r="EG919" i="1"/>
  <c r="DT1048" i="1"/>
  <c r="EG1039" i="1"/>
  <c r="DX966" i="1"/>
  <c r="DV1047" i="1"/>
  <c r="EK1035" i="1"/>
  <c r="EC784" i="1"/>
  <c r="DW883" i="1"/>
  <c r="DW967" i="1"/>
  <c r="EG870" i="1"/>
  <c r="EA1003" i="1"/>
  <c r="DW1061" i="1"/>
  <c r="DU850" i="1"/>
  <c r="EE952" i="1"/>
  <c r="EC1060" i="1"/>
  <c r="EE868" i="1"/>
  <c r="DS926" i="1"/>
  <c r="EB1030" i="1"/>
  <c r="EK813" i="1"/>
  <c r="EK800" i="1"/>
  <c r="EA930" i="1"/>
  <c r="DV883" i="1"/>
  <c r="DX1044" i="1"/>
  <c r="DT915" i="1"/>
  <c r="DY989" i="1"/>
  <c r="EG990" i="1"/>
  <c r="EC986" i="1"/>
  <c r="EF735" i="1"/>
  <c r="EC879" i="1"/>
  <c r="EA858" i="1"/>
  <c r="EC1008" i="1"/>
  <c r="EH942" i="1"/>
  <c r="EC1011" i="1"/>
  <c r="EK841" i="1"/>
  <c r="EK952" i="1"/>
  <c r="DU957" i="1"/>
  <c r="DW931" i="1"/>
  <c r="EA979" i="1"/>
  <c r="EJ1001" i="1"/>
  <c r="DU928" i="1"/>
  <c r="DX1028" i="1"/>
  <c r="EF1075" i="1"/>
  <c r="EJ875" i="1"/>
  <c r="ED813" i="1"/>
  <c r="DT932" i="1"/>
  <c r="DV935" i="1"/>
  <c r="EB1056" i="1"/>
  <c r="EK1067" i="1"/>
  <c r="EF896" i="1"/>
  <c r="EF937" i="1"/>
  <c r="EG740" i="1"/>
  <c r="DX807" i="1"/>
  <c r="ED885" i="1"/>
  <c r="EC860" i="1"/>
  <c r="DS999" i="1"/>
  <c r="DW935" i="1"/>
  <c r="EH1072" i="1"/>
  <c r="DV888" i="1"/>
  <c r="DS1126" i="1"/>
  <c r="EK1075" i="1"/>
  <c r="EG695" i="1"/>
  <c r="EK895" i="1"/>
  <c r="DU878" i="1"/>
  <c r="DU1130" i="1"/>
  <c r="EE1059" i="1"/>
  <c r="DS933" i="1"/>
  <c r="EC898" i="1"/>
  <c r="ED954" i="1"/>
  <c r="EI943" i="1"/>
  <c r="EG998" i="1"/>
  <c r="DW1099" i="1"/>
  <c r="DU715" i="1"/>
  <c r="EI845" i="1"/>
  <c r="EE967" i="1"/>
  <c r="DZ1030" i="1"/>
  <c r="EB918" i="1"/>
  <c r="DZ877" i="1"/>
  <c r="DZ1043" i="1"/>
  <c r="DU843" i="1"/>
  <c r="DS919" i="1"/>
  <c r="EF908" i="1"/>
  <c r="DX857" i="1"/>
  <c r="EE924" i="1"/>
  <c r="EJ962" i="1"/>
  <c r="EB1022" i="1"/>
  <c r="EI979" i="1"/>
  <c r="EH971" i="1"/>
  <c r="EH1143" i="1"/>
  <c r="EA861" i="1"/>
  <c r="DW863" i="1"/>
  <c r="EE987" i="1"/>
  <c r="ED880" i="1"/>
  <c r="DZ948" i="1"/>
  <c r="EF1023" i="1"/>
  <c r="DZ1015" i="1"/>
  <c r="EB1045" i="1"/>
  <c r="EJ975" i="1"/>
  <c r="EJ1043" i="1"/>
  <c r="EG1074" i="1"/>
  <c r="EJ815" i="1"/>
  <c r="DY906" i="1"/>
  <c r="EC906" i="1"/>
  <c r="DY879" i="1"/>
  <c r="DW756" i="1"/>
  <c r="DZ1027" i="1"/>
  <c r="DW914" i="1"/>
  <c r="DU1031" i="1"/>
  <c r="DY883" i="1"/>
  <c r="EF1008" i="1"/>
  <c r="EH1045" i="1"/>
  <c r="DV945" i="1"/>
  <c r="DW1065" i="1"/>
  <c r="DT1089" i="1"/>
  <c r="EH677" i="1"/>
  <c r="DS902" i="1"/>
  <c r="DX859" i="1"/>
  <c r="EK989" i="1"/>
  <c r="EB975" i="1"/>
  <c r="EI911" i="1"/>
  <c r="DY1007" i="1"/>
  <c r="DZ900" i="1"/>
  <c r="DU765" i="1"/>
  <c r="DZ981" i="1"/>
  <c r="DX851" i="1"/>
  <c r="EC853" i="1"/>
  <c r="EC966" i="1"/>
  <c r="EH924" i="1"/>
  <c r="EI997" i="1"/>
  <c r="DX927" i="1"/>
  <c r="EF783" i="1"/>
  <c r="EK930" i="1"/>
  <c r="DX1026" i="1"/>
  <c r="ED996" i="1"/>
  <c r="EC1077" i="1"/>
  <c r="DY969" i="1"/>
  <c r="EB1043" i="1"/>
  <c r="DW974" i="1"/>
  <c r="DW812" i="1"/>
  <c r="DW841" i="1"/>
  <c r="EB855" i="1"/>
  <c r="ED1046" i="1"/>
  <c r="EH1081" i="1"/>
  <c r="DW814" i="1"/>
  <c r="EJ938" i="1"/>
  <c r="EC1069" i="1"/>
  <c r="EH945" i="1"/>
  <c r="EE1043" i="1"/>
  <c r="EH984" i="1"/>
  <c r="DX798" i="1"/>
  <c r="EK848" i="1"/>
  <c r="EH994" i="1"/>
  <c r="EH1138" i="1"/>
  <c r="DZ963" i="1"/>
  <c r="EH808" i="1"/>
  <c r="DW916" i="1"/>
  <c r="EI928" i="1"/>
  <c r="EG1122" i="1"/>
  <c r="EF540" i="1"/>
  <c r="EG888" i="1"/>
  <c r="EH863" i="1"/>
  <c r="DT1003" i="1"/>
  <c r="DZ922" i="1"/>
  <c r="EJ854" i="1"/>
  <c r="EA797" i="1"/>
  <c r="EG915" i="1"/>
  <c r="EE860" i="1"/>
  <c r="DS928" i="1"/>
  <c r="EK976" i="1"/>
  <c r="EF1034" i="1"/>
  <c r="EE984" i="1"/>
  <c r="DT791" i="1"/>
  <c r="DU872" i="1"/>
  <c r="EK1040" i="1"/>
  <c r="DW854" i="1"/>
  <c r="DU967" i="1"/>
  <c r="DV1016" i="1"/>
  <c r="DX930" i="1"/>
  <c r="EE956" i="1"/>
  <c r="DW1104" i="1"/>
  <c r="ED1053" i="1"/>
  <c r="EG1066" i="1"/>
  <c r="DU1032" i="1"/>
  <c r="EJ1141" i="1"/>
  <c r="EG949" i="1"/>
  <c r="ED1076" i="1"/>
  <c r="EK1103" i="1"/>
  <c r="DT1128" i="1"/>
  <c r="DX1008" i="1"/>
  <c r="DW1119" i="1"/>
  <c r="DT1136" i="1"/>
  <c r="DU1076" i="1"/>
  <c r="EE1120" i="1"/>
  <c r="DT923" i="1"/>
  <c r="EI1085" i="1"/>
  <c r="EE1094" i="1"/>
  <c r="DZ1083" i="1"/>
  <c r="EA1024" i="1"/>
  <c r="EC1111" i="1"/>
  <c r="EH1101" i="1"/>
  <c r="EE1110" i="1"/>
  <c r="DT1069" i="1"/>
  <c r="DX1078" i="1"/>
  <c r="DT957" i="1"/>
  <c r="DW1033" i="1"/>
  <c r="EK1005" i="1"/>
  <c r="ED1111" i="1"/>
  <c r="DS1030" i="1"/>
  <c r="DX1010" i="1"/>
  <c r="DZ1057" i="1"/>
  <c r="DW1144" i="1"/>
  <c r="ED1016" i="1"/>
  <c r="EF1114" i="1"/>
  <c r="EK991" i="1"/>
  <c r="DY1095" i="1"/>
  <c r="DY1023" i="1"/>
  <c r="EC1063" i="1"/>
  <c r="EI1006" i="1"/>
  <c r="EF1103" i="1"/>
  <c r="DU1051" i="1"/>
  <c r="DS1036" i="1"/>
  <c r="EE909" i="1"/>
  <c r="DX1124" i="1"/>
  <c r="EA805" i="1"/>
  <c r="DW1081" i="1"/>
  <c r="DU930" i="1"/>
  <c r="DU1050" i="1"/>
  <c r="ED1077" i="1"/>
  <c r="DW897" i="1"/>
  <c r="EF878" i="1"/>
  <c r="DW868" i="1"/>
  <c r="EH923" i="1"/>
  <c r="EI1017" i="1"/>
  <c r="EF939" i="1"/>
  <c r="EJ999" i="1"/>
  <c r="DW1064" i="1"/>
  <c r="DU876" i="1"/>
  <c r="EG828" i="1"/>
  <c r="EE870" i="1"/>
  <c r="DW875" i="1"/>
  <c r="DV1048" i="1"/>
  <c r="EE1072" i="1"/>
  <c r="ED1008" i="1"/>
  <c r="DZ1068" i="1"/>
  <c r="DY1113" i="1"/>
  <c r="DV909" i="1"/>
  <c r="EJ1087" i="1"/>
  <c r="EE1000" i="1"/>
  <c r="EA1069" i="1"/>
  <c r="EB1038" i="1"/>
  <c r="ED1088" i="1"/>
  <c r="DY1019" i="1"/>
  <c r="EG692" i="1"/>
  <c r="EG877" i="1"/>
  <c r="EF904" i="1"/>
  <c r="DZ935" i="1"/>
  <c r="DZ1077" i="1"/>
  <c r="EG979" i="1"/>
  <c r="EK1110" i="1"/>
  <c r="EK1045" i="1"/>
  <c r="EA1139" i="1"/>
  <c r="EE930" i="1"/>
  <c r="DT1034" i="1"/>
  <c r="EK985" i="1"/>
  <c r="DX1116" i="1"/>
  <c r="EE1017" i="1"/>
  <c r="DV1117" i="1"/>
  <c r="DY1088" i="1"/>
  <c r="DV1049" i="1"/>
  <c r="DW1130" i="1"/>
  <c r="EA989" i="1"/>
  <c r="EK1007" i="1"/>
  <c r="DZ1031" i="1"/>
  <c r="DX1006" i="1"/>
  <c r="EJ1140" i="1"/>
  <c r="EG1057" i="1"/>
  <c r="EB1107" i="1"/>
  <c r="EI1105" i="1"/>
  <c r="DT936" i="1"/>
  <c r="DZ1039" i="1"/>
  <c r="DT1143" i="1"/>
  <c r="EK1010" i="1"/>
  <c r="DT1058" i="1"/>
  <c r="EE1135" i="1"/>
  <c r="EG954" i="1"/>
  <c r="ED1043" i="1"/>
  <c r="EK1059" i="1"/>
  <c r="EH1073" i="1"/>
  <c r="DY1067" i="1"/>
  <c r="EJ888" i="1"/>
  <c r="EH1052" i="1"/>
  <c r="DZ1124" i="1"/>
  <c r="DV949" i="1"/>
  <c r="EF1001" i="1"/>
  <c r="DX1136" i="1"/>
  <c r="DU909" i="1"/>
  <c r="DY1102" i="1"/>
  <c r="EI822" i="1"/>
  <c r="DZ1055" i="1"/>
  <c r="DW1090" i="1"/>
  <c r="EK971" i="1"/>
  <c r="EH1107" i="1"/>
  <c r="EJ1006" i="1"/>
  <c r="EC1099" i="1"/>
  <c r="EA1097" i="1"/>
  <c r="EH1076" i="1"/>
  <c r="EC1093" i="1"/>
  <c r="EC1098" i="1"/>
  <c r="EC716" i="1"/>
  <c r="DU833" i="1"/>
  <c r="EE1099" i="1"/>
  <c r="DY1081" i="1"/>
  <c r="DY1122" i="1"/>
  <c r="DY958" i="1"/>
  <c r="DZ966" i="1"/>
  <c r="EJ1094" i="1"/>
  <c r="DY1079" i="1"/>
  <c r="DY1085" i="1"/>
  <c r="DT887" i="1"/>
  <c r="EB932" i="1"/>
  <c r="DZ929" i="1"/>
  <c r="EI983" i="1"/>
  <c r="DT1021" i="1"/>
  <c r="ED983" i="1"/>
  <c r="EF1094" i="1"/>
  <c r="DX1104" i="1"/>
  <c r="EE942" i="1"/>
  <c r="EI1065" i="1"/>
  <c r="ED1101" i="1"/>
  <c r="EB991" i="1"/>
  <c r="EG1019" i="1"/>
  <c r="DX1129" i="1"/>
  <c r="EA1014" i="1"/>
  <c r="EH1079" i="1"/>
  <c r="DZ1075" i="1"/>
  <c r="DX952" i="1"/>
  <c r="DS1137" i="1"/>
  <c r="EH1005" i="1"/>
  <c r="EC862" i="1"/>
  <c r="EI1120" i="1"/>
  <c r="EA881" i="1"/>
  <c r="DS1082" i="1"/>
  <c r="EG1105" i="1"/>
  <c r="EJ1038" i="1"/>
  <c r="EK1023" i="1"/>
  <c r="DT1061" i="1"/>
  <c r="DT963" i="1"/>
  <c r="EB1036" i="1"/>
  <c r="EG1086" i="1"/>
  <c r="EA1043" i="1"/>
  <c r="EG935" i="1"/>
  <c r="DW1074" i="1"/>
  <c r="DS945" i="1"/>
  <c r="EH1087" i="1"/>
  <c r="ED1127" i="1"/>
  <c r="EB1029" i="1"/>
  <c r="EJ1110" i="1"/>
  <c r="DW1094" i="1"/>
  <c r="DZ1137" i="1"/>
  <c r="EF1116" i="1"/>
  <c r="ED1138" i="1"/>
  <c r="DT1127" i="1"/>
  <c r="DW921" i="1"/>
  <c r="EF1107" i="1"/>
  <c r="EI1132" i="1"/>
  <c r="EF870" i="1"/>
  <c r="DU893" i="1"/>
  <c r="DY830" i="1"/>
  <c r="DV1097" i="1"/>
  <c r="EF988" i="1"/>
  <c r="EI1139" i="1"/>
  <c r="EA1114" i="1"/>
  <c r="DW1118" i="1"/>
  <c r="DZ1044" i="1"/>
  <c r="ED962" i="1"/>
  <c r="EK1115" i="1"/>
  <c r="EC1116" i="1"/>
  <c r="DX1081" i="1"/>
  <c r="DS960" i="1"/>
  <c r="EJ926" i="1"/>
  <c r="EE1033" i="1"/>
  <c r="DX1115" i="1"/>
  <c r="DV1104" i="1"/>
  <c r="DW894" i="1"/>
  <c r="DV1006" i="1"/>
  <c r="DV1141" i="1"/>
  <c r="ED1085" i="1"/>
  <c r="DW1102" i="1"/>
  <c r="EI1128" i="1"/>
  <c r="DY1006" i="1"/>
  <c r="EE1119" i="1"/>
  <c r="DY1022" i="1"/>
  <c r="EJ1070" i="1"/>
  <c r="EC1103" i="1"/>
  <c r="EJ991" i="1"/>
  <c r="EH1063" i="1"/>
  <c r="DT1094" i="1"/>
  <c r="DV948" i="1"/>
  <c r="DW845" i="1"/>
  <c r="DY992" i="1"/>
  <c r="DU1069" i="1"/>
  <c r="DX1089" i="1"/>
  <c r="DW718" i="1"/>
  <c r="EH970" i="1"/>
  <c r="EB1034" i="1"/>
  <c r="DX1070" i="1"/>
  <c r="EH1116" i="1"/>
  <c r="EG1120" i="1"/>
  <c r="EE1137" i="1"/>
  <c r="ED1084" i="1"/>
  <c r="DZ972" i="1"/>
  <c r="EC1112" i="1"/>
  <c r="DW993" i="1"/>
  <c r="EF1005" i="1"/>
  <c r="EA1013" i="1"/>
  <c r="EB1039" i="1"/>
  <c r="DZ1127" i="1"/>
  <c r="DS962" i="1"/>
  <c r="EA1053" i="1"/>
  <c r="EK1140" i="1"/>
  <c r="EJ1078" i="1"/>
  <c r="DW959" i="1"/>
  <c r="EJ989" i="1"/>
  <c r="EC1086" i="1"/>
  <c r="ED1124" i="1"/>
  <c r="DS1022" i="1"/>
  <c r="ED1022" i="1"/>
  <c r="DT1049" i="1"/>
  <c r="DY1134" i="1"/>
  <c r="EH1141" i="1"/>
  <c r="DX1103" i="1"/>
  <c r="EE1034" i="1"/>
  <c r="EA1124" i="1"/>
  <c r="DV938" i="1"/>
  <c r="DX1137" i="1"/>
  <c r="EF1073" i="1"/>
  <c r="DU1042" i="1"/>
  <c r="DW1096" i="1"/>
  <c r="EB1118" i="1"/>
  <c r="EJ1047" i="1"/>
  <c r="DT1126" i="1"/>
  <c r="ED946" i="1"/>
  <c r="EJ1061" i="1"/>
  <c r="DU1144" i="1"/>
  <c r="EE1142" i="1"/>
  <c r="DT1113" i="1"/>
  <c r="ED949" i="1"/>
  <c r="EE1009" i="1"/>
  <c r="EI867" i="1"/>
  <c r="EH1028" i="1"/>
  <c r="DZ1074" i="1"/>
  <c r="EH800" i="1"/>
  <c r="DT1007" i="1"/>
  <c r="EB1104" i="1"/>
  <c r="DU1099" i="1"/>
  <c r="EA934" i="1"/>
  <c r="DX1140" i="1"/>
  <c r="EG1097" i="1"/>
  <c r="DS1125" i="1"/>
  <c r="EC1124" i="1"/>
  <c r="EG1135" i="1"/>
  <c r="EH1110" i="1"/>
  <c r="DW1056" i="1"/>
  <c r="DS1119" i="1"/>
  <c r="DY1136" i="1"/>
  <c r="EE1140" i="1"/>
  <c r="DZ1110" i="1"/>
  <c r="EA1045" i="1"/>
  <c r="DT1118" i="1"/>
  <c r="DV1144" i="1"/>
  <c r="EB1126" i="1"/>
  <c r="DX1027" i="1"/>
  <c r="EC1096" i="1"/>
  <c r="EE1114" i="1"/>
  <c r="DZ1101" i="1"/>
  <c r="DY1119" i="1"/>
  <c r="EK1063" i="1"/>
  <c r="EI1081" i="1"/>
  <c r="EK1100" i="1"/>
  <c r="DT1028" i="1"/>
  <c r="EC1139" i="1"/>
  <c r="DU1114" i="1"/>
  <c r="EH1060" i="1"/>
  <c r="DY833" i="1"/>
  <c r="DV1060" i="1"/>
  <c r="EK1031" i="1"/>
  <c r="EI1089" i="1"/>
  <c r="EB1116" i="1"/>
  <c r="ED1096" i="1"/>
  <c r="EA1132" i="1"/>
  <c r="DY1092" i="1"/>
  <c r="DW1128" i="1"/>
  <c r="EC1088" i="1"/>
  <c r="EB1122" i="1"/>
  <c r="EF1109" i="1"/>
  <c r="DU1100" i="1"/>
  <c r="EE1143" i="1"/>
  <c r="ED1125" i="1"/>
  <c r="EB1127" i="1"/>
  <c r="DS1072" i="1"/>
  <c r="DV1107" i="1"/>
  <c r="EB1110" i="1"/>
  <c r="EK1117" i="1"/>
  <c r="DT1085" i="1"/>
  <c r="EH1135" i="1"/>
  <c r="DV1111" i="1"/>
  <c r="EA1144" i="1"/>
  <c r="DY966" i="1"/>
  <c r="DV1131" i="1"/>
  <c r="DS1106" i="1"/>
  <c r="DS864" i="1"/>
  <c r="DW1084" i="1"/>
  <c r="EK996" i="1"/>
  <c r="EA1060" i="1"/>
  <c r="EG729" i="1"/>
  <c r="DY1094" i="1"/>
  <c r="EF1135" i="1"/>
  <c r="EJ1039" i="1"/>
  <c r="EF895" i="1"/>
  <c r="ED1060" i="1"/>
  <c r="EH1134" i="1"/>
  <c r="EB1053" i="1"/>
  <c r="EF847" i="1"/>
  <c r="DY1110" i="1"/>
  <c r="EJ945" i="1"/>
  <c r="EE1050" i="1"/>
  <c r="EA1105" i="1"/>
  <c r="ED1132" i="1"/>
  <c r="DS1061" i="1"/>
  <c r="DX1023" i="1"/>
  <c r="DS1117" i="1"/>
  <c r="EK1093" i="1"/>
  <c r="EH1130" i="1"/>
  <c r="DY1126" i="1"/>
  <c r="EG1112" i="1"/>
  <c r="EG1092" i="1"/>
  <c r="DV1077" i="1"/>
  <c r="DZ1117" i="1"/>
  <c r="EK1077" i="1"/>
  <c r="EF803" i="1"/>
  <c r="DZ1071" i="1"/>
  <c r="EC1010" i="1"/>
  <c r="EE1041" i="1"/>
  <c r="DX1122" i="1"/>
  <c r="DS1113" i="1"/>
  <c r="EJ1077" i="1"/>
  <c r="EI976" i="1"/>
  <c r="EB773" i="1"/>
  <c r="ED1126" i="1"/>
  <c r="EI1021" i="1"/>
  <c r="FD14" i="1" l="1"/>
  <c r="FZ14" i="1" s="1"/>
  <c r="EW14" i="1"/>
  <c r="FS14" i="1" s="1"/>
  <c r="EP14" i="1"/>
  <c r="FL14" i="1" s="1"/>
  <c r="FB14" i="1"/>
  <c r="FX14" i="1" s="1"/>
  <c r="ER14" i="1"/>
  <c r="FN14" i="1" s="1"/>
  <c r="EQ14" i="1"/>
  <c r="FM14" i="1" s="1"/>
  <c r="EX14" i="1"/>
  <c r="FT14" i="1" s="1"/>
  <c r="FE14" i="1"/>
  <c r="GA14" i="1" s="1"/>
  <c r="FF14" i="1"/>
  <c r="GB14" i="1" s="1"/>
  <c r="EO14" i="1"/>
  <c r="FK14" i="1" s="1"/>
  <c r="ES14" i="1"/>
  <c r="FO14" i="1" s="1"/>
  <c r="FC14" i="1"/>
  <c r="FY14" i="1" s="1"/>
  <c r="ET14" i="1"/>
  <c r="FP14" i="1" s="1"/>
  <c r="EZ14" i="1"/>
  <c r="FV14" i="1" s="1"/>
  <c r="EV14" i="1"/>
  <c r="FR14" i="1" s="1"/>
  <c r="FK30" i="1"/>
  <c r="FK24" i="1"/>
  <c r="FK25" i="1"/>
  <c r="FK28" i="1"/>
  <c r="FK19" i="1"/>
  <c r="FK20" i="1"/>
  <c r="FK22" i="1"/>
  <c r="FK33" i="1"/>
  <c r="FK31" i="1"/>
  <c r="FK34" i="1"/>
  <c r="FK27" i="1"/>
  <c r="FK32" i="1"/>
  <c r="FK21" i="1"/>
  <c r="FK29" i="1"/>
  <c r="CS2" i="1"/>
  <c r="FK17" i="1" s="1"/>
  <c r="FK35" i="1"/>
  <c r="FK18" i="1"/>
  <c r="FK23" i="1"/>
  <c r="FK26" i="1"/>
  <c r="FK36" i="1"/>
  <c r="EY14" i="1"/>
  <c r="FU14" i="1" s="1"/>
  <c r="FA14" i="1"/>
  <c r="FW14" i="1" s="1"/>
  <c r="EN14" i="1"/>
  <c r="FJ14" i="1" s="1"/>
  <c r="EN2" i="1" a="1"/>
  <c r="FG14" i="1"/>
  <c r="GC14" i="1" s="1"/>
  <c r="EU14" i="1"/>
  <c r="FQ14" i="1" s="1"/>
  <c r="FS4" i="1" l="1"/>
  <c r="FK6" i="1"/>
  <c r="FY3" i="1"/>
  <c r="FX7" i="1"/>
  <c r="FO10" i="1"/>
  <c r="GB7" i="1"/>
  <c r="FW3" i="1"/>
  <c r="FS9" i="1"/>
  <c r="FR3" i="1"/>
  <c r="FW10" i="1"/>
  <c r="FZ5" i="1"/>
  <c r="FO8" i="1"/>
  <c r="FV7" i="1"/>
  <c r="GB2" i="1"/>
  <c r="FT5" i="1"/>
  <c r="FK5" i="1"/>
  <c r="FS6" i="1"/>
  <c r="FZ7" i="1"/>
  <c r="FU11" i="1"/>
  <c r="GB9" i="1"/>
  <c r="FJ11" i="1"/>
  <c r="FT7" i="1"/>
  <c r="GA12" i="1"/>
  <c r="FM4" i="1"/>
  <c r="FT11" i="1"/>
  <c r="FS7" i="1"/>
  <c r="FJ5" i="1"/>
  <c r="FW5" i="1"/>
  <c r="FS10" i="1"/>
  <c r="FL12" i="1"/>
  <c r="FY4" i="1"/>
  <c r="FY5" i="1"/>
  <c r="GA8" i="1"/>
  <c r="FO7" i="1"/>
  <c r="FP9" i="1"/>
  <c r="FK2" i="1"/>
  <c r="FT12" i="1"/>
  <c r="FK4" i="1"/>
  <c r="FU9" i="1"/>
  <c r="GC2" i="1"/>
  <c r="FP10" i="1"/>
  <c r="FL6" i="1"/>
  <c r="FP3" i="1"/>
  <c r="GC8" i="1"/>
  <c r="FN3" i="1"/>
  <c r="FT3" i="1"/>
  <c r="GC11" i="1"/>
  <c r="GB10" i="1"/>
  <c r="FV6" i="1"/>
  <c r="FP6" i="1"/>
  <c r="GC6" i="1"/>
  <c r="FJ12" i="1"/>
  <c r="FO5" i="1"/>
  <c r="FV4" i="1"/>
  <c r="FX9" i="1"/>
  <c r="FM7" i="1"/>
  <c r="FW9" i="1"/>
  <c r="FZ9" i="1"/>
  <c r="FV2" i="1"/>
  <c r="GA9" i="1"/>
  <c r="FP12" i="1"/>
  <c r="FS3" i="1"/>
  <c r="FY10" i="1"/>
  <c r="FW11" i="1"/>
  <c r="FN8" i="1"/>
  <c r="FY12" i="1"/>
  <c r="FP11" i="1"/>
  <c r="FN2" i="1"/>
  <c r="FU6" i="1"/>
  <c r="GA2" i="1"/>
  <c r="GA7" i="1"/>
  <c r="FR8" i="1"/>
  <c r="FO9" i="1"/>
  <c r="FJ7" i="1"/>
  <c r="GB4" i="1"/>
  <c r="FV11" i="1"/>
  <c r="FQ10" i="1"/>
  <c r="GB6" i="1"/>
  <c r="FZ8" i="1"/>
  <c r="FQ2" i="1"/>
  <c r="FR6" i="1"/>
  <c r="GA10" i="1"/>
  <c r="FX3" i="1"/>
  <c r="FT4" i="1"/>
  <c r="FW2" i="1"/>
  <c r="FW6" i="1"/>
  <c r="FL3" i="1"/>
  <c r="FY2" i="1"/>
  <c r="FQ7" i="1"/>
  <c r="FO11" i="1"/>
  <c r="FW12" i="1"/>
  <c r="GC5" i="1"/>
  <c r="FR4" i="1"/>
  <c r="FK12" i="1"/>
  <c r="FJ6" i="1"/>
  <c r="GA11" i="1"/>
  <c r="FW8" i="1"/>
  <c r="FJ9" i="1"/>
  <c r="GC9" i="1"/>
  <c r="FQ3" i="1"/>
  <c r="FX11" i="1"/>
  <c r="FU4" i="1"/>
  <c r="FQ12" i="1"/>
  <c r="FT9" i="1"/>
  <c r="FZ3" i="1"/>
  <c r="FZ12" i="1"/>
  <c r="FM5" i="1"/>
  <c r="FX8" i="1"/>
  <c r="FM8" i="1"/>
  <c r="FU3" i="1"/>
  <c r="FR7" i="1"/>
  <c r="FY6" i="1"/>
  <c r="FQ9" i="1"/>
  <c r="FP7" i="1"/>
  <c r="FS8" i="1"/>
  <c r="FO2" i="1"/>
  <c r="FZ10" i="1"/>
  <c r="FN10" i="1"/>
  <c r="GB12" i="1"/>
  <c r="GA6" i="1"/>
  <c r="FL5" i="1"/>
  <c r="FU7" i="1"/>
  <c r="GC10" i="1"/>
  <c r="EN2" i="1"/>
  <c r="FJ2" i="1" s="1"/>
  <c r="GB5" i="1"/>
  <c r="FQ5" i="1"/>
  <c r="FU12" i="1"/>
  <c r="FQ11" i="1"/>
  <c r="FV8" i="1"/>
  <c r="FP4" i="1"/>
  <c r="FK11" i="1"/>
  <c r="GA3" i="1"/>
  <c r="FN12" i="1"/>
  <c r="FR2" i="1"/>
  <c r="FV10" i="1"/>
  <c r="GC3" i="1"/>
  <c r="FZ6" i="1"/>
  <c r="FT8" i="1"/>
  <c r="FK8" i="1"/>
  <c r="FJ3" i="1"/>
  <c r="FM9" i="1"/>
  <c r="FN11" i="1"/>
  <c r="FX4" i="1"/>
  <c r="FX5" i="1"/>
  <c r="FN4" i="1"/>
  <c r="FV12" i="1"/>
  <c r="FN5" i="1"/>
  <c r="FO4" i="1"/>
  <c r="FY7" i="1"/>
  <c r="FQ6" i="1"/>
  <c r="GB3" i="1"/>
  <c r="FX2" i="1"/>
  <c r="FR11" i="1"/>
  <c r="FL11" i="1"/>
  <c r="FW4" i="1"/>
  <c r="FS5" i="1"/>
  <c r="FN9" i="1"/>
  <c r="FZ2" i="1"/>
  <c r="FR9" i="1"/>
  <c r="GC7" i="1"/>
  <c r="GB8" i="1"/>
  <c r="FX12" i="1"/>
  <c r="FN6" i="1"/>
  <c r="FR12" i="1"/>
  <c r="FK7" i="1"/>
  <c r="FP5" i="1"/>
  <c r="FR5" i="1"/>
  <c r="FM3" i="1"/>
  <c r="FQ8" i="1"/>
  <c r="FO3" i="1"/>
  <c r="FS11" i="1"/>
  <c r="FJ10" i="1"/>
  <c r="FR10" i="1"/>
  <c r="FL2" i="1"/>
  <c r="FL4" i="1"/>
  <c r="FQ4" i="1"/>
  <c r="FM2" i="1"/>
  <c r="GA5" i="1"/>
  <c r="FV3" i="1"/>
  <c r="FL10" i="1"/>
  <c r="FS2" i="1"/>
  <c r="GB11" i="1"/>
  <c r="FS12" i="1"/>
  <c r="GC12" i="1"/>
  <c r="FO6" i="1"/>
  <c r="FX10" i="1"/>
  <c r="FW7" i="1"/>
  <c r="FU8" i="1"/>
  <c r="FO12" i="1"/>
  <c r="FU10" i="1"/>
  <c r="FM6" i="1"/>
  <c r="FU2" i="1"/>
  <c r="FM10" i="1"/>
  <c r="FN7" i="1"/>
  <c r="GA4" i="1"/>
  <c r="FJ8" i="1"/>
  <c r="FL8" i="1"/>
  <c r="FY9" i="1"/>
  <c r="FM12" i="1"/>
  <c r="FV9" i="1"/>
  <c r="GC4" i="1"/>
  <c r="FT6" i="1"/>
  <c r="FU5" i="1"/>
  <c r="FT2" i="1"/>
  <c r="FP2" i="1"/>
  <c r="FM11" i="1"/>
  <c r="FY11" i="1"/>
  <c r="FL9" i="1"/>
  <c r="FZ11" i="1"/>
  <c r="FV5" i="1"/>
  <c r="FT10" i="1"/>
  <c r="FK9" i="1"/>
  <c r="FK3" i="1"/>
  <c r="FL7" i="1"/>
  <c r="FK10" i="1"/>
  <c r="FP8" i="1"/>
  <c r="FX6" i="1"/>
  <c r="FY8" i="1"/>
  <c r="FZ4" i="1"/>
  <c r="F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<sst xmlns="http://schemas.openxmlformats.org/spreadsheetml/2006/main" count="118" uniqueCount="93">
  <si>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</si>
  <si>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</si>
  <si>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</si>
  <si>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</si>
  <si>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</si>
  <si>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</si>
  <si>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</si>
  <si>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</si>
  <si>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</si>
  <si>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</si>
  <si>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</si>
  <si>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</si>
  <si>
    <t>Id</t>
  </si>
  <si>
    <t>&gt;&gt;</t>
  </si>
  <si>
    <t>random number</t>
  </si>
  <si>
    <t>treino/teste</t>
  </si>
  <si>
    <t>treino</t>
  </si>
  <si>
    <t>teste</t>
  </si>
  <si>
    <t>% da base para treino</t>
  </si>
  <si>
    <t>layout da rede</t>
  </si>
  <si>
    <t>qtd_neuronios entrada</t>
  </si>
  <si>
    <t>qtd_neuronios camada hidden</t>
  </si>
  <si>
    <t>qtd_neuronios saída</t>
  </si>
  <si>
    <t>qtd</t>
  </si>
  <si>
    <t>Matriz de pesos camada hidden&gt;&gt;</t>
  </si>
  <si>
    <t>variável</t>
  </si>
  <si>
    <t>neurônio</t>
  </si>
  <si>
    <t>neurônio&gt;</t>
  </si>
  <si>
    <t>ativação 1ª camada&gt;&gt;</t>
  </si>
  <si>
    <t>bias hidden&gt;&gt;</t>
  </si>
  <si>
    <t>Matriz de pesos camada saída&gt;&gt;</t>
  </si>
  <si>
    <t>camada hidden</t>
  </si>
  <si>
    <t>bias saída &gt;&gt;</t>
  </si>
  <si>
    <t>ativação saída&gt;&gt;</t>
  </si>
  <si>
    <t>custo</t>
  </si>
  <si>
    <t>custo base treino</t>
  </si>
  <si>
    <t>custo base teste</t>
  </si>
  <si>
    <t>backpropagation&gt;&gt;</t>
  </si>
  <si>
    <t>db2 = soma dZ2/m</t>
  </si>
  <si>
    <t>dZ2 = (A2-y)</t>
  </si>
  <si>
    <t>W2</t>
  </si>
  <si>
    <t>W1</t>
  </si>
  <si>
    <t>db1 = soma(dZ1)/m</t>
  </si>
  <si>
    <t>learning rate</t>
  </si>
  <si>
    <t>W1 novo&gt;&gt;</t>
  </si>
  <si>
    <t>b1 novo&gt;&gt;</t>
  </si>
  <si>
    <t>W2 novo&gt;&gt;</t>
  </si>
  <si>
    <t>W1 - lr*dW1</t>
  </si>
  <si>
    <t>b1 - lr*db1</t>
  </si>
  <si>
    <t>W2 - lr*dW2</t>
  </si>
  <si>
    <t>b2 novo&gt;&gt;</t>
  </si>
  <si>
    <t>b2 - lr*db2</t>
  </si>
  <si>
    <t>épocas</t>
  </si>
  <si>
    <t>época</t>
  </si>
  <si>
    <t>custo treino</t>
  </si>
  <si>
    <t>custo teste</t>
  </si>
  <si>
    <t>real</t>
  </si>
  <si>
    <t>predito</t>
  </si>
  <si>
    <t>A2 = Z2</t>
  </si>
  <si>
    <t>X - 1000 x 11</t>
  </si>
  <si>
    <t>b1 - 1 x 4</t>
  </si>
  <si>
    <t>W1 - 11 x 4</t>
  </si>
  <si>
    <t>Y - 1000 x 1</t>
  </si>
  <si>
    <t>W2 - 4 x 1</t>
  </si>
  <si>
    <t>b2 - 1 x 1</t>
  </si>
  <si>
    <t>Z1=X**W1 + b1</t>
  </si>
  <si>
    <t>1000 x 4</t>
  </si>
  <si>
    <t>A1 = sig(Z1)</t>
  </si>
  <si>
    <t>Z2 = A1**W2 +b2</t>
  </si>
  <si>
    <t>1000 x 1</t>
  </si>
  <si>
    <t>loss = (Y - A2)^2</t>
  </si>
  <si>
    <t>dZ2 = (A2-Y)</t>
  </si>
  <si>
    <t>dW2 = t(A1)**dZ2/m&gt;&gt;</t>
  </si>
  <si>
    <t>dW2 = t(A1)**dZ2/m</t>
  </si>
  <si>
    <t>4 x 1</t>
  </si>
  <si>
    <t>db2 = sum(dZ2)/m</t>
  </si>
  <si>
    <t>1 x 1</t>
  </si>
  <si>
    <t>m = qtd linhas treino</t>
  </si>
  <si>
    <t xml:space="preserve"> dZ1 = ( dZ2**t(W2)) * (1 - A1^2)&gt;&gt;</t>
  </si>
  <si>
    <t>Z2 = A1**W2 + b2&gt;&gt;</t>
  </si>
  <si>
    <t>A1=sig(X**W1+b1)</t>
  </si>
  <si>
    <t>quase Z1=X**W1&gt;&gt;</t>
  </si>
  <si>
    <t>dW1 = 1/m * (t(X)**dZ1)&gt;&gt;</t>
  </si>
  <si>
    <t>dZ1 = (dZ2 ** t(W2)) * (1 - A1^2)</t>
  </si>
  <si>
    <t>dW1 = 1/m * (t(X)**dZ1)</t>
  </si>
  <si>
    <t>11 x 4</t>
  </si>
  <si>
    <t>db1 = sum(dZ1)/m</t>
  </si>
  <si>
    <t>1 x 4</t>
  </si>
  <si>
    <t>W1 novo = W1 - lr*dW1</t>
  </si>
  <si>
    <t>b1 novo = b1 - lr*db1</t>
  </si>
  <si>
    <t>W2 novo = W2 - lr*dW2</t>
  </si>
  <si>
    <t>b2 novo = b2 - lr*db2</t>
  </si>
  <si>
    <t>daux = (dZ2**t(W2))&gt;&gt;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</si>
</sst>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0_-;\-* #,##0.00000_-;_-* &quot;-&quot;??_-;_-@_-"/>
    <numFmt numFmtId="165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0" fontId="0" fillId="33" borderId="0" xfId="0" applyFill="1"/>
    <xf numFmtId="9" fontId="0" fillId="0" borderId="0" xfId="2" applyFont="1"/>
    <xf numFmtId="9" fontId="0" fillId="34" borderId="0" xfId="0" applyNumberFormat="1" applyFill="1"/>
    <xf numFmtId="0" fontId="0" fillId="34" borderId="0" xfId="0" applyFill="1"/>
    <xf numFmtId="2" fontId="0" fillId="0" borderId="0" xfId="0" applyNumberFormat="1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/>
    <xf numFmtId="164" fontId="0" fillId="0" borderId="0" xfId="1" applyNumberFormat="1" applyFont="1"/>
    <xf numFmtId="165" fontId="0" fillId="0" borderId="0" xfId="1" applyNumberFormat="1" applyFont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4" fillId="49" borderId="0" xfId="0" applyFont="1" applyFill="1"/>
    <xf numFmtId="0" fontId="0" fillId="50" borderId="0" xfId="0" applyFill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51" borderId="0" xfId="0" applyFill="1"/>
    <xf numFmtId="0" fontId="0" fillId="52" borderId="0" xfId="0" applyFill="1"/>
    <xf numFmtId="0" fontId="0" fillId="53" borderId="0" xfId="0" applyFill="1"/>
  </cellXfs>
  <cellStyles count="44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8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1" builtinId="20" customBuiltin="1"/>
    <cellStyle name="Neutro" xfId="10" builtinId="28" customBuiltin="1"/>
    <cellStyle name="Normal" xfId="0" builtinId="0"/>
    <cellStyle name="Nota" xfId="17" builtinId="10" customBuiltin="1"/>
    <cellStyle name="Porcentagem" xfId="2" builtinId="5"/>
    <cellStyle name="Ruim" xfId="9" builtinId="27" customBuiltin="1"/>
    <cellStyle name="Saída" xfId="12" builtinId="21" customBuiltin="1"/>
    <cellStyle name="Texto de Aviso" xfId="16" builtinId="11" customBuiltin="1"/>
    <cellStyle name="Texto Explicativo" xfId="18" builtinId="53" customBuiltin="1"/>
    <cellStyle name="Título" xfId="3" builtinId="15" customBuiltin="1"/>
    <cellStyle name="Título 1" xfId="4" builtinId="16" customBuiltin="1"/>
    <cellStyle name="Título 2" xfId="5" builtinId="17" customBuiltin="1"/>
    <cellStyle name="Título 3" xfId="6" builtinId="18" customBuiltin="1"/>
    <cellStyle name="Título 4" xfId="7" builtinId="19" customBuiltin="1"/>
    <cellStyle name="Total" xfId="19" builtinId="25" customBuiltin="1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Loss treino e teste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cockpit!$P$10</c:f>
              <c:strCache>
                <c:ptCount val="1"/>
                <c:pt idx="0">
                  <c:v>custo treino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cockpit!$P$11:$P$109</c:f>
              <c:numCache>
                <c:formatCode>_-* #,##0.0000_-;\-* #,##0.0000_-;_-* "-"??_-;_-@_-</c:formatCode>
                <c:ptCount val="99"/>
                <c:pt idx="0">
                  <c:v>14.621882330274808</c:v>
                </c:pt>
                <c:pt idx="1">
                  <c:v>5.2110165199410634</c:v>
                </c:pt>
                <c:pt idx="2">
                  <c:v>1.9285107087388262</c:v>
                </c:pt>
                <c:pt idx="3">
                  <c:v>1.0533800102803241</c:v>
                </c:pt>
                <c:pt idx="4">
                  <c:v>0.79450332434245641</c:v>
                </c:pt>
                <c:pt idx="5">
                  <c:v>0.72275680299463996</c:v>
                </c:pt>
                <c:pt idx="6">
                  <c:v>0.70207730683753622</c:v>
                </c:pt>
                <c:pt idx="7">
                  <c:v>0.69597342519641536</c:v>
                </c:pt>
                <c:pt idx="8">
                  <c:v>0.69398925906073106</c:v>
                </c:pt>
                <c:pt idx="9">
                  <c:v>0.69314705826394329</c:v>
                </c:pt>
                <c:pt idx="10">
                  <c:v>0.69264244740944358</c:v>
                </c:pt>
                <c:pt idx="11">
                  <c:v>0.69222727965846209</c:v>
                </c:pt>
                <c:pt idx="12">
                  <c:v>0.69184305492105425</c:v>
                </c:pt>
                <c:pt idx="13">
                  <c:v>0.69146707926745543</c:v>
                </c:pt>
                <c:pt idx="14">
                  <c:v>0.69109616272277441</c:v>
                </c:pt>
                <c:pt idx="15">
                  <c:v>0.69072767391302992</c:v>
                </c:pt>
                <c:pt idx="16">
                  <c:v>0.69036174945189999</c:v>
                </c:pt>
                <c:pt idx="17">
                  <c:v>0.68999793478005078</c:v>
                </c:pt>
                <c:pt idx="18">
                  <c:v>0.68963633257015089</c:v>
                </c:pt>
                <c:pt idx="19">
                  <c:v>0.68927682185697714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60-42AF-B6ED-74309CCED186}"/>
            </c:ext>
          </c:extLst>
        </c:ser>
        <c:ser>
          <c:idx val="2"/>
          <c:order val="1"/>
          <c:tx>
            <c:strRef>
              <c:f>cockpit!$Q$10</c:f>
              <c:strCache>
                <c:ptCount val="1"/>
                <c:pt idx="0">
                  <c:v>custo teste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cockpit!$Q$11:$Q$109</c:f>
              <c:numCache>
                <c:formatCode>_-* #,##0.0000_-;\-* #,##0.0000_-;_-* "-"??_-;_-@_-</c:formatCode>
                <c:ptCount val="99"/>
                <c:pt idx="0">
                  <c:v>13.884030195883126</c:v>
                </c:pt>
                <c:pt idx="1">
                  <c:v>5.5845247860029419</c:v>
                </c:pt>
                <c:pt idx="2">
                  <c:v>1.6569860753570231</c:v>
                </c:pt>
                <c:pt idx="3">
                  <c:v>1.112188350840283</c:v>
                </c:pt>
                <c:pt idx="4">
                  <c:v>0.67389871368004373</c:v>
                </c:pt>
                <c:pt idx="5">
                  <c:v>0.69627207780816536</c:v>
                </c:pt>
                <c:pt idx="6">
                  <c:v>0.62534559330117334</c:v>
                </c:pt>
                <c:pt idx="7">
                  <c:v>0.64585287561107652</c:v>
                </c:pt>
                <c:pt idx="8">
                  <c:v>0.62973633692400555</c:v>
                </c:pt>
                <c:pt idx="9">
                  <c:v>0.63641985050710415</c:v>
                </c:pt>
                <c:pt idx="10">
                  <c:v>0.63193873820827839</c:v>
                </c:pt>
                <c:pt idx="11">
                  <c:v>0.63366180418861662</c:v>
                </c:pt>
                <c:pt idx="12">
                  <c:v>0.63216499389646819</c:v>
                </c:pt>
                <c:pt idx="13">
                  <c:v>0.63240543482666267</c:v>
                </c:pt>
                <c:pt idx="14">
                  <c:v>0.63173092859520164</c:v>
                </c:pt>
                <c:pt idx="15">
                  <c:v>0.63154839881385472</c:v>
                </c:pt>
                <c:pt idx="16">
                  <c:v>0.6311076741406707</c:v>
                </c:pt>
                <c:pt idx="17">
                  <c:v>0.63080782179242989</c:v>
                </c:pt>
                <c:pt idx="18">
                  <c:v>0.63043613618635941</c:v>
                </c:pt>
                <c:pt idx="19">
                  <c:v>0.63010588931511424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60-42AF-B6ED-74309CCED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869247"/>
        <c:axId val="1185033407"/>
      </c:lineChart>
      <c:catAx>
        <c:axId val="1823869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5033407"/>
        <c:crosses val="autoZero"/>
        <c:auto val="1"/>
        <c:lblAlgn val="ctr"/>
        <c:lblOffset val="100"/>
        <c:noMultiLvlLbl val="0"/>
      </c:catAx>
      <c:valAx>
        <c:axId val="118503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0_-;\-* #,##0.0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3869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10</xdr:row>
          <xdr:rowOff>38100</xdr:rowOff>
        </xdr:from>
        <xdr:to>
          <xdr:col>12</xdr:col>
          <xdr:colOff>60960</xdr:colOff>
          <xdr:row>11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divide treino e teste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13</xdr:row>
          <xdr:rowOff>38100</xdr:rowOff>
        </xdr:from>
        <xdr:to>
          <xdr:col>12</xdr:col>
          <xdr:colOff>60960</xdr:colOff>
          <xdr:row>14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inicializa pesos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16</xdr:row>
          <xdr:rowOff>30480</xdr:rowOff>
        </xdr:from>
        <xdr:to>
          <xdr:col>12</xdr:col>
          <xdr:colOff>53340</xdr:colOff>
          <xdr:row>17</xdr:row>
          <xdr:rowOff>144780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treinar o modelo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518160</xdr:colOff>
      <xdr:row>19</xdr:row>
      <xdr:rowOff>114300</xdr:rowOff>
    </xdr:from>
    <xdr:to>
      <xdr:col>10</xdr:col>
      <xdr:colOff>396240</xdr:colOff>
      <xdr:row>43</xdr:row>
      <xdr:rowOff>83820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A330-8044-4B5E-9C2B-9894B190C7D1}">
  <sheetPr codeName="Planilha4"/>
  <dimension ref="B1:BW22"/>
  <sheetViews>
    <sheetView showGridLines="0" topLeftCell="R1" zoomScaleNormal="100" workbookViewId="0">
      <selection activeCell="AX10" sqref="AX10"/>
    </sheetView>
  </sheetViews>
  <sheetFormatPr defaultColWidth="3.21875" defaultRowHeight="14.4" x14ac:dyDescent="0.3"/>
  <sheetData>
    <row r="1" spans="2:75" x14ac:dyDescent="0.3">
      <c r="W1" t="s">
        <v>65</v>
      </c>
      <c r="AB1" t="s">
        <v>67</v>
      </c>
      <c r="AG1" t="s">
        <v>68</v>
      </c>
      <c r="AL1" t="s">
        <v>58</v>
      </c>
      <c r="AO1" t="s">
        <v>70</v>
      </c>
      <c r="AT1" t="s">
        <v>71</v>
      </c>
      <c r="AX1" t="s">
        <v>73</v>
      </c>
      <c r="BD1" t="s">
        <v>83</v>
      </c>
      <c r="BM1" t="s">
        <v>84</v>
      </c>
      <c r="BT1" t="s">
        <v>88</v>
      </c>
    </row>
    <row r="2" spans="2:75" x14ac:dyDescent="0.3">
      <c r="B2" t="s">
        <v>59</v>
      </c>
      <c r="N2" t="s">
        <v>62</v>
      </c>
      <c r="R2" t="s">
        <v>61</v>
      </c>
      <c r="W2" t="s">
        <v>66</v>
      </c>
      <c r="AB2" t="s">
        <v>66</v>
      </c>
      <c r="AG2" t="s">
        <v>69</v>
      </c>
      <c r="AL2" t="s">
        <v>69</v>
      </c>
      <c r="AO2" t="s">
        <v>69</v>
      </c>
      <c r="AT2" t="s">
        <v>69</v>
      </c>
      <c r="AX2" t="s">
        <v>74</v>
      </c>
      <c r="BD2" t="s">
        <v>66</v>
      </c>
      <c r="BM2" t="s">
        <v>85</v>
      </c>
      <c r="BT2" t="s">
        <v>85</v>
      </c>
    </row>
    <row r="3" spans="2:75" x14ac:dyDescent="0.3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N3" s="1"/>
      <c r="R3" s="15"/>
      <c r="S3" s="15"/>
      <c r="T3" s="15"/>
      <c r="U3" s="15"/>
      <c r="W3" s="20"/>
      <c r="X3" s="20"/>
      <c r="Y3" s="20"/>
      <c r="Z3" s="20"/>
      <c r="AB3" s="21"/>
      <c r="AC3" s="21"/>
      <c r="AD3" s="21"/>
      <c r="AE3" s="21"/>
      <c r="AG3" s="23"/>
      <c r="AL3" s="23"/>
      <c r="AO3" s="16"/>
      <c r="AT3" s="25"/>
      <c r="AX3" s="29"/>
      <c r="BD3" s="39"/>
      <c r="BE3" s="39"/>
      <c r="BF3" s="39"/>
      <c r="BG3" s="39"/>
      <c r="BM3" s="40"/>
      <c r="BN3" s="40"/>
      <c r="BO3" s="40"/>
      <c r="BP3" s="40"/>
      <c r="BT3" s="15"/>
      <c r="BU3" s="15"/>
      <c r="BV3" s="15"/>
      <c r="BW3" s="15"/>
    </row>
    <row r="4" spans="2:75" x14ac:dyDescent="0.3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N4" s="1"/>
      <c r="R4" s="15"/>
      <c r="S4" s="15"/>
      <c r="T4" s="15"/>
      <c r="U4" s="15"/>
      <c r="W4" s="20"/>
      <c r="X4" s="20"/>
      <c r="Y4" s="20"/>
      <c r="Z4" s="20"/>
      <c r="AB4" s="21"/>
      <c r="AC4" s="21"/>
      <c r="AD4" s="21"/>
      <c r="AE4" s="21"/>
      <c r="AG4" s="23"/>
      <c r="AL4" s="23"/>
      <c r="AO4" s="16"/>
      <c r="AT4" s="25"/>
      <c r="AX4" s="29"/>
      <c r="BD4" s="39"/>
      <c r="BE4" s="39"/>
      <c r="BF4" s="39"/>
      <c r="BG4" s="39"/>
      <c r="BM4" s="40"/>
      <c r="BN4" s="40"/>
      <c r="BO4" s="40"/>
      <c r="BP4" s="40"/>
      <c r="BT4" s="15"/>
      <c r="BU4" s="15"/>
      <c r="BV4" s="15"/>
      <c r="BW4" s="15"/>
    </row>
    <row r="5" spans="2:75" x14ac:dyDescent="0.3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N5" s="1"/>
      <c r="R5" s="15"/>
      <c r="S5" s="15"/>
      <c r="T5" s="15"/>
      <c r="U5" s="15"/>
      <c r="W5" s="20"/>
      <c r="X5" s="20"/>
      <c r="Y5" s="20"/>
      <c r="Z5" s="20"/>
      <c r="AB5" s="21"/>
      <c r="AC5" s="21"/>
      <c r="AD5" s="21"/>
      <c r="AE5" s="21"/>
      <c r="AG5" s="23"/>
      <c r="AL5" s="23"/>
      <c r="AO5" s="16"/>
      <c r="AT5" s="25"/>
      <c r="AX5" s="29"/>
      <c r="BD5" s="39"/>
      <c r="BE5" s="39"/>
      <c r="BF5" s="39"/>
      <c r="BG5" s="39"/>
      <c r="BM5" s="40"/>
      <c r="BN5" s="40"/>
      <c r="BO5" s="40"/>
      <c r="BP5" s="40"/>
      <c r="BT5" s="15"/>
      <c r="BU5" s="15"/>
      <c r="BV5" s="15"/>
      <c r="BW5" s="15"/>
    </row>
    <row r="6" spans="2:75" x14ac:dyDescent="0.3"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N6" s="1"/>
      <c r="R6" s="15"/>
      <c r="S6" s="15"/>
      <c r="T6" s="15"/>
      <c r="U6" s="15"/>
      <c r="W6" s="20"/>
      <c r="X6" s="20"/>
      <c r="Y6" s="20"/>
      <c r="Z6" s="20"/>
      <c r="AB6" s="21"/>
      <c r="AC6" s="21"/>
      <c r="AD6" s="21"/>
      <c r="AE6" s="21"/>
      <c r="AG6" s="23"/>
      <c r="AL6" s="23"/>
      <c r="AO6" s="16"/>
      <c r="AT6" s="25"/>
      <c r="AX6" s="29"/>
      <c r="BD6" s="39"/>
      <c r="BE6" s="39"/>
      <c r="BF6" s="39"/>
      <c r="BG6" s="39"/>
      <c r="BM6" s="40"/>
      <c r="BN6" s="40"/>
      <c r="BO6" s="40"/>
      <c r="BP6" s="40"/>
      <c r="BT6" s="15"/>
      <c r="BU6" s="15"/>
      <c r="BV6" s="15"/>
      <c r="BW6" s="15"/>
    </row>
    <row r="7" spans="2:75" x14ac:dyDescent="0.3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N7" s="1"/>
      <c r="R7" s="15"/>
      <c r="S7" s="15"/>
      <c r="T7" s="15"/>
      <c r="U7" s="15"/>
      <c r="W7" s="20"/>
      <c r="X7" s="20"/>
      <c r="Y7" s="20"/>
      <c r="Z7" s="20"/>
      <c r="AB7" s="21"/>
      <c r="AC7" s="21"/>
      <c r="AD7" s="21"/>
      <c r="AE7" s="21"/>
      <c r="AG7" s="23"/>
      <c r="AL7" s="23"/>
      <c r="AO7" s="16"/>
      <c r="AT7" s="25"/>
      <c r="BD7" s="39"/>
      <c r="BE7" s="39"/>
      <c r="BF7" s="39"/>
      <c r="BG7" s="39"/>
      <c r="BM7" s="40"/>
      <c r="BN7" s="40"/>
      <c r="BO7" s="40"/>
      <c r="BP7" s="40"/>
      <c r="BT7" s="15"/>
      <c r="BU7" s="15"/>
      <c r="BV7" s="15"/>
      <c r="BW7" s="15"/>
    </row>
    <row r="8" spans="2:75" x14ac:dyDescent="0.3"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N8" s="1"/>
      <c r="R8" s="15"/>
      <c r="S8" s="15"/>
      <c r="T8" s="15"/>
      <c r="U8" s="15"/>
      <c r="W8" s="20"/>
      <c r="X8" s="20"/>
      <c r="Y8" s="20"/>
      <c r="Z8" s="20"/>
      <c r="AB8" s="21"/>
      <c r="AC8" s="21"/>
      <c r="AD8" s="21"/>
      <c r="AE8" s="21"/>
      <c r="AG8" s="23"/>
      <c r="AL8" s="23"/>
      <c r="AO8" s="16"/>
      <c r="AT8" s="25"/>
      <c r="AX8" t="s">
        <v>75</v>
      </c>
      <c r="BD8" s="39"/>
      <c r="BE8" s="39"/>
      <c r="BF8" s="39"/>
      <c r="BG8" s="39"/>
      <c r="BM8" s="40"/>
      <c r="BN8" s="40"/>
      <c r="BO8" s="40"/>
      <c r="BP8" s="40"/>
      <c r="BT8" s="15"/>
      <c r="BU8" s="15"/>
      <c r="BV8" s="15"/>
      <c r="BW8" s="15"/>
    </row>
    <row r="9" spans="2:75" x14ac:dyDescent="0.3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N9" s="1"/>
      <c r="R9" s="15"/>
      <c r="S9" s="15"/>
      <c r="T9" s="15"/>
      <c r="U9" s="15"/>
      <c r="W9" s="20"/>
      <c r="X9" s="20"/>
      <c r="Y9" s="20"/>
      <c r="Z9" s="20"/>
      <c r="AB9" s="21"/>
      <c r="AC9" s="21"/>
      <c r="AD9" s="21"/>
      <c r="AE9" s="21"/>
      <c r="AG9" s="23"/>
      <c r="AL9" s="23"/>
      <c r="AO9" s="16"/>
      <c r="AT9" s="25"/>
      <c r="AX9" t="s">
        <v>76</v>
      </c>
      <c r="BD9" s="39"/>
      <c r="BE9" s="39"/>
      <c r="BF9" s="39"/>
      <c r="BG9" s="39"/>
      <c r="BM9" s="40"/>
      <c r="BN9" s="40"/>
      <c r="BO9" s="40"/>
      <c r="BP9" s="40"/>
      <c r="BT9" s="15"/>
      <c r="BU9" s="15"/>
      <c r="BV9" s="15"/>
      <c r="BW9" s="15"/>
    </row>
    <row r="10" spans="2:75" x14ac:dyDescent="0.3"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N10" s="1"/>
      <c r="W10" s="20"/>
      <c r="X10" s="20"/>
      <c r="Y10" s="20"/>
      <c r="Z10" s="20"/>
      <c r="AB10" s="21"/>
      <c r="AC10" s="21"/>
      <c r="AD10" s="21"/>
      <c r="AE10" s="21"/>
      <c r="AG10" s="23"/>
      <c r="AL10" s="23"/>
      <c r="AO10" s="16"/>
      <c r="AT10" s="25"/>
      <c r="AX10" s="30"/>
      <c r="BD10" s="39"/>
      <c r="BE10" s="39"/>
      <c r="BF10" s="39"/>
      <c r="BG10" s="39"/>
      <c r="BT10" t="s">
        <v>89</v>
      </c>
    </row>
    <row r="11" spans="2:75" x14ac:dyDescent="0.3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N11" s="1"/>
      <c r="R11" t="s">
        <v>60</v>
      </c>
      <c r="W11" s="20"/>
      <c r="X11" s="20"/>
      <c r="Y11" s="20"/>
      <c r="Z11" s="20"/>
      <c r="AB11" s="21"/>
      <c r="AC11" s="21"/>
      <c r="AD11" s="21"/>
      <c r="AE11" s="21"/>
      <c r="AG11" s="23"/>
      <c r="AL11" s="23"/>
      <c r="AO11" s="16"/>
      <c r="AT11" s="25"/>
      <c r="BD11" s="39"/>
      <c r="BE11" s="39"/>
      <c r="BF11" s="39"/>
      <c r="BG11" s="39"/>
      <c r="BM11" t="s">
        <v>86</v>
      </c>
      <c r="BT11" t="s">
        <v>87</v>
      </c>
    </row>
    <row r="12" spans="2:75" x14ac:dyDescent="0.3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N12" s="1"/>
      <c r="R12" s="16"/>
      <c r="S12" s="16"/>
      <c r="T12" s="16"/>
      <c r="U12" s="16"/>
      <c r="W12" s="20"/>
      <c r="X12" s="20"/>
      <c r="Y12" s="20"/>
      <c r="Z12" s="20"/>
      <c r="AB12" s="21"/>
      <c r="AC12" s="21"/>
      <c r="AD12" s="21"/>
      <c r="AE12" s="21"/>
      <c r="AG12" s="23"/>
      <c r="AL12" s="23"/>
      <c r="AO12" s="16"/>
      <c r="AT12" s="25"/>
      <c r="AX12" t="s">
        <v>77</v>
      </c>
      <c r="BD12" s="39"/>
      <c r="BE12" s="39"/>
      <c r="BF12" s="39"/>
      <c r="BG12" s="39"/>
      <c r="BM12" t="s">
        <v>87</v>
      </c>
      <c r="BT12" s="16"/>
      <c r="BU12" s="16"/>
      <c r="BV12" s="16"/>
      <c r="BW12" s="16"/>
    </row>
    <row r="13" spans="2:75" x14ac:dyDescent="0.3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N13" s="1"/>
      <c r="W13" s="20"/>
      <c r="X13" s="20"/>
      <c r="Y13" s="20"/>
      <c r="Z13" s="20"/>
      <c r="AB13" s="21"/>
      <c r="AC13" s="21"/>
      <c r="AD13" s="21"/>
      <c r="AE13" s="21"/>
      <c r="AG13" s="23"/>
      <c r="AL13" s="23"/>
      <c r="AO13" s="16"/>
      <c r="AT13" s="25"/>
      <c r="BD13" s="39"/>
      <c r="BE13" s="39"/>
      <c r="BF13" s="39"/>
      <c r="BG13" s="39"/>
      <c r="BM13" s="41"/>
      <c r="BN13" s="41"/>
      <c r="BO13" s="41"/>
      <c r="BP13" s="41"/>
      <c r="BT13" t="s">
        <v>90</v>
      </c>
    </row>
    <row r="14" spans="2:75" x14ac:dyDescent="0.3"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N14" s="1"/>
      <c r="R14" t="s">
        <v>63</v>
      </c>
      <c r="W14" s="20"/>
      <c r="X14" s="20"/>
      <c r="Y14" s="20"/>
      <c r="Z14" s="20"/>
      <c r="AB14" s="21"/>
      <c r="AC14" s="21"/>
      <c r="AD14" s="21"/>
      <c r="AE14" s="21"/>
      <c r="AG14" s="23"/>
      <c r="AL14" s="23"/>
      <c r="AO14" s="16"/>
      <c r="AT14" s="25"/>
      <c r="BD14" s="39"/>
      <c r="BE14" s="39"/>
      <c r="BF14" s="39"/>
      <c r="BG14" s="39"/>
      <c r="BT14" t="s">
        <v>74</v>
      </c>
    </row>
    <row r="15" spans="2:75" x14ac:dyDescent="0.3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N15" s="1"/>
      <c r="R15" s="17"/>
      <c r="W15" s="20"/>
      <c r="X15" s="20"/>
      <c r="Y15" s="20"/>
      <c r="Z15" s="20"/>
      <c r="AB15" s="21"/>
      <c r="AC15" s="21"/>
      <c r="AD15" s="21"/>
      <c r="AE15" s="21"/>
      <c r="AG15" s="23"/>
      <c r="AL15" s="23"/>
      <c r="AO15" s="16"/>
      <c r="AT15" s="25"/>
      <c r="BD15" s="39"/>
      <c r="BE15" s="39"/>
      <c r="BF15" s="39"/>
      <c r="BG15" s="39"/>
      <c r="BT15" s="17"/>
    </row>
    <row r="16" spans="2:75" x14ac:dyDescent="0.3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N16" s="1"/>
      <c r="R16" s="17"/>
      <c r="W16" s="20"/>
      <c r="X16" s="20"/>
      <c r="Y16" s="20"/>
      <c r="Z16" s="20"/>
      <c r="AB16" s="21"/>
      <c r="AC16" s="21"/>
      <c r="AD16" s="21"/>
      <c r="AE16" s="21"/>
      <c r="AG16" s="23"/>
      <c r="AL16" s="23"/>
      <c r="AO16" s="16"/>
      <c r="AT16" s="25"/>
      <c r="BD16" s="39"/>
      <c r="BE16" s="39"/>
      <c r="BF16" s="39"/>
      <c r="BG16" s="39"/>
      <c r="BT16" s="17"/>
    </row>
    <row r="17" spans="2:72" x14ac:dyDescent="0.3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N17" s="1"/>
      <c r="R17" s="17"/>
      <c r="W17" s="20"/>
      <c r="X17" s="20"/>
      <c r="Y17" s="20"/>
      <c r="Z17" s="20"/>
      <c r="AB17" s="21"/>
      <c r="AC17" s="21"/>
      <c r="AD17" s="21"/>
      <c r="AE17" s="21"/>
      <c r="AG17" s="23"/>
      <c r="AL17" s="23"/>
      <c r="AO17" s="16"/>
      <c r="AT17" s="25"/>
      <c r="BD17" s="39"/>
      <c r="BE17" s="39"/>
      <c r="BF17" s="39"/>
      <c r="BG17" s="39"/>
      <c r="BT17" s="17"/>
    </row>
    <row r="18" spans="2:72" x14ac:dyDescent="0.3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N18" s="1"/>
      <c r="R18" s="17"/>
      <c r="W18" s="20"/>
      <c r="X18" s="20"/>
      <c r="Y18" s="20"/>
      <c r="Z18" s="20"/>
      <c r="AB18" s="21"/>
      <c r="AC18" s="21"/>
      <c r="AD18" s="21"/>
      <c r="AE18" s="21"/>
      <c r="AG18" s="23"/>
      <c r="AL18" s="23"/>
      <c r="AO18" s="16"/>
      <c r="AT18" s="25"/>
      <c r="BD18" s="39"/>
      <c r="BE18" s="39"/>
      <c r="BF18" s="39"/>
      <c r="BG18" s="39"/>
      <c r="BT18" s="17"/>
    </row>
    <row r="19" spans="2:72" x14ac:dyDescent="0.3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N19" s="14"/>
      <c r="W19" s="19"/>
      <c r="X19" s="19"/>
      <c r="Y19" s="19"/>
      <c r="Z19" s="19"/>
      <c r="AB19" s="22"/>
      <c r="AC19" s="22"/>
      <c r="AD19" s="22"/>
      <c r="AE19" s="22"/>
      <c r="AG19" s="24"/>
      <c r="AL19" s="24"/>
      <c r="AO19" s="15"/>
      <c r="AT19" s="26"/>
      <c r="BD19" s="31"/>
      <c r="BE19" s="32"/>
      <c r="BF19" s="32"/>
      <c r="BG19" s="33"/>
      <c r="BT19" t="s">
        <v>91</v>
      </c>
    </row>
    <row r="20" spans="2:72" x14ac:dyDescent="0.3">
      <c r="B20" s="13"/>
      <c r="C20" s="13"/>
      <c r="D20" s="13"/>
      <c r="E20" s="13"/>
      <c r="F20" s="13" t="s">
        <v>17</v>
      </c>
      <c r="G20" s="13"/>
      <c r="H20" s="13"/>
      <c r="I20" s="13"/>
      <c r="J20" s="13"/>
      <c r="K20" s="13"/>
      <c r="L20" s="13"/>
      <c r="N20" s="14"/>
      <c r="R20" t="s">
        <v>64</v>
      </c>
      <c r="W20" s="19"/>
      <c r="X20" s="19"/>
      <c r="Y20" s="19"/>
      <c r="Z20" s="19"/>
      <c r="AB20" s="22"/>
      <c r="AC20" s="22"/>
      <c r="AD20" s="22"/>
      <c r="AE20" s="22"/>
      <c r="AG20" s="24"/>
      <c r="AL20" s="24"/>
      <c r="AO20" s="15"/>
      <c r="AT20" s="27"/>
      <c r="BD20" s="34"/>
      <c r="BG20" s="35"/>
      <c r="BT20" t="s">
        <v>76</v>
      </c>
    </row>
    <row r="21" spans="2:72" x14ac:dyDescent="0.3"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N21" s="14"/>
      <c r="R21" s="18"/>
      <c r="W21" s="19"/>
      <c r="X21" s="19"/>
      <c r="Y21" s="19"/>
      <c r="Z21" s="19"/>
      <c r="AB21" s="22"/>
      <c r="AC21" s="22"/>
      <c r="AD21" s="22"/>
      <c r="AE21" s="22"/>
      <c r="AG21" s="24"/>
      <c r="AL21" s="24"/>
      <c r="AO21" s="15"/>
      <c r="AT21" s="27"/>
      <c r="BD21" s="34"/>
      <c r="BG21" s="35"/>
      <c r="BT21" s="18"/>
    </row>
    <row r="22" spans="2:72" x14ac:dyDescent="0.3"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N22" s="14"/>
      <c r="W22" s="19"/>
      <c r="X22" s="19"/>
      <c r="Y22" s="19"/>
      <c r="Z22" s="19"/>
      <c r="AB22" s="22"/>
      <c r="AC22" s="22"/>
      <c r="AD22" s="22"/>
      <c r="AE22" s="22"/>
      <c r="AG22" s="24"/>
      <c r="AL22" s="24"/>
      <c r="AO22" s="15"/>
      <c r="AT22" s="28"/>
      <c r="BD22" s="36"/>
      <c r="BE22" s="37"/>
      <c r="BF22" s="37"/>
      <c r="BG22" s="3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T110"/>
  <sheetViews>
    <sheetView showGridLines="0" tabSelected="1" topLeftCell="D84" zoomScale="120" zoomScaleNormal="120" workbookViewId="0">
      <selection activeCell="T11" sqref="T11:T110"/>
    </sheetView>
  </sheetViews>
  <sheetFormatPr defaultRowHeight="14.4" x14ac:dyDescent="0.3"/>
  <cols>
    <col min="1" max="1" width="4.44140625" customWidth="1"/>
    <col min="2" max="2" width="27.21875" bestFit="1" customWidth="1"/>
    <col min="6" max="6" width="15.109375" bestFit="1" customWidth="1"/>
    <col min="7" max="7" width="9.77734375" bestFit="1" customWidth="1"/>
    <col min="16" max="16" width="10.77734375" bestFit="1" customWidth="1"/>
    <col min="17" max="17" width="10" bestFit="1" customWidth="1"/>
  </cols>
  <sheetData>
    <row r="1" spans="2:20" hidden="1" x14ac:dyDescent="0.3"/>
    <row r="2" spans="2:20" hidden="1" x14ac:dyDescent="0.3"/>
    <row r="3" spans="2:20" hidden="1" x14ac:dyDescent="0.3"/>
    <row r="4" spans="2:20" hidden="1" x14ac:dyDescent="0.3"/>
    <row r="5" spans="2:20" hidden="1" x14ac:dyDescent="0.3"/>
    <row r="6" spans="2:20" hidden="1" x14ac:dyDescent="0.3"/>
    <row r="7" spans="2:20" hidden="1" x14ac:dyDescent="0.3"/>
    <row r="8" spans="2:20" hidden="1" x14ac:dyDescent="0.3"/>
    <row r="9" spans="2:20" hidden="1" x14ac:dyDescent="0.3"/>
    <row r="10" spans="2:20" x14ac:dyDescent="0.3">
      <c r="G10" t="s">
        <v>23</v>
      </c>
      <c r="O10" t="s">
        <v>53</v>
      </c>
      <c r="P10" t="s">
        <v>54</v>
      </c>
      <c r="Q10" t="s">
        <v>55</v>
      </c>
      <c r="S10" t="s">
        <v>56</v>
      </c>
      <c r="T10" t="s">
        <v>57</v>
      </c>
    </row>
    <row r="11" spans="2:20" x14ac:dyDescent="0.3">
      <c r="B11" t="s">
        <v>18</v>
      </c>
      <c r="C11" s="3">
        <v>0.8</v>
      </c>
      <c r="F11" t="s">
        <v>16</v>
      </c>
      <c r="G11">
        <f>COUNTIFS(WineQT!P:P,F11)</f>
        <v>921</v>
      </c>
      <c r="H11" s="2">
        <f>G11/SUM($G$11:$G$12)</f>
        <v>0.80577427821522307</v>
      </c>
      <c r="O11">
        <v>1</v>
      </c>
      <c r="P11" s="11">
        <v>14.621882330274808</v>
      </c>
      <c r="Q11" s="11">
        <v>13.884030195883126</v>
      </c>
      <c r="S11" s="9">
        <f>WineQT!L2</f>
        <v>5</v>
      </c>
      <c r="T11" s="9">
        <f>WineQT!CK2</f>
        <v>5.4931878699274925</v>
      </c>
    </row>
    <row r="12" spans="2:20" x14ac:dyDescent="0.3">
      <c r="F12" t="s">
        <v>17</v>
      </c>
      <c r="G12">
        <f>COUNTIFS(WineQT!P:P,F12)</f>
        <v>222</v>
      </c>
      <c r="H12" s="2">
        <f>G12/SUM($G$11:$G$12)</f>
        <v>0.1942257217847769</v>
      </c>
      <c r="O12">
        <v>2</v>
      </c>
      <c r="P12" s="11">
        <v>5.2110165199410634</v>
      </c>
      <c r="Q12" s="11">
        <v>5.5845247860029419</v>
      </c>
      <c r="S12" s="9">
        <f>WineQT!L3</f>
        <v>5</v>
      </c>
      <c r="T12" s="9">
        <f>WineQT!CK3</f>
        <v>5.7031665656587034</v>
      </c>
    </row>
    <row r="13" spans="2:20" x14ac:dyDescent="0.3">
      <c r="B13" t="s">
        <v>19</v>
      </c>
      <c r="O13">
        <v>3</v>
      </c>
      <c r="P13" s="11">
        <v>1.9285107087388262</v>
      </c>
      <c r="Q13" s="11">
        <v>1.6569860753570231</v>
      </c>
      <c r="S13" s="9">
        <f>WineQT!L4</f>
        <v>5</v>
      </c>
      <c r="T13" s="9">
        <f>WineQT!CK4</f>
        <v>5.579696336633579</v>
      </c>
    </row>
    <row r="14" spans="2:20" x14ac:dyDescent="0.3">
      <c r="B14" t="s">
        <v>20</v>
      </c>
      <c r="C14">
        <v>11</v>
      </c>
      <c r="O14">
        <v>4</v>
      </c>
      <c r="P14" s="11">
        <v>1.0533800102803241</v>
      </c>
      <c r="Q14" s="11">
        <v>1.112188350840283</v>
      </c>
      <c r="S14" s="9">
        <f>WineQT!L5</f>
        <v>6</v>
      </c>
      <c r="T14" s="9">
        <f>WineQT!CK5</f>
        <v>5.749453017159091</v>
      </c>
    </row>
    <row r="15" spans="2:20" x14ac:dyDescent="0.3">
      <c r="B15" t="s">
        <v>21</v>
      </c>
      <c r="C15" s="4">
        <v>20</v>
      </c>
      <c r="F15" t="s">
        <v>35</v>
      </c>
      <c r="G15" s="10">
        <f>(SUMIFS(WineQT!$CM:$CM,WineQT!$P:$P,"treino")/cockpit!G11)</f>
        <v>0.68891941982064708</v>
      </c>
      <c r="O15">
        <v>5</v>
      </c>
      <c r="P15" s="11">
        <v>0.79450332434245641</v>
      </c>
      <c r="Q15" s="11">
        <v>0.67389871368004373</v>
      </c>
      <c r="S15" s="9">
        <f>WineQT!L6</f>
        <v>5</v>
      </c>
      <c r="T15" s="9">
        <f>WineQT!CK6</f>
        <v>5.4931878699274925</v>
      </c>
    </row>
    <row r="16" spans="2:20" x14ac:dyDescent="0.3">
      <c r="B16" t="s">
        <v>22</v>
      </c>
      <c r="C16">
        <v>1</v>
      </c>
      <c r="F16" t="s">
        <v>36</v>
      </c>
      <c r="G16" s="10">
        <f>SUMIFS(WineQT!$CM:$CM,WineQT!$P:$P,"teste")/cockpit!G12</f>
        <v>0.62975665900305744</v>
      </c>
      <c r="O16">
        <v>6</v>
      </c>
      <c r="P16" s="11">
        <v>0.72275680299463996</v>
      </c>
      <c r="Q16" s="11">
        <v>0.69627207780816536</v>
      </c>
      <c r="S16" s="9">
        <f>WineQT!L7</f>
        <v>5</v>
      </c>
      <c r="T16" s="9">
        <f>WineQT!CK7</f>
        <v>5.4974658117822859</v>
      </c>
    </row>
    <row r="17" spans="2:20" x14ac:dyDescent="0.3">
      <c r="O17">
        <v>7</v>
      </c>
      <c r="P17" s="11">
        <v>0.70207730683753622</v>
      </c>
      <c r="Q17" s="11">
        <v>0.62534559330117334</v>
      </c>
      <c r="S17" s="9">
        <f>WineQT!L8</f>
        <v>5</v>
      </c>
      <c r="T17" s="9">
        <f>WineQT!CK8</f>
        <v>5.4297796592012677</v>
      </c>
    </row>
    <row r="18" spans="2:20" x14ac:dyDescent="0.3">
      <c r="B18" t="s">
        <v>43</v>
      </c>
      <c r="C18" s="4">
        <v>0.1</v>
      </c>
      <c r="O18">
        <v>8</v>
      </c>
      <c r="P18" s="11">
        <v>0.69597342519641536</v>
      </c>
      <c r="Q18" s="11">
        <v>0.64585287561107652</v>
      </c>
      <c r="S18" s="9">
        <f>WineQT!L9</f>
        <v>7</v>
      </c>
      <c r="T18" s="9">
        <f>WineQT!CK9</f>
        <v>5.3295715565915476</v>
      </c>
    </row>
    <row r="19" spans="2:20" x14ac:dyDescent="0.3">
      <c r="O19">
        <v>9</v>
      </c>
      <c r="P19" s="11">
        <v>0.69398925906073106</v>
      </c>
      <c r="Q19" s="11">
        <v>0.62973633692400555</v>
      </c>
      <c r="S19" s="9">
        <f>WineQT!L10</f>
        <v>7</v>
      </c>
      <c r="T19" s="9">
        <f>WineQT!CK10</f>
        <v>5.3601318803111564</v>
      </c>
    </row>
    <row r="20" spans="2:20" x14ac:dyDescent="0.3">
      <c r="B20" t="s">
        <v>52</v>
      </c>
      <c r="C20" s="4">
        <v>20</v>
      </c>
      <c r="O20">
        <v>10</v>
      </c>
      <c r="P20" s="11">
        <v>0.69314705826394329</v>
      </c>
      <c r="Q20" s="11">
        <v>0.63641985050710415</v>
      </c>
      <c r="S20" s="9">
        <f>WineQT!L11</f>
        <v>5</v>
      </c>
      <c r="T20" s="9">
        <f>WineQT!CK11</f>
        <v>5.402334691272781</v>
      </c>
    </row>
    <row r="21" spans="2:20" x14ac:dyDescent="0.3">
      <c r="O21">
        <v>11</v>
      </c>
      <c r="P21" s="11">
        <v>0.69264244740944358</v>
      </c>
      <c r="Q21" s="11">
        <v>0.63193873820827839</v>
      </c>
      <c r="S21" s="9">
        <f>WineQT!L12</f>
        <v>5</v>
      </c>
      <c r="T21" s="9">
        <f>WineQT!CK12</f>
        <v>5.3855884655033908</v>
      </c>
    </row>
    <row r="22" spans="2:20" x14ac:dyDescent="0.3">
      <c r="O22">
        <v>12</v>
      </c>
      <c r="P22" s="11">
        <v>0.69222727965846209</v>
      </c>
      <c r="Q22" s="11">
        <v>0.63366180418861662</v>
      </c>
      <c r="S22" s="9">
        <f>WineQT!L13</f>
        <v>5</v>
      </c>
      <c r="T22" s="9">
        <f>WineQT!CK13</f>
        <v>5.718485254217696</v>
      </c>
    </row>
    <row r="23" spans="2:20" x14ac:dyDescent="0.3">
      <c r="O23">
        <v>13</v>
      </c>
      <c r="P23" s="11">
        <v>0.69184305492105425</v>
      </c>
      <c r="Q23" s="11">
        <v>0.63216499389646819</v>
      </c>
      <c r="S23" s="9">
        <f>WineQT!L14</f>
        <v>7</v>
      </c>
      <c r="T23" s="9">
        <f>WineQT!CK14</f>
        <v>5.8965788779440143</v>
      </c>
    </row>
    <row r="24" spans="2:20" x14ac:dyDescent="0.3">
      <c r="O24">
        <v>14</v>
      </c>
      <c r="P24" s="11">
        <v>0.69146707926745543</v>
      </c>
      <c r="Q24" s="11">
        <v>0.63240543482666267</v>
      </c>
      <c r="S24" s="9">
        <f>WineQT!L15</f>
        <v>6</v>
      </c>
      <c r="T24" s="9">
        <f>WineQT!CK15</f>
        <v>5.7805044949168458</v>
      </c>
    </row>
    <row r="25" spans="2:20" x14ac:dyDescent="0.3">
      <c r="O25">
        <v>15</v>
      </c>
      <c r="P25" s="11">
        <v>0.69109616272277441</v>
      </c>
      <c r="Q25" s="11">
        <v>0.63173092859520164</v>
      </c>
      <c r="S25" s="9">
        <f>WineQT!L16</f>
        <v>5</v>
      </c>
      <c r="T25" s="9">
        <f>WineQT!CK16</f>
        <v>5.7280710789942368</v>
      </c>
    </row>
    <row r="26" spans="2:20" x14ac:dyDescent="0.3">
      <c r="O26">
        <v>16</v>
      </c>
      <c r="P26" s="11">
        <v>0.69072767391302992</v>
      </c>
      <c r="Q26" s="11">
        <v>0.63154839881385472</v>
      </c>
      <c r="S26" s="9">
        <f>WineQT!L17</f>
        <v>5</v>
      </c>
      <c r="T26" s="9">
        <f>WineQT!CK17</f>
        <v>5.4605053821940528</v>
      </c>
    </row>
    <row r="27" spans="2:20" x14ac:dyDescent="0.3">
      <c r="O27">
        <v>17</v>
      </c>
      <c r="P27" s="11">
        <v>0.69036174945189999</v>
      </c>
      <c r="Q27" s="11">
        <v>0.6311076741406707</v>
      </c>
      <c r="S27" s="9">
        <f>WineQT!L18</f>
        <v>5</v>
      </c>
      <c r="T27" s="9">
        <f>WineQT!CK18</f>
        <v>5.4070790405547777</v>
      </c>
    </row>
    <row r="28" spans="2:20" x14ac:dyDescent="0.3">
      <c r="O28">
        <v>18</v>
      </c>
      <c r="P28" s="11">
        <v>0.68999793478005078</v>
      </c>
      <c r="Q28" s="11">
        <v>0.63080782179242989</v>
      </c>
      <c r="S28" s="9">
        <f>WineQT!L19</f>
        <v>6</v>
      </c>
      <c r="T28" s="9">
        <f>WineQT!CK19</f>
        <v>5.5130451931876348</v>
      </c>
    </row>
    <row r="29" spans="2:20" x14ac:dyDescent="0.3">
      <c r="O29">
        <v>19</v>
      </c>
      <c r="P29" s="11">
        <v>0.68963633257015089</v>
      </c>
      <c r="Q29" s="11">
        <v>0.63043613618635941</v>
      </c>
      <c r="S29" s="9">
        <f>WineQT!L20</f>
        <v>5</v>
      </c>
      <c r="T29" s="9">
        <f>WineQT!CK20</f>
        <v>5.2310009969946876</v>
      </c>
    </row>
    <row r="30" spans="2:20" x14ac:dyDescent="0.3">
      <c r="O30">
        <v>20</v>
      </c>
      <c r="P30" s="11">
        <v>0.68927682185697714</v>
      </c>
      <c r="Q30" s="11">
        <v>0.63010588931511424</v>
      </c>
      <c r="S30" s="9">
        <f>WineQT!L21</f>
        <v>5</v>
      </c>
      <c r="T30" s="9">
        <f>WineQT!CK21</f>
        <v>5.2954696469856817</v>
      </c>
    </row>
    <row r="31" spans="2:20" x14ac:dyDescent="0.3">
      <c r="O31">
        <v>21</v>
      </c>
      <c r="P31" s="11"/>
      <c r="Q31" s="11"/>
      <c r="S31" s="9">
        <f>WineQT!L22</f>
        <v>5</v>
      </c>
      <c r="T31" s="9">
        <f>WineQT!CK22</f>
        <v>5.4860817635978485</v>
      </c>
    </row>
    <row r="32" spans="2:20" x14ac:dyDescent="0.3">
      <c r="O32">
        <v>22</v>
      </c>
      <c r="P32" s="11"/>
      <c r="Q32" s="11"/>
      <c r="S32" s="9">
        <f>WineQT!L23</f>
        <v>6</v>
      </c>
      <c r="T32" s="9">
        <f>WineQT!CK23</f>
        <v>5.3853756026616955</v>
      </c>
    </row>
    <row r="33" spans="15:20" x14ac:dyDescent="0.3">
      <c r="O33">
        <v>23</v>
      </c>
      <c r="P33" s="11"/>
      <c r="Q33" s="11"/>
      <c r="S33" s="9">
        <f>WineQT!L24</f>
        <v>5</v>
      </c>
      <c r="T33" s="9">
        <f>WineQT!CK24</f>
        <v>5.5476503993146018</v>
      </c>
    </row>
    <row r="34" spans="15:20" x14ac:dyDescent="0.3">
      <c r="O34">
        <v>24</v>
      </c>
      <c r="P34" s="11"/>
      <c r="Q34" s="11"/>
      <c r="S34" s="9">
        <f>WineQT!L25</f>
        <v>5</v>
      </c>
      <c r="T34" s="9">
        <f>WineQT!CK25</f>
        <v>5.6226774767968859</v>
      </c>
    </row>
    <row r="35" spans="15:20" x14ac:dyDescent="0.3">
      <c r="O35">
        <v>25</v>
      </c>
      <c r="P35" s="11"/>
      <c r="Q35" s="11"/>
      <c r="S35" s="9">
        <f>WineQT!L26</f>
        <v>5</v>
      </c>
      <c r="T35" s="9">
        <f>WineQT!CK26</f>
        <v>5.2988554582566403</v>
      </c>
    </row>
    <row r="36" spans="15:20" x14ac:dyDescent="0.3">
      <c r="O36">
        <v>26</v>
      </c>
      <c r="P36" s="11"/>
      <c r="Q36" s="11"/>
      <c r="S36" s="9">
        <f>WineQT!L27</f>
        <v>6</v>
      </c>
      <c r="T36" s="9">
        <f>WineQT!CK27</f>
        <v>5.5283841022999916</v>
      </c>
    </row>
    <row r="37" spans="15:20" x14ac:dyDescent="0.3">
      <c r="O37">
        <v>27</v>
      </c>
      <c r="P37" s="11"/>
      <c r="Q37" s="11"/>
      <c r="S37" s="9">
        <f>WineQT!L28</f>
        <v>6</v>
      </c>
      <c r="T37" s="9">
        <f>WineQT!CK28</f>
        <v>5.4959444832525737</v>
      </c>
    </row>
    <row r="38" spans="15:20" x14ac:dyDescent="0.3">
      <c r="O38">
        <v>28</v>
      </c>
      <c r="P38" s="11"/>
      <c r="Q38" s="11"/>
      <c r="S38" s="9">
        <f>WineQT!L29</f>
        <v>7</v>
      </c>
      <c r="T38" s="9">
        <f>WineQT!CK29</f>
        <v>5.4843504601678577</v>
      </c>
    </row>
    <row r="39" spans="15:20" x14ac:dyDescent="0.3">
      <c r="O39">
        <v>29</v>
      </c>
      <c r="P39" s="11"/>
      <c r="Q39" s="11"/>
      <c r="S39" s="9">
        <f>WineQT!L30</f>
        <v>5</v>
      </c>
      <c r="T39" s="9">
        <f>WineQT!CK30</f>
        <v>5.7899765175768918</v>
      </c>
    </row>
    <row r="40" spans="15:20" x14ac:dyDescent="0.3">
      <c r="O40">
        <v>30</v>
      </c>
      <c r="P40" s="11"/>
      <c r="Q40" s="11"/>
      <c r="S40" s="9">
        <f>WineQT!L31</f>
        <v>4</v>
      </c>
      <c r="T40" s="9">
        <f>WineQT!CK31</f>
        <v>5.6738276866997239</v>
      </c>
    </row>
    <row r="41" spans="15:20" x14ac:dyDescent="0.3">
      <c r="O41">
        <v>31</v>
      </c>
      <c r="P41" s="11"/>
      <c r="Q41" s="11"/>
      <c r="S41" s="9">
        <f>WineQT!L32</f>
        <v>6</v>
      </c>
      <c r="T41" s="9">
        <f>WineQT!CK32</f>
        <v>5.6428355750852743</v>
      </c>
    </row>
    <row r="42" spans="15:20" x14ac:dyDescent="0.3">
      <c r="O42">
        <v>32</v>
      </c>
      <c r="P42" s="11"/>
      <c r="Q42" s="11"/>
      <c r="S42" s="9">
        <f>WineQT!L33</f>
        <v>5</v>
      </c>
      <c r="T42" s="9">
        <f>WineQT!CK33</f>
        <v>5.6720096056124047</v>
      </c>
    </row>
    <row r="43" spans="15:20" x14ac:dyDescent="0.3">
      <c r="O43">
        <v>33</v>
      </c>
      <c r="P43" s="11"/>
      <c r="Q43" s="11"/>
      <c r="S43" s="9">
        <f>WineQT!L34</f>
        <v>4</v>
      </c>
      <c r="T43" s="9">
        <f>WineQT!CK34</f>
        <v>5.5126053304287019</v>
      </c>
    </row>
    <row r="44" spans="15:20" x14ac:dyDescent="0.3">
      <c r="O44">
        <v>34</v>
      </c>
      <c r="P44" s="11"/>
      <c r="Q44" s="11"/>
      <c r="S44" s="9">
        <f>WineQT!L35</f>
        <v>5</v>
      </c>
      <c r="T44" s="9">
        <f>WineQT!CK35</f>
        <v>5.9235200954353715</v>
      </c>
    </row>
    <row r="45" spans="15:20" x14ac:dyDescent="0.3">
      <c r="O45">
        <v>35</v>
      </c>
      <c r="P45" s="11"/>
      <c r="Q45" s="11"/>
      <c r="S45" s="9">
        <f>WineQT!L36</f>
        <v>5</v>
      </c>
      <c r="T45" s="9">
        <f>WineQT!CK36</f>
        <v>5.4926243656849199</v>
      </c>
    </row>
    <row r="46" spans="15:20" x14ac:dyDescent="0.3">
      <c r="O46">
        <v>36</v>
      </c>
      <c r="P46" s="11"/>
      <c r="Q46" s="11"/>
      <c r="S46" s="9">
        <f>WineQT!L37</f>
        <v>6</v>
      </c>
      <c r="T46" s="9">
        <f>WineQT!CK37</f>
        <v>5.2630798955923623</v>
      </c>
    </row>
    <row r="47" spans="15:20" x14ac:dyDescent="0.3">
      <c r="O47">
        <v>37</v>
      </c>
      <c r="P47" s="11"/>
      <c r="Q47" s="11"/>
      <c r="S47" s="9">
        <f>WineQT!L38</f>
        <v>6</v>
      </c>
      <c r="T47" s="9">
        <f>WineQT!CK38</f>
        <v>5.2217148395570199</v>
      </c>
    </row>
    <row r="48" spans="15:20" x14ac:dyDescent="0.3">
      <c r="O48">
        <v>38</v>
      </c>
      <c r="P48" s="11"/>
      <c r="Q48" s="11"/>
      <c r="S48" s="9">
        <f>WineQT!L39</f>
        <v>5</v>
      </c>
      <c r="T48" s="9">
        <f>WineQT!CK39</f>
        <v>5.7703940123406179</v>
      </c>
    </row>
    <row r="49" spans="15:20" x14ac:dyDescent="0.3">
      <c r="O49">
        <v>39</v>
      </c>
      <c r="P49" s="11"/>
      <c r="Q49" s="11"/>
      <c r="S49" s="9">
        <f>WineQT!L40</f>
        <v>6</v>
      </c>
      <c r="T49" s="9">
        <f>WineQT!CK40</f>
        <v>5.6736543312690015</v>
      </c>
    </row>
    <row r="50" spans="15:20" x14ac:dyDescent="0.3">
      <c r="O50">
        <v>40</v>
      </c>
      <c r="P50" s="11"/>
      <c r="Q50" s="11"/>
      <c r="S50" s="9">
        <f>WineQT!L41</f>
        <v>5</v>
      </c>
      <c r="T50" s="9">
        <f>WineQT!CK41</f>
        <v>5.6012901549730225</v>
      </c>
    </row>
    <row r="51" spans="15:20" x14ac:dyDescent="0.3">
      <c r="O51">
        <v>41</v>
      </c>
      <c r="P51" s="11"/>
      <c r="Q51" s="11"/>
      <c r="S51" s="9">
        <f>WineQT!L42</f>
        <v>5</v>
      </c>
      <c r="T51" s="9">
        <f>WineQT!CK42</f>
        <v>5.6421109911564615</v>
      </c>
    </row>
    <row r="52" spans="15:20" x14ac:dyDescent="0.3">
      <c r="O52">
        <v>42</v>
      </c>
      <c r="P52" s="11"/>
      <c r="Q52" s="11"/>
      <c r="S52" s="9">
        <f>WineQT!L43</f>
        <v>6</v>
      </c>
      <c r="T52" s="9">
        <f>WineQT!CK43</f>
        <v>5.4494715189148613</v>
      </c>
    </row>
    <row r="53" spans="15:20" x14ac:dyDescent="0.3">
      <c r="O53">
        <v>43</v>
      </c>
      <c r="P53" s="11"/>
      <c r="Q53" s="11"/>
      <c r="S53" s="9">
        <f>WineQT!L44</f>
        <v>5</v>
      </c>
      <c r="T53" s="9">
        <f>WineQT!CK44</f>
        <v>5.716215757741173</v>
      </c>
    </row>
    <row r="54" spans="15:20" x14ac:dyDescent="0.3">
      <c r="O54">
        <v>44</v>
      </c>
      <c r="P54" s="11"/>
      <c r="Q54" s="11"/>
      <c r="S54" s="9">
        <f>WineQT!L45</f>
        <v>5</v>
      </c>
      <c r="T54" s="9">
        <f>WineQT!CK45</f>
        <v>5.8310124582682583</v>
      </c>
    </row>
    <row r="55" spans="15:20" x14ac:dyDescent="0.3">
      <c r="O55">
        <v>45</v>
      </c>
      <c r="P55" s="11"/>
      <c r="Q55" s="11"/>
      <c r="S55" s="9">
        <f>WineQT!L46</f>
        <v>5</v>
      </c>
      <c r="T55" s="9">
        <f>WineQT!CK46</f>
        <v>5.5168777142271468</v>
      </c>
    </row>
    <row r="56" spans="15:20" x14ac:dyDescent="0.3">
      <c r="O56">
        <v>46</v>
      </c>
      <c r="P56" s="11"/>
      <c r="Q56" s="11"/>
      <c r="S56" s="9">
        <f>WineQT!L47</f>
        <v>5</v>
      </c>
      <c r="T56" s="9">
        <f>WineQT!CK47</f>
        <v>5.4704340273793823</v>
      </c>
    </row>
    <row r="57" spans="15:20" x14ac:dyDescent="0.3">
      <c r="O57">
        <v>47</v>
      </c>
      <c r="P57" s="11"/>
      <c r="Q57" s="11"/>
      <c r="S57" s="9">
        <f>WineQT!L48</f>
        <v>5</v>
      </c>
      <c r="T57" s="9">
        <f>WineQT!CK48</f>
        <v>5.4704340273793823</v>
      </c>
    </row>
    <row r="58" spans="15:20" x14ac:dyDescent="0.3">
      <c r="O58">
        <v>48</v>
      </c>
      <c r="P58" s="11"/>
      <c r="Q58" s="11"/>
      <c r="S58" s="9">
        <f>WineQT!L49</f>
        <v>5</v>
      </c>
      <c r="T58" s="9">
        <f>WineQT!CK49</f>
        <v>5.408575224577695</v>
      </c>
    </row>
    <row r="59" spans="15:20" x14ac:dyDescent="0.3">
      <c r="O59">
        <v>49</v>
      </c>
      <c r="P59" s="11"/>
      <c r="Q59" s="11"/>
      <c r="S59" s="9">
        <f>WineQT!L50</f>
        <v>6</v>
      </c>
      <c r="T59" s="9">
        <f>WineQT!CK50</f>
        <v>5.5360118956562294</v>
      </c>
    </row>
    <row r="60" spans="15:20" x14ac:dyDescent="0.3">
      <c r="O60">
        <v>50</v>
      </c>
      <c r="P60" s="11"/>
      <c r="Q60" s="11"/>
      <c r="S60" s="9">
        <f>WineQT!L51</f>
        <v>5</v>
      </c>
      <c r="T60" s="9">
        <f>WineQT!CK51</f>
        <v>5.6340692688882053</v>
      </c>
    </row>
    <row r="61" spans="15:20" x14ac:dyDescent="0.3">
      <c r="O61">
        <v>51</v>
      </c>
      <c r="P61" s="11"/>
      <c r="Q61" s="11"/>
      <c r="S61" s="9">
        <f>WineQT!L52</f>
        <v>4</v>
      </c>
      <c r="T61" s="9">
        <f>WineQT!CK52</f>
        <v>5.5981231300843479</v>
      </c>
    </row>
    <row r="62" spans="15:20" x14ac:dyDescent="0.3">
      <c r="O62">
        <v>52</v>
      </c>
      <c r="P62" s="11"/>
      <c r="Q62" s="11"/>
      <c r="S62" s="9">
        <f>WineQT!L53</f>
        <v>5</v>
      </c>
      <c r="T62" s="9">
        <f>WineQT!CK53</f>
        <v>5.8261063922220728</v>
      </c>
    </row>
    <row r="63" spans="15:20" x14ac:dyDescent="0.3">
      <c r="O63">
        <v>53</v>
      </c>
      <c r="P63" s="11"/>
      <c r="Q63" s="11"/>
      <c r="S63" s="9">
        <f>WineQT!L54</f>
        <v>6</v>
      </c>
      <c r="T63" s="9">
        <f>WineQT!CK54</f>
        <v>5.5805915509070294</v>
      </c>
    </row>
    <row r="64" spans="15:20" x14ac:dyDescent="0.3">
      <c r="O64">
        <v>54</v>
      </c>
      <c r="P64" s="11"/>
      <c r="Q64" s="11"/>
      <c r="S64" s="9">
        <f>WineQT!L55</f>
        <v>5</v>
      </c>
      <c r="T64" s="9">
        <f>WineQT!CK55</f>
        <v>5.5476832358532544</v>
      </c>
    </row>
    <row r="65" spans="15:20" x14ac:dyDescent="0.3">
      <c r="O65">
        <v>55</v>
      </c>
      <c r="P65" s="11"/>
      <c r="Q65" s="11"/>
      <c r="S65" s="9">
        <f>WineQT!L56</f>
        <v>4</v>
      </c>
      <c r="T65" s="9">
        <f>WineQT!CK56</f>
        <v>5.800684331956977</v>
      </c>
    </row>
    <row r="66" spans="15:20" x14ac:dyDescent="0.3">
      <c r="O66">
        <v>56</v>
      </c>
      <c r="P66" s="11"/>
      <c r="Q66" s="11"/>
      <c r="S66" s="9">
        <f>WineQT!L57</f>
        <v>5</v>
      </c>
      <c r="T66" s="9">
        <f>WineQT!CK57</f>
        <v>5.2125477054591283</v>
      </c>
    </row>
    <row r="67" spans="15:20" x14ac:dyDescent="0.3">
      <c r="O67">
        <v>57</v>
      </c>
      <c r="P67" s="11"/>
      <c r="Q67" s="11"/>
      <c r="S67" s="9">
        <f>WineQT!L58</f>
        <v>5</v>
      </c>
      <c r="T67" s="9">
        <f>WineQT!CK58</f>
        <v>5.71138803917973</v>
      </c>
    </row>
    <row r="68" spans="15:20" x14ac:dyDescent="0.3">
      <c r="O68">
        <v>58</v>
      </c>
      <c r="P68" s="11"/>
      <c r="Q68" s="11"/>
      <c r="S68" s="9">
        <f>WineQT!L59</f>
        <v>6</v>
      </c>
      <c r="T68" s="9">
        <f>WineQT!CK59</f>
        <v>5.6201424151388766</v>
      </c>
    </row>
    <row r="69" spans="15:20" x14ac:dyDescent="0.3">
      <c r="O69">
        <v>59</v>
      </c>
      <c r="P69" s="11"/>
      <c r="Q69" s="11"/>
      <c r="S69" s="9">
        <f>WineQT!L60</f>
        <v>5</v>
      </c>
      <c r="T69" s="9">
        <f>WineQT!CK60</f>
        <v>5.5352500552223054</v>
      </c>
    </row>
    <row r="70" spans="15:20" x14ac:dyDescent="0.3">
      <c r="O70">
        <v>60</v>
      </c>
      <c r="P70" s="11"/>
      <c r="Q70" s="11"/>
      <c r="S70" s="9">
        <f>WineQT!L61</f>
        <v>6</v>
      </c>
      <c r="T70" s="9">
        <f>WineQT!CK61</f>
        <v>5.8963758847269805</v>
      </c>
    </row>
    <row r="71" spans="15:20" x14ac:dyDescent="0.3">
      <c r="O71">
        <v>61</v>
      </c>
      <c r="P71" s="11"/>
      <c r="Q71" s="11"/>
      <c r="S71" s="9">
        <f>WineQT!L62</f>
        <v>5</v>
      </c>
      <c r="T71" s="9">
        <f>WineQT!CK62</f>
        <v>5.4780017051281433</v>
      </c>
    </row>
    <row r="72" spans="15:20" x14ac:dyDescent="0.3">
      <c r="O72">
        <v>62</v>
      </c>
      <c r="P72" s="11"/>
      <c r="Q72" s="11"/>
      <c r="S72" s="9">
        <f>WineQT!L63</f>
        <v>5</v>
      </c>
      <c r="T72" s="9">
        <f>WineQT!CK63</f>
        <v>5.9632136494482983</v>
      </c>
    </row>
    <row r="73" spans="15:20" x14ac:dyDescent="0.3">
      <c r="O73">
        <v>63</v>
      </c>
      <c r="P73" s="11"/>
      <c r="Q73" s="11"/>
      <c r="S73" s="9">
        <f>WineQT!L64</f>
        <v>5</v>
      </c>
      <c r="T73" s="9">
        <f>WineQT!CK64</f>
        <v>5.4068639694084677</v>
      </c>
    </row>
    <row r="74" spans="15:20" x14ac:dyDescent="0.3">
      <c r="O74">
        <v>64</v>
      </c>
      <c r="P74" s="11"/>
      <c r="Q74" s="11"/>
      <c r="S74" s="9">
        <f>WineQT!L65</f>
        <v>5</v>
      </c>
      <c r="T74" s="9">
        <f>WineQT!CK65</f>
        <v>5.825124794831682</v>
      </c>
    </row>
    <row r="75" spans="15:20" x14ac:dyDescent="0.3">
      <c r="O75">
        <v>65</v>
      </c>
      <c r="P75" s="11"/>
      <c r="Q75" s="11"/>
      <c r="S75" s="9">
        <f>WineQT!L66</f>
        <v>6</v>
      </c>
      <c r="T75" s="9">
        <f>WineQT!CK66</f>
        <v>5.8963758847269805</v>
      </c>
    </row>
    <row r="76" spans="15:20" x14ac:dyDescent="0.3">
      <c r="O76">
        <v>66</v>
      </c>
      <c r="P76" s="11"/>
      <c r="Q76" s="11"/>
      <c r="S76" s="9">
        <f>WineQT!L67</f>
        <v>5</v>
      </c>
      <c r="T76" s="9">
        <f>WineQT!CK67</f>
        <v>5.4780017051281433</v>
      </c>
    </row>
    <row r="77" spans="15:20" x14ac:dyDescent="0.3">
      <c r="O77">
        <v>67</v>
      </c>
      <c r="P77" s="11"/>
      <c r="Q77" s="11"/>
      <c r="S77" s="9">
        <f>WineQT!L68</f>
        <v>4</v>
      </c>
      <c r="T77" s="9">
        <f>WineQT!CK68</f>
        <v>5.8060768027802627</v>
      </c>
    </row>
    <row r="78" spans="15:20" x14ac:dyDescent="0.3">
      <c r="O78">
        <v>68</v>
      </c>
      <c r="P78" s="11"/>
      <c r="Q78" s="11"/>
      <c r="S78" s="9">
        <f>WineQT!L69</f>
        <v>5</v>
      </c>
      <c r="T78" s="9">
        <f>WineQT!CK69</f>
        <v>5.5102193244580491</v>
      </c>
    </row>
    <row r="79" spans="15:20" x14ac:dyDescent="0.3">
      <c r="O79">
        <v>69</v>
      </c>
      <c r="P79" s="11"/>
      <c r="Q79" s="11"/>
      <c r="S79" s="9">
        <f>WineQT!L70</f>
        <v>5</v>
      </c>
      <c r="T79" s="9">
        <f>WineQT!CK70</f>
        <v>5.5073153224333122</v>
      </c>
    </row>
    <row r="80" spans="15:20" x14ac:dyDescent="0.3">
      <c r="O80">
        <v>70</v>
      </c>
      <c r="P80" s="11"/>
      <c r="Q80" s="11"/>
      <c r="S80" s="9">
        <f>WineQT!L71</f>
        <v>6</v>
      </c>
      <c r="T80" s="9">
        <f>WineQT!CK71</f>
        <v>5.4851111115008422</v>
      </c>
    </row>
    <row r="81" spans="15:20" x14ac:dyDescent="0.3">
      <c r="O81">
        <v>71</v>
      </c>
      <c r="P81" s="11"/>
      <c r="Q81" s="11"/>
      <c r="S81" s="9">
        <f>WineQT!L72</f>
        <v>6</v>
      </c>
      <c r="T81" s="9">
        <f>WineQT!CK72</f>
        <v>5.6664084140877273</v>
      </c>
    </row>
    <row r="82" spans="15:20" x14ac:dyDescent="0.3">
      <c r="O82">
        <v>72</v>
      </c>
      <c r="P82" s="11"/>
      <c r="Q82" s="11"/>
      <c r="S82" s="9">
        <f>WineQT!L73</f>
        <v>6</v>
      </c>
      <c r="T82" s="9">
        <f>WineQT!CK73</f>
        <v>5.4851111115008422</v>
      </c>
    </row>
    <row r="83" spans="15:20" x14ac:dyDescent="0.3">
      <c r="O83">
        <v>73</v>
      </c>
      <c r="P83" s="11"/>
      <c r="Q83" s="11"/>
      <c r="S83" s="9">
        <f>WineQT!L74</f>
        <v>5</v>
      </c>
      <c r="T83" s="9">
        <f>WineQT!CK74</f>
        <v>5.5238210601692108</v>
      </c>
    </row>
    <row r="84" spans="15:20" x14ac:dyDescent="0.3">
      <c r="O84">
        <v>74</v>
      </c>
      <c r="P84" s="11"/>
      <c r="Q84" s="11"/>
      <c r="S84" s="9">
        <f>WineQT!L75</f>
        <v>5</v>
      </c>
      <c r="T84" s="9">
        <f>WineQT!CK75</f>
        <v>5.344570761246648</v>
      </c>
    </row>
    <row r="85" spans="15:20" x14ac:dyDescent="0.3">
      <c r="O85">
        <v>75</v>
      </c>
      <c r="P85" s="11"/>
      <c r="Q85" s="11"/>
      <c r="S85" s="9">
        <f>WineQT!L76</f>
        <v>5</v>
      </c>
      <c r="T85" s="9">
        <f>WineQT!CK76</f>
        <v>5.5238210601692108</v>
      </c>
    </row>
    <row r="86" spans="15:20" x14ac:dyDescent="0.3">
      <c r="O86">
        <v>76</v>
      </c>
      <c r="P86" s="11"/>
      <c r="Q86" s="11"/>
      <c r="S86" s="9">
        <f>WineQT!L77</f>
        <v>5</v>
      </c>
      <c r="T86" s="9">
        <f>WineQT!CK77</f>
        <v>5.9968357487870536</v>
      </c>
    </row>
    <row r="87" spans="15:20" x14ac:dyDescent="0.3">
      <c r="O87">
        <v>77</v>
      </c>
      <c r="P87" s="11"/>
      <c r="Q87" s="11"/>
      <c r="S87" s="9">
        <f>WineQT!L78</f>
        <v>5</v>
      </c>
      <c r="T87" s="9">
        <f>WineQT!CK78</f>
        <v>5.6509354785637234</v>
      </c>
    </row>
    <row r="88" spans="15:20" x14ac:dyDescent="0.3">
      <c r="O88">
        <v>78</v>
      </c>
      <c r="P88" s="11"/>
      <c r="Q88" s="11"/>
      <c r="S88" s="9">
        <f>WineQT!L79</f>
        <v>5</v>
      </c>
      <c r="T88" s="9">
        <f>WineQT!CK79</f>
        <v>5.5432994157311466</v>
      </c>
    </row>
    <row r="89" spans="15:20" x14ac:dyDescent="0.3">
      <c r="O89">
        <v>79</v>
      </c>
      <c r="P89" s="11"/>
      <c r="Q89" s="11"/>
      <c r="S89" s="9">
        <f>WineQT!L80</f>
        <v>5</v>
      </c>
      <c r="T89" s="9">
        <f>WineQT!CK80</f>
        <v>5.5427494908461892</v>
      </c>
    </row>
    <row r="90" spans="15:20" x14ac:dyDescent="0.3">
      <c r="O90">
        <v>80</v>
      </c>
      <c r="P90" s="11"/>
      <c r="Q90" s="11"/>
      <c r="S90" s="9">
        <f>WineQT!L81</f>
        <v>6</v>
      </c>
      <c r="T90" s="9">
        <f>WineQT!CK81</f>
        <v>5.776902677674463</v>
      </c>
    </row>
    <row r="91" spans="15:20" x14ac:dyDescent="0.3">
      <c r="O91">
        <v>81</v>
      </c>
      <c r="P91" s="11"/>
      <c r="Q91" s="11"/>
      <c r="S91" s="9">
        <f>WineQT!L82</f>
        <v>5</v>
      </c>
      <c r="T91" s="9">
        <f>WineQT!CK82</f>
        <v>5.5432994157311466</v>
      </c>
    </row>
    <row r="92" spans="15:20" x14ac:dyDescent="0.3">
      <c r="O92">
        <v>82</v>
      </c>
      <c r="P92" s="11"/>
      <c r="Q92" s="11"/>
      <c r="S92" s="9">
        <f>WineQT!L83</f>
        <v>6</v>
      </c>
      <c r="T92" s="9">
        <f>WineQT!CK83</f>
        <v>5.5757007698354935</v>
      </c>
    </row>
    <row r="93" spans="15:20" x14ac:dyDescent="0.3">
      <c r="O93">
        <v>83</v>
      </c>
      <c r="P93" s="11"/>
      <c r="Q93" s="11"/>
      <c r="S93" s="9">
        <f>WineQT!L84</f>
        <v>6</v>
      </c>
      <c r="T93" s="9">
        <f>WineQT!CK84</f>
        <v>5.6127911034794487</v>
      </c>
    </row>
    <row r="94" spans="15:20" x14ac:dyDescent="0.3">
      <c r="O94">
        <v>84</v>
      </c>
      <c r="P94" s="11"/>
      <c r="Q94" s="11"/>
      <c r="S94" s="9">
        <f>WineQT!L85</f>
        <v>5</v>
      </c>
      <c r="T94" s="9">
        <f>WineQT!CK85</f>
        <v>5.6825693111547517</v>
      </c>
    </row>
    <row r="95" spans="15:20" x14ac:dyDescent="0.3">
      <c r="O95">
        <v>85</v>
      </c>
      <c r="P95" s="11"/>
      <c r="Q95" s="11"/>
      <c r="S95" s="9">
        <f>WineQT!L86</f>
        <v>6</v>
      </c>
      <c r="T95" s="9">
        <f>WineQT!CK86</f>
        <v>5.5343597705293792</v>
      </c>
    </row>
    <row r="96" spans="15:20" x14ac:dyDescent="0.3">
      <c r="O96">
        <v>86</v>
      </c>
      <c r="P96" s="11"/>
      <c r="Q96" s="11"/>
      <c r="S96" s="9">
        <f>WineQT!L87</f>
        <v>5</v>
      </c>
      <c r="T96" s="9">
        <f>WineQT!CK87</f>
        <v>5.3848537686261171</v>
      </c>
    </row>
    <row r="97" spans="15:20" x14ac:dyDescent="0.3">
      <c r="O97">
        <v>87</v>
      </c>
      <c r="P97" s="11"/>
      <c r="Q97" s="11"/>
      <c r="S97" s="9">
        <f>WineQT!L88</f>
        <v>5</v>
      </c>
      <c r="T97" s="9">
        <f>WineQT!CK88</f>
        <v>5.5797414582010996</v>
      </c>
    </row>
    <row r="98" spans="15:20" x14ac:dyDescent="0.3">
      <c r="O98">
        <v>88</v>
      </c>
      <c r="P98" s="11"/>
      <c r="Q98" s="11"/>
      <c r="S98" s="9">
        <f>WineQT!L89</f>
        <v>5</v>
      </c>
      <c r="T98" s="9">
        <f>WineQT!CK89</f>
        <v>5.6922599868565742</v>
      </c>
    </row>
    <row r="99" spans="15:20" x14ac:dyDescent="0.3">
      <c r="O99">
        <v>89</v>
      </c>
      <c r="P99" s="11"/>
      <c r="Q99" s="11"/>
      <c r="S99" s="9">
        <f>WineQT!L90</f>
        <v>5</v>
      </c>
      <c r="T99" s="9">
        <f>WineQT!CK90</f>
        <v>5.6928108658877683</v>
      </c>
    </row>
    <row r="100" spans="15:20" x14ac:dyDescent="0.3">
      <c r="O100">
        <v>90</v>
      </c>
      <c r="P100" s="11"/>
      <c r="Q100" s="11"/>
      <c r="S100" s="9">
        <f>WineQT!L91</f>
        <v>7</v>
      </c>
      <c r="T100" s="9">
        <f>WineQT!CK91</f>
        <v>5.5023367853234095</v>
      </c>
    </row>
    <row r="101" spans="15:20" x14ac:dyDescent="0.3">
      <c r="O101">
        <v>91</v>
      </c>
      <c r="P101" s="11"/>
      <c r="Q101" s="11"/>
      <c r="S101" s="9">
        <f>WineQT!L92</f>
        <v>5</v>
      </c>
      <c r="T101" s="9">
        <f>WineQT!CK92</f>
        <v>5.9758741572211429</v>
      </c>
    </row>
    <row r="102" spans="15:20" x14ac:dyDescent="0.3">
      <c r="O102">
        <v>92</v>
      </c>
      <c r="P102" s="11"/>
      <c r="Q102" s="11"/>
      <c r="S102" s="9">
        <f>WineQT!L93</f>
        <v>5</v>
      </c>
      <c r="T102" s="9">
        <f>WineQT!CK93</f>
        <v>5.5818117603072919</v>
      </c>
    </row>
    <row r="103" spans="15:20" x14ac:dyDescent="0.3">
      <c r="O103">
        <v>93</v>
      </c>
      <c r="P103" s="11"/>
      <c r="Q103" s="11"/>
      <c r="S103" s="9">
        <f>WineQT!L94</f>
        <v>6</v>
      </c>
      <c r="T103" s="9">
        <f>WineQT!CK94</f>
        <v>5.5914267877086221</v>
      </c>
    </row>
    <row r="104" spans="15:20" x14ac:dyDescent="0.3">
      <c r="O104">
        <v>94</v>
      </c>
      <c r="P104" s="11"/>
      <c r="Q104" s="11"/>
      <c r="S104" s="9">
        <f>WineQT!L95</f>
        <v>5</v>
      </c>
      <c r="T104" s="9">
        <f>WineQT!CK95</f>
        <v>5.6331522991459426</v>
      </c>
    </row>
    <row r="105" spans="15:20" x14ac:dyDescent="0.3">
      <c r="O105">
        <v>95</v>
      </c>
      <c r="P105" s="11"/>
      <c r="Q105" s="11"/>
      <c r="S105" s="9">
        <f>WineQT!L96</f>
        <v>5</v>
      </c>
      <c r="T105" s="9">
        <f>WineQT!CK96</f>
        <v>5.5713002528584656</v>
      </c>
    </row>
    <row r="106" spans="15:20" x14ac:dyDescent="0.3">
      <c r="O106">
        <v>96</v>
      </c>
      <c r="P106" s="11"/>
      <c r="Q106" s="11"/>
      <c r="S106" s="9">
        <f>WineQT!L97</f>
        <v>5</v>
      </c>
      <c r="T106" s="9">
        <f>WineQT!CK97</f>
        <v>5.6331522991459426</v>
      </c>
    </row>
    <row r="107" spans="15:20" x14ac:dyDescent="0.3">
      <c r="O107">
        <v>97</v>
      </c>
      <c r="P107" s="11"/>
      <c r="Q107" s="11"/>
      <c r="S107" s="9">
        <f>WineQT!L98</f>
        <v>6</v>
      </c>
      <c r="T107" s="9">
        <f>WineQT!CK98</f>
        <v>5.5129685576117522</v>
      </c>
    </row>
    <row r="108" spans="15:20" x14ac:dyDescent="0.3">
      <c r="O108">
        <v>98</v>
      </c>
      <c r="P108" s="11"/>
      <c r="Q108" s="11"/>
      <c r="S108" s="9">
        <f>WineQT!L99</f>
        <v>5</v>
      </c>
      <c r="T108" s="9">
        <f>WineQT!CK99</f>
        <v>5.0945678856829533</v>
      </c>
    </row>
    <row r="109" spans="15:20" x14ac:dyDescent="0.3">
      <c r="O109">
        <v>99</v>
      </c>
      <c r="P109" s="11"/>
      <c r="Q109" s="11"/>
      <c r="S109" s="9">
        <f>WineQT!L100</f>
        <v>6</v>
      </c>
      <c r="T109" s="9">
        <f>WineQT!CK100</f>
        <v>5.5129685576117522</v>
      </c>
    </row>
    <row r="110" spans="15:20" x14ac:dyDescent="0.3">
      <c r="O110">
        <v>100</v>
      </c>
      <c r="P110" s="11"/>
      <c r="Q110" s="11"/>
      <c r="S110" s="9">
        <f>WineQT!L101</f>
        <v>5</v>
      </c>
      <c r="T110" s="9">
        <f>WineQT!CK101</f>
        <v>5.9465657278434376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in_test_split">
                <anchor moveWithCells="1">
                  <from>
                    <xdr:col>9</xdr:col>
                    <xdr:colOff>121920</xdr:colOff>
                    <xdr:row>10</xdr:row>
                    <xdr:rowOff>38100</xdr:rowOff>
                  </from>
                  <to>
                    <xdr:col>12</xdr:col>
                    <xdr:colOff>60960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param">
                <anchor moveWithCells="1">
                  <from>
                    <xdr:col>9</xdr:col>
                    <xdr:colOff>121920</xdr:colOff>
                    <xdr:row>13</xdr:row>
                    <xdr:rowOff>38100</xdr:rowOff>
                  </from>
                  <to>
                    <xdr:col>12</xdr:col>
                    <xdr:colOff>60960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reina_modelo">
                <anchor moveWithCells="1">
                  <from>
                    <xdr:col>9</xdr:col>
                    <xdr:colOff>114300</xdr:colOff>
                    <xdr:row>16</xdr:row>
                    <xdr:rowOff>30480</xdr:rowOff>
                  </from>
                  <to>
                    <xdr:col>12</xdr:col>
                    <xdr:colOff>53340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C1144"/>
  <sheetViews>
    <sheetView topLeftCell="M25" zoomScale="120" zoomScaleNormal="120" workbookViewId="0">
      <selection activeCell="T38" sqref="T38"/>
    </sheetView>
  </sheetViews>
  <sheetFormatPr defaultRowHeight="14.4" x14ac:dyDescent="0.3"/>
  <cols>
    <col min="18" max="18" width="29" bestFit="1" customWidth="1"/>
    <col min="19" max="19" width="8.88671875" style="7"/>
    <col min="20" max="39" width="5.77734375" style="7" bestFit="1" customWidth="1"/>
    <col min="41" max="41" width="20" bestFit="1" customWidth="1"/>
    <col min="42" max="61" width="6.77734375" customWidth="1"/>
    <col min="63" max="63" width="19.33203125" bestFit="1" customWidth="1"/>
    <col min="64" max="83" width="5.77734375" bestFit="1" customWidth="1"/>
    <col min="85" max="85" width="8.88671875" bestFit="1" customWidth="1"/>
    <col min="88" max="88" width="14.77734375" bestFit="1" customWidth="1"/>
    <col min="93" max="93" width="16.77734375" bestFit="1" customWidth="1"/>
    <col min="96" max="96" width="19" bestFit="1" customWidth="1"/>
    <col min="99" max="99" width="29.21875" bestFit="1" customWidth="1"/>
    <col min="121" max="121" width="29.21875" bestFit="1" customWidth="1"/>
    <col min="143" max="143" width="22.88671875" bestFit="1" customWidth="1"/>
    <col min="165" max="165" width="11.33203125" bestFit="1" customWidth="1"/>
  </cols>
  <sheetData>
    <row r="1" spans="1:18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12</v>
      </c>
      <c r="N1" t="s">
        <v>13</v>
      </c>
      <c r="O1" t="s">
        <v>14</v>
      </c>
      <c r="P1" t="s">
        <v>15</v>
      </c>
      <c r="R1" t="s">
        <v>24</v>
      </c>
      <c r="S1" s="7" t="s">
        <v>27</v>
      </c>
      <c r="T1" s="7">
        <v>1</v>
      </c>
      <c r="U1" s="7">
        <v>2</v>
      </c>
      <c r="V1" s="7">
        <v>3</v>
      </c>
      <c r="W1" s="7">
        <v>4</v>
      </c>
      <c r="X1" s="7">
        <v>5</v>
      </c>
      <c r="Y1" s="7">
        <v>6</v>
      </c>
      <c r="Z1" s="7">
        <v>7</v>
      </c>
      <c r="AA1" s="7">
        <v>8</v>
      </c>
      <c r="AB1" s="7">
        <v>9</v>
      </c>
      <c r="AC1" s="7">
        <v>10</v>
      </c>
      <c r="AD1" s="7">
        <v>11</v>
      </c>
      <c r="AE1" s="7">
        <v>12</v>
      </c>
      <c r="AF1" s="7">
        <v>13</v>
      </c>
      <c r="AG1" s="7">
        <v>14</v>
      </c>
      <c r="AH1" s="7">
        <v>15</v>
      </c>
      <c r="AI1" s="7">
        <v>16</v>
      </c>
      <c r="AJ1" s="7">
        <v>17</v>
      </c>
      <c r="AK1" s="7">
        <v>18</v>
      </c>
      <c r="AL1" s="7">
        <v>19</v>
      </c>
      <c r="AM1" s="7">
        <v>20</v>
      </c>
      <c r="AO1" t="s">
        <v>81</v>
      </c>
      <c r="AP1" s="7">
        <v>1</v>
      </c>
      <c r="AQ1" s="7">
        <v>2</v>
      </c>
      <c r="AR1" s="7">
        <v>3</v>
      </c>
      <c r="AS1" s="7">
        <v>4</v>
      </c>
      <c r="AT1" s="7">
        <v>5</v>
      </c>
      <c r="AU1" s="7">
        <v>6</v>
      </c>
      <c r="AV1" s="7">
        <v>7</v>
      </c>
      <c r="AW1" s="7">
        <v>8</v>
      </c>
      <c r="AX1" s="7">
        <v>9</v>
      </c>
      <c r="AY1" s="7">
        <v>10</v>
      </c>
      <c r="AZ1" s="7">
        <v>11</v>
      </c>
      <c r="BA1" s="7">
        <v>12</v>
      </c>
      <c r="BB1" s="7">
        <v>13</v>
      </c>
      <c r="BC1" s="7">
        <v>14</v>
      </c>
      <c r="BD1" s="7">
        <v>15</v>
      </c>
      <c r="BE1" s="7">
        <v>16</v>
      </c>
      <c r="BF1" s="7">
        <v>17</v>
      </c>
      <c r="BG1" s="7">
        <v>18</v>
      </c>
      <c r="BH1" s="7">
        <v>19</v>
      </c>
      <c r="BI1" s="7">
        <v>20</v>
      </c>
      <c r="BK1" t="s">
        <v>28</v>
      </c>
      <c r="BL1" s="7">
        <v>1</v>
      </c>
      <c r="BM1" s="7">
        <v>2</v>
      </c>
      <c r="BN1" s="7">
        <v>3</v>
      </c>
      <c r="BO1" s="7">
        <v>4</v>
      </c>
      <c r="BP1" s="7">
        <v>5</v>
      </c>
      <c r="BQ1" s="7">
        <v>6</v>
      </c>
      <c r="BR1" s="7">
        <v>7</v>
      </c>
      <c r="BS1" s="7">
        <v>8</v>
      </c>
      <c r="BT1" s="7">
        <v>9</v>
      </c>
      <c r="BU1" s="7">
        <v>10</v>
      </c>
      <c r="BV1" s="7">
        <v>11</v>
      </c>
      <c r="BW1" s="7">
        <v>12</v>
      </c>
      <c r="BX1" s="7">
        <v>13</v>
      </c>
      <c r="BY1" s="7">
        <v>14</v>
      </c>
      <c r="BZ1" s="7">
        <v>15</v>
      </c>
      <c r="CA1" s="7">
        <v>16</v>
      </c>
      <c r="CB1" s="7">
        <v>17</v>
      </c>
      <c r="CC1" s="7">
        <v>18</v>
      </c>
      <c r="CD1" s="7">
        <v>19</v>
      </c>
      <c r="CE1" s="7">
        <v>20</v>
      </c>
      <c r="CG1" t="s">
        <v>79</v>
      </c>
      <c r="CH1" s="7"/>
      <c r="CJ1" t="s">
        <v>33</v>
      </c>
      <c r="CM1" t="s">
        <v>34</v>
      </c>
      <c r="CO1" t="s">
        <v>37</v>
      </c>
      <c r="CR1" t="s">
        <v>72</v>
      </c>
      <c r="DQ1" t="s">
        <v>78</v>
      </c>
      <c r="EM1" t="s">
        <v>82</v>
      </c>
      <c r="EN1" s="7">
        <v>1</v>
      </c>
      <c r="EO1" s="7">
        <v>2</v>
      </c>
      <c r="EP1" s="7">
        <v>3</v>
      </c>
      <c r="EQ1" s="7">
        <v>4</v>
      </c>
      <c r="ER1" s="7">
        <v>5</v>
      </c>
      <c r="ES1" s="7">
        <v>6</v>
      </c>
      <c r="ET1" s="7">
        <v>7</v>
      </c>
      <c r="EU1" s="7">
        <v>8</v>
      </c>
      <c r="EV1" s="7">
        <v>9</v>
      </c>
      <c r="EW1" s="7">
        <v>10</v>
      </c>
      <c r="EX1" s="7">
        <v>11</v>
      </c>
      <c r="EY1" s="7">
        <v>12</v>
      </c>
      <c r="EZ1" s="7">
        <v>13</v>
      </c>
      <c r="FA1" s="7">
        <v>14</v>
      </c>
      <c r="FB1" s="7">
        <v>15</v>
      </c>
      <c r="FC1" s="7">
        <v>16</v>
      </c>
      <c r="FD1" s="7">
        <v>17</v>
      </c>
      <c r="FE1" s="7">
        <v>18</v>
      </c>
      <c r="FF1" s="7">
        <v>19</v>
      </c>
      <c r="FG1" s="7">
        <v>20</v>
      </c>
      <c r="FI1" t="s">
        <v>44</v>
      </c>
      <c r="FJ1" s="7">
        <v>1</v>
      </c>
      <c r="FK1" s="7">
        <v>2</v>
      </c>
      <c r="FL1" s="7">
        <v>3</v>
      </c>
      <c r="FM1" s="7">
        <v>4</v>
      </c>
      <c r="FN1" s="7">
        <v>5</v>
      </c>
      <c r="FO1" s="7">
        <v>6</v>
      </c>
      <c r="FP1" s="7">
        <v>7</v>
      </c>
      <c r="FQ1" s="7">
        <v>8</v>
      </c>
      <c r="FR1" s="7">
        <v>9</v>
      </c>
      <c r="FS1" s="7">
        <v>10</v>
      </c>
      <c r="FT1" s="7">
        <v>11</v>
      </c>
      <c r="FU1" s="7">
        <v>12</v>
      </c>
      <c r="FV1" s="7">
        <v>13</v>
      </c>
      <c r="FW1" s="7">
        <v>14</v>
      </c>
      <c r="FX1" s="7">
        <v>15</v>
      </c>
      <c r="FY1" s="7">
        <v>16</v>
      </c>
      <c r="FZ1" s="7">
        <v>17</v>
      </c>
      <c r="GA1" s="7">
        <v>18</v>
      </c>
      <c r="GB1" s="7">
        <v>19</v>
      </c>
      <c r="GC1" s="7">
        <v>20</v>
      </c>
    </row>
    <row r="2" spans="1:185" x14ac:dyDescent="0.3">
      <c r="A2" s="6">
        <f>('Base original'!A2-MIN('Base original'!A:A))/(MAX('Base original'!A:A)-MIN('Base original'!A:A))</f>
        <v>0.24778761061946908</v>
      </c>
      <c r="B2" s="6">
        <f>('Base original'!B2-MIN('Base original'!B:B))/(MAX('Base original'!B:B)-MIN('Base original'!B:B))</f>
        <v>0.39726027397260272</v>
      </c>
      <c r="C2" s="6">
        <f>('Base original'!C2-MIN('Base original'!C:C))/(MAX('Base original'!C:C)-MIN('Base original'!C:C))</f>
        <v>0</v>
      </c>
      <c r="D2" s="6">
        <f>('Base original'!D2-MIN('Base original'!D:D))/(MAX('Base original'!D:D)-MIN('Base original'!D:D))</f>
        <v>6.8493150684931503E-2</v>
      </c>
      <c r="E2" s="6">
        <f>('Base original'!E2-MIN('Base original'!E:E))/(MAX('Base original'!E:E)-MIN('Base original'!E:E))</f>
        <v>0.10684474123539232</v>
      </c>
      <c r="F2" s="6">
        <f>('Base original'!F2-MIN('Base original'!F:F))/(MAX('Base original'!F:F)-MIN('Base original'!F:F))</f>
        <v>0.14925373134328357</v>
      </c>
      <c r="G2" s="6">
        <f>('Base original'!G2-MIN('Base original'!G:G))/(MAX('Base original'!G:G)-MIN('Base original'!G:G))</f>
        <v>9.8939929328621903E-2</v>
      </c>
      <c r="H2" s="6">
        <f>('Base original'!H2-MIN('Base original'!H:H))/(MAX('Base original'!H:H)-MIN('Base original'!H:H))</f>
        <v>0.56754772393539166</v>
      </c>
      <c r="I2" s="6">
        <f>('Base original'!I2-MIN('Base original'!I:I))/(MAX('Base original'!I:I)-MIN('Base original'!I:I))</f>
        <v>0.60629921259842512</v>
      </c>
      <c r="J2" s="6">
        <f>('Base original'!J2-MIN('Base original'!J:J))/(MAX('Base original'!J:J)-MIN('Base original'!J:J))</f>
        <v>0.13772455089820362</v>
      </c>
      <c r="K2" s="6">
        <f>('Base original'!K2-MIN('Base original'!K:K))/(MAX('Base original'!K:K)-MIN('Base original'!K:K))</f>
        <v>0.15384615384615385</v>
      </c>
      <c r="L2" s="6">
        <f>'Base original'!L2</f>
        <v>5</v>
      </c>
      <c r="M2">
        <v>0</v>
      </c>
      <c r="O2">
        <v>0.12052138953673297</v>
      </c>
      <c r="P2" t="str">
        <f>IF(O2&lt;=cockpit!C$11,"treino","teste")</f>
        <v>treino</v>
      </c>
      <c r="R2" t="s">
        <v>25</v>
      </c>
      <c r="S2" s="7">
        <v>1</v>
      </c>
      <c r="T2" s="8">
        <v>0.27157948907299301</v>
      </c>
      <c r="U2" s="8">
        <v>0.81984087741591294</v>
      </c>
      <c r="V2" s="8">
        <v>0.47013410374767522</v>
      </c>
      <c r="W2" s="8">
        <v>0.35998928699806315</v>
      </c>
      <c r="X2" s="8">
        <v>0.77479779528194448</v>
      </c>
      <c r="Y2" s="8">
        <v>0.82280937436185286</v>
      </c>
      <c r="Z2" s="8">
        <v>0.53139962435885002</v>
      </c>
      <c r="AA2" s="8">
        <v>0.92900240149791957</v>
      </c>
      <c r="AB2" s="8">
        <v>0.35405231613321536</v>
      </c>
      <c r="AC2" s="8">
        <v>0.40075666160215923</v>
      </c>
      <c r="AD2" s="8">
        <v>0.55996244224432745</v>
      </c>
      <c r="AE2" s="8">
        <v>0.20231951112525057</v>
      </c>
      <c r="AF2" s="8">
        <v>0.51563756839512809</v>
      </c>
      <c r="AG2" s="8">
        <v>0.27995982096718219</v>
      </c>
      <c r="AH2" s="8">
        <v>0.58301008805201449</v>
      </c>
      <c r="AI2" s="8">
        <v>0.61930252132470631</v>
      </c>
      <c r="AJ2" s="8">
        <v>0.55160870478939361</v>
      </c>
      <c r="AK2" s="8">
        <v>-1.6361853561343506E-2</v>
      </c>
      <c r="AL2" s="8">
        <v>0.42797337574966449</v>
      </c>
      <c r="AM2" s="8">
        <v>0.16282116485333548</v>
      </c>
      <c r="AO2" t="s">
        <v>31</v>
      </c>
      <c r="AP2" s="6" cm="1">
        <f t="array" ref="AP2:BI1144">MMULT(A2:K1144,T2:AM12)</f>
        <v>0.57333256254048948</v>
      </c>
      <c r="AQ2" s="6">
        <v>1.2346426278085343</v>
      </c>
      <c r="AR2" s="6">
        <v>1.2084075756016166</v>
      </c>
      <c r="AS2" s="6">
        <v>1.5667618619170154</v>
      </c>
      <c r="AT2" s="6">
        <v>1.6222313760027294</v>
      </c>
      <c r="AU2" s="6">
        <v>1.441453087151358</v>
      </c>
      <c r="AV2" s="6">
        <v>1.3623951121089757</v>
      </c>
      <c r="AW2" s="6">
        <v>1.6641943533896133</v>
      </c>
      <c r="AX2" s="6">
        <v>0.74264299748248597</v>
      </c>
      <c r="AY2" s="6">
        <v>0.99650695861709404</v>
      </c>
      <c r="AZ2" s="6">
        <v>0.9684005004867039</v>
      </c>
      <c r="BA2" s="6">
        <v>1.4340073298200207</v>
      </c>
      <c r="BB2" s="6">
        <v>1.1822855188425099</v>
      </c>
      <c r="BC2" s="6">
        <v>1.1090617057981487</v>
      </c>
      <c r="BD2" s="6">
        <v>0.96841552962948341</v>
      </c>
      <c r="BE2" s="6">
        <v>1.8661609285384861</v>
      </c>
      <c r="BF2" s="6">
        <v>1.1543504254176351</v>
      </c>
      <c r="BG2" s="6">
        <v>0.85948702816130274</v>
      </c>
      <c r="BH2" s="6">
        <v>1.0739919563786624</v>
      </c>
      <c r="BI2" s="6">
        <v>1.068650740695217</v>
      </c>
      <c r="BK2" t="s">
        <v>80</v>
      </c>
      <c r="BL2" s="8">
        <f>IF(BL$1&lt;=cockpit!$C$15,1/(1+EXP(-(AP2+T$14))),0)</f>
        <v>0.67512800892340918</v>
      </c>
      <c r="BM2" s="8">
        <f>IF(BM$1&lt;=cockpit!$C$15,1/(1+EXP(-(AQ2+U$14))),0)</f>
        <v>0.79481468942061451</v>
      </c>
      <c r="BN2" s="8">
        <f>IF(BN$1&lt;=cockpit!$C$15,1/(1+EXP(-(AR2+V$14))),0)</f>
        <v>0.79581509976854237</v>
      </c>
      <c r="BO2" s="8">
        <f>IF(BO$1&lt;=cockpit!$C$15,1/(1+EXP(-(AS2+W$14))),0)</f>
        <v>0.83685679335193419</v>
      </c>
      <c r="BP2" s="8">
        <f>IF(BP$1&lt;=cockpit!$C$15,1/(1+EXP(-(AT2+X$14))),0)</f>
        <v>0.84938062084015442</v>
      </c>
      <c r="BQ2" s="8">
        <f>IF(BQ$1&lt;=cockpit!$C$15,1/(1+EXP(-(AU2+Y$14))),0)</f>
        <v>0.86867832466077988</v>
      </c>
      <c r="BR2" s="8">
        <f>IF(BR$1&lt;=cockpit!$C$15,1/(1+EXP(-(AV2+Z$14))),0)</f>
        <v>0.85307311382169282</v>
      </c>
      <c r="BS2" s="8">
        <f>IF(BS$1&lt;=cockpit!$C$15,1/(1+EXP(-(AW2+AA$14))),0)</f>
        <v>0.85482530475199192</v>
      </c>
      <c r="BT2" s="8">
        <f>IF(BT$1&lt;=cockpit!$C$15,1/(1+EXP(-(AX2+AB$14))),0)</f>
        <v>0.69774883534617005</v>
      </c>
      <c r="BU2" s="8">
        <f>IF(BU$1&lt;=cockpit!$C$15,1/(1+EXP(-(AY2+AC$14))),0)</f>
        <v>0.73828619664967654</v>
      </c>
      <c r="BV2" s="8">
        <f>IF(BV$1&lt;=cockpit!$C$15,1/(1+EXP(-(AZ2+AD$14))),0)</f>
        <v>0.79306805467190322</v>
      </c>
      <c r="BW2" s="8">
        <f>IF(BW$1&lt;=cockpit!$C$15,1/(1+EXP(-(BA2+AE$14))),0)</f>
        <v>0.8653289789574562</v>
      </c>
      <c r="BX2" s="8">
        <f>IF(BX$1&lt;=cockpit!$C$15,1/(1+EXP(-(BB2+AF$14))),0)</f>
        <v>0.87129309515215225</v>
      </c>
      <c r="BY2" s="8">
        <f>IF(BY$1&lt;=cockpit!$C$15,1/(1+EXP(-(BC2+AG$14))),0)</f>
        <v>0.74658199384556678</v>
      </c>
      <c r="BZ2" s="8">
        <f>IF(BZ$1&lt;=cockpit!$C$15,1/(1+EXP(-(BD2+AH$14))),0)</f>
        <v>0.78124560792594877</v>
      </c>
      <c r="CA2" s="8">
        <f>IF(CA$1&lt;=cockpit!$C$15,1/(1+EXP(-(BE2+AI$14))),0)</f>
        <v>0.94465394930053281</v>
      </c>
      <c r="CB2" s="8">
        <f>IF(CB$1&lt;=cockpit!$C$15,1/(1+EXP(-(BF2+AJ$14))),0)</f>
        <v>0.82740617174169917</v>
      </c>
      <c r="CC2" s="8">
        <f>IF(CC$1&lt;=cockpit!$C$15,1/(1+EXP(-(BG2+AK$14))),0)</f>
        <v>0.74018247683491967</v>
      </c>
      <c r="CD2" s="8">
        <f>IF(CD$1&lt;=cockpit!$C$15,1/(1+EXP(-(BH2+AL$14))),0)</f>
        <v>0.8813217821663385</v>
      </c>
      <c r="CE2" s="8">
        <f>IF(CE$1&lt;=cockpit!$C$15,1/(1+EXP(-(BI2+AM$14))),0)</f>
        <v>0.83345345287873407</v>
      </c>
      <c r="CH2" s="6" cm="1">
        <f t="array" ref="CH2:CH1144">MMULT(BL2:CE1144,T17:T36)+$T$38</f>
        <v>5.4931878699274925</v>
      </c>
      <c r="CJ2" t="s">
        <v>58</v>
      </c>
      <c r="CK2" s="9">
        <f>CH2</f>
        <v>5.4931878699274925</v>
      </c>
      <c r="CM2" s="9">
        <f>(L2-CK2)^2</f>
        <v>0.24323427504361728</v>
      </c>
      <c r="CO2" t="s">
        <v>39</v>
      </c>
      <c r="CP2">
        <f>IF(P2="treino",CK2-L2,0)</f>
        <v>0.49318786992749253</v>
      </c>
      <c r="CS2" s="9" cm="1">
        <f t="array" ref="CS2:CS21">MMULT(TRANSPOSE(BL2:CE1144),CP2:CP1144)/cockpit!$G$11</f>
        <v>6.9727736277450255E-4</v>
      </c>
      <c r="CU2" t="s">
        <v>92</v>
      </c>
      <c r="CV2" s="9" cm="1">
        <f t="array" ref="CV2:DO1144">MMULT(CP2:CP1144,TRANSPOSE(T17:T36))</f>
        <v>-3.867372025763393E-2</v>
      </c>
      <c r="CW2">
        <v>0.20228821948970846</v>
      </c>
      <c r="CX2">
        <v>8.3481621177120616E-3</v>
      </c>
      <c r="CY2">
        <v>0.13207684092817154</v>
      </c>
      <c r="CZ2">
        <v>0.157869673164865</v>
      </c>
      <c r="DA2">
        <v>0.37186067463031297</v>
      </c>
      <c r="DB2">
        <v>6.5493540710450824E-3</v>
      </c>
      <c r="DC2">
        <v>0.31005788909163917</v>
      </c>
      <c r="DD2">
        <v>0.13427397456109988</v>
      </c>
      <c r="DE2">
        <v>0.29147966292960265</v>
      </c>
      <c r="DF2">
        <v>0.35925590222463905</v>
      </c>
      <c r="DG2">
        <v>9.8150002487745636E-2</v>
      </c>
      <c r="DH2">
        <v>-5.0637305073869744E-2</v>
      </c>
      <c r="DI2">
        <v>0.24530464122916942</v>
      </c>
      <c r="DJ2">
        <v>6.7951642383324712E-2</v>
      </c>
      <c r="DK2">
        <v>-8.8967407399605902E-2</v>
      </c>
      <c r="DL2">
        <v>0.32701805267557138</v>
      </c>
      <c r="DM2">
        <v>0.29338268822494812</v>
      </c>
      <c r="DN2">
        <v>0.19599875465237587</v>
      </c>
      <c r="DO2">
        <v>-1.0445351593568117E-2</v>
      </c>
      <c r="DR2">
        <f>CV2*(1-BL2^2)</f>
        <v>-2.1046322546783441E-2</v>
      </c>
      <c r="DS2">
        <f t="shared" ref="DS2:EK15" si="0">CW2*(1-BM2^2)</f>
        <v>7.4496603594124661E-2</v>
      </c>
      <c r="DT2">
        <f t="shared" si="0"/>
        <v>3.061090118683686E-3</v>
      </c>
      <c r="DU2">
        <f t="shared" si="0"/>
        <v>3.9579560354838818E-2</v>
      </c>
      <c r="DV2">
        <f t="shared" si="0"/>
        <v>4.3975001755022412E-2</v>
      </c>
      <c r="DW2">
        <f t="shared" si="0"/>
        <v>9.1253854031760256E-2</v>
      </c>
      <c r="DX2">
        <f t="shared" si="0"/>
        <v>1.7831681545459957E-3</v>
      </c>
      <c r="DY2">
        <f t="shared" si="0"/>
        <v>8.3490434500056027E-2</v>
      </c>
      <c r="DZ2">
        <f t="shared" si="0"/>
        <v>6.8902228515906133E-2</v>
      </c>
      <c r="EA2">
        <f t="shared" si="0"/>
        <v>0.13260386085590625</v>
      </c>
      <c r="EB2">
        <f t="shared" si="0"/>
        <v>0.13329940952121289</v>
      </c>
      <c r="EC2">
        <f t="shared" si="0"/>
        <v>2.4655845789954233E-2</v>
      </c>
      <c r="ED2">
        <f t="shared" si="0"/>
        <v>-1.2195910987615645E-2</v>
      </c>
      <c r="EE2">
        <f t="shared" si="0"/>
        <v>0.10857559386117034</v>
      </c>
      <c r="EF2">
        <f t="shared" si="0"/>
        <v>2.6477717604918641E-2</v>
      </c>
      <c r="EG2">
        <f t="shared" si="0"/>
        <v>-9.5754656240583224E-3</v>
      </c>
      <c r="EH2">
        <f t="shared" si="0"/>
        <v>0.10314117561345418</v>
      </c>
      <c r="EI2">
        <f t="shared" si="0"/>
        <v>0.13264708577830592</v>
      </c>
      <c r="EJ2">
        <f t="shared" si="0"/>
        <v>4.3761017539562734E-2</v>
      </c>
      <c r="EK2">
        <f t="shared" si="0"/>
        <v>-3.1895439069579649E-3</v>
      </c>
      <c r="EN2" s="8" cm="1">
        <f t="array" ref="EN2:FG12">MMULT(TRANSPOSE(A2:K1144),DR2:EK1144)/cockpit!$G$11</f>
        <v>-1.3557731971264746E-5</v>
      </c>
      <c r="EO2" s="8">
        <v>-7.9631864450981397E-4</v>
      </c>
      <c r="EP2" s="8">
        <v>-5.3563363708174684E-6</v>
      </c>
      <c r="EQ2" s="8">
        <v>-7.629592920089846E-4</v>
      </c>
      <c r="ER2" s="8">
        <v>-8.8582518884124507E-4</v>
      </c>
      <c r="ES2" s="8">
        <v>-3.8277204353693147E-4</v>
      </c>
      <c r="ET2" s="8">
        <v>-7.3396228572895567E-6</v>
      </c>
      <c r="EU2" s="8">
        <v>-1.4173404300666726E-3</v>
      </c>
      <c r="EV2" s="8">
        <v>-5.7125591876802228E-5</v>
      </c>
      <c r="EW2" s="8">
        <v>-2.8546648269126545E-3</v>
      </c>
      <c r="EX2" s="8">
        <v>-1.6428147589552301E-3</v>
      </c>
      <c r="EY2" s="8">
        <v>-1.8211936739239909E-4</v>
      </c>
      <c r="EZ2" s="8">
        <v>6.480211550235465E-5</v>
      </c>
      <c r="FA2" s="8">
        <v>-3.3563884036824317E-4</v>
      </c>
      <c r="FB2" s="8">
        <v>7.0813254145024362E-5</v>
      </c>
      <c r="FC2" s="8">
        <v>4.6133827325547494E-5</v>
      </c>
      <c r="FD2" s="8">
        <v>-1.642119202412121E-3</v>
      </c>
      <c r="FE2" s="8">
        <v>4.3121529411318686E-4</v>
      </c>
      <c r="FF2" s="8">
        <v>-3.652383728304997E-4</v>
      </c>
      <c r="FG2" s="8">
        <v>1.8831113719962137E-6</v>
      </c>
      <c r="FI2" t="s">
        <v>47</v>
      </c>
      <c r="FJ2" s="9">
        <f>T2-cockpit!$C$18*WineQT!EN2</f>
        <v>0.27158084484619016</v>
      </c>
      <c r="FK2" s="9">
        <f>U2-cockpit!$C$18*WineQT!EO2</f>
        <v>0.81992050928036397</v>
      </c>
      <c r="FL2" s="9">
        <f>V2-cockpit!$C$18*WineQT!EP2</f>
        <v>0.47013463938131228</v>
      </c>
      <c r="FM2" s="9">
        <f>W2-cockpit!$C$18*WineQT!EQ2</f>
        <v>0.36006558292726404</v>
      </c>
      <c r="FN2" s="9">
        <f>X2-cockpit!$C$18*WineQT!ER2</f>
        <v>0.77488637780082859</v>
      </c>
      <c r="FO2" s="9">
        <f>Y2-cockpit!$C$18*WineQT!ES2</f>
        <v>0.82284765156620654</v>
      </c>
      <c r="FP2" s="9">
        <f>Z2-cockpit!$C$18*WineQT!ET2</f>
        <v>0.53140035832113575</v>
      </c>
      <c r="FQ2" s="9">
        <f>AA2-cockpit!$C$18*WineQT!EU2</f>
        <v>0.92914413554092623</v>
      </c>
      <c r="FR2" s="9">
        <f>AB2-cockpit!$C$18*WineQT!EV2</f>
        <v>0.35405802869240305</v>
      </c>
      <c r="FS2" s="9">
        <f>AC2-cockpit!$C$18*WineQT!EW2</f>
        <v>0.40104212808485051</v>
      </c>
      <c r="FT2" s="9">
        <f>AD2-cockpit!$C$18*WineQT!EX2</f>
        <v>0.56012672372022299</v>
      </c>
      <c r="FU2" s="9">
        <f>AE2-cockpit!$C$18*WineQT!EY2</f>
        <v>0.2023377230619898</v>
      </c>
      <c r="FV2" s="9">
        <f>AF2-cockpit!$C$18*WineQT!EZ2</f>
        <v>0.51563108818357783</v>
      </c>
      <c r="FW2" s="9">
        <f>AG2-cockpit!$C$18*WineQT!FA2</f>
        <v>0.279993384851219</v>
      </c>
      <c r="FX2" s="9">
        <f>AH2-cockpit!$C$18*WineQT!FB2</f>
        <v>0.58300300672659999</v>
      </c>
      <c r="FY2" s="9">
        <f>AI2-cockpit!$C$18*WineQT!FC2</f>
        <v>0.6192979079419737</v>
      </c>
      <c r="FZ2" s="9">
        <f>AJ2-cockpit!$C$18*WineQT!FD2</f>
        <v>0.5517729167096348</v>
      </c>
      <c r="GA2" s="9">
        <f>AK2-cockpit!$C$18*WineQT!FE2</f>
        <v>-1.6404975090754823E-2</v>
      </c>
      <c r="GB2" s="9">
        <f>AL2-cockpit!$C$18*WineQT!FF2</f>
        <v>0.42800989958694752</v>
      </c>
      <c r="GC2" s="9">
        <f>AM2-cockpit!$C$18*WineQT!FG2</f>
        <v>0.16282097654219826</v>
      </c>
    </row>
    <row r="3" spans="1:185" x14ac:dyDescent="0.3">
      <c r="A3" s="6">
        <f>('Base original'!A3-MIN('Base original'!A:A))/(MAX('Base original'!A:A)-MIN('Base original'!A:A))</f>
        <v>0.2831858407079646</v>
      </c>
      <c r="B3" s="6">
        <f>('Base original'!B3-MIN('Base original'!B:B))/(MAX('Base original'!B:B)-MIN('Base original'!B:B))</f>
        <v>0.52054794520547942</v>
      </c>
      <c r="C3" s="6">
        <f>('Base original'!C3-MIN('Base original'!C:C))/(MAX('Base original'!C:C)-MIN('Base original'!C:C))</f>
        <v>0</v>
      </c>
      <c r="D3" s="6">
        <f>('Base original'!D3-MIN('Base original'!D:D))/(MAX('Base original'!D:D)-MIN('Base original'!D:D))</f>
        <v>0.11643835616438358</v>
      </c>
      <c r="E3" s="6">
        <f>('Base original'!E3-MIN('Base original'!E:E))/(MAX('Base original'!E:E)-MIN('Base original'!E:E))</f>
        <v>0.14357262103505844</v>
      </c>
      <c r="F3" s="6">
        <f>('Base original'!F3-MIN('Base original'!F:F))/(MAX('Base original'!F:F)-MIN('Base original'!F:F))</f>
        <v>0.35820895522388058</v>
      </c>
      <c r="G3" s="6">
        <f>('Base original'!G3-MIN('Base original'!G:G))/(MAX('Base original'!G:G)-MIN('Base original'!G:G))</f>
        <v>0.21554770318021202</v>
      </c>
      <c r="H3" s="6">
        <f>('Base original'!H3-MIN('Base original'!H:H))/(MAX('Base original'!H:H)-MIN('Base original'!H:H))</f>
        <v>0.49412628487518584</v>
      </c>
      <c r="I3" s="6">
        <f>('Base original'!I3-MIN('Base original'!I:I))/(MAX('Base original'!I:I)-MIN('Base original'!I:I))</f>
        <v>0.3622047244094489</v>
      </c>
      <c r="J3" s="6">
        <f>('Base original'!J3-MIN('Base original'!J:J))/(MAX('Base original'!J:J)-MIN('Base original'!J:J))</f>
        <v>0.20958083832335334</v>
      </c>
      <c r="K3" s="6">
        <f>('Base original'!K3-MIN('Base original'!K:K))/(MAX('Base original'!K:K)-MIN('Base original'!K:K))</f>
        <v>0.21538461538461545</v>
      </c>
      <c r="L3" s="6">
        <f>'Base original'!L3</f>
        <v>5</v>
      </c>
      <c r="M3">
        <v>1</v>
      </c>
      <c r="O3">
        <v>0.3408025346208704</v>
      </c>
      <c r="P3" t="str">
        <f>IF(O3&lt;=cockpit!C$11,"treino","teste")</f>
        <v>treino</v>
      </c>
      <c r="R3" t="s">
        <v>41</v>
      </c>
      <c r="S3" s="7">
        <v>2</v>
      </c>
      <c r="T3" s="8">
        <v>1.1483690303975854E-2</v>
      </c>
      <c r="U3" s="8">
        <v>0.94580369774863948</v>
      </c>
      <c r="V3" s="8">
        <v>0.26799737032242454</v>
      </c>
      <c r="W3" s="8">
        <v>0.77440557932658893</v>
      </c>
      <c r="X3" s="8">
        <v>0.9458959606790539</v>
      </c>
      <c r="Y3" s="8">
        <v>0.49132254755978538</v>
      </c>
      <c r="Z3" s="8">
        <v>0.20048930499367146</v>
      </c>
      <c r="AA3" s="8">
        <v>0.79044969248263486</v>
      </c>
      <c r="AB3" s="8">
        <v>0.56409923531651096</v>
      </c>
      <c r="AC3" s="8">
        <v>0.58409426475901705</v>
      </c>
      <c r="AD3" s="8">
        <v>0.90960192842876408</v>
      </c>
      <c r="AE3" s="8">
        <v>0.18472615465245695</v>
      </c>
      <c r="AF3" s="8">
        <v>0.43074257009741307</v>
      </c>
      <c r="AG3" s="8">
        <v>0.93868987437004703</v>
      </c>
      <c r="AH3" s="8">
        <v>0.37936265278870746</v>
      </c>
      <c r="AI3" s="8">
        <v>0.89824641146465589</v>
      </c>
      <c r="AJ3" s="8">
        <v>0.74910599539246814</v>
      </c>
      <c r="AK3" s="8">
        <v>0.22171864715576309</v>
      </c>
      <c r="AL3" s="8">
        <v>0.33567887933044943</v>
      </c>
      <c r="AM3" s="8">
        <v>0.35261880407909046</v>
      </c>
      <c r="AP3" s="6">
        <v>0.77164612210905792</v>
      </c>
      <c r="AQ3" s="6">
        <v>1.5818176698292139</v>
      </c>
      <c r="AR3" s="6">
        <v>1.5196301401358232</v>
      </c>
      <c r="AS3" s="6">
        <v>1.739138289325926</v>
      </c>
      <c r="AT3" s="6">
        <v>1.7990147266045404</v>
      </c>
      <c r="AU3" s="6">
        <v>1.5372159693706684</v>
      </c>
      <c r="AV3" s="6">
        <v>1.5536721811400549</v>
      </c>
      <c r="AW3" s="6">
        <v>1.8586619741900205</v>
      </c>
      <c r="AX3" s="6">
        <v>0.99416294461183596</v>
      </c>
      <c r="AY3" s="6">
        <v>1.3164370924689877</v>
      </c>
      <c r="AZ3" s="6">
        <v>1.1902229580943131</v>
      </c>
      <c r="BA3" s="6">
        <v>1.4672836929301722</v>
      </c>
      <c r="BB3" s="6">
        <v>1.2079519902158196</v>
      </c>
      <c r="BC3" s="6">
        <v>1.4437395485240612</v>
      </c>
      <c r="BD3" s="6">
        <v>1.0202799050683529</v>
      </c>
      <c r="BE3" s="6">
        <v>1.8772695765630059</v>
      </c>
      <c r="BF3" s="6">
        <v>1.4513277182605169</v>
      </c>
      <c r="BG3" s="6">
        <v>1.0496763888234764</v>
      </c>
      <c r="BH3" s="6">
        <v>1.2754305438150955</v>
      </c>
      <c r="BI3" s="6">
        <v>1.0953019127996995</v>
      </c>
      <c r="BL3" s="8">
        <f>IF(BL$1&lt;=cockpit!$C$15,1/(1+EXP(-(AP3+T$14))),0)</f>
        <v>0.71703159242350289</v>
      </c>
      <c r="BM3" s="8">
        <f>IF(BM$1&lt;=cockpit!$C$15,1/(1+EXP(-(AQ3+U$14))),0)</f>
        <v>0.84571364658965653</v>
      </c>
      <c r="BN3" s="8">
        <f>IF(BN$1&lt;=cockpit!$C$15,1/(1+EXP(-(AR3+V$14))),0)</f>
        <v>0.84178416227195652</v>
      </c>
      <c r="BO3" s="8">
        <f>IF(BO$1&lt;=cockpit!$C$15,1/(1+EXP(-(AS3+W$14))),0)</f>
        <v>0.85904746869872117</v>
      </c>
      <c r="BP3" s="8">
        <f>IF(BP$1&lt;=cockpit!$C$15,1/(1+EXP(-(AT3+X$14))),0)</f>
        <v>0.87062934613334209</v>
      </c>
      <c r="BQ3" s="8">
        <f>IF(BQ$1&lt;=cockpit!$C$15,1/(1+EXP(-(AU3+Y$14))),0)</f>
        <v>0.87922228094363608</v>
      </c>
      <c r="BR3" s="8">
        <f>IF(BR$1&lt;=cockpit!$C$15,1/(1+EXP(-(AV3+Z$14))),0)</f>
        <v>0.87546705660935487</v>
      </c>
      <c r="BS3" s="8">
        <f>IF(BS$1&lt;=cockpit!$C$15,1/(1+EXP(-(AW3+AA$14))),0)</f>
        <v>0.87733447200882386</v>
      </c>
      <c r="BT3" s="8">
        <f>IF(BT$1&lt;=cockpit!$C$15,1/(1+EXP(-(AX3+AB$14))),0)</f>
        <v>0.7480276922875253</v>
      </c>
      <c r="BU3" s="8">
        <f>IF(BU$1&lt;=cockpit!$C$15,1/(1+EXP(-(AY3+AC$14))),0)</f>
        <v>0.79527333587006233</v>
      </c>
      <c r="BV3" s="8">
        <f>IF(BV$1&lt;=cockpit!$C$15,1/(1+EXP(-(AZ3+AD$14))),0)</f>
        <v>0.82711849100344548</v>
      </c>
      <c r="BW3" s="8">
        <f>IF(BW$1&lt;=cockpit!$C$15,1/(1+EXP(-(BA3+AE$14))),0)</f>
        <v>0.86915990580066171</v>
      </c>
      <c r="BX3" s="8">
        <f>IF(BX$1&lt;=cockpit!$C$15,1/(1+EXP(-(BB3+AF$14))),0)</f>
        <v>0.87414404470725171</v>
      </c>
      <c r="BY3" s="8">
        <f>IF(BY$1&lt;=cockpit!$C$15,1/(1+EXP(-(BC3+AG$14))),0)</f>
        <v>0.80457585758489647</v>
      </c>
      <c r="BZ3" s="8">
        <f>IF(BZ$1&lt;=cockpit!$C$15,1/(1+EXP(-(BD3+AH$14))),0)</f>
        <v>0.7899799149077219</v>
      </c>
      <c r="CA3" s="8">
        <f>IF(CA$1&lt;=cockpit!$C$15,1/(1+EXP(-(BE3+AI$14))),0)</f>
        <v>0.9452318806123593</v>
      </c>
      <c r="CB3" s="8">
        <f>IF(CB$1&lt;=cockpit!$C$15,1/(1+EXP(-(BF3+AJ$14))),0)</f>
        <v>0.8658010776672046</v>
      </c>
      <c r="CC3" s="8">
        <f>IF(CC$1&lt;=cockpit!$C$15,1/(1+EXP(-(BG3+AK$14))),0)</f>
        <v>0.77505996694642287</v>
      </c>
      <c r="CD3" s="8">
        <f>IF(CD$1&lt;=cockpit!$C$15,1/(1+EXP(-(BH3+AL$14))),0)</f>
        <v>0.90082683776043881</v>
      </c>
      <c r="CE3" s="8">
        <f>IF(CE$1&lt;=cockpit!$C$15,1/(1+EXP(-(BI3+AM$14))),0)</f>
        <v>0.83712006799680194</v>
      </c>
      <c r="CH3" s="6">
        <v>5.7031665656587034</v>
      </c>
      <c r="CK3" s="9">
        <f t="shared" ref="CK3:CK66" si="1">CH3</f>
        <v>5.7031665656587034</v>
      </c>
      <c r="CM3" s="9">
        <f t="shared" ref="CM3:CM66" si="2">(L3-CK3)^2</f>
        <v>0.49444321906025562</v>
      </c>
      <c r="CP3">
        <f t="shared" ref="CP3:CP66" si="3">IF(P3="treino",CK3-L3,0)</f>
        <v>0.70316656565870339</v>
      </c>
      <c r="CS3">
        <v>2.5948056060081251E-3</v>
      </c>
      <c r="CV3">
        <v>-5.5139367192473511E-2</v>
      </c>
      <c r="CW3">
        <v>0.28841405323432723</v>
      </c>
      <c r="CX3">
        <v>1.1902459171870338E-2</v>
      </c>
      <c r="CY3">
        <v>0.18830961647975469</v>
      </c>
      <c r="CZ3">
        <v>0.2250839541477781</v>
      </c>
      <c r="DA3">
        <v>0.53018334275287016</v>
      </c>
      <c r="DB3">
        <v>9.3377941555956717E-3</v>
      </c>
      <c r="DC3">
        <v>0.44206752501842406</v>
      </c>
      <c r="DD3">
        <v>0.19144219739904328</v>
      </c>
      <c r="DE3">
        <v>0.41557946989186451</v>
      </c>
      <c r="DF3">
        <v>0.51221198728398887</v>
      </c>
      <c r="DG3">
        <v>0.13993815415380725</v>
      </c>
      <c r="DH3">
        <v>-7.2196544307222749E-2</v>
      </c>
      <c r="DI3">
        <v>0.34974506193474419</v>
      </c>
      <c r="DJ3">
        <v>9.6882599753671042E-2</v>
      </c>
      <c r="DK3">
        <v>-0.12684599547417272</v>
      </c>
      <c r="DL3">
        <v>0.46624861443182897</v>
      </c>
      <c r="DM3">
        <v>0.41829272348726709</v>
      </c>
      <c r="DN3">
        <v>0.27944679824050811</v>
      </c>
      <c r="DO3">
        <v>-1.4892543906699852E-2</v>
      </c>
      <c r="DR3">
        <f t="shared" ref="DR3:DR66" si="4">CV3*(1-BL3^2)</f>
        <v>-2.679032698856023E-2</v>
      </c>
      <c r="DS3">
        <f t="shared" si="0"/>
        <v>8.2131216544579444E-2</v>
      </c>
      <c r="DT3">
        <f t="shared" si="0"/>
        <v>3.4683697486292925E-3</v>
      </c>
      <c r="DU3">
        <f t="shared" si="0"/>
        <v>4.9344171057952239E-2</v>
      </c>
      <c r="DV3">
        <f t="shared" si="0"/>
        <v>5.447133915662436E-2</v>
      </c>
      <c r="DW3">
        <f t="shared" si="0"/>
        <v>0.12033474873796508</v>
      </c>
      <c r="DX3">
        <f t="shared" si="0"/>
        <v>2.180911230918757E-3</v>
      </c>
      <c r="DY3">
        <f t="shared" si="0"/>
        <v>0.1018011770539328</v>
      </c>
      <c r="DZ3">
        <f t="shared" si="0"/>
        <v>8.4321591036006283E-2</v>
      </c>
      <c r="EA3">
        <f t="shared" si="0"/>
        <v>0.15274221187066575</v>
      </c>
      <c r="EB3">
        <f t="shared" si="0"/>
        <v>0.16179496242589389</v>
      </c>
      <c r="EC3">
        <f t="shared" si="0"/>
        <v>3.4223423055214891E-2</v>
      </c>
      <c r="ED3">
        <f t="shared" si="0"/>
        <v>-1.7029156951405271E-2</v>
      </c>
      <c r="EE3">
        <f t="shared" si="0"/>
        <v>0.12334028541800389</v>
      </c>
      <c r="EF3">
        <f t="shared" si="0"/>
        <v>3.6421243723932233E-2</v>
      </c>
      <c r="EG3">
        <f t="shared" si="0"/>
        <v>-1.351375273528559E-2</v>
      </c>
      <c r="EH3">
        <f t="shared" si="0"/>
        <v>0.11674328835535315</v>
      </c>
      <c r="EI3">
        <f t="shared" si="0"/>
        <v>0.1670167751456576</v>
      </c>
      <c r="EJ3">
        <f t="shared" si="0"/>
        <v>5.2678797722233682E-2</v>
      </c>
      <c r="EK3">
        <f t="shared" si="0"/>
        <v>-4.4562957904429991E-3</v>
      </c>
      <c r="EN3" s="8">
        <v>-1.0724637095757496E-3</v>
      </c>
      <c r="EO3" s="8">
        <v>3.0270603005775609E-3</v>
      </c>
      <c r="EP3" s="8">
        <v>1.6674852668319373E-4</v>
      </c>
      <c r="EQ3" s="8">
        <v>1.4980908092013794E-3</v>
      </c>
      <c r="ER3" s="8">
        <v>1.8183044805550822E-3</v>
      </c>
      <c r="ES3" s="8">
        <v>5.043262504644627E-3</v>
      </c>
      <c r="ET3" s="8">
        <v>9.3017835528934445E-5</v>
      </c>
      <c r="EU3" s="8">
        <v>3.286505128927478E-3</v>
      </c>
      <c r="EV3" s="8">
        <v>3.5996955797056884E-3</v>
      </c>
      <c r="EW3" s="8">
        <v>5.6626293831544003E-3</v>
      </c>
      <c r="EX3" s="8">
        <v>6.1725198033115028E-3</v>
      </c>
      <c r="EY3" s="8">
        <v>1.2834113674842973E-3</v>
      </c>
      <c r="EZ3" s="8">
        <v>-6.6949487644598358E-4</v>
      </c>
      <c r="FA3" s="8">
        <v>5.5472337785150375E-3</v>
      </c>
      <c r="FB3" s="8">
        <v>1.5042742077499994E-3</v>
      </c>
      <c r="FC3" s="8">
        <v>-5.6232306640934177E-4</v>
      </c>
      <c r="FD3" s="8">
        <v>4.3456543420205733E-3</v>
      </c>
      <c r="FE3" s="8">
        <v>7.315552230735347E-3</v>
      </c>
      <c r="FF3" s="8">
        <v>2.1870389290158366E-3</v>
      </c>
      <c r="FG3" s="8">
        <v>-1.6992663486982694E-4</v>
      </c>
      <c r="FJ3" s="9">
        <f>T3-cockpit!$C$18*WineQT!EN3</f>
        <v>1.159093667493343E-2</v>
      </c>
      <c r="FK3" s="9">
        <f>U3-cockpit!$C$18*WineQT!EO3</f>
        <v>0.94550099171858171</v>
      </c>
      <c r="FL3" s="9">
        <f>V3-cockpit!$C$18*WineQT!EP3</f>
        <v>0.26798069546975622</v>
      </c>
      <c r="FM3" s="9">
        <f>W3-cockpit!$C$18*WineQT!EQ3</f>
        <v>0.77425577024566883</v>
      </c>
      <c r="FN3" s="9">
        <f>X3-cockpit!$C$18*WineQT!ER3</f>
        <v>0.94571413023099837</v>
      </c>
      <c r="FO3" s="9">
        <f>Y3-cockpit!$C$18*WineQT!ES3</f>
        <v>0.4908182213093209</v>
      </c>
      <c r="FP3" s="9">
        <f>Z3-cockpit!$C$18*WineQT!ET3</f>
        <v>0.20048000321011855</v>
      </c>
      <c r="FQ3" s="9">
        <f>AA3-cockpit!$C$18*WineQT!EU3</f>
        <v>0.79012104196974209</v>
      </c>
      <c r="FR3" s="9">
        <f>AB3-cockpit!$C$18*WineQT!EV3</f>
        <v>0.56373926575854039</v>
      </c>
      <c r="FS3" s="9">
        <f>AC3-cockpit!$C$18*WineQT!EW3</f>
        <v>0.58352800182070164</v>
      </c>
      <c r="FT3" s="9">
        <f>AD3-cockpit!$C$18*WineQT!EX3</f>
        <v>0.90898467644843295</v>
      </c>
      <c r="FU3" s="9">
        <f>AE3-cockpit!$C$18*WineQT!EY3</f>
        <v>0.18459781351570853</v>
      </c>
      <c r="FV3" s="9">
        <f>AF3-cockpit!$C$18*WineQT!EZ3</f>
        <v>0.43080951958505764</v>
      </c>
      <c r="FW3" s="9">
        <f>AG3-cockpit!$C$18*WineQT!FA3</f>
        <v>0.93813515099219558</v>
      </c>
      <c r="FX3" s="9">
        <f>AH3-cockpit!$C$18*WineQT!FB3</f>
        <v>0.37921222536793248</v>
      </c>
      <c r="FY3" s="9">
        <f>AI3-cockpit!$C$18*WineQT!FC3</f>
        <v>0.89830264377129687</v>
      </c>
      <c r="FZ3" s="9">
        <f>AJ3-cockpit!$C$18*WineQT!FD3</f>
        <v>0.74867142995826608</v>
      </c>
      <c r="GA3" s="9">
        <f>AK3-cockpit!$C$18*WineQT!FE3</f>
        <v>0.22098709193268956</v>
      </c>
      <c r="GB3" s="9">
        <f>AL3-cockpit!$C$18*WineQT!FF3</f>
        <v>0.33546017543754786</v>
      </c>
      <c r="GC3" s="9">
        <f>AM3-cockpit!$C$18*WineQT!FG3</f>
        <v>0.35263579674257745</v>
      </c>
    </row>
    <row r="4" spans="1:185" x14ac:dyDescent="0.3">
      <c r="A4" s="6">
        <f>('Base original'!A4-MIN('Base original'!A:A))/(MAX('Base original'!A:A)-MIN('Base original'!A:A))</f>
        <v>0.2831858407079646</v>
      </c>
      <c r="B4" s="6">
        <f>('Base original'!B4-MIN('Base original'!B:B))/(MAX('Base original'!B:B)-MIN('Base original'!B:B))</f>
        <v>0.43835616438356168</v>
      </c>
      <c r="C4" s="6">
        <f>('Base original'!C4-MIN('Base original'!C:C))/(MAX('Base original'!C:C)-MIN('Base original'!C:C))</f>
        <v>0.04</v>
      </c>
      <c r="D4" s="6">
        <f>('Base original'!D4-MIN('Base original'!D:D))/(MAX('Base original'!D:D)-MIN('Base original'!D:D))</f>
        <v>9.5890410958904104E-2</v>
      </c>
      <c r="E4" s="6">
        <f>('Base original'!E4-MIN('Base original'!E:E))/(MAX('Base original'!E:E)-MIN('Base original'!E:E))</f>
        <v>0.13355592654424042</v>
      </c>
      <c r="F4" s="6">
        <f>('Base original'!F4-MIN('Base original'!F:F))/(MAX('Base original'!F:F)-MIN('Base original'!F:F))</f>
        <v>0.20895522388059701</v>
      </c>
      <c r="G4" s="6">
        <f>('Base original'!G4-MIN('Base original'!G:G))/(MAX('Base original'!G:G)-MIN('Base original'!G:G))</f>
        <v>0.16961130742049471</v>
      </c>
      <c r="H4" s="6">
        <f>('Base original'!H4-MIN('Base original'!H:H))/(MAX('Base original'!H:H)-MIN('Base original'!H:H))</f>
        <v>0.5088105726872254</v>
      </c>
      <c r="I4" s="6">
        <f>('Base original'!I4-MIN('Base original'!I:I))/(MAX('Base original'!I:I)-MIN('Base original'!I:I))</f>
        <v>0.40944881889763762</v>
      </c>
      <c r="J4" s="6">
        <f>('Base original'!J4-MIN('Base original'!J:J))/(MAX('Base original'!J:J)-MIN('Base original'!J:J))</f>
        <v>0.19161676646706588</v>
      </c>
      <c r="K4" s="6">
        <f>('Base original'!K4-MIN('Base original'!K:K))/(MAX('Base original'!K:K)-MIN('Base original'!K:K))</f>
        <v>0.21538461538461545</v>
      </c>
      <c r="L4" s="6">
        <f>'Base original'!L4</f>
        <v>5</v>
      </c>
      <c r="M4">
        <v>2</v>
      </c>
      <c r="O4">
        <v>0.28854994557949265</v>
      </c>
      <c r="P4" t="str">
        <f>IF(O4&lt;=cockpit!C$11,"treino","teste")</f>
        <v>treino</v>
      </c>
      <c r="S4" s="7">
        <v>3</v>
      </c>
      <c r="T4" s="8">
        <v>0.8290115614446073</v>
      </c>
      <c r="U4" s="8">
        <v>0.75335642072029141</v>
      </c>
      <c r="V4" s="8">
        <v>0.17560208854282858</v>
      </c>
      <c r="W4" s="8">
        <v>0.94982424013695677</v>
      </c>
      <c r="X4" s="8">
        <v>0.63558731115905653</v>
      </c>
      <c r="Y4" s="8">
        <v>0.25036964492781472</v>
      </c>
      <c r="Z4" s="8">
        <v>0.11987526695455805</v>
      </c>
      <c r="AA4" s="8">
        <v>0.77937611435059284</v>
      </c>
      <c r="AB4" s="8">
        <v>0.67082903456145648</v>
      </c>
      <c r="AC4" s="8">
        <v>0.22644228566104982</v>
      </c>
      <c r="AD4" s="8">
        <v>0.55979817716289593</v>
      </c>
      <c r="AE4" s="8">
        <v>0.73116555997516686</v>
      </c>
      <c r="AF4" s="8">
        <v>0.27903091300434552</v>
      </c>
      <c r="AG4" s="8">
        <v>0.46317345081205696</v>
      </c>
      <c r="AH4" s="8">
        <v>0.73240597248615968</v>
      </c>
      <c r="AI4" s="8">
        <v>0.23515406656151477</v>
      </c>
      <c r="AJ4" s="8">
        <v>0.34368405824665843</v>
      </c>
      <c r="AK4" s="8">
        <v>0.89611068259550408</v>
      </c>
      <c r="AL4" s="8">
        <v>0.48522848564562227</v>
      </c>
      <c r="AM4" s="8">
        <v>0.82678868459328247</v>
      </c>
      <c r="AP4" s="6">
        <v>0.73606312664128215</v>
      </c>
      <c r="AQ4" s="6">
        <v>1.4337565158790695</v>
      </c>
      <c r="AR4" s="6">
        <v>1.3417460778918959</v>
      </c>
      <c r="AS4" s="6">
        <v>1.6111930331077426</v>
      </c>
      <c r="AT4" s="6">
        <v>1.6569515415629104</v>
      </c>
      <c r="AU4" s="6">
        <v>1.4504352498060009</v>
      </c>
      <c r="AV4" s="6">
        <v>1.4573164980315101</v>
      </c>
      <c r="AW4" s="6">
        <v>1.7021861594531067</v>
      </c>
      <c r="AX4" s="6">
        <v>0.87963528035322314</v>
      </c>
      <c r="AY4" s="6">
        <v>1.1161855786872961</v>
      </c>
      <c r="AZ4" s="6">
        <v>1.054383954707744</v>
      </c>
      <c r="BA4" s="6">
        <v>1.3909669029602891</v>
      </c>
      <c r="BB4" s="6">
        <v>1.1800411061223848</v>
      </c>
      <c r="BC4" s="6">
        <v>1.2891527445920397</v>
      </c>
      <c r="BD4" s="6">
        <v>0.97819024261916998</v>
      </c>
      <c r="BE4" s="6">
        <v>1.8298536983595086</v>
      </c>
      <c r="BF4" s="6">
        <v>1.2847069810863174</v>
      </c>
      <c r="BG4" s="6">
        <v>0.93492020008076715</v>
      </c>
      <c r="BH4" s="6">
        <v>1.1353904358136517</v>
      </c>
      <c r="BI4" s="6">
        <v>1.0763732213728239</v>
      </c>
      <c r="BL4" s="8">
        <f>IF(BL$1&lt;=cockpit!$C$15,1/(1+EXP(-(AP4+T$14))),0)</f>
        <v>0.70975648374364997</v>
      </c>
      <c r="BM4" s="8">
        <f>IF(BM$1&lt;=cockpit!$C$15,1/(1+EXP(-(AQ4+U$14))),0)</f>
        <v>0.82539119177207076</v>
      </c>
      <c r="BN4" s="8">
        <f>IF(BN$1&lt;=cockpit!$C$15,1/(1+EXP(-(AR4+V$14))),0)</f>
        <v>0.81662989084562276</v>
      </c>
      <c r="BO4" s="8">
        <f>IF(BO$1&lt;=cockpit!$C$15,1/(1+EXP(-(AS4+W$14))),0)</f>
        <v>0.8428324497813342</v>
      </c>
      <c r="BP4" s="8">
        <f>IF(BP$1&lt;=cockpit!$C$15,1/(1+EXP(-(AT4+X$14))),0)</f>
        <v>0.85376881011208117</v>
      </c>
      <c r="BQ4" s="8">
        <f>IF(BQ$1&lt;=cockpit!$C$15,1/(1+EXP(-(AU4+Y$14))),0)</f>
        <v>0.86969958767090838</v>
      </c>
      <c r="BR4" s="8">
        <f>IF(BR$1&lt;=cockpit!$C$15,1/(1+EXP(-(AV4+Z$14))),0)</f>
        <v>0.86457634392084659</v>
      </c>
      <c r="BS4" s="8">
        <f>IF(BS$1&lt;=cockpit!$C$15,1/(1+EXP(-(AW4+AA$14))),0)</f>
        <v>0.85947678645140779</v>
      </c>
      <c r="BT4" s="8">
        <f>IF(BT$1&lt;=cockpit!$C$15,1/(1+EXP(-(AX4+AB$14))),0)</f>
        <v>0.72583510786129246</v>
      </c>
      <c r="BU4" s="8">
        <f>IF(BU$1&lt;=cockpit!$C$15,1/(1+EXP(-(AY4+AC$14))),0)</f>
        <v>0.76074323979579495</v>
      </c>
      <c r="BV4" s="8">
        <f>IF(BV$1&lt;=cockpit!$C$15,1/(1+EXP(-(AZ4+AD$14))),0)</f>
        <v>0.80682379059174381</v>
      </c>
      <c r="BW4" s="8">
        <f>IF(BW$1&lt;=cockpit!$C$15,1/(1+EXP(-(BA4+AE$14))),0)</f>
        <v>0.86023394678553511</v>
      </c>
      <c r="BX4" s="8">
        <f>IF(BX$1&lt;=cockpit!$C$15,1/(1+EXP(-(BB4+AF$14))),0)</f>
        <v>0.871041193670828</v>
      </c>
      <c r="BY4" s="8">
        <f>IF(BY$1&lt;=cockpit!$C$15,1/(1+EXP(-(BC4+AG$14))),0)</f>
        <v>0.77912183343293451</v>
      </c>
      <c r="BZ4" s="8">
        <f>IF(BZ$1&lt;=cockpit!$C$15,1/(1+EXP(-(BD4+AH$14))),0)</f>
        <v>0.78291152223056792</v>
      </c>
      <c r="CA4" s="8">
        <f>IF(CA$1&lt;=cockpit!$C$15,1/(1+EXP(-(BE4+AI$14))),0)</f>
        <v>0.94272477022848866</v>
      </c>
      <c r="CB4" s="8">
        <f>IF(CB$1&lt;=cockpit!$C$15,1/(1+EXP(-(BF4+AJ$14))),0)</f>
        <v>0.8452355743379677</v>
      </c>
      <c r="CC4" s="8">
        <f>IF(CC$1&lt;=cockpit!$C$15,1/(1+EXP(-(BG4+AK$14))),0)</f>
        <v>0.75442442516411545</v>
      </c>
      <c r="CD4" s="8">
        <f>IF(CD$1&lt;=cockpit!$C$15,1/(1+EXP(-(BH4+AL$14))),0)</f>
        <v>0.88759483727730726</v>
      </c>
      <c r="CE4" s="8">
        <f>IF(CE$1&lt;=cockpit!$C$15,1/(1+EXP(-(BI4+AM$14))),0)</f>
        <v>0.83452264254329001</v>
      </c>
      <c r="CH4" s="6">
        <v>5.579696336633579</v>
      </c>
      <c r="CK4" s="9">
        <f t="shared" si="1"/>
        <v>5.579696336633579</v>
      </c>
      <c r="CM4" s="9">
        <f t="shared" si="2"/>
        <v>0.33604784270639176</v>
      </c>
      <c r="CP4">
        <f t="shared" si="3"/>
        <v>0.579696336633579</v>
      </c>
      <c r="CS4">
        <v>-1.6546418810641586E-3</v>
      </c>
      <c r="CV4">
        <v>-4.5457350685932769E-2</v>
      </c>
      <c r="CW4">
        <v>0.237770932605365</v>
      </c>
      <c r="CX4">
        <v>9.8124858544724174E-3</v>
      </c>
      <c r="CY4">
        <v>0.15524400640967376</v>
      </c>
      <c r="CZ4">
        <v>0.18556107475365774</v>
      </c>
      <c r="DA4">
        <v>0.43708753593833483</v>
      </c>
      <c r="DB4">
        <v>7.6981547880713794E-3</v>
      </c>
      <c r="DC4">
        <v>0.36444412648913826</v>
      </c>
      <c r="DD4">
        <v>0.15782653204699373</v>
      </c>
      <c r="DE4">
        <v>0.34260715460889712</v>
      </c>
      <c r="DF4">
        <v>0.42227180174612233</v>
      </c>
      <c r="DG4">
        <v>0.11536617251167941</v>
      </c>
      <c r="DH4">
        <v>-5.951942867661128E-2</v>
      </c>
      <c r="DI4">
        <v>0.28833272379685698</v>
      </c>
      <c r="DJ4">
        <v>7.9870817105943043E-2</v>
      </c>
      <c r="DK4">
        <v>-0.1045728885362104</v>
      </c>
      <c r="DL4">
        <v>0.38437921674137249</v>
      </c>
      <c r="DM4">
        <v>0.34484398332975558</v>
      </c>
      <c r="DN4">
        <v>0.23037825336910678</v>
      </c>
      <c r="DO4">
        <v>-1.2277536457924985E-2</v>
      </c>
      <c r="DR4">
        <f t="shared" si="4"/>
        <v>-2.25580163470105E-2</v>
      </c>
      <c r="DS4">
        <f t="shared" si="0"/>
        <v>7.5784582060934122E-2</v>
      </c>
      <c r="DT4">
        <f t="shared" si="0"/>
        <v>3.2686923226701767E-3</v>
      </c>
      <c r="DU4">
        <f t="shared" si="0"/>
        <v>4.4963858968402513E-2</v>
      </c>
      <c r="DV4">
        <f t="shared" si="0"/>
        <v>5.0301676974288022E-2</v>
      </c>
      <c r="DW4">
        <f t="shared" si="0"/>
        <v>0.10648441382387967</v>
      </c>
      <c r="DX4">
        <f t="shared" si="0"/>
        <v>1.9438437102958319E-3</v>
      </c>
      <c r="DY4">
        <f t="shared" si="0"/>
        <v>9.522912399036737E-2</v>
      </c>
      <c r="DZ4">
        <f t="shared" si="0"/>
        <v>7.4677737913190156E-2</v>
      </c>
      <c r="EA4">
        <f t="shared" si="0"/>
        <v>0.14433002115588123</v>
      </c>
      <c r="EB4">
        <f t="shared" si="0"/>
        <v>0.14738779495792034</v>
      </c>
      <c r="EC4">
        <f t="shared" si="0"/>
        <v>2.9994922990147985E-2</v>
      </c>
      <c r="ED4">
        <f t="shared" si="0"/>
        <v>-1.4361278607981268E-2</v>
      </c>
      <c r="EE4">
        <f t="shared" si="0"/>
        <v>0.11330587077026054</v>
      </c>
      <c r="EF4">
        <f t="shared" si="0"/>
        <v>3.091396368788879E-2</v>
      </c>
      <c r="EG4">
        <f t="shared" si="0"/>
        <v>-1.1635826101931633E-2</v>
      </c>
      <c r="EH4">
        <f t="shared" si="0"/>
        <v>0.10976979588001014</v>
      </c>
      <c r="EI4">
        <f t="shared" si="0"/>
        <v>0.14857388760395002</v>
      </c>
      <c r="EJ4">
        <f t="shared" si="0"/>
        <v>4.8880599174616034E-2</v>
      </c>
      <c r="EK4">
        <f t="shared" si="0"/>
        <v>-3.7271157952398935E-3</v>
      </c>
      <c r="EN4" s="8">
        <v>5.6928803530872972E-4</v>
      </c>
      <c r="EO4" s="8">
        <v>-2.621760400949239E-3</v>
      </c>
      <c r="EP4" s="8">
        <v>-8.2693637699708946E-5</v>
      </c>
      <c r="EQ4" s="8">
        <v>-1.8429933419023077E-3</v>
      </c>
      <c r="ER4" s="8">
        <v>-2.0623921803100296E-3</v>
      </c>
      <c r="ES4" s="8">
        <v>-2.9848801754134816E-3</v>
      </c>
      <c r="ET4" s="8">
        <v>-5.57142992942317E-5</v>
      </c>
      <c r="EU4" s="8">
        <v>-3.7110214807658934E-3</v>
      </c>
      <c r="EV4" s="8">
        <v>-1.9096665676316415E-3</v>
      </c>
      <c r="EW4" s="8">
        <v>-6.3773713217229163E-3</v>
      </c>
      <c r="EX4" s="8">
        <v>-4.9251394877287327E-3</v>
      </c>
      <c r="EY4" s="8">
        <v>-9.397124137952666E-4</v>
      </c>
      <c r="EZ4" s="8">
        <v>4.1767964560294747E-4</v>
      </c>
      <c r="FA4" s="8">
        <v>-3.1673572195011395E-3</v>
      </c>
      <c r="FB4" s="8">
        <v>-6.6754711954631447E-4</v>
      </c>
      <c r="FC4" s="8">
        <v>3.4183985381583501E-4</v>
      </c>
      <c r="FD4" s="8">
        <v>-4.4025482759826231E-3</v>
      </c>
      <c r="FE4" s="8">
        <v>-3.0827287317816629E-3</v>
      </c>
      <c r="FF4" s="8">
        <v>-1.5793219991151672E-3</v>
      </c>
      <c r="FG4" s="8">
        <v>9.0467448243264175E-5</v>
      </c>
      <c r="FJ4" s="9">
        <f>T4-cockpit!$C$18*WineQT!EN4</f>
        <v>0.82895463264107638</v>
      </c>
      <c r="FK4" s="9">
        <f>U4-cockpit!$C$18*WineQT!EO4</f>
        <v>0.75361859676038634</v>
      </c>
      <c r="FL4" s="9">
        <f>V4-cockpit!$C$18*WineQT!EP4</f>
        <v>0.17561035790659854</v>
      </c>
      <c r="FM4" s="9">
        <f>W4-cockpit!$C$18*WineQT!EQ4</f>
        <v>0.95000853947114705</v>
      </c>
      <c r="FN4" s="9">
        <f>X4-cockpit!$C$18*WineQT!ER4</f>
        <v>0.63579355037708751</v>
      </c>
      <c r="FO4" s="9">
        <f>Y4-cockpit!$C$18*WineQT!ES4</f>
        <v>0.25066813294535606</v>
      </c>
      <c r="FP4" s="9">
        <f>Z4-cockpit!$C$18*WineQT!ET4</f>
        <v>0.11988083838448747</v>
      </c>
      <c r="FQ4" s="9">
        <f>AA4-cockpit!$C$18*WineQT!EU4</f>
        <v>0.7797472164986694</v>
      </c>
      <c r="FR4" s="9">
        <f>AB4-cockpit!$C$18*WineQT!EV4</f>
        <v>0.6710200012182197</v>
      </c>
      <c r="FS4" s="9">
        <f>AC4-cockpit!$C$18*WineQT!EW4</f>
        <v>0.22708002279322212</v>
      </c>
      <c r="FT4" s="9">
        <f>AD4-cockpit!$C$18*WineQT!EX4</f>
        <v>0.56029069111166885</v>
      </c>
      <c r="FU4" s="9">
        <f>AE4-cockpit!$C$18*WineQT!EY4</f>
        <v>0.73125953121654641</v>
      </c>
      <c r="FV4" s="9">
        <f>AF4-cockpit!$C$18*WineQT!EZ4</f>
        <v>0.27898914503978522</v>
      </c>
      <c r="FW4" s="9">
        <f>AG4-cockpit!$C$18*WineQT!FA4</f>
        <v>0.46349018653400709</v>
      </c>
      <c r="FX4" s="9">
        <f>AH4-cockpit!$C$18*WineQT!FB4</f>
        <v>0.73247272719811429</v>
      </c>
      <c r="FY4" s="9">
        <f>AI4-cockpit!$C$18*WineQT!FC4</f>
        <v>0.2351198825761332</v>
      </c>
      <c r="FZ4" s="9">
        <f>AJ4-cockpit!$C$18*WineQT!FD4</f>
        <v>0.34412431307425667</v>
      </c>
      <c r="GA4" s="9">
        <f>AK4-cockpit!$C$18*WineQT!FE4</f>
        <v>0.89641895546868222</v>
      </c>
      <c r="GB4" s="9">
        <f>AL4-cockpit!$C$18*WineQT!FF4</f>
        <v>0.48538641784553377</v>
      </c>
      <c r="GC4" s="9">
        <f>AM4-cockpit!$C$18*WineQT!FG4</f>
        <v>0.82677963784845809</v>
      </c>
    </row>
    <row r="5" spans="1:185" x14ac:dyDescent="0.3">
      <c r="A5" s="6">
        <f>('Base original'!A5-MIN('Base original'!A:A))/(MAX('Base original'!A:A)-MIN('Base original'!A:A))</f>
        <v>0.5840707964601769</v>
      </c>
      <c r="B5" s="6">
        <f>('Base original'!B5-MIN('Base original'!B:B))/(MAX('Base original'!B:B)-MIN('Base original'!B:B))</f>
        <v>0.10958904109589043</v>
      </c>
      <c r="C5" s="6">
        <f>('Base original'!C5-MIN('Base original'!C:C))/(MAX('Base original'!C:C)-MIN('Base original'!C:C))</f>
        <v>0.56000000000000005</v>
      </c>
      <c r="D5" s="6">
        <f>('Base original'!D5-MIN('Base original'!D:D))/(MAX('Base original'!D:D)-MIN('Base original'!D:D))</f>
        <v>6.8493150684931503E-2</v>
      </c>
      <c r="E5" s="6">
        <f>('Base original'!E5-MIN('Base original'!E:E))/(MAX('Base original'!E:E)-MIN('Base original'!E:E))</f>
        <v>0.10517529215358933</v>
      </c>
      <c r="F5" s="6">
        <f>('Base original'!F5-MIN('Base original'!F:F))/(MAX('Base original'!F:F)-MIN('Base original'!F:F))</f>
        <v>0.23880597014925373</v>
      </c>
      <c r="G5" s="6">
        <f>('Base original'!G5-MIN('Base original'!G:G))/(MAX('Base original'!G:G)-MIN('Base original'!G:G))</f>
        <v>0.19081272084805653</v>
      </c>
      <c r="H5" s="6">
        <f>('Base original'!H5-MIN('Base original'!H:H))/(MAX('Base original'!H:H)-MIN('Base original'!H:H))</f>
        <v>0.58223201174743122</v>
      </c>
      <c r="I5" s="6">
        <f>('Base original'!I5-MIN('Base original'!I:I))/(MAX('Base original'!I:I)-MIN('Base original'!I:I))</f>
        <v>0.33070866141732291</v>
      </c>
      <c r="J5" s="6">
        <f>('Base original'!J5-MIN('Base original'!J:J))/(MAX('Base original'!J:J)-MIN('Base original'!J:J))</f>
        <v>0.1497005988023952</v>
      </c>
      <c r="K5" s="6">
        <f>('Base original'!K5-MIN('Base original'!K:K))/(MAX('Base original'!K:K)-MIN('Base original'!K:K))</f>
        <v>0.21538461538461545</v>
      </c>
      <c r="L5" s="6">
        <f>'Base original'!L5</f>
        <v>6</v>
      </c>
      <c r="M5">
        <v>3</v>
      </c>
      <c r="O5">
        <v>0.61313949023444558</v>
      </c>
      <c r="P5" t="str">
        <f>IF(O5&lt;=cockpit!C$11,"treino","teste")</f>
        <v>treino</v>
      </c>
      <c r="S5" s="7">
        <v>4</v>
      </c>
      <c r="T5" s="8">
        <v>0.52423347651424534</v>
      </c>
      <c r="U5" s="8">
        <v>0.11692701104459066</v>
      </c>
      <c r="V5" s="8">
        <v>0.82989665201840623</v>
      </c>
      <c r="W5" s="8">
        <v>0.81787962791964497</v>
      </c>
      <c r="X5" s="8">
        <v>0.55646206910020946</v>
      </c>
      <c r="Y5" s="8">
        <v>0.18852396863659879</v>
      </c>
      <c r="Z5" s="8">
        <v>0.79233013384005591</v>
      </c>
      <c r="AA5" s="8">
        <v>0.27505736842544143</v>
      </c>
      <c r="AB5" s="8">
        <v>0.60327968267003385</v>
      </c>
      <c r="AC5" s="8">
        <v>0.42398423551869696</v>
      </c>
      <c r="AD5" s="8">
        <v>0.74496487589493066</v>
      </c>
      <c r="AE5" s="8">
        <v>0.14633516032947674</v>
      </c>
      <c r="AF5" s="8">
        <v>0.27766065432979847</v>
      </c>
      <c r="AG5" s="8">
        <v>0.77036275218918093</v>
      </c>
      <c r="AH5" s="8">
        <v>0.18888960114432171</v>
      </c>
      <c r="AI5" s="8">
        <v>0.22782386215460013</v>
      </c>
      <c r="AJ5" s="8">
        <v>0.32513155176400044</v>
      </c>
      <c r="AK5" s="8">
        <v>0.79236274878378199</v>
      </c>
      <c r="AL5" s="8">
        <v>0.36834267815445121</v>
      </c>
      <c r="AM5" s="8">
        <v>0.1549104851375801</v>
      </c>
      <c r="AP5" s="6">
        <v>1.2246018639359884</v>
      </c>
      <c r="AQ5" s="6">
        <v>1.7770355993780207</v>
      </c>
      <c r="AR5" s="6">
        <v>1.465023113846375</v>
      </c>
      <c r="AS5" s="6">
        <v>1.9135775649489415</v>
      </c>
      <c r="AT5" s="6">
        <v>1.8454905089127824</v>
      </c>
      <c r="AU5" s="6">
        <v>1.6324562100295947</v>
      </c>
      <c r="AV5" s="6">
        <v>1.6261583453113519</v>
      </c>
      <c r="AW5" s="6">
        <v>2.1154009569965559</v>
      </c>
      <c r="AX5" s="6">
        <v>1.1165366145143782</v>
      </c>
      <c r="AY5" s="6">
        <v>1.2010029344879265</v>
      </c>
      <c r="AZ5" s="6">
        <v>1.1771791121813799</v>
      </c>
      <c r="BA5" s="6">
        <v>1.7203784956961257</v>
      </c>
      <c r="BB5" s="6">
        <v>1.3234605701848543</v>
      </c>
      <c r="BC5" s="6">
        <v>1.2737596886574312</v>
      </c>
      <c r="BD5" s="6">
        <v>1.3437144036318971</v>
      </c>
      <c r="BE5" s="6">
        <v>1.790817947972593</v>
      </c>
      <c r="BF5" s="6">
        <v>1.4254503983487363</v>
      </c>
      <c r="BG5" s="6">
        <v>1.2836851908004643</v>
      </c>
      <c r="BH5" s="6">
        <v>1.344682481592925</v>
      </c>
      <c r="BI5" s="6">
        <v>1.4477651594067127</v>
      </c>
      <c r="BL5" s="8">
        <f>IF(BL$1&lt;=cockpit!$C$15,1/(1+EXP(-(AP5+T$14))),0)</f>
        <v>0.79943075765915483</v>
      </c>
      <c r="BM5" s="8">
        <f>IF(BM$1&lt;=cockpit!$C$15,1/(1+EXP(-(AQ5+U$14))),0)</f>
        <v>0.86950491680259911</v>
      </c>
      <c r="BN5" s="8">
        <f>IF(BN$1&lt;=cockpit!$C$15,1/(1+EXP(-(AR5+V$14))),0)</f>
        <v>0.834374959718857</v>
      </c>
      <c r="BO5" s="8">
        <f>IF(BO$1&lt;=cockpit!$C$15,1/(1+EXP(-(AS5+W$14))),0)</f>
        <v>0.87887720037412131</v>
      </c>
      <c r="BP5" s="8">
        <f>IF(BP$1&lt;=cockpit!$C$15,1/(1+EXP(-(AT5+X$14))),0)</f>
        <v>0.87577454062058502</v>
      </c>
      <c r="BQ5" s="8">
        <f>IF(BQ$1&lt;=cockpit!$C$15,1/(1+EXP(-(AU5+Y$14))),0)</f>
        <v>0.88897622875749838</v>
      </c>
      <c r="BR5" s="8">
        <f>IF(BR$1&lt;=cockpit!$C$15,1/(1+EXP(-(AV5+Z$14))),0)</f>
        <v>0.88315716162094315</v>
      </c>
      <c r="BS5" s="8">
        <f>IF(BS$1&lt;=cockpit!$C$15,1/(1+EXP(-(AW5+AA$14))),0)</f>
        <v>0.9023987255903273</v>
      </c>
      <c r="BT5" s="8">
        <f>IF(BT$1&lt;=cockpit!$C$15,1/(1+EXP(-(AX5+AB$14))),0)</f>
        <v>0.77038642945291924</v>
      </c>
      <c r="BU5" s="8">
        <f>IF(BU$1&lt;=cockpit!$C$15,1/(1+EXP(-(AY5+AC$14))),0)</f>
        <v>0.77583821596486857</v>
      </c>
      <c r="BV5" s="8">
        <f>IF(BV$1&lt;=cockpit!$C$15,1/(1+EXP(-(AZ5+AD$14))),0)</f>
        <v>0.8252453399579126</v>
      </c>
      <c r="BW5" s="8">
        <f>IF(BW$1&lt;=cockpit!$C$15,1/(1+EXP(-(BA5+AE$14))),0)</f>
        <v>0.89535494205182964</v>
      </c>
      <c r="BX5" s="8">
        <f>IF(BX$1&lt;=cockpit!$C$15,1/(1+EXP(-(BB5+AF$14))),0)</f>
        <v>0.88631245676832937</v>
      </c>
      <c r="BY5" s="8">
        <f>IF(BY$1&lt;=cockpit!$C$15,1/(1+EXP(-(BC5+AG$14))),0)</f>
        <v>0.77646144909983239</v>
      </c>
      <c r="BZ5" s="8">
        <f>IF(BZ$1&lt;=cockpit!$C$15,1/(1+EXP(-(BD5+AH$14))),0)</f>
        <v>0.83865288389854409</v>
      </c>
      <c r="CA5" s="8">
        <f>IF(CA$1&lt;=cockpit!$C$15,1/(1+EXP(-(BE5+AI$14))),0)</f>
        <v>0.94058025414032831</v>
      </c>
      <c r="CB5" s="8">
        <f>IF(CB$1&lt;=cockpit!$C$15,1/(1+EXP(-(BF5+AJ$14))),0)</f>
        <v>0.86276584092257824</v>
      </c>
      <c r="CC5" s="8">
        <f>IF(CC$1&lt;=cockpit!$C$15,1/(1+EXP(-(BG5+AK$14))),0)</f>
        <v>0.81322685577969911</v>
      </c>
      <c r="CD5" s="8">
        <f>IF(CD$1&lt;=cockpit!$C$15,1/(1+EXP(-(BH5+AL$14))),0)</f>
        <v>0.90684422130682119</v>
      </c>
      <c r="CE5" s="8">
        <f>IF(CE$1&lt;=cockpit!$C$15,1/(1+EXP(-(BI5+AM$14))),0)</f>
        <v>0.87968149201463863</v>
      </c>
      <c r="CH5" s="6">
        <v>5.749453017159091</v>
      </c>
      <c r="CK5" s="9">
        <f t="shared" si="1"/>
        <v>5.749453017159091</v>
      </c>
      <c r="CM5" s="9">
        <f t="shared" si="2"/>
        <v>6.2773790610682764E-2</v>
      </c>
      <c r="CP5">
        <f t="shared" si="3"/>
        <v>-0.25054698284090904</v>
      </c>
      <c r="CS5">
        <v>3.888238121084739E-3</v>
      </c>
      <c r="CV5">
        <v>1.9646841531621748E-2</v>
      </c>
      <c r="CW5">
        <v>-0.10276551015915555</v>
      </c>
      <c r="CX5">
        <v>-4.2409940681773757E-3</v>
      </c>
      <c r="CY5">
        <v>-6.7097055737759953E-2</v>
      </c>
      <c r="CZ5">
        <v>-8.0200209099531308E-2</v>
      </c>
      <c r="DA5">
        <v>-0.18891091153459905</v>
      </c>
      <c r="DB5">
        <v>-3.3271720618319647E-3</v>
      </c>
      <c r="DC5">
        <v>-0.15751415100568542</v>
      </c>
      <c r="DD5">
        <v>-6.8213233235615706E-2</v>
      </c>
      <c r="DE5">
        <v>-0.14807612790078095</v>
      </c>
      <c r="DF5">
        <v>-0.18250749432139338</v>
      </c>
      <c r="DG5">
        <v>-4.9861702788326343E-2</v>
      </c>
      <c r="DH5">
        <v>2.5724525640336487E-2</v>
      </c>
      <c r="DI5">
        <v>-0.12461851047933485</v>
      </c>
      <c r="DJ5">
        <v>-3.4520473872825454E-2</v>
      </c>
      <c r="DK5">
        <v>4.5196804005796676E-2</v>
      </c>
      <c r="DL5">
        <v>-0.16613017356736601</v>
      </c>
      <c r="DM5">
        <v>-0.14904289386379793</v>
      </c>
      <c r="DN5">
        <v>-9.9570365803903396E-2</v>
      </c>
      <c r="DO5">
        <v>5.3063984052684155E-3</v>
      </c>
      <c r="DR5">
        <f t="shared" si="4"/>
        <v>7.0907506875852108E-3</v>
      </c>
      <c r="DS5">
        <f t="shared" si="0"/>
        <v>-2.5070797141699255E-2</v>
      </c>
      <c r="DT5">
        <f t="shared" si="0"/>
        <v>-1.2884921449887983E-3</v>
      </c>
      <c r="DU5">
        <f t="shared" si="0"/>
        <v>-1.5269603512970176E-2</v>
      </c>
      <c r="DV5">
        <f t="shared" si="0"/>
        <v>-1.8688168835018493E-2</v>
      </c>
      <c r="DW5">
        <f t="shared" si="0"/>
        <v>-3.9618635283439695E-2</v>
      </c>
      <c r="DX5">
        <f t="shared" si="0"/>
        <v>-7.3208907390359982E-4</v>
      </c>
      <c r="DY5">
        <f t="shared" si="0"/>
        <v>-2.9246682568114066E-2</v>
      </c>
      <c r="DZ5">
        <f t="shared" si="0"/>
        <v>-2.7729003276394739E-2</v>
      </c>
      <c r="EA5">
        <f t="shared" si="0"/>
        <v>-5.8945413890843262E-2</v>
      </c>
      <c r="EB5">
        <f t="shared" si="0"/>
        <v>-5.8214438984849931E-2</v>
      </c>
      <c r="EC5">
        <f t="shared" si="0"/>
        <v>-9.8895465835166646E-3</v>
      </c>
      <c r="ED5">
        <f t="shared" si="0"/>
        <v>5.5166304139022829E-3</v>
      </c>
      <c r="EE5">
        <f t="shared" si="0"/>
        <v>-4.9486959862856679E-2</v>
      </c>
      <c r="EF5">
        <f t="shared" si="0"/>
        <v>-1.0240890047892718E-2</v>
      </c>
      <c r="EG5">
        <f t="shared" si="0"/>
        <v>5.2115885793533375E-3</v>
      </c>
      <c r="EH5">
        <f t="shared" si="0"/>
        <v>-4.2468704153765399E-2</v>
      </c>
      <c r="EI5">
        <f t="shared" si="0"/>
        <v>-5.0475176599938602E-2</v>
      </c>
      <c r="EJ5">
        <f t="shared" si="0"/>
        <v>-1.7687038377230062E-2</v>
      </c>
      <c r="EK5">
        <f t="shared" si="0"/>
        <v>1.2000975711760017E-3</v>
      </c>
      <c r="EN5" s="8">
        <v>-1.1661148757747259E-4</v>
      </c>
      <c r="EO5" s="8">
        <v>1.4311792475448336E-4</v>
      </c>
      <c r="EP5" s="8">
        <v>1.2366670797606177E-5</v>
      </c>
      <c r="EQ5" s="8">
        <v>-9.4013589184046314E-5</v>
      </c>
      <c r="ER5" s="8">
        <v>-7.0982514849984957E-5</v>
      </c>
      <c r="ES5" s="8">
        <v>4.1234199683872559E-4</v>
      </c>
      <c r="ET5" s="8">
        <v>5.4160648612759778E-6</v>
      </c>
      <c r="EU5" s="8">
        <v>-1.5626099736410637E-4</v>
      </c>
      <c r="EV5" s="8">
        <v>3.5195089073851524E-4</v>
      </c>
      <c r="EW5" s="8">
        <v>-2.7202413351240355E-4</v>
      </c>
      <c r="EX5" s="8">
        <v>1.7221447218571987E-4</v>
      </c>
      <c r="EY5" s="8">
        <v>7.0774419479265312E-5</v>
      </c>
      <c r="EZ5" s="8">
        <v>-5.64633339443318E-5</v>
      </c>
      <c r="FA5" s="8">
        <v>4.623341152031071E-4</v>
      </c>
      <c r="FB5" s="8">
        <v>1.9646984642264896E-4</v>
      </c>
      <c r="FC5" s="8">
        <v>-5.1233559868550862E-5</v>
      </c>
      <c r="FD5" s="8">
        <v>-6.1529601037084658E-5</v>
      </c>
      <c r="FE5" s="8">
        <v>7.3917728275267602E-4</v>
      </c>
      <c r="FF5" s="8">
        <v>1.1042228668971587E-4</v>
      </c>
      <c r="FG5" s="8">
        <v>-1.8022608110609246E-5</v>
      </c>
      <c r="FJ5" s="9">
        <f>T5-cockpit!$C$18*WineQT!EN5</f>
        <v>0.52424513766300307</v>
      </c>
      <c r="FK5" s="9">
        <f>U5-cockpit!$C$18*WineQT!EO5</f>
        <v>0.11691269925211521</v>
      </c>
      <c r="FL5" s="9">
        <f>V5-cockpit!$C$18*WineQT!EP5</f>
        <v>0.82989541535132649</v>
      </c>
      <c r="FM5" s="9">
        <f>W5-cockpit!$C$18*WineQT!EQ5</f>
        <v>0.81788902927856333</v>
      </c>
      <c r="FN5" s="9">
        <f>X5-cockpit!$C$18*WineQT!ER5</f>
        <v>0.55646916735169449</v>
      </c>
      <c r="FO5" s="9">
        <f>Y5-cockpit!$C$18*WineQT!ES5</f>
        <v>0.18848273443691491</v>
      </c>
      <c r="FP5" s="9">
        <f>Z5-cockpit!$C$18*WineQT!ET5</f>
        <v>0.7923295922335698</v>
      </c>
      <c r="FQ5" s="9">
        <f>AA5-cockpit!$C$18*WineQT!EU5</f>
        <v>0.27507299452517786</v>
      </c>
      <c r="FR5" s="9">
        <f>AB5-cockpit!$C$18*WineQT!EV5</f>
        <v>0.60324448758095994</v>
      </c>
      <c r="FS5" s="9">
        <f>AC5-cockpit!$C$18*WineQT!EW5</f>
        <v>0.42401143793204821</v>
      </c>
      <c r="FT5" s="9">
        <f>AD5-cockpit!$C$18*WineQT!EX5</f>
        <v>0.74494765444771205</v>
      </c>
      <c r="FU5" s="9">
        <f>AE5-cockpit!$C$18*WineQT!EY5</f>
        <v>0.14632808288752883</v>
      </c>
      <c r="FV5" s="9">
        <f>AF5-cockpit!$C$18*WineQT!EZ5</f>
        <v>0.27766630066319292</v>
      </c>
      <c r="FW5" s="9">
        <f>AG5-cockpit!$C$18*WineQT!FA5</f>
        <v>0.77031651877766061</v>
      </c>
      <c r="FX5" s="9">
        <f>AH5-cockpit!$C$18*WineQT!FB5</f>
        <v>0.18886995415967944</v>
      </c>
      <c r="FY5" s="9">
        <f>AI5-cockpit!$C$18*WineQT!FC5</f>
        <v>0.22782898551058697</v>
      </c>
      <c r="FZ5" s="9">
        <f>AJ5-cockpit!$C$18*WineQT!FD5</f>
        <v>0.32513770472410414</v>
      </c>
      <c r="GA5" s="9">
        <f>AK5-cockpit!$C$18*WineQT!FE5</f>
        <v>0.79228883105550674</v>
      </c>
      <c r="GB5" s="9">
        <f>AL5-cockpit!$C$18*WineQT!FF5</f>
        <v>0.36833163592578222</v>
      </c>
      <c r="GC5" s="9">
        <f>AM5-cockpit!$C$18*WineQT!FG5</f>
        <v>0.15491228739839116</v>
      </c>
    </row>
    <row r="6" spans="1:185" x14ac:dyDescent="0.3">
      <c r="A6" s="6">
        <f>('Base original'!A6-MIN('Base original'!A:A))/(MAX('Base original'!A:A)-MIN('Base original'!A:A))</f>
        <v>0.24778761061946908</v>
      </c>
      <c r="B6" s="6">
        <f>('Base original'!B6-MIN('Base original'!B:B))/(MAX('Base original'!B:B)-MIN('Base original'!B:B))</f>
        <v>0.39726027397260272</v>
      </c>
      <c r="C6" s="6">
        <f>('Base original'!C6-MIN('Base original'!C:C))/(MAX('Base original'!C:C)-MIN('Base original'!C:C))</f>
        <v>0</v>
      </c>
      <c r="D6" s="6">
        <f>('Base original'!D6-MIN('Base original'!D:D))/(MAX('Base original'!D:D)-MIN('Base original'!D:D))</f>
        <v>6.8493150684931503E-2</v>
      </c>
      <c r="E6" s="6">
        <f>('Base original'!E6-MIN('Base original'!E:E))/(MAX('Base original'!E:E)-MIN('Base original'!E:E))</f>
        <v>0.10684474123539232</v>
      </c>
      <c r="F6" s="6">
        <f>('Base original'!F6-MIN('Base original'!F:F))/(MAX('Base original'!F:F)-MIN('Base original'!F:F))</f>
        <v>0.14925373134328357</v>
      </c>
      <c r="G6" s="6">
        <f>('Base original'!G6-MIN('Base original'!G:G))/(MAX('Base original'!G:G)-MIN('Base original'!G:G))</f>
        <v>9.8939929328621903E-2</v>
      </c>
      <c r="H6" s="6">
        <f>('Base original'!H6-MIN('Base original'!H:H))/(MAX('Base original'!H:H)-MIN('Base original'!H:H))</f>
        <v>0.56754772393539166</v>
      </c>
      <c r="I6" s="6">
        <f>('Base original'!I6-MIN('Base original'!I:I))/(MAX('Base original'!I:I)-MIN('Base original'!I:I))</f>
        <v>0.60629921259842512</v>
      </c>
      <c r="J6" s="6">
        <f>('Base original'!J6-MIN('Base original'!J:J))/(MAX('Base original'!J:J)-MIN('Base original'!J:J))</f>
        <v>0.13772455089820362</v>
      </c>
      <c r="K6" s="6">
        <f>('Base original'!K6-MIN('Base original'!K:K))/(MAX('Base original'!K:K)-MIN('Base original'!K:K))</f>
        <v>0.15384615384615385</v>
      </c>
      <c r="L6" s="6">
        <f>'Base original'!L6</f>
        <v>5</v>
      </c>
      <c r="M6">
        <v>4</v>
      </c>
      <c r="O6">
        <v>9.8382282234641405E-3</v>
      </c>
      <c r="P6" t="str">
        <f>IF(O6&lt;=cockpit!C$11,"treino","teste")</f>
        <v>treino</v>
      </c>
      <c r="S6" s="7">
        <v>5</v>
      </c>
      <c r="T6" s="8">
        <v>0.5118960100170783</v>
      </c>
      <c r="U6" s="8">
        <v>0.51772831142780318</v>
      </c>
      <c r="V6" s="8">
        <v>0.54305188737476351</v>
      </c>
      <c r="W6" s="8">
        <v>0.72921591700979238</v>
      </c>
      <c r="X6" s="8">
        <v>3.3882075355635581E-2</v>
      </c>
      <c r="Y6" s="8">
        <v>0.2711270134139051</v>
      </c>
      <c r="Z6" s="8">
        <v>0.55755838635545041</v>
      </c>
      <c r="AA6" s="8">
        <v>7.692776151614153E-2</v>
      </c>
      <c r="AB6" s="8">
        <v>0.76304231402815037</v>
      </c>
      <c r="AC6" s="8">
        <v>0.30374945262979408</v>
      </c>
      <c r="AD6" s="8">
        <v>0.10763058657903697</v>
      </c>
      <c r="AE6" s="8">
        <v>0.88428882552645205</v>
      </c>
      <c r="AF6" s="8">
        <v>0.30624442623324455</v>
      </c>
      <c r="AG6" s="8">
        <v>0.65176276091930396</v>
      </c>
      <c r="AH6" s="8">
        <v>0.56691625066296825</v>
      </c>
      <c r="AI6" s="8">
        <v>0.54032905678460996</v>
      </c>
      <c r="AJ6" s="8">
        <v>0.65822631453228841</v>
      </c>
      <c r="AK6" s="8">
        <v>0.52027940997400179</v>
      </c>
      <c r="AL6" s="8">
        <v>0.4557899657210106</v>
      </c>
      <c r="AM6" s="8">
        <v>0.43377737188826332</v>
      </c>
      <c r="AP6" s="6">
        <v>0.57333256254048948</v>
      </c>
      <c r="AQ6" s="6">
        <v>1.2346426278085343</v>
      </c>
      <c r="AR6" s="6">
        <v>1.2084075756016166</v>
      </c>
      <c r="AS6" s="6">
        <v>1.5667618619170154</v>
      </c>
      <c r="AT6" s="6">
        <v>1.6222313760027294</v>
      </c>
      <c r="AU6" s="6">
        <v>1.441453087151358</v>
      </c>
      <c r="AV6" s="6">
        <v>1.3623951121089757</v>
      </c>
      <c r="AW6" s="6">
        <v>1.6641943533896133</v>
      </c>
      <c r="AX6" s="6">
        <v>0.74264299748248597</v>
      </c>
      <c r="AY6" s="6">
        <v>0.99650695861709404</v>
      </c>
      <c r="AZ6" s="6">
        <v>0.9684005004867039</v>
      </c>
      <c r="BA6" s="6">
        <v>1.4340073298200207</v>
      </c>
      <c r="BB6" s="6">
        <v>1.1822855188425099</v>
      </c>
      <c r="BC6" s="6">
        <v>1.1090617057981487</v>
      </c>
      <c r="BD6" s="6">
        <v>0.96841552962948341</v>
      </c>
      <c r="BE6" s="6">
        <v>1.8661609285384861</v>
      </c>
      <c r="BF6" s="6">
        <v>1.1543504254176351</v>
      </c>
      <c r="BG6" s="6">
        <v>0.85948702816130274</v>
      </c>
      <c r="BH6" s="6">
        <v>1.0739919563786624</v>
      </c>
      <c r="BI6" s="6">
        <v>1.068650740695217</v>
      </c>
      <c r="BL6" s="8">
        <f>IF(BL$1&lt;=cockpit!$C$15,1/(1+EXP(-(AP6+T$14))),0)</f>
        <v>0.67512800892340918</v>
      </c>
      <c r="BM6" s="8">
        <f>IF(BM$1&lt;=cockpit!$C$15,1/(1+EXP(-(AQ6+U$14))),0)</f>
        <v>0.79481468942061451</v>
      </c>
      <c r="BN6" s="8">
        <f>IF(BN$1&lt;=cockpit!$C$15,1/(1+EXP(-(AR6+V$14))),0)</f>
        <v>0.79581509976854237</v>
      </c>
      <c r="BO6" s="8">
        <f>IF(BO$1&lt;=cockpit!$C$15,1/(1+EXP(-(AS6+W$14))),0)</f>
        <v>0.83685679335193419</v>
      </c>
      <c r="BP6" s="8">
        <f>IF(BP$1&lt;=cockpit!$C$15,1/(1+EXP(-(AT6+X$14))),0)</f>
        <v>0.84938062084015442</v>
      </c>
      <c r="BQ6" s="8">
        <f>IF(BQ$1&lt;=cockpit!$C$15,1/(1+EXP(-(AU6+Y$14))),0)</f>
        <v>0.86867832466077988</v>
      </c>
      <c r="BR6" s="8">
        <f>IF(BR$1&lt;=cockpit!$C$15,1/(1+EXP(-(AV6+Z$14))),0)</f>
        <v>0.85307311382169282</v>
      </c>
      <c r="BS6" s="8">
        <f>IF(BS$1&lt;=cockpit!$C$15,1/(1+EXP(-(AW6+AA$14))),0)</f>
        <v>0.85482530475199192</v>
      </c>
      <c r="BT6" s="8">
        <f>IF(BT$1&lt;=cockpit!$C$15,1/(1+EXP(-(AX6+AB$14))),0)</f>
        <v>0.69774883534617005</v>
      </c>
      <c r="BU6" s="8">
        <f>IF(BU$1&lt;=cockpit!$C$15,1/(1+EXP(-(AY6+AC$14))),0)</f>
        <v>0.73828619664967654</v>
      </c>
      <c r="BV6" s="8">
        <f>IF(BV$1&lt;=cockpit!$C$15,1/(1+EXP(-(AZ6+AD$14))),0)</f>
        <v>0.79306805467190322</v>
      </c>
      <c r="BW6" s="8">
        <f>IF(BW$1&lt;=cockpit!$C$15,1/(1+EXP(-(BA6+AE$14))),0)</f>
        <v>0.8653289789574562</v>
      </c>
      <c r="BX6" s="8">
        <f>IF(BX$1&lt;=cockpit!$C$15,1/(1+EXP(-(BB6+AF$14))),0)</f>
        <v>0.87129309515215225</v>
      </c>
      <c r="BY6" s="8">
        <f>IF(BY$1&lt;=cockpit!$C$15,1/(1+EXP(-(BC6+AG$14))),0)</f>
        <v>0.74658199384556678</v>
      </c>
      <c r="BZ6" s="8">
        <f>IF(BZ$1&lt;=cockpit!$C$15,1/(1+EXP(-(BD6+AH$14))),0)</f>
        <v>0.78124560792594877</v>
      </c>
      <c r="CA6" s="8">
        <f>IF(CA$1&lt;=cockpit!$C$15,1/(1+EXP(-(BE6+AI$14))),0)</f>
        <v>0.94465394930053281</v>
      </c>
      <c r="CB6" s="8">
        <f>IF(CB$1&lt;=cockpit!$C$15,1/(1+EXP(-(BF6+AJ$14))),0)</f>
        <v>0.82740617174169917</v>
      </c>
      <c r="CC6" s="8">
        <f>IF(CC$1&lt;=cockpit!$C$15,1/(1+EXP(-(BG6+AK$14))),0)</f>
        <v>0.74018247683491967</v>
      </c>
      <c r="CD6" s="8">
        <f>IF(CD$1&lt;=cockpit!$C$15,1/(1+EXP(-(BH6+AL$14))),0)</f>
        <v>0.8813217821663385</v>
      </c>
      <c r="CE6" s="8">
        <f>IF(CE$1&lt;=cockpit!$C$15,1/(1+EXP(-(BI6+AM$14))),0)</f>
        <v>0.83345345287873407</v>
      </c>
      <c r="CH6" s="6">
        <v>5.4931878699274925</v>
      </c>
      <c r="CK6" s="9">
        <f t="shared" si="1"/>
        <v>5.4931878699274925</v>
      </c>
      <c r="CM6" s="9">
        <f t="shared" si="2"/>
        <v>0.24323427504361728</v>
      </c>
      <c r="CP6">
        <f t="shared" si="3"/>
        <v>0.49318786992749253</v>
      </c>
      <c r="CS6">
        <v>3.1241980994720789E-3</v>
      </c>
      <c r="CV6">
        <v>-3.867372025763393E-2</v>
      </c>
      <c r="CW6">
        <v>0.20228821948970846</v>
      </c>
      <c r="CX6">
        <v>8.3481621177120616E-3</v>
      </c>
      <c r="CY6">
        <v>0.13207684092817154</v>
      </c>
      <c r="CZ6">
        <v>0.157869673164865</v>
      </c>
      <c r="DA6">
        <v>0.37186067463031297</v>
      </c>
      <c r="DB6">
        <v>6.5493540710450824E-3</v>
      </c>
      <c r="DC6">
        <v>0.31005788909163917</v>
      </c>
      <c r="DD6">
        <v>0.13427397456109988</v>
      </c>
      <c r="DE6">
        <v>0.29147966292960265</v>
      </c>
      <c r="DF6">
        <v>0.35925590222463905</v>
      </c>
      <c r="DG6">
        <v>9.8150002487745636E-2</v>
      </c>
      <c r="DH6">
        <v>-5.0637305073869744E-2</v>
      </c>
      <c r="DI6">
        <v>0.24530464122916942</v>
      </c>
      <c r="DJ6">
        <v>6.7951642383324712E-2</v>
      </c>
      <c r="DK6">
        <v>-8.8967407399605902E-2</v>
      </c>
      <c r="DL6">
        <v>0.32701805267557138</v>
      </c>
      <c r="DM6">
        <v>0.29338268822494812</v>
      </c>
      <c r="DN6">
        <v>0.19599875465237587</v>
      </c>
      <c r="DO6">
        <v>-1.0445351593568117E-2</v>
      </c>
      <c r="DR6">
        <f t="shared" si="4"/>
        <v>-2.1046322546783441E-2</v>
      </c>
      <c r="DS6">
        <f t="shared" si="0"/>
        <v>7.4496603594124661E-2</v>
      </c>
      <c r="DT6">
        <f t="shared" si="0"/>
        <v>3.061090118683686E-3</v>
      </c>
      <c r="DU6">
        <f t="shared" si="0"/>
        <v>3.9579560354838818E-2</v>
      </c>
      <c r="DV6">
        <f t="shared" si="0"/>
        <v>4.3975001755022412E-2</v>
      </c>
      <c r="DW6">
        <f t="shared" si="0"/>
        <v>9.1253854031760256E-2</v>
      </c>
      <c r="DX6">
        <f t="shared" si="0"/>
        <v>1.7831681545459957E-3</v>
      </c>
      <c r="DY6">
        <f t="shared" si="0"/>
        <v>8.3490434500056027E-2</v>
      </c>
      <c r="DZ6">
        <f t="shared" si="0"/>
        <v>6.8902228515906133E-2</v>
      </c>
      <c r="EA6">
        <f t="shared" si="0"/>
        <v>0.13260386085590625</v>
      </c>
      <c r="EB6">
        <f t="shared" si="0"/>
        <v>0.13329940952121289</v>
      </c>
      <c r="EC6">
        <f t="shared" si="0"/>
        <v>2.4655845789954233E-2</v>
      </c>
      <c r="ED6">
        <f t="shared" si="0"/>
        <v>-1.2195910987615645E-2</v>
      </c>
      <c r="EE6">
        <f t="shared" si="0"/>
        <v>0.10857559386117034</v>
      </c>
      <c r="EF6">
        <f t="shared" si="0"/>
        <v>2.6477717604918641E-2</v>
      </c>
      <c r="EG6">
        <f t="shared" si="0"/>
        <v>-9.5754656240583224E-3</v>
      </c>
      <c r="EH6">
        <f t="shared" si="0"/>
        <v>0.10314117561345418</v>
      </c>
      <c r="EI6">
        <f t="shared" si="0"/>
        <v>0.13264708577830592</v>
      </c>
      <c r="EJ6">
        <f t="shared" si="0"/>
        <v>4.3761017539562734E-2</v>
      </c>
      <c r="EK6">
        <f t="shared" si="0"/>
        <v>-3.1895439069579649E-3</v>
      </c>
      <c r="EN6" s="8">
        <v>-2.7263359002570027E-4</v>
      </c>
      <c r="EO6" s="8">
        <v>7.0249587311293983E-4</v>
      </c>
      <c r="EP6" s="8">
        <v>4.979412765277956E-5</v>
      </c>
      <c r="EQ6" s="8">
        <v>2.615059580496556E-4</v>
      </c>
      <c r="ER6" s="8">
        <v>4.8613685351556689E-4</v>
      </c>
      <c r="ES6" s="8">
        <v>1.6022511094753223E-3</v>
      </c>
      <c r="ET6" s="8">
        <v>2.6610347834728456E-5</v>
      </c>
      <c r="EU6" s="8">
        <v>7.5276266352920361E-4</v>
      </c>
      <c r="EV6" s="8">
        <v>9.926576865328014E-4</v>
      </c>
      <c r="EW6" s="8">
        <v>1.5897023872687543E-3</v>
      </c>
      <c r="EX6" s="8">
        <v>2.0545852301801686E-3</v>
      </c>
      <c r="EY6" s="8">
        <v>2.8828439636906738E-4</v>
      </c>
      <c r="EZ6" s="8">
        <v>-2.1934766869989388E-4</v>
      </c>
      <c r="FA6" s="8">
        <v>1.5342919214318055E-3</v>
      </c>
      <c r="FB6" s="8">
        <v>4.5525475017089474E-4</v>
      </c>
      <c r="FC6" s="8">
        <v>-1.7706903023075409E-4</v>
      </c>
      <c r="FD6" s="8">
        <v>1.0495501865790213E-3</v>
      </c>
      <c r="FE6" s="8">
        <v>2.0451554003436505E-3</v>
      </c>
      <c r="FF6" s="8">
        <v>5.5243103737410949E-4</v>
      </c>
      <c r="FG6" s="8">
        <v>-4.9299130168965582E-5</v>
      </c>
      <c r="FJ6" s="9">
        <f>T6-cockpit!$C$18*WineQT!EN6</f>
        <v>0.5119232733760809</v>
      </c>
      <c r="FK6" s="9">
        <f>U6-cockpit!$C$18*WineQT!EO6</f>
        <v>0.5176580618404919</v>
      </c>
      <c r="FL6" s="9">
        <f>V6-cockpit!$C$18*WineQT!EP6</f>
        <v>0.54304690796199828</v>
      </c>
      <c r="FM6" s="9">
        <f>W6-cockpit!$C$18*WineQT!EQ6</f>
        <v>0.72918976641398736</v>
      </c>
      <c r="FN6" s="9">
        <f>X6-cockpit!$C$18*WineQT!ER6</f>
        <v>3.3833461670284025E-2</v>
      </c>
      <c r="FO6" s="9">
        <f>Y6-cockpit!$C$18*WineQT!ES6</f>
        <v>0.27096678830295756</v>
      </c>
      <c r="FP6" s="9">
        <f>Z6-cockpit!$C$18*WineQT!ET6</f>
        <v>0.55755572532066688</v>
      </c>
      <c r="FQ6" s="9">
        <f>AA6-cockpit!$C$18*WineQT!EU6</f>
        <v>7.6852485249788605E-2</v>
      </c>
      <c r="FR6" s="9">
        <f>AB6-cockpit!$C$18*WineQT!EV6</f>
        <v>0.7629430482594971</v>
      </c>
      <c r="FS6" s="9">
        <f>AC6-cockpit!$C$18*WineQT!EW6</f>
        <v>0.30359048239106723</v>
      </c>
      <c r="FT6" s="9">
        <f>AD6-cockpit!$C$18*WineQT!EX6</f>
        <v>0.10742512805601895</v>
      </c>
      <c r="FU6" s="9">
        <f>AE6-cockpit!$C$18*WineQT!EY6</f>
        <v>0.88425999708681513</v>
      </c>
      <c r="FV6" s="9">
        <f>AF6-cockpit!$C$18*WineQT!EZ6</f>
        <v>0.30626636100011456</v>
      </c>
      <c r="FW6" s="9">
        <f>AG6-cockpit!$C$18*WineQT!FA6</f>
        <v>0.65160933172716073</v>
      </c>
      <c r="FX6" s="9">
        <f>AH6-cockpit!$C$18*WineQT!FB6</f>
        <v>0.56687072518795112</v>
      </c>
      <c r="FY6" s="9">
        <f>AI6-cockpit!$C$18*WineQT!FC6</f>
        <v>0.54034676368763301</v>
      </c>
      <c r="FZ6" s="9">
        <f>AJ6-cockpit!$C$18*WineQT!FD6</f>
        <v>0.65812135951363049</v>
      </c>
      <c r="GA6" s="9">
        <f>AK6-cockpit!$C$18*WineQT!FE6</f>
        <v>0.52007489443396748</v>
      </c>
      <c r="GB6" s="9">
        <f>AL6-cockpit!$C$18*WineQT!FF6</f>
        <v>0.45573472261727321</v>
      </c>
      <c r="GC6" s="9">
        <f>AM6-cockpit!$C$18*WineQT!FG6</f>
        <v>0.43378230180128019</v>
      </c>
    </row>
    <row r="7" spans="1:185" x14ac:dyDescent="0.3">
      <c r="A7" s="6">
        <f>('Base original'!A7-MIN('Base original'!A:A))/(MAX('Base original'!A:A)-MIN('Base original'!A:A))</f>
        <v>0.24778761061946908</v>
      </c>
      <c r="B7" s="6">
        <f>('Base original'!B7-MIN('Base original'!B:B))/(MAX('Base original'!B:B)-MIN('Base original'!B:B))</f>
        <v>0.36986301369863017</v>
      </c>
      <c r="C7" s="6">
        <f>('Base original'!C7-MIN('Base original'!C:C))/(MAX('Base original'!C:C)-MIN('Base original'!C:C))</f>
        <v>0</v>
      </c>
      <c r="D7" s="6">
        <f>('Base original'!D7-MIN('Base original'!D:D))/(MAX('Base original'!D:D)-MIN('Base original'!D:D))</f>
        <v>6.164383561643836E-2</v>
      </c>
      <c r="E7" s="6">
        <f>('Base original'!E7-MIN('Base original'!E:E))/(MAX('Base original'!E:E)-MIN('Base original'!E:E))</f>
        <v>0.10517529215358933</v>
      </c>
      <c r="F7" s="6">
        <f>('Base original'!F7-MIN('Base original'!F:F))/(MAX('Base original'!F:F)-MIN('Base original'!F:F))</f>
        <v>0.17910447761194029</v>
      </c>
      <c r="G7" s="6">
        <f>('Base original'!G7-MIN('Base original'!G:G))/(MAX('Base original'!G:G)-MIN('Base original'!G:G))</f>
        <v>0.12014134275618374</v>
      </c>
      <c r="H7" s="6">
        <f>('Base original'!H7-MIN('Base original'!H:H))/(MAX('Base original'!H:H)-MIN('Base original'!H:H))</f>
        <v>0.56754772393539166</v>
      </c>
      <c r="I7" s="6">
        <f>('Base original'!I7-MIN('Base original'!I:I))/(MAX('Base original'!I:I)-MIN('Base original'!I:I))</f>
        <v>0.60629921259842512</v>
      </c>
      <c r="J7" s="6">
        <f>('Base original'!J7-MIN('Base original'!J:J))/(MAX('Base original'!J:J)-MIN('Base original'!J:J))</f>
        <v>0.13772455089820362</v>
      </c>
      <c r="K7" s="6">
        <f>('Base original'!K7-MIN('Base original'!K:K))/(MAX('Base original'!K:K)-MIN('Base original'!K:K))</f>
        <v>0.15384615384615385</v>
      </c>
      <c r="L7" s="6">
        <f>'Base original'!L7</f>
        <v>5</v>
      </c>
      <c r="M7">
        <v>5</v>
      </c>
      <c r="O7">
        <v>0.16223673088871615</v>
      </c>
      <c r="P7" t="str">
        <f>IF(O7&lt;=cockpit!C$11,"treino","teste")</f>
        <v>treino</v>
      </c>
      <c r="S7" s="7">
        <v>6</v>
      </c>
      <c r="T7" s="8">
        <v>1.1157406743980211E-4</v>
      </c>
      <c r="U7" s="8">
        <v>0.40409133793074808</v>
      </c>
      <c r="V7" s="8">
        <v>0.841977442752329</v>
      </c>
      <c r="W7" s="8">
        <v>0.64292723433199828</v>
      </c>
      <c r="X7" s="8">
        <v>0.51708722072137425</v>
      </c>
      <c r="Y7" s="8">
        <v>0.42322050329477545</v>
      </c>
      <c r="Z7" s="8">
        <v>0.34066920708144971</v>
      </c>
      <c r="AA7" s="8">
        <v>0.94916713026924671</v>
      </c>
      <c r="AB7" s="8">
        <v>0.49196288743964883</v>
      </c>
      <c r="AC7" s="8">
        <v>0.87243831456693222</v>
      </c>
      <c r="AD7" s="8">
        <v>0.43815519586082158</v>
      </c>
      <c r="AE7" s="8">
        <v>0.73777015771612398</v>
      </c>
      <c r="AF7" s="8">
        <v>5.1997026082142095E-3</v>
      </c>
      <c r="AG7" s="8">
        <v>0.37749898078539434</v>
      </c>
      <c r="AH7" s="8">
        <v>0.3311133736597992</v>
      </c>
      <c r="AI7" s="8">
        <v>1.2732397746272241E-2</v>
      </c>
      <c r="AJ7" s="8">
        <v>0.73031736391839319</v>
      </c>
      <c r="AK7" s="8">
        <v>0.84849727957506182</v>
      </c>
      <c r="AL7" s="8">
        <v>0.75778065998134236</v>
      </c>
      <c r="AM7" s="8">
        <v>0.21741618606735377</v>
      </c>
      <c r="AP7" s="6">
        <v>0.58921231834156784</v>
      </c>
      <c r="AQ7" s="6">
        <v>1.2359576716319889</v>
      </c>
      <c r="AR7" s="6">
        <v>1.2351822341647847</v>
      </c>
      <c r="AS7" s="6">
        <v>1.5646985160674451</v>
      </c>
      <c r="AT7" s="6">
        <v>1.62551501301444</v>
      </c>
      <c r="AU7" s="6">
        <v>1.447249011882316</v>
      </c>
      <c r="AV7" s="6">
        <v>1.3744816545101943</v>
      </c>
      <c r="AW7" s="6">
        <v>1.6699752525516018</v>
      </c>
      <c r="AX7" s="6">
        <v>0.73807029810014713</v>
      </c>
      <c r="AY7" s="6">
        <v>1.0185895295262963</v>
      </c>
      <c r="AZ7" s="6">
        <v>0.96140497943180891</v>
      </c>
      <c r="BA7" s="6">
        <v>1.4534509629364749</v>
      </c>
      <c r="BB7" s="6">
        <v>1.1782869824102411</v>
      </c>
      <c r="BC7" s="6">
        <v>1.0958923490606651</v>
      </c>
      <c r="BD7" s="6">
        <v>0.97036287670005938</v>
      </c>
      <c r="BE7" s="6">
        <v>1.8459166126104904</v>
      </c>
      <c r="BF7" s="6">
        <v>1.153785997222085</v>
      </c>
      <c r="BG7" s="6">
        <v>0.8728311692521622</v>
      </c>
      <c r="BH7" s="6">
        <v>1.0981666121159885</v>
      </c>
      <c r="BI7" s="6">
        <v>1.0678446377726811</v>
      </c>
      <c r="BL7" s="8">
        <f>IF(BL$1&lt;=cockpit!$C$15,1/(1+EXP(-(AP7+T$14))),0)</f>
        <v>0.6786011867718259</v>
      </c>
      <c r="BM7" s="8">
        <f>IF(BM$1&lt;=cockpit!$C$15,1/(1+EXP(-(AQ7+U$14))),0)</f>
        <v>0.79502906927585881</v>
      </c>
      <c r="BN7" s="8">
        <f>IF(BN$1&lt;=cockpit!$C$15,1/(1+EXP(-(AR7+V$14))),0)</f>
        <v>0.80013136163990872</v>
      </c>
      <c r="BO7" s="8">
        <f>IF(BO$1&lt;=cockpit!$C$15,1/(1+EXP(-(AS7+W$14))),0)</f>
        <v>0.83657489406519392</v>
      </c>
      <c r="BP7" s="8">
        <f>IF(BP$1&lt;=cockpit!$C$15,1/(1+EXP(-(AT7+X$14))),0)</f>
        <v>0.84980022520730125</v>
      </c>
      <c r="BQ7" s="8">
        <f>IF(BQ$1&lt;=cockpit!$C$15,1/(1+EXP(-(AU7+Y$14))),0)</f>
        <v>0.86933809061233824</v>
      </c>
      <c r="BR7" s="8">
        <f>IF(BR$1&lt;=cockpit!$C$15,1/(1+EXP(-(AV7+Z$14))),0)</f>
        <v>0.85458157787475997</v>
      </c>
      <c r="BS7" s="8">
        <f>IF(BS$1&lt;=cockpit!$C$15,1/(1+EXP(-(AW7+AA$14))),0)</f>
        <v>0.85554123805221072</v>
      </c>
      <c r="BT7" s="8">
        <f>IF(BT$1&lt;=cockpit!$C$15,1/(1+EXP(-(AX7+AB$14))),0)</f>
        <v>0.69678360296383635</v>
      </c>
      <c r="BU7" s="8">
        <f>IF(BU$1&lt;=cockpit!$C$15,1/(1+EXP(-(AY7+AC$14))),0)</f>
        <v>0.74253047835888009</v>
      </c>
      <c r="BV7" s="8">
        <f>IF(BV$1&lt;=cockpit!$C$15,1/(1+EXP(-(AZ7+AD$14))),0)</f>
        <v>0.79191765809935588</v>
      </c>
      <c r="BW7" s="8">
        <f>IF(BW$1&lt;=cockpit!$C$15,1/(1+EXP(-(BA7+AE$14))),0)</f>
        <v>0.86757878565005808</v>
      </c>
      <c r="BX7" s="8">
        <f>IF(BX$1&lt;=cockpit!$C$15,1/(1+EXP(-(BB7+AF$14))),0)</f>
        <v>0.87084402742813927</v>
      </c>
      <c r="BY7" s="8">
        <f>IF(BY$1&lt;=cockpit!$C$15,1/(1+EXP(-(BC7+AG$14))),0)</f>
        <v>0.74408230566463329</v>
      </c>
      <c r="BZ7" s="8">
        <f>IF(BZ$1&lt;=cockpit!$C$15,1/(1+EXP(-(BD7+AH$14))),0)</f>
        <v>0.78157822903256957</v>
      </c>
      <c r="CA7" s="8">
        <f>IF(CA$1&lt;=cockpit!$C$15,1/(1+EXP(-(BE7+AI$14))),0)</f>
        <v>0.9435859410253018</v>
      </c>
      <c r="CB7" s="8">
        <f>IF(CB$1&lt;=cockpit!$C$15,1/(1+EXP(-(BF7+AJ$14))),0)</f>
        <v>0.82732555356519966</v>
      </c>
      <c r="CC7" s="8">
        <f>IF(CC$1&lt;=cockpit!$C$15,1/(1+EXP(-(BG7+AK$14))),0)</f>
        <v>0.74274048389389435</v>
      </c>
      <c r="CD7" s="8">
        <f>IF(CD$1&lt;=cockpit!$C$15,1/(1+EXP(-(BH7+AL$14))),0)</f>
        <v>0.8838270821447779</v>
      </c>
      <c r="CE7" s="8">
        <f>IF(CE$1&lt;=cockpit!$C$15,1/(1+EXP(-(BI7+AM$14))),0)</f>
        <v>0.83334152862466881</v>
      </c>
      <c r="CH7" s="6">
        <v>5.4974658117822859</v>
      </c>
      <c r="CK7" s="9">
        <f t="shared" si="1"/>
        <v>5.4974658117822859</v>
      </c>
      <c r="CM7" s="9">
        <f t="shared" si="2"/>
        <v>0.24747223389220868</v>
      </c>
      <c r="CP7">
        <f t="shared" si="3"/>
        <v>0.49746581178228588</v>
      </c>
      <c r="CS7">
        <v>-1.1880859698096121E-3</v>
      </c>
      <c r="CV7">
        <v>-3.9009178480876573E-2</v>
      </c>
      <c r="CW7">
        <v>0.204042879921673</v>
      </c>
      <c r="CX7">
        <v>8.4205745883172527E-3</v>
      </c>
      <c r="CY7">
        <v>0.13322248355303695</v>
      </c>
      <c r="CZ7">
        <v>0.15923904439967215</v>
      </c>
      <c r="DA7">
        <v>0.37508621694623934</v>
      </c>
      <c r="DB7">
        <v>6.6061635702456692E-3</v>
      </c>
      <c r="DC7">
        <v>0.31274735025245198</v>
      </c>
      <c r="DD7">
        <v>0.13543867525795367</v>
      </c>
      <c r="DE7">
        <v>0.29400797541638568</v>
      </c>
      <c r="DF7">
        <v>0.36237210997105884</v>
      </c>
      <c r="DG7">
        <v>9.9001361633606483E-2</v>
      </c>
      <c r="DH7">
        <v>-5.1076536166113136E-2</v>
      </c>
      <c r="DI7">
        <v>0.24743242874357771</v>
      </c>
      <c r="DJ7">
        <v>6.8541059100115237E-2</v>
      </c>
      <c r="DK7">
        <v>-8.973911615205997E-2</v>
      </c>
      <c r="DL7">
        <v>0.32985462733629756</v>
      </c>
      <c r="DM7">
        <v>0.29592750766994746</v>
      </c>
      <c r="DN7">
        <v>0.19769885988030461</v>
      </c>
      <c r="DO7">
        <v>-1.0535955214408848E-2</v>
      </c>
      <c r="DR7">
        <f t="shared" si="4"/>
        <v>-2.1045468537536253E-2</v>
      </c>
      <c r="DS7">
        <f t="shared" si="0"/>
        <v>7.5073247674522822E-2</v>
      </c>
      <c r="DT7">
        <f t="shared" si="0"/>
        <v>3.0296368817107505E-3</v>
      </c>
      <c r="DU7">
        <f t="shared" si="0"/>
        <v>3.9985722158375855E-2</v>
      </c>
      <c r="DV7">
        <f t="shared" si="0"/>
        <v>4.4242908775727528E-2</v>
      </c>
      <c r="DW7">
        <f t="shared" si="0"/>
        <v>9.1615290178774927E-2</v>
      </c>
      <c r="DX7">
        <f t="shared" si="0"/>
        <v>1.7816184118703098E-3</v>
      </c>
      <c r="DY7">
        <f t="shared" si="0"/>
        <v>8.3831673907342363E-2</v>
      </c>
      <c r="DZ7">
        <f t="shared" si="0"/>
        <v>6.9682197615187277E-2</v>
      </c>
      <c r="EA7">
        <f t="shared" si="0"/>
        <v>0.13190623383869926</v>
      </c>
      <c r="EB7">
        <f t="shared" si="0"/>
        <v>0.13511639236392964</v>
      </c>
      <c r="EC7">
        <f t="shared" si="0"/>
        <v>2.4483734759898429E-2</v>
      </c>
      <c r="ED7">
        <f t="shared" si="0"/>
        <v>-1.2341658160383951E-2</v>
      </c>
      <c r="EE7">
        <f t="shared" si="0"/>
        <v>0.11043936693574702</v>
      </c>
      <c r="EF7">
        <f t="shared" si="0"/>
        <v>2.6671757377607616E-2</v>
      </c>
      <c r="EG7">
        <f t="shared" si="0"/>
        <v>-9.8394967122389151E-3</v>
      </c>
      <c r="EH7">
        <f t="shared" si="0"/>
        <v>0.10407983158834824</v>
      </c>
      <c r="EI7">
        <f t="shared" si="0"/>
        <v>0.13267512481831187</v>
      </c>
      <c r="EJ7">
        <f t="shared" si="0"/>
        <v>4.3266333974253869E-2</v>
      </c>
      <c r="EK7">
        <f t="shared" si="0"/>
        <v>-3.2191757394353909E-3</v>
      </c>
      <c r="EN7" s="8">
        <v>-4.0468289331335852E-4</v>
      </c>
      <c r="EO7" s="8">
        <v>8.7253692836753783E-4</v>
      </c>
      <c r="EP7" s="8">
        <v>6.4084639319927393E-5</v>
      </c>
      <c r="EQ7" s="8">
        <v>2.173536236662683E-4</v>
      </c>
      <c r="ER7" s="8">
        <v>4.2647315107457274E-4</v>
      </c>
      <c r="ES7" s="8">
        <v>2.019151739581239E-3</v>
      </c>
      <c r="ET7" s="8">
        <v>3.1810255563508427E-5</v>
      </c>
      <c r="EU7" s="8">
        <v>4.9071956423323167E-4</v>
      </c>
      <c r="EV7" s="8">
        <v>1.51007030752529E-3</v>
      </c>
      <c r="EW7" s="8">
        <v>1.3132099526516716E-3</v>
      </c>
      <c r="EX7" s="8">
        <v>2.2532902384391784E-3</v>
      </c>
      <c r="EY7" s="8">
        <v>4.0561021958180048E-4</v>
      </c>
      <c r="EZ7" s="8">
        <v>-2.7792781654434312E-4</v>
      </c>
      <c r="FA7" s="8">
        <v>2.3407234166002611E-3</v>
      </c>
      <c r="FB7" s="8">
        <v>6.8903705616065716E-4</v>
      </c>
      <c r="FC7" s="8">
        <v>-2.5545181266285158E-4</v>
      </c>
      <c r="FD7" s="8">
        <v>1.0792290070121013E-3</v>
      </c>
      <c r="FE7" s="8">
        <v>2.9845663424487197E-3</v>
      </c>
      <c r="FF7" s="8">
        <v>7.2693838255951152E-4</v>
      </c>
      <c r="FG7" s="8">
        <v>-6.8829793382124051E-5</v>
      </c>
      <c r="FJ7" s="9">
        <f>T7-cockpit!$C$18*WineQT!EN7</f>
        <v>1.5204235677113796E-4</v>
      </c>
      <c r="FK7" s="9">
        <f>U7-cockpit!$C$18*WineQT!EO7</f>
        <v>0.40400408423791134</v>
      </c>
      <c r="FL7" s="9">
        <f>V7-cockpit!$C$18*WineQT!EP7</f>
        <v>0.84197103428839704</v>
      </c>
      <c r="FM7" s="9">
        <f>W7-cockpit!$C$18*WineQT!EQ7</f>
        <v>0.64290549896963167</v>
      </c>
      <c r="FN7" s="9">
        <f>X7-cockpit!$C$18*WineQT!ER7</f>
        <v>0.51704457340626675</v>
      </c>
      <c r="FO7" s="9">
        <f>Y7-cockpit!$C$18*WineQT!ES7</f>
        <v>0.42301858812081733</v>
      </c>
      <c r="FP7" s="9">
        <f>Z7-cockpit!$C$18*WineQT!ET7</f>
        <v>0.34066602605589336</v>
      </c>
      <c r="FQ7" s="9">
        <f>AA7-cockpit!$C$18*WineQT!EU7</f>
        <v>0.94911805831282336</v>
      </c>
      <c r="FR7" s="9">
        <f>AB7-cockpit!$C$18*WineQT!EV7</f>
        <v>0.49181188040889628</v>
      </c>
      <c r="FS7" s="9">
        <f>AC7-cockpit!$C$18*WineQT!EW7</f>
        <v>0.87230699357166708</v>
      </c>
      <c r="FT7" s="9">
        <f>AD7-cockpit!$C$18*WineQT!EX7</f>
        <v>0.43792986683697765</v>
      </c>
      <c r="FU7" s="9">
        <f>AE7-cockpit!$C$18*WineQT!EY7</f>
        <v>0.73772959669416582</v>
      </c>
      <c r="FV7" s="9">
        <f>AF7-cockpit!$C$18*WineQT!EZ7</f>
        <v>5.2274953898686439E-3</v>
      </c>
      <c r="FW7" s="9">
        <f>AG7-cockpit!$C$18*WineQT!FA7</f>
        <v>0.37726490844373434</v>
      </c>
      <c r="FX7" s="9">
        <f>AH7-cockpit!$C$18*WineQT!FB7</f>
        <v>0.33104446995418313</v>
      </c>
      <c r="FY7" s="9">
        <f>AI7-cockpit!$C$18*WineQT!FC7</f>
        <v>1.2757942927538526E-2</v>
      </c>
      <c r="FZ7" s="9">
        <f>AJ7-cockpit!$C$18*WineQT!FD7</f>
        <v>0.73020944101769203</v>
      </c>
      <c r="GA7" s="9">
        <f>AK7-cockpit!$C$18*WineQT!FE7</f>
        <v>0.84819882294081694</v>
      </c>
      <c r="GB7" s="9">
        <f>AL7-cockpit!$C$18*WineQT!FF7</f>
        <v>0.75770796614308644</v>
      </c>
      <c r="GC7" s="9">
        <f>AM7-cockpit!$C$18*WineQT!FG7</f>
        <v>0.21742306904669198</v>
      </c>
    </row>
    <row r="8" spans="1:185" x14ac:dyDescent="0.3">
      <c r="A8" s="6">
        <f>('Base original'!A8-MIN('Base original'!A:A))/(MAX('Base original'!A:A)-MIN('Base original'!A:A))</f>
        <v>0.29203539823008856</v>
      </c>
      <c r="B8" s="6">
        <f>('Base original'!B8-MIN('Base original'!B:B))/(MAX('Base original'!B:B)-MIN('Base original'!B:B))</f>
        <v>0.32876712328767121</v>
      </c>
      <c r="C8" s="6">
        <f>('Base original'!C8-MIN('Base original'!C:C))/(MAX('Base original'!C:C)-MIN('Base original'!C:C))</f>
        <v>0.06</v>
      </c>
      <c r="D8" s="6">
        <f>('Base original'!D8-MIN('Base original'!D:D))/(MAX('Base original'!D:D)-MIN('Base original'!D:D))</f>
        <v>4.7945205479452059E-2</v>
      </c>
      <c r="E8" s="6">
        <f>('Base original'!E8-MIN('Base original'!E:E))/(MAX('Base original'!E:E)-MIN('Base original'!E:E))</f>
        <v>9.5158597662771308E-2</v>
      </c>
      <c r="F8" s="6">
        <f>('Base original'!F8-MIN('Base original'!F:F))/(MAX('Base original'!F:F)-MIN('Base original'!F:F))</f>
        <v>0.20895522388059701</v>
      </c>
      <c r="G8" s="6">
        <f>('Base original'!G8-MIN('Base original'!G:G))/(MAX('Base original'!G:G)-MIN('Base original'!G:G))</f>
        <v>0.1872791519434629</v>
      </c>
      <c r="H8" s="6">
        <f>('Base original'!H8-MIN('Base original'!H:H))/(MAX('Base original'!H:H)-MIN('Base original'!H:H))</f>
        <v>0.46475770925109861</v>
      </c>
      <c r="I8" s="6">
        <f>('Base original'!I8-MIN('Base original'!I:I))/(MAX('Base original'!I:I)-MIN('Base original'!I:I))</f>
        <v>0.44094488188976361</v>
      </c>
      <c r="J8" s="6">
        <f>('Base original'!J8-MIN('Base original'!J:J))/(MAX('Base original'!J:J)-MIN('Base original'!J:J))</f>
        <v>7.7844311377245512E-2</v>
      </c>
      <c r="K8" s="6">
        <f>('Base original'!K8-MIN('Base original'!K:K))/(MAX('Base original'!K:K)-MIN('Base original'!K:K))</f>
        <v>0.15384615384615385</v>
      </c>
      <c r="L8" s="6">
        <f>'Base original'!L8</f>
        <v>5</v>
      </c>
      <c r="M8">
        <v>6</v>
      </c>
      <c r="O8">
        <v>0.8768135952889935</v>
      </c>
      <c r="P8" t="str">
        <f>IF(O8&lt;=cockpit!C$11,"treino","teste")</f>
        <v>teste</v>
      </c>
      <c r="S8" s="7">
        <v>7</v>
      </c>
      <c r="T8" s="8">
        <v>0.97334413710534806</v>
      </c>
      <c r="U8" s="8">
        <v>0.79382617348265394</v>
      </c>
      <c r="V8" s="8">
        <v>0.73458396700871675</v>
      </c>
      <c r="W8" s="8">
        <v>0.31982262642923148</v>
      </c>
      <c r="X8" s="8">
        <v>0.83160039818949139</v>
      </c>
      <c r="Y8" s="8">
        <v>0.39465582880680655</v>
      </c>
      <c r="Z8" s="8">
        <v>0.64938614202634615</v>
      </c>
      <c r="AA8" s="8">
        <v>5.2642221760285754E-2</v>
      </c>
      <c r="AB8" s="8">
        <v>7.5585893292154926E-2</v>
      </c>
      <c r="AC8" s="8">
        <v>0.72888133863713345</v>
      </c>
      <c r="AD8" s="8">
        <v>0.47770414527068084</v>
      </c>
      <c r="AE8" s="8">
        <v>0.23395631974127173</v>
      </c>
      <c r="AF8" s="8">
        <v>0.4745183467472085</v>
      </c>
      <c r="AG8" s="8">
        <v>0.36054623201119979</v>
      </c>
      <c r="AH8" s="8">
        <v>0.2215449137649067</v>
      </c>
      <c r="AI8" s="8">
        <v>0.30411144541449858</v>
      </c>
      <c r="AJ8" s="8">
        <v>7.0009915391431671E-2</v>
      </c>
      <c r="AK8" s="8">
        <v>1.8209619461314046E-2</v>
      </c>
      <c r="AL8" s="8">
        <v>0.66197625917689162</v>
      </c>
      <c r="AM8" s="8">
        <v>0.19573462848715978</v>
      </c>
      <c r="AP8" s="6">
        <v>0.62190658203717919</v>
      </c>
      <c r="AQ8" s="6">
        <v>1.2458738843095836</v>
      </c>
      <c r="AR8" s="6">
        <v>1.172639749260717</v>
      </c>
      <c r="AS8" s="6">
        <v>1.40662837868555</v>
      </c>
      <c r="AT8" s="6">
        <v>1.4945703734370757</v>
      </c>
      <c r="AU8" s="6">
        <v>1.3002987467829423</v>
      </c>
      <c r="AV8" s="6">
        <v>1.2515517983124473</v>
      </c>
      <c r="AW8" s="6">
        <v>1.5172290939494479</v>
      </c>
      <c r="AX8" s="6">
        <v>0.72465397895109473</v>
      </c>
      <c r="AY8" s="6">
        <v>1.0109000652868159</v>
      </c>
      <c r="AZ8" s="6">
        <v>0.94075957851822445</v>
      </c>
      <c r="BA8" s="6">
        <v>1.2634489389533887</v>
      </c>
      <c r="BB8" s="6">
        <v>1.0519229355256901</v>
      </c>
      <c r="BC8" s="6">
        <v>1.0209894247321505</v>
      </c>
      <c r="BD8" s="6">
        <v>0.90476577541239434</v>
      </c>
      <c r="BE8" s="6">
        <v>1.5811584538065155</v>
      </c>
      <c r="BF8" s="6">
        <v>1.0933020491520826</v>
      </c>
      <c r="BG8" s="6">
        <v>0.80120567372152274</v>
      </c>
      <c r="BH8" s="6">
        <v>1.0288262617330775</v>
      </c>
      <c r="BI8" s="6">
        <v>0.96128908816101033</v>
      </c>
      <c r="BL8" s="8">
        <f>IF(BL$1&lt;=cockpit!$C$15,1/(1+EXP(-(AP8+T$14))),0)</f>
        <v>0.68568983482481172</v>
      </c>
      <c r="BM8" s="8">
        <f>IF(BM$1&lt;=cockpit!$C$15,1/(1+EXP(-(AQ8+U$14))),0)</f>
        <v>0.79664026708076741</v>
      </c>
      <c r="BN8" s="8">
        <f>IF(BN$1&lt;=cockpit!$C$15,1/(1+EXP(-(AR8+V$14))),0)</f>
        <v>0.78994154315020548</v>
      </c>
      <c r="BO8" s="8">
        <f>IF(BO$1&lt;=cockpit!$C$15,1/(1+EXP(-(AS8+W$14))),0)</f>
        <v>0.81379967015802712</v>
      </c>
      <c r="BP8" s="8">
        <f>IF(BP$1&lt;=cockpit!$C$15,1/(1+EXP(-(AT8+X$14))),0)</f>
        <v>0.83231034646146618</v>
      </c>
      <c r="BQ8" s="8">
        <f>IF(BQ$1&lt;=cockpit!$C$15,1/(1+EXP(-(AU8+Y$14))),0)</f>
        <v>0.85172167247157093</v>
      </c>
      <c r="BR8" s="8">
        <f>IF(BR$1&lt;=cockpit!$C$15,1/(1+EXP(-(AV8+Z$14))),0)</f>
        <v>0.8386296089779337</v>
      </c>
      <c r="BS8" s="8">
        <f>IF(BS$1&lt;=cockpit!$C$15,1/(1+EXP(-(AW8+AA$14))),0)</f>
        <v>0.83562012514358508</v>
      </c>
      <c r="BT8" s="8">
        <f>IF(BT$1&lt;=cockpit!$C$15,1/(1+EXP(-(AX8+AB$14))),0)</f>
        <v>0.69394159326012306</v>
      </c>
      <c r="BU8" s="8">
        <f>IF(BU$1&lt;=cockpit!$C$15,1/(1+EXP(-(AY8+AC$14))),0)</f>
        <v>0.7410576751111092</v>
      </c>
      <c r="BV8" s="8">
        <f>IF(BV$1&lt;=cockpit!$C$15,1/(1+EXP(-(AZ8+AD$14))),0)</f>
        <v>0.78849511944169814</v>
      </c>
      <c r="BW8" s="8">
        <f>IF(BW$1&lt;=cockpit!$C$15,1/(1+EXP(-(BA8+AE$14))),0)</f>
        <v>0.84418686573383694</v>
      </c>
      <c r="BX8" s="8">
        <f>IF(BX$1&lt;=cockpit!$C$15,1/(1+EXP(-(BB8+AF$14))),0)</f>
        <v>0.8559532767235345</v>
      </c>
      <c r="BY8" s="8">
        <f>IF(BY$1&lt;=cockpit!$C$15,1/(1+EXP(-(BC8+AG$14))),0)</f>
        <v>0.72956029467532091</v>
      </c>
      <c r="BZ8" s="8">
        <f>IF(BZ$1&lt;=cockpit!$C$15,1/(1+EXP(-(BD8+AH$14))),0)</f>
        <v>0.77017333789164799</v>
      </c>
      <c r="CA8" s="8">
        <f>IF(CA$1&lt;=cockpit!$C$15,1/(1+EXP(-(BE8+AI$14))),0)</f>
        <v>0.92772190381184116</v>
      </c>
      <c r="CB8" s="8">
        <f>IF(CB$1&lt;=cockpit!$C$15,1/(1+EXP(-(BF8+AJ$14))),0)</f>
        <v>0.81851315787909951</v>
      </c>
      <c r="CC8" s="8">
        <f>IF(CC$1&lt;=cockpit!$C$15,1/(1+EXP(-(BG8+AK$14))),0)</f>
        <v>0.72881839122304704</v>
      </c>
      <c r="CD8" s="8">
        <f>IF(CD$1&lt;=cockpit!$C$15,1/(1+EXP(-(BH8+AL$14))),0)</f>
        <v>0.87651577993134877</v>
      </c>
      <c r="CE8" s="8">
        <f>IF(CE$1&lt;=cockpit!$C$15,1/(1+EXP(-(BI8+AM$14))),0)</f>
        <v>0.81801276138543022</v>
      </c>
      <c r="CH8" s="6">
        <v>5.4297796592012677</v>
      </c>
      <c r="CK8" s="9">
        <f t="shared" si="1"/>
        <v>5.4297796592012677</v>
      </c>
      <c r="CM8" s="9">
        <f t="shared" si="2"/>
        <v>0.18471055546315782</v>
      </c>
      <c r="CP8">
        <f t="shared" si="3"/>
        <v>0</v>
      </c>
      <c r="CS8">
        <v>-9.965952789748162E-4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R8">
        <f t="shared" si="4"/>
        <v>0</v>
      </c>
      <c r="DS8">
        <f t="shared" si="0"/>
        <v>0</v>
      </c>
      <c r="DT8">
        <f t="shared" si="0"/>
        <v>0</v>
      </c>
      <c r="DU8">
        <f t="shared" si="0"/>
        <v>0</v>
      </c>
      <c r="DV8">
        <f t="shared" si="0"/>
        <v>0</v>
      </c>
      <c r="DW8">
        <f t="shared" si="0"/>
        <v>0</v>
      </c>
      <c r="DX8">
        <f t="shared" si="0"/>
        <v>0</v>
      </c>
      <c r="DY8">
        <f t="shared" si="0"/>
        <v>0</v>
      </c>
      <c r="DZ8">
        <f t="shared" si="0"/>
        <v>0</v>
      </c>
      <c r="EA8">
        <f t="shared" si="0"/>
        <v>0</v>
      </c>
      <c r="EB8">
        <f t="shared" si="0"/>
        <v>0</v>
      </c>
      <c r="EC8">
        <f t="shared" si="0"/>
        <v>0</v>
      </c>
      <c r="ED8">
        <f t="shared" si="0"/>
        <v>0</v>
      </c>
      <c r="EE8">
        <f t="shared" si="0"/>
        <v>0</v>
      </c>
      <c r="EF8">
        <f t="shared" si="0"/>
        <v>0</v>
      </c>
      <c r="EG8">
        <f t="shared" si="0"/>
        <v>0</v>
      </c>
      <c r="EH8">
        <f t="shared" si="0"/>
        <v>0</v>
      </c>
      <c r="EI8">
        <f t="shared" si="0"/>
        <v>0</v>
      </c>
      <c r="EJ8">
        <f t="shared" si="0"/>
        <v>0</v>
      </c>
      <c r="EK8">
        <f t="shared" si="0"/>
        <v>0</v>
      </c>
      <c r="EN8" s="8">
        <v>-7.2105064274674243E-4</v>
      </c>
      <c r="EO8" s="8">
        <v>2.2024389570700961E-3</v>
      </c>
      <c r="EP8" s="8">
        <v>1.1525670142504845E-4</v>
      </c>
      <c r="EQ8" s="8">
        <v>1.1018189991144132E-3</v>
      </c>
      <c r="ER8" s="8">
        <v>1.3985565459555659E-3</v>
      </c>
      <c r="ES8" s="8">
        <v>3.728141172632554E-3</v>
      </c>
      <c r="ET8" s="8">
        <v>6.5141958577488997E-5</v>
      </c>
      <c r="EU8" s="8">
        <v>2.36524638750638E-3</v>
      </c>
      <c r="EV8" s="8">
        <v>2.6669984447087202E-3</v>
      </c>
      <c r="EW8" s="8">
        <v>4.309667029514447E-3</v>
      </c>
      <c r="EX8" s="8">
        <v>4.9005448582076843E-3</v>
      </c>
      <c r="EY8" s="8">
        <v>8.7424377889529226E-4</v>
      </c>
      <c r="EZ8" s="8">
        <v>-5.0920410919718328E-4</v>
      </c>
      <c r="FA8" s="8">
        <v>4.219628463629152E-3</v>
      </c>
      <c r="FB8" s="8">
        <v>1.098128237474569E-3</v>
      </c>
      <c r="FC8" s="8">
        <v>-4.4447143615568789E-4</v>
      </c>
      <c r="FD8" s="8">
        <v>3.3332450202575143E-3</v>
      </c>
      <c r="FE8" s="8">
        <v>5.0487172419504261E-3</v>
      </c>
      <c r="FF8" s="8">
        <v>1.5146416196585571E-3</v>
      </c>
      <c r="FG8" s="8">
        <v>-1.2176880056932117E-4</v>
      </c>
      <c r="FJ8" s="9">
        <f>T8-cockpit!$C$18*WineQT!EN8</f>
        <v>0.97341624216962275</v>
      </c>
      <c r="FK8" s="9">
        <f>U8-cockpit!$C$18*WineQT!EO8</f>
        <v>0.79360592958694698</v>
      </c>
      <c r="FL8" s="9">
        <f>V8-cockpit!$C$18*WineQT!EP8</f>
        <v>0.73457244133857424</v>
      </c>
      <c r="FM8" s="9">
        <f>W8-cockpit!$C$18*WineQT!EQ8</f>
        <v>0.31971244452932002</v>
      </c>
      <c r="FN8" s="9">
        <f>X8-cockpit!$C$18*WineQT!ER8</f>
        <v>0.83146054253489587</v>
      </c>
      <c r="FO8" s="9">
        <f>Y8-cockpit!$C$18*WineQT!ES8</f>
        <v>0.3942830146895433</v>
      </c>
      <c r="FP8" s="9">
        <f>Z8-cockpit!$C$18*WineQT!ET8</f>
        <v>0.64937962783048842</v>
      </c>
      <c r="FQ8" s="9">
        <f>AA8-cockpit!$C$18*WineQT!EU8</f>
        <v>5.2405697121535116E-2</v>
      </c>
      <c r="FR8" s="9">
        <f>AB8-cockpit!$C$18*WineQT!EV8</f>
        <v>7.5319193447684049E-2</v>
      </c>
      <c r="FS8" s="9">
        <f>AC8-cockpit!$C$18*WineQT!EW8</f>
        <v>0.72845037193418205</v>
      </c>
      <c r="FT8" s="9">
        <f>AD8-cockpit!$C$18*WineQT!EX8</f>
        <v>0.47721409078486005</v>
      </c>
      <c r="FU8" s="9">
        <f>AE8-cockpit!$C$18*WineQT!EY8</f>
        <v>0.23386889536338221</v>
      </c>
      <c r="FV8" s="9">
        <f>AF8-cockpit!$C$18*WineQT!EZ8</f>
        <v>0.47456926715812819</v>
      </c>
      <c r="FW8" s="9">
        <f>AG8-cockpit!$C$18*WineQT!FA8</f>
        <v>0.36012426916483686</v>
      </c>
      <c r="FX8" s="9">
        <f>AH8-cockpit!$C$18*WineQT!FB8</f>
        <v>0.22143510094115926</v>
      </c>
      <c r="FY8" s="9">
        <f>AI8-cockpit!$C$18*WineQT!FC8</f>
        <v>0.30415589255811415</v>
      </c>
      <c r="FZ8" s="9">
        <f>AJ8-cockpit!$C$18*WineQT!FD8</f>
        <v>6.967659088940592E-2</v>
      </c>
      <c r="GA8" s="9">
        <f>AK8-cockpit!$C$18*WineQT!FE8</f>
        <v>1.7704747737119005E-2</v>
      </c>
      <c r="GB8" s="9">
        <f>AL8-cockpit!$C$18*WineQT!FF8</f>
        <v>0.66182479501492575</v>
      </c>
      <c r="GC8" s="9">
        <f>AM8-cockpit!$C$18*WineQT!FG8</f>
        <v>0.1957468053672167</v>
      </c>
    </row>
    <row r="9" spans="1:185" x14ac:dyDescent="0.3">
      <c r="A9" s="6">
        <f>('Base original'!A9-MIN('Base original'!A:A))/(MAX('Base original'!A:A)-MIN('Base original'!A:A))</f>
        <v>0.23893805309734514</v>
      </c>
      <c r="B9" s="6">
        <f>('Base original'!B9-MIN('Base original'!B:B))/(MAX('Base original'!B:B)-MIN('Base original'!B:B))</f>
        <v>0.36301369863013699</v>
      </c>
      <c r="C9" s="6">
        <f>('Base original'!C9-MIN('Base original'!C:C))/(MAX('Base original'!C:C)-MIN('Base original'!C:C))</f>
        <v>0</v>
      </c>
      <c r="D9" s="6">
        <f>('Base original'!D9-MIN('Base original'!D:D))/(MAX('Base original'!D:D)-MIN('Base original'!D:D))</f>
        <v>2.0547945205479447E-2</v>
      </c>
      <c r="E9" s="6">
        <f>('Base original'!E9-MIN('Base original'!E:E))/(MAX('Base original'!E:E)-MIN('Base original'!E:E))</f>
        <v>8.8480801335559273E-2</v>
      </c>
      <c r="F9" s="6">
        <f>('Base original'!F9-MIN('Base original'!F:F))/(MAX('Base original'!F:F)-MIN('Base original'!F:F))</f>
        <v>0.20895522388059701</v>
      </c>
      <c r="G9" s="6">
        <f>('Base original'!G9-MIN('Base original'!G:G))/(MAX('Base original'!G:G)-MIN('Base original'!G:G))</f>
        <v>5.3003533568904596E-2</v>
      </c>
      <c r="H9" s="6">
        <f>('Base original'!H9-MIN('Base original'!H:H))/(MAX('Base original'!H:H)-MIN('Base original'!H:H))</f>
        <v>0.33259911894273464</v>
      </c>
      <c r="I9" s="6">
        <f>('Base original'!I9-MIN('Base original'!I:I))/(MAX('Base original'!I:I)-MIN('Base original'!I:I))</f>
        <v>0.51181102362204733</v>
      </c>
      <c r="J9" s="6">
        <f>('Base original'!J9-MIN('Base original'!J:J))/(MAX('Base original'!J:J)-MIN('Base original'!J:J))</f>
        <v>8.3832335329341298E-2</v>
      </c>
      <c r="K9" s="6">
        <f>('Base original'!K9-MIN('Base original'!K:K))/(MAX('Base original'!K:K)-MIN('Base original'!K:K))</f>
        <v>0.24615384615384611</v>
      </c>
      <c r="L9" s="6">
        <f>'Base original'!L9</f>
        <v>7</v>
      </c>
      <c r="M9">
        <v>7</v>
      </c>
      <c r="O9">
        <v>0.23654897122398588</v>
      </c>
      <c r="P9" t="str">
        <f>IF(O9&lt;=cockpit!C$11,"treino","teste")</f>
        <v>treino</v>
      </c>
      <c r="S9" s="7">
        <v>8</v>
      </c>
      <c r="T9" s="8">
        <v>0.29919511387989456</v>
      </c>
      <c r="U9" s="8">
        <v>0.44333768894285408</v>
      </c>
      <c r="V9" s="8">
        <v>0.39880349719981817</v>
      </c>
      <c r="W9" s="8">
        <v>0.69569388314838165</v>
      </c>
      <c r="X9" s="8">
        <v>0.29752813971927849</v>
      </c>
      <c r="Y9" s="8">
        <v>0.54485476369102448</v>
      </c>
      <c r="Z9" s="8">
        <v>0.98654311208265333</v>
      </c>
      <c r="AA9" s="8">
        <v>0.74822390501705516</v>
      </c>
      <c r="AB9" s="8">
        <v>0.1361314318084158</v>
      </c>
      <c r="AC9" s="8">
        <v>0.46368457256474055</v>
      </c>
      <c r="AD9" s="8">
        <v>-8.0187837355507989E-3</v>
      </c>
      <c r="AE9" s="8">
        <v>0.69095817210858124</v>
      </c>
      <c r="AF9" s="8">
        <v>0.63898058330473784</v>
      </c>
      <c r="AG9" s="8">
        <v>0.34879468354778964</v>
      </c>
      <c r="AH9" s="8">
        <v>7.3034938450331599E-2</v>
      </c>
      <c r="AI9" s="8">
        <v>0.86606815547052463</v>
      </c>
      <c r="AJ9" s="8">
        <v>0.75693626497809541</v>
      </c>
      <c r="AK9" s="8">
        <v>0.3032040769821624</v>
      </c>
      <c r="AL9" s="8">
        <v>7.9061550437292835E-2</v>
      </c>
      <c r="AM9" s="8">
        <v>0.77552903065679268</v>
      </c>
      <c r="AP9" s="6">
        <v>0.38874097366651889</v>
      </c>
      <c r="AQ9" s="6">
        <v>1.0710674632381325</v>
      </c>
      <c r="AR9" s="6">
        <v>1.0726707077710034</v>
      </c>
      <c r="AS9" s="6">
        <v>1.2548721796449573</v>
      </c>
      <c r="AT9" s="6">
        <v>1.3620955586246413</v>
      </c>
      <c r="AU9" s="6">
        <v>1.2212129232572844</v>
      </c>
      <c r="AV9" s="6">
        <v>1.0699426461218349</v>
      </c>
      <c r="AW9" s="6">
        <v>1.3900661018620271</v>
      </c>
      <c r="AX9" s="6">
        <v>0.66993334106660674</v>
      </c>
      <c r="AY9" s="6">
        <v>0.84872388925980002</v>
      </c>
      <c r="AZ9" s="6">
        <v>0.86897897475445884</v>
      </c>
      <c r="BA9" s="6">
        <v>1.1711699842371777</v>
      </c>
      <c r="BB9" s="6">
        <v>0.93722284321883076</v>
      </c>
      <c r="BC9" s="6">
        <v>0.95760337498760006</v>
      </c>
      <c r="BD9" s="6">
        <v>0.86609223560661452</v>
      </c>
      <c r="BE9" s="6">
        <v>1.5348045335492237</v>
      </c>
      <c r="BF9" s="6">
        <v>0.98023253916388808</v>
      </c>
      <c r="BG9" s="6">
        <v>0.75173904972993322</v>
      </c>
      <c r="BH9" s="6">
        <v>0.94511734909524436</v>
      </c>
      <c r="BI9" s="6">
        <v>0.84446204928258872</v>
      </c>
      <c r="BL9" s="8">
        <f>IF(BL$1&lt;=cockpit!$C$15,1/(1+EXP(-(AP9+T$14))),0)</f>
        <v>0.63341130759510178</v>
      </c>
      <c r="BM9" s="8">
        <f>IF(BM$1&lt;=cockpit!$C$15,1/(1+EXP(-(AQ9+U$14))),0)</f>
        <v>0.76685198656651687</v>
      </c>
      <c r="BN9" s="8">
        <f>IF(BN$1&lt;=cockpit!$C$15,1/(1+EXP(-(AR9+V$14))),0)</f>
        <v>0.77287276118701198</v>
      </c>
      <c r="BO9" s="8">
        <f>IF(BO$1&lt;=cockpit!$C$15,1/(1+EXP(-(AS9+W$14))),0)</f>
        <v>0.78970279852114811</v>
      </c>
      <c r="BP9" s="8">
        <f>IF(BP$1&lt;=cockpit!$C$15,1/(1+EXP(-(AT9+X$14))),0)</f>
        <v>0.81299895184489557</v>
      </c>
      <c r="BQ9" s="8">
        <f>IF(BQ$1&lt;=cockpit!$C$15,1/(1+EXP(-(AU9+Y$14))),0)</f>
        <v>0.84145350632427274</v>
      </c>
      <c r="BR9" s="8">
        <f>IF(BR$1&lt;=cockpit!$C$15,1/(1+EXP(-(AV9+Z$14))),0)</f>
        <v>0.81251837694030427</v>
      </c>
      <c r="BS9" s="8">
        <f>IF(BS$1&lt;=cockpit!$C$15,1/(1+EXP(-(AW9+AA$14))),0)</f>
        <v>0.81740006859626579</v>
      </c>
      <c r="BT9" s="8">
        <f>IF(BT$1&lt;=cockpit!$C$15,1/(1+EXP(-(AX9+AB$14))),0)</f>
        <v>0.68219795948712902</v>
      </c>
      <c r="BU9" s="8">
        <f>IF(BU$1&lt;=cockpit!$C$15,1/(1+EXP(-(AY9+AC$14))),0)</f>
        <v>0.70874506174067875</v>
      </c>
      <c r="BV9" s="8">
        <f>IF(BV$1&lt;=cockpit!$C$15,1/(1+EXP(-(AZ9+AD$14))),0)</f>
        <v>0.77627644477864854</v>
      </c>
      <c r="BW9" s="8">
        <f>IF(BW$1&lt;=cockpit!$C$15,1/(1+EXP(-(BA9+AE$14))),0)</f>
        <v>0.83165993400663385</v>
      </c>
      <c r="BX9" s="8">
        <f>IF(BX$1&lt;=cockpit!$C$15,1/(1+EXP(-(BB9+AF$14))),0)</f>
        <v>0.84122592531106055</v>
      </c>
      <c r="BY9" s="8">
        <f>IF(BY$1&lt;=cockpit!$C$15,1/(1+EXP(-(BC9+AG$14))),0)</f>
        <v>0.71687374214270827</v>
      </c>
      <c r="BZ9" s="8">
        <f>IF(BZ$1&lt;=cockpit!$C$15,1/(1+EXP(-(BD9+AH$14))),0)</f>
        <v>0.76325646582021844</v>
      </c>
      <c r="CA9" s="8">
        <f>IF(CA$1&lt;=cockpit!$C$15,1/(1+EXP(-(BE9+AI$14))),0)</f>
        <v>0.92455139663981711</v>
      </c>
      <c r="CB9" s="8">
        <f>IF(CB$1&lt;=cockpit!$C$15,1/(1+EXP(-(BF9+AJ$14))),0)</f>
        <v>0.80110847813107033</v>
      </c>
      <c r="CC9" s="8">
        <f>IF(CC$1&lt;=cockpit!$C$15,1/(1+EXP(-(BG9+AK$14))),0)</f>
        <v>0.71893181258998073</v>
      </c>
      <c r="CD9" s="8">
        <f>IF(CD$1&lt;=cockpit!$C$15,1/(1+EXP(-(BH9+AL$14))),0)</f>
        <v>0.86716625627489918</v>
      </c>
      <c r="CE9" s="8">
        <f>IF(CE$1&lt;=cockpit!$C$15,1/(1+EXP(-(BI9+AM$14))),0)</f>
        <v>0.79997119365745206</v>
      </c>
      <c r="CH9" s="6">
        <v>5.3295715565915476</v>
      </c>
      <c r="CK9" s="9">
        <f t="shared" si="1"/>
        <v>5.3295715565915476</v>
      </c>
      <c r="CM9" s="9">
        <f t="shared" si="2"/>
        <v>2.7903311845479855</v>
      </c>
      <c r="CP9">
        <f t="shared" si="3"/>
        <v>-1.6704284434084524</v>
      </c>
      <c r="CS9">
        <v>2.8095703679648582E-3</v>
      </c>
      <c r="CV9">
        <v>0.13098797896280576</v>
      </c>
      <c r="CW9">
        <v>-0.68515066206259212</v>
      </c>
      <c r="CX9">
        <v>-2.8275244185671754E-2</v>
      </c>
      <c r="CY9">
        <v>-0.44734456229506864</v>
      </c>
      <c r="CZ9">
        <v>-0.53470494407122515</v>
      </c>
      <c r="DA9">
        <v>-1.2594929554509386</v>
      </c>
      <c r="DB9">
        <v>-2.2182677217578481E-2</v>
      </c>
      <c r="DC9">
        <v>-1.0501667794830443</v>
      </c>
      <c r="DD9">
        <v>-0.45478625893483476</v>
      </c>
      <c r="DE9">
        <v>-0.98724228498218947</v>
      </c>
      <c r="DF9">
        <v>-1.216800562484698</v>
      </c>
      <c r="DG9">
        <v>-0.3324342829036826</v>
      </c>
      <c r="DH9">
        <v>0.17150866809716717</v>
      </c>
      <c r="DI9">
        <v>-0.83084738087648635</v>
      </c>
      <c r="DJ9">
        <v>-0.23015236816370341</v>
      </c>
      <c r="DK9">
        <v>0.30133281233875076</v>
      </c>
      <c r="DL9">
        <v>-1.1076108923312085</v>
      </c>
      <c r="DM9">
        <v>-0.99368783600991084</v>
      </c>
      <c r="DN9">
        <v>-0.66384823027398743</v>
      </c>
      <c r="DO9">
        <v>3.5378429736852998E-2</v>
      </c>
      <c r="DR9">
        <f t="shared" si="4"/>
        <v>7.8434307040548004E-2</v>
      </c>
      <c r="DS9">
        <f t="shared" si="0"/>
        <v>-0.28223961446217105</v>
      </c>
      <c r="DT9">
        <f t="shared" si="0"/>
        <v>-1.1385527402235363E-2</v>
      </c>
      <c r="DU9">
        <f t="shared" si="0"/>
        <v>-0.16836684476878744</v>
      </c>
      <c r="DV9">
        <f t="shared" si="0"/>
        <v>-0.18128246319056709</v>
      </c>
      <c r="DW9">
        <f t="shared" si="0"/>
        <v>-0.3677165211384899</v>
      </c>
      <c r="DX9">
        <f t="shared" si="0"/>
        <v>-7.53798177235068E-3</v>
      </c>
      <c r="DY9">
        <f t="shared" si="0"/>
        <v>-0.34850533121198979</v>
      </c>
      <c r="DZ9">
        <f t="shared" si="0"/>
        <v>-0.24313143730864731</v>
      </c>
      <c r="EA9">
        <f t="shared" si="0"/>
        <v>-0.49133117226717044</v>
      </c>
      <c r="EB9">
        <f t="shared" si="0"/>
        <v>-0.48355031507226054</v>
      </c>
      <c r="EC9">
        <f t="shared" si="0"/>
        <v>-0.10250336993612973</v>
      </c>
      <c r="ED9">
        <f t="shared" si="0"/>
        <v>5.0138662675610388E-2</v>
      </c>
      <c r="EE9">
        <f t="shared" si="0"/>
        <v>-0.40386829649290346</v>
      </c>
      <c r="EF9">
        <f t="shared" si="0"/>
        <v>-9.6074704998574234E-2</v>
      </c>
      <c r="EG9">
        <f t="shared" si="0"/>
        <v>4.375494512716769E-2</v>
      </c>
      <c r="EH9">
        <f t="shared" si="0"/>
        <v>-0.39677414036839193</v>
      </c>
      <c r="EI9">
        <f t="shared" si="0"/>
        <v>-0.48008740856408055</v>
      </c>
      <c r="EJ9">
        <f t="shared" si="0"/>
        <v>-0.16464941982671649</v>
      </c>
      <c r="EK9">
        <f t="shared" si="0"/>
        <v>1.2737865272975161E-2</v>
      </c>
      <c r="EN9" s="8">
        <v>-1.0144288641885928E-3</v>
      </c>
      <c r="EO9" s="8">
        <v>2.4551342506442808E-3</v>
      </c>
      <c r="EP9" s="8">
        <v>1.4761759222317548E-4</v>
      </c>
      <c r="EQ9" s="8">
        <v>9.9480918504233858E-4</v>
      </c>
      <c r="ER9" s="8">
        <v>1.2137108263341073E-3</v>
      </c>
      <c r="ES9" s="8">
        <v>4.7005341312302855E-3</v>
      </c>
      <c r="ET9" s="8">
        <v>8.347703436961413E-5</v>
      </c>
      <c r="EU9" s="8">
        <v>2.4465146322493357E-3</v>
      </c>
      <c r="EV9" s="8">
        <v>3.4424653575196389E-3</v>
      </c>
      <c r="EW9" s="8">
        <v>3.581394572416941E-3</v>
      </c>
      <c r="EX9" s="8">
        <v>4.9838467926344651E-3</v>
      </c>
      <c r="EY9" s="8">
        <v>1.0901418104312369E-3</v>
      </c>
      <c r="EZ9" s="8">
        <v>-6.2640096925848157E-4</v>
      </c>
      <c r="FA9" s="8">
        <v>5.1844657455212282E-3</v>
      </c>
      <c r="FB9" s="8">
        <v>1.4946909007750892E-3</v>
      </c>
      <c r="FC9" s="8">
        <v>-5.5011567756023307E-4</v>
      </c>
      <c r="FD9" s="8">
        <v>3.3365496244733431E-3</v>
      </c>
      <c r="FE9" s="8">
        <v>7.0032034940552034E-3</v>
      </c>
      <c r="FF9" s="8">
        <v>1.7735437152596161E-3</v>
      </c>
      <c r="FG9" s="8">
        <v>-1.6381824082207139E-4</v>
      </c>
      <c r="FJ9" s="9">
        <f>T9-cockpit!$C$18*WineQT!EN9</f>
        <v>0.29929655676631339</v>
      </c>
      <c r="FK9" s="9">
        <f>U9-cockpit!$C$18*WineQT!EO9</f>
        <v>0.44309217551778968</v>
      </c>
      <c r="FL9" s="9">
        <f>V9-cockpit!$C$18*WineQT!EP9</f>
        <v>0.39878873544059584</v>
      </c>
      <c r="FM9" s="9">
        <f>W9-cockpit!$C$18*WineQT!EQ9</f>
        <v>0.69559440222987745</v>
      </c>
      <c r="FN9" s="9">
        <f>X9-cockpit!$C$18*WineQT!ER9</f>
        <v>0.29740676863664506</v>
      </c>
      <c r="FO9" s="9">
        <f>Y9-cockpit!$C$18*WineQT!ES9</f>
        <v>0.54438471027790147</v>
      </c>
      <c r="FP9" s="9">
        <f>Z9-cockpit!$C$18*WineQT!ET9</f>
        <v>0.98653476437921639</v>
      </c>
      <c r="FQ9" s="9">
        <f>AA9-cockpit!$C$18*WineQT!EU9</f>
        <v>0.74797925355383021</v>
      </c>
      <c r="FR9" s="9">
        <f>AB9-cockpit!$C$18*WineQT!EV9</f>
        <v>0.13578718527266384</v>
      </c>
      <c r="FS9" s="9">
        <f>AC9-cockpit!$C$18*WineQT!EW9</f>
        <v>0.46332643310749888</v>
      </c>
      <c r="FT9" s="9">
        <f>AD9-cockpit!$C$18*WineQT!EX9</f>
        <v>-8.5171684148142458E-3</v>
      </c>
      <c r="FU9" s="9">
        <f>AE9-cockpit!$C$18*WineQT!EY9</f>
        <v>0.69084915792753809</v>
      </c>
      <c r="FV9" s="9">
        <f>AF9-cockpit!$C$18*WineQT!EZ9</f>
        <v>0.63904322340166364</v>
      </c>
      <c r="FW9" s="9">
        <f>AG9-cockpit!$C$18*WineQT!FA9</f>
        <v>0.34827623697323751</v>
      </c>
      <c r="FX9" s="9">
        <f>AH9-cockpit!$C$18*WineQT!FB9</f>
        <v>7.2885469360254085E-2</v>
      </c>
      <c r="FY9" s="9">
        <f>AI9-cockpit!$C$18*WineQT!FC9</f>
        <v>0.86612316703828063</v>
      </c>
      <c r="FZ9" s="9">
        <f>AJ9-cockpit!$C$18*WineQT!FD9</f>
        <v>0.7566026100156481</v>
      </c>
      <c r="GA9" s="9">
        <f>AK9-cockpit!$C$18*WineQT!FE9</f>
        <v>0.30250375663275686</v>
      </c>
      <c r="GB9" s="9">
        <f>AL9-cockpit!$C$18*WineQT!FF9</f>
        <v>7.8884196065766868E-2</v>
      </c>
      <c r="GC9" s="9">
        <f>AM9-cockpit!$C$18*WineQT!FG9</f>
        <v>0.77554541248087494</v>
      </c>
    </row>
    <row r="10" spans="1:185" x14ac:dyDescent="0.3">
      <c r="A10" s="6">
        <f>('Base original'!A10-MIN('Base original'!A:A))/(MAX('Base original'!A:A)-MIN('Base original'!A:A))</f>
        <v>0.2831858407079646</v>
      </c>
      <c r="B10" s="6">
        <f>('Base original'!B10-MIN('Base original'!B:B))/(MAX('Base original'!B:B)-MIN('Base original'!B:B))</f>
        <v>0.31506849315068491</v>
      </c>
      <c r="C10" s="6">
        <f>('Base original'!C10-MIN('Base original'!C:C))/(MAX('Base original'!C:C)-MIN('Base original'!C:C))</f>
        <v>0.02</v>
      </c>
      <c r="D10" s="6">
        <f>('Base original'!D10-MIN('Base original'!D:D))/(MAX('Base original'!D:D)-MIN('Base original'!D:D))</f>
        <v>7.5342465753424667E-2</v>
      </c>
      <c r="E10" s="6">
        <f>('Base original'!E10-MIN('Base original'!E:E))/(MAX('Base original'!E:E)-MIN('Base original'!E:E))</f>
        <v>0.1018363939899833</v>
      </c>
      <c r="F10" s="6">
        <f>('Base original'!F10-MIN('Base original'!F:F))/(MAX('Base original'!F:F)-MIN('Base original'!F:F))</f>
        <v>0.11940298507462686</v>
      </c>
      <c r="G10" s="6">
        <f>('Base original'!G10-MIN('Base original'!G:G))/(MAX('Base original'!G:G)-MIN('Base original'!G:G))</f>
        <v>4.2402826855123678E-2</v>
      </c>
      <c r="H10" s="6">
        <f>('Base original'!H10-MIN('Base original'!H:H))/(MAX('Base original'!H:H)-MIN('Base original'!H:H))</f>
        <v>0.49412628487518584</v>
      </c>
      <c r="I10" s="6">
        <f>('Base original'!I10-MIN('Base original'!I:I))/(MAX('Base original'!I:I)-MIN('Base original'!I:I))</f>
        <v>0.48818897637795267</v>
      </c>
      <c r="J10" s="6">
        <f>('Base original'!J10-MIN('Base original'!J:J))/(MAX('Base original'!J:J)-MIN('Base original'!J:J))</f>
        <v>0.14371257485029937</v>
      </c>
      <c r="K10" s="6">
        <f>('Base original'!K10-MIN('Base original'!K:K))/(MAX('Base original'!K:K)-MIN('Base original'!K:K))</f>
        <v>0.16923076923076918</v>
      </c>
      <c r="L10" s="6">
        <f>'Base original'!L10</f>
        <v>7</v>
      </c>
      <c r="M10">
        <v>8</v>
      </c>
      <c r="O10">
        <v>8.6683305742495609E-2</v>
      </c>
      <c r="P10" t="str">
        <f>IF(O10&lt;=cockpit!C$11,"treino","teste")</f>
        <v>treino</v>
      </c>
      <c r="S10" s="7">
        <v>9</v>
      </c>
      <c r="T10" s="8">
        <v>3.8191560766857376E-2</v>
      </c>
      <c r="U10" s="8">
        <v>0.11466881302453501</v>
      </c>
      <c r="V10" s="8">
        <v>0.44422198213944603</v>
      </c>
      <c r="W10" s="8">
        <v>0.69384669200965254</v>
      </c>
      <c r="X10" s="8">
        <v>0.95203004127894564</v>
      </c>
      <c r="Y10" s="8">
        <v>0.7256199418564655</v>
      </c>
      <c r="Z10" s="8">
        <v>0.28682362839785974</v>
      </c>
      <c r="AA10" s="8">
        <v>0.66497231561590053</v>
      </c>
      <c r="AB10" s="8">
        <v>0.11095685388777149</v>
      </c>
      <c r="AC10" s="8">
        <v>0.17947498589498409</v>
      </c>
      <c r="AD10" s="8">
        <v>0.44678289575522295</v>
      </c>
      <c r="AE10" s="8">
        <v>0.92434383878010373</v>
      </c>
      <c r="AF10" s="8">
        <v>0.52244972828835801</v>
      </c>
      <c r="AG10" s="8">
        <v>0.12280703100417123</v>
      </c>
      <c r="AH10" s="8">
        <v>0.6866130383916238</v>
      </c>
      <c r="AI10" s="8">
        <v>0.90894533069217753</v>
      </c>
      <c r="AJ10" s="8">
        <v>-7.3053755008500743E-3</v>
      </c>
      <c r="AK10" s="8">
        <v>0.41924268643494073</v>
      </c>
      <c r="AL10" s="8">
        <v>0.70728646017079522</v>
      </c>
      <c r="AM10" s="8">
        <v>0.40537540701884428</v>
      </c>
      <c r="AP10" s="6">
        <v>0.52446375583090465</v>
      </c>
      <c r="AQ10" s="6">
        <v>1.1059339387957583</v>
      </c>
      <c r="AR10" s="6">
        <v>1.0753541803454252</v>
      </c>
      <c r="AS10" s="6">
        <v>1.3712249376014429</v>
      </c>
      <c r="AT10" s="6">
        <v>1.3970738071766573</v>
      </c>
      <c r="AU10" s="6">
        <v>1.2847118251121199</v>
      </c>
      <c r="AV10" s="6">
        <v>1.2309919900015134</v>
      </c>
      <c r="AW10" s="6">
        <v>1.4899171907293791</v>
      </c>
      <c r="AX10" s="6">
        <v>0.68643658990077339</v>
      </c>
      <c r="AY10" s="6">
        <v>0.84854611681187442</v>
      </c>
      <c r="AZ10" s="6">
        <v>0.83931205270307885</v>
      </c>
      <c r="BA10" s="6">
        <v>1.2490710928540039</v>
      </c>
      <c r="BB10" s="6">
        <v>1.04316307820236</v>
      </c>
      <c r="BC10" s="6">
        <v>0.99428757301645199</v>
      </c>
      <c r="BD10" s="6">
        <v>0.86719692661441206</v>
      </c>
      <c r="BE10" s="6">
        <v>1.6445873102062323</v>
      </c>
      <c r="BF10" s="6">
        <v>1.0445113542578477</v>
      </c>
      <c r="BG10" s="6">
        <v>0.7710588223811029</v>
      </c>
      <c r="BH10" s="6">
        <v>0.92826803276800274</v>
      </c>
      <c r="BI10" s="6">
        <v>0.94584464364005594</v>
      </c>
      <c r="BL10" s="8">
        <f>IF(BL$1&lt;=cockpit!$C$15,1/(1+EXP(-(AP10+T$14))),0)</f>
        <v>0.66431925117191137</v>
      </c>
      <c r="BM10" s="8">
        <f>IF(BM$1&lt;=cockpit!$C$15,1/(1+EXP(-(AQ10+U$14))),0)</f>
        <v>0.77302767890767154</v>
      </c>
      <c r="BN10" s="8">
        <f>IF(BN$1&lt;=cockpit!$C$15,1/(1+EXP(-(AR10+V$14))),0)</f>
        <v>0.773343474226455</v>
      </c>
      <c r="BO10" s="8">
        <f>IF(BO$1&lt;=cockpit!$C$15,1/(1+EXP(-(AS10+W$14))),0)</f>
        <v>0.80837529901533689</v>
      </c>
      <c r="BP10" s="8">
        <f>IF(BP$1&lt;=cockpit!$C$15,1/(1+EXP(-(AT10+X$14))),0)</f>
        <v>0.81825863284999945</v>
      </c>
      <c r="BQ10" s="8">
        <f>IF(BQ$1&lt;=cockpit!$C$15,1/(1+EXP(-(AU10+Y$14))),0)</f>
        <v>0.8497423600336369</v>
      </c>
      <c r="BR10" s="8">
        <f>IF(BR$1&lt;=cockpit!$C$15,1/(1+EXP(-(AV10+Z$14))),0)</f>
        <v>0.83582784271578625</v>
      </c>
      <c r="BS10" s="8">
        <f>IF(BS$1&lt;=cockpit!$C$15,1/(1+EXP(-(AW10+AA$14))),0)</f>
        <v>0.83183411701947951</v>
      </c>
      <c r="BT10" s="8">
        <f>IF(BT$1&lt;=cockpit!$C$15,1/(1+EXP(-(AX10+AB$14))),0)</f>
        <v>0.68576512134418344</v>
      </c>
      <c r="BU10" s="8">
        <f>IF(BU$1&lt;=cockpit!$C$15,1/(1+EXP(-(AY10+AC$14))),0)</f>
        <v>0.70870836361263334</v>
      </c>
      <c r="BV10" s="8">
        <f>IF(BV$1&lt;=cockpit!$C$15,1/(1+EXP(-(AZ10+AD$14))),0)</f>
        <v>0.77108195662755363</v>
      </c>
      <c r="BW10" s="8">
        <f>IF(BW$1&lt;=cockpit!$C$15,1/(1+EXP(-(BA10+AE$14))),0)</f>
        <v>0.84228629743851513</v>
      </c>
      <c r="BX10" s="8">
        <f>IF(BX$1&lt;=cockpit!$C$15,1/(1+EXP(-(BB10+AF$14))),0)</f>
        <v>0.85486983893647772</v>
      </c>
      <c r="BY10" s="8">
        <f>IF(BY$1&lt;=cockpit!$C$15,1/(1+EXP(-(BC10+AG$14))),0)</f>
        <v>0.72425978852637518</v>
      </c>
      <c r="BZ10" s="8">
        <f>IF(BZ$1&lt;=cockpit!$C$15,1/(1+EXP(-(BD10+AH$14))),0)</f>
        <v>0.76345602104888655</v>
      </c>
      <c r="CA10" s="8">
        <f>IF(CA$1&lt;=cockpit!$C$15,1/(1+EXP(-(BE10+AI$14))),0)</f>
        <v>0.93186136955937848</v>
      </c>
      <c r="CB10" s="8">
        <f>IF(CB$1&lt;=cockpit!$C$15,1/(1+EXP(-(BF10+AJ$14))),0)</f>
        <v>0.81115240145182221</v>
      </c>
      <c r="CC10" s="8">
        <f>IF(CC$1&lt;=cockpit!$C$15,1/(1+EXP(-(BG10+AK$14))),0)</f>
        <v>0.72281917371796134</v>
      </c>
      <c r="CD10" s="8">
        <f>IF(CD$1&lt;=cockpit!$C$15,1/(1+EXP(-(BH10+AL$14))),0)</f>
        <v>0.86521336602871468</v>
      </c>
      <c r="CE10" s="8">
        <f>IF(CE$1&lt;=cockpit!$C$15,1/(1+EXP(-(BI10+AM$14))),0)</f>
        <v>0.81570227753110169</v>
      </c>
      <c r="CH10" s="6">
        <v>5.3601318803111564</v>
      </c>
      <c r="CK10" s="9">
        <f t="shared" si="1"/>
        <v>5.3601318803111564</v>
      </c>
      <c r="CM10" s="9">
        <f t="shared" si="2"/>
        <v>2.6891674499718237</v>
      </c>
      <c r="CP10">
        <f t="shared" si="3"/>
        <v>-1.6398681196888436</v>
      </c>
      <c r="CS10">
        <v>1.0140737567252793E-3</v>
      </c>
      <c r="CV10">
        <v>0.12859156679904221</v>
      </c>
      <c r="CW10">
        <v>-0.6726158982348085</v>
      </c>
      <c r="CX10">
        <v>-2.7757951380358914E-2</v>
      </c>
      <c r="CY10">
        <v>-0.43916043762220996</v>
      </c>
      <c r="CZ10">
        <v>-0.52492256982480179</v>
      </c>
      <c r="DA10">
        <v>-1.2364506559779909</v>
      </c>
      <c r="DB10">
        <v>-2.1776847324408356E-2</v>
      </c>
      <c r="DC10">
        <v>-1.0309540817663463</v>
      </c>
      <c r="DD10">
        <v>-0.44646598915547253</v>
      </c>
      <c r="DE10">
        <v>-0.96918078468997682</v>
      </c>
      <c r="DF10">
        <v>-1.1945393161329187</v>
      </c>
      <c r="DG10">
        <v>-0.32635243046569201</v>
      </c>
      <c r="DH10">
        <v>0.16837093391977637</v>
      </c>
      <c r="DI10">
        <v>-0.81564710993918998</v>
      </c>
      <c r="DJ10">
        <v>-0.22594175327404931</v>
      </c>
      <c r="DK10">
        <v>0.29581995823910306</v>
      </c>
      <c r="DL10">
        <v>-1.087347260232165</v>
      </c>
      <c r="DM10">
        <v>-0.97550841499697782</v>
      </c>
      <c r="DN10">
        <v>-0.65170319233601581</v>
      </c>
      <c r="DO10">
        <v>3.4731184852035565E-2</v>
      </c>
      <c r="DR10">
        <f t="shared" si="4"/>
        <v>7.1841527862237436E-2</v>
      </c>
      <c r="DS10">
        <f t="shared" si="0"/>
        <v>-0.27067961035856347</v>
      </c>
      <c r="DT10">
        <f t="shared" si="0"/>
        <v>-1.1157027393474848E-2</v>
      </c>
      <c r="DU10">
        <f t="shared" si="0"/>
        <v>-0.15218199238758062</v>
      </c>
      <c r="DV10">
        <f t="shared" si="0"/>
        <v>-0.17346213810843122</v>
      </c>
      <c r="DW10">
        <f t="shared" si="0"/>
        <v>-0.34365652543954206</v>
      </c>
      <c r="DX10">
        <f t="shared" si="0"/>
        <v>-6.5633635910625591E-3</v>
      </c>
      <c r="DY10">
        <f t="shared" si="0"/>
        <v>-0.31758746861326353</v>
      </c>
      <c r="DZ10">
        <f t="shared" si="0"/>
        <v>-0.23650473112691742</v>
      </c>
      <c r="EA10">
        <f t="shared" si="0"/>
        <v>-0.48239273163742391</v>
      </c>
      <c r="EB10">
        <f t="shared" si="0"/>
        <v>-0.48430520004983607</v>
      </c>
      <c r="EC10">
        <f t="shared" si="0"/>
        <v>-9.4822936574652905E-2</v>
      </c>
      <c r="ED10">
        <f t="shared" si="0"/>
        <v>4.5325044329649067E-2</v>
      </c>
      <c r="EE10">
        <f t="shared" si="0"/>
        <v>-0.38779759033007599</v>
      </c>
      <c r="EF10">
        <f t="shared" si="0"/>
        <v>-9.4248191544436324E-2</v>
      </c>
      <c r="EG10">
        <f t="shared" si="0"/>
        <v>3.8940079138187936E-2</v>
      </c>
      <c r="EH10">
        <f t="shared" si="0"/>
        <v>-0.37190732065568261</v>
      </c>
      <c r="EI10">
        <f t="shared" si="0"/>
        <v>-0.46583691570815144</v>
      </c>
      <c r="EJ10">
        <f t="shared" si="0"/>
        <v>-0.16384198279442652</v>
      </c>
      <c r="EK10">
        <f t="shared" si="0"/>
        <v>1.162208924736691E-2</v>
      </c>
      <c r="EN10" s="8">
        <v>4.137479105615565E-4</v>
      </c>
      <c r="EO10" s="8">
        <v>-2.6366997869411934E-3</v>
      </c>
      <c r="EP10" s="8">
        <v>-4.9400737066313834E-5</v>
      </c>
      <c r="EQ10" s="8">
        <v>-1.9760427134834571E-3</v>
      </c>
      <c r="ER10" s="8">
        <v>-2.1569849691528164E-3</v>
      </c>
      <c r="ES10" s="8">
        <v>-2.5536381023980089E-3</v>
      </c>
      <c r="ET10" s="8">
        <v>-4.6293116617000099E-5</v>
      </c>
      <c r="EU10" s="8">
        <v>-4.1913114502284132E-3</v>
      </c>
      <c r="EV10" s="8">
        <v>-1.4948901432902059E-3</v>
      </c>
      <c r="EW10" s="8">
        <v>-6.5258278515140725E-3</v>
      </c>
      <c r="EX10" s="8">
        <v>-5.1506193546643269E-3</v>
      </c>
      <c r="EY10" s="8">
        <v>-7.3110584019299462E-4</v>
      </c>
      <c r="EZ10" s="8">
        <v>3.9554652978608662E-4</v>
      </c>
      <c r="FA10" s="8">
        <v>-2.4864799186113469E-3</v>
      </c>
      <c r="FB10" s="8">
        <v>-4.6422507108726305E-4</v>
      </c>
      <c r="FC10" s="8">
        <v>2.9484860776406239E-4</v>
      </c>
      <c r="FD10" s="8">
        <v>-4.6978942229389514E-3</v>
      </c>
      <c r="FE10" s="8">
        <v>-1.7497606954635545E-3</v>
      </c>
      <c r="FF10" s="8">
        <v>-1.1790712621395645E-3</v>
      </c>
      <c r="FG10" s="8">
        <v>7.8399777690512729E-5</v>
      </c>
      <c r="FJ10" s="9">
        <f>T10-cockpit!$C$18*WineQT!EN10</f>
        <v>3.8150185975801221E-2</v>
      </c>
      <c r="FK10" s="9">
        <f>U10-cockpit!$C$18*WineQT!EO10</f>
        <v>0.11493248300322913</v>
      </c>
      <c r="FL10" s="9">
        <f>V10-cockpit!$C$18*WineQT!EP10</f>
        <v>0.44422692221315263</v>
      </c>
      <c r="FM10" s="9">
        <f>W10-cockpit!$C$18*WineQT!EQ10</f>
        <v>0.69404429628100084</v>
      </c>
      <c r="FN10" s="9">
        <f>X10-cockpit!$C$18*WineQT!ER10</f>
        <v>0.95224573977586091</v>
      </c>
      <c r="FO10" s="9">
        <f>Y10-cockpit!$C$18*WineQT!ES10</f>
        <v>0.72587530566670533</v>
      </c>
      <c r="FP10" s="9">
        <f>Z10-cockpit!$C$18*WineQT!ET10</f>
        <v>0.28682825770952142</v>
      </c>
      <c r="FQ10" s="9">
        <f>AA10-cockpit!$C$18*WineQT!EU10</f>
        <v>0.66539144676092332</v>
      </c>
      <c r="FR10" s="9">
        <f>AB10-cockpit!$C$18*WineQT!EV10</f>
        <v>0.11110634290210052</v>
      </c>
      <c r="FS10" s="9">
        <f>AC10-cockpit!$C$18*WineQT!EW10</f>
        <v>0.18012756868013549</v>
      </c>
      <c r="FT10" s="9">
        <f>AD10-cockpit!$C$18*WineQT!EX10</f>
        <v>0.44729795769068936</v>
      </c>
      <c r="FU10" s="9">
        <f>AE10-cockpit!$C$18*WineQT!EY10</f>
        <v>0.924416949364123</v>
      </c>
      <c r="FV10" s="9">
        <f>AF10-cockpit!$C$18*WineQT!EZ10</f>
        <v>0.52241017363537945</v>
      </c>
      <c r="FW10" s="9">
        <f>AG10-cockpit!$C$18*WineQT!FA10</f>
        <v>0.12305567899603237</v>
      </c>
      <c r="FX10" s="9">
        <f>AH10-cockpit!$C$18*WineQT!FB10</f>
        <v>0.68665946089873253</v>
      </c>
      <c r="FY10" s="9">
        <f>AI10-cockpit!$C$18*WineQT!FC10</f>
        <v>0.90891584583140117</v>
      </c>
      <c r="FZ10" s="9">
        <f>AJ10-cockpit!$C$18*WineQT!FD10</f>
        <v>-6.8355860785561792E-3</v>
      </c>
      <c r="GA10" s="9">
        <f>AK10-cockpit!$C$18*WineQT!FE10</f>
        <v>0.41941766250448709</v>
      </c>
      <c r="GB10" s="9">
        <f>AL10-cockpit!$C$18*WineQT!FF10</f>
        <v>0.70740436729700917</v>
      </c>
      <c r="GC10" s="9">
        <f>AM10-cockpit!$C$18*WineQT!FG10</f>
        <v>0.40536756704107524</v>
      </c>
    </row>
    <row r="11" spans="1:185" x14ac:dyDescent="0.3">
      <c r="A11" s="6">
        <f>('Base original'!A11-MIN('Base original'!A:A))/(MAX('Base original'!A:A)-MIN('Base original'!A:A))</f>
        <v>0.18584070796460181</v>
      </c>
      <c r="B11" s="6">
        <f>('Base original'!B11-MIN('Base original'!B:B))/(MAX('Base original'!B:B)-MIN('Base original'!B:B))</f>
        <v>0.31506849315068491</v>
      </c>
      <c r="C11" s="6">
        <f>('Base original'!C11-MIN('Base original'!C:C))/(MAX('Base original'!C:C)-MIN('Base original'!C:C))</f>
        <v>0.08</v>
      </c>
      <c r="D11" s="6">
        <f>('Base original'!D11-MIN('Base original'!D:D))/(MAX('Base original'!D:D)-MIN('Base original'!D:D))</f>
        <v>6.164383561643836E-2</v>
      </c>
      <c r="E11" s="6">
        <f>('Base original'!E11-MIN('Base original'!E:E))/(MAX('Base original'!E:E)-MIN('Base original'!E:E))</f>
        <v>0.14190317195325527</v>
      </c>
      <c r="F11" s="6">
        <f>('Base original'!F11-MIN('Base original'!F:F))/(MAX('Base original'!F:F)-MIN('Base original'!F:F))</f>
        <v>0.20895522388059701</v>
      </c>
      <c r="G11" s="6">
        <f>('Base original'!G11-MIN('Base original'!G:G))/(MAX('Base original'!G:G)-MIN('Base original'!G:G))</f>
        <v>0.20848056537102475</v>
      </c>
      <c r="H11" s="6">
        <f>('Base original'!H11-MIN('Base original'!H:H))/(MAX('Base original'!H:H)-MIN('Base original'!H:H))</f>
        <v>0.42804698972099975</v>
      </c>
      <c r="I11" s="6">
        <f>('Base original'!I11-MIN('Base original'!I:I))/(MAX('Base original'!I:I)-MIN('Base original'!I:I))</f>
        <v>0.42519685039370059</v>
      </c>
      <c r="J11" s="6">
        <f>('Base original'!J11-MIN('Base original'!J:J))/(MAX('Base original'!J:J)-MIN('Base original'!J:J))</f>
        <v>0.125748502994012</v>
      </c>
      <c r="K11" s="6">
        <f>('Base original'!K11-MIN('Base original'!K:K))/(MAX('Base original'!K:K)-MIN('Base original'!K:K))</f>
        <v>0.12307692307692292</v>
      </c>
      <c r="L11" s="6">
        <f>'Base original'!L11</f>
        <v>5</v>
      </c>
      <c r="M11">
        <v>10</v>
      </c>
      <c r="O11">
        <v>0.40809361269918143</v>
      </c>
      <c r="P11" t="str">
        <f>IF(O11&lt;=cockpit!C$11,"treino","teste")</f>
        <v>treino</v>
      </c>
      <c r="S11" s="7">
        <v>10</v>
      </c>
      <c r="T11" s="8">
        <v>0.74422908757281181</v>
      </c>
      <c r="U11" s="8">
        <v>0.44641625111208266</v>
      </c>
      <c r="V11" s="8">
        <v>0.43527462547264861</v>
      </c>
      <c r="W11" s="8">
        <v>0.58580893390332678</v>
      </c>
      <c r="X11" s="8">
        <v>0.66450020543780741</v>
      </c>
      <c r="Y11" s="8">
        <v>0.60170151233064062</v>
      </c>
      <c r="Z11" s="8">
        <v>0.56597797703066866</v>
      </c>
      <c r="AA11" s="8">
        <v>0.81151902637173234</v>
      </c>
      <c r="AB11" s="8">
        <v>0.29496622143731704</v>
      </c>
      <c r="AC11" s="8">
        <v>6.3351036480953082E-2</v>
      </c>
      <c r="AD11" s="8">
        <v>4.0821849323477467E-2</v>
      </c>
      <c r="AE11" s="8">
        <v>0.63848888490312605</v>
      </c>
      <c r="AF11" s="8">
        <v>0.35557698261119003</v>
      </c>
      <c r="AG11" s="8">
        <v>0.64693863394703466</v>
      </c>
      <c r="AH11" s="8">
        <v>0.25381134531164878</v>
      </c>
      <c r="AI11" s="8">
        <v>0.70639312920333719</v>
      </c>
      <c r="AJ11" s="8">
        <v>0.22684421728082177</v>
      </c>
      <c r="AK11" s="8">
        <v>0.42671100062623968</v>
      </c>
      <c r="AL11" s="8">
        <v>0.60068146464165184</v>
      </c>
      <c r="AM11" s="8">
        <v>0.25539471002209446</v>
      </c>
      <c r="AP11" s="6">
        <v>0.68148253320613794</v>
      </c>
      <c r="AQ11" s="6">
        <v>1.1926659514819808</v>
      </c>
      <c r="AR11" s="6">
        <v>1.1507742240694572</v>
      </c>
      <c r="AS11" s="6">
        <v>1.4180181090567754</v>
      </c>
      <c r="AT11" s="6">
        <v>1.4416611631377998</v>
      </c>
      <c r="AU11" s="6">
        <v>1.2189661974879531</v>
      </c>
      <c r="AV11" s="6">
        <v>1.2097594508664771</v>
      </c>
      <c r="AW11" s="6">
        <v>1.4314567458577852</v>
      </c>
      <c r="AX11" s="6">
        <v>0.73728321529060026</v>
      </c>
      <c r="AY11" s="6">
        <v>0.97938772976871069</v>
      </c>
      <c r="AZ11" s="6">
        <v>0.89637636851585356</v>
      </c>
      <c r="BA11" s="6">
        <v>1.286579666653598</v>
      </c>
      <c r="BB11" s="6">
        <v>0.99926250143626683</v>
      </c>
      <c r="BC11" s="6">
        <v>1.0344089342074869</v>
      </c>
      <c r="BD11" s="6">
        <v>0.87761445743435773</v>
      </c>
      <c r="BE11" s="6">
        <v>1.5082216802237063</v>
      </c>
      <c r="BF11" s="6">
        <v>1.0402085892465409</v>
      </c>
      <c r="BG11" s="6">
        <v>0.84567297504901562</v>
      </c>
      <c r="BH11" s="6">
        <v>1.0384764302680471</v>
      </c>
      <c r="BI11" s="6">
        <v>0.94796309923516753</v>
      </c>
      <c r="BL11" s="8">
        <f>IF(BL$1&lt;=cockpit!$C$15,1/(1+EXP(-(AP11+T$14))),0)</f>
        <v>0.69838539986222936</v>
      </c>
      <c r="BM11" s="8">
        <f>IF(BM$1&lt;=cockpit!$C$15,1/(1+EXP(-(AQ11+U$14))),0)</f>
        <v>0.78788420308176821</v>
      </c>
      <c r="BN11" s="8">
        <f>IF(BN$1&lt;=cockpit!$C$15,1/(1+EXP(-(AR11+V$14))),0)</f>
        <v>0.78629030889827811</v>
      </c>
      <c r="BO11" s="8">
        <f>IF(BO$1&lt;=cockpit!$C$15,1/(1+EXP(-(AS11+W$14))),0)</f>
        <v>0.81551938832275961</v>
      </c>
      <c r="BP11" s="8">
        <f>IF(BP$1&lt;=cockpit!$C$15,1/(1+EXP(-(AT11+X$14))),0)</f>
        <v>0.82479544062954202</v>
      </c>
      <c r="BQ11" s="8">
        <f>IF(BQ$1&lt;=cockpit!$C$15,1/(1+EXP(-(AU11+Y$14))),0)</f>
        <v>0.84115354176361601</v>
      </c>
      <c r="BR11" s="8">
        <f>IF(BR$1&lt;=cockpit!$C$15,1/(1+EXP(-(AV11+Z$14))),0)</f>
        <v>0.83289350794194572</v>
      </c>
      <c r="BS11" s="8">
        <f>IF(BS$1&lt;=cockpit!$C$15,1/(1+EXP(-(AW11+AA$14))),0)</f>
        <v>0.82349695251738186</v>
      </c>
      <c r="BT11" s="8">
        <f>IF(BT$1&lt;=cockpit!$C$15,1/(1+EXP(-(AX11+AB$14))),0)</f>
        <v>0.69661728533652389</v>
      </c>
      <c r="BU11" s="8">
        <f>IF(BU$1&lt;=cockpit!$C$15,1/(1+EXP(-(AY11+AC$14))),0)</f>
        <v>0.73496495744533086</v>
      </c>
      <c r="BV11" s="8">
        <f>IF(BV$1&lt;=cockpit!$C$15,1/(1+EXP(-(AZ11+AD$14))),0)</f>
        <v>0.78099854830953652</v>
      </c>
      <c r="BW11" s="8">
        <f>IF(BW$1&lt;=cockpit!$C$15,1/(1+EXP(-(BA11+AE$14))),0)</f>
        <v>0.84720521078515898</v>
      </c>
      <c r="BX11" s="8">
        <f>IF(BX$1&lt;=cockpit!$C$15,1/(1+EXP(-(BB11+AF$14))),0)</f>
        <v>0.84933791527172142</v>
      </c>
      <c r="BY11" s="8">
        <f>IF(BY$1&lt;=cockpit!$C$15,1/(1+EXP(-(BC11+AG$14))),0)</f>
        <v>0.73219982078834389</v>
      </c>
      <c r="BZ11" s="8">
        <f>IF(BZ$1&lt;=cockpit!$C$15,1/(1+EXP(-(BD11+AH$14))),0)</f>
        <v>0.7653321664124394</v>
      </c>
      <c r="CA11" s="8">
        <f>IF(CA$1&lt;=cockpit!$C$15,1/(1+EXP(-(BE11+AI$14))),0)</f>
        <v>0.92267602555101147</v>
      </c>
      <c r="CB11" s="8">
        <f>IF(CB$1&lt;=cockpit!$C$15,1/(1+EXP(-(BF11+AJ$14))),0)</f>
        <v>0.81049240331102423</v>
      </c>
      <c r="CC11" s="8">
        <f>IF(CC$1&lt;=cockpit!$C$15,1/(1+EXP(-(BG11+AK$14))),0)</f>
        <v>0.73751706225805735</v>
      </c>
      <c r="CD11" s="8">
        <f>IF(CD$1&lt;=cockpit!$C$15,1/(1+EXP(-(BH11+AL$14))),0)</f>
        <v>0.87755648487779281</v>
      </c>
      <c r="CE11" s="8">
        <f>IF(CE$1&lt;=cockpit!$C$15,1/(1+EXP(-(BI11+AM$14))),0)</f>
        <v>0.8160205363791313</v>
      </c>
      <c r="CH11" s="6">
        <v>5.402334691272781</v>
      </c>
      <c r="CK11" s="9">
        <f t="shared" si="1"/>
        <v>5.402334691272781</v>
      </c>
      <c r="CM11" s="9">
        <f t="shared" si="2"/>
        <v>0.16187320380156398</v>
      </c>
      <c r="CP11">
        <f t="shared" si="3"/>
        <v>0.40233469127278099</v>
      </c>
      <c r="CS11">
        <v>9.4691393625881484E-3</v>
      </c>
      <c r="CV11">
        <v>-3.1549395775919246E-2</v>
      </c>
      <c r="CW11">
        <v>0.1650234592113505</v>
      </c>
      <c r="CX11">
        <v>6.810295696888501E-3</v>
      </c>
      <c r="CY11">
        <v>0.10774615163777752</v>
      </c>
      <c r="CZ11">
        <v>0.12878752720227862</v>
      </c>
      <c r="DA11">
        <v>0.30335792675896661</v>
      </c>
      <c r="DB11">
        <v>5.3428571724552995E-3</v>
      </c>
      <c r="DC11">
        <v>0.2529402134377613</v>
      </c>
      <c r="DD11">
        <v>0.10953853773603907</v>
      </c>
      <c r="DE11">
        <v>0.2377843968756107</v>
      </c>
      <c r="DF11">
        <v>0.29307515720272009</v>
      </c>
      <c r="DG11">
        <v>8.0069185308907623E-2</v>
      </c>
      <c r="DH11">
        <v>-4.1309094862321385E-2</v>
      </c>
      <c r="DI11">
        <v>0.20011556065080849</v>
      </c>
      <c r="DJ11">
        <v>5.543385133091927E-2</v>
      </c>
      <c r="DK11">
        <v>-7.2578172684422737E-2</v>
      </c>
      <c r="DL11">
        <v>0.26677604070674993</v>
      </c>
      <c r="DM11">
        <v>0.23933685414671041</v>
      </c>
      <c r="DN11">
        <v>0.1598926154743153</v>
      </c>
      <c r="DO11">
        <v>-8.5211489675358944E-3</v>
      </c>
      <c r="DR11">
        <f t="shared" si="4"/>
        <v>-1.6161425120811684E-2</v>
      </c>
      <c r="DS11">
        <f t="shared" si="0"/>
        <v>6.2583246253858166E-2</v>
      </c>
      <c r="DT11">
        <f t="shared" si="0"/>
        <v>2.5998136979661162E-3</v>
      </c>
      <c r="DU11">
        <f t="shared" si="0"/>
        <v>3.6087216788554935E-2</v>
      </c>
      <c r="DV11">
        <f t="shared" si="0"/>
        <v>4.1174979858727513E-2</v>
      </c>
      <c r="DW11">
        <f t="shared" si="0"/>
        <v>8.8720277428433594E-2</v>
      </c>
      <c r="DX11">
        <f t="shared" si="0"/>
        <v>1.636455198438884E-3</v>
      </c>
      <c r="DY11">
        <f t="shared" si="0"/>
        <v>8.1409508135612846E-2</v>
      </c>
      <c r="DZ11">
        <f t="shared" si="0"/>
        <v>5.6382153487288374E-2</v>
      </c>
      <c r="EA11">
        <f t="shared" si="0"/>
        <v>0.10933956966339793</v>
      </c>
      <c r="EB11">
        <f t="shared" si="0"/>
        <v>0.11431140579936376</v>
      </c>
      <c r="EC11">
        <f t="shared" si="0"/>
        <v>2.2598993557507736E-2</v>
      </c>
      <c r="ED11">
        <f t="shared" si="0"/>
        <v>-1.1509750921637356E-2</v>
      </c>
      <c r="EE11">
        <f t="shared" si="0"/>
        <v>9.2830291157699571E-2</v>
      </c>
      <c r="EF11">
        <f t="shared" si="0"/>
        <v>2.2964397276322188E-2</v>
      </c>
      <c r="EG11">
        <f t="shared" si="0"/>
        <v>-1.0790120861878978E-2</v>
      </c>
      <c r="EH11">
        <f t="shared" si="0"/>
        <v>9.1531410238951741E-2</v>
      </c>
      <c r="EI11">
        <f t="shared" si="0"/>
        <v>0.10915401990122736</v>
      </c>
      <c r="EJ11">
        <f t="shared" si="0"/>
        <v>3.6758451411548751E-2</v>
      </c>
      <c r="EK11">
        <f t="shared" si="0"/>
        <v>-2.8470052075477833E-3</v>
      </c>
      <c r="EN11" s="8">
        <v>6.608970856284642E-4</v>
      </c>
      <c r="EO11" s="8">
        <v>-2.8164944997883259E-3</v>
      </c>
      <c r="EP11" s="8">
        <v>-9.201082684743989E-5</v>
      </c>
      <c r="EQ11" s="8">
        <v>-1.8363816784145535E-3</v>
      </c>
      <c r="ER11" s="8">
        <v>-1.9898357152487683E-3</v>
      </c>
      <c r="ES11" s="8">
        <v>-3.2149667108754007E-3</v>
      </c>
      <c r="ET11" s="8">
        <v>-6.1248703299323002E-5</v>
      </c>
      <c r="EU11" s="8">
        <v>-3.7365940505342588E-3</v>
      </c>
      <c r="EV11" s="8">
        <v>-2.2581579188957349E-3</v>
      </c>
      <c r="EW11" s="8">
        <v>-6.1075868540802318E-3</v>
      </c>
      <c r="EX11" s="8">
        <v>-5.1551615417184862E-3</v>
      </c>
      <c r="EY11" s="8">
        <v>-9.5093456694749781E-4</v>
      </c>
      <c r="EZ11" s="8">
        <v>4.5217907180619194E-4</v>
      </c>
      <c r="FA11" s="8">
        <v>-3.7134378701547781E-3</v>
      </c>
      <c r="FB11" s="8">
        <v>-7.9137725901360788E-4</v>
      </c>
      <c r="FC11" s="8">
        <v>3.7048827113017607E-4</v>
      </c>
      <c r="FD11" s="8">
        <v>-4.55301571834684E-3</v>
      </c>
      <c r="FE11" s="8">
        <v>-3.7402247616358918E-3</v>
      </c>
      <c r="FF11" s="8">
        <v>-1.5946585436769039E-3</v>
      </c>
      <c r="FG11" s="8">
        <v>1.0449765131245261E-4</v>
      </c>
      <c r="FJ11" s="9">
        <f>T11-cockpit!$C$18*WineQT!EN11</f>
        <v>0.744162997864249</v>
      </c>
      <c r="FK11" s="9">
        <f>U11-cockpit!$C$18*WineQT!EO11</f>
        <v>0.44669790056206149</v>
      </c>
      <c r="FL11" s="9">
        <f>V11-cockpit!$C$18*WineQT!EP11</f>
        <v>0.43528382655533338</v>
      </c>
      <c r="FM11" s="9">
        <f>W11-cockpit!$C$18*WineQT!EQ11</f>
        <v>0.58599257207116828</v>
      </c>
      <c r="FN11" s="9">
        <f>X11-cockpit!$C$18*WineQT!ER11</f>
        <v>0.66469918900933234</v>
      </c>
      <c r="FO11" s="9">
        <f>Y11-cockpit!$C$18*WineQT!ES11</f>
        <v>0.60202300900172812</v>
      </c>
      <c r="FP11" s="9">
        <f>Z11-cockpit!$C$18*WineQT!ET11</f>
        <v>0.56598410190099857</v>
      </c>
      <c r="FQ11" s="9">
        <f>AA11-cockpit!$C$18*WineQT!EU11</f>
        <v>0.81189268577678575</v>
      </c>
      <c r="FR11" s="9">
        <f>AB11-cockpit!$C$18*WineQT!EV11</f>
        <v>0.29519203722920662</v>
      </c>
      <c r="FS11" s="9">
        <f>AC11-cockpit!$C$18*WineQT!EW11</f>
        <v>6.3961795166361107E-2</v>
      </c>
      <c r="FT11" s="9">
        <f>AD11-cockpit!$C$18*WineQT!EX11</f>
        <v>4.1337365477649317E-2</v>
      </c>
      <c r="FU11" s="9">
        <f>AE11-cockpit!$C$18*WineQT!EY11</f>
        <v>0.63858397835982084</v>
      </c>
      <c r="FV11" s="9">
        <f>AF11-cockpit!$C$18*WineQT!EZ11</f>
        <v>0.35553176470400943</v>
      </c>
      <c r="FW11" s="9">
        <f>AG11-cockpit!$C$18*WineQT!FA11</f>
        <v>0.64730997773405019</v>
      </c>
      <c r="FX11" s="9">
        <f>AH11-cockpit!$C$18*WineQT!FB11</f>
        <v>0.25389048303755013</v>
      </c>
      <c r="FY11" s="9">
        <f>AI11-cockpit!$C$18*WineQT!FC11</f>
        <v>0.70635608037622422</v>
      </c>
      <c r="FZ11" s="9">
        <f>AJ11-cockpit!$C$18*WineQT!FD11</f>
        <v>0.22729951885265645</v>
      </c>
      <c r="GA11" s="9">
        <f>AK11-cockpit!$C$18*WineQT!FE11</f>
        <v>0.42708502310240326</v>
      </c>
      <c r="GB11" s="9">
        <f>AL11-cockpit!$C$18*WineQT!FF11</f>
        <v>0.6008409304960195</v>
      </c>
      <c r="GC11" s="9">
        <f>AM11-cockpit!$C$18*WineQT!FG11</f>
        <v>0.2553842602569632</v>
      </c>
    </row>
    <row r="12" spans="1:185" x14ac:dyDescent="0.3">
      <c r="A12" s="6">
        <f>('Base original'!A12-MIN('Base original'!A:A))/(MAX('Base original'!A:A)-MIN('Base original'!A:A))</f>
        <v>8.8495575221238937E-2</v>
      </c>
      <c r="B12" s="6">
        <f>('Base original'!B12-MIN('Base original'!B:B))/(MAX('Base original'!B:B)-MIN('Base original'!B:B))</f>
        <v>0.33904109589041098</v>
      </c>
      <c r="C12" s="6">
        <f>('Base original'!C12-MIN('Base original'!C:C))/(MAX('Base original'!C:C)-MIN('Base original'!C:C))</f>
        <v>0</v>
      </c>
      <c r="D12" s="6">
        <f>('Base original'!D12-MIN('Base original'!D:D))/(MAX('Base original'!D:D)-MIN('Base original'!D:D))</f>
        <v>4.7945205479452059E-2</v>
      </c>
      <c r="E12" s="6">
        <f>('Base original'!E12-MIN('Base original'!E:E))/(MAX('Base original'!E:E)-MIN('Base original'!E:E))</f>
        <v>0.1285475792988314</v>
      </c>
      <c r="F12" s="6">
        <f>('Base original'!F12-MIN('Base original'!F:F))/(MAX('Base original'!F:F)-MIN('Base original'!F:F))</f>
        <v>0.22388059701492538</v>
      </c>
      <c r="G12" s="6">
        <f>('Base original'!G12-MIN('Base original'!G:G))/(MAX('Base original'!G:G)-MIN('Base original'!G:G))</f>
        <v>0.1872791519434629</v>
      </c>
      <c r="H12" s="6">
        <f>('Base original'!H12-MIN('Base original'!H:H))/(MAX('Base original'!H:H)-MIN('Base original'!H:H))</f>
        <v>0.31057268722466719</v>
      </c>
      <c r="I12" s="6">
        <f>('Base original'!I12-MIN('Base original'!I:I))/(MAX('Base original'!I:I)-MIN('Base original'!I:I))</f>
        <v>0.66141732283464583</v>
      </c>
      <c r="J12" s="6">
        <f>('Base original'!J12-MIN('Base original'!J:J))/(MAX('Base original'!J:J)-MIN('Base original'!J:J))</f>
        <v>0.11377245508982037</v>
      </c>
      <c r="K12" s="6">
        <f>('Base original'!K12-MIN('Base original'!K:K))/(MAX('Base original'!K:K)-MIN('Base original'!K:K))</f>
        <v>0.23076923076923078</v>
      </c>
      <c r="L12" s="6">
        <f>'Base original'!L12</f>
        <v>5</v>
      </c>
      <c r="M12">
        <v>12</v>
      </c>
      <c r="O12">
        <v>0.79971589105358809</v>
      </c>
      <c r="P12" t="str">
        <f>IF(O12&lt;=cockpit!C$11,"treino","teste")</f>
        <v>treino</v>
      </c>
      <c r="S12" s="7">
        <v>11</v>
      </c>
      <c r="T12" s="8">
        <v>0.12412288012763448</v>
      </c>
      <c r="U12" s="8">
        <v>0.46127966449636798</v>
      </c>
      <c r="V12" s="8">
        <v>0.758014188932851</v>
      </c>
      <c r="W12" s="8">
        <v>7.9218057204747394E-2</v>
      </c>
      <c r="X12" s="8">
        <v>0.10201798209033766</v>
      </c>
      <c r="Y12" s="8">
        <v>0.43062293415530645</v>
      </c>
      <c r="Z12" s="8">
        <v>0.71744656111769411</v>
      </c>
      <c r="AA12" s="8">
        <v>4.1988189435509311E-2</v>
      </c>
      <c r="AB12" s="8">
        <v>0.27239830205428506</v>
      </c>
      <c r="AC12" s="8">
        <v>0.13415431995268337</v>
      </c>
      <c r="AD12" s="8">
        <v>0.13753818879038959</v>
      </c>
      <c r="AE12" s="8">
        <v>0.20934736370338503</v>
      </c>
      <c r="AF12" s="8">
        <v>0.36108894495961441</v>
      </c>
      <c r="AG12" s="8">
        <v>0.59055503296726508</v>
      </c>
      <c r="AH12" s="8">
        <v>0.23203779136703651</v>
      </c>
      <c r="AI12" s="8">
        <v>0.71907862435664627</v>
      </c>
      <c r="AJ12" s="8">
        <v>0.35842084382483286</v>
      </c>
      <c r="AK12" s="8">
        <v>0.33877885156441429</v>
      </c>
      <c r="AL12" s="8">
        <v>0.16666893062433827</v>
      </c>
      <c r="AM12" s="8">
        <v>0.37926393034139189</v>
      </c>
      <c r="AP12" s="6">
        <v>0.53267544696529256</v>
      </c>
      <c r="AQ12" s="6">
        <v>1.0752842684553081</v>
      </c>
      <c r="AR12" s="6">
        <v>1.2102613581061399</v>
      </c>
      <c r="AS12" s="6">
        <v>1.3911159173599243</v>
      </c>
      <c r="AT12" s="6">
        <v>1.5130438457767608</v>
      </c>
      <c r="AU12" s="6">
        <v>1.2689329223884969</v>
      </c>
      <c r="AV12" s="6">
        <v>1.148608309299991</v>
      </c>
      <c r="AW12" s="6">
        <v>1.3698631976394458</v>
      </c>
      <c r="AX12" s="6">
        <v>0.68598077161967264</v>
      </c>
      <c r="AY12" s="6">
        <v>0.92557962933691507</v>
      </c>
      <c r="AZ12" s="6">
        <v>0.92446176815400538</v>
      </c>
      <c r="BA12" s="6">
        <v>1.3571341027686661</v>
      </c>
      <c r="BB12" s="6">
        <v>1.0021723609036099</v>
      </c>
      <c r="BC12" s="6">
        <v>1.0152233916944602</v>
      </c>
      <c r="BD12" s="6">
        <v>0.9370103456939527</v>
      </c>
      <c r="BE12" s="6">
        <v>1.6160119083112894</v>
      </c>
      <c r="BF12" s="6">
        <v>0.91838278460103062</v>
      </c>
      <c r="BG12" s="6">
        <v>0.87015576796816241</v>
      </c>
      <c r="BH12" s="6">
        <v>1.1207293273346022</v>
      </c>
      <c r="BI12" s="6">
        <v>0.90804152549142336</v>
      </c>
      <c r="BL12" s="8">
        <f>IF(BL$1&lt;=cockpit!$C$15,1/(1+EXP(-(AP12+T$14))),0)</f>
        <v>0.66614797374887891</v>
      </c>
      <c r="BM12" s="8">
        <f>IF(BM$1&lt;=cockpit!$C$15,1/(1+EXP(-(AQ12+U$14))),0)</f>
        <v>0.76760506072183599</v>
      </c>
      <c r="BN12" s="8">
        <f>IF(BN$1&lt;=cockpit!$C$15,1/(1+EXP(-(AR12+V$14))),0)</f>
        <v>0.79611616205834046</v>
      </c>
      <c r="BO12" s="8">
        <f>IF(BO$1&lt;=cockpit!$C$15,1/(1+EXP(-(AS12+W$14))),0)</f>
        <v>0.81143761987294549</v>
      </c>
      <c r="BP12" s="8">
        <f>IF(BP$1&lt;=cockpit!$C$15,1/(1+EXP(-(AT12+X$14))),0)</f>
        <v>0.83487288183179531</v>
      </c>
      <c r="BQ12" s="8">
        <f>IF(BQ$1&lt;=cockpit!$C$15,1/(1+EXP(-(AU12+Y$14))),0)</f>
        <v>0.84771656788452387</v>
      </c>
      <c r="BR12" s="8">
        <f>IF(BR$1&lt;=cockpit!$C$15,1/(1+EXP(-(AV12+Z$14))),0)</f>
        <v>0.82420827780439732</v>
      </c>
      <c r="BS12" s="8">
        <f>IF(BS$1&lt;=cockpit!$C$15,1/(1+EXP(-(AW12+AA$14))),0)</f>
        <v>0.8143652827028296</v>
      </c>
      <c r="BT12" s="8">
        <f>IF(BT$1&lt;=cockpit!$C$15,1/(1+EXP(-(AX12+AB$14))),0)</f>
        <v>0.6856668881450404</v>
      </c>
      <c r="BU12" s="8">
        <f>IF(BU$1&lt;=cockpit!$C$15,1/(1+EXP(-(AY12+AC$14))),0)</f>
        <v>0.72435197898549597</v>
      </c>
      <c r="BV12" s="8">
        <f>IF(BV$1&lt;=cockpit!$C$15,1/(1+EXP(-(AZ12+AD$14))),0)</f>
        <v>0.78576434516655569</v>
      </c>
      <c r="BW12" s="8">
        <f>IF(BW$1&lt;=cockpit!$C$15,1/(1+EXP(-(BA12+AE$14))),0)</f>
        <v>0.85611638743372565</v>
      </c>
      <c r="BX12" s="8">
        <f>IF(BX$1&lt;=cockpit!$C$15,1/(1+EXP(-(BB12+AF$14))),0)</f>
        <v>0.84970989129460039</v>
      </c>
      <c r="BY12" s="8">
        <f>IF(BY$1&lt;=cockpit!$C$15,1/(1+EXP(-(BC12+AG$14))),0)</f>
        <v>0.72842113972603495</v>
      </c>
      <c r="BZ12" s="8">
        <f>IF(BZ$1&lt;=cockpit!$C$15,1/(1+EXP(-(BD12+AH$14))),0)</f>
        <v>0.77583105406589326</v>
      </c>
      <c r="CA12" s="8">
        <f>IF(CA$1&lt;=cockpit!$C$15,1/(1+EXP(-(BE12+AI$14))),0)</f>
        <v>0.93002440854357116</v>
      </c>
      <c r="CB12" s="8">
        <f>IF(CB$1&lt;=cockpit!$C$15,1/(1+EXP(-(BF12+AJ$14))),0)</f>
        <v>0.79106997687145131</v>
      </c>
      <c r="CC12" s="8">
        <f>IF(CC$1&lt;=cockpit!$C$15,1/(1+EXP(-(BG12+AK$14))),0)</f>
        <v>0.74222894418578278</v>
      </c>
      <c r="CD12" s="8">
        <f>IF(CD$1&lt;=cockpit!$C$15,1/(1+EXP(-(BH12+AL$14))),0)</f>
        <v>0.88612376179564223</v>
      </c>
      <c r="CE12" s="8">
        <f>IF(CE$1&lt;=cockpit!$C$15,1/(1+EXP(-(BI12+AM$14))),0)</f>
        <v>0.80995130617499334</v>
      </c>
      <c r="CH12" s="6">
        <v>5.3855884655033908</v>
      </c>
      <c r="CK12" s="9">
        <f t="shared" si="1"/>
        <v>5.3855884655033908</v>
      </c>
      <c r="CM12" s="9">
        <f t="shared" si="2"/>
        <v>0.14867846472925958</v>
      </c>
      <c r="CP12">
        <f t="shared" si="3"/>
        <v>0.38558846550339076</v>
      </c>
      <c r="CS12">
        <v>3.2354076939263106E-3</v>
      </c>
      <c r="CV12">
        <v>-3.0236227123024775E-2</v>
      </c>
      <c r="CW12">
        <v>0.15815474973850671</v>
      </c>
      <c r="CX12">
        <v>6.5268333165115662E-3</v>
      </c>
      <c r="CY12">
        <v>0.1032614740291896</v>
      </c>
      <c r="CZ12">
        <v>0.12342705232006518</v>
      </c>
      <c r="DA12">
        <v>0.29073137369099983</v>
      </c>
      <c r="DB12">
        <v>5.1204734347256578E-3</v>
      </c>
      <c r="DC12">
        <v>0.24241217791841144</v>
      </c>
      <c r="DD12">
        <v>0.10497925631396331</v>
      </c>
      <c r="DE12">
        <v>0.22788718621768736</v>
      </c>
      <c r="DF12">
        <v>0.28087659999058862</v>
      </c>
      <c r="DG12">
        <v>7.6736495676521396E-2</v>
      </c>
      <c r="DH12">
        <v>-3.9589701919333593E-2</v>
      </c>
      <c r="DI12">
        <v>0.19178622581760005</v>
      </c>
      <c r="DJ12">
        <v>5.3126548953593325E-2</v>
      </c>
      <c r="DK12">
        <v>-6.9557278657466734E-2</v>
      </c>
      <c r="DL12">
        <v>0.25567212174463799</v>
      </c>
      <c r="DM12">
        <v>0.22937502614277366</v>
      </c>
      <c r="DN12">
        <v>0.15323746518359432</v>
      </c>
      <c r="DO12">
        <v>-8.1664763839375421E-3</v>
      </c>
      <c r="DR12">
        <f t="shared" si="4"/>
        <v>-1.6818806911569711E-2</v>
      </c>
      <c r="DS12">
        <f t="shared" si="0"/>
        <v>6.4967198859100142E-2</v>
      </c>
      <c r="DT12">
        <f t="shared" si="0"/>
        <v>2.3901202025012947E-3</v>
      </c>
      <c r="DU12">
        <f t="shared" si="0"/>
        <v>3.5270917292472115E-2</v>
      </c>
      <c r="DV12">
        <f t="shared" si="0"/>
        <v>3.7396825772478839E-2</v>
      </c>
      <c r="DW12">
        <f t="shared" si="0"/>
        <v>8.180501141240526E-2</v>
      </c>
      <c r="DX12">
        <f t="shared" si="0"/>
        <v>1.6420370811556265E-3</v>
      </c>
      <c r="DY12">
        <f t="shared" si="0"/>
        <v>8.1646648400781049E-2</v>
      </c>
      <c r="DZ12">
        <f t="shared" si="0"/>
        <v>5.5624405174120636E-2</v>
      </c>
      <c r="EA12">
        <f t="shared" si="0"/>
        <v>0.10831801800919545</v>
      </c>
      <c r="EB12">
        <f t="shared" si="0"/>
        <v>0.10745619499225419</v>
      </c>
      <c r="EC12">
        <f t="shared" si="0"/>
        <v>2.0493611588580613E-2</v>
      </c>
      <c r="ED12">
        <f t="shared" si="0"/>
        <v>-1.1005663989815232E-2</v>
      </c>
      <c r="EE12">
        <f t="shared" si="0"/>
        <v>9.0024961328176556E-2</v>
      </c>
      <c r="EF12">
        <f t="shared" si="0"/>
        <v>2.1148944692946706E-2</v>
      </c>
      <c r="EG12">
        <f t="shared" si="0"/>
        <v>-9.3940304123108793E-3</v>
      </c>
      <c r="EH12">
        <f t="shared" si="0"/>
        <v>9.5674627911483817E-2</v>
      </c>
      <c r="EI12">
        <f t="shared" si="0"/>
        <v>0.10301145133406951</v>
      </c>
      <c r="EJ12">
        <f t="shared" si="0"/>
        <v>3.2913059736694422E-2</v>
      </c>
      <c r="EK12">
        <f t="shared" si="0"/>
        <v>-2.8090954133672581E-3</v>
      </c>
      <c r="EN12" s="8">
        <v>2.4344797137361477E-3</v>
      </c>
      <c r="EO12" s="8">
        <v>-9.5596952077017933E-3</v>
      </c>
      <c r="EP12" s="8">
        <v>-3.5110217525173863E-4</v>
      </c>
      <c r="EQ12" s="8">
        <v>-5.9338936650839324E-3</v>
      </c>
      <c r="ER12" s="8">
        <v>-6.7830044540497618E-3</v>
      </c>
      <c r="ES12" s="8">
        <v>-1.2767675142674573E-2</v>
      </c>
      <c r="ET12" s="8">
        <v>-2.3165306042861417E-4</v>
      </c>
      <c r="EU12" s="8">
        <v>-1.2855170950314672E-2</v>
      </c>
      <c r="EV12" s="8">
        <v>-8.4767077860284888E-3</v>
      </c>
      <c r="EW12" s="8">
        <v>-2.0790778996969187E-2</v>
      </c>
      <c r="EX12" s="8">
        <v>-1.9000920850828582E-2</v>
      </c>
      <c r="EY12" s="8">
        <v>-3.3496798008012946E-3</v>
      </c>
      <c r="EZ12" s="8">
        <v>1.7932427329141513E-3</v>
      </c>
      <c r="FA12" s="8">
        <v>-1.3534277886304139E-2</v>
      </c>
      <c r="FB12" s="8">
        <v>-3.2218873854702994E-3</v>
      </c>
      <c r="FC12" s="8">
        <v>1.4694907269241337E-3</v>
      </c>
      <c r="FD12" s="8">
        <v>-1.5569299834615736E-2</v>
      </c>
      <c r="FE12" s="8">
        <v>-1.4533168435042119E-2</v>
      </c>
      <c r="FF12" s="8">
        <v>-5.5826881443071016E-3</v>
      </c>
      <c r="FG12" s="8">
        <v>4.0820303695434735E-4</v>
      </c>
      <c r="FJ12" s="9">
        <f>T12-cockpit!$C$18*WineQT!EN12</f>
        <v>0.12387943215626086</v>
      </c>
      <c r="FK12" s="9">
        <f>U12-cockpit!$C$18*WineQT!EO12</f>
        <v>0.46223563401713819</v>
      </c>
      <c r="FL12" s="9">
        <f>V12-cockpit!$C$18*WineQT!EP12</f>
        <v>0.75804929915037622</v>
      </c>
      <c r="FM12" s="9">
        <f>W12-cockpit!$C$18*WineQT!EQ12</f>
        <v>7.9811446571255787E-2</v>
      </c>
      <c r="FN12" s="9">
        <f>X12-cockpit!$C$18*WineQT!ER12</f>
        <v>0.10269628253574263</v>
      </c>
      <c r="FO12" s="9">
        <f>Y12-cockpit!$C$18*WineQT!ES12</f>
        <v>0.43189970166957392</v>
      </c>
      <c r="FP12" s="9">
        <f>Z12-cockpit!$C$18*WineQT!ET12</f>
        <v>0.71746972642373696</v>
      </c>
      <c r="FQ12" s="9">
        <f>AA12-cockpit!$C$18*WineQT!EU12</f>
        <v>4.327370653054078E-2</v>
      </c>
      <c r="FR12" s="9">
        <f>AB12-cockpit!$C$18*WineQT!EV12</f>
        <v>0.27324597283288793</v>
      </c>
      <c r="FS12" s="9">
        <f>AC12-cockpit!$C$18*WineQT!EW12</f>
        <v>0.13623339785238028</v>
      </c>
      <c r="FT12" s="9">
        <f>AD12-cockpit!$C$18*WineQT!EX12</f>
        <v>0.13943828087547244</v>
      </c>
      <c r="FU12" s="9">
        <f>AE12-cockpit!$C$18*WineQT!EY12</f>
        <v>0.20968233168346515</v>
      </c>
      <c r="FV12" s="9">
        <f>AF12-cockpit!$C$18*WineQT!EZ12</f>
        <v>0.36090962068632298</v>
      </c>
      <c r="FW12" s="9">
        <f>AG12-cockpit!$C$18*WineQT!FA12</f>
        <v>0.59190846075589554</v>
      </c>
      <c r="FX12" s="9">
        <f>AH12-cockpit!$C$18*WineQT!FB12</f>
        <v>0.23235998010558354</v>
      </c>
      <c r="FY12" s="9">
        <f>AI12-cockpit!$C$18*WineQT!FC12</f>
        <v>0.71893167528395385</v>
      </c>
      <c r="FZ12" s="9">
        <f>AJ12-cockpit!$C$18*WineQT!FD12</f>
        <v>0.35997777380829443</v>
      </c>
      <c r="GA12" s="9">
        <f>AK12-cockpit!$C$18*WineQT!FE12</f>
        <v>0.34023216840791848</v>
      </c>
      <c r="GB12" s="9">
        <f>AL12-cockpit!$C$18*WineQT!FF12</f>
        <v>0.16722719943876899</v>
      </c>
      <c r="GC12" s="9">
        <f>AM12-cockpit!$C$18*WineQT!FG12</f>
        <v>0.37922311003769643</v>
      </c>
    </row>
    <row r="13" spans="1:185" x14ac:dyDescent="0.3">
      <c r="A13" s="6">
        <f>('Base original'!A13-MIN('Base original'!A:A))/(MAX('Base original'!A:A)-MIN('Base original'!A:A))</f>
        <v>0.2831858407079646</v>
      </c>
      <c r="B13" s="6">
        <f>('Base original'!B13-MIN('Base original'!B:B))/(MAX('Base original'!B:B)-MIN('Base original'!B:B))</f>
        <v>0.33561643835616439</v>
      </c>
      <c r="C13" s="6">
        <f>('Base original'!C13-MIN('Base original'!C:C))/(MAX('Base original'!C:C)-MIN('Base original'!C:C))</f>
        <v>0.28999999999999998</v>
      </c>
      <c r="D13" s="6">
        <f>('Base original'!D13-MIN('Base original'!D:D))/(MAX('Base original'!D:D)-MIN('Base original'!D:D))</f>
        <v>4.7945205479452059E-2</v>
      </c>
      <c r="E13" s="6">
        <f>('Base original'!E13-MIN('Base original'!E:E))/(MAX('Base original'!E:E)-MIN('Base original'!E:E))</f>
        <v>0.17028380634390652</v>
      </c>
      <c r="F13" s="6">
        <f>('Base original'!F13-MIN('Base original'!F:F))/(MAX('Base original'!F:F)-MIN('Base original'!F:F))</f>
        <v>0.11940298507462686</v>
      </c>
      <c r="G13" s="6">
        <f>('Base original'!G13-MIN('Base original'!G:G))/(MAX('Base original'!G:G)-MIN('Base original'!G:G))</f>
        <v>8.1272084805653705E-2</v>
      </c>
      <c r="H13" s="6">
        <f>('Base original'!H13-MIN('Base original'!H:H))/(MAX('Base original'!H:H)-MIN('Base original'!H:H))</f>
        <v>0.53817914831130442</v>
      </c>
      <c r="I13" s="6">
        <f>('Base original'!I13-MIN('Base original'!I:I))/(MAX('Base original'!I:I)-MIN('Base original'!I:I))</f>
        <v>0.40944881889763762</v>
      </c>
      <c r="J13" s="6">
        <f>('Base original'!J13-MIN('Base original'!J:J))/(MAX('Base original'!J:J)-MIN('Base original'!J:J))</f>
        <v>0.73652694610778446</v>
      </c>
      <c r="K13" s="6">
        <f>('Base original'!K13-MIN('Base original'!K:K))/(MAX('Base original'!K:K)-MIN('Base original'!K:K))</f>
        <v>0.10769230769230759</v>
      </c>
      <c r="L13" s="6">
        <f>'Base original'!L13</f>
        <v>5</v>
      </c>
      <c r="M13">
        <v>13</v>
      </c>
      <c r="O13">
        <v>0.33809566754774334</v>
      </c>
      <c r="P13" t="str">
        <f>IF(O13&lt;=cockpit!C$11,"treino","teste")</f>
        <v>treino</v>
      </c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P13" s="6">
        <v>1.2507659637989665</v>
      </c>
      <c r="AQ13" s="6">
        <v>1.638620395318148</v>
      </c>
      <c r="AR13" s="6">
        <v>1.3652402287042076</v>
      </c>
      <c r="AS13" s="6">
        <v>2.0019411828361697</v>
      </c>
      <c r="AT13" s="6">
        <v>1.9333071071433998</v>
      </c>
      <c r="AU13" s="6">
        <v>1.6882045943411221</v>
      </c>
      <c r="AV13" s="6">
        <v>1.6214196989920662</v>
      </c>
      <c r="AW13" s="6">
        <v>2.175464344027592</v>
      </c>
      <c r="AX13" s="6">
        <v>1.0731470003171886</v>
      </c>
      <c r="AY13" s="6">
        <v>0.99478790413895868</v>
      </c>
      <c r="AZ13" s="6">
        <v>0.99487593975260047</v>
      </c>
      <c r="BA13" s="6">
        <v>1.8391715236320576</v>
      </c>
      <c r="BB13" s="6">
        <v>1.3347324104951086</v>
      </c>
      <c r="BC13" s="6">
        <v>1.529020593904314</v>
      </c>
      <c r="BD13" s="6">
        <v>1.2003189851906648</v>
      </c>
      <c r="BE13" s="6">
        <v>2.1101902787284295</v>
      </c>
      <c r="BF13" s="6">
        <v>1.3379063276740908</v>
      </c>
      <c r="BG13" s="6">
        <v>1.244633831406686</v>
      </c>
      <c r="BH13" s="6">
        <v>1.4066409202311925</v>
      </c>
      <c r="BI13" s="6">
        <v>1.3396853426173099</v>
      </c>
      <c r="BL13" s="8">
        <f>IF(BL$1&lt;=cockpit!$C$15,1/(1+EXP(-(AP13+T$14))),0)</f>
        <v>0.80359309479369911</v>
      </c>
      <c r="BM13" s="8">
        <f>IF(BM$1&lt;=cockpit!$C$15,1/(1+EXP(-(AQ13+U$14))),0)</f>
        <v>0.85298072314073792</v>
      </c>
      <c r="BN13" s="8">
        <f>IF(BN$1&lt;=cockpit!$C$15,1/(1+EXP(-(AR13+V$14))),0)</f>
        <v>0.82012189700902127</v>
      </c>
      <c r="BO13" s="8">
        <f>IF(BO$1&lt;=cockpit!$C$15,1/(1+EXP(-(AS13+W$14))),0)</f>
        <v>0.88797324617267082</v>
      </c>
      <c r="BP13" s="8">
        <f>IF(BP$1&lt;=cockpit!$C$15,1/(1+EXP(-(AT13+X$14))),0)</f>
        <v>0.88501746651257129</v>
      </c>
      <c r="BQ13" s="8">
        <f>IF(BQ$1&lt;=cockpit!$C$15,1/(1+EXP(-(AU13+Y$14))),0)</f>
        <v>0.89436030755035434</v>
      </c>
      <c r="BR13" s="8">
        <f>IF(BR$1&lt;=cockpit!$C$15,1/(1+EXP(-(AV13+Z$14))),0)</f>
        <v>0.88266728939581429</v>
      </c>
      <c r="BS13" s="8">
        <f>IF(BS$1&lt;=cockpit!$C$15,1/(1+EXP(-(AW13+AA$14))),0)</f>
        <v>0.90756246735723412</v>
      </c>
      <c r="BT13" s="8">
        <f>IF(BT$1&lt;=cockpit!$C$15,1/(1+EXP(-(AX13+AB$14))),0)</f>
        <v>0.76262130754743529</v>
      </c>
      <c r="BU13" s="8">
        <f>IF(BU$1&lt;=cockpit!$C$15,1/(1+EXP(-(AY13+AC$14))),0)</f>
        <v>0.73795390544531758</v>
      </c>
      <c r="BV13" s="8">
        <f>IF(BV$1&lt;=cockpit!$C$15,1/(1+EXP(-(AZ13+AD$14))),0)</f>
        <v>0.79737926557329897</v>
      </c>
      <c r="BW13" s="8">
        <f>IF(BW$1&lt;=cockpit!$C$15,1/(1+EXP(-(BA13+AE$14))),0)</f>
        <v>0.90597397950436409</v>
      </c>
      <c r="BX13" s="8">
        <f>IF(BX$1&lt;=cockpit!$C$15,1/(1+EXP(-(BB13+AF$14))),0)</f>
        <v>0.88744330148866113</v>
      </c>
      <c r="BY13" s="8">
        <f>IF(BY$1&lt;=cockpit!$C$15,1/(1+EXP(-(BC13+AG$14))),0)</f>
        <v>0.81763770773794431</v>
      </c>
      <c r="BZ13" s="8">
        <f>IF(BZ$1&lt;=cockpit!$C$15,1/(1+EXP(-(BD13+AH$14))),0)</f>
        <v>0.81829574600904698</v>
      </c>
      <c r="CA13" s="8">
        <f>IF(CA$1&lt;=cockpit!$C$15,1/(1+EXP(-(BE13+AI$14))),0)</f>
        <v>0.95611236034163738</v>
      </c>
      <c r="CB13" s="8">
        <f>IF(CB$1&lt;=cockpit!$C$15,1/(1+EXP(-(BF13+AJ$14))),0)</f>
        <v>0.85206761779634588</v>
      </c>
      <c r="CC13" s="8">
        <f>IF(CC$1&lt;=cockpit!$C$15,1/(1+EXP(-(BG13+AK$14))),0)</f>
        <v>0.80722270697727438</v>
      </c>
      <c r="CD13" s="8">
        <f>IF(CD$1&lt;=cockpit!$C$15,1/(1+EXP(-(BH13+AL$14))),0)</f>
        <v>0.91194804569059196</v>
      </c>
      <c r="CE13" s="8">
        <f>IF(CE$1&lt;=cockpit!$C$15,1/(1+EXP(-(BI13+AM$14))),0)</f>
        <v>0.86776469323173966</v>
      </c>
      <c r="CH13" s="6">
        <v>5.718485254217696</v>
      </c>
      <c r="CK13" s="9">
        <f t="shared" si="1"/>
        <v>5.718485254217696</v>
      </c>
      <c r="CM13" s="9">
        <f t="shared" si="2"/>
        <v>0.51622106052826733</v>
      </c>
      <c r="CP13">
        <f t="shared" si="3"/>
        <v>0.71848525421769605</v>
      </c>
      <c r="CS13">
        <v>-5.867697600366301E-4</v>
      </c>
      <c r="CV13">
        <v>-5.6340594376206553E-2</v>
      </c>
      <c r="CW13">
        <v>0.29469723743748205</v>
      </c>
      <c r="CX13">
        <v>1.2161757713701898E-2</v>
      </c>
      <c r="CY13">
        <v>0.19241199635444978</v>
      </c>
      <c r="CZ13">
        <v>0.22998747368583583</v>
      </c>
      <c r="DA13">
        <v>0.54173354138779628</v>
      </c>
      <c r="DB13">
        <v>9.5412207226190267E-3</v>
      </c>
      <c r="DC13">
        <v>0.45169809488412616</v>
      </c>
      <c r="DD13">
        <v>0.19561282146200329</v>
      </c>
      <c r="DE13">
        <v>0.42463298975713448</v>
      </c>
      <c r="DF13">
        <v>0.52337067470257492</v>
      </c>
      <c r="DG13">
        <v>0.14298674762467906</v>
      </c>
      <c r="DH13">
        <v>-7.3769367065429164E-2</v>
      </c>
      <c r="DI13">
        <v>0.35736436003633282</v>
      </c>
      <c r="DJ13">
        <v>9.899321542411571E-2</v>
      </c>
      <c r="DK13">
        <v>-0.12960937245271834</v>
      </c>
      <c r="DL13">
        <v>0.47640597637757554</v>
      </c>
      <c r="DM13">
        <v>0.42740535237284527</v>
      </c>
      <c r="DN13">
        <v>0.28553462818026631</v>
      </c>
      <c r="DO13">
        <v>-1.5216982315889785E-2</v>
      </c>
      <c r="DR13">
        <f t="shared" si="4"/>
        <v>-1.9957987245634197E-2</v>
      </c>
      <c r="DS13">
        <f t="shared" si="0"/>
        <v>8.0282566601538194E-2</v>
      </c>
      <c r="DT13">
        <f t="shared" si="0"/>
        <v>3.9817603759994573E-3</v>
      </c>
      <c r="DU13">
        <f t="shared" si="0"/>
        <v>4.0695813380416231E-2</v>
      </c>
      <c r="DV13">
        <f t="shared" si="0"/>
        <v>4.984842430807504E-2</v>
      </c>
      <c r="DW13">
        <f t="shared" si="0"/>
        <v>0.10841152142928882</v>
      </c>
      <c r="DX13">
        <f t="shared" si="0"/>
        <v>2.1076409281823904E-3</v>
      </c>
      <c r="DY13">
        <f t="shared" si="0"/>
        <v>7.964809122555494E-2</v>
      </c>
      <c r="DZ13">
        <f t="shared" si="0"/>
        <v>8.1846114405097703E-2</v>
      </c>
      <c r="EA13">
        <f t="shared" si="0"/>
        <v>0.19338806892603252</v>
      </c>
      <c r="EB13">
        <f t="shared" si="0"/>
        <v>0.19060443312503775</v>
      </c>
      <c r="EC13">
        <f t="shared" si="0"/>
        <v>2.562481925652562E-2</v>
      </c>
      <c r="ED13">
        <f t="shared" si="0"/>
        <v>-1.567188793925044E-2</v>
      </c>
      <c r="EE13">
        <f t="shared" si="0"/>
        <v>0.11845505656540502</v>
      </c>
      <c r="EF13">
        <f t="shared" si="0"/>
        <v>3.270657356420175E-2</v>
      </c>
      <c r="EG13">
        <f t="shared" si="0"/>
        <v>-1.1126855027632349E-2</v>
      </c>
      <c r="EH13">
        <f t="shared" si="0"/>
        <v>0.13052607848100067</v>
      </c>
      <c r="EI13">
        <f t="shared" si="0"/>
        <v>0.14890439239404757</v>
      </c>
      <c r="EJ13">
        <f t="shared" si="0"/>
        <v>4.8069972220430059E-2</v>
      </c>
      <c r="EK13">
        <f t="shared" si="0"/>
        <v>-3.7583578128745146E-3</v>
      </c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</row>
    <row r="14" spans="1:185" x14ac:dyDescent="0.3">
      <c r="A14" s="6">
        <f>('Base original'!A14-MIN('Base original'!A:A))/(MAX('Base original'!A:A)-MIN('Base original'!A:A))</f>
        <v>0.3451327433628319</v>
      </c>
      <c r="B14" s="6">
        <f>('Base original'!B14-MIN('Base original'!B:B))/(MAX('Base original'!B:B)-MIN('Base original'!B:B))</f>
        <v>0.10958904109589043</v>
      </c>
      <c r="C14" s="6">
        <f>('Base original'!C14-MIN('Base original'!C:C))/(MAX('Base original'!C:C)-MIN('Base original'!C:C))</f>
        <v>0.56000000000000005</v>
      </c>
      <c r="D14" s="6">
        <f>('Base original'!D14-MIN('Base original'!D:D))/(MAX('Base original'!D:D)-MIN('Base original'!D:D))</f>
        <v>6.164383561643836E-2</v>
      </c>
      <c r="E14" s="6">
        <f>('Base original'!E14-MIN('Base original'!E:E))/(MAX('Base original'!E:E)-MIN('Base original'!E:E))</f>
        <v>0.13355592654424042</v>
      </c>
      <c r="F14" s="6">
        <f>('Base original'!F14-MIN('Base original'!F:F))/(MAX('Base original'!F:F)-MIN('Base original'!F:F))</f>
        <v>0.5074626865671642</v>
      </c>
      <c r="G14" s="6">
        <f>('Base original'!G14-MIN('Base original'!G:G))/(MAX('Base original'!G:G)-MIN('Base original'!G:G))</f>
        <v>0.34275618374558303</v>
      </c>
      <c r="H14" s="6">
        <f>('Base original'!H14-MIN('Base original'!H:H))/(MAX('Base original'!H:H)-MIN('Base original'!H:H))</f>
        <v>0.50146842878120557</v>
      </c>
      <c r="I14" s="6">
        <f>('Base original'!I14-MIN('Base original'!I:I))/(MAX('Base original'!I:I)-MIN('Base original'!I:I))</f>
        <v>0.44094488188976361</v>
      </c>
      <c r="J14" s="6">
        <f>('Base original'!J14-MIN('Base original'!J:J))/(MAX('Base original'!J:J)-MIN('Base original'!J:J))</f>
        <v>0.25149700598802394</v>
      </c>
      <c r="K14" s="6">
        <f>('Base original'!K14-MIN('Base original'!K:K))/(MAX('Base original'!K:K)-MIN('Base original'!K:K))</f>
        <v>0.32307692307692304</v>
      </c>
      <c r="L14" s="6">
        <f>'Base original'!L14</f>
        <v>7</v>
      </c>
      <c r="M14">
        <v>16</v>
      </c>
      <c r="O14">
        <v>0.52888083269167063</v>
      </c>
      <c r="P14" t="str">
        <f>IF(O14&lt;=cockpit!C$11,"treino","teste")</f>
        <v>treino</v>
      </c>
      <c r="R14" t="s">
        <v>29</v>
      </c>
      <c r="T14" s="8">
        <v>0.15813852207094037</v>
      </c>
      <c r="U14" s="8">
        <v>0.1195528397427279</v>
      </c>
      <c r="V14" s="8">
        <v>0.15193333951785434</v>
      </c>
      <c r="W14" s="8">
        <v>6.8262715290538789E-2</v>
      </c>
      <c r="X14" s="8">
        <v>0.10752003973227908</v>
      </c>
      <c r="Y14" s="8">
        <v>0.4478699520992005</v>
      </c>
      <c r="Z14" s="8">
        <v>0.396515055340114</v>
      </c>
      <c r="AA14" s="8">
        <v>0.10876496069152575</v>
      </c>
      <c r="AB14" s="8">
        <v>9.3957863008909001E-2</v>
      </c>
      <c r="AC14" s="8">
        <v>4.057303806325558E-2</v>
      </c>
      <c r="AD14" s="8">
        <v>0.37511856404540067</v>
      </c>
      <c r="AE14" s="8">
        <v>0.42626750405713254</v>
      </c>
      <c r="AF14" s="8">
        <v>0.7301551417138521</v>
      </c>
      <c r="AG14" s="8">
        <v>-2.8596580735634865E-2</v>
      </c>
      <c r="AH14" s="8">
        <v>0.30452444646157151</v>
      </c>
      <c r="AI14" s="8">
        <v>0.97105243547530917</v>
      </c>
      <c r="AJ14" s="8">
        <v>0.41300426725515493</v>
      </c>
      <c r="AK14" s="8">
        <v>0.18743016732167248</v>
      </c>
      <c r="AL14" s="8">
        <v>0.93101507062960343</v>
      </c>
      <c r="AM14" s="8">
        <v>0.54165228191964765</v>
      </c>
      <c r="AP14" s="6">
        <v>1.3877446872635983</v>
      </c>
      <c r="AQ14" s="6">
        <v>1.8961705123438748</v>
      </c>
      <c r="AR14" s="6">
        <v>1.8429384899434988</v>
      </c>
      <c r="AS14" s="6">
        <v>2.1524425241180021</v>
      </c>
      <c r="AT14" s="6">
        <v>2.0823362823255822</v>
      </c>
      <c r="AU14" s="6">
        <v>1.7595366473044343</v>
      </c>
      <c r="AV14" s="6">
        <v>1.7865963420513078</v>
      </c>
      <c r="AW14" s="6">
        <v>2.2567313196002323</v>
      </c>
      <c r="AX14" s="6">
        <v>1.2537162373969892</v>
      </c>
      <c r="AY14" s="6">
        <v>1.4593307989256188</v>
      </c>
      <c r="AZ14" s="6">
        <v>1.3004988659229797</v>
      </c>
      <c r="BA14" s="6">
        <v>2.0635189780323864</v>
      </c>
      <c r="BB14" s="6">
        <v>1.3616111382748277</v>
      </c>
      <c r="BC14" s="6">
        <v>1.4911100346731065</v>
      </c>
      <c r="BD14" s="6">
        <v>1.4624417510679379</v>
      </c>
      <c r="BE14" s="6">
        <v>1.885845293167433</v>
      </c>
      <c r="BF14" s="6">
        <v>1.5166991464976489</v>
      </c>
      <c r="BG14" s="6">
        <v>1.6293041081740494</v>
      </c>
      <c r="BH14" s="6">
        <v>1.707681367580322</v>
      </c>
      <c r="BI14" s="6">
        <v>1.5571563707677056</v>
      </c>
      <c r="BL14" s="8">
        <f>IF(BL$1&lt;=cockpit!$C$15,1/(1+EXP(-(AP14+T$14))),0)</f>
        <v>0.82431834381687752</v>
      </c>
      <c r="BM14" s="8">
        <f>IF(BM$1&lt;=cockpit!$C$15,1/(1+EXP(-(AQ14+U$14))),0)</f>
        <v>0.88243806999415075</v>
      </c>
      <c r="BN14" s="8">
        <f>IF(BN$1&lt;=cockpit!$C$15,1/(1+EXP(-(AR14+V$14))),0)</f>
        <v>0.88025760066155945</v>
      </c>
      <c r="BO14" s="8">
        <f>IF(BO$1&lt;=cockpit!$C$15,1/(1+EXP(-(AS14+W$14))),0)</f>
        <v>0.90209350068835881</v>
      </c>
      <c r="BP14" s="8">
        <f>IF(BP$1&lt;=cockpit!$C$15,1/(1+EXP(-(AT14+X$14))),0)</f>
        <v>0.89933489978276049</v>
      </c>
      <c r="BQ14" s="8">
        <f>IF(BQ$1&lt;=cockpit!$C$15,1/(1+EXP(-(AU14+Y$14))),0)</f>
        <v>0.90091265702363132</v>
      </c>
      <c r="BR14" s="8">
        <f>IF(BR$1&lt;=cockpit!$C$15,1/(1+EXP(-(AV14+Z$14))),0)</f>
        <v>0.89872262387174717</v>
      </c>
      <c r="BS14" s="8">
        <f>IF(BS$1&lt;=cockpit!$C$15,1/(1+EXP(-(AW14+AA$14))),0)</f>
        <v>0.91415809844206597</v>
      </c>
      <c r="BT14" s="8">
        <f>IF(BT$1&lt;=cockpit!$C$15,1/(1+EXP(-(AX14+AB$14))),0)</f>
        <v>0.79374911193449038</v>
      </c>
      <c r="BU14" s="8">
        <f>IF(BU$1&lt;=cockpit!$C$15,1/(1+EXP(-(AY14+AC$14))),0)</f>
        <v>0.81756013338371103</v>
      </c>
      <c r="BV14" s="8">
        <f>IF(BV$1&lt;=cockpit!$C$15,1/(1+EXP(-(AZ14+AD$14))),0)</f>
        <v>0.84232333411205051</v>
      </c>
      <c r="BW14" s="8">
        <f>IF(BW$1&lt;=cockpit!$C$15,1/(1+EXP(-(BA14+AE$14))),0)</f>
        <v>0.92342270547578154</v>
      </c>
      <c r="BX14" s="8">
        <f>IF(BX$1&lt;=cockpit!$C$15,1/(1+EXP(-(BB14+AF$14))),0)</f>
        <v>0.89010032530008787</v>
      </c>
      <c r="BY14" s="8">
        <f>IF(BY$1&lt;=cockpit!$C$15,1/(1+EXP(-(BC14+AG$14))),0)</f>
        <v>0.81191680003105104</v>
      </c>
      <c r="BZ14" s="8">
        <f>IF(BZ$1&lt;=cockpit!$C$15,1/(1+EXP(-(BD14+AH$14))),0)</f>
        <v>0.85407998225797077</v>
      </c>
      <c r="CA14" s="8">
        <f>IF(CA$1&lt;=cockpit!$C$15,1/(1+EXP(-(BE14+AI$14))),0)</f>
        <v>0.94567414187440879</v>
      </c>
      <c r="CB14" s="8">
        <f>IF(CB$1&lt;=cockpit!$C$15,1/(1+EXP(-(BF14+AJ$14))),0)</f>
        <v>0.873216588633279</v>
      </c>
      <c r="CC14" s="8">
        <f>IF(CC$1&lt;=cockpit!$C$15,1/(1+EXP(-(BG14+AK$14))),0)</f>
        <v>0.86017380438642899</v>
      </c>
      <c r="CD14" s="8">
        <f>IF(CD$1&lt;=cockpit!$C$15,1/(1+EXP(-(BH14+AL$14))),0)</f>
        <v>0.93331087435608062</v>
      </c>
      <c r="CE14" s="8">
        <f>IF(CE$1&lt;=cockpit!$C$15,1/(1+EXP(-(BI14+AM$14))),0)</f>
        <v>0.8907873322177976</v>
      </c>
      <c r="CH14" s="6">
        <v>5.8965788779440143</v>
      </c>
      <c r="CK14" s="9">
        <f t="shared" si="1"/>
        <v>5.8965788779440143</v>
      </c>
      <c r="CM14" s="9">
        <f t="shared" si="2"/>
        <v>1.2175381725992906</v>
      </c>
      <c r="CP14">
        <f t="shared" si="3"/>
        <v>-1.1034211220559857</v>
      </c>
      <c r="CS14">
        <v>-7.3111412710753201E-4</v>
      </c>
      <c r="CV14">
        <v>8.6525647532717076E-2</v>
      </c>
      <c r="CW14">
        <v>-0.45258431469706945</v>
      </c>
      <c r="CX14">
        <v>-1.8677544547852282E-2</v>
      </c>
      <c r="CY14">
        <v>-0.29549870323452776</v>
      </c>
      <c r="CZ14">
        <v>-0.35320562918102005</v>
      </c>
      <c r="DA14">
        <v>-0.83197286038158236</v>
      </c>
      <c r="DB14">
        <v>-1.4653027899645945E-2</v>
      </c>
      <c r="DC14">
        <v>-0.6936999969891906</v>
      </c>
      <c r="DD14">
        <v>-0.30041440332850849</v>
      </c>
      <c r="DE14">
        <v>-0.65213448330261514</v>
      </c>
      <c r="DF14">
        <v>-0.80377189892408785</v>
      </c>
      <c r="DG14">
        <v>-0.21959336893413101</v>
      </c>
      <c r="DH14">
        <v>0.11329206452444812</v>
      </c>
      <c r="DI14">
        <v>-0.54882599304485147</v>
      </c>
      <c r="DJ14">
        <v>-0.15202984918339241</v>
      </c>
      <c r="DK14">
        <v>0.19904892736659904</v>
      </c>
      <c r="DL14">
        <v>-0.73164538022577918</v>
      </c>
      <c r="DM14">
        <v>-0.65639216771606135</v>
      </c>
      <c r="DN14">
        <v>-0.43851274325115885</v>
      </c>
      <c r="DO14">
        <v>2.3369637167553785E-2</v>
      </c>
      <c r="DR14">
        <f t="shared" si="4"/>
        <v>2.7731406701528547E-2</v>
      </c>
      <c r="DS14">
        <f t="shared" si="0"/>
        <v>-0.10015829041265434</v>
      </c>
      <c r="DT14">
        <f t="shared" si="0"/>
        <v>-4.2051848384050648E-3</v>
      </c>
      <c r="DU14">
        <f t="shared" si="0"/>
        <v>-5.5029930389522003E-2</v>
      </c>
      <c r="DV14">
        <f t="shared" si="0"/>
        <v>-6.7531764154209833E-2</v>
      </c>
      <c r="DW14">
        <f t="shared" si="0"/>
        <v>-0.15670739991256502</v>
      </c>
      <c r="DX14">
        <f t="shared" si="0"/>
        <v>-2.8177427622190967E-3</v>
      </c>
      <c r="DY14">
        <f t="shared" si="0"/>
        <v>-0.11398529492459661</v>
      </c>
      <c r="DZ14">
        <f t="shared" si="0"/>
        <v>-0.11114201781910762</v>
      </c>
      <c r="EA14">
        <f t="shared" si="0"/>
        <v>-0.21624481330097889</v>
      </c>
      <c r="EB14">
        <f t="shared" si="0"/>
        <v>-0.23348882485046052</v>
      </c>
      <c r="EC14">
        <f t="shared" si="0"/>
        <v>-3.2344018646734779E-2</v>
      </c>
      <c r="ED14">
        <f t="shared" si="0"/>
        <v>2.3533187486868987E-2</v>
      </c>
      <c r="EE14">
        <f t="shared" si="0"/>
        <v>-0.18703501927184599</v>
      </c>
      <c r="EF14">
        <f t="shared" si="0"/>
        <v>-4.1131277972224656E-2</v>
      </c>
      <c r="EG14">
        <f t="shared" si="0"/>
        <v>2.1039554703701318E-2</v>
      </c>
      <c r="EH14">
        <f t="shared" si="0"/>
        <v>-0.17376050215436892</v>
      </c>
      <c r="EI14">
        <f t="shared" si="0"/>
        <v>-0.17072827644368824</v>
      </c>
      <c r="EJ14">
        <f t="shared" si="0"/>
        <v>-5.6537803975826799E-2</v>
      </c>
      <c r="EK14">
        <f t="shared" si="0"/>
        <v>4.8257816709795587E-3</v>
      </c>
      <c r="EM14" t="s">
        <v>42</v>
      </c>
      <c r="EN14" s="8">
        <f>SUM(DR:DR)/cockpit!$G$11</f>
        <v>6.2787114482311217E-4</v>
      </c>
      <c r="EO14" s="8">
        <f>SUM(DS:DS)/cockpit!$G$11</f>
        <v>-4.7630878446252812E-3</v>
      </c>
      <c r="EP14" s="8">
        <f>SUM(DT:DT)/cockpit!$G$11</f>
        <v>-7.707796219943617E-5</v>
      </c>
      <c r="EQ14" s="8">
        <f>SUM(DU:DU)/cockpit!$G$11</f>
        <v>-3.7651479627715478E-3</v>
      </c>
      <c r="ER14" s="8">
        <f>SUM(DV:DV)/cockpit!$G$11</f>
        <v>-4.0930564012439403E-3</v>
      </c>
      <c r="ES14" s="8">
        <f>SUM(DW:DW)/cockpit!$G$11</f>
        <v>-4.0820485148761543E-3</v>
      </c>
      <c r="ET14" s="8">
        <f>SUM(DX:DX)/cockpit!$G$11</f>
        <v>-7.6479629327170994E-5</v>
      </c>
      <c r="EU14" s="8">
        <f>SUM(DY:DY)/cockpit!$G$11</f>
        <v>-7.7394916655219607E-3</v>
      </c>
      <c r="EV14" s="8">
        <f>SUM(DZ:DZ)/cockpit!$G$11</f>
        <v>-2.2704900870011693E-3</v>
      </c>
      <c r="EW14" s="8">
        <f>SUM(EA:EA)/cockpit!$G$11</f>
        <v>-1.2524470505765875E-2</v>
      </c>
      <c r="EX14" s="8">
        <f>SUM(EB:EB)/cockpit!$G$11</f>
        <v>-8.9987956872310745E-3</v>
      </c>
      <c r="EY14" s="8">
        <f>SUM(EC:EC)/cockpit!$G$11</f>
        <v>-1.3032998101831594E-3</v>
      </c>
      <c r="EZ14" s="8">
        <f>SUM(ED:ED)/cockpit!$G$11</f>
        <v>6.3553475916546291E-4</v>
      </c>
      <c r="FA14" s="8">
        <f>SUM(EE:EE)/cockpit!$G$11</f>
        <v>-4.0596760206133469E-3</v>
      </c>
      <c r="FB14" s="8">
        <f>SUM(EF:EF)/cockpit!$G$11</f>
        <v>-5.8158792971981866E-4</v>
      </c>
      <c r="FC14" s="8">
        <f>SUM(EG:EG)/cockpit!$G$11</f>
        <v>4.7711977942967626E-4</v>
      </c>
      <c r="FD14" s="8">
        <f>SUM(EH:EH)/cockpit!$G$11</f>
        <v>-8.6955115298152103E-3</v>
      </c>
      <c r="FE14" s="8">
        <f>SUM(EI:EI)/cockpit!$G$11</f>
        <v>-2.1135000509571009E-3</v>
      </c>
      <c r="FF14" s="8">
        <f>SUM(EJ:EJ)/cockpit!$G$11</f>
        <v>-2.1558127975452594E-3</v>
      </c>
      <c r="FG14" s="8">
        <f>SUM(EK:EK)/cockpit!$G$11</f>
        <v>1.153330899882748E-4</v>
      </c>
      <c r="FI14" t="s">
        <v>45</v>
      </c>
      <c r="FJ14" s="9">
        <f>T14-cockpit!$C$18*WineQT!EN14</f>
        <v>0.15807573495645805</v>
      </c>
      <c r="FK14" s="9">
        <f>U14-cockpit!$C$18*WineQT!EO14</f>
        <v>0.12002914852719043</v>
      </c>
      <c r="FL14" s="9">
        <f>V14-cockpit!$C$18*WineQT!EP14</f>
        <v>0.15194104731407429</v>
      </c>
      <c r="FM14" s="9">
        <f>W14-cockpit!$C$18*WineQT!EQ14</f>
        <v>6.8639230086815939E-2</v>
      </c>
      <c r="FN14" s="9">
        <f>X14-cockpit!$C$18*WineQT!ER14</f>
        <v>0.10792934537240348</v>
      </c>
      <c r="FO14" s="9">
        <f>Y14-cockpit!$C$18*WineQT!ES14</f>
        <v>0.44827815695068812</v>
      </c>
      <c r="FP14" s="9">
        <f>Z14-cockpit!$C$18*WineQT!ET14</f>
        <v>0.39652270330304673</v>
      </c>
      <c r="FQ14" s="9">
        <f>AA14-cockpit!$C$18*WineQT!EU14</f>
        <v>0.10953890985807795</v>
      </c>
      <c r="FR14" s="9">
        <f>AB14-cockpit!$C$18*WineQT!EV14</f>
        <v>9.4184912017609118E-2</v>
      </c>
      <c r="FS14" s="9">
        <f>AC14-cockpit!$C$18*WineQT!EW14</f>
        <v>4.1825485113832168E-2</v>
      </c>
      <c r="FT14" s="9">
        <f>AD14-cockpit!$C$18*WineQT!EX14</f>
        <v>0.37601844361412379</v>
      </c>
      <c r="FU14" s="9">
        <f>AE14-cockpit!$C$18*WineQT!EY14</f>
        <v>0.42639783403815085</v>
      </c>
      <c r="FV14" s="9">
        <f>AF14-cockpit!$C$18*WineQT!EZ14</f>
        <v>0.73009158823793552</v>
      </c>
      <c r="FW14" s="9">
        <f>AG14-cockpit!$C$18*WineQT!FA14</f>
        <v>-2.819061313357353E-2</v>
      </c>
      <c r="FX14" s="9">
        <f>AH14-cockpit!$C$18*WineQT!FB14</f>
        <v>0.3045826052545435</v>
      </c>
      <c r="FY14" s="9">
        <f>AI14-cockpit!$C$18*WineQT!FC14</f>
        <v>0.97100472349736622</v>
      </c>
      <c r="FZ14" s="9">
        <f>AJ14-cockpit!$C$18*WineQT!FD14</f>
        <v>0.41387381840813647</v>
      </c>
      <c r="GA14" s="9">
        <f>AK14-cockpit!$C$18*WineQT!FE14</f>
        <v>0.18764151732676818</v>
      </c>
      <c r="GB14" s="9">
        <f>AL14-cockpit!$C$18*WineQT!FF14</f>
        <v>0.93123065190935794</v>
      </c>
      <c r="GC14" s="9">
        <f>AM14-cockpit!$C$18*WineQT!FG14</f>
        <v>0.54164074861064881</v>
      </c>
    </row>
    <row r="15" spans="1:185" x14ac:dyDescent="0.3">
      <c r="A15" s="6">
        <f>('Base original'!A15-MIN('Base original'!A:A))/(MAX('Base original'!A:A)-MIN('Base original'!A:A))</f>
        <v>0.29203539823008856</v>
      </c>
      <c r="B15" s="6">
        <f>('Base original'!B15-MIN('Base original'!B:B))/(MAX('Base original'!B:B)-MIN('Base original'!B:B))</f>
        <v>0.13698630136986303</v>
      </c>
      <c r="C15" s="6">
        <f>('Base original'!C15-MIN('Base original'!C:C))/(MAX('Base original'!C:C)-MIN('Base original'!C:C))</f>
        <v>0.51</v>
      </c>
      <c r="D15" s="6">
        <f>('Base original'!D15-MIN('Base original'!D:D))/(MAX('Base original'!D:D)-MIN('Base original'!D:D))</f>
        <v>6.164383561643836E-2</v>
      </c>
      <c r="E15" s="6">
        <f>('Base original'!E15-MIN('Base original'!E:E))/(MAX('Base original'!E:E)-MIN('Base original'!E:E))</f>
        <v>0.54924874791318867</v>
      </c>
      <c r="F15" s="6">
        <f>('Base original'!F15-MIN('Base original'!F:F))/(MAX('Base original'!F:F)-MIN('Base original'!F:F))</f>
        <v>0.23880597014925373</v>
      </c>
      <c r="G15" s="6">
        <f>('Base original'!G15-MIN('Base original'!G:G))/(MAX('Base original'!G:G)-MIN('Base original'!G:G))</f>
        <v>0.17667844522968199</v>
      </c>
      <c r="H15" s="6">
        <f>('Base original'!H15-MIN('Base original'!H:H))/(MAX('Base original'!H:H)-MIN('Base original'!H:H))</f>
        <v>0.50146842878120557</v>
      </c>
      <c r="I15" s="6">
        <f>('Base original'!I15-MIN('Base original'!I:I))/(MAX('Base original'!I:I)-MIN('Base original'!I:I))</f>
        <v>0.23622047244094482</v>
      </c>
      <c r="J15" s="6">
        <f>('Base original'!J15-MIN('Base original'!J:J))/(MAX('Base original'!J:J)-MIN('Base original'!J:J))</f>
        <v>0.44910179640718567</v>
      </c>
      <c r="K15" s="6">
        <f>('Base original'!K15-MIN('Base original'!K:K))/(MAX('Base original'!K:K)-MIN('Base original'!K:K))</f>
        <v>0.12307692307692292</v>
      </c>
      <c r="L15" s="6">
        <f>'Base original'!L15</f>
        <v>6</v>
      </c>
      <c r="M15">
        <v>19</v>
      </c>
      <c r="O15">
        <v>0.27007736832897611</v>
      </c>
      <c r="P15" t="str">
        <f>IF(O15&lt;=cockpit!C$11,"treino","teste")</f>
        <v>treino</v>
      </c>
      <c r="R15" s="5"/>
      <c r="AP15" s="6">
        <v>1.4977192215462114</v>
      </c>
      <c r="AQ15" s="6">
        <v>1.7881835340057535</v>
      </c>
      <c r="AR15" s="6">
        <v>1.5375461690094188</v>
      </c>
      <c r="AS15" s="6">
        <v>2.1422087975428323</v>
      </c>
      <c r="AT15" s="6">
        <v>1.6883884752803906</v>
      </c>
      <c r="AU15" s="6">
        <v>1.5344734386492391</v>
      </c>
      <c r="AV15" s="6">
        <v>1.699911742737914</v>
      </c>
      <c r="AW15" s="6">
        <v>1.9741529458615112</v>
      </c>
      <c r="AX15" s="6">
        <v>1.3703907669665596</v>
      </c>
      <c r="AY15" s="6">
        <v>1.1625059359782277</v>
      </c>
      <c r="AZ15" s="6">
        <v>1.0044805313961673</v>
      </c>
      <c r="BA15" s="6">
        <v>2.0468729769372582</v>
      </c>
      <c r="BB15" s="6">
        <v>1.2702692276687328</v>
      </c>
      <c r="BC15" s="6">
        <v>1.5730261008611843</v>
      </c>
      <c r="BD15" s="6">
        <v>1.3783524982681812</v>
      </c>
      <c r="BE15" s="6">
        <v>1.8461855309798099</v>
      </c>
      <c r="BF15" s="6">
        <v>1.5311745621032846</v>
      </c>
      <c r="BG15" s="6">
        <v>1.5074746950455666</v>
      </c>
      <c r="BH15" s="6">
        <v>1.4864035536697611</v>
      </c>
      <c r="BI15" s="6">
        <v>1.4978572018514344</v>
      </c>
      <c r="BL15" s="8">
        <f>IF(BL$1&lt;=cockpit!$C$15,1/(1+EXP(-(AP15+T$14))),0)</f>
        <v>0.83968117044695822</v>
      </c>
      <c r="BM15" s="8">
        <f>IF(BM$1&lt;=cockpit!$C$15,1/(1+EXP(-(AQ15+U$14))),0)</f>
        <v>0.87076462758370621</v>
      </c>
      <c r="BN15" s="8">
        <f>IF(BN$1&lt;=cockpit!$C$15,1/(1+EXP(-(AR15+V$14))),0)</f>
        <v>0.84415569791988276</v>
      </c>
      <c r="BO15" s="8">
        <f>IF(BO$1&lt;=cockpit!$C$15,1/(1+EXP(-(AS15+W$14))),0)</f>
        <v>0.90118592291477717</v>
      </c>
      <c r="BP15" s="8">
        <f>IF(BP$1&lt;=cockpit!$C$15,1/(1+EXP(-(AT15+X$14))),0)</f>
        <v>0.85765015112844956</v>
      </c>
      <c r="BQ15" s="8">
        <f>IF(BQ$1&lt;=cockpit!$C$15,1/(1+EXP(-(AU15+Y$14))),0)</f>
        <v>0.87893074731965493</v>
      </c>
      <c r="BR15" s="8">
        <f>IF(BR$1&lt;=cockpit!$C$15,1/(1+EXP(-(AV15+Z$14))),0)</f>
        <v>0.89055539709528009</v>
      </c>
      <c r="BS15" s="8">
        <f>IF(BS$1&lt;=cockpit!$C$15,1/(1+EXP(-(AW15+AA$14))),0)</f>
        <v>0.88923176967513051</v>
      </c>
      <c r="BT15" s="8">
        <f>IF(BT$1&lt;=cockpit!$C$15,1/(1+EXP(-(AX15+AB$14))),0)</f>
        <v>0.81219688552226454</v>
      </c>
      <c r="BU15" s="8">
        <f>IF(BU$1&lt;=cockpit!$C$15,1/(1+EXP(-(AY15+AC$14))),0)</f>
        <v>0.76907206295137476</v>
      </c>
      <c r="BV15" s="8">
        <f>IF(BV$1&lt;=cockpit!$C$15,1/(1+EXP(-(AZ15+AD$14))),0)</f>
        <v>0.79892660550278172</v>
      </c>
      <c r="BW15" s="8">
        <f>IF(BW$1&lt;=cockpit!$C$15,1/(1+EXP(-(BA15+AE$14))),0)</f>
        <v>0.92223728544556216</v>
      </c>
      <c r="BX15" s="8">
        <f>IF(BX$1&lt;=cockpit!$C$15,1/(1+EXP(-(BB15+AF$14))),0)</f>
        <v>0.88084162684119205</v>
      </c>
      <c r="BY15" s="8">
        <f>IF(BY$1&lt;=cockpit!$C$15,1/(1+EXP(-(BC15+AG$14))),0)</f>
        <v>0.82410772475627248</v>
      </c>
      <c r="BZ15" s="8">
        <f>IF(BZ$1&lt;=cockpit!$C$15,1/(1+EXP(-(BD15+AH$14))),0)</f>
        <v>0.84328511030563991</v>
      </c>
      <c r="CA15" s="8">
        <f>IF(CA$1&lt;=cockpit!$C$15,1/(1+EXP(-(BE15+AI$14))),0)</f>
        <v>0.94360025424946603</v>
      </c>
      <c r="CB15" s="8">
        <f>IF(CB$1&lt;=cockpit!$C$15,1/(1+EXP(-(BF15+AJ$14))),0)</f>
        <v>0.87481051393262566</v>
      </c>
      <c r="CC15" s="8">
        <f>IF(CC$1&lt;=cockpit!$C$15,1/(1+EXP(-(BG15+AK$14))),0)</f>
        <v>0.84486810847499882</v>
      </c>
      <c r="CD15" s="8">
        <f>IF(CD$1&lt;=cockpit!$C$15,1/(1+EXP(-(BH15+AL$14))),0)</f>
        <v>0.91814595321195624</v>
      </c>
      <c r="CE15" s="8">
        <f>IF(CE$1&lt;=cockpit!$C$15,1/(1+EXP(-(BI15+AM$14))),0)</f>
        <v>0.88488331103124429</v>
      </c>
      <c r="CH15" s="6">
        <v>5.7805044949168458</v>
      </c>
      <c r="CK15" s="9">
        <f t="shared" si="1"/>
        <v>5.7805044949168458</v>
      </c>
      <c r="CM15" s="9">
        <f t="shared" si="2"/>
        <v>4.8178276751708965E-2</v>
      </c>
      <c r="CP15">
        <f t="shared" si="3"/>
        <v>-0.21949550508315419</v>
      </c>
      <c r="CS15">
        <v>7.3685980665083996E-4</v>
      </c>
      <c r="CV15">
        <v>1.7211915132142167E-2</v>
      </c>
      <c r="CW15">
        <v>-9.0029292317739498E-2</v>
      </c>
      <c r="CX15">
        <v>-3.7153875272979775E-3</v>
      </c>
      <c r="CY15">
        <v>-5.8781398888781505E-2</v>
      </c>
      <c r="CZ15">
        <v>-7.0260616210469515E-2</v>
      </c>
      <c r="DA15">
        <v>-0.16549828488389803</v>
      </c>
      <c r="DB15">
        <v>-2.9148198231310892E-3</v>
      </c>
      <c r="DC15">
        <v>-0.13799267403148305</v>
      </c>
      <c r="DD15">
        <v>-5.9759243207145804E-2</v>
      </c>
      <c r="DE15">
        <v>-0.12972434996344628</v>
      </c>
      <c r="DF15">
        <v>-0.15988847358410196</v>
      </c>
      <c r="DG15">
        <v>-4.3682105103533563E-2</v>
      </c>
      <c r="DH15">
        <v>2.2536362978418063E-2</v>
      </c>
      <c r="DI15">
        <v>-0.10917394649984882</v>
      </c>
      <c r="DJ15">
        <v>-3.0242187563028489E-2</v>
      </c>
      <c r="DK15">
        <v>3.9595349386809142E-2</v>
      </c>
      <c r="DL15">
        <v>-0.14554087198836999</v>
      </c>
      <c r="DM15">
        <v>-0.13057130002823455</v>
      </c>
      <c r="DN15">
        <v>-8.7230137380340064E-2</v>
      </c>
      <c r="DO15">
        <v>4.6487512438990698E-3</v>
      </c>
      <c r="DR15">
        <f t="shared" si="4"/>
        <v>5.0764053461825748E-3</v>
      </c>
      <c r="DS15">
        <f t="shared" si="0"/>
        <v>-2.1766288674704818E-2</v>
      </c>
      <c r="DT15">
        <f t="shared" si="0"/>
        <v>-1.0678066765358722E-3</v>
      </c>
      <c r="DU15">
        <f t="shared" si="0"/>
        <v>-1.1042904743706786E-2</v>
      </c>
      <c r="DV15">
        <f t="shared" si="0"/>
        <v>-1.8579451643970579E-2</v>
      </c>
      <c r="DW15">
        <f t="shared" si="0"/>
        <v>-3.7647672548484189E-2</v>
      </c>
      <c r="DX15">
        <f t="shared" si="0"/>
        <v>-6.0310853132213905E-4</v>
      </c>
      <c r="DY15">
        <f t="shared" si="0"/>
        <v>-2.8877293570033585E-2</v>
      </c>
      <c r="DZ15">
        <f t="shared" si="0"/>
        <v>-2.0338234892261834E-2</v>
      </c>
      <c r="EA15">
        <f t="shared" ref="EA15:EA78" si="5">DE15*(1-BU15^2)</f>
        <v>-5.299605025561803E-2</v>
      </c>
      <c r="EB15">
        <f t="shared" ref="EB15:EB78" si="6">DF15*(1-BV15^2)</f>
        <v>-5.7834263722997367E-2</v>
      </c>
      <c r="EC15">
        <f t="shared" ref="EC15:EC78" si="7">DG15*(1-BW15^2)</f>
        <v>-6.5295307135947288E-3</v>
      </c>
      <c r="ED15">
        <f t="shared" ref="ED15:ED78" si="8">DH15*(1-BX15^2)</f>
        <v>5.0508052385653205E-3</v>
      </c>
      <c r="EE15">
        <f t="shared" ref="EE15:EE78" si="9">DI15*(1-BY15^2)</f>
        <v>-3.5028074040034815E-2</v>
      </c>
      <c r="EF15">
        <f t="shared" ref="EF15:EF78" si="10">DJ15*(1-BZ15^2)</f>
        <v>-8.7360674573802657E-3</v>
      </c>
      <c r="EG15">
        <f t="shared" ref="EG15:EG78" si="11">DK15*(1-CA15^2)</f>
        <v>4.3403851896196494E-3</v>
      </c>
      <c r="EH15">
        <f t="shared" ref="EH15:EH78" si="12">DL15*(1-CB15^2)</f>
        <v>-3.4159398089715402E-2</v>
      </c>
      <c r="EI15">
        <f t="shared" ref="EI15:EI78" si="13">DM15*(1-CC15^2)</f>
        <v>-3.7369229163158491E-2</v>
      </c>
      <c r="EJ15">
        <f t="shared" ref="EJ15:EJ78" si="14">DN15*(1-CD15^2)</f>
        <v>-1.3695830160035947E-2</v>
      </c>
      <c r="EK15">
        <f t="shared" ref="EK15:EK78" si="15">DO15*(1-CE15^2)</f>
        <v>1.0086931382372723E-3</v>
      </c>
      <c r="FI15" t="s">
        <v>48</v>
      </c>
    </row>
    <row r="16" spans="1:185" x14ac:dyDescent="0.3">
      <c r="A16" s="6">
        <f>('Base original'!A16-MIN('Base original'!A:A))/(MAX('Base original'!A:A)-MIN('Base original'!A:A))</f>
        <v>0.26548672566371678</v>
      </c>
      <c r="B16" s="6">
        <f>('Base original'!B16-MIN('Base original'!B:B))/(MAX('Base original'!B:B)-MIN('Base original'!B:B))</f>
        <v>0.18493150684931509</v>
      </c>
      <c r="C16" s="6">
        <f>('Base original'!C16-MIN('Base original'!C:C))/(MAX('Base original'!C:C)-MIN('Base original'!C:C))</f>
        <v>0.31</v>
      </c>
      <c r="D16" s="6">
        <f>('Base original'!D16-MIN('Base original'!D:D))/(MAX('Base original'!D:D)-MIN('Base original'!D:D))</f>
        <v>9.5890410958904104E-2</v>
      </c>
      <c r="E16" s="6">
        <f>('Base original'!E16-MIN('Base original'!E:E))/(MAX('Base original'!E:E)-MIN('Base original'!E:E))</f>
        <v>0.1168614357262102</v>
      </c>
      <c r="F16" s="6">
        <f>('Base original'!F16-MIN('Base original'!F:F))/(MAX('Base original'!F:F)-MIN('Base original'!F:F))</f>
        <v>0.32835820895522388</v>
      </c>
      <c r="G16" s="6">
        <f>('Base original'!G16-MIN('Base original'!G:G))/(MAX('Base original'!G:G)-MIN('Base original'!G:G))</f>
        <v>0.22968197879858657</v>
      </c>
      <c r="H16" s="6">
        <f>('Base original'!H16-MIN('Base original'!H:H))/(MAX('Base original'!H:H)-MIN('Base original'!H:H))</f>
        <v>0.59691629955947068</v>
      </c>
      <c r="I16" s="6">
        <f>('Base original'!I16-MIN('Base original'!I:I))/(MAX('Base original'!I:I)-MIN('Base original'!I:I))</f>
        <v>0.61417322834645671</v>
      </c>
      <c r="J16" s="6">
        <f>('Base original'!J16-MIN('Base original'!J:J))/(MAX('Base original'!J:J)-MIN('Base original'!J:J))</f>
        <v>0.19161676646706588</v>
      </c>
      <c r="K16" s="6">
        <f>('Base original'!K16-MIN('Base original'!K:K))/(MAX('Base original'!K:K)-MIN('Base original'!K:K))</f>
        <v>0.19999999999999984</v>
      </c>
      <c r="L16" s="6">
        <f>'Base original'!L16</f>
        <v>5</v>
      </c>
      <c r="M16">
        <v>21</v>
      </c>
      <c r="O16">
        <v>4.6509212960844537E-2</v>
      </c>
      <c r="P16" t="str">
        <f>IF(O16&lt;=cockpit!C$11,"treino","teste")</f>
        <v>treino</v>
      </c>
      <c r="R16" t="s">
        <v>30</v>
      </c>
      <c r="S16" s="7" t="s">
        <v>26</v>
      </c>
      <c r="T16" s="7">
        <v>1</v>
      </c>
      <c r="AP16" s="6">
        <v>1.0343861611013327</v>
      </c>
      <c r="AQ16" s="6">
        <v>1.5256939700583796</v>
      </c>
      <c r="AR16" s="6">
        <v>1.5629343379852512</v>
      </c>
      <c r="AS16" s="6">
        <v>1.9509493500150812</v>
      </c>
      <c r="AT16" s="6">
        <v>1.9058126418792063</v>
      </c>
      <c r="AU16" s="6">
        <v>1.638605483265809</v>
      </c>
      <c r="AV16" s="6">
        <v>1.6344486685068567</v>
      </c>
      <c r="AW16" s="6">
        <v>2.0124800233002018</v>
      </c>
      <c r="AX16" s="6">
        <v>0.99259857326974832</v>
      </c>
      <c r="AY16" s="6">
        <v>1.2406255207036081</v>
      </c>
      <c r="AZ16" s="6">
        <v>1.1329641664307324</v>
      </c>
      <c r="BA16" s="6">
        <v>1.8722620758636122</v>
      </c>
      <c r="BB16" s="6">
        <v>1.318806082900468</v>
      </c>
      <c r="BC16" s="6">
        <v>1.274006231225588</v>
      </c>
      <c r="BD16" s="6">
        <v>1.25629257395681</v>
      </c>
      <c r="BE16" s="6">
        <v>1.9168404594116975</v>
      </c>
      <c r="BF16" s="6">
        <v>1.3179962876170519</v>
      </c>
      <c r="BG16" s="6">
        <v>1.3220231193860998</v>
      </c>
      <c r="BH16" s="6">
        <v>1.4455959624942454</v>
      </c>
      <c r="BI16" s="6">
        <v>1.3833223958998353</v>
      </c>
      <c r="BL16" s="8">
        <f>IF(BL$1&lt;=cockpit!$C$15,1/(1+EXP(-(AP16+T$14))),0)</f>
        <v>0.76719229768906472</v>
      </c>
      <c r="BM16" s="8">
        <f>IF(BM$1&lt;=cockpit!$C$15,1/(1+EXP(-(AQ16+U$14))),0)</f>
        <v>0.83824760793870789</v>
      </c>
      <c r="BN16" s="8">
        <f>IF(BN$1&lt;=cockpit!$C$15,1/(1+EXP(-(AR16+V$14))),0)</f>
        <v>0.84746657899604549</v>
      </c>
      <c r="BO16" s="8">
        <f>IF(BO$1&lt;=cockpit!$C$15,1/(1+EXP(-(AS16+W$14))),0)</f>
        <v>0.88279951041353155</v>
      </c>
      <c r="BP16" s="8">
        <f>IF(BP$1&lt;=cockpit!$C$15,1/(1+EXP(-(AT16+X$14))),0)</f>
        <v>0.88218983231388826</v>
      </c>
      <c r="BQ16" s="8">
        <f>IF(BQ$1&lt;=cockpit!$C$15,1/(1+EXP(-(AU16+Y$14))),0)</f>
        <v>0.8895816964736033</v>
      </c>
      <c r="BR16" s="8">
        <f>IF(BR$1&lt;=cockpit!$C$15,1/(1+EXP(-(AV16+Z$14))),0)</f>
        <v>0.88400993125449634</v>
      </c>
      <c r="BS16" s="8">
        <f>IF(BS$1&lt;=cockpit!$C$15,1/(1+EXP(-(AW16+AA$14))),0)</f>
        <v>0.89295099516356591</v>
      </c>
      <c r="BT16" s="8">
        <f>IF(BT$1&lt;=cockpit!$C$15,1/(1+EXP(-(AX16+AB$14))),0)</f>
        <v>0.74773272164481264</v>
      </c>
      <c r="BU16" s="8">
        <f>IF(BU$1&lt;=cockpit!$C$15,1/(1+EXP(-(AY16+AC$14))),0)</f>
        <v>0.78265372857302684</v>
      </c>
      <c r="BV16" s="8">
        <f>IF(BV$1&lt;=cockpit!$C$15,1/(1+EXP(-(AZ16+AD$14))),0)</f>
        <v>0.81877689377270668</v>
      </c>
      <c r="BW16" s="8">
        <f>IF(BW$1&lt;=cockpit!$C$15,1/(1+EXP(-(BA16+AE$14))),0)</f>
        <v>0.90875518619238183</v>
      </c>
      <c r="BX16" s="8">
        <f>IF(BX$1&lt;=cockpit!$C$15,1/(1+EXP(-(BB16+AF$14))),0)</f>
        <v>0.88584261415940413</v>
      </c>
      <c r="BY16" s="8">
        <f>IF(BY$1&lt;=cockpit!$C$15,1/(1+EXP(-(BC16+AG$14))),0)</f>
        <v>0.7765042383466918</v>
      </c>
      <c r="BZ16" s="8">
        <f>IF(BZ$1&lt;=cockpit!$C$15,1/(1+EXP(-(BD16+AH$14))),0)</f>
        <v>0.82647055883343312</v>
      </c>
      <c r="CA16" s="8">
        <f>IF(CA$1&lt;=cockpit!$C$15,1/(1+EXP(-(BE16+AI$14))),0)</f>
        <v>0.94724468407838414</v>
      </c>
      <c r="CB16" s="8">
        <f>IF(CB$1&lt;=cockpit!$C$15,1/(1+EXP(-(BF16+AJ$14))),0)</f>
        <v>0.84954035745064205</v>
      </c>
      <c r="CC16" s="8">
        <f>IF(CC$1&lt;=cockpit!$C$15,1/(1+EXP(-(BG16+AK$14))),0)</f>
        <v>0.8189801698336433</v>
      </c>
      <c r="CD16" s="8">
        <f>IF(CD$1&lt;=cockpit!$C$15,1/(1+EXP(-(BH16+AL$14))),0)</f>
        <v>0.91502630170589838</v>
      </c>
      <c r="CE16" s="8">
        <f>IF(CE$1&lt;=cockpit!$C$15,1/(1+EXP(-(BI16+AM$14))),0)</f>
        <v>0.87269214864268341</v>
      </c>
      <c r="CH16" s="6">
        <v>5.7280710789942368</v>
      </c>
      <c r="CK16" s="9">
        <f t="shared" si="1"/>
        <v>5.7280710789942368</v>
      </c>
      <c r="CM16" s="9">
        <f t="shared" si="2"/>
        <v>0.53008749606783223</v>
      </c>
      <c r="CP16">
        <f t="shared" si="3"/>
        <v>0.72807107899423684</v>
      </c>
      <c r="CS16">
        <v>-1.7727599986182151E-3</v>
      </c>
      <c r="CV16">
        <v>-5.7092274473085534E-2</v>
      </c>
      <c r="CW16">
        <v>0.29862900369659917</v>
      </c>
      <c r="CX16">
        <v>1.2324016406881657E-2</v>
      </c>
      <c r="CY16">
        <v>0.19497910218039524</v>
      </c>
      <c r="CZ16">
        <v>0.23305590078383126</v>
      </c>
      <c r="DA16">
        <v>0.54896119536236887</v>
      </c>
      <c r="DB16">
        <v>9.6685169607316802E-3</v>
      </c>
      <c r="DC16">
        <v>0.45772452168139011</v>
      </c>
      <c r="DD16">
        <v>0.19822263178110469</v>
      </c>
      <c r="DE16">
        <v>0.43029832166235576</v>
      </c>
      <c r="DF16">
        <v>0.53035333656157357</v>
      </c>
      <c r="DG16">
        <v>0.14489443591758638</v>
      </c>
      <c r="DH16">
        <v>-7.4753576862936391E-2</v>
      </c>
      <c r="DI16">
        <v>0.36213221312250204</v>
      </c>
      <c r="DJ16">
        <v>0.10031395459245836</v>
      </c>
      <c r="DK16">
        <v>-0.13133858363198175</v>
      </c>
      <c r="DL16">
        <v>0.48276204866332434</v>
      </c>
      <c r="DM16">
        <v>0.4331076723471956</v>
      </c>
      <c r="DN16">
        <v>0.28934414952716014</v>
      </c>
      <c r="DO16">
        <v>-1.5420002941924294E-2</v>
      </c>
      <c r="DR16">
        <f t="shared" si="4"/>
        <v>-2.3488673959517436E-2</v>
      </c>
      <c r="DS16">
        <f t="shared" ref="DS16:DS79" si="16">CW16*(1-BM16^2)</f>
        <v>8.8794630995247301E-2</v>
      </c>
      <c r="DT16">
        <f t="shared" ref="DT16:DT79" si="17">CX16*(1-BN16^2)</f>
        <v>3.4729127220677006E-3</v>
      </c>
      <c r="DU16">
        <f t="shared" ref="DU16:DU79" si="18">CY16*(1-BO16^2)</f>
        <v>4.3025068342784384E-2</v>
      </c>
      <c r="DV16">
        <f t="shared" ref="DV16:DV79" si="19">CZ16*(1-BP16^2)</f>
        <v>5.1678071745828842E-2</v>
      </c>
      <c r="DW16">
        <f t="shared" ref="DW16:DW79" si="20">DA16*(1-BQ16^2)</f>
        <v>0.11453768213868974</v>
      </c>
      <c r="DX16">
        <f t="shared" ref="DX16:DX79" si="21">DB16*(1-BR16^2)</f>
        <v>2.1128266054640512E-3</v>
      </c>
      <c r="DY16">
        <f t="shared" ref="DY16:DY79" si="22">DC16*(1-BS16^2)</f>
        <v>9.2752619749429638E-2</v>
      </c>
      <c r="DZ16">
        <f t="shared" ref="DZ16:DZ79" si="23">DD16*(1-BT16^2)</f>
        <v>8.7395521254475916E-2</v>
      </c>
      <c r="EA16">
        <f t="shared" si="5"/>
        <v>0.16672043635997075</v>
      </c>
      <c r="EB16">
        <f t="shared" si="6"/>
        <v>0.17480679234342442</v>
      </c>
      <c r="EC16">
        <f t="shared" si="7"/>
        <v>2.5235396213354466E-2</v>
      </c>
      <c r="ED16">
        <f t="shared" si="8"/>
        <v>-1.6093164042000958E-2</v>
      </c>
      <c r="EE16">
        <f t="shared" si="9"/>
        <v>0.14378139680688454</v>
      </c>
      <c r="EF16">
        <f t="shared" si="10"/>
        <v>3.1794148320827532E-2</v>
      </c>
      <c r="EG16">
        <f t="shared" si="11"/>
        <v>-1.3492085464494106E-2</v>
      </c>
      <c r="EH16">
        <f t="shared" si="12"/>
        <v>0.13434359307424734</v>
      </c>
      <c r="EI16">
        <f t="shared" si="13"/>
        <v>0.14261000488780717</v>
      </c>
      <c r="EJ16">
        <f t="shared" si="14"/>
        <v>4.7084066991275653E-2</v>
      </c>
      <c r="EK16">
        <f t="shared" si="15"/>
        <v>-3.6762584405936683E-3</v>
      </c>
      <c r="FI16" t="s">
        <v>46</v>
      </c>
      <c r="FJ16" s="7" t="s">
        <v>26</v>
      </c>
      <c r="FK16" s="7">
        <v>1</v>
      </c>
    </row>
    <row r="17" spans="1:167" x14ac:dyDescent="0.3">
      <c r="A17" s="6">
        <f>('Base original'!A17-MIN('Base original'!A:A))/(MAX('Base original'!A:A)-MIN('Base original'!A:A))</f>
        <v>0.29203539823008856</v>
      </c>
      <c r="B17" s="6">
        <f>('Base original'!B17-MIN('Base original'!B:B))/(MAX('Base original'!B:B)-MIN('Base original'!B:B))</f>
        <v>0.21232876712328769</v>
      </c>
      <c r="C17" s="6">
        <f>('Base original'!C17-MIN('Base original'!C:C))/(MAX('Base original'!C:C)-MIN('Base original'!C:C))</f>
        <v>0.21</v>
      </c>
      <c r="D17" s="6">
        <f>('Base original'!D17-MIN('Base original'!D:D))/(MAX('Base original'!D:D)-MIN('Base original'!D:D))</f>
        <v>4.7945205479452059E-2</v>
      </c>
      <c r="E17" s="6">
        <f>('Base original'!E17-MIN('Base original'!E:E))/(MAX('Base original'!E:E)-MIN('Base original'!E:E))</f>
        <v>0.15692821368948248</v>
      </c>
      <c r="F17" s="6">
        <f>('Base original'!F17-MIN('Base original'!F:F))/(MAX('Base original'!F:F)-MIN('Base original'!F:F))</f>
        <v>0.13432835820895522</v>
      </c>
      <c r="G17" s="6">
        <f>('Base original'!G17-MIN('Base original'!G:G))/(MAX('Base original'!G:G)-MIN('Base original'!G:G))</f>
        <v>0.10954063604240283</v>
      </c>
      <c r="H17" s="6">
        <f>('Base original'!H17-MIN('Base original'!H:H))/(MAX('Base original'!H:H)-MIN('Base original'!H:H))</f>
        <v>0.47944199706314627</v>
      </c>
      <c r="I17" s="6">
        <f>('Base original'!I17-MIN('Base original'!I:I))/(MAX('Base original'!I:I)-MIN('Base original'!I:I))</f>
        <v>0.33858267716535423</v>
      </c>
      <c r="J17" s="6">
        <f>('Base original'!J17-MIN('Base original'!J:J))/(MAX('Base original'!J:J)-MIN('Base original'!J:J))</f>
        <v>0.34730538922155696</v>
      </c>
      <c r="K17" s="6">
        <f>('Base original'!K17-MIN('Base original'!K:K))/(MAX('Base original'!K:K)-MIN('Base original'!K:K))</f>
        <v>0.16923076923076918</v>
      </c>
      <c r="L17" s="6">
        <f>'Base original'!L17</f>
        <v>5</v>
      </c>
      <c r="M17">
        <v>22</v>
      </c>
      <c r="O17">
        <v>0.17218196742783054</v>
      </c>
      <c r="P17" t="str">
        <f>IF(O17&lt;=cockpit!C$11,"treino","teste")</f>
        <v>treino</v>
      </c>
      <c r="R17" s="5" t="s">
        <v>40</v>
      </c>
      <c r="S17" s="7">
        <v>1</v>
      </c>
      <c r="T17" s="8">
        <v>-7.8415797743200094E-2</v>
      </c>
      <c r="AP17" s="6">
        <v>0.90380058878788561</v>
      </c>
      <c r="AQ17" s="6">
        <v>1.3110232201187841</v>
      </c>
      <c r="AR17" s="6">
        <v>1.1707153212777834</v>
      </c>
      <c r="AS17" s="6">
        <v>1.529396246712132</v>
      </c>
      <c r="AT17" s="6">
        <v>1.4661703466410123</v>
      </c>
      <c r="AU17" s="6">
        <v>1.337614090575113</v>
      </c>
      <c r="AV17" s="6">
        <v>1.3533966797636947</v>
      </c>
      <c r="AW17" s="6">
        <v>1.6341608169898831</v>
      </c>
      <c r="AX17" s="6">
        <v>0.8384526577235405</v>
      </c>
      <c r="AY17" s="6">
        <v>0.88142040237386909</v>
      </c>
      <c r="AZ17" s="6">
        <v>0.82289533083281563</v>
      </c>
      <c r="BA17" s="6">
        <v>1.4237888400263987</v>
      </c>
      <c r="BB17" s="6">
        <v>1.0825360670260684</v>
      </c>
      <c r="BC17" s="6">
        <v>1.1411864239155569</v>
      </c>
      <c r="BD17" s="6">
        <v>0.96629131317340644</v>
      </c>
      <c r="BE17" s="6">
        <v>1.6417099432837063</v>
      </c>
      <c r="BF17" s="6">
        <v>1.1168473295965757</v>
      </c>
      <c r="BG17" s="6">
        <v>0.95893861811074999</v>
      </c>
      <c r="BH17" s="6">
        <v>1.0758527347961946</v>
      </c>
      <c r="BI17" s="6">
        <v>1.0841488252365779</v>
      </c>
      <c r="BL17" s="8">
        <f>IF(BL$1&lt;=cockpit!$C$15,1/(1+EXP(-(AP17+T$14))),0)</f>
        <v>0.74306093748308533</v>
      </c>
      <c r="BM17" s="8">
        <f>IF(BM$1&lt;=cockpit!$C$15,1/(1+EXP(-(AQ17+U$14))),0)</f>
        <v>0.80699105669725413</v>
      </c>
      <c r="BN17" s="8">
        <f>IF(BN$1&lt;=cockpit!$C$15,1/(1+EXP(-(AR17+V$14))),0)</f>
        <v>0.78962203713004853</v>
      </c>
      <c r="BO17" s="8">
        <f>IF(BO$1&lt;=cockpit!$C$15,1/(1+EXP(-(AS17+W$14))),0)</f>
        <v>0.8316909384221669</v>
      </c>
      <c r="BP17" s="8">
        <f>IF(BP$1&lt;=cockpit!$C$15,1/(1+EXP(-(AT17+X$14))),0)</f>
        <v>0.82830906580529629</v>
      </c>
      <c r="BQ17" s="8">
        <f>IF(BQ$1&lt;=cockpit!$C$15,1/(1+EXP(-(AU17+Y$14))),0)</f>
        <v>0.85637271402921011</v>
      </c>
      <c r="BR17" s="8">
        <f>IF(BR$1&lt;=cockpit!$C$15,1/(1+EXP(-(AV17+Z$14))),0)</f>
        <v>0.85194166883949851</v>
      </c>
      <c r="BS17" s="8">
        <f>IF(BS$1&lt;=cockpit!$C$15,1/(1+EXP(-(AW17+AA$14))),0)</f>
        <v>0.85105831242559571</v>
      </c>
      <c r="BT17" s="8">
        <f>IF(BT$1&lt;=cockpit!$C$15,1/(1+EXP(-(AX17+AB$14))),0)</f>
        <v>0.71756407188929261</v>
      </c>
      <c r="BU17" s="8">
        <f>IF(BU$1&lt;=cockpit!$C$15,1/(1+EXP(-(AY17+AC$14))),0)</f>
        <v>0.7154481087531418</v>
      </c>
      <c r="BV17" s="8">
        <f>IF(BV$1&lt;=cockpit!$C$15,1/(1+EXP(-(AZ17+AD$14))),0)</f>
        <v>0.76817127802452478</v>
      </c>
      <c r="BW17" s="8">
        <f>IF(BW$1&lt;=cockpit!$C$15,1/(1+EXP(-(BA17+AE$14))),0)</f>
        <v>0.86413371829588959</v>
      </c>
      <c r="BX17" s="8">
        <f>IF(BX$1&lt;=cockpit!$C$15,1/(1+EXP(-(BB17+AF$14))),0)</f>
        <v>0.85968681672579661</v>
      </c>
      <c r="BY17" s="8">
        <f>IF(BY$1&lt;=cockpit!$C$15,1/(1+EXP(-(BC17+AG$14))),0)</f>
        <v>0.75261162292581141</v>
      </c>
      <c r="BZ17" s="8">
        <f>IF(BZ$1&lt;=cockpit!$C$15,1/(1+EXP(-(BD17+AH$14))),0)</f>
        <v>0.78088236052771964</v>
      </c>
      <c r="CA17" s="8">
        <f>IF(CA$1&lt;=cockpit!$C$15,1/(1+EXP(-(BE17+AI$14))),0)</f>
        <v>0.93167844178291104</v>
      </c>
      <c r="CB17" s="8">
        <f>IF(CB$1&lt;=cockpit!$C$15,1/(1+EXP(-(BF17+AJ$14))),0)</f>
        <v>0.82198460002456619</v>
      </c>
      <c r="CC17" s="8">
        <f>IF(CC$1&lt;=cockpit!$C$15,1/(1+EXP(-(BG17+AK$14))),0)</f>
        <v>0.7588470359064553</v>
      </c>
      <c r="CD17" s="8">
        <f>IF(CD$1&lt;=cockpit!$C$15,1/(1+EXP(-(BH17+AL$14))),0)</f>
        <v>0.88151626980715336</v>
      </c>
      <c r="CE17" s="8">
        <f>IF(CE$1&lt;=cockpit!$C$15,1/(1+EXP(-(BI17+AM$14))),0)</f>
        <v>0.83559362032834406</v>
      </c>
      <c r="CH17" s="6">
        <v>5.4605053821940528</v>
      </c>
      <c r="CK17" s="9">
        <f t="shared" si="1"/>
        <v>5.4605053821940528</v>
      </c>
      <c r="CM17" s="9">
        <f t="shared" si="2"/>
        <v>0.21206520702969064</v>
      </c>
      <c r="CP17">
        <f t="shared" si="3"/>
        <v>0.46050538219405279</v>
      </c>
      <c r="CS17">
        <v>-2.8239398351390717E-3</v>
      </c>
      <c r="CV17">
        <v>-3.6110896909783904E-2</v>
      </c>
      <c r="CW17">
        <v>0.18888301904740287</v>
      </c>
      <c r="CX17">
        <v>7.794947566735772E-3</v>
      </c>
      <c r="CY17">
        <v>0.12332439587281961</v>
      </c>
      <c r="CZ17">
        <v>0.1474079932021129</v>
      </c>
      <c r="DA17">
        <v>0.34721827631070185</v>
      </c>
      <c r="DB17">
        <v>6.1153426179240767E-3</v>
      </c>
      <c r="DC17">
        <v>0.28951102698332432</v>
      </c>
      <c r="DD17">
        <v>0.12537593023742558</v>
      </c>
      <c r="DE17">
        <v>0.27216393947183715</v>
      </c>
      <c r="DF17">
        <v>0.33544879476405048</v>
      </c>
      <c r="DG17">
        <v>9.1645815244019574E-2</v>
      </c>
      <c r="DH17">
        <v>-4.7281680974326293E-2</v>
      </c>
      <c r="DI17">
        <v>0.22904883605475013</v>
      </c>
      <c r="DJ17">
        <v>6.3448634799244036E-2</v>
      </c>
      <c r="DK17">
        <v>-8.3071730765383253E-2</v>
      </c>
      <c r="DL17">
        <v>0.3053472774053807</v>
      </c>
      <c r="DM17">
        <v>0.27394085541887137</v>
      </c>
      <c r="DN17">
        <v>0.18301034336878633</v>
      </c>
      <c r="DO17">
        <v>-9.7531608562362281E-3</v>
      </c>
      <c r="DR17">
        <f t="shared" si="4"/>
        <v>-1.6172642293887162E-2</v>
      </c>
      <c r="DS17">
        <f t="shared" si="16"/>
        <v>6.5875868190862399E-2</v>
      </c>
      <c r="DT17">
        <f t="shared" si="17"/>
        <v>2.9347746739719271E-3</v>
      </c>
      <c r="DU17">
        <f t="shared" si="18"/>
        <v>3.8019700565392646E-2</v>
      </c>
      <c r="DV17">
        <f t="shared" si="19"/>
        <v>4.6271972186648705E-2</v>
      </c>
      <c r="DW17">
        <f t="shared" si="20"/>
        <v>9.2577341899619081E-2</v>
      </c>
      <c r="DX17">
        <f t="shared" si="21"/>
        <v>1.6767987718090485E-3</v>
      </c>
      <c r="DY17">
        <f t="shared" si="22"/>
        <v>7.981811742898362E-2</v>
      </c>
      <c r="DZ17">
        <f t="shared" si="23"/>
        <v>6.0820089777584505E-2</v>
      </c>
      <c r="EA17">
        <f t="shared" si="5"/>
        <v>0.13285247343213161</v>
      </c>
      <c r="EB17">
        <f t="shared" si="6"/>
        <v>0.13750478410976621</v>
      </c>
      <c r="EC17">
        <f t="shared" si="7"/>
        <v>2.3211402948908916E-2</v>
      </c>
      <c r="ED17">
        <f t="shared" si="8"/>
        <v>-1.2337614558600059E-2</v>
      </c>
      <c r="EE17">
        <f t="shared" si="9"/>
        <v>9.931001974229052E-2</v>
      </c>
      <c r="EF17">
        <f t="shared" si="10"/>
        <v>2.4759100058228553E-2</v>
      </c>
      <c r="EG17">
        <f t="shared" si="11"/>
        <v>-1.0963415020634441E-2</v>
      </c>
      <c r="EH17">
        <f t="shared" si="12"/>
        <v>9.9036738194485968E-2</v>
      </c>
      <c r="EI17">
        <f t="shared" si="13"/>
        <v>0.11619233600665502</v>
      </c>
      <c r="EJ17">
        <f t="shared" si="14"/>
        <v>4.0798324927490102E-2</v>
      </c>
      <c r="EK17">
        <f t="shared" si="15"/>
        <v>-2.9433410848801315E-3</v>
      </c>
      <c r="FI17" s="5" t="s">
        <v>49</v>
      </c>
      <c r="FJ17" s="7">
        <v>1</v>
      </c>
      <c r="FK17" s="8">
        <f>T17-cockpit!$C$18*WineQT!CS2</f>
        <v>-7.8485525479477541E-2</v>
      </c>
    </row>
    <row r="18" spans="1:167" x14ac:dyDescent="0.3">
      <c r="A18" s="6">
        <f>('Base original'!A18-MIN('Base original'!A:A))/(MAX('Base original'!A:A)-MIN('Base original'!A:A))</f>
        <v>0.3451327433628319</v>
      </c>
      <c r="B18" s="6">
        <f>('Base original'!B18-MIN('Base original'!B:B))/(MAX('Base original'!B:B)-MIN('Base original'!B:B))</f>
        <v>0.25342465753424659</v>
      </c>
      <c r="C18" s="6">
        <f>('Base original'!C18-MIN('Base original'!C:C))/(MAX('Base original'!C:C)-MIN('Base original'!C:C))</f>
        <v>0.11</v>
      </c>
      <c r="D18" s="6">
        <f>('Base original'!D18-MIN('Base original'!D:D))/(MAX('Base original'!D:D)-MIN('Base original'!D:D))</f>
        <v>9.5890410958904104E-2</v>
      </c>
      <c r="E18" s="6">
        <f>('Base original'!E18-MIN('Base original'!E:E))/(MAX('Base original'!E:E)-MIN('Base original'!E:E))</f>
        <v>0.12020033388981638</v>
      </c>
      <c r="F18" s="6">
        <f>('Base original'!F18-MIN('Base original'!F:F))/(MAX('Base original'!F:F)-MIN('Base original'!F:F))</f>
        <v>0.11940298507462686</v>
      </c>
      <c r="G18" s="6">
        <f>('Base original'!G18-MIN('Base original'!G:G))/(MAX('Base original'!G:G)-MIN('Base original'!G:G))</f>
        <v>0.21554770318021202</v>
      </c>
      <c r="H18" s="6">
        <f>('Base original'!H18-MIN('Base original'!H:H))/(MAX('Base original'!H:H)-MIN('Base original'!H:H))</f>
        <v>0.49412628487518584</v>
      </c>
      <c r="I18" s="6">
        <f>('Base original'!I18-MIN('Base original'!I:I))/(MAX('Base original'!I:I)-MIN('Base original'!I:I))</f>
        <v>0.33858267716535423</v>
      </c>
      <c r="J18" s="6">
        <f>('Base original'!J18-MIN('Base original'!J:J))/(MAX('Base original'!J:J)-MIN('Base original'!J:J))</f>
        <v>0.11976047904191618</v>
      </c>
      <c r="K18" s="6">
        <f>('Base original'!K18-MIN('Base original'!K:K))/(MAX('Base original'!K:K)-MIN('Base original'!K:K))</f>
        <v>0.15384615384615385</v>
      </c>
      <c r="L18" s="6">
        <f>'Base original'!L18</f>
        <v>5</v>
      </c>
      <c r="M18">
        <v>23</v>
      </c>
      <c r="O18">
        <v>3.7779159857960654E-2</v>
      </c>
      <c r="P18" t="str">
        <f>IF(O18&lt;=cockpit!C$11,"treino","teste")</f>
        <v>treino</v>
      </c>
      <c r="R18" s="5"/>
      <c r="S18" s="7">
        <v>2</v>
      </c>
      <c r="T18" s="8">
        <v>0.41016462858149461</v>
      </c>
      <c r="AP18" s="6">
        <v>0.77844317712267375</v>
      </c>
      <c r="AQ18" s="6">
        <v>1.2806323362678924</v>
      </c>
      <c r="AR18" s="6">
        <v>1.1694301242424607</v>
      </c>
      <c r="AS18" s="6">
        <v>1.3977907555876279</v>
      </c>
      <c r="AT18" s="6">
        <v>1.4400926710518098</v>
      </c>
      <c r="AU18" s="6">
        <v>1.275519659417879</v>
      </c>
      <c r="AV18" s="6">
        <v>1.333793383484966</v>
      </c>
      <c r="AW18" s="6">
        <v>1.4654952021129712</v>
      </c>
      <c r="AX18" s="6">
        <v>0.74561069145819303</v>
      </c>
      <c r="AY18" s="6">
        <v>0.96780596519974471</v>
      </c>
      <c r="AZ18" s="6">
        <v>0.89837124345472852</v>
      </c>
      <c r="BA18" s="6">
        <v>1.2189745468143893</v>
      </c>
      <c r="BB18" s="6">
        <v>1.0749212181872048</v>
      </c>
      <c r="BC18" s="6">
        <v>1.0427227159837207</v>
      </c>
      <c r="BD18" s="6">
        <v>0.88612447862597066</v>
      </c>
      <c r="BE18" s="6">
        <v>1.5520366251466025</v>
      </c>
      <c r="BF18" s="6">
        <v>1.0844712442717876</v>
      </c>
      <c r="BG18" s="6">
        <v>0.78786238640609285</v>
      </c>
      <c r="BH18" s="6">
        <v>0.98554804292055531</v>
      </c>
      <c r="BI18" s="6">
        <v>0.98104573560157438</v>
      </c>
      <c r="BL18" s="8">
        <f>IF(BL$1&lt;=cockpit!$C$15,1/(1+EXP(-(AP18+T$14))),0)</f>
        <v>0.71840865973350898</v>
      </c>
      <c r="BM18" s="8">
        <f>IF(BM$1&lt;=cockpit!$C$15,1/(1+EXP(-(AQ18+U$14))),0)</f>
        <v>0.80221327155057154</v>
      </c>
      <c r="BN18" s="8">
        <f>IF(BN$1&lt;=cockpit!$C$15,1/(1+EXP(-(AR18+V$14))),0)</f>
        <v>0.78940846191870262</v>
      </c>
      <c r="BO18" s="8">
        <f>IF(BO$1&lt;=cockpit!$C$15,1/(1+EXP(-(AS18+W$14))),0)</f>
        <v>0.81245679180108821</v>
      </c>
      <c r="BP18" s="8">
        <f>IF(BP$1&lt;=cockpit!$C$15,1/(1+EXP(-(AT18+X$14))),0)</f>
        <v>0.82456866561635855</v>
      </c>
      <c r="BQ18" s="8">
        <f>IF(BQ$1&lt;=cockpit!$C$15,1/(1+EXP(-(AU18+Y$14))),0)</f>
        <v>0.84856492469522415</v>
      </c>
      <c r="BR18" s="8">
        <f>IF(BR$1&lt;=cockpit!$C$15,1/(1+EXP(-(AV18+Z$14))),0)</f>
        <v>0.84945186870878409</v>
      </c>
      <c r="BS18" s="8">
        <f>IF(BS$1&lt;=cockpit!$C$15,1/(1+EXP(-(AW18+AA$14))),0)</f>
        <v>0.82839008035354145</v>
      </c>
      <c r="BT18" s="8">
        <f>IF(BT$1&lt;=cockpit!$C$15,1/(1+EXP(-(AX18+AB$14))),0)</f>
        <v>0.69837434080669258</v>
      </c>
      <c r="BU18" s="8">
        <f>IF(BU$1&lt;=cockpit!$C$15,1/(1+EXP(-(AY18+AC$14))),0)</f>
        <v>0.73270279776547909</v>
      </c>
      <c r="BV18" s="8">
        <f>IF(BV$1&lt;=cockpit!$C$15,1/(1+EXP(-(AZ18+AD$14))),0)</f>
        <v>0.78133956008210936</v>
      </c>
      <c r="BW18" s="8">
        <f>IF(BW$1&lt;=cockpit!$C$15,1/(1+EXP(-(BA18+AE$14))),0)</f>
        <v>0.83824696268127996</v>
      </c>
      <c r="BX18" s="8">
        <f>IF(BX$1&lt;=cockpit!$C$15,1/(1+EXP(-(BB18+AF$14))),0)</f>
        <v>0.85876575428216628</v>
      </c>
      <c r="BY18" s="8">
        <f>IF(BY$1&lt;=cockpit!$C$15,1/(1+EXP(-(BC18+AG$14))),0)</f>
        <v>0.73382686377170059</v>
      </c>
      <c r="BZ18" s="8">
        <f>IF(BZ$1&lt;=cockpit!$C$15,1/(1+EXP(-(BD18+AH$14))),0)</f>
        <v>0.766857103874379</v>
      </c>
      <c r="CA18" s="8">
        <f>IF(CA$1&lt;=cockpit!$C$15,1/(1+EXP(-(BE18+AI$14))),0)</f>
        <v>0.92574468085818951</v>
      </c>
      <c r="CB18" s="8">
        <f>IF(CB$1&lt;=cockpit!$C$15,1/(1+EXP(-(BF18+AJ$14))),0)</f>
        <v>0.81719765579286563</v>
      </c>
      <c r="CC18" s="8">
        <f>IF(CC$1&lt;=cockpit!$C$15,1/(1+EXP(-(BG18+AK$14))),0)</f>
        <v>0.72617315816132622</v>
      </c>
      <c r="CD18" s="8">
        <f>IF(CD$1&lt;=cockpit!$C$15,1/(1+EXP(-(BH18+AL$14))),0)</f>
        <v>0.87175468577485771</v>
      </c>
      <c r="CE18" s="8">
        <f>IF(CE$1&lt;=cockpit!$C$15,1/(1+EXP(-(BI18+AM$14))),0)</f>
        <v>0.82093543385194512</v>
      </c>
      <c r="CH18" s="6">
        <v>5.4070790405547777</v>
      </c>
      <c r="CK18" s="9">
        <f t="shared" si="1"/>
        <v>5.4070790405547777</v>
      </c>
      <c r="CM18" s="9">
        <f t="shared" si="2"/>
        <v>0.16571334525899836</v>
      </c>
      <c r="CP18">
        <f t="shared" si="3"/>
        <v>0.40707904055477773</v>
      </c>
      <c r="CS18">
        <v>3.4508299631025694E-3</v>
      </c>
      <c r="CV18">
        <v>-3.1921427709639398E-2</v>
      </c>
      <c r="CW18">
        <v>0.16696942347246158</v>
      </c>
      <c r="CX18">
        <v>6.8906030186297726E-3</v>
      </c>
      <c r="CY18">
        <v>0.10901669923968446</v>
      </c>
      <c r="CZ18">
        <v>0.13030619567771964</v>
      </c>
      <c r="DA18">
        <v>0.30693513745748707</v>
      </c>
      <c r="DB18">
        <v>5.4058603912673789E-3</v>
      </c>
      <c r="DC18">
        <v>0.25592289612966451</v>
      </c>
      <c r="DD18">
        <v>0.11083022123769019</v>
      </c>
      <c r="DE18">
        <v>0.24058836147786261</v>
      </c>
      <c r="DF18">
        <v>0.29653111300719504</v>
      </c>
      <c r="DG18">
        <v>8.1013364844181215E-2</v>
      </c>
      <c r="DH18">
        <v>-4.1796213618921753E-2</v>
      </c>
      <c r="DI18">
        <v>0.20247533259462613</v>
      </c>
      <c r="DJ18">
        <v>5.6087529868875247E-2</v>
      </c>
      <c r="DK18">
        <v>-7.3434017852470945E-2</v>
      </c>
      <c r="DL18">
        <v>0.26992187611352791</v>
      </c>
      <c r="DM18">
        <v>0.24215912539688317</v>
      </c>
      <c r="DN18">
        <v>0.16177807658884752</v>
      </c>
      <c r="DO18">
        <v>-8.6216307501483375E-3</v>
      </c>
      <c r="DR18">
        <f t="shared" si="4"/>
        <v>-1.5446427657013616E-2</v>
      </c>
      <c r="DS18">
        <f t="shared" si="16"/>
        <v>5.951689665885862E-2</v>
      </c>
      <c r="DT18">
        <f t="shared" si="17"/>
        <v>2.59661542902174E-3</v>
      </c>
      <c r="DU18">
        <f t="shared" si="18"/>
        <v>3.705629810344932E-2</v>
      </c>
      <c r="DV18">
        <f t="shared" si="19"/>
        <v>4.1709256146474201E-2</v>
      </c>
      <c r="DW18">
        <f t="shared" si="20"/>
        <v>8.5922676090692707E-2</v>
      </c>
      <c r="DX18">
        <f t="shared" si="21"/>
        <v>1.5051619404991055E-3</v>
      </c>
      <c r="DY18">
        <f t="shared" si="22"/>
        <v>8.0300895069854814E-2</v>
      </c>
      <c r="DZ18">
        <f t="shared" si="23"/>
        <v>5.6775360967952514E-2</v>
      </c>
      <c r="EA18">
        <f t="shared" si="5"/>
        <v>0.11142768405920642</v>
      </c>
      <c r="EB18">
        <f t="shared" si="6"/>
        <v>0.11550138661424078</v>
      </c>
      <c r="EC18">
        <f t="shared" si="7"/>
        <v>2.4088678323897852E-2</v>
      </c>
      <c r="ED18">
        <f t="shared" si="8"/>
        <v>-1.0972399647594095E-2</v>
      </c>
      <c r="EE18">
        <f t="shared" si="9"/>
        <v>9.344198817486464E-2</v>
      </c>
      <c r="EF18">
        <f t="shared" si="10"/>
        <v>2.3104146400131389E-2</v>
      </c>
      <c r="EG18">
        <f t="shared" si="11"/>
        <v>-1.0500828525892535E-2</v>
      </c>
      <c r="EH18">
        <f t="shared" si="12"/>
        <v>8.9664805852069263E-2</v>
      </c>
      <c r="EI18">
        <f t="shared" si="13"/>
        <v>0.11446196994279134</v>
      </c>
      <c r="EJ18">
        <f t="shared" si="14"/>
        <v>3.8833819056609188E-2</v>
      </c>
      <c r="EK18">
        <f t="shared" si="15"/>
        <v>-2.811212146476312E-3</v>
      </c>
      <c r="FI18" s="5"/>
      <c r="FJ18" s="7">
        <v>2</v>
      </c>
      <c r="FK18" s="8">
        <f>T18-cockpit!$C$18*WineQT!CS3</f>
        <v>0.40990514802089378</v>
      </c>
    </row>
    <row r="19" spans="1:167" x14ac:dyDescent="0.3">
      <c r="A19" s="6">
        <f>('Base original'!A19-MIN('Base original'!A:A))/(MAX('Base original'!A:A)-MIN('Base original'!A:A))</f>
        <v>0.2035398230088496</v>
      </c>
      <c r="B19" s="6">
        <f>('Base original'!B19-MIN('Base original'!B:B))/(MAX('Base original'!B:B)-MIN('Base original'!B:B))</f>
        <v>0.19178082191780824</v>
      </c>
      <c r="C19" s="6">
        <f>('Base original'!C19-MIN('Base original'!C:C))/(MAX('Base original'!C:C)-MIN('Base original'!C:C))</f>
        <v>0.14000000000000001</v>
      </c>
      <c r="D19" s="6">
        <f>('Base original'!D19-MIN('Base original'!D:D))/(MAX('Base original'!D:D)-MIN('Base original'!D:D))</f>
        <v>0.10273972602739727</v>
      </c>
      <c r="E19" s="6">
        <f>('Base original'!E19-MIN('Base original'!E:E))/(MAX('Base original'!E:E)-MIN('Base original'!E:E))</f>
        <v>0.12186978297161939</v>
      </c>
      <c r="F19" s="6">
        <f>('Base original'!F19-MIN('Base original'!F:F))/(MAX('Base original'!F:F)-MIN('Base original'!F:F))</f>
        <v>0.29850746268656714</v>
      </c>
      <c r="G19" s="6">
        <f>('Base original'!G19-MIN('Base original'!G:G))/(MAX('Base original'!G:G)-MIN('Base original'!G:G))</f>
        <v>0.12014134275618374</v>
      </c>
      <c r="H19" s="6">
        <f>('Base original'!H19-MIN('Base original'!H:H))/(MAX('Base original'!H:H)-MIN('Base original'!H:H))</f>
        <v>0.49412628487518584</v>
      </c>
      <c r="I19" s="6">
        <f>('Base original'!I19-MIN('Base original'!I:I))/(MAX('Base original'!I:I)-MIN('Base original'!I:I))</f>
        <v>0.54330708661417337</v>
      </c>
      <c r="J19" s="6">
        <f>('Base original'!J19-MIN('Base original'!J:J))/(MAX('Base original'!J:J)-MIN('Base original'!J:J))</f>
        <v>0.17964071856287425</v>
      </c>
      <c r="K19" s="6">
        <f>('Base original'!K19-MIN('Base original'!K:K))/(MAX('Base original'!K:K)-MIN('Base original'!K:K))</f>
        <v>0.19999999999999984</v>
      </c>
      <c r="L19" s="6">
        <f>'Base original'!L19</f>
        <v>6</v>
      </c>
      <c r="M19">
        <v>24</v>
      </c>
      <c r="O19">
        <v>0.21995798450729431</v>
      </c>
      <c r="P19" t="str">
        <f>IF(O19&lt;=cockpit!C$11,"treino","teste")</f>
        <v>treino</v>
      </c>
      <c r="R19" s="5"/>
      <c r="S19" s="7">
        <v>3</v>
      </c>
      <c r="T19" s="8">
        <v>1.6926941286977297E-2</v>
      </c>
      <c r="AP19" s="6">
        <v>0.7338659877701621</v>
      </c>
      <c r="AQ19" s="6">
        <v>1.1986469378606035</v>
      </c>
      <c r="AR19" s="6">
        <v>1.3309116108418935</v>
      </c>
      <c r="AS19" s="6">
        <v>1.5998155074687148</v>
      </c>
      <c r="AT19" s="6">
        <v>1.5476891121136684</v>
      </c>
      <c r="AU19" s="6">
        <v>1.3805887133248533</v>
      </c>
      <c r="AV19" s="6">
        <v>1.380929446132422</v>
      </c>
      <c r="AW19" s="6">
        <v>1.6622679681273891</v>
      </c>
      <c r="AX19" s="6">
        <v>0.82008876815724296</v>
      </c>
      <c r="AY19" s="6">
        <v>1.018706029177963</v>
      </c>
      <c r="AZ19" s="6">
        <v>0.91824854907921138</v>
      </c>
      <c r="BA19" s="6">
        <v>1.5503016628930655</v>
      </c>
      <c r="BB19" s="6">
        <v>1.0867170492125184</v>
      </c>
      <c r="BC19" s="6">
        <v>1.0898278658979983</v>
      </c>
      <c r="BD19" s="6">
        <v>1.009042653441959</v>
      </c>
      <c r="BE19" s="6">
        <v>1.653330322992608</v>
      </c>
      <c r="BF19" s="6">
        <v>1.1265800321274437</v>
      </c>
      <c r="BG19" s="6">
        <v>1.0869396275830341</v>
      </c>
      <c r="BH19" s="6">
        <v>1.1831235056280656</v>
      </c>
      <c r="BI19" s="6">
        <v>1.0988972064990217</v>
      </c>
      <c r="BL19" s="8">
        <f>IF(BL$1&lt;=cockpit!$C$15,1/(1+EXP(-(AP19+T$14))),0)</f>
        <v>0.70930365975581722</v>
      </c>
      <c r="BM19" s="8">
        <f>IF(BM$1&lt;=cockpit!$C$15,1/(1+EXP(-(AQ19+U$14))),0)</f>
        <v>0.7888820405055228</v>
      </c>
      <c r="BN19" s="8">
        <f>IF(BN$1&lt;=cockpit!$C$15,1/(1+EXP(-(AR19+V$14))),0)</f>
        <v>0.81500190913516957</v>
      </c>
      <c r="BO19" s="8">
        <f>IF(BO$1&lt;=cockpit!$C$15,1/(1+EXP(-(AS19+W$14))),0)</f>
        <v>0.84131943013806332</v>
      </c>
      <c r="BP19" s="8">
        <f>IF(BP$1&lt;=cockpit!$C$15,1/(1+EXP(-(AT19+X$14))),0)</f>
        <v>0.83959383992437531</v>
      </c>
      <c r="BQ19" s="8">
        <f>IF(BQ$1&lt;=cockpit!$C$15,1/(1+EXP(-(AU19+Y$14))),0)</f>
        <v>0.86157800761921632</v>
      </c>
      <c r="BR19" s="8">
        <f>IF(BR$1&lt;=cockpit!$C$15,1/(1+EXP(-(AV19+Z$14))),0)</f>
        <v>0.85538102669627392</v>
      </c>
      <c r="BS19" s="8">
        <f>IF(BS$1&lt;=cockpit!$C$15,1/(1+EXP(-(AW19+AA$14))),0)</f>
        <v>0.8545860788171683</v>
      </c>
      <c r="BT19" s="8">
        <f>IF(BT$1&lt;=cockpit!$C$15,1/(1+EXP(-(AX19+AB$14))),0)</f>
        <v>0.71382751440310332</v>
      </c>
      <c r="BU19" s="8">
        <f>IF(BU$1&lt;=cockpit!$C$15,1/(1+EXP(-(AY19+AC$14))),0)</f>
        <v>0.74255275001264509</v>
      </c>
      <c r="BV19" s="8">
        <f>IF(BV$1&lt;=cockpit!$C$15,1/(1+EXP(-(AZ19+AD$14))),0)</f>
        <v>0.78471656271789481</v>
      </c>
      <c r="BW19" s="8">
        <f>IF(BW$1&lt;=cockpit!$C$15,1/(1+EXP(-(BA19+AE$14))),0)</f>
        <v>0.87831495791367076</v>
      </c>
      <c r="BX19" s="8">
        <f>IF(BX$1&lt;=cockpit!$C$15,1/(1+EXP(-(BB19+AF$14))),0)</f>
        <v>0.86019039131753439</v>
      </c>
      <c r="BY19" s="8">
        <f>IF(BY$1&lt;=cockpit!$C$15,1/(1+EXP(-(BC19+AG$14))),0)</f>
        <v>0.74292577517551728</v>
      </c>
      <c r="BZ19" s="8">
        <f>IF(BZ$1&lt;=cockpit!$C$15,1/(1+EXP(-(BD19+AH$14))),0)</f>
        <v>0.78810944858452192</v>
      </c>
      <c r="CA19" s="8">
        <f>IF(CA$1&lt;=cockpit!$C$15,1/(1+EXP(-(BE19+AI$14))),0)</f>
        <v>0.93241442205723435</v>
      </c>
      <c r="CB19" s="8">
        <f>IF(CB$1&lt;=cockpit!$C$15,1/(1+EXP(-(BF19+AJ$14))),0)</f>
        <v>0.82340428645854635</v>
      </c>
      <c r="CC19" s="8">
        <f>IF(CC$1&lt;=cockpit!$C$15,1/(1+EXP(-(BG19+AK$14))),0)</f>
        <v>0.78148986699393319</v>
      </c>
      <c r="CD19" s="8">
        <f>IF(CD$1&lt;=cockpit!$C$15,1/(1+EXP(-(BH19+AL$14))),0)</f>
        <v>0.89226979773541859</v>
      </c>
      <c r="CE19" s="8">
        <f>IF(CE$1&lt;=cockpit!$C$15,1/(1+EXP(-(BI19+AM$14))),0)</f>
        <v>0.83760969253283224</v>
      </c>
      <c r="CH19" s="6">
        <v>5.5130451931876348</v>
      </c>
      <c r="CK19" s="9">
        <f t="shared" si="1"/>
        <v>5.5130451931876348</v>
      </c>
      <c r="CM19" s="9">
        <f t="shared" si="2"/>
        <v>0.23712498387766795</v>
      </c>
      <c r="CP19">
        <f t="shared" si="3"/>
        <v>-0.48695480681236525</v>
      </c>
      <c r="CS19">
        <v>-2.2508914540997189E-3</v>
      </c>
      <c r="CV19">
        <v>3.8184949641077506E-2</v>
      </c>
      <c r="CW19">
        <v>-0.19973163747216724</v>
      </c>
      <c r="CX19">
        <v>-8.2426554243242786E-3</v>
      </c>
      <c r="CY19">
        <v>-0.1304076123527142</v>
      </c>
      <c r="CZ19">
        <v>-0.15587446667905708</v>
      </c>
      <c r="DA19">
        <v>-0.36716098269477265</v>
      </c>
      <c r="DB19">
        <v>-6.4665812784089997E-3</v>
      </c>
      <c r="DC19">
        <v>-0.30613928016004593</v>
      </c>
      <c r="DD19">
        <v>-0.13257697792109457</v>
      </c>
      <c r="DE19">
        <v>-0.28779585145207515</v>
      </c>
      <c r="DF19">
        <v>-0.35471551335948431</v>
      </c>
      <c r="DG19">
        <v>-9.690955194636075E-2</v>
      </c>
      <c r="DH19">
        <v>4.9997334916956133E-2</v>
      </c>
      <c r="DI19">
        <v>-0.24220440417054132</v>
      </c>
      <c r="DJ19">
        <v>-6.7092848196407484E-2</v>
      </c>
      <c r="DK19">
        <v>8.7843009377423176E-2</v>
      </c>
      <c r="DL19">
        <v>-0.32288509587269515</v>
      </c>
      <c r="DM19">
        <v>-0.28967482571636566</v>
      </c>
      <c r="DN19">
        <v>-0.19352166086575412</v>
      </c>
      <c r="DO19">
        <v>1.0313339961262609E-2</v>
      </c>
      <c r="DR19">
        <f t="shared" si="4"/>
        <v>1.8973655409883387E-2</v>
      </c>
      <c r="DS19">
        <f t="shared" si="16"/>
        <v>-7.5431674065635848E-2</v>
      </c>
      <c r="DT19">
        <f t="shared" si="17"/>
        <v>-2.7676519748327626E-3</v>
      </c>
      <c r="DU19">
        <f t="shared" si="18"/>
        <v>-3.8102706977491435E-2</v>
      </c>
      <c r="DV19">
        <f t="shared" si="19"/>
        <v>-4.5995778051418905E-2</v>
      </c>
      <c r="DW19">
        <f t="shared" si="20"/>
        <v>-9.4611267158746848E-2</v>
      </c>
      <c r="DX19">
        <f t="shared" si="21"/>
        <v>-1.7351344229609091E-3</v>
      </c>
      <c r="DY19">
        <f t="shared" si="22"/>
        <v>-8.2560447411330437E-2</v>
      </c>
      <c r="DZ19">
        <f t="shared" si="23"/>
        <v>-6.5022415900674174E-2</v>
      </c>
      <c r="EA19">
        <f t="shared" si="5"/>
        <v>-0.12910965488798132</v>
      </c>
      <c r="EB19">
        <f t="shared" si="6"/>
        <v>-0.1362887648164775</v>
      </c>
      <c r="EC19">
        <f t="shared" si="7"/>
        <v>-2.2149921902862007E-2</v>
      </c>
      <c r="ED19">
        <f t="shared" si="8"/>
        <v>1.3002931419464252E-2</v>
      </c>
      <c r="EE19">
        <f t="shared" si="9"/>
        <v>-0.10852241840118679</v>
      </c>
      <c r="EF19">
        <f t="shared" si="10"/>
        <v>-2.5420372951820473E-2</v>
      </c>
      <c r="EG19">
        <f t="shared" si="11"/>
        <v>1.1472590906964394E-2</v>
      </c>
      <c r="EH19">
        <f t="shared" si="12"/>
        <v>-0.10397073832917052</v>
      </c>
      <c r="EI19">
        <f t="shared" si="13"/>
        <v>-0.11276275869783731</v>
      </c>
      <c r="EJ19">
        <f t="shared" si="14"/>
        <v>-3.9450282324817586E-2</v>
      </c>
      <c r="EK19">
        <f t="shared" si="15"/>
        <v>3.0776038085231212E-3</v>
      </c>
      <c r="FI19" s="5"/>
      <c r="FJ19" s="7">
        <v>3</v>
      </c>
      <c r="FK19" s="8">
        <f>T19-cockpit!$C$18*WineQT!CS4</f>
        <v>1.7092405475083713E-2</v>
      </c>
    </row>
    <row r="20" spans="1:167" x14ac:dyDescent="0.3">
      <c r="A20" s="6">
        <f>('Base original'!A20-MIN('Base original'!A:A))/(MAX('Base original'!A:A)-MIN('Base original'!A:A))</f>
        <v>0.15044247787610621</v>
      </c>
      <c r="B20" s="6">
        <f>('Base original'!B20-MIN('Base original'!B:B))/(MAX('Base original'!B:B)-MIN('Base original'!B:B))</f>
        <v>0.18493150684931509</v>
      </c>
      <c r="C20" s="6">
        <f>('Base original'!C20-MIN('Base original'!C:C))/(MAX('Base original'!C:C)-MIN('Base original'!C:C))</f>
        <v>0.16</v>
      </c>
      <c r="D20" s="6">
        <f>('Base original'!D20-MIN('Base original'!D:D))/(MAX('Base original'!D:D)-MIN('Base original'!D:D))</f>
        <v>3.4246575342465745E-2</v>
      </c>
      <c r="E20" s="6">
        <f>('Base original'!E20-MIN('Base original'!E:E))/(MAX('Base original'!E:E)-MIN('Base original'!E:E))</f>
        <v>0.11352253756260436</v>
      </c>
      <c r="F20" s="6">
        <f>('Base original'!F20-MIN('Base original'!F:F))/(MAX('Base original'!F:F)-MIN('Base original'!F:F))</f>
        <v>0.14925373134328357</v>
      </c>
      <c r="G20" s="6">
        <f>('Base original'!G20-MIN('Base original'!G:G))/(MAX('Base original'!G:G)-MIN('Base original'!G:G))</f>
        <v>6.0070671378091869E-2</v>
      </c>
      <c r="H20" s="6">
        <f>('Base original'!H20-MIN('Base original'!H:H))/(MAX('Base original'!H:H)-MIN('Base original'!H:H))</f>
        <v>0.39867841409692067</v>
      </c>
      <c r="I20" s="6">
        <f>('Base original'!I20-MIN('Base original'!I:I))/(MAX('Base original'!I:I)-MIN('Base original'!I:I))</f>
        <v>0.47244094488188965</v>
      </c>
      <c r="J20" s="6">
        <f>('Base original'!J20-MIN('Base original'!J:J))/(MAX('Base original'!J:J)-MIN('Base original'!J:J))</f>
        <v>0.13772455089820362</v>
      </c>
      <c r="K20" s="6">
        <f>('Base original'!K20-MIN('Base original'!K:K))/(MAX('Base original'!K:K)-MIN('Base original'!K:K))</f>
        <v>0.13846153846153852</v>
      </c>
      <c r="L20" s="6">
        <f>'Base original'!L20</f>
        <v>5</v>
      </c>
      <c r="M20">
        <v>25</v>
      </c>
      <c r="O20">
        <v>0.32786966593073119</v>
      </c>
      <c r="P20" t="str">
        <f>IF(O20&lt;=cockpit!C$11,"treino","teste")</f>
        <v>treino</v>
      </c>
      <c r="R20" s="5"/>
      <c r="S20" s="7">
        <v>4</v>
      </c>
      <c r="T20" s="8">
        <v>0.2678022899216666</v>
      </c>
      <c r="AP20" s="6">
        <v>0.56718441353373039</v>
      </c>
      <c r="AQ20" s="6">
        <v>0.94583619476517833</v>
      </c>
      <c r="AR20" s="6">
        <v>0.94201741668142225</v>
      </c>
      <c r="AS20" s="6">
        <v>1.2721134629057591</v>
      </c>
      <c r="AT20" s="6">
        <v>1.2172573042656294</v>
      </c>
      <c r="AU20" s="6">
        <v>1.0813436386919055</v>
      </c>
      <c r="AV20" s="6">
        <v>1.0225956432514236</v>
      </c>
      <c r="AW20" s="6">
        <v>1.3036631630126765</v>
      </c>
      <c r="AX20" s="6">
        <v>0.63520143230545323</v>
      </c>
      <c r="AY20" s="6">
        <v>0.7244930738512253</v>
      </c>
      <c r="AZ20" s="6">
        <v>0.70639473813307252</v>
      </c>
      <c r="BA20" s="6">
        <v>1.2402428137557009</v>
      </c>
      <c r="BB20" s="6">
        <v>0.87597491365027691</v>
      </c>
      <c r="BC20" s="6">
        <v>0.83613684073386041</v>
      </c>
      <c r="BD20" s="6">
        <v>0.82919132561887032</v>
      </c>
      <c r="BE20" s="6">
        <v>1.3577764468658378</v>
      </c>
      <c r="BF20" s="6">
        <v>0.85476673874507902</v>
      </c>
      <c r="BG20" s="6">
        <v>0.8204781068358955</v>
      </c>
      <c r="BH20" s="6">
        <v>0.89280043052701219</v>
      </c>
      <c r="BI20" s="6">
        <v>0.90913869834246752</v>
      </c>
      <c r="BL20" s="8">
        <f>IF(BL$1&lt;=cockpit!$C$15,1/(1+EXP(-(AP20+T$14))),0)</f>
        <v>0.67377808506360604</v>
      </c>
      <c r="BM20" s="8">
        <f>IF(BM$1&lt;=cockpit!$C$15,1/(1+EXP(-(AQ20+U$14))),0)</f>
        <v>0.74371904916256681</v>
      </c>
      <c r="BN20" s="8">
        <f>IF(BN$1&lt;=cockpit!$C$15,1/(1+EXP(-(AR20+V$14))),0)</f>
        <v>0.74912494447172528</v>
      </c>
      <c r="BO20" s="8">
        <f>IF(BO$1&lt;=cockpit!$C$15,1/(1+EXP(-(AS20+W$14))),0)</f>
        <v>0.79255179700052925</v>
      </c>
      <c r="BP20" s="8">
        <f>IF(BP$1&lt;=cockpit!$C$15,1/(1+EXP(-(AT20+X$14))),0)</f>
        <v>0.78997543400845849</v>
      </c>
      <c r="BQ20" s="8">
        <f>IF(BQ$1&lt;=cockpit!$C$15,1/(1+EXP(-(AU20+Y$14))),0)</f>
        <v>0.82189122402358294</v>
      </c>
      <c r="BR20" s="8">
        <f>IF(BR$1&lt;=cockpit!$C$15,1/(1+EXP(-(AV20+Z$14))),0)</f>
        <v>0.80519896414635006</v>
      </c>
      <c r="BS20" s="8">
        <f>IF(BS$1&lt;=cockpit!$C$15,1/(1+EXP(-(AW20+AA$14))),0)</f>
        <v>0.80414864002651121</v>
      </c>
      <c r="BT20" s="8">
        <f>IF(BT$1&lt;=cockpit!$C$15,1/(1+EXP(-(AX20+AB$14))),0)</f>
        <v>0.67462075862065929</v>
      </c>
      <c r="BU20" s="8">
        <f>IF(BU$1&lt;=cockpit!$C$15,1/(1+EXP(-(AY20+AC$14))),0)</f>
        <v>0.68245262954748975</v>
      </c>
      <c r="BV20" s="8">
        <f>IF(BV$1&lt;=cockpit!$C$15,1/(1+EXP(-(AZ20+AD$14))),0)</f>
        <v>0.74678025488609934</v>
      </c>
      <c r="BW20" s="8">
        <f>IF(BW$1&lt;=cockpit!$C$15,1/(1+EXP(-(BA20+AE$14))),0)</f>
        <v>0.84111000115236767</v>
      </c>
      <c r="BX20" s="8">
        <f>IF(BX$1&lt;=cockpit!$C$15,1/(1+EXP(-(BB20+AF$14))),0)</f>
        <v>0.83287340203065552</v>
      </c>
      <c r="BY20" s="8">
        <f>IF(BY$1&lt;=cockpit!$C$15,1/(1+EXP(-(BC20+AG$14))),0)</f>
        <v>0.69158510108067606</v>
      </c>
      <c r="BZ20" s="8">
        <f>IF(BZ$1&lt;=cockpit!$C$15,1/(1+EXP(-(BD20+AH$14))),0)</f>
        <v>0.75652397961737117</v>
      </c>
      <c r="CA20" s="8">
        <f>IF(CA$1&lt;=cockpit!$C$15,1/(1+EXP(-(BE20+AI$14))),0)</f>
        <v>0.91123665719141367</v>
      </c>
      <c r="CB20" s="8">
        <f>IF(CB$1&lt;=cockpit!$C$15,1/(1+EXP(-(BF20+AJ$14))),0)</f>
        <v>0.78036094213059315</v>
      </c>
      <c r="CC20" s="8">
        <f>IF(CC$1&lt;=cockpit!$C$15,1/(1+EXP(-(BG20+AK$14))),0)</f>
        <v>0.73261059565077813</v>
      </c>
      <c r="CD20" s="8">
        <f>IF(CD$1&lt;=cockpit!$C$15,1/(1+EXP(-(BH20+AL$14))),0)</f>
        <v>0.86102332736905096</v>
      </c>
      <c r="CE20" s="8">
        <f>IF(CE$1&lt;=cockpit!$C$15,1/(1+EXP(-(BI20+AM$14))),0)</f>
        <v>0.8101201367668216</v>
      </c>
      <c r="CH20" s="6">
        <v>5.2310009969946876</v>
      </c>
      <c r="CK20" s="9">
        <f t="shared" si="1"/>
        <v>5.2310009969946876</v>
      </c>
      <c r="CM20" s="9">
        <f t="shared" si="2"/>
        <v>5.3361460612539657E-2</v>
      </c>
      <c r="CP20">
        <f t="shared" si="3"/>
        <v>0.23100099699468757</v>
      </c>
      <c r="CS20">
        <v>-1.262391250382027E-3</v>
      </c>
      <c r="CV20">
        <v>-1.8114127458812992E-2</v>
      </c>
      <c r="CW20">
        <v>9.4748438134280979E-2</v>
      </c>
      <c r="CX20">
        <v>3.9101403133622956E-3</v>
      </c>
      <c r="CY20">
        <v>6.1862595969365358E-2</v>
      </c>
      <c r="CZ20">
        <v>7.3943529676978356E-2</v>
      </c>
      <c r="DA20">
        <v>0.17417335628175179</v>
      </c>
      <c r="DB20">
        <v>3.0676085368949858E-3</v>
      </c>
      <c r="DC20">
        <v>0.14522595926125856</v>
      </c>
      <c r="DD20">
        <v>6.2891696826634258E-2</v>
      </c>
      <c r="DE20">
        <v>0.13652422706647815</v>
      </c>
      <c r="DF20">
        <v>0.16826949049318349</v>
      </c>
      <c r="DG20">
        <v>4.5971829017274105E-2</v>
      </c>
      <c r="DH20">
        <v>-2.3717671642872664E-2</v>
      </c>
      <c r="DI20">
        <v>0.11489661475188581</v>
      </c>
      <c r="DJ20">
        <v>3.1827419316460895E-2</v>
      </c>
      <c r="DK20">
        <v>-4.1670854176447926E-2</v>
      </c>
      <c r="DL20">
        <v>0.15316981785140862</v>
      </c>
      <c r="DM20">
        <v>0.13741557246918554</v>
      </c>
      <c r="DN20">
        <v>9.1802557392728162E-2</v>
      </c>
      <c r="DO20">
        <v>-4.8924289894417342E-3</v>
      </c>
      <c r="DR20">
        <f t="shared" si="4"/>
        <v>-9.8907318855375789E-3</v>
      </c>
      <c r="DS20">
        <f t="shared" si="16"/>
        <v>4.23413692480923E-2</v>
      </c>
      <c r="DT20">
        <f t="shared" si="17"/>
        <v>1.7158157778611551E-3</v>
      </c>
      <c r="DU20">
        <f t="shared" si="18"/>
        <v>2.3004326952995546E-2</v>
      </c>
      <c r="DV20">
        <f t="shared" si="19"/>
        <v>2.7798242824828994E-2</v>
      </c>
      <c r="DW20">
        <f t="shared" si="20"/>
        <v>5.6518351176632356E-2</v>
      </c>
      <c r="DX20">
        <f t="shared" si="21"/>
        <v>1.0787387393136711E-3</v>
      </c>
      <c r="DY20">
        <f t="shared" si="22"/>
        <v>5.1314861455012191E-2</v>
      </c>
      <c r="DZ20">
        <f t="shared" si="23"/>
        <v>3.4268857445364502E-2</v>
      </c>
      <c r="EA20">
        <f t="shared" si="5"/>
        <v>7.2939216263814735E-2</v>
      </c>
      <c r="EB20">
        <f t="shared" si="6"/>
        <v>7.4428834986331321E-2</v>
      </c>
      <c r="EC20">
        <f t="shared" si="7"/>
        <v>1.344832146492551E-2</v>
      </c>
      <c r="ED20">
        <f t="shared" si="8"/>
        <v>-7.2652421508537495E-3</v>
      </c>
      <c r="EE20">
        <f t="shared" si="9"/>
        <v>5.9942718393019227E-2</v>
      </c>
      <c r="EF20">
        <f t="shared" si="10"/>
        <v>1.3611679150121495E-2</v>
      </c>
      <c r="EG20">
        <f t="shared" si="11"/>
        <v>-7.0693668429074709E-3</v>
      </c>
      <c r="EH20">
        <f t="shared" si="12"/>
        <v>5.9895035428746329E-2</v>
      </c>
      <c r="EI20">
        <f t="shared" si="13"/>
        <v>6.3662122100498389E-2</v>
      </c>
      <c r="EJ20">
        <f t="shared" si="14"/>
        <v>2.3743706009939285E-2</v>
      </c>
      <c r="EK20">
        <f t="shared" si="15"/>
        <v>-1.6815540866842269E-3</v>
      </c>
      <c r="FI20" s="5"/>
      <c r="FJ20" s="7">
        <v>4</v>
      </c>
      <c r="FK20" s="8">
        <f>T20-cockpit!$C$18*WineQT!CS5</f>
        <v>0.26741346610955813</v>
      </c>
    </row>
    <row r="21" spans="1:167" x14ac:dyDescent="0.3">
      <c r="A21" s="6">
        <f>('Base original'!A21-MIN('Base original'!A:A))/(MAX('Base original'!A:A)-MIN('Base original'!A:A))</f>
        <v>0.26548672566371678</v>
      </c>
      <c r="B21" s="6">
        <f>('Base original'!B21-MIN('Base original'!B:B))/(MAX('Base original'!B:B)-MIN('Base original'!B:B))</f>
        <v>0.19863013698630136</v>
      </c>
      <c r="C21" s="6">
        <f>('Base original'!C21-MIN('Base original'!C:C))/(MAX('Base original'!C:C)-MIN('Base original'!C:C))</f>
        <v>0.24</v>
      </c>
      <c r="D21" s="6">
        <f>('Base original'!D21-MIN('Base original'!D:D))/(MAX('Base original'!D:D)-MIN('Base original'!D:D))</f>
        <v>6.164383561643836E-2</v>
      </c>
      <c r="E21" s="6">
        <f>('Base original'!E21-MIN('Base original'!E:E))/(MAX('Base original'!E:E)-MIN('Base original'!E:E))</f>
        <v>0.11352253756260436</v>
      </c>
      <c r="F21" s="6">
        <f>('Base original'!F21-MIN('Base original'!F:F))/(MAX('Base original'!F:F)-MIN('Base original'!F:F))</f>
        <v>4.4776119402985072E-2</v>
      </c>
      <c r="G21" s="6">
        <f>('Base original'!G21-MIN('Base original'!G:G))/(MAX('Base original'!G:G)-MIN('Base original'!G:G))</f>
        <v>1.7667844522968199E-2</v>
      </c>
      <c r="H21" s="6">
        <f>('Base original'!H21-MIN('Base original'!H:H))/(MAX('Base original'!H:H)-MIN('Base original'!H:H))</f>
        <v>0.45007342143905904</v>
      </c>
      <c r="I21" s="6">
        <f>('Base original'!I21-MIN('Base original'!I:I))/(MAX('Base original'!I:I)-MIN('Base original'!I:I))</f>
        <v>0.42519685039370059</v>
      </c>
      <c r="J21" s="6">
        <f>('Base original'!J21-MIN('Base original'!J:J))/(MAX('Base original'!J:J)-MIN('Base original'!J:J))</f>
        <v>0.155688622754491</v>
      </c>
      <c r="K21" s="6">
        <f>('Base original'!K21-MIN('Base original'!K:K))/(MAX('Base original'!K:K)-MIN('Base original'!K:K))</f>
        <v>0.16923076923076918</v>
      </c>
      <c r="L21" s="6">
        <f>'Base original'!L21</f>
        <v>5</v>
      </c>
      <c r="M21">
        <v>26</v>
      </c>
      <c r="O21">
        <v>0.16298605153081291</v>
      </c>
      <c r="P21" t="str">
        <f>IF(O21&lt;=cockpit!C$11,"treino","teste")</f>
        <v>treino</v>
      </c>
      <c r="R21" s="5"/>
      <c r="S21" s="7">
        <v>5</v>
      </c>
      <c r="T21" s="8">
        <v>0.32010047852165274</v>
      </c>
      <c r="AP21" s="6">
        <v>0.66874602812062289</v>
      </c>
      <c r="AQ21" s="6">
        <v>1.0802840020826525</v>
      </c>
      <c r="AR21" s="6">
        <v>0.9480961317529617</v>
      </c>
      <c r="AS21" s="6">
        <v>1.3577331959704844</v>
      </c>
      <c r="AT21" s="6">
        <v>1.2815468960464511</v>
      </c>
      <c r="AU21" s="6">
        <v>1.1647570947649277</v>
      </c>
      <c r="AV21" s="6">
        <v>1.1240413407815302</v>
      </c>
      <c r="AW21" s="6">
        <v>1.4127637253825853</v>
      </c>
      <c r="AX21" s="6">
        <v>0.71468557199997518</v>
      </c>
      <c r="AY21" s="6">
        <v>0.70689140888364588</v>
      </c>
      <c r="AZ21" s="6">
        <v>0.76588122468334929</v>
      </c>
      <c r="BA21" s="6">
        <v>1.2513038889335069</v>
      </c>
      <c r="BB21" s="6">
        <v>0.97611786241979837</v>
      </c>
      <c r="BC21" s="6">
        <v>0.92655168111398178</v>
      </c>
      <c r="BD21" s="6">
        <v>0.90425383103391921</v>
      </c>
      <c r="BE21" s="6">
        <v>1.4885414976319815</v>
      </c>
      <c r="BF21" s="6">
        <v>0.93997113939251109</v>
      </c>
      <c r="BG21" s="6">
        <v>0.83947519207277965</v>
      </c>
      <c r="BH21" s="6">
        <v>0.87487094746427108</v>
      </c>
      <c r="BI21" s="6">
        <v>1.0090374380324476</v>
      </c>
      <c r="BL21" s="8">
        <f>IF(BL$1&lt;=cockpit!$C$15,1/(1+EXP(-(AP21+T$14))),0)</f>
        <v>0.69569578165417056</v>
      </c>
      <c r="BM21" s="8">
        <f>IF(BM$1&lt;=cockpit!$C$15,1/(1+EXP(-(AQ21+U$14))),0)</f>
        <v>0.76849575729517472</v>
      </c>
      <c r="BN21" s="8">
        <f>IF(BN$1&lt;=cockpit!$C$15,1/(1+EXP(-(AR21+V$14))),0)</f>
        <v>0.75026562758285276</v>
      </c>
      <c r="BO21" s="8">
        <f>IF(BO$1&lt;=cockpit!$C$15,1/(1+EXP(-(AS21+W$14))),0)</f>
        <v>0.80627666559126276</v>
      </c>
      <c r="BP21" s="8">
        <f>IF(BP$1&lt;=cockpit!$C$15,1/(1+EXP(-(AT21+X$14))),0)</f>
        <v>0.80044324298419434</v>
      </c>
      <c r="BQ21" s="8">
        <f>IF(BQ$1&lt;=cockpit!$C$15,1/(1+EXP(-(AU21+Y$14))),0)</f>
        <v>0.83377579793612755</v>
      </c>
      <c r="BR21" s="8">
        <f>IF(BR$1&lt;=cockpit!$C$15,1/(1+EXP(-(AV21+Z$14))),0)</f>
        <v>0.8206203981376361</v>
      </c>
      <c r="BS21" s="8">
        <f>IF(BS$1&lt;=cockpit!$C$15,1/(1+EXP(-(AW21+AA$14))),0)</f>
        <v>0.82076347709385944</v>
      </c>
      <c r="BT21" s="8">
        <f>IF(BT$1&lt;=cockpit!$C$15,1/(1+EXP(-(AX21+AB$14))),0)</f>
        <v>0.69182035321415325</v>
      </c>
      <c r="BU21" s="8">
        <f>IF(BU$1&lt;=cockpit!$C$15,1/(1+EXP(-(AY21+AC$14))),0)</f>
        <v>0.67862596403781095</v>
      </c>
      <c r="BV21" s="8">
        <f>IF(BV$1&lt;=cockpit!$C$15,1/(1+EXP(-(AZ21+AD$14))),0)</f>
        <v>0.75786315412428606</v>
      </c>
      <c r="BW21" s="8">
        <f>IF(BW$1&lt;=cockpit!$C$15,1/(1+EXP(-(BA21+AE$14))),0)</f>
        <v>0.84258267564017464</v>
      </c>
      <c r="BX21" s="8">
        <f>IF(BX$1&lt;=cockpit!$C$15,1/(1+EXP(-(BB21+AF$14))),0)</f>
        <v>0.84635225062757946</v>
      </c>
      <c r="BY21" s="8">
        <f>IF(BY$1&lt;=cockpit!$C$15,1/(1+EXP(-(BC21+AG$14))),0)</f>
        <v>0.7105290939188309</v>
      </c>
      <c r="BZ21" s="8">
        <f>IF(BZ$1&lt;=cockpit!$C$15,1/(1+EXP(-(BD21+AH$14))),0)</f>
        <v>0.77008270794347</v>
      </c>
      <c r="CA21" s="8">
        <f>IF(CA$1&lt;=cockpit!$C$15,1/(1+EXP(-(BE21+AI$14))),0)</f>
        <v>0.92126021184279328</v>
      </c>
      <c r="CB21" s="8">
        <f>IF(CB$1&lt;=cockpit!$C$15,1/(1+EXP(-(BF21+AJ$14))),0)</f>
        <v>0.79461564507358995</v>
      </c>
      <c r="CC21" s="8">
        <f>IF(CC$1&lt;=cockpit!$C$15,1/(1+EXP(-(BG21+AK$14))),0)</f>
        <v>0.73631549548699493</v>
      </c>
      <c r="CD21" s="8">
        <f>IF(CD$1&lt;=cockpit!$C$15,1/(1+EXP(-(BH21+AL$14))),0)</f>
        <v>0.8588639268812247</v>
      </c>
      <c r="CE21" s="8">
        <f>IF(CE$1&lt;=cockpit!$C$15,1/(1+EXP(-(BI21+AM$14))),0)</f>
        <v>0.82501332650141768</v>
      </c>
      <c r="CH21" s="6">
        <v>5.2954696469856817</v>
      </c>
      <c r="CK21" s="9">
        <f t="shared" si="1"/>
        <v>5.2954696469856817</v>
      </c>
      <c r="CM21" s="9">
        <f t="shared" si="2"/>
        <v>8.7302312289843351E-2</v>
      </c>
      <c r="CP21">
        <f t="shared" si="3"/>
        <v>0.29546964698568168</v>
      </c>
      <c r="CS21">
        <v>-1.1120207996609521E-3</v>
      </c>
      <c r="CV21">
        <v>-2.3169488077283945E-2</v>
      </c>
      <c r="CW21">
        <v>0.12119119801298746</v>
      </c>
      <c r="CX21">
        <v>5.0013973666105426E-3</v>
      </c>
      <c r="CY21">
        <v>7.9127448065112016E-2</v>
      </c>
      <c r="CZ21">
        <v>9.4579975388740523E-2</v>
      </c>
      <c r="DA21">
        <v>0.2227823289267625</v>
      </c>
      <c r="DB21">
        <v>3.92372856948089E-3</v>
      </c>
      <c r="DC21">
        <v>0.18575618059807711</v>
      </c>
      <c r="DD21">
        <v>8.0443754362339359E-2</v>
      </c>
      <c r="DE21">
        <v>0.17462593539045651</v>
      </c>
      <c r="DF21">
        <v>0.215230789482804</v>
      </c>
      <c r="DG21">
        <v>5.8801824527763738E-2</v>
      </c>
      <c r="DH21">
        <v>-3.0336891003994504E-2</v>
      </c>
      <c r="DI21">
        <v>0.14696240554048473</v>
      </c>
      <c r="DJ21">
        <v>4.0709938364968334E-2</v>
      </c>
      <c r="DK21">
        <v>-5.3300517024998134E-2</v>
      </c>
      <c r="DL21">
        <v>0.19591704190981335</v>
      </c>
      <c r="DM21">
        <v>0.17576604090907605</v>
      </c>
      <c r="DN21">
        <v>0.11742316950188737</v>
      </c>
      <c r="DO21">
        <v>-6.2578269584096591E-3</v>
      </c>
      <c r="DR21">
        <f t="shared" si="4"/>
        <v>-1.1955626824534531E-2</v>
      </c>
      <c r="DS21">
        <f t="shared" si="16"/>
        <v>4.9617405988444829E-2</v>
      </c>
      <c r="DT21">
        <f t="shared" si="17"/>
        <v>2.186118231363385E-3</v>
      </c>
      <c r="DU21">
        <f t="shared" si="18"/>
        <v>2.7688113507532509E-2</v>
      </c>
      <c r="DV21">
        <f t="shared" si="19"/>
        <v>3.3981697501495725E-2</v>
      </c>
      <c r="DW21">
        <f t="shared" si="20"/>
        <v>6.7908045843520157E-2</v>
      </c>
      <c r="DX21">
        <f t="shared" si="21"/>
        <v>1.2814197599517105E-3</v>
      </c>
      <c r="DY21">
        <f t="shared" si="22"/>
        <v>6.0621030721314674E-2</v>
      </c>
      <c r="DZ21">
        <f t="shared" si="23"/>
        <v>4.1942134600500502E-2</v>
      </c>
      <c r="EA21">
        <f t="shared" si="5"/>
        <v>9.4204894725153601E-2</v>
      </c>
      <c r="EB21">
        <f t="shared" si="6"/>
        <v>9.1611573547758562E-2</v>
      </c>
      <c r="EC21">
        <f t="shared" si="7"/>
        <v>1.7055729973378529E-2</v>
      </c>
      <c r="ED21">
        <f t="shared" si="8"/>
        <v>-8.6062079263525444E-3</v>
      </c>
      <c r="EE21">
        <f t="shared" si="9"/>
        <v>7.2768200947418579E-2</v>
      </c>
      <c r="EF21">
        <f t="shared" si="10"/>
        <v>1.6567830395565371E-2</v>
      </c>
      <c r="EG21">
        <f t="shared" si="11"/>
        <v>-8.0632820719636327E-3</v>
      </c>
      <c r="EH21">
        <f t="shared" si="12"/>
        <v>7.2212274225750703E-2</v>
      </c>
      <c r="EI21">
        <f t="shared" si="13"/>
        <v>8.0472634723482261E-2</v>
      </c>
      <c r="EJ21">
        <f t="shared" si="14"/>
        <v>3.0806292031648346E-2</v>
      </c>
      <c r="EK21">
        <f t="shared" si="15"/>
        <v>-1.9984558820799981E-3</v>
      </c>
      <c r="FI21" s="5"/>
      <c r="FJ21" s="7">
        <v>5</v>
      </c>
      <c r="FK21" s="8">
        <f>T21-cockpit!$C$18*WineQT!CS6</f>
        <v>0.31978805871170551</v>
      </c>
    </row>
    <row r="22" spans="1:167" x14ac:dyDescent="0.3">
      <c r="A22" s="6">
        <f>('Base original'!A22-MIN('Base original'!A:A))/(MAX('Base original'!A:A)-MIN('Base original'!A:A))</f>
        <v>0.22123893805309733</v>
      </c>
      <c r="B22" s="6">
        <f>('Base original'!B22-MIN('Base original'!B:B))/(MAX('Base original'!B:B)-MIN('Base original'!B:B))</f>
        <v>0.4041095890410959</v>
      </c>
      <c r="C22" s="6">
        <f>('Base original'!C22-MIN('Base original'!C:C))/(MAX('Base original'!C:C)-MIN('Base original'!C:C))</f>
        <v>0</v>
      </c>
      <c r="D22" s="6">
        <f>('Base original'!D22-MIN('Base original'!D:D))/(MAX('Base original'!D:D)-MIN('Base original'!D:D))</f>
        <v>6.8493150684931503E-2</v>
      </c>
      <c r="E22" s="6">
        <f>('Base original'!E22-MIN('Base original'!E:E))/(MAX('Base original'!E:E)-MIN('Base original'!E:E))</f>
        <v>0.11352253756260436</v>
      </c>
      <c r="F22" s="6">
        <f>('Base original'!F22-MIN('Base original'!F:F))/(MAX('Base original'!F:F)-MIN('Base original'!F:F))</f>
        <v>0.19402985074626866</v>
      </c>
      <c r="G22" s="6">
        <f>('Base original'!G22-MIN('Base original'!G:G))/(MAX('Base original'!G:G)-MIN('Base original'!G:G))</f>
        <v>0.10247349823321555</v>
      </c>
      <c r="H22" s="6">
        <f>('Base original'!H22-MIN('Base original'!H:H))/(MAX('Base original'!H:H)-MIN('Base original'!H:H))</f>
        <v>0.52349486049926486</v>
      </c>
      <c r="I22" s="6">
        <f>('Base original'!I22-MIN('Base original'!I:I))/(MAX('Base original'!I:I)-MIN('Base original'!I:I))</f>
        <v>0.57480314960629941</v>
      </c>
      <c r="J22" s="6">
        <f>('Base original'!J22-MIN('Base original'!J:J))/(MAX('Base original'!J:J)-MIN('Base original'!J:J))</f>
        <v>0.1317365269461078</v>
      </c>
      <c r="K22" s="6">
        <f>('Base original'!K22-MIN('Base original'!K:K))/(MAX('Base original'!K:K)-MIN('Base original'!K:K))</f>
        <v>0.15384615384615385</v>
      </c>
      <c r="L22" s="6">
        <f>'Base original'!L22</f>
        <v>5</v>
      </c>
      <c r="M22">
        <v>28</v>
      </c>
      <c r="O22">
        <v>0.2202291479612164</v>
      </c>
      <c r="P22" t="str">
        <f>IF(O22&lt;=cockpit!C$11,"treino","teste")</f>
        <v>treino</v>
      </c>
      <c r="R22" s="5"/>
      <c r="S22" s="7">
        <v>6</v>
      </c>
      <c r="T22" s="8">
        <v>0.75399395910727318</v>
      </c>
      <c r="AP22" s="6">
        <v>0.55422410784968523</v>
      </c>
      <c r="AQ22" s="6">
        <v>1.2178959519824299</v>
      </c>
      <c r="AR22" s="6">
        <v>1.207518198704717</v>
      </c>
      <c r="AS22" s="6">
        <v>1.5412876446110146</v>
      </c>
      <c r="AT22" s="6">
        <v>1.5873869887262744</v>
      </c>
      <c r="AU22" s="6">
        <v>1.3946694727814597</v>
      </c>
      <c r="AV22" s="6">
        <v>1.3150491752731968</v>
      </c>
      <c r="AW22" s="6">
        <v>1.6293795445924824</v>
      </c>
      <c r="AX22" s="6">
        <v>0.75323984174349767</v>
      </c>
      <c r="AY22" s="6">
        <v>1.0070776422980285</v>
      </c>
      <c r="AZ22" s="6">
        <v>0.96782692211358801</v>
      </c>
      <c r="BA22" s="6">
        <v>1.406292384617073</v>
      </c>
      <c r="BB22" s="6">
        <v>1.1287676837208382</v>
      </c>
      <c r="BC22" s="6">
        <v>1.1074805936624792</v>
      </c>
      <c r="BD22" s="6">
        <v>0.94856749336969337</v>
      </c>
      <c r="BE22" s="6">
        <v>1.7901136743128101</v>
      </c>
      <c r="BF22" s="6">
        <v>1.1477070051756948</v>
      </c>
      <c r="BG22" s="6">
        <v>0.87385445735662637</v>
      </c>
      <c r="BH22" s="6">
        <v>1.0748857687764748</v>
      </c>
      <c r="BI22" s="6">
        <v>1.0316053105619041</v>
      </c>
      <c r="BL22" s="8">
        <f>IF(BL$1&lt;=cockpit!$C$15,1/(1+EXP(-(AP22+T$14))),0)</f>
        <v>0.67092300432009266</v>
      </c>
      <c r="BM22" s="8">
        <f>IF(BM$1&lt;=cockpit!$C$15,1/(1+EXP(-(AQ22+U$14))),0)</f>
        <v>0.79207008310118565</v>
      </c>
      <c r="BN22" s="8">
        <f>IF(BN$1&lt;=cockpit!$C$15,1/(1+EXP(-(AR22+V$14))),0)</f>
        <v>0.79567054384704372</v>
      </c>
      <c r="BO22" s="8">
        <f>IF(BO$1&lt;=cockpit!$C$15,1/(1+EXP(-(AS22+W$14))),0)</f>
        <v>0.83334895045176138</v>
      </c>
      <c r="BP22" s="8">
        <f>IF(BP$1&lt;=cockpit!$C$15,1/(1+EXP(-(AT22+X$14))),0)</f>
        <v>0.84486839237568423</v>
      </c>
      <c r="BQ22" s="8">
        <f>IF(BQ$1&lt;=cockpit!$C$15,1/(1+EXP(-(AU22+Y$14))),0)</f>
        <v>0.86324876400737693</v>
      </c>
      <c r="BR22" s="8">
        <f>IF(BR$1&lt;=cockpit!$C$15,1/(1+EXP(-(AV22+Z$14))),0)</f>
        <v>0.84703906207351087</v>
      </c>
      <c r="BS22" s="8">
        <f>IF(BS$1&lt;=cockpit!$C$15,1/(1+EXP(-(AW22+AA$14))),0)</f>
        <v>0.85045122977105958</v>
      </c>
      <c r="BT22" s="8">
        <f>IF(BT$1&lt;=cockpit!$C$15,1/(1+EXP(-(AX22+AB$14))),0)</f>
        <v>0.69997896689539341</v>
      </c>
      <c r="BU22" s="8">
        <f>IF(BU$1&lt;=cockpit!$C$15,1/(1+EXP(-(AY22+AC$14))),0)</f>
        <v>0.74032351020376153</v>
      </c>
      <c r="BV22" s="8">
        <f>IF(BV$1&lt;=cockpit!$C$15,1/(1+EXP(-(AZ22+AD$14))),0)</f>
        <v>0.79297390826216663</v>
      </c>
      <c r="BW22" s="8">
        <f>IF(BW$1&lt;=cockpit!$C$15,1/(1+EXP(-(BA22+AE$14))),0)</f>
        <v>0.86206640009005453</v>
      </c>
      <c r="BX22" s="8">
        <f>IF(BX$1&lt;=cockpit!$C$15,1/(1+EXP(-(BB22+AF$14))),0)</f>
        <v>0.86517134517330463</v>
      </c>
      <c r="BY22" s="8">
        <f>IF(BY$1&lt;=cockpit!$C$15,1/(1+EXP(-(BC22+AG$14))),0)</f>
        <v>0.74628273505557363</v>
      </c>
      <c r="BZ22" s="8">
        <f>IF(BZ$1&lt;=cockpit!$C$15,1/(1+EXP(-(BD22+AH$14))),0)</f>
        <v>0.77783463182513091</v>
      </c>
      <c r="CA22" s="8">
        <f>IF(CA$1&lt;=cockpit!$C$15,1/(1+EXP(-(BE22+AI$14))),0)</f>
        <v>0.94054088074631792</v>
      </c>
      <c r="CB22" s="8">
        <f>IF(CB$1&lt;=cockpit!$C$15,1/(1+EXP(-(BF22+AJ$14))),0)</f>
        <v>0.82645539225344122</v>
      </c>
      <c r="CC22" s="8">
        <f>IF(CC$1&lt;=cockpit!$C$15,1/(1+EXP(-(BG22+AK$14))),0)</f>
        <v>0.74293596220126001</v>
      </c>
      <c r="CD22" s="8">
        <f>IF(CD$1&lt;=cockpit!$C$15,1/(1+EXP(-(BH22+AL$14))),0)</f>
        <v>0.88141523745214256</v>
      </c>
      <c r="CE22" s="8">
        <f>IF(CE$1&lt;=cockpit!$C$15,1/(1+EXP(-(BI22+AM$14))),0)</f>
        <v>0.82824750807370062</v>
      </c>
      <c r="CH22" s="6">
        <v>5.4860817635978485</v>
      </c>
      <c r="CK22" s="9">
        <f t="shared" si="1"/>
        <v>5.4860817635978485</v>
      </c>
      <c r="CM22" s="9">
        <f t="shared" si="2"/>
        <v>0.23627548090239467</v>
      </c>
      <c r="CP22">
        <f t="shared" si="3"/>
        <v>0.48608176359784849</v>
      </c>
      <c r="CV22">
        <v>-3.8116489260946892E-2</v>
      </c>
      <c r="CW22">
        <v>0.19937354602634938</v>
      </c>
      <c r="CX22">
        <v>8.2278774730911598E-3</v>
      </c>
      <c r="CY22">
        <v>0.13017380938066603</v>
      </c>
      <c r="CZ22">
        <v>0.1555950051283202</v>
      </c>
      <c r="DA22">
        <v>0.36650271338498741</v>
      </c>
      <c r="DB22">
        <v>6.4549875846467535E-3</v>
      </c>
      <c r="DC22">
        <v>0.30559041439775814</v>
      </c>
      <c r="DD22">
        <v>0.13233928557396935</v>
      </c>
      <c r="DE22">
        <v>0.28727987294285567</v>
      </c>
      <c r="DF22">
        <v>0.35407955707013267</v>
      </c>
      <c r="DG22">
        <v>9.673580640454657E-2</v>
      </c>
      <c r="DH22">
        <v>-4.9907696549324226E-2</v>
      </c>
      <c r="DI22">
        <v>0.24177016487640363</v>
      </c>
      <c r="DJ22">
        <v>6.6972559917000393E-2</v>
      </c>
      <c r="DK22">
        <v>-8.7685518903550017E-2</v>
      </c>
      <c r="DL22">
        <v>0.32230620715843122</v>
      </c>
      <c r="DM22">
        <v>0.28915547846386908</v>
      </c>
      <c r="DN22">
        <v>0.19317470305669823</v>
      </c>
      <c r="DO22">
        <v>-1.0294849556514116E-2</v>
      </c>
      <c r="DR22">
        <f t="shared" si="4"/>
        <v>-2.0958821301960088E-2</v>
      </c>
      <c r="DS22">
        <f t="shared" si="16"/>
        <v>7.4291564289648615E-2</v>
      </c>
      <c r="DT22">
        <f t="shared" si="17"/>
        <v>3.0188772410120212E-3</v>
      </c>
      <c r="DU22">
        <f t="shared" si="18"/>
        <v>3.9771942379348196E-2</v>
      </c>
      <c r="DV22">
        <f t="shared" si="19"/>
        <v>4.4530885852954456E-2</v>
      </c>
      <c r="DW22">
        <f t="shared" si="20"/>
        <v>9.3385467307421963E-2</v>
      </c>
      <c r="DX22">
        <f t="shared" si="21"/>
        <v>1.8236942527155701E-3</v>
      </c>
      <c r="DY22">
        <f t="shared" si="22"/>
        <v>8.4566862236995777E-2</v>
      </c>
      <c r="DZ22">
        <f t="shared" si="23"/>
        <v>6.7496932492630446E-2</v>
      </c>
      <c r="EA22">
        <f t="shared" si="5"/>
        <v>0.12982783625702238</v>
      </c>
      <c r="EB22">
        <f t="shared" si="6"/>
        <v>0.13143163378693368</v>
      </c>
      <c r="EC22">
        <f t="shared" si="7"/>
        <v>2.4845771732954557E-2</v>
      </c>
      <c r="ED22">
        <f t="shared" si="8"/>
        <v>-1.2550714837215593E-2</v>
      </c>
      <c r="EE22">
        <f t="shared" si="9"/>
        <v>0.10711919197685923</v>
      </c>
      <c r="EF22">
        <f t="shared" si="10"/>
        <v>2.6452372031004357E-2</v>
      </c>
      <c r="EG22">
        <f t="shared" si="11"/>
        <v>-1.0117405219057941E-2</v>
      </c>
      <c r="EH22">
        <f t="shared" si="12"/>
        <v>0.10216187698370557</v>
      </c>
      <c r="EI22">
        <f t="shared" si="13"/>
        <v>0.12955500063176534</v>
      </c>
      <c r="EJ22">
        <f t="shared" si="14"/>
        <v>4.3098663089301666E-2</v>
      </c>
      <c r="EK22">
        <f t="shared" si="15"/>
        <v>-3.2326452028140521E-3</v>
      </c>
      <c r="FI22" s="5"/>
      <c r="FJ22" s="7">
        <v>6</v>
      </c>
      <c r="FK22" s="8">
        <f>T22-cockpit!$C$18*WineQT!CS7</f>
        <v>0.75411276770425417</v>
      </c>
    </row>
    <row r="23" spans="1:167" x14ac:dyDescent="0.3">
      <c r="A23" s="6">
        <f>('Base original'!A23-MIN('Base original'!A:A))/(MAX('Base original'!A:A)-MIN('Base original'!A:A))</f>
        <v>0.2831858407079646</v>
      </c>
      <c r="B23" s="6">
        <f>('Base original'!B23-MIN('Base original'!B:B))/(MAX('Base original'!B:B)-MIN('Base original'!B:B))</f>
        <v>0.35958904109589046</v>
      </c>
      <c r="C23" s="6">
        <f>('Base original'!C23-MIN('Base original'!C:C))/(MAX('Base original'!C:C)-MIN('Base original'!C:C))</f>
        <v>0</v>
      </c>
      <c r="D23" s="6">
        <f>('Base original'!D23-MIN('Base original'!D:D))/(MAX('Base original'!D:D)-MIN('Base original'!D:D))</f>
        <v>7.5342465753424667E-2</v>
      </c>
      <c r="E23" s="6">
        <f>('Base original'!E23-MIN('Base original'!E:E))/(MAX('Base original'!E:E)-MIN('Base original'!E:E))</f>
        <v>0.1168614357262102</v>
      </c>
      <c r="F23" s="6">
        <f>('Base original'!F23-MIN('Base original'!F:F))/(MAX('Base original'!F:F)-MIN('Base original'!F:F))</f>
        <v>0.1044776119402985</v>
      </c>
      <c r="G23" s="6">
        <f>('Base original'!G23-MIN('Base original'!G:G))/(MAX('Base original'!G:G)-MIN('Base original'!G:G))</f>
        <v>3.5335689045936397E-2</v>
      </c>
      <c r="H23" s="6">
        <f>('Base original'!H23-MIN('Base original'!H:H))/(MAX('Base original'!H:H)-MIN('Base original'!H:H))</f>
        <v>0.46475770925109861</v>
      </c>
      <c r="I23" s="6">
        <f>('Base original'!I23-MIN('Base original'!I:I))/(MAX('Base original'!I:I)-MIN('Base original'!I:I))</f>
        <v>0.50393700787401563</v>
      </c>
      <c r="J23" s="6">
        <f>('Base original'!J23-MIN('Base original'!J:J))/(MAX('Base original'!J:J)-MIN('Base original'!J:J))</f>
        <v>0.155688622754491</v>
      </c>
      <c r="K23" s="6">
        <f>('Base original'!K23-MIN('Base original'!K:K))/(MAX('Base original'!K:K)-MIN('Base original'!K:K))</f>
        <v>0.21538461538461545</v>
      </c>
      <c r="L23" s="6">
        <f>'Base original'!L23</f>
        <v>6</v>
      </c>
      <c r="M23">
        <v>29</v>
      </c>
      <c r="O23">
        <v>0.34009967201986824</v>
      </c>
      <c r="P23" t="str">
        <f>IF(O23&lt;=cockpit!C$11,"treino","teste")</f>
        <v>treino</v>
      </c>
      <c r="R23" s="5"/>
      <c r="S23" s="7">
        <v>7</v>
      </c>
      <c r="T23" s="8">
        <v>1.3279633321087064E-2</v>
      </c>
      <c r="AP23" s="6">
        <v>0.51566180035616571</v>
      </c>
      <c r="AQ23" s="6">
        <v>1.1445338504894356</v>
      </c>
      <c r="AR23" s="6">
        <v>1.1096561431147949</v>
      </c>
      <c r="AS23" s="6">
        <v>1.3869728286845555</v>
      </c>
      <c r="AT23" s="6">
        <v>1.432309422636564</v>
      </c>
      <c r="AU23" s="6">
        <v>1.3190526530379136</v>
      </c>
      <c r="AV23" s="6">
        <v>1.2516584391263963</v>
      </c>
      <c r="AW23" s="6">
        <v>1.4962925030829601</v>
      </c>
      <c r="AX23" s="6">
        <v>0.71557597799196437</v>
      </c>
      <c r="AY23" s="6">
        <v>0.8525717989593915</v>
      </c>
      <c r="AZ23" s="6">
        <v>0.87442184086486663</v>
      </c>
      <c r="BA23" s="6">
        <v>1.2548663693902475</v>
      </c>
      <c r="BB23" s="6">
        <v>1.0683152522048982</v>
      </c>
      <c r="BC23" s="6">
        <v>1.0551200313477671</v>
      </c>
      <c r="BD23" s="6">
        <v>0.8938654665716369</v>
      </c>
      <c r="BE23" s="6">
        <v>1.7161808383833514</v>
      </c>
      <c r="BF23" s="6">
        <v>1.0663971439145803</v>
      </c>
      <c r="BG23" s="6">
        <v>0.77647586939440516</v>
      </c>
      <c r="BH23" s="6">
        <v>0.94807054390711709</v>
      </c>
      <c r="BI23" s="6">
        <v>0.95106766420870414</v>
      </c>
      <c r="BL23" s="8">
        <f>IF(BL$1&lt;=cockpit!$C$15,1/(1+EXP(-(AP23+T$14))),0)</f>
        <v>0.66235359198351296</v>
      </c>
      <c r="BM23" s="8">
        <f>IF(BM$1&lt;=cockpit!$C$15,1/(1+EXP(-(AQ23+U$14))),0)</f>
        <v>0.77972880648463938</v>
      </c>
      <c r="BN23" s="8">
        <f>IF(BN$1&lt;=cockpit!$C$15,1/(1+EXP(-(AR23+V$14))),0)</f>
        <v>0.77929960700703027</v>
      </c>
      <c r="BO23" s="8">
        <f>IF(BO$1&lt;=cockpit!$C$15,1/(1+EXP(-(AS23+W$14))),0)</f>
        <v>0.81080288182100002</v>
      </c>
      <c r="BP23" s="8">
        <f>IF(BP$1&lt;=cockpit!$C$15,1/(1+EXP(-(AT23+X$14))),0)</f>
        <v>0.82343993270040594</v>
      </c>
      <c r="BQ23" s="8">
        <f>IF(BQ$1&lt;=cockpit!$C$15,1/(1+EXP(-(AU23+Y$14))),0)</f>
        <v>0.85407454936906479</v>
      </c>
      <c r="BR23" s="8">
        <f>IF(BR$1&lt;=cockpit!$C$15,1/(1+EXP(-(AV23+Z$14))),0)</f>
        <v>0.83864404015684901</v>
      </c>
      <c r="BS23" s="8">
        <f>IF(BS$1&lt;=cockpit!$C$15,1/(1+EXP(-(AW23+AA$14))),0)</f>
        <v>0.83272404901420038</v>
      </c>
      <c r="BT23" s="8">
        <f>IF(BT$1&lt;=cockpit!$C$15,1/(1+EXP(-(AX23+AB$14))),0)</f>
        <v>0.6920101597499031</v>
      </c>
      <c r="BU23" s="8">
        <f>IF(BU$1&lt;=cockpit!$C$15,1/(1+EXP(-(AY23+AC$14))),0)</f>
        <v>0.70953872994219391</v>
      </c>
      <c r="BV23" s="8">
        <f>IF(BV$1&lt;=cockpit!$C$15,1/(1+EXP(-(AZ23+AD$14))),0)</f>
        <v>0.77722029292535311</v>
      </c>
      <c r="BW23" s="8">
        <f>IF(BW$1&lt;=cockpit!$C$15,1/(1+EXP(-(BA23+AE$14))),0)</f>
        <v>0.84305461627735245</v>
      </c>
      <c r="BX23" s="8">
        <f>IF(BX$1&lt;=cockpit!$C$15,1/(1+EXP(-(BB23+AF$14))),0)</f>
        <v>0.8579626351365558</v>
      </c>
      <c r="BY23" s="8">
        <f>IF(BY$1&lt;=cockpit!$C$15,1/(1+EXP(-(BC23+AG$14))),0)</f>
        <v>0.73624133930071811</v>
      </c>
      <c r="BZ23" s="8">
        <f>IF(BZ$1&lt;=cockpit!$C$15,1/(1+EXP(-(BD23+AH$14))),0)</f>
        <v>0.76823823415146109</v>
      </c>
      <c r="CA23" s="8">
        <f>IF(CA$1&lt;=cockpit!$C$15,1/(1+EXP(-(BE23+AI$14))),0)</f>
        <v>0.9362690922433089</v>
      </c>
      <c r="CB23" s="8">
        <f>IF(CB$1&lt;=cockpit!$C$15,1/(1+EXP(-(BF23+AJ$14))),0)</f>
        <v>0.81448215037568994</v>
      </c>
      <c r="CC23" s="8">
        <f>IF(CC$1&lt;=cockpit!$C$15,1/(1+EXP(-(BG23+AK$14))),0)</f>
        <v>0.72390317677381466</v>
      </c>
      <c r="CD23" s="8">
        <f>IF(CD$1&lt;=cockpit!$C$15,1/(1+EXP(-(BH23+AL$14))),0)</f>
        <v>0.86750606295171373</v>
      </c>
      <c r="CE23" s="8">
        <f>IF(CE$1&lt;=cockpit!$C$15,1/(1+EXP(-(BI23+AM$14))),0)</f>
        <v>0.81648617067635443</v>
      </c>
      <c r="CH23" s="6">
        <v>5.3853756026616955</v>
      </c>
      <c r="CK23" s="9">
        <f t="shared" si="1"/>
        <v>5.3853756026616955</v>
      </c>
      <c r="CM23" s="9">
        <f t="shared" si="2"/>
        <v>0.37776314980347403</v>
      </c>
      <c r="CP23">
        <f t="shared" si="3"/>
        <v>-0.61462439733830454</v>
      </c>
      <c r="CR23" t="s">
        <v>38</v>
      </c>
      <c r="CS23">
        <f>SUM(CP:CP)/cockpit!$G$11</f>
        <v>-4.2184060892513737E-3</v>
      </c>
      <c r="CV23">
        <v>4.8196262429716738E-2</v>
      </c>
      <c r="CW23">
        <v>-0.25209718765139066</v>
      </c>
      <c r="CX23">
        <v>-1.0403711087289286E-2</v>
      </c>
      <c r="CY23">
        <v>-0.16459782104892223</v>
      </c>
      <c r="CZ23">
        <v>-0.19674156369907372</v>
      </c>
      <c r="DA23">
        <v>-0.46342308271303001</v>
      </c>
      <c r="DB23">
        <v>-8.1619866268468049E-3</v>
      </c>
      <c r="DC23">
        <v>-0.3864027378673216</v>
      </c>
      <c r="DD23">
        <v>-0.16733594989870282</v>
      </c>
      <c r="DE23">
        <v>-0.36325003733530087</v>
      </c>
      <c r="DF23">
        <v>-0.4477146658686279</v>
      </c>
      <c r="DG23">
        <v>-0.12231725434904282</v>
      </c>
      <c r="DH23">
        <v>6.3105613522973891E-2</v>
      </c>
      <c r="DI23">
        <v>-0.30570544507092845</v>
      </c>
      <c r="DJ23">
        <v>-8.4683220725074018E-2</v>
      </c>
      <c r="DK23">
        <v>0.11087364975901244</v>
      </c>
      <c r="DL23">
        <v>-0.40753896395306438</v>
      </c>
      <c r="DM23">
        <v>-0.36562164022051219</v>
      </c>
      <c r="DN23">
        <v>-0.24425908219313128</v>
      </c>
      <c r="DO23">
        <v>1.3017286757533907E-2</v>
      </c>
      <c r="DR23">
        <f t="shared" si="4"/>
        <v>2.705197021249154E-2</v>
      </c>
      <c r="DS23">
        <f t="shared" si="16"/>
        <v>-9.8827892854713759E-2</v>
      </c>
      <c r="DT23">
        <f t="shared" si="17"/>
        <v>-4.0854553889388386E-3</v>
      </c>
      <c r="DU23">
        <f t="shared" si="18"/>
        <v>-5.639099734656542E-2</v>
      </c>
      <c r="DV23">
        <f t="shared" si="19"/>
        <v>-6.3340292706807175E-2</v>
      </c>
      <c r="DW23">
        <f t="shared" si="20"/>
        <v>-0.12538220333505762</v>
      </c>
      <c r="DX23">
        <f t="shared" si="21"/>
        <v>-2.4214669639525785E-3</v>
      </c>
      <c r="DY23">
        <f t="shared" si="22"/>
        <v>-0.11845974167571488</v>
      </c>
      <c r="DZ23">
        <f t="shared" si="23"/>
        <v>-8.7202434642639229E-2</v>
      </c>
      <c r="EA23">
        <f t="shared" si="5"/>
        <v>-0.18037354626516322</v>
      </c>
      <c r="EB23">
        <f t="shared" si="6"/>
        <v>-0.17726304813892532</v>
      </c>
      <c r="EC23">
        <f t="shared" si="7"/>
        <v>-3.5381356153217899E-2</v>
      </c>
      <c r="ED23">
        <f t="shared" si="8"/>
        <v>1.6653578773739765E-2</v>
      </c>
      <c r="EE23">
        <f t="shared" si="9"/>
        <v>-0.13999740818924247</v>
      </c>
      <c r="EF23">
        <f t="shared" si="10"/>
        <v>-3.4704032005371484E-2</v>
      </c>
      <c r="EG23">
        <f t="shared" si="11"/>
        <v>1.3681829103643848E-2</v>
      </c>
      <c r="EH23">
        <f t="shared" si="12"/>
        <v>-0.13718528788831713</v>
      </c>
      <c r="EI23">
        <f t="shared" si="13"/>
        <v>-0.17402280807416018</v>
      </c>
      <c r="EJ23">
        <f t="shared" si="14"/>
        <v>-6.043781384512642E-2</v>
      </c>
      <c r="EK23">
        <f t="shared" si="15"/>
        <v>4.3393168766074665E-3</v>
      </c>
      <c r="FI23" s="5"/>
      <c r="FJ23" s="7">
        <v>7</v>
      </c>
      <c r="FK23" s="8">
        <f>T23-cockpit!$C$18*WineQT!CS8</f>
        <v>1.3379292848984545E-2</v>
      </c>
    </row>
    <row r="24" spans="1:167" x14ac:dyDescent="0.3">
      <c r="A24" s="6">
        <f>('Base original'!A24-MIN('Base original'!A:A))/(MAX('Base original'!A:A)-MIN('Base original'!A:A))</f>
        <v>0.18584070796460181</v>
      </c>
      <c r="B24" s="6">
        <f>('Base original'!B24-MIN('Base original'!B:B))/(MAX('Base original'!B:B)-MIN('Base original'!B:B))</f>
        <v>0.38013698630136988</v>
      </c>
      <c r="C24" s="6">
        <f>('Base original'!C24-MIN('Base original'!C:C))/(MAX('Base original'!C:C)-MIN('Base original'!C:C))</f>
        <v>7.0000000000000007E-2</v>
      </c>
      <c r="D24" s="6">
        <f>('Base original'!D24-MIN('Base original'!D:D))/(MAX('Base original'!D:D)-MIN('Base original'!D:D))</f>
        <v>0.10273972602739727</v>
      </c>
      <c r="E24" s="6">
        <f>('Base original'!E24-MIN('Base original'!E:E))/(MAX('Base original'!E:E)-MIN('Base original'!E:E))</f>
        <v>0.1285475792988314</v>
      </c>
      <c r="F24" s="6">
        <f>('Base original'!F24-MIN('Base original'!F:F))/(MAX('Base original'!F:F)-MIN('Base original'!F:F))</f>
        <v>0.23880597014925373</v>
      </c>
      <c r="G24" s="6">
        <f>('Base original'!G24-MIN('Base original'!G:G))/(MAX('Base original'!G:G)-MIN('Base original'!G:G))</f>
        <v>0.26855123674911663</v>
      </c>
      <c r="H24" s="6">
        <f>('Base original'!H24-MIN('Base original'!H:H))/(MAX('Base original'!H:H)-MIN('Base original'!H:H))</f>
        <v>0.42070484581497997</v>
      </c>
      <c r="I24" s="6">
        <f>('Base original'!I24-MIN('Base original'!I:I))/(MAX('Base original'!I:I)-MIN('Base original'!I:I))</f>
        <v>0.48031496062992135</v>
      </c>
      <c r="J24" s="6">
        <f>('Base original'!J24-MIN('Base original'!J:J))/(MAX('Base original'!J:J)-MIN('Base original'!J:J))</f>
        <v>0.125748502994012</v>
      </c>
      <c r="K24" s="6">
        <f>('Base original'!K24-MIN('Base original'!K:K))/(MAX('Base original'!K:K)-MIN('Base original'!K:K))</f>
        <v>0.26153846153846144</v>
      </c>
      <c r="L24" s="6">
        <f>'Base original'!L24</f>
        <v>5</v>
      </c>
      <c r="M24">
        <v>30</v>
      </c>
      <c r="O24">
        <v>0.3073662079630245</v>
      </c>
      <c r="P24" t="str">
        <f>IF(O24&lt;=cockpit!C$11,"treino","teste")</f>
        <v>treino</v>
      </c>
      <c r="R24" s="5"/>
      <c r="S24" s="7">
        <v>8</v>
      </c>
      <c r="T24" s="8">
        <v>0.62868109294176933</v>
      </c>
      <c r="AP24" s="6">
        <v>0.76421413530708449</v>
      </c>
      <c r="AQ24" s="6">
        <v>1.371247930271994</v>
      </c>
      <c r="AR24" s="6">
        <v>1.3890819716839269</v>
      </c>
      <c r="AS24" s="6">
        <v>1.5652897571631845</v>
      </c>
      <c r="AT24" s="6">
        <v>1.6490745066362933</v>
      </c>
      <c r="AU24" s="6">
        <v>1.384518417546666</v>
      </c>
      <c r="AV24" s="6">
        <v>1.4038041059096309</v>
      </c>
      <c r="AW24" s="6">
        <v>1.5538404666326981</v>
      </c>
      <c r="AX24" s="6">
        <v>0.84394032377805828</v>
      </c>
      <c r="AY24" s="6">
        <v>1.1233871191588793</v>
      </c>
      <c r="AZ24" s="6">
        <v>1.0646460597079321</v>
      </c>
      <c r="BA24" s="6">
        <v>1.3964298682553884</v>
      </c>
      <c r="BB24" s="6">
        <v>1.1345823341256538</v>
      </c>
      <c r="BC24" s="6">
        <v>1.2327144302940376</v>
      </c>
      <c r="BD24" s="6">
        <v>0.98779526041833343</v>
      </c>
      <c r="BE24" s="6">
        <v>1.7284174245039075</v>
      </c>
      <c r="BF24" s="6">
        <v>1.1597588840054798</v>
      </c>
      <c r="BG24" s="6">
        <v>0.97096465801576115</v>
      </c>
      <c r="BH24" s="6">
        <v>1.1883830143701382</v>
      </c>
      <c r="BI24" s="6">
        <v>1.0506233109192731</v>
      </c>
      <c r="BL24" s="8">
        <f>IF(BL$1&lt;=cockpit!$C$15,1/(1+EXP(-(AP24+T$14))),0)</f>
        <v>0.71552123323671157</v>
      </c>
      <c r="BM24" s="8">
        <f>IF(BM$1&lt;=cockpit!$C$15,1/(1+EXP(-(AQ24+U$14))),0)</f>
        <v>0.81619843335613762</v>
      </c>
      <c r="BN24" s="8">
        <f>IF(BN$1&lt;=cockpit!$C$15,1/(1+EXP(-(AR24+V$14))),0)</f>
        <v>0.82361227312060825</v>
      </c>
      <c r="BO24" s="8">
        <f>IF(BO$1&lt;=cockpit!$C$15,1/(1+EXP(-(AS24+W$14))),0)</f>
        <v>0.83665571089085455</v>
      </c>
      <c r="BP24" s="8">
        <f>IF(BP$1&lt;=cockpit!$C$15,1/(1+EXP(-(AT24+X$14))),0)</f>
        <v>0.85278263796123521</v>
      </c>
      <c r="BQ24" s="8">
        <f>IF(BQ$1&lt;=cockpit!$C$15,1/(1+EXP(-(AU24+Y$14))),0)</f>
        <v>0.86204600385224139</v>
      </c>
      <c r="BR24" s="8">
        <f>IF(BR$1&lt;=cockpit!$C$15,1/(1+EXP(-(AV24+Z$14))),0)</f>
        <v>0.85818778194708234</v>
      </c>
      <c r="BS24" s="8">
        <f>IF(BS$1&lt;=cockpit!$C$15,1/(1+EXP(-(AW24+AA$14))),0)</f>
        <v>0.84058744071128844</v>
      </c>
      <c r="BT24" s="8">
        <f>IF(BT$1&lt;=cockpit!$C$15,1/(1+EXP(-(AX24+AB$14))),0)</f>
        <v>0.71867490549687141</v>
      </c>
      <c r="BU24" s="8">
        <f>IF(BU$1&lt;=cockpit!$C$15,1/(1+EXP(-(AY24+AC$14))),0)</f>
        <v>0.76205155117455003</v>
      </c>
      <c r="BV24" s="8">
        <f>IF(BV$1&lt;=cockpit!$C$15,1/(1+EXP(-(AZ24+AD$14))),0)</f>
        <v>0.80841819943214654</v>
      </c>
      <c r="BW24" s="8">
        <f>IF(BW$1&lt;=cockpit!$C$15,1/(1+EXP(-(BA24+AE$14))),0)</f>
        <v>0.86088947564159468</v>
      </c>
      <c r="BX24" s="8">
        <f>IF(BX$1&lt;=cockpit!$C$15,1/(1+EXP(-(BB24+AF$14))),0)</f>
        <v>0.86584818442627531</v>
      </c>
      <c r="BY24" s="8">
        <f>IF(BY$1&lt;=cockpit!$C$15,1/(1+EXP(-(BC24+AG$14))),0)</f>
        <v>0.76925651589970256</v>
      </c>
      <c r="BZ24" s="8">
        <f>IF(BZ$1&lt;=cockpit!$C$15,1/(1+EXP(-(BD24+AH$14))),0)</f>
        <v>0.78453956482787079</v>
      </c>
      <c r="CA24" s="8">
        <f>IF(CA$1&lt;=cockpit!$C$15,1/(1+EXP(-(BE24+AI$14))),0)</f>
        <v>0.93699535434447323</v>
      </c>
      <c r="CB24" s="8">
        <f>IF(CB$1&lt;=cockpit!$C$15,1/(1+EXP(-(BF24+AJ$14))),0)</f>
        <v>0.82817716062727342</v>
      </c>
      <c r="CC24" s="8">
        <f>IF(CC$1&lt;=cockpit!$C$15,1/(1+EXP(-(BG24+AK$14))),0)</f>
        <v>0.76104092390113676</v>
      </c>
      <c r="CD24" s="8">
        <f>IF(CD$1&lt;=cockpit!$C$15,1/(1+EXP(-(BH24+AL$14))),0)</f>
        <v>0.89277432281581859</v>
      </c>
      <c r="CE24" s="8">
        <f>IF(CE$1&lt;=cockpit!$C$15,1/(1+EXP(-(BI24+AM$14))),0)</f>
        <v>0.83093602220349749</v>
      </c>
      <c r="CH24" s="6">
        <v>5.5476503993146018</v>
      </c>
      <c r="CK24" s="9">
        <f t="shared" si="1"/>
        <v>5.5476503993146018</v>
      </c>
      <c r="CM24" s="9">
        <f t="shared" si="2"/>
        <v>0.29992095986944278</v>
      </c>
      <c r="CP24">
        <f t="shared" si="3"/>
        <v>0.5476503993146018</v>
      </c>
      <c r="CV24">
        <v>-4.2944442946636581E-2</v>
      </c>
      <c r="CW24">
        <v>0.22462682262738085</v>
      </c>
      <c r="CX24">
        <v>9.2700461549879362E-3</v>
      </c>
      <c r="CY24">
        <v>0.14666203101296549</v>
      </c>
      <c r="CZ24">
        <v>0.17530315488317824</v>
      </c>
      <c r="DA24">
        <v>0.41292509278589568</v>
      </c>
      <c r="DB24">
        <v>7.2725964910448221E-3</v>
      </c>
      <c r="DC24">
        <v>0.34429745159110026</v>
      </c>
      <c r="DD24">
        <v>0.14910179319040437</v>
      </c>
      <c r="DE24">
        <v>0.32366763971496448</v>
      </c>
      <c r="DF24">
        <v>0.39892838065619174</v>
      </c>
      <c r="DG24">
        <v>0.10898866604940131</v>
      </c>
      <c r="DH24">
        <v>-5.6229161410634672E-2</v>
      </c>
      <c r="DI24">
        <v>0.27239352975698761</v>
      </c>
      <c r="DJ24">
        <v>7.5455513718903688E-2</v>
      </c>
      <c r="DK24">
        <v>-9.8792040841438764E-2</v>
      </c>
      <c r="DL24">
        <v>0.36313051891805409</v>
      </c>
      <c r="DM24">
        <v>0.32578081529459696</v>
      </c>
      <c r="DN24">
        <v>0.21764281482900025</v>
      </c>
      <c r="DO24">
        <v>-1.1598827384055479E-2</v>
      </c>
      <c r="DR24">
        <f t="shared" si="4"/>
        <v>-2.0958149212396453E-2</v>
      </c>
      <c r="DS24">
        <f t="shared" si="16"/>
        <v>7.4984952297738092E-2</v>
      </c>
      <c r="DT24">
        <f t="shared" si="17"/>
        <v>2.9818292207922604E-3</v>
      </c>
      <c r="DU24">
        <f t="shared" si="18"/>
        <v>4.3999668414025674E-2</v>
      </c>
      <c r="DV24">
        <f t="shared" si="19"/>
        <v>4.7815999231823392E-2</v>
      </c>
      <c r="DW24">
        <f t="shared" si="20"/>
        <v>0.10607082991409386</v>
      </c>
      <c r="DX24">
        <f t="shared" si="21"/>
        <v>1.9164290348072637E-3</v>
      </c>
      <c r="DY24">
        <f t="shared" si="22"/>
        <v>0.1010212636450261</v>
      </c>
      <c r="DZ24">
        <f t="shared" si="23"/>
        <v>7.2091668308172735E-2</v>
      </c>
      <c r="EA24">
        <f t="shared" si="5"/>
        <v>0.13570653723893975</v>
      </c>
      <c r="EB24">
        <f t="shared" si="6"/>
        <v>0.13821273267700987</v>
      </c>
      <c r="EC24">
        <f t="shared" si="7"/>
        <v>2.821382085754055E-2</v>
      </c>
      <c r="ED24">
        <f t="shared" si="8"/>
        <v>-1.4074548292668932E-2</v>
      </c>
      <c r="EE24">
        <f t="shared" si="9"/>
        <v>0.1112031365914108</v>
      </c>
      <c r="EF24">
        <f t="shared" si="10"/>
        <v>2.9012469305604225E-2</v>
      </c>
      <c r="EG24">
        <f t="shared" si="11"/>
        <v>-1.205655161319294E-2</v>
      </c>
      <c r="EH24">
        <f t="shared" si="12"/>
        <v>0.11406749933403454</v>
      </c>
      <c r="EI24">
        <f t="shared" si="13"/>
        <v>0.1370940115730708</v>
      </c>
      <c r="EJ24">
        <f t="shared" si="14"/>
        <v>4.4171481695286348E-2</v>
      </c>
      <c r="EK24">
        <f t="shared" si="15"/>
        <v>-3.5903628154676948E-3</v>
      </c>
      <c r="FI24" s="5"/>
      <c r="FJ24" s="7">
        <v>8</v>
      </c>
      <c r="FK24" s="8">
        <f>T24-cockpit!$C$18*WineQT!CS9</f>
        <v>0.62840013590497279</v>
      </c>
    </row>
    <row r="25" spans="1:167" x14ac:dyDescent="0.3">
      <c r="A25" s="6">
        <f>('Base original'!A25-MIN('Base original'!A:A))/(MAX('Base original'!A:A)-MIN('Base original'!A:A))</f>
        <v>0.32743362831858414</v>
      </c>
      <c r="B25" s="6">
        <f>('Base original'!B25-MIN('Base original'!B:B))/(MAX('Base original'!B:B)-MIN('Base original'!B:B))</f>
        <v>0.36643835616438358</v>
      </c>
      <c r="C25" s="6">
        <f>('Base original'!C25-MIN('Base original'!C:C))/(MAX('Base original'!C:C)-MIN('Base original'!C:C))</f>
        <v>0.12</v>
      </c>
      <c r="D25" s="6">
        <f>('Base original'!D25-MIN('Base original'!D:D))/(MAX('Base original'!D:D)-MIN('Base original'!D:D))</f>
        <v>9.5890410958904104E-2</v>
      </c>
      <c r="E25" s="6">
        <f>('Base original'!E25-MIN('Base original'!E:E))/(MAX('Base original'!E:E)-MIN('Base original'!E:E))</f>
        <v>0.11853088480801337</v>
      </c>
      <c r="F25" s="6">
        <f>('Base original'!F25-MIN('Base original'!F:F))/(MAX('Base original'!F:F)-MIN('Base original'!F:F))</f>
        <v>0.20895522388059701</v>
      </c>
      <c r="G25" s="6">
        <f>('Base original'!G25-MIN('Base original'!G:G))/(MAX('Base original'!G:G)-MIN('Base original'!G:G))</f>
        <v>0.37809187279151946</v>
      </c>
      <c r="H25" s="6">
        <f>('Base original'!H25-MIN('Base original'!H:H))/(MAX('Base original'!H:H)-MIN('Base original'!H:H))</f>
        <v>0.47944199706314627</v>
      </c>
      <c r="I25" s="6">
        <f>('Base original'!I25-MIN('Base original'!I:I))/(MAX('Base original'!I:I)-MIN('Base original'!I:I))</f>
        <v>0.33858267716535423</v>
      </c>
      <c r="J25" s="6">
        <f>('Base original'!J25-MIN('Base original'!J:J))/(MAX('Base original'!J:J)-MIN('Base original'!J:J))</f>
        <v>0.19760479041916171</v>
      </c>
      <c r="K25" s="6">
        <f>('Base original'!K25-MIN('Base original'!K:K))/(MAX('Base original'!K:K)-MIN('Base original'!K:K))</f>
        <v>0.21538461538461545</v>
      </c>
      <c r="L25" s="6">
        <f>'Base original'!L25</f>
        <v>5</v>
      </c>
      <c r="M25">
        <v>32</v>
      </c>
      <c r="O25">
        <v>0.80301160023130358</v>
      </c>
      <c r="P25" t="str">
        <f>IF(O25&lt;=cockpit!C$11,"treino","teste")</f>
        <v>teste</v>
      </c>
      <c r="R25" s="5"/>
      <c r="S25" s="7">
        <v>9</v>
      </c>
      <c r="T25" s="8">
        <v>0.27225725276017143</v>
      </c>
      <c r="AP25" s="6">
        <v>1.0017700770766182</v>
      </c>
      <c r="AQ25" s="6">
        <v>1.601526303977644</v>
      </c>
      <c r="AR25" s="6">
        <v>1.4617238052156107</v>
      </c>
      <c r="AS25" s="6">
        <v>1.6370405137753159</v>
      </c>
      <c r="AT25" s="6">
        <v>1.7746926616640528</v>
      </c>
      <c r="AU25" s="6">
        <v>1.4859213598089815</v>
      </c>
      <c r="AV25" s="6">
        <v>1.5570977175117182</v>
      </c>
      <c r="AW25" s="6">
        <v>1.6943752801518086</v>
      </c>
      <c r="AX25" s="6">
        <v>0.90259749575158155</v>
      </c>
      <c r="AY25" s="6">
        <v>1.231463415536691</v>
      </c>
      <c r="AZ25" s="6">
        <v>1.1253213697351798</v>
      </c>
      <c r="BA25" s="6">
        <v>1.3986422555710125</v>
      </c>
      <c r="BB25" s="6">
        <v>1.2348671145608865</v>
      </c>
      <c r="BC25" s="6">
        <v>1.3213872451292925</v>
      </c>
      <c r="BD25" s="6">
        <v>1.0236838444179528</v>
      </c>
      <c r="BE25" s="6">
        <v>1.7811329986337692</v>
      </c>
      <c r="BF25" s="6">
        <v>1.2670868505834265</v>
      </c>
      <c r="BG25" s="6">
        <v>0.94985906382434326</v>
      </c>
      <c r="BH25" s="6">
        <v>1.2513175292921306</v>
      </c>
      <c r="BI25" s="6">
        <v>1.1086762994345918</v>
      </c>
      <c r="BL25" s="8">
        <f>IF(BL$1&lt;=cockpit!$C$15,1/(1+EXP(-(AP25+T$14))),0)</f>
        <v>0.7613161064349292</v>
      </c>
      <c r="BM25" s="8">
        <f>IF(BM$1&lt;=cockpit!$C$15,1/(1+EXP(-(AQ25+U$14))),0)</f>
        <v>0.84826778465375818</v>
      </c>
      <c r="BN25" s="8">
        <f>IF(BN$1&lt;=cockpit!$C$15,1/(1+EXP(-(AR25+V$14))),0)</f>
        <v>0.83391851394692962</v>
      </c>
      <c r="BO25" s="8">
        <f>IF(BO$1&lt;=cockpit!$C$15,1/(1+EXP(-(AS25+W$14))),0)</f>
        <v>0.84622609860032671</v>
      </c>
      <c r="BP25" s="8">
        <f>IF(BP$1&lt;=cockpit!$C$15,1/(1+EXP(-(AT25+X$14))),0)</f>
        <v>0.86786507522881851</v>
      </c>
      <c r="BQ25" s="8">
        <f>IF(BQ$1&lt;=cockpit!$C$15,1/(1+EXP(-(AU25+Y$14))),0)</f>
        <v>0.87366846724770575</v>
      </c>
      <c r="BR25" s="8">
        <f>IF(BR$1&lt;=cockpit!$C$15,1/(1+EXP(-(AV25+Z$14))),0)</f>
        <v>0.87584004387118541</v>
      </c>
      <c r="BS25" s="8">
        <f>IF(BS$1&lt;=cockpit!$C$15,1/(1+EXP(-(AW25+AA$14))),0)</f>
        <v>0.85853076479804025</v>
      </c>
      <c r="BT25" s="8">
        <f>IF(BT$1&lt;=cockpit!$C$15,1/(1+EXP(-(AX25+AB$14))),0)</f>
        <v>0.73038078225922509</v>
      </c>
      <c r="BU25" s="8">
        <f>IF(BU$1&lt;=cockpit!$C$15,1/(1+EXP(-(AY25+AC$14))),0)</f>
        <v>0.78109115587422862</v>
      </c>
      <c r="BV25" s="8">
        <f>IF(BV$1&lt;=cockpit!$C$15,1/(1+EXP(-(AZ25+AD$14))),0)</f>
        <v>0.81764008158926116</v>
      </c>
      <c r="BW25" s="8">
        <f>IF(BW$1&lt;=cockpit!$C$15,1/(1+EXP(-(BA25+AE$14))),0)</f>
        <v>0.86115421697680283</v>
      </c>
      <c r="BX25" s="8">
        <f>IF(BX$1&lt;=cockpit!$C$15,1/(1+EXP(-(BB25+AF$14))),0)</f>
        <v>0.87707544872764331</v>
      </c>
      <c r="BY25" s="8">
        <f>IF(BY$1&lt;=cockpit!$C$15,1/(1+EXP(-(BC25+AG$14))),0)</f>
        <v>0.78461916351611471</v>
      </c>
      <c r="BZ25" s="8">
        <f>IF(BZ$1&lt;=cockpit!$C$15,1/(1+EXP(-(BD25+AH$14))),0)</f>
        <v>0.79054411065039887</v>
      </c>
      <c r="CA25" s="8">
        <f>IF(CA$1&lt;=cockpit!$C$15,1/(1+EXP(-(BE25+AI$14))),0)</f>
        <v>0.94003665634122868</v>
      </c>
      <c r="CB25" s="8">
        <f>IF(CB$1&lt;=cockpit!$C$15,1/(1+EXP(-(BF25+AJ$14))),0)</f>
        <v>0.84291659624124915</v>
      </c>
      <c r="CC25" s="8">
        <f>IF(CC$1&lt;=cockpit!$C$15,1/(1+EXP(-(BG25+AK$14))),0)</f>
        <v>0.75718159099281201</v>
      </c>
      <c r="CD25" s="8">
        <f>IF(CD$1&lt;=cockpit!$C$15,1/(1+EXP(-(BH25+AL$14))),0)</f>
        <v>0.89865171550121503</v>
      </c>
      <c r="CE25" s="8">
        <f>IF(CE$1&lt;=cockpit!$C$15,1/(1+EXP(-(BI25+AM$14))),0)</f>
        <v>0.83893545418694548</v>
      </c>
      <c r="CH25" s="6">
        <v>5.6226774767968859</v>
      </c>
      <c r="CK25" s="9">
        <f t="shared" si="1"/>
        <v>5.6226774767968859</v>
      </c>
      <c r="CM25" s="9">
        <f t="shared" si="2"/>
        <v>0.38772724011013637</v>
      </c>
      <c r="CP25">
        <f t="shared" si="3"/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R25">
        <f t="shared" si="4"/>
        <v>0</v>
      </c>
      <c r="DS25">
        <f t="shared" si="16"/>
        <v>0</v>
      </c>
      <c r="DT25">
        <f t="shared" si="17"/>
        <v>0</v>
      </c>
      <c r="DU25">
        <f t="shared" si="18"/>
        <v>0</v>
      </c>
      <c r="DV25">
        <f t="shared" si="19"/>
        <v>0</v>
      </c>
      <c r="DW25">
        <f t="shared" si="20"/>
        <v>0</v>
      </c>
      <c r="DX25">
        <f t="shared" si="21"/>
        <v>0</v>
      </c>
      <c r="DY25">
        <f t="shared" si="22"/>
        <v>0</v>
      </c>
      <c r="DZ25">
        <f t="shared" si="23"/>
        <v>0</v>
      </c>
      <c r="EA25">
        <f t="shared" si="5"/>
        <v>0</v>
      </c>
      <c r="EB25">
        <f t="shared" si="6"/>
        <v>0</v>
      </c>
      <c r="EC25">
        <f t="shared" si="7"/>
        <v>0</v>
      </c>
      <c r="ED25">
        <f t="shared" si="8"/>
        <v>0</v>
      </c>
      <c r="EE25">
        <f t="shared" si="9"/>
        <v>0</v>
      </c>
      <c r="EF25">
        <f t="shared" si="10"/>
        <v>0</v>
      </c>
      <c r="EG25">
        <f t="shared" si="11"/>
        <v>0</v>
      </c>
      <c r="EH25">
        <f t="shared" si="12"/>
        <v>0</v>
      </c>
      <c r="EI25">
        <f t="shared" si="13"/>
        <v>0</v>
      </c>
      <c r="EJ25">
        <f t="shared" si="14"/>
        <v>0</v>
      </c>
      <c r="EK25">
        <f t="shared" si="15"/>
        <v>0</v>
      </c>
      <c r="FI25" s="5"/>
      <c r="FJ25" s="7">
        <v>9</v>
      </c>
      <c r="FK25" s="8">
        <f>T25-cockpit!$C$18*WineQT!CS10</f>
        <v>0.27215584538449888</v>
      </c>
    </row>
    <row r="26" spans="1:167" x14ac:dyDescent="0.3">
      <c r="A26" s="6">
        <f>('Base original'!A26-MIN('Base original'!A:A))/(MAX('Base original'!A:A)-MIN('Base original'!A:A))</f>
        <v>5.3097345132743404E-2</v>
      </c>
      <c r="B26" s="6">
        <f>('Base original'!B26-MIN('Base original'!B:B))/(MAX('Base original'!B:B)-MIN('Base original'!B:B))</f>
        <v>0.13698630136986303</v>
      </c>
      <c r="C26" s="6">
        <f>('Base original'!C26-MIN('Base original'!C:C))/(MAX('Base original'!C:C)-MIN('Base original'!C:C))</f>
        <v>0.25</v>
      </c>
      <c r="D26" s="6">
        <f>('Base original'!D26-MIN('Base original'!D:D))/(MAX('Base original'!D:D)-MIN('Base original'!D:D))</f>
        <v>6.164383561643836E-2</v>
      </c>
      <c r="E26" s="6">
        <f>('Base original'!E26-MIN('Base original'!E:E))/(MAX('Base original'!E:E)-MIN('Base original'!E:E))</f>
        <v>0.15191986644407346</v>
      </c>
      <c r="F26" s="6">
        <f>('Base original'!F26-MIN('Base original'!F:F))/(MAX('Base original'!F:F)-MIN('Base original'!F:F))</f>
        <v>0.17910447761194029</v>
      </c>
      <c r="G26" s="6">
        <f>('Base original'!G26-MIN('Base original'!G:G))/(MAX('Base original'!G:G)-MIN('Base original'!G:G))</f>
        <v>0.15547703180212014</v>
      </c>
      <c r="H26" s="6">
        <f>('Base original'!H26-MIN('Base original'!H:H))/(MAX('Base original'!H:H)-MIN('Base original'!H:H))</f>
        <v>0.41336270190896024</v>
      </c>
      <c r="I26" s="6">
        <f>('Base original'!I26-MIN('Base original'!I:I))/(MAX('Base original'!I:I)-MIN('Base original'!I:I))</f>
        <v>0.50393700787401563</v>
      </c>
      <c r="J26" s="6">
        <f>('Base original'!J26-MIN('Base original'!J:J))/(MAX('Base original'!J:J)-MIN('Base original'!J:J))</f>
        <v>0.1317365269461078</v>
      </c>
      <c r="K26" s="6">
        <f>('Base original'!K26-MIN('Base original'!K:K))/(MAX('Base original'!K:K)-MIN('Base original'!K:K))</f>
        <v>0.12307692307692292</v>
      </c>
      <c r="L26" s="6">
        <f>'Base original'!L26</f>
        <v>5</v>
      </c>
      <c r="M26">
        <v>34</v>
      </c>
      <c r="O26">
        <v>0.30922365980757105</v>
      </c>
      <c r="P26" t="str">
        <f>IF(O26&lt;=cockpit!C$11,"treino","teste")</f>
        <v>treino</v>
      </c>
      <c r="S26" s="7">
        <v>10</v>
      </c>
      <c r="T26" s="8">
        <v>0.59101141918282663</v>
      </c>
      <c r="AP26" s="6">
        <v>0.74092278393328825</v>
      </c>
      <c r="AQ26" s="6">
        <v>0.99971731193009605</v>
      </c>
      <c r="AR26" s="6">
        <v>1.0435926203758707</v>
      </c>
      <c r="AS26" s="6">
        <v>1.4128806109623286</v>
      </c>
      <c r="AT26" s="6">
        <v>1.2938137523385453</v>
      </c>
      <c r="AU26" s="6">
        <v>1.0867125801889157</v>
      </c>
      <c r="AV26" s="6">
        <v>1.0963777443737277</v>
      </c>
      <c r="AW26" s="6">
        <v>1.3157460447084586</v>
      </c>
      <c r="AX26" s="6">
        <v>0.70132544270398012</v>
      </c>
      <c r="AY26" s="6">
        <v>0.80673704718265182</v>
      </c>
      <c r="AZ26" s="6">
        <v>0.75344763926474312</v>
      </c>
      <c r="BA26" s="6">
        <v>1.3920189881557965</v>
      </c>
      <c r="BB26" s="6">
        <v>0.9131879061506406</v>
      </c>
      <c r="BC26" s="6">
        <v>0.89339324785128205</v>
      </c>
      <c r="BD26" s="6">
        <v>0.89573838385291238</v>
      </c>
      <c r="BE26" s="6">
        <v>1.3580239442386755</v>
      </c>
      <c r="BF26" s="6">
        <v>0.86276006006249051</v>
      </c>
      <c r="BG26" s="6">
        <v>0.9707316595434472</v>
      </c>
      <c r="BH26" s="6">
        <v>1.0093621066116125</v>
      </c>
      <c r="BI26" s="6">
        <v>1.0136495117496847</v>
      </c>
      <c r="BL26" s="8">
        <f>IF(BL$1&lt;=cockpit!$C$15,1/(1+EXP(-(AP26+T$14))),0)</f>
        <v>0.7107565625291149</v>
      </c>
      <c r="BM26" s="8">
        <f>IF(BM$1&lt;=cockpit!$C$15,1/(1+EXP(-(AQ26+U$14))),0)</f>
        <v>0.75385331198404659</v>
      </c>
      <c r="BN26" s="8">
        <f>IF(BN$1&lt;=cockpit!$C$15,1/(1+EXP(-(AR26+V$14))),0)</f>
        <v>0.76772792062250617</v>
      </c>
      <c r="BO26" s="8">
        <f>IF(BO$1&lt;=cockpit!$C$15,1/(1+EXP(-(AS26+W$14))),0)</f>
        <v>0.81474521127517463</v>
      </c>
      <c r="BP26" s="8">
        <f>IF(BP$1&lt;=cockpit!$C$15,1/(1+EXP(-(AT26+X$14))),0)</f>
        <v>0.80239545591293349</v>
      </c>
      <c r="BQ26" s="8">
        <f>IF(BQ$1&lt;=cockpit!$C$15,1/(1+EXP(-(AU26+Y$14))),0)</f>
        <v>0.82267580429958609</v>
      </c>
      <c r="BR26" s="8">
        <f>IF(BR$1&lt;=cockpit!$C$15,1/(1+EXP(-(AV26+Z$14))),0)</f>
        <v>0.81651206903641438</v>
      </c>
      <c r="BS26" s="8">
        <f>IF(BS$1&lt;=cockpit!$C$15,1/(1+EXP(-(AW26+AA$14))),0)</f>
        <v>0.80604462582095215</v>
      </c>
      <c r="BT26" s="8">
        <f>IF(BT$1&lt;=cockpit!$C$15,1/(1+EXP(-(AX26+AB$14))),0)</f>
        <v>0.68896463147892839</v>
      </c>
      <c r="BU26" s="8">
        <f>IF(BU$1&lt;=cockpit!$C$15,1/(1+EXP(-(AY26+AC$14))),0)</f>
        <v>0.70000256721405107</v>
      </c>
      <c r="BV26" s="8">
        <f>IF(BV$1&lt;=cockpit!$C$15,1/(1+EXP(-(AZ26+AD$14))),0)</f>
        <v>0.75557419994275576</v>
      </c>
      <c r="BW26" s="8">
        <f>IF(BW$1&lt;=cockpit!$C$15,1/(1+EXP(-(BA26+AE$14))),0)</f>
        <v>0.86036039263625219</v>
      </c>
      <c r="BX26" s="8">
        <f>IF(BX$1&lt;=cockpit!$C$15,1/(1+EXP(-(BB26+AF$14))),0)</f>
        <v>0.83798931335832549</v>
      </c>
      <c r="BY26" s="8">
        <f>IF(BY$1&lt;=cockpit!$C$15,1/(1+EXP(-(BC26+AG$14))),0)</f>
        <v>0.70366184040547042</v>
      </c>
      <c r="BZ26" s="8">
        <f>IF(BZ$1&lt;=cockpit!$C$15,1/(1+EXP(-(BD26+AH$14))),0)</f>
        <v>0.76857153625088515</v>
      </c>
      <c r="CA26" s="8">
        <f>IF(CA$1&lt;=cockpit!$C$15,1/(1+EXP(-(BE26+AI$14))),0)</f>
        <v>0.91125667383343745</v>
      </c>
      <c r="CB26" s="8">
        <f>IF(CB$1&lt;=cockpit!$C$15,1/(1+EXP(-(BF26+AJ$14))),0)</f>
        <v>0.78172790868550113</v>
      </c>
      <c r="CC26" s="8">
        <f>IF(CC$1&lt;=cockpit!$C$15,1/(1+EXP(-(BG26+AK$14))),0)</f>
        <v>0.76099854877260453</v>
      </c>
      <c r="CD26" s="8">
        <f>IF(CD$1&lt;=cockpit!$C$15,1/(1+EXP(-(BH26+AL$14))),0)</f>
        <v>0.87439357450422273</v>
      </c>
      <c r="CE26" s="8">
        <f>IF(CE$1&lt;=cockpit!$C$15,1/(1+EXP(-(BI26+AM$14))),0)</f>
        <v>0.82567815694308144</v>
      </c>
      <c r="CH26" s="6">
        <v>5.2988554582566403</v>
      </c>
      <c r="CK26" s="9">
        <f t="shared" si="1"/>
        <v>5.2988554582566403</v>
      </c>
      <c r="CM26" s="9">
        <f t="shared" si="2"/>
        <v>8.9314584929786459E-2</v>
      </c>
      <c r="CP26">
        <f t="shared" si="3"/>
        <v>0.29885545825664028</v>
      </c>
      <c r="CV26">
        <v>-2.3434989169104085E-2</v>
      </c>
      <c r="CW26">
        <v>0.12257993803538722</v>
      </c>
      <c r="CX26">
        <v>5.0587087952028448E-3</v>
      </c>
      <c r="CY26">
        <v>8.0034176076717312E-2</v>
      </c>
      <c r="CZ26">
        <v>9.5663775196758366E-2</v>
      </c>
      <c r="DA26">
        <v>0.22533521017174263</v>
      </c>
      <c r="DB26">
        <v>3.9686909016536246E-3</v>
      </c>
      <c r="DC26">
        <v>0.18788477612839793</v>
      </c>
      <c r="DD26">
        <v>8.1365566037334969E-2</v>
      </c>
      <c r="DE26">
        <v>0.17662698851479097</v>
      </c>
      <c r="DF26">
        <v>0.21769713700892912</v>
      </c>
      <c r="DG26">
        <v>5.9475639527951152E-2</v>
      </c>
      <c r="DH26">
        <v>-3.0684523962354337E-2</v>
      </c>
      <c r="DI26">
        <v>0.14864645997437476</v>
      </c>
      <c r="DJ26">
        <v>4.1176436936183058E-2</v>
      </c>
      <c r="DK26">
        <v>-5.3911292084745321E-2</v>
      </c>
      <c r="DL26">
        <v>0.19816207159539476</v>
      </c>
      <c r="DM26">
        <v>0.17778015859741703</v>
      </c>
      <c r="DN26">
        <v>0.11876873137203926</v>
      </c>
      <c r="DO26">
        <v>-6.3295359182424056E-3</v>
      </c>
      <c r="DR26">
        <f t="shared" si="4"/>
        <v>-1.1596221065839549E-2</v>
      </c>
      <c r="DS26">
        <f t="shared" si="16"/>
        <v>5.2918394705585042E-2</v>
      </c>
      <c r="DT26">
        <f t="shared" si="17"/>
        <v>2.0770746691412562E-3</v>
      </c>
      <c r="DU26">
        <f t="shared" si="18"/>
        <v>2.6906708919791598E-2</v>
      </c>
      <c r="DV26">
        <f t="shared" si="19"/>
        <v>3.4071756762576469E-2</v>
      </c>
      <c r="DW26">
        <f t="shared" si="20"/>
        <v>7.2829358672505687E-2</v>
      </c>
      <c r="DX26">
        <f t="shared" si="21"/>
        <v>1.3227965902324976E-3</v>
      </c>
      <c r="DY26">
        <f t="shared" si="22"/>
        <v>6.5814545495329085E-2</v>
      </c>
      <c r="DZ26">
        <f t="shared" si="23"/>
        <v>4.2743588641219903E-2</v>
      </c>
      <c r="EA26">
        <f t="shared" si="5"/>
        <v>9.0079129326377905E-2</v>
      </c>
      <c r="EB26">
        <f t="shared" si="6"/>
        <v>9.3415502167205719E-2</v>
      </c>
      <c r="EC26">
        <f t="shared" si="7"/>
        <v>1.5450581326274488E-2</v>
      </c>
      <c r="ED26">
        <f t="shared" si="8"/>
        <v>-9.1370506981534871E-3</v>
      </c>
      <c r="EE26">
        <f t="shared" si="9"/>
        <v>7.5045653916807759E-2</v>
      </c>
      <c r="EF26">
        <f t="shared" si="10"/>
        <v>1.6853424788963858E-2</v>
      </c>
      <c r="EG26">
        <f t="shared" si="11"/>
        <v>-9.1439629547219094E-3</v>
      </c>
      <c r="EH26">
        <f t="shared" si="12"/>
        <v>7.706552228566764E-2</v>
      </c>
      <c r="EI26">
        <f t="shared" si="13"/>
        <v>7.4824328045090274E-2</v>
      </c>
      <c r="EJ26">
        <f t="shared" si="14"/>
        <v>2.7962420414806198E-2</v>
      </c>
      <c r="EK26">
        <f t="shared" si="15"/>
        <v>-2.0144101320515293E-3</v>
      </c>
      <c r="FJ26" s="7">
        <v>10</v>
      </c>
      <c r="FK26" s="8">
        <f>T26-cockpit!$C$18*WineQT!CS11</f>
        <v>0.59006450524656784</v>
      </c>
    </row>
    <row r="27" spans="1:167" x14ac:dyDescent="0.3">
      <c r="A27" s="6">
        <f>('Base original'!A27-MIN('Base original'!A:A))/(MAX('Base original'!A:A)-MIN('Base original'!A:A))</f>
        <v>0.2831858407079646</v>
      </c>
      <c r="B27" s="6">
        <f>('Base original'!B27-MIN('Base original'!B:B))/(MAX('Base original'!B:B)-MIN('Base original'!B:B))</f>
        <v>0.35958904109589046</v>
      </c>
      <c r="C27" s="6">
        <f>('Base original'!C27-MIN('Base original'!C:C))/(MAX('Base original'!C:C)-MIN('Base original'!C:C))</f>
        <v>0</v>
      </c>
      <c r="D27" s="6">
        <f>('Base original'!D27-MIN('Base original'!D:D))/(MAX('Base original'!D:D)-MIN('Base original'!D:D))</f>
        <v>0.31506849315068491</v>
      </c>
      <c r="E27" s="6">
        <f>('Base original'!E27-MIN('Base original'!E:E))/(MAX('Base original'!E:E)-MIN('Base original'!E:E))</f>
        <v>0.12353923205342236</v>
      </c>
      <c r="F27" s="6">
        <f>('Base original'!F27-MIN('Base original'!F:F))/(MAX('Base original'!F:F)-MIN('Base original'!F:F))</f>
        <v>5.9701492537313432E-2</v>
      </c>
      <c r="G27" s="6">
        <f>('Base original'!G27-MIN('Base original'!G:G))/(MAX('Base original'!G:G)-MIN('Base original'!G:G))</f>
        <v>4.2402826855123678E-2</v>
      </c>
      <c r="H27" s="6">
        <f>('Base original'!H27-MIN('Base original'!H:H))/(MAX('Base original'!H:H)-MIN('Base original'!H:H))</f>
        <v>0.62628487518355791</v>
      </c>
      <c r="I27" s="6">
        <f>('Base original'!I27-MIN('Base original'!I:I))/(MAX('Base original'!I:I)-MIN('Base original'!I:I))</f>
        <v>0.51968503937007871</v>
      </c>
      <c r="J27" s="6">
        <f>('Base original'!J27-MIN('Base original'!J:J))/(MAX('Base original'!J:J)-MIN('Base original'!J:J))</f>
        <v>0.1317365269461078</v>
      </c>
      <c r="K27" s="6">
        <f>('Base original'!K27-MIN('Base original'!K:K))/(MAX('Base original'!K:K)-MIN('Base original'!K:K))</f>
        <v>0.18461538461538451</v>
      </c>
      <c r="L27" s="6">
        <f>'Base original'!L27</f>
        <v>6</v>
      </c>
      <c r="M27">
        <v>35</v>
      </c>
      <c r="O27">
        <v>0.19843791416979373</v>
      </c>
      <c r="P27" t="str">
        <f>IF(O27&lt;=cockpit!C$11,"treino","teste")</f>
        <v>treino</v>
      </c>
      <c r="S27" s="7">
        <v>11</v>
      </c>
      <c r="T27" s="8">
        <v>0.72843620885780525</v>
      </c>
      <c r="AP27" s="6">
        <v>0.6789108764604902</v>
      </c>
      <c r="AQ27" s="6">
        <v>1.2120690827887939</v>
      </c>
      <c r="AR27" s="6">
        <v>1.3173852515631328</v>
      </c>
      <c r="AS27" s="6">
        <v>1.6682132125780558</v>
      </c>
      <c r="AT27" s="6">
        <v>1.5926542857873727</v>
      </c>
      <c r="AU27" s="6">
        <v>1.4216701842381705</v>
      </c>
      <c r="AV27" s="6">
        <v>1.56289809507133</v>
      </c>
      <c r="AW27" s="6">
        <v>1.6312175963930327</v>
      </c>
      <c r="AX27" s="6">
        <v>0.85208897881545886</v>
      </c>
      <c r="AY27" s="6">
        <v>0.99440575241937323</v>
      </c>
      <c r="AZ27" s="6">
        <v>1.0380161444958318</v>
      </c>
      <c r="BA27" s="6">
        <v>1.3689012405113203</v>
      </c>
      <c r="BB27" s="6">
        <v>1.2318564742340783</v>
      </c>
      <c r="BC27" s="6">
        <v>1.254400788510265</v>
      </c>
      <c r="BD27" s="6">
        <v>0.93906368037493526</v>
      </c>
      <c r="BE27" s="6">
        <v>1.891145987637513</v>
      </c>
      <c r="BF27" s="6">
        <v>1.2222181290052243</v>
      </c>
      <c r="BG27" s="6">
        <v>0.96696979258934412</v>
      </c>
      <c r="BH27" s="6">
        <v>1.0145564464064518</v>
      </c>
      <c r="BI27" s="6">
        <v>1.0966146199790749</v>
      </c>
      <c r="BL27" s="8">
        <f>IF(BL$1&lt;=cockpit!$C$15,1/(1+EXP(-(AP27+T$14))),0)</f>
        <v>0.69784342156351276</v>
      </c>
      <c r="BM27" s="8">
        <f>IF(BM$1&lt;=cockpit!$C$15,1/(1+EXP(-(AQ27+U$14))),0)</f>
        <v>0.79110879323619465</v>
      </c>
      <c r="BN27" s="8">
        <f>IF(BN$1&lt;=cockpit!$C$15,1/(1+EXP(-(AR27+V$14))),0)</f>
        <v>0.81295379313909344</v>
      </c>
      <c r="BO27" s="8">
        <f>IF(BO$1&lt;=cockpit!$C$15,1/(1+EXP(-(AS27+W$14))),0)</f>
        <v>0.85023888941077097</v>
      </c>
      <c r="BP27" s="8">
        <f>IF(BP$1&lt;=cockpit!$C$15,1/(1+EXP(-(AT27+X$14))),0)</f>
        <v>0.84555750145976249</v>
      </c>
      <c r="BQ27" s="8">
        <f>IF(BQ$1&lt;=cockpit!$C$15,1/(1+EXP(-(AU27+Y$14))),0)</f>
        <v>0.86640505844237703</v>
      </c>
      <c r="BR27" s="8">
        <f>IF(BR$1&lt;=cockpit!$C$15,1/(1+EXP(-(AV27+Z$14))),0)</f>
        <v>0.87646942781437176</v>
      </c>
      <c r="BS27" s="8">
        <f>IF(BS$1&lt;=cockpit!$C$15,1/(1+EXP(-(AW27+AA$14))),0)</f>
        <v>0.85068484988121629</v>
      </c>
      <c r="BT27" s="8">
        <f>IF(BT$1&lt;=cockpit!$C$15,1/(1+EXP(-(AX27+AB$14))),0)</f>
        <v>0.720319471486493</v>
      </c>
      <c r="BU27" s="8">
        <f>IF(BU$1&lt;=cockpit!$C$15,1/(1+EXP(-(AY27+AC$14))),0)</f>
        <v>0.73787999901369883</v>
      </c>
      <c r="BV27" s="8">
        <f>IF(BV$1&lt;=cockpit!$C$15,1/(1+EXP(-(AZ27+AD$14))),0)</f>
        <v>0.80425989870469361</v>
      </c>
      <c r="BW27" s="8">
        <f>IF(BW$1&lt;=cockpit!$C$15,1/(1+EXP(-(BA27+AE$14))),0)</f>
        <v>0.8575598113428361</v>
      </c>
      <c r="BX27" s="8">
        <f>IF(BX$1&lt;=cockpit!$C$15,1/(1+EXP(-(BB27+AF$14))),0)</f>
        <v>0.87675049057284604</v>
      </c>
      <c r="BY27" s="8">
        <f>IF(BY$1&lt;=cockpit!$C$15,1/(1+EXP(-(BC27+AG$14))),0)</f>
        <v>0.77308336890876506</v>
      </c>
      <c r="BZ27" s="8">
        <f>IF(BZ$1&lt;=cockpit!$C$15,1/(1+EXP(-(BD27+AH$14))),0)</f>
        <v>0.77618796207645047</v>
      </c>
      <c r="CA27" s="8">
        <f>IF(CA$1&lt;=cockpit!$C$15,1/(1+EXP(-(BE27+AI$14))),0)</f>
        <v>0.94594582027220309</v>
      </c>
      <c r="CB27" s="8">
        <f>IF(CB$1&lt;=cockpit!$C$15,1/(1+EXP(-(BF27+AJ$14))),0)</f>
        <v>0.83688379929314705</v>
      </c>
      <c r="CC27" s="8">
        <f>IF(CC$1&lt;=cockpit!$C$15,1/(1+EXP(-(BG27+AK$14))),0)</f>
        <v>0.76031366968785596</v>
      </c>
      <c r="CD27" s="8">
        <f>IF(CD$1&lt;=cockpit!$C$15,1/(1+EXP(-(BH27+AL$14))),0)</f>
        <v>0.87496295741932117</v>
      </c>
      <c r="CE27" s="8">
        <f>IF(CE$1&lt;=cockpit!$C$15,1/(1+EXP(-(BI27+AM$14))),0)</f>
        <v>0.83729897649930085</v>
      </c>
      <c r="CH27" s="6">
        <v>5.5283841022999916</v>
      </c>
      <c r="CK27" s="9">
        <f t="shared" si="1"/>
        <v>5.5283841022999916</v>
      </c>
      <c r="CM27" s="9">
        <f t="shared" si="2"/>
        <v>0.22242155496338484</v>
      </c>
      <c r="CP27">
        <f t="shared" si="3"/>
        <v>-0.47161589770000845</v>
      </c>
      <c r="CV27">
        <v>3.6982136846521609E-2</v>
      </c>
      <c r="CW27">
        <v>-0.19344015951325211</v>
      </c>
      <c r="CX27">
        <v>-7.9830146103731341E-3</v>
      </c>
      <c r="CY27">
        <v>-0.12629981736752471</v>
      </c>
      <c r="CZ27">
        <v>-0.15096447453219153</v>
      </c>
      <c r="DA27">
        <v>-0.35559553788476012</v>
      </c>
      <c r="DB27">
        <v>-6.2628861898514198E-3</v>
      </c>
      <c r="DC27">
        <v>-0.29649599801475496</v>
      </c>
      <c r="DD27">
        <v>-0.12840084866582635</v>
      </c>
      <c r="DE27">
        <v>-0.27873038100886477</v>
      </c>
      <c r="DF27">
        <v>-0.34354209655766466</v>
      </c>
      <c r="DG27">
        <v>-9.3856934355099911E-2</v>
      </c>
      <c r="DH27">
        <v>4.8422436044571124E-2</v>
      </c>
      <c r="DI27">
        <v>-0.23457504865292345</v>
      </c>
      <c r="DJ27">
        <v>-6.4979446529196114E-2</v>
      </c>
      <c r="DK27">
        <v>8.5075984762107301E-2</v>
      </c>
      <c r="DL27">
        <v>-0.3127143262857871</v>
      </c>
      <c r="DM27">
        <v>-0.28055016822938605</v>
      </c>
      <c r="DN27">
        <v>-0.18742579503638995</v>
      </c>
      <c r="DO27">
        <v>9.9884732958194621E-3</v>
      </c>
      <c r="DR27">
        <f t="shared" si="4"/>
        <v>1.8972374624475874E-2</v>
      </c>
      <c r="DS27">
        <f t="shared" si="16"/>
        <v>-7.2375031619405242E-2</v>
      </c>
      <c r="DT27">
        <f t="shared" si="17"/>
        <v>-2.7070891920194223E-3</v>
      </c>
      <c r="DU27">
        <f t="shared" si="18"/>
        <v>-3.4996900240573718E-2</v>
      </c>
      <c r="DV27">
        <f t="shared" si="19"/>
        <v>-4.3029783357174035E-2</v>
      </c>
      <c r="DW27">
        <f t="shared" si="20"/>
        <v>-8.8665000291298104E-2</v>
      </c>
      <c r="DX27">
        <f t="shared" si="21"/>
        <v>-1.4517454242693748E-3</v>
      </c>
      <c r="DY27">
        <f t="shared" si="22"/>
        <v>-8.1932306463394763E-2</v>
      </c>
      <c r="DZ27">
        <f t="shared" si="23"/>
        <v>-6.1778766222224675E-2</v>
      </c>
      <c r="EA27">
        <f t="shared" si="5"/>
        <v>-0.12697091649174372</v>
      </c>
      <c r="EB27">
        <f t="shared" si="6"/>
        <v>-0.1213273933412795</v>
      </c>
      <c r="EC27">
        <f t="shared" si="7"/>
        <v>-2.4833716070779527E-2</v>
      </c>
      <c r="ED27">
        <f t="shared" si="8"/>
        <v>1.1200524789914793E-2</v>
      </c>
      <c r="EE27">
        <f t="shared" si="9"/>
        <v>-9.4379418789033498E-2</v>
      </c>
      <c r="EF27">
        <f t="shared" si="10"/>
        <v>-2.5831425421851278E-2</v>
      </c>
      <c r="EG27">
        <f t="shared" si="11"/>
        <v>8.9488455058793007E-3</v>
      </c>
      <c r="EH27">
        <f t="shared" si="12"/>
        <v>-9.3697188397139683E-2</v>
      </c>
      <c r="EI27">
        <f t="shared" si="13"/>
        <v>-0.11837060332991529</v>
      </c>
      <c r="EJ27">
        <f t="shared" si="14"/>
        <v>-4.3940070240961436E-2</v>
      </c>
      <c r="EK27">
        <f t="shared" si="15"/>
        <v>2.9858585569647609E-3</v>
      </c>
      <c r="FJ27" s="7">
        <v>11</v>
      </c>
      <c r="FK27" s="8">
        <f>T27-cockpit!$C$18*WineQT!CS12</f>
        <v>0.72811266808841257</v>
      </c>
    </row>
    <row r="28" spans="1:167" x14ac:dyDescent="0.3">
      <c r="A28" s="6">
        <f>('Base original'!A28-MIN('Base original'!A:A))/(MAX('Base original'!A:A)-MIN('Base original'!A:A))</f>
        <v>0.2831858407079646</v>
      </c>
      <c r="B28" s="6">
        <f>('Base original'!B28-MIN('Base original'!B:B))/(MAX('Base original'!B:B)-MIN('Base original'!B:B))</f>
        <v>0.32876712328767121</v>
      </c>
      <c r="C28" s="6">
        <f>('Base original'!C28-MIN('Base original'!C:C))/(MAX('Base original'!C:C)-MIN('Base original'!C:C))</f>
        <v>0.14000000000000001</v>
      </c>
      <c r="D28" s="6">
        <f>('Base original'!D28-MIN('Base original'!D:D))/(MAX('Base original'!D:D)-MIN('Base original'!D:D))</f>
        <v>0.10273972602739727</v>
      </c>
      <c r="E28" s="6">
        <f>('Base original'!E28-MIN('Base original'!E:E))/(MAX('Base original'!E:E)-MIN('Base original'!E:E))</f>
        <v>0.12353923205342236</v>
      </c>
      <c r="F28" s="6">
        <f>('Base original'!F28-MIN('Base original'!F:F))/(MAX('Base original'!F:F)-MIN('Base original'!F:F))</f>
        <v>2.9850746268656716E-2</v>
      </c>
      <c r="G28" s="6">
        <f>('Base original'!G28-MIN('Base original'!G:G))/(MAX('Base original'!G:G)-MIN('Base original'!G:G))</f>
        <v>3.1802120141342753E-2</v>
      </c>
      <c r="H28" s="6">
        <f>('Base original'!H28-MIN('Base original'!H:H))/(MAX('Base original'!H:H)-MIN('Base original'!H:H))</f>
        <v>0.54552129221733237</v>
      </c>
      <c r="I28" s="6">
        <f>('Base original'!I28-MIN('Base original'!I:I))/(MAX('Base original'!I:I)-MIN('Base original'!I:I))</f>
        <v>0.53543307086614167</v>
      </c>
      <c r="J28" s="6">
        <f>('Base original'!J28-MIN('Base original'!J:J))/(MAX('Base original'!J:J)-MIN('Base original'!J:J))</f>
        <v>0.16167664670658682</v>
      </c>
      <c r="K28" s="6">
        <f>('Base original'!K28-MIN('Base original'!K:K))/(MAX('Base original'!K:K)-MIN('Base original'!K:K))</f>
        <v>0.36923076923076931</v>
      </c>
      <c r="L28" s="6">
        <f>'Base original'!L28</f>
        <v>6</v>
      </c>
      <c r="M28">
        <v>36</v>
      </c>
      <c r="O28">
        <v>0.21204549213183466</v>
      </c>
      <c r="P28" t="str">
        <f>IF(O28&lt;=cockpit!C$11,"treino","teste")</f>
        <v>treino</v>
      </c>
      <c r="S28" s="7">
        <v>12</v>
      </c>
      <c r="T28" s="8">
        <v>0.19901138789600695</v>
      </c>
      <c r="AP28" s="6">
        <v>0.69462190541722357</v>
      </c>
      <c r="AQ28" s="6">
        <v>1.3076083298653696</v>
      </c>
      <c r="AR28" s="6">
        <v>1.2523377317587456</v>
      </c>
      <c r="AS28" s="6">
        <v>1.5679824150707256</v>
      </c>
      <c r="AT28" s="6">
        <v>1.5397707505739728</v>
      </c>
      <c r="AU28" s="6">
        <v>1.4496695877015948</v>
      </c>
      <c r="AV28" s="6">
        <v>1.4624507772815887</v>
      </c>
      <c r="AW28" s="6">
        <v>1.610764497216663</v>
      </c>
      <c r="AX28" s="6">
        <v>0.83491120006257291</v>
      </c>
      <c r="AY28" s="6">
        <v>0.87635236419984719</v>
      </c>
      <c r="AZ28" s="6">
        <v>0.94632893215577785</v>
      </c>
      <c r="BA28" s="6">
        <v>1.4265140642356569</v>
      </c>
      <c r="BB28" s="6">
        <v>1.2274334860429326</v>
      </c>
      <c r="BC28" s="6">
        <v>1.2138110302594287</v>
      </c>
      <c r="BD28" s="6">
        <v>1.0329197505447845</v>
      </c>
      <c r="BE28" s="6">
        <v>1.9426742563600445</v>
      </c>
      <c r="BF28" s="6">
        <v>1.1673813741442216</v>
      </c>
      <c r="BG28" s="6">
        <v>0.94926274267874189</v>
      </c>
      <c r="BH28" s="6">
        <v>1.0178018855365638</v>
      </c>
      <c r="BI28" s="6">
        <v>1.1814536009483934</v>
      </c>
      <c r="BL28" s="8">
        <f>IF(BL$1&lt;=cockpit!$C$15,1/(1+EXP(-(AP28+T$14))),0)</f>
        <v>0.70114588434777725</v>
      </c>
      <c r="BM28" s="8">
        <f>IF(BM$1&lt;=cockpit!$C$15,1/(1+EXP(-(AQ28+U$14))),0)</f>
        <v>0.80645860770330513</v>
      </c>
      <c r="BN28" s="8">
        <f>IF(BN$1&lt;=cockpit!$C$15,1/(1+EXP(-(AR28+V$14))),0)</f>
        <v>0.8028607684230622</v>
      </c>
      <c r="BO28" s="8">
        <f>IF(BO$1&lt;=cockpit!$C$15,1/(1+EXP(-(AS28+W$14))),0)</f>
        <v>0.83702336391713339</v>
      </c>
      <c r="BP28" s="8">
        <f>IF(BP$1&lt;=cockpit!$C$15,1/(1+EXP(-(AT28+X$14))),0)</f>
        <v>0.83852455673239945</v>
      </c>
      <c r="BQ28" s="8">
        <f>IF(BQ$1&lt;=cockpit!$C$15,1/(1+EXP(-(AU28+Y$14))),0)</f>
        <v>0.8696127965821141</v>
      </c>
      <c r="BR28" s="8">
        <f>IF(BR$1&lt;=cockpit!$C$15,1/(1+EXP(-(AV28+Z$14))),0)</f>
        <v>0.86517636187809344</v>
      </c>
      <c r="BS28" s="8">
        <f>IF(BS$1&lt;=cockpit!$C$15,1/(1+EXP(-(AW28+AA$14))),0)</f>
        <v>0.84806821762244911</v>
      </c>
      <c r="BT28" s="8">
        <f>IF(BT$1&lt;=cockpit!$C$15,1/(1+EXP(-(AX28+AB$14))),0)</f>
        <v>0.71684578659123943</v>
      </c>
      <c r="BU28" s="8">
        <f>IF(BU$1&lt;=cockpit!$C$15,1/(1+EXP(-(AY28+AC$14))),0)</f>
        <v>0.71441522123749135</v>
      </c>
      <c r="BV28" s="8">
        <f>IF(BV$1&lt;=cockpit!$C$15,1/(1+EXP(-(AZ28+AD$14))),0)</f>
        <v>0.78942243136236212</v>
      </c>
      <c r="BW28" s="8">
        <f>IF(BW$1&lt;=cockpit!$C$15,1/(1+EXP(-(BA28+AE$14))),0)</f>
        <v>0.86445336030715736</v>
      </c>
      <c r="BX28" s="8">
        <f>IF(BX$1&lt;=cockpit!$C$15,1/(1+EXP(-(BB28+AF$14))),0)</f>
        <v>0.87627174961604271</v>
      </c>
      <c r="BY28" s="8">
        <f>IF(BY$1&lt;=cockpit!$C$15,1/(1+EXP(-(BC28+AG$14))),0)</f>
        <v>0.76588408002479946</v>
      </c>
      <c r="BZ28" s="8">
        <f>IF(BZ$1&lt;=cockpit!$C$15,1/(1+EXP(-(BD28+AH$14))),0)</f>
        <v>0.79206932637265126</v>
      </c>
      <c r="CA28" s="8">
        <f>IF(CA$1&lt;=cockpit!$C$15,1/(1+EXP(-(BE28+AI$14))),0)</f>
        <v>0.94852083984111701</v>
      </c>
      <c r="CB28" s="8">
        <f>IF(CB$1&lt;=cockpit!$C$15,1/(1+EXP(-(BF28+AJ$14))),0)</f>
        <v>0.82925912727018147</v>
      </c>
      <c r="CC28" s="8">
        <f>IF(CC$1&lt;=cockpit!$C$15,1/(1+EXP(-(BG28+AK$14))),0)</f>
        <v>0.75707193598695588</v>
      </c>
      <c r="CD28" s="8">
        <f>IF(CD$1&lt;=cockpit!$C$15,1/(1+EXP(-(BH28+AL$14))),0)</f>
        <v>0.87531758561907813</v>
      </c>
      <c r="CE28" s="8">
        <f>IF(CE$1&lt;=cockpit!$C$15,1/(1+EXP(-(BI28+AM$14))),0)</f>
        <v>0.84852846125049797</v>
      </c>
      <c r="CH28" s="6">
        <v>5.4959444832525737</v>
      </c>
      <c r="CK28" s="9">
        <f t="shared" si="1"/>
        <v>5.4959444832525737</v>
      </c>
      <c r="CM28" s="9">
        <f t="shared" si="2"/>
        <v>0.254071963963515</v>
      </c>
      <c r="CP28">
        <f t="shared" si="3"/>
        <v>-0.50405551674742632</v>
      </c>
      <c r="CV28">
        <v>3.9525915452610388E-2</v>
      </c>
      <c r="CW28">
        <v>-0.20674574381116145</v>
      </c>
      <c r="CX28">
        <v>-8.5321181373606871E-3</v>
      </c>
      <c r="CY28">
        <v>-0.13498722163260973</v>
      </c>
      <c r="CZ28">
        <v>-0.16134841211233011</v>
      </c>
      <c r="DA28">
        <v>-0.38005481468225444</v>
      </c>
      <c r="DB28">
        <v>-6.6936724358768809E-3</v>
      </c>
      <c r="DC28">
        <v>-0.31689017317210028</v>
      </c>
      <c r="DD28">
        <v>-0.13723277022826288</v>
      </c>
      <c r="DE28">
        <v>-0.29790256629982947</v>
      </c>
      <c r="DF28">
        <v>-0.36717228967335719</v>
      </c>
      <c r="DG28">
        <v>-0.10031278796454429</v>
      </c>
      <c r="DH28">
        <v>5.1753123975776152E-2</v>
      </c>
      <c r="DI28">
        <v>-0.25071005439263816</v>
      </c>
      <c r="DJ28">
        <v>-6.9448991558528447E-2</v>
      </c>
      <c r="DK28">
        <v>9.0927849699709976E-2</v>
      </c>
      <c r="DL28">
        <v>-0.33422406263024257</v>
      </c>
      <c r="DM28">
        <v>-0.29984752573033979</v>
      </c>
      <c r="DN28">
        <v>-0.20031768740111122</v>
      </c>
      <c r="DO28">
        <v>1.0675520255351345E-2</v>
      </c>
      <c r="DR28">
        <f t="shared" si="4"/>
        <v>2.0094756002302722E-2</v>
      </c>
      <c r="DS28">
        <f t="shared" si="16"/>
        <v>-7.2283380214208312E-2</v>
      </c>
      <c r="DT28">
        <f t="shared" si="17"/>
        <v>-3.0324392399906758E-3</v>
      </c>
      <c r="DU28">
        <f t="shared" si="18"/>
        <v>-4.04140791751324E-2</v>
      </c>
      <c r="DV28">
        <f t="shared" si="19"/>
        <v>-4.7900562800907452E-2</v>
      </c>
      <c r="DW28">
        <f t="shared" si="20"/>
        <v>-9.2647324299391279E-2</v>
      </c>
      <c r="DX28">
        <f t="shared" si="21"/>
        <v>-1.6832568893952891E-3</v>
      </c>
      <c r="DY28">
        <f t="shared" si="22"/>
        <v>-8.897651733850781E-2</v>
      </c>
      <c r="DZ28">
        <f t="shared" si="23"/>
        <v>-6.6713257283885177E-2</v>
      </c>
      <c r="EA28">
        <f t="shared" si="5"/>
        <v>-0.14585634111510887</v>
      </c>
      <c r="EB28">
        <f t="shared" si="6"/>
        <v>-0.13835500737946921</v>
      </c>
      <c r="EC28">
        <f t="shared" si="7"/>
        <v>-2.5351086681081995E-2</v>
      </c>
      <c r="ED28">
        <f t="shared" si="8"/>
        <v>1.2014374951854178E-2</v>
      </c>
      <c r="EE28">
        <f t="shared" si="9"/>
        <v>-0.10364894579716666</v>
      </c>
      <c r="EF28">
        <f t="shared" si="10"/>
        <v>-2.587851258345391E-2</v>
      </c>
      <c r="EG28">
        <f t="shared" si="11"/>
        <v>9.1208104232924029E-3</v>
      </c>
      <c r="EH28">
        <f t="shared" si="12"/>
        <v>-0.10438796747068216</v>
      </c>
      <c r="EI28">
        <f t="shared" si="13"/>
        <v>-0.12798754268731011</v>
      </c>
      <c r="EJ28">
        <f t="shared" si="14"/>
        <v>-4.6838106251128435E-2</v>
      </c>
      <c r="EK28">
        <f t="shared" si="15"/>
        <v>2.9891398047433974E-3</v>
      </c>
      <c r="FJ28" s="7">
        <v>12</v>
      </c>
      <c r="FK28" s="8">
        <f>T28-cockpit!$C$18*WineQT!CS13</f>
        <v>0.19907006487201062</v>
      </c>
    </row>
    <row r="29" spans="1:167" x14ac:dyDescent="0.3">
      <c r="A29" s="6">
        <f>('Base original'!A29-MIN('Base original'!A:A))/(MAX('Base original'!A:A)-MIN('Base original'!A:A))</f>
        <v>0.30973451327433627</v>
      </c>
      <c r="B29" s="6">
        <f>('Base original'!B29-MIN('Base original'!B:B))/(MAX('Base original'!B:B)-MIN('Base original'!B:B))</f>
        <v>0.17808219178082194</v>
      </c>
      <c r="C29" s="6">
        <f>('Base original'!C29-MIN('Base original'!C:C))/(MAX('Base original'!C:C)-MIN('Base original'!C:C))</f>
        <v>0.28000000000000003</v>
      </c>
      <c r="D29" s="6">
        <f>('Base original'!D29-MIN('Base original'!D:D))/(MAX('Base original'!D:D)-MIN('Base original'!D:D))</f>
        <v>8.2191780821917818E-2</v>
      </c>
      <c r="E29" s="6">
        <f>('Base original'!E29-MIN('Base original'!E:E))/(MAX('Base original'!E:E)-MIN('Base original'!E:E))</f>
        <v>9.0150250417362285E-2</v>
      </c>
      <c r="F29" s="6">
        <f>('Base original'!F29-MIN('Base original'!F:F))/(MAX('Base original'!F:F)-MIN('Base original'!F:F))</f>
        <v>0.17910447761194029</v>
      </c>
      <c r="G29" s="6">
        <f>('Base original'!G29-MIN('Base original'!G:G))/(MAX('Base original'!G:G)-MIN('Base original'!G:G))</f>
        <v>8.4805653710247356E-2</v>
      </c>
      <c r="H29" s="6">
        <f>('Base original'!H29-MIN('Base original'!H:H))/(MAX('Base original'!H:H)-MIN('Base original'!H:H))</f>
        <v>0.49412628487518584</v>
      </c>
      <c r="I29" s="6">
        <f>('Base original'!I29-MIN('Base original'!I:I))/(MAX('Base original'!I:I)-MIN('Base original'!I:I))</f>
        <v>0.38582677165354323</v>
      </c>
      <c r="J29" s="6">
        <f>('Base original'!J29-MIN('Base original'!J:J))/(MAX('Base original'!J:J)-MIN('Base original'!J:J))</f>
        <v>0.23952095808383234</v>
      </c>
      <c r="K29" s="6">
        <f>('Base original'!K29-MIN('Base original'!K:K))/(MAX('Base original'!K:K)-MIN('Base original'!K:K))</f>
        <v>0.19999999999999984</v>
      </c>
      <c r="L29" s="6">
        <f>'Base original'!L29</f>
        <v>7</v>
      </c>
      <c r="M29">
        <v>37</v>
      </c>
      <c r="O29">
        <v>0.89514395549744086</v>
      </c>
      <c r="P29" t="str">
        <f>IF(O29&lt;=cockpit!C$11,"treino","teste")</f>
        <v>teste</v>
      </c>
      <c r="S29" s="7">
        <v>13</v>
      </c>
      <c r="T29" s="8">
        <v>-0.10267346007782863</v>
      </c>
      <c r="AP29" s="6">
        <v>0.85574466133023952</v>
      </c>
      <c r="AQ29" s="6">
        <v>1.2917719843603146</v>
      </c>
      <c r="AR29" s="6">
        <v>1.1970889094672272</v>
      </c>
      <c r="AS29" s="6">
        <v>1.558218022355687</v>
      </c>
      <c r="AT29" s="6">
        <v>1.4922219028856014</v>
      </c>
      <c r="AU29" s="6">
        <v>1.3410941487180201</v>
      </c>
      <c r="AV29" s="6">
        <v>1.3425295200808414</v>
      </c>
      <c r="AW29" s="6">
        <v>1.6797960581737046</v>
      </c>
      <c r="AX29" s="6">
        <v>0.84605282964217388</v>
      </c>
      <c r="AY29" s="6">
        <v>0.91222052647850715</v>
      </c>
      <c r="AZ29" s="6">
        <v>0.88779140978994397</v>
      </c>
      <c r="BA29" s="6">
        <v>1.436871430395718</v>
      </c>
      <c r="BB29" s="6">
        <v>1.0808476741525044</v>
      </c>
      <c r="BC29" s="6">
        <v>1.0966251440755461</v>
      </c>
      <c r="BD29" s="6">
        <v>1.0061375842141751</v>
      </c>
      <c r="BE29" s="6">
        <v>1.6047852080833764</v>
      </c>
      <c r="BF29" s="6">
        <v>1.1205105905438635</v>
      </c>
      <c r="BG29" s="6">
        <v>1.0324084225656958</v>
      </c>
      <c r="BH29" s="6">
        <v>1.0805921184419645</v>
      </c>
      <c r="BI29" s="6">
        <v>1.128743553352811</v>
      </c>
      <c r="BL29" s="8">
        <f>IF(BL$1&lt;=cockpit!$C$15,1/(1+EXP(-(AP29+T$14))),0)</f>
        <v>0.73377940650699269</v>
      </c>
      <c r="BM29" s="8">
        <f>IF(BM$1&lt;=cockpit!$C$15,1/(1+EXP(-(AQ29+U$14))),0)</f>
        <v>0.80397481908423063</v>
      </c>
      <c r="BN29" s="8">
        <f>IF(BN$1&lt;=cockpit!$C$15,1/(1+EXP(-(AR29+V$14))),0)</f>
        <v>0.79396973190288611</v>
      </c>
      <c r="BO29" s="8">
        <f>IF(BO$1&lt;=cockpit!$C$15,1/(1+EXP(-(AS29+W$14))),0)</f>
        <v>0.83568696457963654</v>
      </c>
      <c r="BP29" s="8">
        <f>IF(BP$1&lt;=cockpit!$C$15,1/(1+EXP(-(AT29+X$14))),0)</f>
        <v>0.83198231496537867</v>
      </c>
      <c r="BQ29" s="8">
        <f>IF(BQ$1&lt;=cockpit!$C$15,1/(1+EXP(-(AU29+Y$14))),0)</f>
        <v>0.85680022529138933</v>
      </c>
      <c r="BR29" s="8">
        <f>IF(BR$1&lt;=cockpit!$C$15,1/(1+EXP(-(AV29+Z$14))),0)</f>
        <v>0.85056566812825396</v>
      </c>
      <c r="BS29" s="8">
        <f>IF(BS$1&lt;=cockpit!$C$15,1/(1+EXP(-(AW29+AA$14))),0)</f>
        <v>0.85675076260287319</v>
      </c>
      <c r="BT29" s="8">
        <f>IF(BT$1&lt;=cockpit!$C$15,1/(1+EXP(-(AX29+AB$14))),0)</f>
        <v>0.71910181727701605</v>
      </c>
      <c r="BU29" s="8">
        <f>IF(BU$1&lt;=cockpit!$C$15,1/(1+EXP(-(AY29+AC$14))),0)</f>
        <v>0.72167663923929837</v>
      </c>
      <c r="BV29" s="8">
        <f>IF(BV$1&lt;=cockpit!$C$15,1/(1+EXP(-(AZ29+AD$14))),0)</f>
        <v>0.77952663680834799</v>
      </c>
      <c r="BW29" s="8">
        <f>IF(BW$1&lt;=cockpit!$C$15,1/(1+EXP(-(BA29+AE$14))),0)</f>
        <v>0.86566239706889625</v>
      </c>
      <c r="BX29" s="8">
        <f>IF(BX$1&lt;=cockpit!$C$15,1/(1+EXP(-(BB29+AF$14))),0)</f>
        <v>0.85948302996061376</v>
      </c>
      <c r="BY29" s="8">
        <f>IF(BY$1&lt;=cockpit!$C$15,1/(1+EXP(-(BC29+AG$14))),0)</f>
        <v>0.74422182233603562</v>
      </c>
      <c r="BZ29" s="8">
        <f>IF(BZ$1&lt;=cockpit!$C$15,1/(1+EXP(-(BD29+AH$14))),0)</f>
        <v>0.78762391647872565</v>
      </c>
      <c r="CA29" s="8">
        <f>IF(CA$1&lt;=cockpit!$C$15,1/(1+EXP(-(BE29+AI$14))),0)</f>
        <v>0.9292902493994456</v>
      </c>
      <c r="CB29" s="8">
        <f>IF(CB$1&lt;=cockpit!$C$15,1/(1+EXP(-(BF29+AJ$14))),0)</f>
        <v>0.82251999793530672</v>
      </c>
      <c r="CC29" s="8">
        <f>IF(CC$1&lt;=cockpit!$C$15,1/(1+EXP(-(BG29+AK$14))),0)</f>
        <v>0.77203514299776876</v>
      </c>
      <c r="CD29" s="8">
        <f>IF(CD$1&lt;=cockpit!$C$15,1/(1+EXP(-(BH29+AL$14))),0)</f>
        <v>0.88201038196910009</v>
      </c>
      <c r="CE29" s="8">
        <f>IF(CE$1&lt;=cockpit!$C$15,1/(1+EXP(-(BI29+AM$14))),0)</f>
        <v>0.84162858913678462</v>
      </c>
      <c r="CH29" s="6">
        <v>5.4843504601678577</v>
      </c>
      <c r="CK29" s="9">
        <f t="shared" si="1"/>
        <v>5.4843504601678577</v>
      </c>
      <c r="CM29" s="9">
        <f t="shared" si="2"/>
        <v>2.297193527593385</v>
      </c>
      <c r="CP29">
        <f t="shared" si="3"/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R29">
        <f t="shared" si="4"/>
        <v>0</v>
      </c>
      <c r="DS29">
        <f t="shared" si="16"/>
        <v>0</v>
      </c>
      <c r="DT29">
        <f t="shared" si="17"/>
        <v>0</v>
      </c>
      <c r="DU29">
        <f t="shared" si="18"/>
        <v>0</v>
      </c>
      <c r="DV29">
        <f t="shared" si="19"/>
        <v>0</v>
      </c>
      <c r="DW29">
        <f t="shared" si="20"/>
        <v>0</v>
      </c>
      <c r="DX29">
        <f t="shared" si="21"/>
        <v>0</v>
      </c>
      <c r="DY29">
        <f t="shared" si="22"/>
        <v>0</v>
      </c>
      <c r="DZ29">
        <f t="shared" si="23"/>
        <v>0</v>
      </c>
      <c r="EA29">
        <f t="shared" si="5"/>
        <v>0</v>
      </c>
      <c r="EB29">
        <f t="shared" si="6"/>
        <v>0</v>
      </c>
      <c r="EC29">
        <f t="shared" si="7"/>
        <v>0</v>
      </c>
      <c r="ED29">
        <f t="shared" si="8"/>
        <v>0</v>
      </c>
      <c r="EE29">
        <f t="shared" si="9"/>
        <v>0</v>
      </c>
      <c r="EF29">
        <f t="shared" si="10"/>
        <v>0</v>
      </c>
      <c r="EG29">
        <f t="shared" si="11"/>
        <v>0</v>
      </c>
      <c r="EH29">
        <f t="shared" si="12"/>
        <v>0</v>
      </c>
      <c r="EI29">
        <f t="shared" si="13"/>
        <v>0</v>
      </c>
      <c r="EJ29">
        <f t="shared" si="14"/>
        <v>0</v>
      </c>
      <c r="EK29">
        <f t="shared" si="15"/>
        <v>0</v>
      </c>
      <c r="FJ29" s="7">
        <v>13</v>
      </c>
      <c r="FK29" s="8">
        <f>T29-cockpit!$C$18*WineQT!CS14</f>
        <v>-0.10260034866511787</v>
      </c>
    </row>
    <row r="30" spans="1:167" x14ac:dyDescent="0.3">
      <c r="A30" s="6">
        <f>('Base original'!A30-MIN('Base original'!A:A))/(MAX('Base original'!A:A)-MIN('Base original'!A:A))</f>
        <v>0.23893805309734514</v>
      </c>
      <c r="B30" s="6">
        <f>('Base original'!B30-MIN('Base original'!B:B))/(MAX('Base original'!B:B)-MIN('Base original'!B:B))</f>
        <v>0.22602739726027399</v>
      </c>
      <c r="C30" s="6">
        <f>('Base original'!C30-MIN('Base original'!C:C))/(MAX('Base original'!C:C)-MIN('Base original'!C:C))</f>
        <v>0.36</v>
      </c>
      <c r="D30" s="6">
        <f>('Base original'!D30-MIN('Base original'!D:D))/(MAX('Base original'!D:D)-MIN('Base original'!D:D))</f>
        <v>0.34246575342465752</v>
      </c>
      <c r="E30" s="6">
        <f>('Base original'!E30-MIN('Base original'!E:E))/(MAX('Base original'!E:E)-MIN('Base original'!E:E))</f>
        <v>0.10350584307178631</v>
      </c>
      <c r="F30" s="6">
        <f>('Base original'!F30-MIN('Base original'!F:F))/(MAX('Base original'!F:F)-MIN('Base original'!F:F))</f>
        <v>0.16417910447761194</v>
      </c>
      <c r="G30" s="6">
        <f>('Base original'!G30-MIN('Base original'!G:G))/(MAX('Base original'!G:G)-MIN('Base original'!G:G))</f>
        <v>0.28621908127208479</v>
      </c>
      <c r="H30" s="6">
        <f>('Base original'!H30-MIN('Base original'!H:H))/(MAX('Base original'!H:H)-MIN('Base original'!H:H))</f>
        <v>0.56754772393539166</v>
      </c>
      <c r="I30" s="6">
        <f>('Base original'!I30-MIN('Base original'!I:I))/(MAX('Base original'!I:I)-MIN('Base original'!I:I))</f>
        <v>0.46456692913385833</v>
      </c>
      <c r="J30" s="6">
        <f>('Base original'!J30-MIN('Base original'!J:J))/(MAX('Base original'!J:J)-MIN('Base original'!J:J))</f>
        <v>0.29940119760479039</v>
      </c>
      <c r="K30" s="6">
        <f>('Base original'!K30-MIN('Base original'!K:K))/(MAX('Base original'!K:K)-MIN('Base original'!K:K))</f>
        <v>0.32307692307692304</v>
      </c>
      <c r="L30" s="6">
        <f>'Base original'!L30</f>
        <v>5</v>
      </c>
      <c r="M30">
        <v>40</v>
      </c>
      <c r="O30">
        <v>0.15664085321231913</v>
      </c>
      <c r="P30" t="str">
        <f>IF(O30&lt;=cockpit!C$11,"treino","teste")</f>
        <v>treino</v>
      </c>
      <c r="S30" s="7">
        <v>14</v>
      </c>
      <c r="T30" s="8">
        <v>0.49738579593458698</v>
      </c>
      <c r="AP30" s="6">
        <v>1.3275290488379143</v>
      </c>
      <c r="AQ30" s="6">
        <v>1.6556330065472329</v>
      </c>
      <c r="AR30" s="6">
        <v>1.7329611989265996</v>
      </c>
      <c r="AS30" s="6">
        <v>2.0738202999660178</v>
      </c>
      <c r="AT30" s="6">
        <v>1.9877844284423587</v>
      </c>
      <c r="AU30" s="6">
        <v>1.638458718902847</v>
      </c>
      <c r="AV30" s="6">
        <v>1.8807007025956564</v>
      </c>
      <c r="AW30" s="6">
        <v>1.9443856368139898</v>
      </c>
      <c r="AX30" s="6">
        <v>1.1467098401905844</v>
      </c>
      <c r="AY30" s="6">
        <v>1.2466431658142365</v>
      </c>
      <c r="AZ30" s="6">
        <v>1.2755149981506955</v>
      </c>
      <c r="BA30" s="6">
        <v>1.7634186071405971</v>
      </c>
      <c r="BB30" s="6">
        <v>1.4129579491816977</v>
      </c>
      <c r="BC30" s="6">
        <v>1.58176051505475</v>
      </c>
      <c r="BD30" s="6">
        <v>1.2412414416486532</v>
      </c>
      <c r="BE30" s="6">
        <v>2.0163542882089991</v>
      </c>
      <c r="BF30" s="6">
        <v>1.3541813174869146</v>
      </c>
      <c r="BG30" s="6">
        <v>1.4425898785786992</v>
      </c>
      <c r="BH30" s="6">
        <v>1.4471624047441549</v>
      </c>
      <c r="BI30" s="6">
        <v>1.4333884678242059</v>
      </c>
      <c r="BL30" s="8">
        <f>IF(BL$1&lt;=cockpit!$C$15,1/(1+EXP(-(AP30+T$14))),0)</f>
        <v>0.81542710801378082</v>
      </c>
      <c r="BM30" s="8">
        <f>IF(BM$1&lt;=cockpit!$C$15,1/(1+EXP(-(AQ30+U$14))),0)</f>
        <v>0.85510139694432807</v>
      </c>
      <c r="BN30" s="8">
        <f>IF(BN$1&lt;=cockpit!$C$15,1/(1+EXP(-(AR30+V$14))),0)</f>
        <v>0.86817231237022985</v>
      </c>
      <c r="BO30" s="8">
        <f>IF(BO$1&lt;=cockpit!$C$15,1/(1+EXP(-(AS30+W$14))),0)</f>
        <v>0.89492664373234065</v>
      </c>
      <c r="BP30" s="8">
        <f>IF(BP$1&lt;=cockpit!$C$15,1/(1+EXP(-(AT30+X$14))),0)</f>
        <v>0.89044595958970452</v>
      </c>
      <c r="BQ30" s="8">
        <f>IF(BQ$1&lt;=cockpit!$C$15,1/(1+EXP(-(AU30+Y$14))),0)</f>
        <v>0.88956727955806458</v>
      </c>
      <c r="BR30" s="8">
        <f>IF(BR$1&lt;=cockpit!$C$15,1/(1+EXP(-(AV30+Z$14))),0)</f>
        <v>0.90697239675927122</v>
      </c>
      <c r="BS30" s="8">
        <f>IF(BS$1&lt;=cockpit!$C$15,1/(1+EXP(-(AW30+AA$14))),0)</f>
        <v>0.886265582171334</v>
      </c>
      <c r="BT30" s="8">
        <f>IF(BT$1&lt;=cockpit!$C$15,1/(1+EXP(-(AX30+AB$14))),0)</f>
        <v>0.77568021629040307</v>
      </c>
      <c r="BU30" s="8">
        <f>IF(BU$1&lt;=cockpit!$C$15,1/(1+EXP(-(AY30+AC$14))),0)</f>
        <v>0.7836756300997938</v>
      </c>
      <c r="BV30" s="8">
        <f>IF(BV$1&lt;=cockpit!$C$15,1/(1+EXP(-(AZ30+AD$14))),0)</f>
        <v>0.83897665977970959</v>
      </c>
      <c r="BW30" s="8">
        <f>IF(BW$1&lt;=cockpit!$C$15,1/(1+EXP(-(BA30+AE$14))),0)</f>
        <v>0.89931948926738581</v>
      </c>
      <c r="BX30" s="8">
        <f>IF(BX$1&lt;=cockpit!$C$15,1/(1+EXP(-(BB30+AF$14))),0)</f>
        <v>0.89502346538332389</v>
      </c>
      <c r="BY30" s="8">
        <f>IF(BY$1&lt;=cockpit!$C$15,1/(1+EXP(-(BC30+AG$14))),0)</f>
        <v>0.82537023257897402</v>
      </c>
      <c r="BZ30" s="8">
        <f>IF(BZ$1&lt;=cockpit!$C$15,1/(1+EXP(-(BD30+AH$14))),0)</f>
        <v>0.82430135299087981</v>
      </c>
      <c r="CA30" s="8">
        <f>IF(CA$1&lt;=cockpit!$C$15,1/(1+EXP(-(BE30+AI$14))),0)</f>
        <v>0.95200195117244046</v>
      </c>
      <c r="CB30" s="8">
        <f>IF(CB$1&lt;=cockpit!$C$15,1/(1+EXP(-(BF30+AJ$14))),0)</f>
        <v>0.85410732178458104</v>
      </c>
      <c r="CC30" s="8">
        <f>IF(CC$1&lt;=cockpit!$C$15,1/(1+EXP(-(BG30+AK$14))),0)</f>
        <v>0.83617238484550582</v>
      </c>
      <c r="CD30" s="8">
        <f>IF(CD$1&lt;=cockpit!$C$15,1/(1+EXP(-(BH30+AL$14))),0)</f>
        <v>0.91514801840001103</v>
      </c>
      <c r="CE30" s="8">
        <f>IF(CE$1&lt;=cockpit!$C$15,1/(1+EXP(-(BI30+AM$14))),0)</f>
        <v>0.87815150957867338</v>
      </c>
      <c r="CH30" s="6">
        <v>5.7899765175768918</v>
      </c>
      <c r="CK30" s="9">
        <f t="shared" si="1"/>
        <v>5.7899765175768918</v>
      </c>
      <c r="CM30" s="9">
        <f t="shared" si="2"/>
        <v>0.62406289832291328</v>
      </c>
      <c r="CP30">
        <f t="shared" si="3"/>
        <v>0.7899765175768918</v>
      </c>
      <c r="CV30">
        <v>-6.1946638824187099E-2</v>
      </c>
      <c r="CW30">
        <v>0.32402042492002836</v>
      </c>
      <c r="CX30">
        <v>1.3371886131114835E-2</v>
      </c>
      <c r="CY30">
        <v>0.21155752039143533</v>
      </c>
      <c r="CZ30">
        <v>0.25287186129723188</v>
      </c>
      <c r="DA30">
        <v>0.59563752208957699</v>
      </c>
      <c r="DB30">
        <v>1.0490598485690414E-2</v>
      </c>
      <c r="DC30">
        <v>0.49664330046857319</v>
      </c>
      <c r="DD30">
        <v>0.21507683642053185</v>
      </c>
      <c r="DE30">
        <v>0.46688514277422599</v>
      </c>
      <c r="DF30">
        <v>0.57544749955040242</v>
      </c>
      <c r="DG30">
        <v>0.15721432316823156</v>
      </c>
      <c r="DH30">
        <v>-8.1109622439853091E-2</v>
      </c>
      <c r="DI30">
        <v>0.39292309896461558</v>
      </c>
      <c r="DJ30">
        <v>0.10884331324187096</v>
      </c>
      <c r="DK30">
        <v>-0.14250586229081019</v>
      </c>
      <c r="DL30">
        <v>0.52380968427995711</v>
      </c>
      <c r="DM30">
        <v>0.46993336311244877</v>
      </c>
      <c r="DN30">
        <v>0.31394611078422296</v>
      </c>
      <c r="DO30">
        <v>-1.6731114003201882E-2</v>
      </c>
      <c r="DR30">
        <f t="shared" si="4"/>
        <v>-2.0756994964241986E-2</v>
      </c>
      <c r="DS30">
        <f t="shared" si="16"/>
        <v>8.7097208957012964E-2</v>
      </c>
      <c r="DT30">
        <f t="shared" si="17"/>
        <v>3.2931858081742507E-3</v>
      </c>
      <c r="DU30">
        <f t="shared" si="18"/>
        <v>4.2122435616928001E-2</v>
      </c>
      <c r="DV30">
        <f t="shared" si="19"/>
        <v>5.2371277948458722E-2</v>
      </c>
      <c r="DW30">
        <f t="shared" si="20"/>
        <v>0.12429171457768498</v>
      </c>
      <c r="DX30">
        <f t="shared" si="21"/>
        <v>1.861043412213402E-3</v>
      </c>
      <c r="DY30">
        <f t="shared" si="22"/>
        <v>0.1065465350417221</v>
      </c>
      <c r="DZ30">
        <f t="shared" si="23"/>
        <v>8.5669448940521295E-2</v>
      </c>
      <c r="EA30">
        <f t="shared" si="5"/>
        <v>0.18014880272136416</v>
      </c>
      <c r="EB30">
        <f t="shared" si="6"/>
        <v>0.17040045724371716</v>
      </c>
      <c r="EC30">
        <f t="shared" si="7"/>
        <v>3.0063223458445438E-2</v>
      </c>
      <c r="ED30">
        <f t="shared" si="8"/>
        <v>-1.6135380229905412E-2</v>
      </c>
      <c r="EE30">
        <f t="shared" si="9"/>
        <v>0.12524973053476279</v>
      </c>
      <c r="EF30">
        <f t="shared" si="10"/>
        <v>3.4887251080547042E-2</v>
      </c>
      <c r="EG30">
        <f t="shared" si="11"/>
        <v>-1.3351699858772074E-2</v>
      </c>
      <c r="EH30">
        <f t="shared" si="12"/>
        <v>0.14169087729372709</v>
      </c>
      <c r="EI30">
        <f t="shared" si="13"/>
        <v>0.14136335370140821</v>
      </c>
      <c r="EJ30">
        <f t="shared" si="14"/>
        <v>5.1017531568671705E-2</v>
      </c>
      <c r="EK30">
        <f t="shared" si="15"/>
        <v>-3.8289142052897475E-3</v>
      </c>
      <c r="FJ30" s="7">
        <v>14</v>
      </c>
      <c r="FK30" s="8">
        <f>T30-cockpit!$C$18*WineQT!CS15</f>
        <v>0.49731210995392189</v>
      </c>
    </row>
    <row r="31" spans="1:167" x14ac:dyDescent="0.3">
      <c r="A31" s="6">
        <f>('Base original'!A31-MIN('Base original'!A:A))/(MAX('Base original'!A:A)-MIN('Base original'!A:A))</f>
        <v>0.37168141592920362</v>
      </c>
      <c r="B31" s="6">
        <f>('Base original'!B31-MIN('Base original'!B:B))/(MAX('Base original'!B:B)-MIN('Base original'!B:B))</f>
        <v>0.33561643835616439</v>
      </c>
      <c r="C31" s="6">
        <f>('Base original'!C31-MIN('Base original'!C:C))/(MAX('Base original'!C:C)-MIN('Base original'!C:C))</f>
        <v>0.3</v>
      </c>
      <c r="D31" s="6">
        <f>('Base original'!D31-MIN('Base original'!D:D))/(MAX('Base original'!D:D)-MIN('Base original'!D:D))</f>
        <v>0.13013698630136986</v>
      </c>
      <c r="E31" s="6">
        <f>('Base original'!E31-MIN('Base original'!E:E))/(MAX('Base original'!E:E)-MIN('Base original'!E:E))</f>
        <v>0.12687813021702837</v>
      </c>
      <c r="F31" s="6">
        <f>('Base original'!F31-MIN('Base original'!F:F))/(MAX('Base original'!F:F)-MIN('Base original'!F:F))</f>
        <v>0.23880597014925373</v>
      </c>
      <c r="G31" s="6">
        <f>('Base original'!G31-MIN('Base original'!G:G))/(MAX('Base original'!G:G)-MIN('Base original'!G:G))</f>
        <v>0.14134275618374559</v>
      </c>
      <c r="H31" s="6">
        <f>('Base original'!H31-MIN('Base original'!H:H))/(MAX('Base original'!H:H)-MIN('Base original'!H:H))</f>
        <v>0.55286343612335209</v>
      </c>
      <c r="I31" s="6">
        <f>('Base original'!I31-MIN('Base original'!I:I))/(MAX('Base original'!I:I)-MIN('Base original'!I:I))</f>
        <v>0.40944881889763762</v>
      </c>
      <c r="J31" s="6">
        <f>('Base original'!J31-MIN('Base original'!J:J))/(MAX('Base original'!J:J)-MIN('Base original'!J:J))</f>
        <v>0.10778443113772455</v>
      </c>
      <c r="K31" s="6">
        <f>('Base original'!K31-MIN('Base original'!K:K))/(MAX('Base original'!K:K)-MIN('Base original'!K:K))</f>
        <v>0.13846153846153852</v>
      </c>
      <c r="L31" s="6">
        <f>'Base original'!L31</f>
        <v>4</v>
      </c>
      <c r="M31">
        <v>41</v>
      </c>
      <c r="O31">
        <v>0.79815037675126843</v>
      </c>
      <c r="P31" t="str">
        <f>IF(O31&lt;=cockpit!C$11,"treino","teste")</f>
        <v>treino</v>
      </c>
      <c r="S31" s="7">
        <v>15</v>
      </c>
      <c r="T31" s="8">
        <v>0.13778044134239317</v>
      </c>
      <c r="AP31" s="6">
        <v>0.90272507564365934</v>
      </c>
      <c r="AQ31" s="6">
        <v>1.5418021668295716</v>
      </c>
      <c r="AR31" s="6">
        <v>1.3534057551445295</v>
      </c>
      <c r="AS31" s="6">
        <v>1.819177413814979</v>
      </c>
      <c r="AT31" s="6">
        <v>1.753900116098303</v>
      </c>
      <c r="AU31" s="6">
        <v>1.484426399563527</v>
      </c>
      <c r="AV31" s="6">
        <v>1.4709603199390013</v>
      </c>
      <c r="AW31" s="6">
        <v>1.9032772686763819</v>
      </c>
      <c r="AX31" s="6">
        <v>1.0158566260432269</v>
      </c>
      <c r="AY31" s="6">
        <v>1.1732424306444604</v>
      </c>
      <c r="AZ31" s="6">
        <v>1.1660471403411921</v>
      </c>
      <c r="BA31" s="6">
        <v>1.5553204048741569</v>
      </c>
      <c r="BB31" s="6">
        <v>1.2187355733468235</v>
      </c>
      <c r="BC31" s="6">
        <v>1.2767224782378741</v>
      </c>
      <c r="BD31" s="6">
        <v>1.1516290312974113</v>
      </c>
      <c r="BE31" s="6">
        <v>1.773111415736943</v>
      </c>
      <c r="BF31" s="6">
        <v>1.3592348967693175</v>
      </c>
      <c r="BG31" s="6">
        <v>1.1436815373768416</v>
      </c>
      <c r="BH31" s="6">
        <v>1.2187197179241971</v>
      </c>
      <c r="BI31" s="6">
        <v>1.2564644413949144</v>
      </c>
      <c r="BL31" s="8">
        <f>IF(BL$1&lt;=cockpit!$C$15,1/(1+EXP(-(AP31+T$14))),0)</f>
        <v>0.74285554535582876</v>
      </c>
      <c r="BM31" s="8">
        <f>IF(BM$1&lt;=cockpit!$C$15,1/(1+EXP(-(AQ31+U$14))),0)</f>
        <v>0.84041981271924493</v>
      </c>
      <c r="BN31" s="8">
        <f>IF(BN$1&lt;=cockpit!$C$15,1/(1+EXP(-(AR31+V$14))),0)</f>
        <v>0.81836943343354096</v>
      </c>
      <c r="BO31" s="8">
        <f>IF(BO$1&lt;=cockpit!$C$15,1/(1+EXP(-(AS31+W$14))),0)</f>
        <v>0.86846338010306012</v>
      </c>
      <c r="BP31" s="8">
        <f>IF(BP$1&lt;=cockpit!$C$15,1/(1+EXP(-(AT31+X$14))),0)</f>
        <v>0.86546239291267513</v>
      </c>
      <c r="BQ31" s="8">
        <f>IF(BQ$1&lt;=cockpit!$C$15,1/(1+EXP(-(AU31+Y$14))),0)</f>
        <v>0.87350337348614771</v>
      </c>
      <c r="BR31" s="8">
        <f>IF(BR$1&lt;=cockpit!$C$15,1/(1+EXP(-(AV31+Z$14))),0)</f>
        <v>0.86616588699876684</v>
      </c>
      <c r="BS31" s="8">
        <f>IF(BS$1&lt;=cockpit!$C$15,1/(1+EXP(-(AW31+AA$14))),0)</f>
        <v>0.88205564824875882</v>
      </c>
      <c r="BT31" s="8">
        <f>IF(BT$1&lt;=cockpit!$C$15,1/(1+EXP(-(AX31+AB$14))),0)</f>
        <v>0.75209452484691941</v>
      </c>
      <c r="BU31" s="8">
        <f>IF(BU$1&lt;=cockpit!$C$15,1/(1+EXP(-(AY31+AC$14))),0)</f>
        <v>0.77097335592759175</v>
      </c>
      <c r="BV31" s="8">
        <f>IF(BV$1&lt;=cockpit!$C$15,1/(1+EXP(-(AZ31+AD$14))),0)</f>
        <v>0.82363412044174256</v>
      </c>
      <c r="BW31" s="8">
        <f>IF(BW$1&lt;=cockpit!$C$15,1/(1+EXP(-(BA31+AE$14))),0)</f>
        <v>0.87885033235778753</v>
      </c>
      <c r="BX31" s="8">
        <f>IF(BX$1&lt;=cockpit!$C$15,1/(1+EXP(-(BB31+AF$14))),0)</f>
        <v>0.87532563519931206</v>
      </c>
      <c r="BY31" s="8">
        <f>IF(BY$1&lt;=cockpit!$C$15,1/(1+EXP(-(BC31+AG$14))),0)</f>
        <v>0.77697527647312437</v>
      </c>
      <c r="BZ31" s="8">
        <f>IF(BZ$1&lt;=cockpit!$C$15,1/(1+EXP(-(BD31+AH$14))),0)</f>
        <v>0.81094365413163982</v>
      </c>
      <c r="CA31" s="8">
        <f>IF(CA$1&lt;=cockpit!$C$15,1/(1+EXP(-(BE31+AI$14))),0)</f>
        <v>0.93958289859681166</v>
      </c>
      <c r="CB31" s="8">
        <f>IF(CB$1&lt;=cockpit!$C$15,1/(1+EXP(-(BF31+AJ$14))),0)</f>
        <v>0.85473591200943433</v>
      </c>
      <c r="CC31" s="8">
        <f>IF(CC$1&lt;=cockpit!$C$15,1/(1+EXP(-(BG31+AK$14))),0)</f>
        <v>0.7910244643226485</v>
      </c>
      <c r="CD31" s="8">
        <f>IF(CD$1&lt;=cockpit!$C$15,1/(1+EXP(-(BH31+AL$14))),0)</f>
        <v>0.89564399127336092</v>
      </c>
      <c r="CE31" s="8">
        <f>IF(CE$1&lt;=cockpit!$C$15,1/(1+EXP(-(BI31+AM$14))),0)</f>
        <v>0.85791953040683577</v>
      </c>
      <c r="CH31" s="6">
        <v>5.6738276866997239</v>
      </c>
      <c r="CK31" s="9">
        <f t="shared" si="1"/>
        <v>5.6738276866997239</v>
      </c>
      <c r="CM31" s="9">
        <f t="shared" si="2"/>
        <v>2.8016991247625493</v>
      </c>
      <c r="CP31">
        <f t="shared" si="3"/>
        <v>1.6738276866997239</v>
      </c>
      <c r="CV31">
        <v>-0.13125453333721404</v>
      </c>
      <c r="CW31">
        <v>0.6865449114246146</v>
      </c>
      <c r="CX31">
        <v>2.8332782977283255E-2</v>
      </c>
      <c r="CY31">
        <v>0.44825488743247199</v>
      </c>
      <c r="CZ31">
        <v>0.53579304347537271</v>
      </c>
      <c r="DA31">
        <v>1.2620559643580933</v>
      </c>
      <c r="DB31">
        <v>2.2227817922055731E-2</v>
      </c>
      <c r="DC31">
        <v>1.0523038194705758</v>
      </c>
      <c r="DD31">
        <v>0.45571172757477979</v>
      </c>
      <c r="DE31">
        <v>0.98925127658391154</v>
      </c>
      <c r="DF31">
        <v>1.2192766943807771</v>
      </c>
      <c r="DG31">
        <v>0.33311077102887476</v>
      </c>
      <c r="DH31">
        <v>-0.17185768016752834</v>
      </c>
      <c r="DI31">
        <v>0.83253811620649065</v>
      </c>
      <c r="DJ31">
        <v>0.23062071740460496</v>
      </c>
      <c r="DK31">
        <v>-0.30194601043461916</v>
      </c>
      <c r="DL31">
        <v>1.1098648283857298</v>
      </c>
      <c r="DM31">
        <v>0.99570994400472113</v>
      </c>
      <c r="DN31">
        <v>0.66519913018956645</v>
      </c>
      <c r="DO31">
        <v>-3.54504231768673E-2</v>
      </c>
      <c r="DR31">
        <f t="shared" si="4"/>
        <v>-5.8823771769817991E-2</v>
      </c>
      <c r="DS31">
        <f t="shared" si="16"/>
        <v>0.20163449084413429</v>
      </c>
      <c r="DT31">
        <f t="shared" si="17"/>
        <v>9.3575098950452653E-3</v>
      </c>
      <c r="DU31">
        <f t="shared" si="18"/>
        <v>0.11016821215441346</v>
      </c>
      <c r="DV31">
        <f t="shared" si="19"/>
        <v>0.13447057681728142</v>
      </c>
      <c r="DW31">
        <f t="shared" si="20"/>
        <v>0.29909698601062212</v>
      </c>
      <c r="DX31">
        <f t="shared" si="21"/>
        <v>5.5515454788270585E-3</v>
      </c>
      <c r="DY31">
        <f t="shared" si="22"/>
        <v>0.23358812191669079</v>
      </c>
      <c r="DZ31">
        <f t="shared" si="23"/>
        <v>0.19794013228631382</v>
      </c>
      <c r="EA31">
        <f t="shared" si="5"/>
        <v>0.40124040132445449</v>
      </c>
      <c r="EB31">
        <f t="shared" si="6"/>
        <v>0.39215210498835734</v>
      </c>
      <c r="EC31">
        <f t="shared" si="7"/>
        <v>7.5823371007235005E-2</v>
      </c>
      <c r="ED31">
        <f t="shared" si="8"/>
        <v>-4.0181190473385461E-2</v>
      </c>
      <c r="EE31">
        <f t="shared" si="9"/>
        <v>0.32994269775314605</v>
      </c>
      <c r="EF31">
        <f t="shared" si="10"/>
        <v>7.8957704919218274E-2</v>
      </c>
      <c r="EG31">
        <f t="shared" si="11"/>
        <v>-3.5383234240683167E-2</v>
      </c>
      <c r="EH31">
        <f t="shared" si="12"/>
        <v>0.29902701918302144</v>
      </c>
      <c r="EI31">
        <f t="shared" si="13"/>
        <v>0.37267461341168062</v>
      </c>
      <c r="EJ31">
        <f t="shared" si="14"/>
        <v>0.13159091649646731</v>
      </c>
      <c r="EK31">
        <f t="shared" si="15"/>
        <v>-9.3579928205578811E-3</v>
      </c>
      <c r="FJ31" s="7">
        <v>15</v>
      </c>
      <c r="FK31" s="8">
        <f>T31-cockpit!$C$18*WineQT!CS16</f>
        <v>0.13795771734225498</v>
      </c>
    </row>
    <row r="32" spans="1:167" x14ac:dyDescent="0.3">
      <c r="A32" s="6">
        <f>('Base original'!A32-MIN('Base original'!A:A))/(MAX('Base original'!A:A)-MIN('Base original'!A:A))</f>
        <v>0.25663716814159293</v>
      </c>
      <c r="B32" s="6">
        <f>('Base original'!B32-MIN('Base original'!B:B))/(MAX('Base original'!B:B)-MIN('Base original'!B:B))</f>
        <v>0.25342465753424659</v>
      </c>
      <c r="C32" s="6">
        <f>('Base original'!C32-MIN('Base original'!C:C))/(MAX('Base original'!C:C)-MIN('Base original'!C:C))</f>
        <v>0.2</v>
      </c>
      <c r="D32" s="6">
        <f>('Base original'!D32-MIN('Base original'!D:D))/(MAX('Base original'!D:D)-MIN('Base original'!D:D))</f>
        <v>0.11643835616438358</v>
      </c>
      <c r="E32" s="6">
        <f>('Base original'!E32-MIN('Base original'!E:E))/(MAX('Base original'!E:E)-MIN('Base original'!E:E))</f>
        <v>0.53422370617696169</v>
      </c>
      <c r="F32" s="6">
        <f>('Base original'!F32-MIN('Base original'!F:F))/(MAX('Base original'!F:F)-MIN('Base original'!F:F))</f>
        <v>0.1044776119402985</v>
      </c>
      <c r="G32" s="6">
        <f>('Base original'!G32-MIN('Base original'!G:G))/(MAX('Base original'!G:G)-MIN('Base original'!G:G))</f>
        <v>2.8268551236749116E-2</v>
      </c>
      <c r="H32" s="6">
        <f>('Base original'!H32-MIN('Base original'!H:H))/(MAX('Base original'!H:H)-MIN('Base original'!H:H))</f>
        <v>0.49412628487518584</v>
      </c>
      <c r="I32" s="6">
        <f>('Base original'!I32-MIN('Base original'!I:I))/(MAX('Base original'!I:I)-MIN('Base original'!I:I))</f>
        <v>0.37007874015748027</v>
      </c>
      <c r="J32" s="6">
        <f>('Base original'!J32-MIN('Base original'!J:J))/(MAX('Base original'!J:J)-MIN('Base original'!J:J))</f>
        <v>0.3413173652694611</v>
      </c>
      <c r="K32" s="6">
        <f>('Base original'!K32-MIN('Base original'!K:K))/(MAX('Base original'!K:K)-MIN('Base original'!K:K))</f>
        <v>0.32307692307692304</v>
      </c>
      <c r="L32" s="6">
        <f>'Base original'!L32</f>
        <v>6</v>
      </c>
      <c r="M32">
        <v>42</v>
      </c>
      <c r="O32">
        <v>0.43635509765578906</v>
      </c>
      <c r="P32" t="str">
        <f>IF(O32&lt;=cockpit!C$11,"treino","teste")</f>
        <v>treino</v>
      </c>
      <c r="S32" s="7">
        <v>16</v>
      </c>
      <c r="T32" s="8">
        <v>-0.18039252955001855</v>
      </c>
      <c r="AP32" s="6">
        <v>1.0565381113653791</v>
      </c>
      <c r="AQ32" s="6">
        <v>1.5185189719476946</v>
      </c>
      <c r="AR32" s="6">
        <v>1.4740879375487792</v>
      </c>
      <c r="AS32" s="6">
        <v>1.8656931931140202</v>
      </c>
      <c r="AT32" s="6">
        <v>1.4852067147944954</v>
      </c>
      <c r="AU32" s="6">
        <v>1.4901770416137268</v>
      </c>
      <c r="AV32" s="6">
        <v>1.6738216673797968</v>
      </c>
      <c r="AW32" s="6">
        <v>1.6747500733832097</v>
      </c>
      <c r="AX32" s="6">
        <v>1.1964130352682019</v>
      </c>
      <c r="AY32" s="6">
        <v>0.98005786342011569</v>
      </c>
      <c r="AZ32" s="6">
        <v>0.90945625738441749</v>
      </c>
      <c r="BA32" s="6">
        <v>1.78717437452738</v>
      </c>
      <c r="BB32" s="6">
        <v>1.2542980606290102</v>
      </c>
      <c r="BC32" s="6">
        <v>1.5192921330794196</v>
      </c>
      <c r="BD32" s="6">
        <v>1.209739532695447</v>
      </c>
      <c r="BE32" s="6">
        <v>1.9964660496544915</v>
      </c>
      <c r="BF32" s="6">
        <v>1.4324627299038468</v>
      </c>
      <c r="BG32" s="6">
        <v>1.2506522014132067</v>
      </c>
      <c r="BH32" s="6">
        <v>1.2359040940228274</v>
      </c>
      <c r="BI32" s="6">
        <v>1.3174581068725</v>
      </c>
      <c r="BL32" s="8">
        <f>IF(BL$1&lt;=cockpit!$C$15,1/(1+EXP(-(AP32+T$14))),0)</f>
        <v>0.77112537926200297</v>
      </c>
      <c r="BM32" s="8">
        <f>IF(BM$1&lt;=cockpit!$C$15,1/(1+EXP(-(AQ32+U$14))),0)</f>
        <v>0.83727239772829221</v>
      </c>
      <c r="BN32" s="8">
        <f>IF(BN$1&lt;=cockpit!$C$15,1/(1+EXP(-(AR32+V$14))),0)</f>
        <v>0.83562386435817038</v>
      </c>
      <c r="BO32" s="8">
        <f>IF(BO$1&lt;=cockpit!$C$15,1/(1+EXP(-(AS32+W$14))),0)</f>
        <v>0.87368663295457616</v>
      </c>
      <c r="BP32" s="8">
        <f>IF(BP$1&lt;=cockpit!$C$15,1/(1+EXP(-(AT32+X$14))),0)</f>
        <v>0.8309993925434932</v>
      </c>
      <c r="BQ32" s="8">
        <f>IF(BQ$1&lt;=cockpit!$C$15,1/(1+EXP(-(AU32+Y$14))),0)</f>
        <v>0.87413742837826969</v>
      </c>
      <c r="BR32" s="8">
        <f>IF(BR$1&lt;=cockpit!$C$15,1/(1+EXP(-(AV32+Z$14))),0)</f>
        <v>0.88798645845200486</v>
      </c>
      <c r="BS32" s="8">
        <f>IF(BS$1&lt;=cockpit!$C$15,1/(1+EXP(-(AW32+AA$14))),0)</f>
        <v>0.8561303589647582</v>
      </c>
      <c r="BT32" s="8">
        <f>IF(BT$1&lt;=cockpit!$C$15,1/(1+EXP(-(AX32+AB$14))),0)</f>
        <v>0.78420996094269513</v>
      </c>
      <c r="BU32" s="8">
        <f>IF(BU$1&lt;=cockpit!$C$15,1/(1+EXP(-(AY32+AC$14))),0)</f>
        <v>0.73509547320793667</v>
      </c>
      <c r="BV32" s="8">
        <f>IF(BV$1&lt;=cockpit!$C$15,1/(1+EXP(-(AZ32+AD$14))),0)</f>
        <v>0.78322750593760926</v>
      </c>
      <c r="BW32" s="8">
        <f>IF(BW$1&lt;=cockpit!$C$15,1/(1+EXP(-(BA32+AE$14))),0)</f>
        <v>0.90145011852701795</v>
      </c>
      <c r="BX32" s="8">
        <f>IF(BX$1&lt;=cockpit!$C$15,1/(1+EXP(-(BB32+AF$14))),0)</f>
        <v>0.87915507608448162</v>
      </c>
      <c r="BY32" s="8">
        <f>IF(BY$1&lt;=cockpit!$C$15,1/(1+EXP(-(BC32+AG$14))),0)</f>
        <v>0.81618264822847975</v>
      </c>
      <c r="BZ32" s="8">
        <f>IF(BZ$1&lt;=cockpit!$C$15,1/(1+EXP(-(BD32+AH$14))),0)</f>
        <v>0.81969226883263879</v>
      </c>
      <c r="CA32" s="8">
        <f>IF(CA$1&lt;=cockpit!$C$15,1/(1+EXP(-(BE32+AI$14))),0)</f>
        <v>0.9510849602181648</v>
      </c>
      <c r="CB32" s="8">
        <f>IF(CB$1&lt;=cockpit!$C$15,1/(1+EXP(-(BF32+AJ$14))),0)</f>
        <v>0.86359399751621602</v>
      </c>
      <c r="CC32" s="8">
        <f>IF(CC$1&lt;=cockpit!$C$15,1/(1+EXP(-(BG32+AK$14))),0)</f>
        <v>0.80815751958981208</v>
      </c>
      <c r="CD32" s="8">
        <f>IF(CD$1&lt;=cockpit!$C$15,1/(1+EXP(-(BH32+AL$14))),0)</f>
        <v>0.89723925797764381</v>
      </c>
      <c r="CE32" s="8">
        <f>IF(CE$1&lt;=cockpit!$C$15,1/(1+EXP(-(BI32+AM$14))),0)</f>
        <v>0.86519322291953815</v>
      </c>
      <c r="CH32" s="6">
        <v>5.6428355750852743</v>
      </c>
      <c r="CK32" s="9">
        <f t="shared" si="1"/>
        <v>5.6428355750852743</v>
      </c>
      <c r="CM32" s="9">
        <f t="shared" si="2"/>
        <v>0.1275664264246667</v>
      </c>
      <c r="CP32">
        <f t="shared" si="3"/>
        <v>-0.35716442491472566</v>
      </c>
      <c r="CV32">
        <v>2.8007333305179506E-2</v>
      </c>
      <c r="CW32">
        <v>-0.14649621368767157</v>
      </c>
      <c r="CX32">
        <v>-6.0457012503285727E-3</v>
      </c>
      <c r="CY32">
        <v>-9.5649450870718689E-2</v>
      </c>
      <c r="CZ32">
        <v>-0.11432850332611459</v>
      </c>
      <c r="DA32">
        <v>-0.26929981879372639</v>
      </c>
      <c r="DB32">
        <v>-4.7430125982044899E-3</v>
      </c>
      <c r="DC32">
        <v>-0.22454252101530825</v>
      </c>
      <c r="DD32">
        <v>-9.7240605110949729E-2</v>
      </c>
      <c r="DE32">
        <v>-0.21108825365047013</v>
      </c>
      <c r="DF32">
        <v>-0.26017149962376102</v>
      </c>
      <c r="DG32">
        <v>-7.1079787909358719E-2</v>
      </c>
      <c r="DH32">
        <v>3.6671307322702705E-2</v>
      </c>
      <c r="DI32">
        <v>-0.17764851176572985</v>
      </c>
      <c r="DJ32">
        <v>-4.9210272096552952E-2</v>
      </c>
      <c r="DK32">
        <v>6.442979407564503E-2</v>
      </c>
      <c r="DL32">
        <v>-0.23682499477891758</v>
      </c>
      <c r="DM32">
        <v>-0.21246641596275526</v>
      </c>
      <c r="DN32">
        <v>-0.14194141169714911</v>
      </c>
      <c r="DO32">
        <v>7.5644763840143738E-3</v>
      </c>
      <c r="DR32">
        <f t="shared" si="4"/>
        <v>1.1353210854841663E-2</v>
      </c>
      <c r="DS32">
        <f t="shared" si="16"/>
        <v>-4.3798695525868438E-2</v>
      </c>
      <c r="DT32">
        <f t="shared" si="17"/>
        <v>-1.8241861081650971E-3</v>
      </c>
      <c r="DU32">
        <f t="shared" si="18"/>
        <v>-2.2637515023132191E-2</v>
      </c>
      <c r="DV32">
        <f t="shared" si="19"/>
        <v>-3.5377813165911383E-2</v>
      </c>
      <c r="DW32">
        <f t="shared" si="20"/>
        <v>-6.352345283018862E-2</v>
      </c>
      <c r="DX32">
        <f t="shared" si="21"/>
        <v>-1.0030525395495322E-3</v>
      </c>
      <c r="DY32">
        <f t="shared" si="22"/>
        <v>-5.9962016345321674E-2</v>
      </c>
      <c r="DZ32">
        <f t="shared" si="23"/>
        <v>-3.7439066017902138E-2</v>
      </c>
      <c r="EA32">
        <f t="shared" si="5"/>
        <v>-9.7023474587128664E-2</v>
      </c>
      <c r="EB32">
        <f t="shared" si="6"/>
        <v>-0.10057050920625982</v>
      </c>
      <c r="EC32">
        <f t="shared" si="7"/>
        <v>-1.3319476821871977E-2</v>
      </c>
      <c r="ED32">
        <f t="shared" si="8"/>
        <v>8.3275534101302923E-3</v>
      </c>
      <c r="EE32">
        <f t="shared" si="9"/>
        <v>-5.9307224581530371E-2</v>
      </c>
      <c r="EF32">
        <f t="shared" si="10"/>
        <v>-1.6146115875237836E-2</v>
      </c>
      <c r="EG32">
        <f t="shared" si="11"/>
        <v>6.1490119290433737E-3</v>
      </c>
      <c r="EH32">
        <f t="shared" si="12"/>
        <v>-6.0202194293057149E-2</v>
      </c>
      <c r="EI32">
        <f t="shared" si="13"/>
        <v>-7.3700652821571677E-2</v>
      </c>
      <c r="EJ32">
        <f t="shared" si="14"/>
        <v>-2.7673140904068395E-2</v>
      </c>
      <c r="EK32">
        <f t="shared" si="15"/>
        <v>1.902017138898527E-3</v>
      </c>
      <c r="FJ32" s="7">
        <v>16</v>
      </c>
      <c r="FK32" s="8">
        <f>T32-cockpit!$C$18*WineQT!CS17</f>
        <v>-0.18011013556650465</v>
      </c>
    </row>
    <row r="33" spans="1:167" x14ac:dyDescent="0.3">
      <c r="A33" s="6">
        <f>('Base original'!A33-MIN('Base original'!A:A))/(MAX('Base original'!A:A)-MIN('Base original'!A:A))</f>
        <v>0.30973451327433627</v>
      </c>
      <c r="B33" s="6">
        <f>('Base original'!B33-MIN('Base original'!B:B))/(MAX('Base original'!B:B)-MIN('Base original'!B:B))</f>
        <v>0.36986301369863017</v>
      </c>
      <c r="C33" s="6">
        <f>('Base original'!C33-MIN('Base original'!C:C))/(MAX('Base original'!C:C)-MIN('Base original'!C:C))</f>
        <v>0.22</v>
      </c>
      <c r="D33" s="6">
        <f>('Base original'!D33-MIN('Base original'!D:D))/(MAX('Base original'!D:D)-MIN('Base original'!D:D))</f>
        <v>8.9041095890410982E-2</v>
      </c>
      <c r="E33" s="6">
        <f>('Base original'!E33-MIN('Base original'!E:E))/(MAX('Base original'!E:E)-MIN('Base original'!E:E))</f>
        <v>9.5158597662771308E-2</v>
      </c>
      <c r="F33" s="6">
        <f>('Base original'!F33-MIN('Base original'!F:F))/(MAX('Base original'!F:F)-MIN('Base original'!F:F))</f>
        <v>0.11940298507462686</v>
      </c>
      <c r="G33" s="6">
        <f>('Base original'!G33-MIN('Base original'!G:G))/(MAX('Base original'!G:G)-MIN('Base original'!G:G))</f>
        <v>6.0070671378091869E-2</v>
      </c>
      <c r="H33" s="6">
        <f>('Base original'!H33-MIN('Base original'!H:H))/(MAX('Base original'!H:H)-MIN('Base original'!H:H))</f>
        <v>0.49412628487518584</v>
      </c>
      <c r="I33" s="6">
        <f>('Base original'!I33-MIN('Base original'!I:I))/(MAX('Base original'!I:I)-MIN('Base original'!I:I))</f>
        <v>0.44094488188976361</v>
      </c>
      <c r="J33" s="6">
        <f>('Base original'!J33-MIN('Base original'!J:J))/(MAX('Base original'!J:J)-MIN('Base original'!J:J))</f>
        <v>0.52095808383233533</v>
      </c>
      <c r="K33" s="6">
        <f>('Base original'!K33-MIN('Base original'!K:K))/(MAX('Base original'!K:K)-MIN('Base original'!K:K))</f>
        <v>0.29230769230769238</v>
      </c>
      <c r="L33" s="6">
        <f>'Base original'!L33</f>
        <v>5</v>
      </c>
      <c r="M33">
        <v>43</v>
      </c>
      <c r="O33">
        <v>3.0481811670658332E-2</v>
      </c>
      <c r="P33" t="str">
        <f>IF(O33&lt;=cockpit!C$11,"treino","teste")</f>
        <v>treino</v>
      </c>
      <c r="S33" s="7">
        <v>17</v>
      </c>
      <c r="T33" s="8">
        <v>0.66306994274544684</v>
      </c>
      <c r="AP33" s="6">
        <v>1.0132946398462794</v>
      </c>
      <c r="AQ33" s="6">
        <v>1.5621294065890188</v>
      </c>
      <c r="AR33" s="6">
        <v>1.3948739809166744</v>
      </c>
      <c r="AS33" s="6">
        <v>1.8231286028432303</v>
      </c>
      <c r="AT33" s="6">
        <v>1.8369381153736222</v>
      </c>
      <c r="AU33" s="6">
        <v>1.6370044230785019</v>
      </c>
      <c r="AV33" s="6">
        <v>1.5869275854920539</v>
      </c>
      <c r="AW33" s="6">
        <v>1.9978464523122161</v>
      </c>
      <c r="AX33" s="6">
        <v>1.0049742379744901</v>
      </c>
      <c r="AY33" s="6">
        <v>0.9850677466650416</v>
      </c>
      <c r="AZ33" s="6">
        <v>1.0451251980175571</v>
      </c>
      <c r="BA33" s="6">
        <v>1.6339936009136147</v>
      </c>
      <c r="BB33" s="6">
        <v>1.3003022072152952</v>
      </c>
      <c r="BC33" s="6">
        <v>1.4692970202518838</v>
      </c>
      <c r="BD33" s="6">
        <v>1.1445285346170515</v>
      </c>
      <c r="BE33" s="6">
        <v>2.0742077470113327</v>
      </c>
      <c r="BF33" s="6">
        <v>1.3002692612433027</v>
      </c>
      <c r="BG33" s="6">
        <v>1.152561155579342</v>
      </c>
      <c r="BH33" s="6">
        <v>1.2824694050097334</v>
      </c>
      <c r="BI33" s="6">
        <v>1.2614037890619691</v>
      </c>
      <c r="BL33" s="8">
        <f>IF(BL$1&lt;=cockpit!$C$15,1/(1+EXP(-(AP33+T$14))),0)</f>
        <v>0.76340396877711891</v>
      </c>
      <c r="BM33" s="8">
        <f>IF(BM$1&lt;=cockpit!$C$15,1/(1+EXP(-(AQ33+U$14))),0)</f>
        <v>0.84312715978074093</v>
      </c>
      <c r="BN33" s="8">
        <f>IF(BN$1&lt;=cockpit!$C$15,1/(1+EXP(-(AR33+V$14))),0)</f>
        <v>0.8244521312730263</v>
      </c>
      <c r="BO33" s="8">
        <f>IF(BO$1&lt;=cockpit!$C$15,1/(1+EXP(-(AS33+W$14))),0)</f>
        <v>0.86891408638917267</v>
      </c>
      <c r="BP33" s="8">
        <f>IF(BP$1&lt;=cockpit!$C$15,1/(1+EXP(-(AT33+X$14))),0)</f>
        <v>0.8748411016699198</v>
      </c>
      <c r="BQ33" s="8">
        <f>IF(BQ$1&lt;=cockpit!$C$15,1/(1+EXP(-(AU33+Y$14))),0)</f>
        <v>0.88942433245149177</v>
      </c>
      <c r="BR33" s="8">
        <f>IF(BR$1&lt;=cockpit!$C$15,1/(1+EXP(-(AV33+Z$14))),0)</f>
        <v>0.87904767144224982</v>
      </c>
      <c r="BS33" s="8">
        <f>IF(BS$1&lt;=cockpit!$C$15,1/(1+EXP(-(AW33+AA$14))),0)</f>
        <v>0.89154411435678027</v>
      </c>
      <c r="BT33" s="8">
        <f>IF(BT$1&lt;=cockpit!$C$15,1/(1+EXP(-(AX33+AB$14))),0)</f>
        <v>0.75005996001461805</v>
      </c>
      <c r="BU33" s="8">
        <f>IF(BU$1&lt;=cockpit!$C$15,1/(1+EXP(-(AY33+AC$14))),0)</f>
        <v>0.73606989864855832</v>
      </c>
      <c r="BV33" s="8">
        <f>IF(BV$1&lt;=cockpit!$C$15,1/(1+EXP(-(AZ33+AD$14))),0)</f>
        <v>0.80537662776530039</v>
      </c>
      <c r="BW33" s="8">
        <f>IF(BW$1&lt;=cockpit!$C$15,1/(1+EXP(-(BA33+AE$14))),0)</f>
        <v>0.88698034735673281</v>
      </c>
      <c r="BX33" s="8">
        <f>IF(BX$1&lt;=cockpit!$C$15,1/(1+EXP(-(BB33+AF$14))),0)</f>
        <v>0.88395799930998498</v>
      </c>
      <c r="BY33" s="8">
        <f>IF(BY$1&lt;=cockpit!$C$15,1/(1+EXP(-(BC33+AG$14))),0)</f>
        <v>0.80856309507564894</v>
      </c>
      <c r="BZ33" s="8">
        <f>IF(BZ$1&lt;=cockpit!$C$15,1/(1+EXP(-(BD33+AH$14))),0)</f>
        <v>0.80985264406391078</v>
      </c>
      <c r="CA33" s="8">
        <f>IF(CA$1&lt;=cockpit!$C$15,1/(1+EXP(-(BE33+AI$14))),0)</f>
        <v>0.95457745340038813</v>
      </c>
      <c r="CB33" s="8">
        <f>IF(CB$1&lt;=cockpit!$C$15,1/(1+EXP(-(BF33+AJ$14))),0)</f>
        <v>0.84726039400917186</v>
      </c>
      <c r="CC33" s="8">
        <f>IF(CC$1&lt;=cockpit!$C$15,1/(1+EXP(-(BG33+AK$14))),0)</f>
        <v>0.79248851449098923</v>
      </c>
      <c r="CD33" s="8">
        <f>IF(CD$1&lt;=cockpit!$C$15,1/(1+EXP(-(BH33+AL$14))),0)</f>
        <v>0.90145390269104264</v>
      </c>
      <c r="CE33" s="8">
        <f>IF(CE$1&lt;=cockpit!$C$15,1/(1+EXP(-(BI33+AM$14))),0)</f>
        <v>0.8585205415808449</v>
      </c>
      <c r="CH33" s="6">
        <v>5.6720096056124047</v>
      </c>
      <c r="CK33" s="9">
        <f t="shared" si="1"/>
        <v>5.6720096056124047</v>
      </c>
      <c r="CM33" s="9">
        <f t="shared" si="2"/>
        <v>0.45159691003533975</v>
      </c>
      <c r="CP33">
        <f t="shared" si="3"/>
        <v>0.67200960561240475</v>
      </c>
      <c r="CV33">
        <v>-5.2696169315189993E-2</v>
      </c>
      <c r="CW33">
        <v>0.27563457028920868</v>
      </c>
      <c r="CX33">
        <v>1.1375067138485944E-2</v>
      </c>
      <c r="CY33">
        <v>0.17996571123235805</v>
      </c>
      <c r="CZ33">
        <v>0.2151105963276779</v>
      </c>
      <c r="DA33">
        <v>0.50669118309381433</v>
      </c>
      <c r="DB33">
        <v>8.9240411507810671E-3</v>
      </c>
      <c r="DC33">
        <v>0.42247973332377398</v>
      </c>
      <c r="DD33">
        <v>0.18295948905247961</v>
      </c>
      <c r="DE33">
        <v>0.39716535071747894</v>
      </c>
      <c r="DF33">
        <v>0.48951612942832901</v>
      </c>
      <c r="DG33">
        <v>0.13373756429237293</v>
      </c>
      <c r="DH33">
        <v>-6.8997551413762598E-2</v>
      </c>
      <c r="DI33">
        <v>0.33424803256321384</v>
      </c>
      <c r="DJ33">
        <v>9.2589780047604708E-2</v>
      </c>
      <c r="DK33">
        <v>-0.12122551263833203</v>
      </c>
      <c r="DL33">
        <v>0.44558937071780752</v>
      </c>
      <c r="DM33">
        <v>0.39975838139843134</v>
      </c>
      <c r="DN33">
        <v>0.26706464989463302</v>
      </c>
      <c r="DO33">
        <v>-1.4232662709057684E-2</v>
      </c>
      <c r="DR33">
        <f t="shared" si="4"/>
        <v>-2.1985599633206884E-2</v>
      </c>
      <c r="DS33">
        <f t="shared" si="16"/>
        <v>7.9696040412102265E-2</v>
      </c>
      <c r="DT33">
        <f t="shared" si="17"/>
        <v>3.643191524873645E-3</v>
      </c>
      <c r="DU33">
        <f t="shared" si="18"/>
        <v>4.4089495538151627E-2</v>
      </c>
      <c r="DV33">
        <f t="shared" si="19"/>
        <v>5.0476356833484337E-2</v>
      </c>
      <c r="DW33">
        <f t="shared" si="20"/>
        <v>0.10586012954600447</v>
      </c>
      <c r="DX33">
        <f t="shared" si="21"/>
        <v>2.028213159998037E-3</v>
      </c>
      <c r="DY33">
        <f t="shared" si="22"/>
        <v>8.6671333745590065E-2</v>
      </c>
      <c r="DZ33">
        <f t="shared" si="23"/>
        <v>8.0028320422226115E-2</v>
      </c>
      <c r="EA33">
        <f t="shared" si="5"/>
        <v>0.18198160228983618</v>
      </c>
      <c r="EB33">
        <f t="shared" si="6"/>
        <v>0.17200054197931314</v>
      </c>
      <c r="EC33">
        <f t="shared" si="7"/>
        <v>2.8521657118217726E-2</v>
      </c>
      <c r="ED33">
        <f t="shared" si="8"/>
        <v>-1.5084124320804762E-2</v>
      </c>
      <c r="EE33">
        <f t="shared" si="9"/>
        <v>0.11572526616118353</v>
      </c>
      <c r="EF33">
        <f t="shared" si="10"/>
        <v>3.1863726066910056E-2</v>
      </c>
      <c r="EG33">
        <f t="shared" si="11"/>
        <v>-1.0762629577841304E-2</v>
      </c>
      <c r="EH33">
        <f t="shared" si="12"/>
        <v>0.12572296285556148</v>
      </c>
      <c r="EI33">
        <f t="shared" si="13"/>
        <v>0.14869490883268721</v>
      </c>
      <c r="EJ33">
        <f t="shared" si="14"/>
        <v>5.0042804126205327E-2</v>
      </c>
      <c r="EK33">
        <f t="shared" si="15"/>
        <v>-3.7423716252218209E-3</v>
      </c>
      <c r="FJ33" s="7">
        <v>17</v>
      </c>
      <c r="FK33" s="8">
        <f>T33-cockpit!$C$18*WineQT!CS18</f>
        <v>0.66272485974913653</v>
      </c>
    </row>
    <row r="34" spans="1:167" x14ac:dyDescent="0.3">
      <c r="A34" s="6">
        <f>('Base original'!A34-MIN('Base original'!A:A))/(MAX('Base original'!A:A)-MIN('Base original'!A:A))</f>
        <v>0</v>
      </c>
      <c r="B34" s="6">
        <f>('Base original'!B34-MIN('Base original'!B:B))/(MAX('Base original'!B:B)-MIN('Base original'!B:B))</f>
        <v>0.27397260273972607</v>
      </c>
      <c r="C34" s="6">
        <f>('Base original'!C34-MIN('Base original'!C:C))/(MAX('Base original'!C:C)-MIN('Base original'!C:C))</f>
        <v>0.15</v>
      </c>
      <c r="D34" s="6">
        <f>('Base original'!D34-MIN('Base original'!D:D))/(MAX('Base original'!D:D)-MIN('Base original'!D:D))</f>
        <v>8.2191780821917818E-2</v>
      </c>
      <c r="E34" s="6">
        <f>('Base original'!E34-MIN('Base original'!E:E))/(MAX('Base original'!E:E)-MIN('Base original'!E:E))</f>
        <v>7.0116861435726208E-2</v>
      </c>
      <c r="F34" s="6">
        <f>('Base original'!F34-MIN('Base original'!F:F))/(MAX('Base original'!F:F)-MIN('Base original'!F:F))</f>
        <v>0.1044776119402985</v>
      </c>
      <c r="G34" s="6">
        <f>('Base original'!G34-MIN('Base original'!G:G))/(MAX('Base original'!G:G)-MIN('Base original'!G:G))</f>
        <v>0.20848056537102475</v>
      </c>
      <c r="H34" s="6">
        <f>('Base original'!H34-MIN('Base original'!H:H))/(MAX('Base original'!H:H)-MIN('Base original'!H:H))</f>
        <v>0.2444933920704811</v>
      </c>
      <c r="I34" s="6">
        <f>('Base original'!I34-MIN('Base original'!I:I))/(MAX('Base original'!I:I)-MIN('Base original'!I:I))</f>
        <v>0.91338582677165359</v>
      </c>
      <c r="J34" s="6">
        <f>('Base original'!J34-MIN('Base original'!J:J))/(MAX('Base original'!J:J)-MIN('Base original'!J:J))</f>
        <v>0.13772455089820362</v>
      </c>
      <c r="K34" s="6">
        <f>('Base original'!K34-MIN('Base original'!K:K))/(MAX('Base original'!K:K)-MIN('Base original'!K:K))</f>
        <v>0.72307692307692295</v>
      </c>
      <c r="L34" s="6">
        <f>'Base original'!L34</f>
        <v>4</v>
      </c>
      <c r="M34">
        <v>45</v>
      </c>
      <c r="O34">
        <v>0.37277984288447152</v>
      </c>
      <c r="P34" t="str">
        <f>IF(O34&lt;=cockpit!C$11,"treino","teste")</f>
        <v>treino</v>
      </c>
      <c r="S34" s="7">
        <v>18</v>
      </c>
      <c r="T34" s="8">
        <v>0.59487004063599669</v>
      </c>
      <c r="AP34" s="6">
        <v>0.7096970340274098</v>
      </c>
      <c r="AQ34" s="6">
        <v>1.2339086770172416</v>
      </c>
      <c r="AR34" s="6">
        <v>1.5584677532232516</v>
      </c>
      <c r="AS34" s="6">
        <v>1.548644479919377</v>
      </c>
      <c r="AT34" s="6">
        <v>1.7375957987427753</v>
      </c>
      <c r="AU34" s="6">
        <v>1.5233921343157732</v>
      </c>
      <c r="AV34" s="6">
        <v>1.4480058542712055</v>
      </c>
      <c r="AW34" s="6">
        <v>1.4040498332483911</v>
      </c>
      <c r="AX34" s="6">
        <v>0.79763482168548228</v>
      </c>
      <c r="AY34" s="6">
        <v>0.87627261999884887</v>
      </c>
      <c r="AZ34" s="6">
        <v>1.0585193681090859</v>
      </c>
      <c r="BA34" s="6">
        <v>1.6126987651150149</v>
      </c>
      <c r="BB34" s="6">
        <v>1.2471231981713244</v>
      </c>
      <c r="BC34" s="6">
        <v>1.2638396914889665</v>
      </c>
      <c r="BD34" s="6">
        <v>1.1975895769182059</v>
      </c>
      <c r="BE34" s="6">
        <v>2.0619135794569323</v>
      </c>
      <c r="BF34" s="6">
        <v>0.88936170086828736</v>
      </c>
      <c r="BG34" s="6">
        <v>1.1500062947269645</v>
      </c>
      <c r="BH34" s="6">
        <v>1.3127631874623102</v>
      </c>
      <c r="BI34" s="6">
        <v>1.1965826528368715</v>
      </c>
      <c r="BL34" s="8">
        <f>IF(BL$1&lt;=cockpit!$C$15,1/(1+EXP(-(AP34+T$14))),0)</f>
        <v>0.70429512274314299</v>
      </c>
      <c r="BM34" s="8">
        <f>IF(BM$1&lt;=cockpit!$C$15,1/(1+EXP(-(AQ34+U$14))),0)</f>
        <v>0.79469496767043302</v>
      </c>
      <c r="BN34" s="8">
        <f>IF(BN$1&lt;=cockpit!$C$15,1/(1+EXP(-(AR34+V$14))),0)</f>
        <v>0.84688830056835596</v>
      </c>
      <c r="BO34" s="8">
        <f>IF(BO$1&lt;=cockpit!$C$15,1/(1+EXP(-(AS34+W$14))),0)</f>
        <v>0.83436815245558982</v>
      </c>
      <c r="BP34" s="8">
        <f>IF(BP$1&lt;=cockpit!$C$15,1/(1+EXP(-(AT34+X$14))),0)</f>
        <v>0.863552625950334</v>
      </c>
      <c r="BQ34" s="8">
        <f>IF(BQ$1&lt;=cockpit!$C$15,1/(1+EXP(-(AU34+Y$14))),0)</f>
        <v>0.87774660909360436</v>
      </c>
      <c r="BR34" s="8">
        <f>IF(BR$1&lt;=cockpit!$C$15,1/(1+EXP(-(AV34+Z$14))),0)</f>
        <v>0.86348251062379355</v>
      </c>
      <c r="BS34" s="8">
        <f>IF(BS$1&lt;=cockpit!$C$15,1/(1+EXP(-(AW34+AA$14))),0)</f>
        <v>0.81947798457881771</v>
      </c>
      <c r="BT34" s="8">
        <f>IF(BT$1&lt;=cockpit!$C$15,1/(1+EXP(-(AX34+AB$14))),0)</f>
        <v>0.70921873739541041</v>
      </c>
      <c r="BU34" s="8">
        <f>IF(BU$1&lt;=cockpit!$C$15,1/(1+EXP(-(AY34+AC$14))),0)</f>
        <v>0.71439895105995033</v>
      </c>
      <c r="BV34" s="8">
        <f>IF(BV$1&lt;=cockpit!$C$15,1/(1+EXP(-(AZ34+AD$14))),0)</f>
        <v>0.80746751495435887</v>
      </c>
      <c r="BW34" s="8">
        <f>IF(BW$1&lt;=cockpit!$C$15,1/(1+EXP(-(BA34+AE$14))),0)</f>
        <v>0.88482796499465866</v>
      </c>
      <c r="BX34" s="8">
        <f>IF(BX$1&lt;=cockpit!$C$15,1/(1+EXP(-(BB34+AF$14))),0)</f>
        <v>0.8783907324187733</v>
      </c>
      <c r="BY34" s="8">
        <f>IF(BY$1&lt;=cockpit!$C$15,1/(1+EXP(-(BC34+AG$14))),0)</f>
        <v>0.77473492361284468</v>
      </c>
      <c r="BZ34" s="8">
        <f>IF(BZ$1&lt;=cockpit!$C$15,1/(1+EXP(-(BD34+AH$14))),0)</f>
        <v>0.81788956362592813</v>
      </c>
      <c r="CA34" s="8">
        <f>IF(CA$1&lt;=cockpit!$C$15,1/(1+EXP(-(BE34+AI$14))),0)</f>
        <v>0.95404139734488347</v>
      </c>
      <c r="CB34" s="8">
        <f>IF(CB$1&lt;=cockpit!$C$15,1/(1+EXP(-(BF34+AJ$14))),0)</f>
        <v>0.7862329023143293</v>
      </c>
      <c r="CC34" s="8">
        <f>IF(CC$1&lt;=cockpit!$C$15,1/(1+EXP(-(BG34+AK$14))),0)</f>
        <v>0.79206805245697776</v>
      </c>
      <c r="CD34" s="8">
        <f>IF(CD$1&lt;=cockpit!$C$15,1/(1+EXP(-(BH34+AL$14))),0)</f>
        <v>0.90411250761385231</v>
      </c>
      <c r="CE34" s="8">
        <f>IF(CE$1&lt;=cockpit!$C$15,1/(1+EXP(-(BI34+AM$14))),0)</f>
        <v>0.85046273058278199</v>
      </c>
      <c r="CH34" s="6">
        <v>5.5126053304287019</v>
      </c>
      <c r="CK34" s="9">
        <f t="shared" si="1"/>
        <v>5.5126053304287019</v>
      </c>
      <c r="CM34" s="9">
        <f t="shared" si="2"/>
        <v>2.2879748856413227</v>
      </c>
      <c r="CP34">
        <f t="shared" si="3"/>
        <v>1.5126053304287019</v>
      </c>
      <c r="CV34">
        <v>-0.11861215365618344</v>
      </c>
      <c r="CW34">
        <v>0.62041720354567742</v>
      </c>
      <c r="CX34">
        <v>2.5603781618535531E-2</v>
      </c>
      <c r="CY34">
        <v>0.40507917123652554</v>
      </c>
      <c r="CZ34">
        <v>0.48418569008463014</v>
      </c>
      <c r="DA34">
        <v>1.1404952816567022</v>
      </c>
      <c r="DB34">
        <v>2.0086844147614899E-2</v>
      </c>
      <c r="DC34">
        <v>0.95094637232346246</v>
      </c>
      <c r="DD34">
        <v>0.41181777177290974</v>
      </c>
      <c r="DE34">
        <v>0.8939670230001755</v>
      </c>
      <c r="DF34">
        <v>1.1018364923955914</v>
      </c>
      <c r="DG34">
        <v>0.30102568614751418</v>
      </c>
      <c r="DH34">
        <v>-0.15530442300728212</v>
      </c>
      <c r="DI34">
        <v>0.75234840621017884</v>
      </c>
      <c r="DJ34">
        <v>0.20840743000332301</v>
      </c>
      <c r="DK34">
        <v>-0.27286270176687522</v>
      </c>
      <c r="DL34">
        <v>1.0029631298438171</v>
      </c>
      <c r="DM34">
        <v>0.89980359437834712</v>
      </c>
      <c r="DN34">
        <v>0.6011274386942187</v>
      </c>
      <c r="DO34">
        <v>-3.2035853803452037E-2</v>
      </c>
      <c r="DR34">
        <f t="shared" si="4"/>
        <v>-5.9776774935933051E-2</v>
      </c>
      <c r="DS34">
        <f t="shared" si="16"/>
        <v>0.22859886596296691</v>
      </c>
      <c r="DT34">
        <f t="shared" si="17"/>
        <v>7.2402426496971685E-3</v>
      </c>
      <c r="DU34">
        <f t="shared" si="18"/>
        <v>0.12307511797784167</v>
      </c>
      <c r="DV34">
        <f t="shared" si="19"/>
        <v>0.12311721800377683</v>
      </c>
      <c r="DW34">
        <f t="shared" si="20"/>
        <v>0.26181311215415892</v>
      </c>
      <c r="DX34">
        <f t="shared" si="21"/>
        <v>5.1100520503934077E-3</v>
      </c>
      <c r="DY34">
        <f t="shared" si="22"/>
        <v>0.31234388266073998</v>
      </c>
      <c r="DZ34">
        <f t="shared" si="23"/>
        <v>0.20467704937194284</v>
      </c>
      <c r="EA34">
        <f t="shared" si="5"/>
        <v>0.43771677335474501</v>
      </c>
      <c r="EB34">
        <f t="shared" si="6"/>
        <v>0.383434925920347</v>
      </c>
      <c r="EC34">
        <f t="shared" si="7"/>
        <v>6.5346497116736166E-2</v>
      </c>
      <c r="ED34">
        <f t="shared" si="8"/>
        <v>-3.5476146048806265E-2</v>
      </c>
      <c r="EE34">
        <f t="shared" si="9"/>
        <v>0.30077820805203037</v>
      </c>
      <c r="EF34">
        <f t="shared" si="10"/>
        <v>6.8994668052833413E-2</v>
      </c>
      <c r="EG34">
        <f t="shared" si="11"/>
        <v>-2.4504438248062393E-2</v>
      </c>
      <c r="EH34">
        <f t="shared" si="12"/>
        <v>0.3829692583681592</v>
      </c>
      <c r="EI34">
        <f t="shared" si="13"/>
        <v>0.33529219397598853</v>
      </c>
      <c r="EJ34">
        <f t="shared" si="14"/>
        <v>0.10975419254917755</v>
      </c>
      <c r="EK34">
        <f t="shared" si="15"/>
        <v>-8.8647418231433232E-3</v>
      </c>
      <c r="FJ34" s="7">
        <v>18</v>
      </c>
      <c r="FK34" s="8">
        <f>T34-cockpit!$C$18*WineQT!CS19</f>
        <v>0.59509512978140666</v>
      </c>
    </row>
    <row r="35" spans="1:167" x14ac:dyDescent="0.3">
      <c r="A35" s="6">
        <f>('Base original'!A35-MIN('Base original'!A:A))/(MAX('Base original'!A:A)-MIN('Base original'!A:A))</f>
        <v>0.27433628318584075</v>
      </c>
      <c r="B35" s="6">
        <f>('Base original'!B35-MIN('Base original'!B:B))/(MAX('Base original'!B:B)-MIN('Base original'!B:B))</f>
        <v>0.55821917808219179</v>
      </c>
      <c r="C35" s="6">
        <f>('Base original'!C35-MIN('Base original'!C:C))/(MAX('Base original'!C:C)-MIN('Base original'!C:C))</f>
        <v>0.43</v>
      </c>
      <c r="D35" s="6">
        <f>('Base original'!D35-MIN('Base original'!D:D))/(MAX('Base original'!D:D)-MIN('Base original'!D:D))</f>
        <v>8.9041095890410982E-2</v>
      </c>
      <c r="E35" s="6">
        <f>('Base original'!E35-MIN('Base original'!E:E))/(MAX('Base original'!E:E)-MIN('Base original'!E:E))</f>
        <v>0.17028380634390652</v>
      </c>
      <c r="F35" s="6">
        <f>('Base original'!F35-MIN('Base original'!F:F))/(MAX('Base original'!F:F)-MIN('Base original'!F:F))</f>
        <v>0.31343283582089554</v>
      </c>
      <c r="G35" s="6">
        <f>('Base original'!G35-MIN('Base original'!G:G))/(MAX('Base original'!G:G)-MIN('Base original'!G:G))</f>
        <v>0.38162544169611307</v>
      </c>
      <c r="H35" s="6">
        <f>('Base original'!H35-MIN('Base original'!H:H))/(MAX('Base original'!H:H)-MIN('Base original'!H:H))</f>
        <v>0.5088105726872254</v>
      </c>
      <c r="I35" s="6">
        <f>('Base original'!I35-MIN('Base original'!I:I))/(MAX('Base original'!I:I)-MIN('Base original'!I:I))</f>
        <v>0.40157480314960625</v>
      </c>
      <c r="J35" s="6">
        <f>('Base original'!J35-MIN('Base original'!J:J))/(MAX('Base original'!J:J)-MIN('Base original'!J:J))</f>
        <v>0.23952095808383234</v>
      </c>
      <c r="K35" s="6">
        <f>('Base original'!K35-MIN('Base original'!K:K))/(MAX('Base original'!K:K)-MIN('Base original'!K:K))</f>
        <v>0.12307692307692292</v>
      </c>
      <c r="L35" s="6">
        <f>'Base original'!L35</f>
        <v>5</v>
      </c>
      <c r="M35">
        <v>46</v>
      </c>
      <c r="O35">
        <v>0.83986940551949563</v>
      </c>
      <c r="P35" t="str">
        <f>IF(O35&lt;=cockpit!C$11,"treino","teste")</f>
        <v>teste</v>
      </c>
      <c r="S35" s="7">
        <v>19</v>
      </c>
      <c r="T35" s="8">
        <v>0.39741195313905675</v>
      </c>
      <c r="AP35" s="6">
        <v>1.3038288087107859</v>
      </c>
      <c r="AQ35" s="6">
        <v>2.0403148769735444</v>
      </c>
      <c r="AR35" s="6">
        <v>1.6435474109092028</v>
      </c>
      <c r="AS35" s="6">
        <v>2.2427072936596337</v>
      </c>
      <c r="AT35" s="6">
        <v>2.2540390261096412</v>
      </c>
      <c r="AU35" s="6">
        <v>1.7196063277648379</v>
      </c>
      <c r="AV35" s="6">
        <v>1.6703472447966359</v>
      </c>
      <c r="AW35" s="6">
        <v>2.2336996429371179</v>
      </c>
      <c r="AX35" s="6">
        <v>1.2851692747344277</v>
      </c>
      <c r="AY35" s="6">
        <v>1.5141364549056711</v>
      </c>
      <c r="AZ35" s="6">
        <v>1.5084271651084422</v>
      </c>
      <c r="BA35" s="6">
        <v>1.8586147596156037</v>
      </c>
      <c r="BB35" s="6">
        <v>1.4260124359137445</v>
      </c>
      <c r="BC35" s="6">
        <v>1.6898808790571951</v>
      </c>
      <c r="BD35" s="6">
        <v>1.3905665489964254</v>
      </c>
      <c r="BE35" s="6">
        <v>2.0681462850940759</v>
      </c>
      <c r="BF35" s="6">
        <v>1.594584917819829</v>
      </c>
      <c r="BG35" s="6">
        <v>1.4031835384619609</v>
      </c>
      <c r="BH35" s="6">
        <v>1.6026355444609306</v>
      </c>
      <c r="BI35" s="6">
        <v>1.4927637564248148</v>
      </c>
      <c r="BL35" s="8">
        <f>IF(BL$1&lt;=cockpit!$C$15,1/(1+EXP(-(AP35+T$14))),0)</f>
        <v>0.81183338849874853</v>
      </c>
      <c r="BM35" s="8">
        <f>IF(BM$1&lt;=cockpit!$C$15,1/(1+EXP(-(AQ35+U$14))),0)</f>
        <v>0.89658728407408894</v>
      </c>
      <c r="BN35" s="8">
        <f>IF(BN$1&lt;=cockpit!$C$15,1/(1+EXP(-(AR35+V$14))),0)</f>
        <v>0.8575979189130214</v>
      </c>
      <c r="BO35" s="8">
        <f>IF(BO$1&lt;=cockpit!$C$15,1/(1+EXP(-(AS35+W$14))),0)</f>
        <v>0.90978150443039663</v>
      </c>
      <c r="BP35" s="8">
        <f>IF(BP$1&lt;=cockpit!$C$15,1/(1+EXP(-(AT35+X$14))),0)</f>
        <v>0.91384862890862861</v>
      </c>
      <c r="BQ35" s="8">
        <f>IF(BQ$1&lt;=cockpit!$C$15,1/(1+EXP(-(AU35+Y$14))),0)</f>
        <v>0.89729061317498016</v>
      </c>
      <c r="BR35" s="8">
        <f>IF(BR$1&lt;=cockpit!$C$15,1/(1+EXP(-(AV35+Z$14))),0)</f>
        <v>0.88764040362634977</v>
      </c>
      <c r="BS35" s="8">
        <f>IF(BS$1&lt;=cockpit!$C$15,1/(1+EXP(-(AW35+AA$14))),0)</f>
        <v>0.91233340745716085</v>
      </c>
      <c r="BT35" s="8">
        <f>IF(BT$1&lt;=cockpit!$C$15,1/(1+EXP(-(AX35+AB$14))),0)</f>
        <v>0.79885077816039718</v>
      </c>
      <c r="BU35" s="8">
        <f>IF(BU$1&lt;=cockpit!$C$15,1/(1+EXP(-(AY35+AC$14))),0)</f>
        <v>0.82559288844344891</v>
      </c>
      <c r="BV35" s="8">
        <f>IF(BV$1&lt;=cockpit!$C$15,1/(1+EXP(-(AZ35+AD$14))),0)</f>
        <v>0.86801786562161032</v>
      </c>
      <c r="BW35" s="8">
        <f>IF(BW$1&lt;=cockpit!$C$15,1/(1+EXP(-(BA35+AE$14))),0)</f>
        <v>0.90761723135929595</v>
      </c>
      <c r="BX35" s="8">
        <f>IF(BX$1&lt;=cockpit!$C$15,1/(1+EXP(-(BB35+AF$14))),0)</f>
        <v>0.89624370885143334</v>
      </c>
      <c r="BY35" s="8">
        <f>IF(BY$1&lt;=cockpit!$C$15,1/(1+EXP(-(BC35+AG$14))),0)</f>
        <v>0.84041032949981731</v>
      </c>
      <c r="BZ35" s="8">
        <f>IF(BZ$1&lt;=cockpit!$C$15,1/(1+EXP(-(BD35+AH$14))),0)</f>
        <v>0.8448925026264289</v>
      </c>
      <c r="CA35" s="8">
        <f>IF(CA$1&lt;=cockpit!$C$15,1/(1+EXP(-(BE35+AI$14))),0)</f>
        <v>0.95431390704940122</v>
      </c>
      <c r="CB35" s="8">
        <f>IF(CB$1&lt;=cockpit!$C$15,1/(1+EXP(-(BF35+AJ$14))),0)</f>
        <v>0.88159159381310992</v>
      </c>
      <c r="CC35" s="8">
        <f>IF(CC$1&lt;=cockpit!$C$15,1/(1+EXP(-(BG35+AK$14))),0)</f>
        <v>0.83070242965066876</v>
      </c>
      <c r="CD35" s="8">
        <f>IF(CD$1&lt;=cockpit!$C$15,1/(1+EXP(-(BH35+AL$14))),0)</f>
        <v>0.92646744097538958</v>
      </c>
      <c r="CE35" s="8">
        <f>IF(CE$1&lt;=cockpit!$C$15,1/(1+EXP(-(BI35+AM$14))),0)</f>
        <v>0.8843634500413593</v>
      </c>
      <c r="CH35" s="6">
        <v>5.9235200954353715</v>
      </c>
      <c r="CK35" s="9">
        <f t="shared" si="1"/>
        <v>5.9235200954353715</v>
      </c>
      <c r="CM35" s="9">
        <f t="shared" si="2"/>
        <v>0.85288936667295767</v>
      </c>
      <c r="CP35">
        <f t="shared" si="3"/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R35">
        <f t="shared" si="4"/>
        <v>0</v>
      </c>
      <c r="DS35">
        <f t="shared" si="16"/>
        <v>0</v>
      </c>
      <c r="DT35">
        <f t="shared" si="17"/>
        <v>0</v>
      </c>
      <c r="DU35">
        <f t="shared" si="18"/>
        <v>0</v>
      </c>
      <c r="DV35">
        <f t="shared" si="19"/>
        <v>0</v>
      </c>
      <c r="DW35">
        <f t="shared" si="20"/>
        <v>0</v>
      </c>
      <c r="DX35">
        <f t="shared" si="21"/>
        <v>0</v>
      </c>
      <c r="DY35">
        <f t="shared" si="22"/>
        <v>0</v>
      </c>
      <c r="DZ35">
        <f t="shared" si="23"/>
        <v>0</v>
      </c>
      <c r="EA35">
        <f t="shared" si="5"/>
        <v>0</v>
      </c>
      <c r="EB35">
        <f t="shared" si="6"/>
        <v>0</v>
      </c>
      <c r="EC35">
        <f t="shared" si="7"/>
        <v>0</v>
      </c>
      <c r="ED35">
        <f t="shared" si="8"/>
        <v>0</v>
      </c>
      <c r="EE35">
        <f t="shared" si="9"/>
        <v>0</v>
      </c>
      <c r="EF35">
        <f t="shared" si="10"/>
        <v>0</v>
      </c>
      <c r="EG35">
        <f t="shared" si="11"/>
        <v>0</v>
      </c>
      <c r="EH35">
        <f t="shared" si="12"/>
        <v>0</v>
      </c>
      <c r="EI35">
        <f t="shared" si="13"/>
        <v>0</v>
      </c>
      <c r="EJ35">
        <f t="shared" si="14"/>
        <v>0</v>
      </c>
      <c r="EK35">
        <f t="shared" si="15"/>
        <v>0</v>
      </c>
      <c r="FJ35" s="7">
        <v>19</v>
      </c>
      <c r="FK35" s="8">
        <f>T35-cockpit!$C$18*WineQT!CS20</f>
        <v>0.39753819226409498</v>
      </c>
    </row>
    <row r="36" spans="1:167" x14ac:dyDescent="0.3">
      <c r="A36" s="6">
        <f>('Base original'!A36-MIN('Base original'!A:A))/(MAX('Base original'!A:A)-MIN('Base original'!A:A))</f>
        <v>0.37168141592920362</v>
      </c>
      <c r="B36" s="6">
        <f>('Base original'!B36-MIN('Base original'!B:B))/(MAX('Base original'!B:B)-MIN('Base original'!B:B))</f>
        <v>0.36986301369863017</v>
      </c>
      <c r="C36" s="6">
        <f>('Base original'!C36-MIN('Base original'!C:C))/(MAX('Base original'!C:C)-MIN('Base original'!C:C))</f>
        <v>0.26</v>
      </c>
      <c r="D36" s="6">
        <f>('Base original'!D36-MIN('Base original'!D:D))/(MAX('Base original'!D:D)-MIN('Base original'!D:D))</f>
        <v>5.4794520547945202E-2</v>
      </c>
      <c r="E36" s="6">
        <f>('Base original'!E36-MIN('Base original'!E:E))/(MAX('Base original'!E:E)-MIN('Base original'!E:E))</f>
        <v>0.10350584307178631</v>
      </c>
      <c r="F36" s="6">
        <f>('Base original'!F36-MIN('Base original'!F:F))/(MAX('Base original'!F:F)-MIN('Base original'!F:F))</f>
        <v>4.4776119402985072E-2</v>
      </c>
      <c r="G36" s="6">
        <f>('Base original'!G36-MIN('Base original'!G:G))/(MAX('Base original'!G:G)-MIN('Base original'!G:G))</f>
        <v>6.0070671378091869E-2</v>
      </c>
      <c r="H36" s="6">
        <f>('Base original'!H36-MIN('Base original'!H:H))/(MAX('Base original'!H:H)-MIN('Base original'!H:H))</f>
        <v>0.51615271659324513</v>
      </c>
      <c r="I36" s="6">
        <f>('Base original'!I36-MIN('Base original'!I:I))/(MAX('Base original'!I:I)-MIN('Base original'!I:I))</f>
        <v>0.32283464566929121</v>
      </c>
      <c r="J36" s="6">
        <f>('Base original'!J36-MIN('Base original'!J:J))/(MAX('Base original'!J:J)-MIN('Base original'!J:J))</f>
        <v>0.24550898203592814</v>
      </c>
      <c r="K36" s="6">
        <f>('Base original'!K36-MIN('Base original'!K:K))/(MAX('Base original'!K:K)-MIN('Base original'!K:K))</f>
        <v>0.12307692307692292</v>
      </c>
      <c r="L36" s="6">
        <f>'Base original'!L36</f>
        <v>5</v>
      </c>
      <c r="M36">
        <v>50</v>
      </c>
      <c r="O36">
        <v>0.79491155763317101</v>
      </c>
      <c r="P36" t="str">
        <f>IF(O36&lt;=cockpit!C$11,"treino","teste")</f>
        <v>treino</v>
      </c>
      <c r="S36" s="7">
        <v>20</v>
      </c>
      <c r="T36" s="8">
        <v>-2.1179254865095875E-2</v>
      </c>
      <c r="AP36" s="6">
        <v>0.82566674671942564</v>
      </c>
      <c r="AQ36" s="6">
        <v>1.4084053709168565</v>
      </c>
      <c r="AR36" s="6">
        <v>1.0524408735061108</v>
      </c>
      <c r="AS36" s="6">
        <v>1.5721260970249382</v>
      </c>
      <c r="AT36" s="6">
        <v>1.5468036585569145</v>
      </c>
      <c r="AU36" s="6">
        <v>1.349898216859281</v>
      </c>
      <c r="AV36" s="6">
        <v>1.287278624033962</v>
      </c>
      <c r="AW36" s="6">
        <v>1.7142620972749303</v>
      </c>
      <c r="AX36" s="6">
        <v>0.8652822282657624</v>
      </c>
      <c r="AY36" s="6">
        <v>0.89072165698512706</v>
      </c>
      <c r="AZ36" s="6">
        <v>0.95742654446243824</v>
      </c>
      <c r="BA36" s="6">
        <v>1.3178313822639092</v>
      </c>
      <c r="BB36" s="6">
        <v>1.1293820083146233</v>
      </c>
      <c r="BC36" s="6">
        <v>1.1710923607099073</v>
      </c>
      <c r="BD36" s="6">
        <v>0.99482648645614713</v>
      </c>
      <c r="BE36" s="6">
        <v>1.7131907375970508</v>
      </c>
      <c r="BF36" s="6">
        <v>1.1824410864709212</v>
      </c>
      <c r="BG36" s="6">
        <v>0.88357119724050825</v>
      </c>
      <c r="BH36" s="6">
        <v>0.98757048109877643</v>
      </c>
      <c r="BI36" s="6">
        <v>1.1213239893638303</v>
      </c>
      <c r="BL36" s="8">
        <f>IF(BL$1&lt;=cockpit!$C$15,1/(1+EXP(-(AP36+T$14))),0)</f>
        <v>0.72786261198006152</v>
      </c>
      <c r="BM36" s="8">
        <f>IF(BM$1&lt;=cockpit!$C$15,1/(1+EXP(-(AQ36+U$14))),0)</f>
        <v>0.82170737963095353</v>
      </c>
      <c r="BN36" s="8">
        <f>IF(BN$1&lt;=cockpit!$C$15,1/(1+EXP(-(AR36+V$14))),0)</f>
        <v>0.76930201751179739</v>
      </c>
      <c r="BO36" s="8">
        <f>IF(BO$1&lt;=cockpit!$C$15,1/(1+EXP(-(AS36+W$14))),0)</f>
        <v>0.83758783623263489</v>
      </c>
      <c r="BP36" s="8">
        <f>IF(BP$1&lt;=cockpit!$C$15,1/(1+EXP(-(AT36+X$14))),0)</f>
        <v>0.83947455469939025</v>
      </c>
      <c r="BQ36" s="8">
        <f>IF(BQ$1&lt;=cockpit!$C$15,1/(1+EXP(-(AU36+Y$14))),0)</f>
        <v>0.85787703855756248</v>
      </c>
      <c r="BR36" s="8">
        <f>IF(BR$1&lt;=cockpit!$C$15,1/(1+EXP(-(AV36+Z$14))),0)</f>
        <v>0.8434062235548867</v>
      </c>
      <c r="BS36" s="8">
        <f>IF(BS$1&lt;=cockpit!$C$15,1/(1+EXP(-(AW36+AA$14))),0)</f>
        <v>0.86092895369793399</v>
      </c>
      <c r="BT36" s="8">
        <f>IF(BT$1&lt;=cockpit!$C$15,1/(1+EXP(-(AX36+AB$14))),0)</f>
        <v>0.72296963294363414</v>
      </c>
      <c r="BU36" s="8">
        <f>IF(BU$1&lt;=cockpit!$C$15,1/(1+EXP(-(AY36+AC$14))),0)</f>
        <v>0.717337877212744</v>
      </c>
      <c r="BV36" s="8">
        <f>IF(BV$1&lt;=cockpit!$C$15,1/(1+EXP(-(AZ36+AD$14))),0)</f>
        <v>0.79126131395330535</v>
      </c>
      <c r="BW36" s="8">
        <f>IF(BW$1&lt;=cockpit!$C$15,1/(1+EXP(-(BA36+AE$14))),0)</f>
        <v>0.8512069521711384</v>
      </c>
      <c r="BX36" s="8">
        <f>IF(BX$1&lt;=cockpit!$C$15,1/(1+EXP(-(BB36+AF$14))),0)</f>
        <v>0.86524298999416971</v>
      </c>
      <c r="BY36" s="8">
        <f>IF(BY$1&lt;=cockpit!$C$15,1/(1+EXP(-(BC36+AG$14))),0)</f>
        <v>0.75813757247094393</v>
      </c>
      <c r="BZ36" s="8">
        <f>IF(BZ$1&lt;=cockpit!$C$15,1/(1+EXP(-(BD36+AH$14))),0)</f>
        <v>0.78572572584925515</v>
      </c>
      <c r="CA36" s="8">
        <f>IF(CA$1&lt;=cockpit!$C$15,1/(1+EXP(-(BE36+AI$14))),0)</f>
        <v>0.93609044217092485</v>
      </c>
      <c r="CB36" s="8">
        <f>IF(CB$1&lt;=cockpit!$C$15,1/(1+EXP(-(BF36+AJ$14))),0)</f>
        <v>0.83138084750072272</v>
      </c>
      <c r="CC36" s="8">
        <f>IF(CC$1&lt;=cockpit!$C$15,1/(1+EXP(-(BG36+AK$14))),0)</f>
        <v>0.74478730103115176</v>
      </c>
      <c r="CD36" s="8">
        <f>IF(CD$1&lt;=cockpit!$C$15,1/(1+EXP(-(BH36+AL$14))),0)</f>
        <v>0.87198062128886966</v>
      </c>
      <c r="CE36" s="8">
        <f>IF(CE$1&lt;=cockpit!$C$15,1/(1+EXP(-(BI36+AM$14))),0)</f>
        <v>0.84063712759796672</v>
      </c>
      <c r="CH36" s="6">
        <v>5.4926243656849199</v>
      </c>
      <c r="CK36" s="9">
        <f t="shared" si="1"/>
        <v>5.4926243656849199</v>
      </c>
      <c r="CM36" s="9">
        <f t="shared" si="2"/>
        <v>0.24267876566646965</v>
      </c>
      <c r="CP36">
        <f t="shared" si="3"/>
        <v>0.49262436568491985</v>
      </c>
      <c r="CV36">
        <v>-3.8629532622920917E-2</v>
      </c>
      <c r="CW36">
        <v>0.20205708998134952</v>
      </c>
      <c r="CX36">
        <v>8.3386237144830715E-3</v>
      </c>
      <c r="CY36">
        <v>0.13192593320163001</v>
      </c>
      <c r="CZ36">
        <v>0.15768929518716848</v>
      </c>
      <c r="DA36">
        <v>0.37143579583548186</v>
      </c>
      <c r="DB36">
        <v>6.5418709413288404E-3</v>
      </c>
      <c r="DC36">
        <v>0.30970362462854123</v>
      </c>
      <c r="DD36">
        <v>0.13412055644409834</v>
      </c>
      <c r="DE36">
        <v>0.29114662548748421</v>
      </c>
      <c r="DF36">
        <v>0.35884542533050412</v>
      </c>
      <c r="DG36">
        <v>9.8037858726345961E-2</v>
      </c>
      <c r="DH36">
        <v>-5.0579448143516267E-2</v>
      </c>
      <c r="DI36">
        <v>0.24502436222296489</v>
      </c>
      <c r="DJ36">
        <v>6.7874002520084742E-2</v>
      </c>
      <c r="DK36">
        <v>-8.8865755443876052E-2</v>
      </c>
      <c r="DL36">
        <v>0.32664440994971189</v>
      </c>
      <c r="DM36">
        <v>0.29304747643327034</v>
      </c>
      <c r="DN36">
        <v>0.19577481133073293</v>
      </c>
      <c r="DO36">
        <v>-1.0433416993597108E-2</v>
      </c>
      <c r="DR36">
        <f t="shared" si="4"/>
        <v>-1.8164225010301689E-2</v>
      </c>
      <c r="DS36">
        <f t="shared" si="16"/>
        <v>6.5627533070186081E-2</v>
      </c>
      <c r="DT36">
        <f t="shared" si="17"/>
        <v>3.4036127802848444E-3</v>
      </c>
      <c r="DU36">
        <f t="shared" si="18"/>
        <v>3.937284840518198E-2</v>
      </c>
      <c r="DV36">
        <f t="shared" si="19"/>
        <v>4.6562884892738153E-2</v>
      </c>
      <c r="DW36">
        <f t="shared" si="20"/>
        <v>9.8076502648709346E-2</v>
      </c>
      <c r="DX36">
        <f t="shared" si="21"/>
        <v>1.88841533817175E-3</v>
      </c>
      <c r="DY36">
        <f t="shared" si="22"/>
        <v>8.0151712029926075E-2</v>
      </c>
      <c r="DZ36">
        <f t="shared" si="23"/>
        <v>6.4017741306986078E-2</v>
      </c>
      <c r="EA36">
        <f t="shared" si="5"/>
        <v>0.14133024952365766</v>
      </c>
      <c r="EB36">
        <f t="shared" si="6"/>
        <v>0.1341742900374866</v>
      </c>
      <c r="EC36">
        <f t="shared" si="7"/>
        <v>2.7004207070569688E-2</v>
      </c>
      <c r="ED36">
        <f t="shared" si="8"/>
        <v>-1.2713375351243495E-2</v>
      </c>
      <c r="EE36">
        <f t="shared" si="9"/>
        <v>0.104191077681173</v>
      </c>
      <c r="EF36">
        <f t="shared" si="10"/>
        <v>2.5970974637950724E-2</v>
      </c>
      <c r="EG36">
        <f t="shared" si="11"/>
        <v>-1.0995776175044625E-2</v>
      </c>
      <c r="EH36">
        <f t="shared" si="12"/>
        <v>0.10086971655505902</v>
      </c>
      <c r="EI36">
        <f t="shared" si="13"/>
        <v>0.13049166060330794</v>
      </c>
      <c r="EJ36">
        <f t="shared" si="14"/>
        <v>4.6917393616275539E-2</v>
      </c>
      <c r="EK36">
        <f t="shared" si="15"/>
        <v>-3.0604260655766225E-3</v>
      </c>
      <c r="FJ36" s="7">
        <v>20</v>
      </c>
      <c r="FK36" s="8">
        <f>T36-cockpit!$C$18*WineQT!CS21</f>
        <v>-2.1068052785129781E-2</v>
      </c>
    </row>
    <row r="37" spans="1:167" x14ac:dyDescent="0.3">
      <c r="A37" s="6">
        <f>('Base original'!A37-MIN('Base original'!A:A))/(MAX('Base original'!A:A)-MIN('Base original'!A:A))</f>
        <v>0.17699115044247787</v>
      </c>
      <c r="B37" s="6">
        <f>('Base original'!B37-MIN('Base original'!B:B))/(MAX('Base original'!B:B)-MIN('Base original'!B:B))</f>
        <v>0.27397260273972607</v>
      </c>
      <c r="C37" s="6">
        <f>('Base original'!C37-MIN('Base original'!C:C))/(MAX('Base original'!C:C)-MIN('Base original'!C:C))</f>
        <v>0.04</v>
      </c>
      <c r="D37" s="6">
        <f>('Base original'!D37-MIN('Base original'!D:D))/(MAX('Base original'!D:D)-MIN('Base original'!D:D))</f>
        <v>8.9041095890410982E-2</v>
      </c>
      <c r="E37" s="6">
        <f>('Base original'!E37-MIN('Base original'!E:E))/(MAX('Base original'!E:E)-MIN('Base original'!E:E))</f>
        <v>9.5158597662771308E-2</v>
      </c>
      <c r="F37" s="6">
        <f>('Base original'!F37-MIN('Base original'!F:F))/(MAX('Base original'!F:F)-MIN('Base original'!F:F))</f>
        <v>0.1044776119402985</v>
      </c>
      <c r="G37" s="6">
        <f>('Base original'!G37-MIN('Base original'!G:G))/(MAX('Base original'!G:G)-MIN('Base original'!G:G))</f>
        <v>3.1802120141342753E-2</v>
      </c>
      <c r="H37" s="6">
        <f>('Base original'!H37-MIN('Base original'!H:H))/(MAX('Base original'!H:H)-MIN('Base original'!H:H))</f>
        <v>0.40602055800294046</v>
      </c>
      <c r="I37" s="6">
        <f>('Base original'!I37-MIN('Base original'!I:I))/(MAX('Base original'!I:I)-MIN('Base original'!I:I))</f>
        <v>0.51968503937007871</v>
      </c>
      <c r="J37" s="6">
        <f>('Base original'!J37-MIN('Base original'!J:J))/(MAX('Base original'!J:J)-MIN('Base original'!J:J))</f>
        <v>0.17964071856287425</v>
      </c>
      <c r="K37" s="6">
        <f>('Base original'!K37-MIN('Base original'!K:K))/(MAX('Base original'!K:K)-MIN('Base original'!K:K))</f>
        <v>0.15384615384615385</v>
      </c>
      <c r="L37" s="6">
        <f>'Base original'!L37</f>
        <v>6</v>
      </c>
      <c r="M37">
        <v>51</v>
      </c>
      <c r="O37">
        <v>0.85322986248213151</v>
      </c>
      <c r="P37" t="str">
        <f>IF(O37&lt;=cockpit!C$11,"treino","teste")</f>
        <v>teste</v>
      </c>
      <c r="AP37" s="6">
        <v>0.50484616470882193</v>
      </c>
      <c r="AQ37" s="6">
        <v>0.95226112109468075</v>
      </c>
      <c r="AR37" s="6">
        <v>0.98814623079618824</v>
      </c>
      <c r="AS37" s="6">
        <v>1.2939026972509777</v>
      </c>
      <c r="AT37" s="6">
        <v>1.3055729602030581</v>
      </c>
      <c r="AU37" s="6">
        <v>1.1622639248934845</v>
      </c>
      <c r="AV37" s="6">
        <v>1.0952910151385025</v>
      </c>
      <c r="AW37" s="6">
        <v>1.3464264386749842</v>
      </c>
      <c r="AX37" s="6">
        <v>0.63200479571259272</v>
      </c>
      <c r="AY37" s="6">
        <v>0.73455602233006878</v>
      </c>
      <c r="AZ37" s="6">
        <v>0.7656737929308608</v>
      </c>
      <c r="BA37" s="6">
        <v>1.2051803652966366</v>
      </c>
      <c r="BB37" s="6">
        <v>0.94031193771552934</v>
      </c>
      <c r="BC37" s="6">
        <v>0.91928368781466996</v>
      </c>
      <c r="BD37" s="6">
        <v>0.81659344804119938</v>
      </c>
      <c r="BE37" s="6">
        <v>1.5093476322517261</v>
      </c>
      <c r="BF37" s="6">
        <v>0.8861532982637671</v>
      </c>
      <c r="BG37" s="6">
        <v>0.77273907402929443</v>
      </c>
      <c r="BH37" s="6">
        <v>0.89673181836347837</v>
      </c>
      <c r="BI37" s="6">
        <v>0.87228414038489976</v>
      </c>
      <c r="BL37" s="8">
        <f>IF(BL$1&lt;=cockpit!$C$15,1/(1+EXP(-(AP37+T$14))),0)</f>
        <v>0.65993053788696565</v>
      </c>
      <c r="BM37" s="8">
        <f>IF(BM$1&lt;=cockpit!$C$15,1/(1+EXP(-(AQ37+U$14))),0)</f>
        <v>0.74494172793653168</v>
      </c>
      <c r="BN37" s="8">
        <f>IF(BN$1&lt;=cockpit!$C$15,1/(1+EXP(-(AR37+V$14))),0)</f>
        <v>0.75769424790959372</v>
      </c>
      <c r="BO37" s="8">
        <f>IF(BO$1&lt;=cockpit!$C$15,1/(1+EXP(-(AS37+W$14))),0)</f>
        <v>0.79611140860255669</v>
      </c>
      <c r="BP37" s="8">
        <f>IF(BP$1&lt;=cockpit!$C$15,1/(1+EXP(-(AT37+X$14))),0)</f>
        <v>0.80425333260596266</v>
      </c>
      <c r="BQ37" s="8">
        <f>IF(BQ$1&lt;=cockpit!$C$15,1/(1+EXP(-(AU37+Y$14))),0)</f>
        <v>0.8334299726544997</v>
      </c>
      <c r="BR37" s="8">
        <f>IF(BR$1&lt;=cockpit!$C$15,1/(1+EXP(-(AV37+Z$14))),0)</f>
        <v>0.81634919913750792</v>
      </c>
      <c r="BS37" s="8">
        <f>IF(BS$1&lt;=cockpit!$C$15,1/(1+EXP(-(AW37+AA$14))),0)</f>
        <v>0.81079610987588391</v>
      </c>
      <c r="BT37" s="8">
        <f>IF(BT$1&lt;=cockpit!$C$15,1/(1+EXP(-(AX37+AB$14))),0)</f>
        <v>0.67391868132287547</v>
      </c>
      <c r="BU37" s="8">
        <f>IF(BU$1&lt;=cockpit!$C$15,1/(1+EXP(-(AY37+AC$14))),0)</f>
        <v>0.68462936667465224</v>
      </c>
      <c r="BV37" s="8">
        <f>IF(BV$1&lt;=cockpit!$C$15,1/(1+EXP(-(AZ37+AD$14))),0)</f>
        <v>0.75782508699391582</v>
      </c>
      <c r="BW37" s="8">
        <f>IF(BW$1&lt;=cockpit!$C$15,1/(1+EXP(-(BA37+AE$14))),0)</f>
        <v>0.8363678858343514</v>
      </c>
      <c r="BX37" s="8">
        <f>IF(BX$1&lt;=cockpit!$C$15,1/(1+EXP(-(BB37+AF$14))),0)</f>
        <v>0.84163808503271609</v>
      </c>
      <c r="BY37" s="8">
        <f>IF(BY$1&lt;=cockpit!$C$15,1/(1+EXP(-(BC37+AG$14))),0)</f>
        <v>0.70903194699244265</v>
      </c>
      <c r="BZ37" s="8">
        <f>IF(BZ$1&lt;=cockpit!$C$15,1/(1+EXP(-(BD37+AH$14))),0)</f>
        <v>0.75419601552002768</v>
      </c>
      <c r="CA37" s="8">
        <f>IF(CA$1&lt;=cockpit!$C$15,1/(1+EXP(-(BE37+AI$14))),0)</f>
        <v>0.92275631835216676</v>
      </c>
      <c r="CB37" s="8">
        <f>IF(CB$1&lt;=cockpit!$C$15,1/(1+EXP(-(BF37+AJ$14))),0)</f>
        <v>0.78569316855875571</v>
      </c>
      <c r="CC37" s="8">
        <f>IF(CC$1&lt;=cockpit!$C$15,1/(1+EXP(-(BG37+AK$14))),0)</f>
        <v>0.72315568878285097</v>
      </c>
      <c r="CD37" s="8">
        <f>IF(CD$1&lt;=cockpit!$C$15,1/(1+EXP(-(BH37+AL$14))),0)</f>
        <v>0.86149309835624921</v>
      </c>
      <c r="CE37" s="8">
        <f>IF(CE$1&lt;=cockpit!$C$15,1/(1+EXP(-(BI37+AM$14))),0)</f>
        <v>0.80438607844098287</v>
      </c>
      <c r="CH37" s="6">
        <v>5.2630798955923623</v>
      </c>
      <c r="CK37" s="9">
        <f t="shared" si="1"/>
        <v>5.2630798955923623</v>
      </c>
      <c r="CM37" s="9">
        <f t="shared" si="2"/>
        <v>0.54305124028016361</v>
      </c>
      <c r="CP37">
        <f t="shared" si="3"/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R37">
        <f t="shared" si="4"/>
        <v>0</v>
      </c>
      <c r="DS37">
        <f t="shared" si="16"/>
        <v>0</v>
      </c>
      <c r="DT37">
        <f t="shared" si="17"/>
        <v>0</v>
      </c>
      <c r="DU37">
        <f t="shared" si="18"/>
        <v>0</v>
      </c>
      <c r="DV37">
        <f t="shared" si="19"/>
        <v>0</v>
      </c>
      <c r="DW37">
        <f t="shared" si="20"/>
        <v>0</v>
      </c>
      <c r="DX37">
        <f t="shared" si="21"/>
        <v>0</v>
      </c>
      <c r="DY37">
        <f t="shared" si="22"/>
        <v>0</v>
      </c>
      <c r="DZ37">
        <f t="shared" si="23"/>
        <v>0</v>
      </c>
      <c r="EA37">
        <f t="shared" si="5"/>
        <v>0</v>
      </c>
      <c r="EB37">
        <f t="shared" si="6"/>
        <v>0</v>
      </c>
      <c r="EC37">
        <f t="shared" si="7"/>
        <v>0</v>
      </c>
      <c r="ED37">
        <f t="shared" si="8"/>
        <v>0</v>
      </c>
      <c r="EE37">
        <f t="shared" si="9"/>
        <v>0</v>
      </c>
      <c r="EF37">
        <f t="shared" si="10"/>
        <v>0</v>
      </c>
      <c r="EG37">
        <f t="shared" si="11"/>
        <v>0</v>
      </c>
      <c r="EH37">
        <f t="shared" si="12"/>
        <v>0</v>
      </c>
      <c r="EI37">
        <f t="shared" si="13"/>
        <v>0</v>
      </c>
      <c r="EJ37">
        <f t="shared" si="14"/>
        <v>0</v>
      </c>
      <c r="EK37">
        <f t="shared" si="15"/>
        <v>0</v>
      </c>
      <c r="FJ37" s="7"/>
      <c r="FK37" s="7"/>
    </row>
    <row r="38" spans="1:167" x14ac:dyDescent="0.3">
      <c r="A38" s="6">
        <f>('Base original'!A38-MIN('Base original'!A:A))/(MAX('Base original'!A:A)-MIN('Base original'!A:A))</f>
        <v>0.17699115044247787</v>
      </c>
      <c r="B38" s="6">
        <f>('Base original'!B38-MIN('Base original'!B:B))/(MAX('Base original'!B:B)-MIN('Base original'!B:B))</f>
        <v>0.26027397260273971</v>
      </c>
      <c r="C38" s="6">
        <f>('Base original'!C38-MIN('Base original'!C:C))/(MAX('Base original'!C:C)-MIN('Base original'!C:C))</f>
        <v>0.04</v>
      </c>
      <c r="D38" s="6">
        <f>('Base original'!D38-MIN('Base original'!D:D))/(MAX('Base original'!D:D)-MIN('Base original'!D:D))</f>
        <v>8.2191780821917818E-2</v>
      </c>
      <c r="E38" s="6">
        <f>('Base original'!E38-MIN('Base original'!E:E))/(MAX('Base original'!E:E)-MIN('Base original'!E:E))</f>
        <v>9.3489148580968295E-2</v>
      </c>
      <c r="F38" s="6">
        <f>('Base original'!F38-MIN('Base original'!F:F))/(MAX('Base original'!F:F)-MIN('Base original'!F:F))</f>
        <v>7.4626865671641784E-2</v>
      </c>
      <c r="G38" s="6">
        <f>('Base original'!G38-MIN('Base original'!G:G))/(MAX('Base original'!G:G)-MIN('Base original'!G:G))</f>
        <v>2.8268551236749116E-2</v>
      </c>
      <c r="H38" s="6">
        <f>('Base original'!H38-MIN('Base original'!H:H))/(MAX('Base original'!H:H)-MIN('Base original'!H:H))</f>
        <v>0.39867841409692067</v>
      </c>
      <c r="I38" s="6">
        <f>('Base original'!I38-MIN('Base original'!I:I))/(MAX('Base original'!I:I)-MIN('Base original'!I:I))</f>
        <v>0.51181102362204733</v>
      </c>
      <c r="J38" s="6">
        <f>('Base original'!J38-MIN('Base original'!J:J))/(MAX('Base original'!J:J)-MIN('Base original'!J:J))</f>
        <v>0.18562874251497008</v>
      </c>
      <c r="K38" s="6">
        <f>('Base original'!K38-MIN('Base original'!K:K))/(MAX('Base original'!K:K)-MIN('Base original'!K:K))</f>
        <v>0.15384615384615385</v>
      </c>
      <c r="L38" s="6">
        <f>'Base original'!L38</f>
        <v>6</v>
      </c>
      <c r="M38">
        <v>52</v>
      </c>
      <c r="O38">
        <v>6.8032805857776157E-2</v>
      </c>
      <c r="P38" t="str">
        <f>IF(O38&lt;=cockpit!C$11,"treino","teste")</f>
        <v>treino</v>
      </c>
      <c r="R38" t="s">
        <v>32</v>
      </c>
      <c r="T38" s="7">
        <v>0.59007301661102074</v>
      </c>
      <c r="AP38" s="6">
        <v>0.49875992723244778</v>
      </c>
      <c r="AQ38" s="6">
        <v>0.92128744563754605</v>
      </c>
      <c r="AR38" s="6">
        <v>0.9463354060859952</v>
      </c>
      <c r="AS38" s="6">
        <v>1.2490897180553111</v>
      </c>
      <c r="AT38" s="6">
        <v>1.264671825313308</v>
      </c>
      <c r="AU38" s="6">
        <v>1.1336506529452013</v>
      </c>
      <c r="AV38" s="6">
        <v>1.0676102659187197</v>
      </c>
      <c r="AW38" s="6">
        <v>1.2991964423443596</v>
      </c>
      <c r="AX38" s="6">
        <v>0.60381204094884822</v>
      </c>
      <c r="AY38" s="6">
        <v>0.69008686777728034</v>
      </c>
      <c r="AZ38" s="6">
        <v>0.72994939123479108</v>
      </c>
      <c r="BA38" s="6">
        <v>1.1687934831419993</v>
      </c>
      <c r="BB38" s="6">
        <v>0.92349029021056006</v>
      </c>
      <c r="BC38" s="6">
        <v>0.88786373799584328</v>
      </c>
      <c r="BD38" s="6">
        <v>0.79406686515547564</v>
      </c>
      <c r="BE38" s="6">
        <v>1.483839779407305</v>
      </c>
      <c r="BF38" s="6">
        <v>0.84637620162342642</v>
      </c>
      <c r="BG38" s="6">
        <v>0.73504135245292346</v>
      </c>
      <c r="BH38" s="6">
        <v>0.8613374364130636</v>
      </c>
      <c r="BI38" s="6">
        <v>0.85113020020711938</v>
      </c>
      <c r="BL38" s="8">
        <f>IF(BL$1&lt;=cockpit!$C$15,1/(1+EXP(-(AP38+T$14))),0)</f>
        <v>0.65856332435109621</v>
      </c>
      <c r="BM38" s="8">
        <f>IF(BM$1&lt;=cockpit!$C$15,1/(1+EXP(-(AQ38+U$14))),0)</f>
        <v>0.73901210717164612</v>
      </c>
      <c r="BN38" s="8">
        <f>IF(BN$1&lt;=cockpit!$C$15,1/(1+EXP(-(AR38+V$14))),0)</f>
        <v>0.74993558014333606</v>
      </c>
      <c r="BO38" s="8">
        <f>IF(BO$1&lt;=cockpit!$C$15,1/(1+EXP(-(AS38+W$14))),0)</f>
        <v>0.78874088317583868</v>
      </c>
      <c r="BP38" s="8">
        <f>IF(BP$1&lt;=cockpit!$C$15,1/(1+EXP(-(AT38+X$14))),0)</f>
        <v>0.79773405152353283</v>
      </c>
      <c r="BQ38" s="8">
        <f>IF(BQ$1&lt;=cockpit!$C$15,1/(1+EXP(-(AU38+Y$14))),0)</f>
        <v>0.82941976494042535</v>
      </c>
      <c r="BR38" s="8">
        <f>IF(BR$1&lt;=cockpit!$C$15,1/(1+EXP(-(AV38+Z$14))),0)</f>
        <v>0.81216282117571803</v>
      </c>
      <c r="BS38" s="8">
        <f>IF(BS$1&lt;=cockpit!$C$15,1/(1+EXP(-(AW38+AA$14))),0)</f>
        <v>0.80344420424905094</v>
      </c>
      <c r="BT38" s="8">
        <f>IF(BT$1&lt;=cockpit!$C$15,1/(1+EXP(-(AX38+AB$14))),0)</f>
        <v>0.66769314585000628</v>
      </c>
      <c r="BU38" s="8">
        <f>IF(BU$1&lt;=cockpit!$C$15,1/(1+EXP(-(AY38+AC$14))),0)</f>
        <v>0.67495006766857979</v>
      </c>
      <c r="BV38" s="8">
        <f>IF(BV$1&lt;=cockpit!$C$15,1/(1+EXP(-(AZ38+AD$14))),0)</f>
        <v>0.75120848290206377</v>
      </c>
      <c r="BW38" s="8">
        <f>IF(BW$1&lt;=cockpit!$C$15,1/(1+EXP(-(BA38+AE$14))),0)</f>
        <v>0.83132695754929464</v>
      </c>
      <c r="BX38" s="8">
        <f>IF(BX$1&lt;=cockpit!$C$15,1/(1+EXP(-(BB38+AF$14))),0)</f>
        <v>0.83938313249391439</v>
      </c>
      <c r="BY38" s="8">
        <f>IF(BY$1&lt;=cockpit!$C$15,1/(1+EXP(-(BC38+AG$14))),0)</f>
        <v>0.70250751975726788</v>
      </c>
      <c r="BZ38" s="8">
        <f>IF(BZ$1&lt;=cockpit!$C$15,1/(1+EXP(-(BD38+AH$14))),0)</f>
        <v>0.74999606678229902</v>
      </c>
      <c r="CA38" s="8">
        <f>IF(CA$1&lt;=cockpit!$C$15,1/(1+EXP(-(BE38+AI$14))),0)</f>
        <v>0.92091847375072411</v>
      </c>
      <c r="CB38" s="8">
        <f>IF(CB$1&lt;=cockpit!$C$15,1/(1+EXP(-(BF38+AJ$14))),0)</f>
        <v>0.7789194405116554</v>
      </c>
      <c r="CC38" s="8">
        <f>IF(CC$1&lt;=cockpit!$C$15,1/(1+EXP(-(BG38+AK$14))),0)</f>
        <v>0.71554542712880387</v>
      </c>
      <c r="CD38" s="8">
        <f>IF(CD$1&lt;=cockpit!$C$15,1/(1+EXP(-(BH38+AL$14))),0)</f>
        <v>0.8572154586390478</v>
      </c>
      <c r="CE38" s="8">
        <f>IF(CE$1&lt;=cockpit!$C$15,1/(1+EXP(-(BI38+AM$14))),0)</f>
        <v>0.8010360790646589</v>
      </c>
      <c r="CH38" s="6">
        <v>5.2217148395570199</v>
      </c>
      <c r="CK38" s="9">
        <f t="shared" si="1"/>
        <v>5.2217148395570199</v>
      </c>
      <c r="CM38" s="9">
        <f t="shared" si="2"/>
        <v>0.60572779096575535</v>
      </c>
      <c r="CP38">
        <f t="shared" si="3"/>
        <v>-0.77828516044298013</v>
      </c>
      <c r="CV38">
        <v>6.1029851727830764E-2</v>
      </c>
      <c r="CW38">
        <v>-0.3192250437635839</v>
      </c>
      <c r="CX38">
        <v>-1.3173987215344031E-2</v>
      </c>
      <c r="CY38">
        <v>-0.20842654817868178</v>
      </c>
      <c r="CZ38">
        <v>-0.24912945228409922</v>
      </c>
      <c r="DA38">
        <v>-0.58682230943684188</v>
      </c>
      <c r="DB38">
        <v>-1.0335341549926191E-2</v>
      </c>
      <c r="DC38">
        <v>-0.48929316528765304</v>
      </c>
      <c r="DD38">
        <v>-0.21189377964621503</v>
      </c>
      <c r="DE38">
        <v>-0.45997541720233959</v>
      </c>
      <c r="DF38">
        <v>-0.56693109168337319</v>
      </c>
      <c r="DG38">
        <v>-0.15488760995862391</v>
      </c>
      <c r="DH38">
        <v>7.9909230349908766E-2</v>
      </c>
      <c r="DI38">
        <v>-0.38710798399100943</v>
      </c>
      <c r="DJ38">
        <v>-0.10723247289606909</v>
      </c>
      <c r="DK38">
        <v>0.14039682880355123</v>
      </c>
      <c r="DL38">
        <v>-0.5160574967745577</v>
      </c>
      <c r="DM38">
        <v>-0.4629785250191088</v>
      </c>
      <c r="DN38">
        <v>-0.3092998257107889</v>
      </c>
      <c r="DO38">
        <v>1.6483499770743912E-2</v>
      </c>
      <c r="DR38">
        <f t="shared" si="4"/>
        <v>3.4560860081740814E-2</v>
      </c>
      <c r="DS38">
        <f t="shared" si="16"/>
        <v>-0.14488383125105345</v>
      </c>
      <c r="DT38">
        <f t="shared" si="17"/>
        <v>-5.7648923515942049E-3</v>
      </c>
      <c r="DU38">
        <f t="shared" si="18"/>
        <v>-7.8761853756084355E-2</v>
      </c>
      <c r="DV38">
        <f t="shared" si="19"/>
        <v>-9.0588546866052055E-2</v>
      </c>
      <c r="DW38">
        <f t="shared" si="20"/>
        <v>-0.18312544439567774</v>
      </c>
      <c r="DX38">
        <f t="shared" si="21"/>
        <v>-3.5180629495948803E-3</v>
      </c>
      <c r="DY38">
        <f t="shared" si="22"/>
        <v>-0.17344337428412218</v>
      </c>
      <c r="DZ38">
        <f t="shared" si="23"/>
        <v>-0.11742853713437462</v>
      </c>
      <c r="EA38">
        <f t="shared" si="5"/>
        <v>-0.25043012291341432</v>
      </c>
      <c r="EB38">
        <f t="shared" si="6"/>
        <v>-0.24700383485135585</v>
      </c>
      <c r="EC38">
        <f t="shared" si="7"/>
        <v>-4.7844084119171293E-2</v>
      </c>
      <c r="ED38">
        <f t="shared" si="8"/>
        <v>2.3608059932345511E-2</v>
      </c>
      <c r="EE38">
        <f t="shared" si="9"/>
        <v>-0.19606368454855977</v>
      </c>
      <c r="EF38">
        <f t="shared" si="10"/>
        <v>-4.6914839543362084E-2</v>
      </c>
      <c r="EG38">
        <f t="shared" si="11"/>
        <v>2.1327564990727372E-2</v>
      </c>
      <c r="EH38">
        <f t="shared" si="12"/>
        <v>-0.20295741727012515</v>
      </c>
      <c r="EI38">
        <f t="shared" si="13"/>
        <v>-0.22593108573631834</v>
      </c>
      <c r="EJ38">
        <f t="shared" si="14"/>
        <v>-8.2020640437245496E-2</v>
      </c>
      <c r="EK38">
        <f t="shared" si="15"/>
        <v>5.9067170886533318E-3</v>
      </c>
      <c r="FI38" t="s">
        <v>50</v>
      </c>
      <c r="FJ38" s="7"/>
      <c r="FK38" s="7">
        <f>T38-cockpit!$C$18*WineQT!CS23</f>
        <v>0.59049485721994588</v>
      </c>
    </row>
    <row r="39" spans="1:167" x14ac:dyDescent="0.3">
      <c r="A39" s="6">
        <f>('Base original'!A39-MIN('Base original'!A:A))/(MAX('Base original'!A:A)-MIN('Base original'!A:A))</f>
        <v>0.35398230088495575</v>
      </c>
      <c r="B39" s="6">
        <f>('Base original'!B39-MIN('Base original'!B:B))/(MAX('Base original'!B:B)-MIN('Base original'!B:B))</f>
        <v>0.17808219178082194</v>
      </c>
      <c r="C39" s="6">
        <f>('Base original'!C39-MIN('Base original'!C:C))/(MAX('Base original'!C:C)-MIN('Base original'!C:C))</f>
        <v>0.36</v>
      </c>
      <c r="D39" s="6">
        <f>('Base original'!D39-MIN('Base original'!D:D))/(MAX('Base original'!D:D)-MIN('Base original'!D:D))</f>
        <v>0.14383561643835618</v>
      </c>
      <c r="E39" s="6">
        <f>('Base original'!E39-MIN('Base original'!E:E))/(MAX('Base original'!E:E)-MIN('Base original'!E:E))</f>
        <v>0.11519198664440736</v>
      </c>
      <c r="F39" s="6">
        <f>('Base original'!F39-MIN('Base original'!F:F))/(MAX('Base original'!F:F)-MIN('Base original'!F:F))</f>
        <v>0.43283582089552236</v>
      </c>
      <c r="G39" s="6">
        <f>('Base original'!G39-MIN('Base original'!G:G))/(MAX('Base original'!G:G)-MIN('Base original'!G:G))</f>
        <v>0.39929328621908128</v>
      </c>
      <c r="H39" s="6">
        <f>('Base original'!H39-MIN('Base original'!H:H))/(MAX('Base original'!H:H)-MIN('Base original'!H:H))</f>
        <v>0.5088105726872254</v>
      </c>
      <c r="I39" s="6">
        <f>('Base original'!I39-MIN('Base original'!I:I))/(MAX('Base original'!I:I)-MIN('Base original'!I:I))</f>
        <v>0.3622047244094489</v>
      </c>
      <c r="J39" s="6">
        <f>('Base original'!J39-MIN('Base original'!J:J))/(MAX('Base original'!J:J)-MIN('Base original'!J:J))</f>
        <v>0.13772455089820362</v>
      </c>
      <c r="K39" s="6">
        <f>('Base original'!K39-MIN('Base original'!K:K))/(MAX('Base original'!K:K)-MIN('Base original'!K:K))</f>
        <v>0.15384615384615385</v>
      </c>
      <c r="L39" s="6">
        <f>'Base original'!L39</f>
        <v>5</v>
      </c>
      <c r="M39">
        <v>53</v>
      </c>
      <c r="O39">
        <v>0.60171103315109198</v>
      </c>
      <c r="P39" t="str">
        <f>IF(O39&lt;=cockpit!C$11,"treino","teste")</f>
        <v>treino</v>
      </c>
      <c r="AP39" s="6">
        <v>1.2073526167996089</v>
      </c>
      <c r="AQ39" s="6">
        <v>1.6977364251630003</v>
      </c>
      <c r="AR39" s="6">
        <v>1.6574181350799673</v>
      </c>
      <c r="AS39" s="6">
        <v>1.913058039549788</v>
      </c>
      <c r="AT39" s="6">
        <v>1.9147600083867655</v>
      </c>
      <c r="AU39" s="6">
        <v>1.5571749493140363</v>
      </c>
      <c r="AV39" s="6">
        <v>1.6460835425196425</v>
      </c>
      <c r="AW39" s="6">
        <v>1.970254712875674</v>
      </c>
      <c r="AX39" s="6">
        <v>1.0770580291211884</v>
      </c>
      <c r="AY39" s="6">
        <v>1.4223287105950204</v>
      </c>
      <c r="AZ39" s="6">
        <v>1.246200753583196</v>
      </c>
      <c r="BA39" s="6">
        <v>1.7099067106025587</v>
      </c>
      <c r="BB39" s="6">
        <v>1.2454999473626567</v>
      </c>
      <c r="BC39" s="6">
        <v>1.3281550965286468</v>
      </c>
      <c r="BD39" s="6">
        <v>1.2183611326456552</v>
      </c>
      <c r="BE39" s="6">
        <v>1.6635948288344629</v>
      </c>
      <c r="BF39" s="6">
        <v>1.3879131351093736</v>
      </c>
      <c r="BG39" s="6">
        <v>1.3217387063887731</v>
      </c>
      <c r="BH39" s="6">
        <v>1.4885369324609981</v>
      </c>
      <c r="BI39" s="6">
        <v>1.2975339017951928</v>
      </c>
      <c r="BL39" s="8">
        <f>IF(BL$1&lt;=cockpit!$C$15,1/(1+EXP(-(AP39+T$14))),0)</f>
        <v>0.79665070237513314</v>
      </c>
      <c r="BM39" s="8">
        <f>IF(BM$1&lt;=cockpit!$C$15,1/(1+EXP(-(AQ39+U$14))),0)</f>
        <v>0.86024054230158953</v>
      </c>
      <c r="BN39" s="8">
        <f>IF(BN$1&lt;=cockpit!$C$15,1/(1+EXP(-(AR39+V$14))),0)</f>
        <v>0.85928347583776554</v>
      </c>
      <c r="BO39" s="8">
        <f>IF(BO$1&lt;=cockpit!$C$15,1/(1+EXP(-(AS39+W$14))),0)</f>
        <v>0.87882188493465963</v>
      </c>
      <c r="BP39" s="8">
        <f>IF(BP$1&lt;=cockpit!$C$15,1/(1+EXP(-(AT39+X$14))),0)</f>
        <v>0.88311656522324522</v>
      </c>
      <c r="BQ39" s="8">
        <f>IF(BQ$1&lt;=cockpit!$C$15,1/(1+EXP(-(AU39+Y$14))),0)</f>
        <v>0.88132574353321891</v>
      </c>
      <c r="BR39" s="8">
        <f>IF(BR$1&lt;=cockpit!$C$15,1/(1+EXP(-(AV39+Z$14))),0)</f>
        <v>0.88519760919976176</v>
      </c>
      <c r="BS39" s="8">
        <f>IF(BS$1&lt;=cockpit!$C$15,1/(1+EXP(-(AW39+AA$14))),0)</f>
        <v>0.88884721606623796</v>
      </c>
      <c r="BT39" s="8">
        <f>IF(BT$1&lt;=cockpit!$C$15,1/(1+EXP(-(AX39+AB$14))),0)</f>
        <v>0.76332859391358754</v>
      </c>
      <c r="BU39" s="8">
        <f>IF(BU$1&lt;=cockpit!$C$15,1/(1+EXP(-(AY39+AC$14))),0)</f>
        <v>0.81197608852476488</v>
      </c>
      <c r="BV39" s="8">
        <f>IF(BV$1&lt;=cockpit!$C$15,1/(1+EXP(-(AZ39+AD$14))),0)</f>
        <v>0.8349769994754086</v>
      </c>
      <c r="BW39" s="8">
        <f>IF(BW$1&lt;=cockpit!$C$15,1/(1+EXP(-(BA39+AE$14))),0)</f>
        <v>0.89436972382840407</v>
      </c>
      <c r="BX39" s="8">
        <f>IF(BX$1&lt;=cockpit!$C$15,1/(1+EXP(-(BB39+AF$14))),0)</f>
        <v>0.8782172294996563</v>
      </c>
      <c r="BY39" s="8">
        <f>IF(BY$1&lt;=cockpit!$C$15,1/(1+EXP(-(BC39+AG$14))),0)</f>
        <v>0.7857606725973173</v>
      </c>
      <c r="BZ39" s="8">
        <f>IF(BZ$1&lt;=cockpit!$C$15,1/(1+EXP(-(BD39+AH$14))),0)</f>
        <v>0.82096300382932397</v>
      </c>
      <c r="CA39" s="8">
        <f>IF(CA$1&lt;=cockpit!$C$15,1/(1+EXP(-(BE39+AI$14))),0)</f>
        <v>0.93305840431833664</v>
      </c>
      <c r="CB39" s="8">
        <f>IF(CB$1&lt;=cockpit!$C$15,1/(1+EXP(-(BF39+AJ$14))),0)</f>
        <v>0.85826057319573568</v>
      </c>
      <c r="CC39" s="8">
        <f>IF(CC$1&lt;=cockpit!$C$15,1/(1+EXP(-(BG39+AK$14))),0)</f>
        <v>0.81893800131181893</v>
      </c>
      <c r="CD39" s="8">
        <f>IF(CD$1&lt;=cockpit!$C$15,1/(1+EXP(-(BH39+AL$14))),0)</f>
        <v>0.9183061421206965</v>
      </c>
      <c r="CE39" s="8">
        <f>IF(CE$1&lt;=cockpit!$C$15,1/(1+EXP(-(BI39+AM$14))),0)</f>
        <v>0.86285243037586468</v>
      </c>
      <c r="CH39" s="6">
        <v>5.7703940123406179</v>
      </c>
      <c r="CK39" s="9">
        <f t="shared" si="1"/>
        <v>5.7703940123406179</v>
      </c>
      <c r="CM39" s="9">
        <f t="shared" si="2"/>
        <v>0.59350693425027612</v>
      </c>
      <c r="CP39">
        <f t="shared" si="3"/>
        <v>0.77039401234061788</v>
      </c>
      <c r="CV39">
        <v>-6.0411061054274288E-2</v>
      </c>
      <c r="CW39">
        <v>0.31598837393309692</v>
      </c>
      <c r="CX39">
        <v>1.3040414214728503E-2</v>
      </c>
      <c r="CY39">
        <v>0.20631328064675816</v>
      </c>
      <c r="CZ39">
        <v>0.24660349200044784</v>
      </c>
      <c r="DA39">
        <v>0.58087243143723999</v>
      </c>
      <c r="DB39">
        <v>1.0230549996644429E-2</v>
      </c>
      <c r="DC39">
        <v>0.4843321496740946</v>
      </c>
      <c r="DD39">
        <v>0.20974535734274224</v>
      </c>
      <c r="DE39">
        <v>0.45531165856338063</v>
      </c>
      <c r="DF39">
        <v>0.56118289367615293</v>
      </c>
      <c r="DG39">
        <v>0.15331718162267988</v>
      </c>
      <c r="DH39">
        <v>-7.9099018870252641E-2</v>
      </c>
      <c r="DI39">
        <v>0.38318303901127826</v>
      </c>
      <c r="DJ39">
        <v>0.10614522702782743</v>
      </c>
      <c r="DK39">
        <v>-0.13897332463631226</v>
      </c>
      <c r="DL39">
        <v>0.51082511365412853</v>
      </c>
      <c r="DM39">
        <v>0.45828431742679188</v>
      </c>
      <c r="DN39">
        <v>0.30616378913091952</v>
      </c>
      <c r="DO39">
        <v>-1.6316371133905761E-2</v>
      </c>
      <c r="DR39">
        <f t="shared" si="4"/>
        <v>-2.2071039697953106E-2</v>
      </c>
      <c r="DS39">
        <f t="shared" si="16"/>
        <v>8.2152619547226691E-2</v>
      </c>
      <c r="DT39">
        <f t="shared" si="17"/>
        <v>3.4117884540940759E-3</v>
      </c>
      <c r="DU39">
        <f t="shared" si="18"/>
        <v>4.6971776740370237E-2</v>
      </c>
      <c r="DV39">
        <f t="shared" si="19"/>
        <v>5.4278694214718509E-2</v>
      </c>
      <c r="DW39">
        <f t="shared" si="20"/>
        <v>0.1296884449427268</v>
      </c>
      <c r="DX39">
        <f t="shared" si="21"/>
        <v>2.2141487541134115E-3</v>
      </c>
      <c r="DY39">
        <f t="shared" si="22"/>
        <v>0.1016858382539535</v>
      </c>
      <c r="DZ39">
        <f t="shared" si="23"/>
        <v>8.7532916237855932E-2</v>
      </c>
      <c r="EA39">
        <f t="shared" si="5"/>
        <v>0.15512232886891814</v>
      </c>
      <c r="EB39">
        <f t="shared" si="6"/>
        <v>0.16993370586249815</v>
      </c>
      <c r="EC39">
        <f t="shared" si="7"/>
        <v>3.0679196886049632E-2</v>
      </c>
      <c r="ED39">
        <f t="shared" si="8"/>
        <v>-1.8092674358546841E-2</v>
      </c>
      <c r="EE39">
        <f t="shared" si="9"/>
        <v>0.14659823044318399</v>
      </c>
      <c r="EF39">
        <f t="shared" si="10"/>
        <v>3.4605439991189063E-2</v>
      </c>
      <c r="EG39">
        <f t="shared" si="11"/>
        <v>-1.7983428118408935E-2</v>
      </c>
      <c r="EH39">
        <f t="shared" si="12"/>
        <v>0.13454560781957475</v>
      </c>
      <c r="EI39">
        <f t="shared" si="13"/>
        <v>0.15093160916110701</v>
      </c>
      <c r="EJ39">
        <f t="shared" si="14"/>
        <v>4.7980099800992597E-2</v>
      </c>
      <c r="EK39">
        <f t="shared" si="15"/>
        <v>-4.168599229663613E-3</v>
      </c>
      <c r="FI39" t="s">
        <v>51</v>
      </c>
    </row>
    <row r="40" spans="1:167" x14ac:dyDescent="0.3">
      <c r="A40" s="6">
        <f>('Base original'!A40-MIN('Base original'!A:A))/(MAX('Base original'!A:A)-MIN('Base original'!A:A))</f>
        <v>0.26548672566371678</v>
      </c>
      <c r="B40" s="6">
        <f>('Base original'!B40-MIN('Base original'!B:B))/(MAX('Base original'!B:B)-MIN('Base original'!B:B))</f>
        <v>0.26712328767123289</v>
      </c>
      <c r="C40" s="6">
        <f>('Base original'!C40-MIN('Base original'!C:C))/(MAX('Base original'!C:C)-MIN('Base original'!C:C))</f>
        <v>0.15</v>
      </c>
      <c r="D40" s="6">
        <f>('Base original'!D40-MIN('Base original'!D:D))/(MAX('Base original'!D:D)-MIN('Base original'!D:D))</f>
        <v>0.13013698630136986</v>
      </c>
      <c r="E40" s="6">
        <f>('Base original'!E40-MIN('Base original'!E:E))/(MAX('Base original'!E:E)-MIN('Base original'!E:E))</f>
        <v>0.1636060100166945</v>
      </c>
      <c r="F40" s="6">
        <f>('Base original'!F40-MIN('Base original'!F:F))/(MAX('Base original'!F:F)-MIN('Base original'!F:F))</f>
        <v>0.47761194029850745</v>
      </c>
      <c r="G40" s="6">
        <f>('Base original'!G40-MIN('Base original'!G:G))/(MAX('Base original'!G:G)-MIN('Base original'!G:G))</f>
        <v>0.23674911660777384</v>
      </c>
      <c r="H40" s="6">
        <f>('Base original'!H40-MIN('Base original'!H:H))/(MAX('Base original'!H:H)-MIN('Base original'!H:H))</f>
        <v>0.39867841409692067</v>
      </c>
      <c r="I40" s="6">
        <f>('Base original'!I40-MIN('Base original'!I:I))/(MAX('Base original'!I:I)-MIN('Base original'!I:I))</f>
        <v>0.33858267716535423</v>
      </c>
      <c r="J40" s="6">
        <f>('Base original'!J40-MIN('Base original'!J:J))/(MAX('Base original'!J:J)-MIN('Base original'!J:J))</f>
        <v>0.17964071856287425</v>
      </c>
      <c r="K40" s="6">
        <f>('Base original'!K40-MIN('Base original'!K:K))/(MAX('Base original'!K:K)-MIN('Base original'!K:K))</f>
        <v>0.27692307692307677</v>
      </c>
      <c r="L40" s="6">
        <f>'Base original'!L40</f>
        <v>6</v>
      </c>
      <c r="M40">
        <v>54</v>
      </c>
      <c r="O40">
        <v>0.71897999416058045</v>
      </c>
      <c r="P40" t="str">
        <f>IF(O40&lt;=cockpit!C$11,"treino","teste")</f>
        <v>treino</v>
      </c>
      <c r="AP40" s="6">
        <v>0.88226309919802015</v>
      </c>
      <c r="AQ40" s="6">
        <v>1.4876705724523638</v>
      </c>
      <c r="AR40" s="6">
        <v>1.5931452847118985</v>
      </c>
      <c r="AS40" s="6">
        <v>1.6928907726655127</v>
      </c>
      <c r="AT40" s="6">
        <v>1.6640961183668583</v>
      </c>
      <c r="AU40" s="6">
        <v>1.4419493377534653</v>
      </c>
      <c r="AV40" s="6">
        <v>1.5141739888565591</v>
      </c>
      <c r="AW40" s="6">
        <v>1.7697274651576544</v>
      </c>
      <c r="AX40" s="6">
        <v>1.0217761904856251</v>
      </c>
      <c r="AY40" s="6">
        <v>1.2846663369415099</v>
      </c>
      <c r="AZ40" s="6">
        <v>1.1060256595230953</v>
      </c>
      <c r="BA40" s="6">
        <v>1.5453166460389605</v>
      </c>
      <c r="BB40" s="6">
        <v>1.0903836865911984</v>
      </c>
      <c r="BC40" s="6">
        <v>1.32748165597637</v>
      </c>
      <c r="BD40" s="6">
        <v>1.0653498326570869</v>
      </c>
      <c r="BE40" s="6">
        <v>1.6148231529946913</v>
      </c>
      <c r="BF40" s="6">
        <v>1.3527916912653792</v>
      </c>
      <c r="BG40" s="6">
        <v>1.2203986277857295</v>
      </c>
      <c r="BH40" s="6">
        <v>1.3422819383461055</v>
      </c>
      <c r="BI40" s="6">
        <v>1.1000925888266435</v>
      </c>
      <c r="BL40" s="8">
        <f>IF(BL$1&lt;=cockpit!$C$15,1/(1+EXP(-(AP40+T$14))),0)</f>
        <v>0.73892749174499872</v>
      </c>
      <c r="BM40" s="8">
        <f>IF(BM$1&lt;=cockpit!$C$15,1/(1+EXP(-(AQ40+U$14))),0)</f>
        <v>0.83302553677629665</v>
      </c>
      <c r="BN40" s="8">
        <f>IF(BN$1&lt;=cockpit!$C$15,1/(1+EXP(-(AR40+V$14))),0)</f>
        <v>0.85133099688696123</v>
      </c>
      <c r="BO40" s="8">
        <f>IF(BO$1&lt;=cockpit!$C$15,1/(1+EXP(-(AS40+W$14))),0)</f>
        <v>0.85335406756590049</v>
      </c>
      <c r="BP40" s="8">
        <f>IF(BP$1&lt;=cockpit!$C$15,1/(1+EXP(-(AT40+X$14))),0)</f>
        <v>0.85465854098144511</v>
      </c>
      <c r="BQ40" s="8">
        <f>IF(BQ$1&lt;=cockpit!$C$15,1/(1+EXP(-(AU40+Y$14))),0)</f>
        <v>0.86873492473329816</v>
      </c>
      <c r="BR40" s="8">
        <f>IF(BR$1&lt;=cockpit!$C$15,1/(1+EXP(-(AV40+Z$14))),0)</f>
        <v>0.87109653859277181</v>
      </c>
      <c r="BS40" s="8">
        <f>IF(BS$1&lt;=cockpit!$C$15,1/(1+EXP(-(AW40+AA$14))),0)</f>
        <v>0.86743786739827977</v>
      </c>
      <c r="BT40" s="8">
        <f>IF(BT$1&lt;=cockpit!$C$15,1/(1+EXP(-(AX40+AB$14))),0)</f>
        <v>0.75319657008419771</v>
      </c>
      <c r="BU40" s="8">
        <f>IF(BU$1&lt;=cockpit!$C$15,1/(1+EXP(-(AY40+AC$14))),0)</f>
        <v>0.79005208126498006</v>
      </c>
      <c r="BV40" s="8">
        <f>IF(BV$1&lt;=cockpit!$C$15,1/(1+EXP(-(AZ40+AD$14))),0)</f>
        <v>0.81474534671187637</v>
      </c>
      <c r="BW40" s="8">
        <f>IF(BW$1&lt;=cockpit!$C$15,1/(1+EXP(-(BA40+AE$14))),0)</f>
        <v>0.87778116473756129</v>
      </c>
      <c r="BX40" s="8">
        <f>IF(BX$1&lt;=cockpit!$C$15,1/(1+EXP(-(BB40+AF$14))),0)</f>
        <v>0.86063076960045726</v>
      </c>
      <c r="BY40" s="8">
        <f>IF(BY$1&lt;=cockpit!$C$15,1/(1+EXP(-(BC40+AG$14))),0)</f>
        <v>0.78564728323372202</v>
      </c>
      <c r="BZ40" s="8">
        <f>IF(BZ$1&lt;=cockpit!$C$15,1/(1+EXP(-(BD40+AH$14))),0)</f>
        <v>0.79735984070970278</v>
      </c>
      <c r="CA40" s="8">
        <f>IF(CA$1&lt;=cockpit!$C$15,1/(1+EXP(-(BE40+AI$14))),0)</f>
        <v>0.92994700596814284</v>
      </c>
      <c r="CB40" s="8">
        <f>IF(CB$1&lt;=cockpit!$C$15,1/(1+EXP(-(BF40+AJ$14))),0)</f>
        <v>0.85393407801252874</v>
      </c>
      <c r="CC40" s="8">
        <f>IF(CC$1&lt;=cockpit!$C$15,1/(1+EXP(-(BG40+AK$14))),0)</f>
        <v>0.80342326174815859</v>
      </c>
      <c r="CD40" s="8">
        <f>IF(CD$1&lt;=cockpit!$C$15,1/(1+EXP(-(BH40+AL$14))),0)</f>
        <v>0.90664123059069757</v>
      </c>
      <c r="CE40" s="8">
        <f>IF(CE$1&lt;=cockpit!$C$15,1/(1+EXP(-(BI40+AM$14))),0)</f>
        <v>0.83777222246106164</v>
      </c>
      <c r="CH40" s="6">
        <v>5.6736543312690015</v>
      </c>
      <c r="CK40" s="9">
        <f t="shared" si="1"/>
        <v>5.6736543312690015</v>
      </c>
      <c r="CM40" s="9">
        <f t="shared" si="2"/>
        <v>0.10650149549948258</v>
      </c>
      <c r="CP40">
        <f t="shared" si="3"/>
        <v>-0.32634566873099846</v>
      </c>
      <c r="CV40">
        <v>2.5590655953579355E-2</v>
      </c>
      <c r="CW40">
        <v>-0.13385545000422946</v>
      </c>
      <c r="CX40">
        <v>-5.5240339738689536E-3</v>
      </c>
      <c r="CY40">
        <v>-8.7396117392179021E-2</v>
      </c>
      <c r="CZ40">
        <v>-0.10446340472426137</v>
      </c>
      <c r="DA40">
        <v>-0.24606266280399616</v>
      </c>
      <c r="DB40">
        <v>-4.3337508166726079E-3</v>
      </c>
      <c r="DC40">
        <v>-0.2051673516946167</v>
      </c>
      <c r="DD40">
        <v>-8.8849975218882618E-2</v>
      </c>
      <c r="DE40">
        <v>-0.19287401682087602</v>
      </c>
      <c r="DF40">
        <v>-0.23772200170757371</v>
      </c>
      <c r="DG40">
        <v>-6.4946504468006525E-2</v>
      </c>
      <c r="DH40">
        <v>3.3507038990024454E-2</v>
      </c>
      <c r="DI40">
        <v>-0.16231970019157271</v>
      </c>
      <c r="DJ40">
        <v>-4.4964050267935408E-2</v>
      </c>
      <c r="DK40">
        <v>5.8870320690077207E-2</v>
      </c>
      <c r="DL40">
        <v>-0.21639000388068771</v>
      </c>
      <c r="DM40">
        <v>-0.19413326121939056</v>
      </c>
      <c r="DN40">
        <v>-0.1296936696088577</v>
      </c>
      <c r="DO40">
        <v>6.911758092173966E-3</v>
      </c>
      <c r="DR40">
        <f t="shared" si="4"/>
        <v>1.1617803677980659E-2</v>
      </c>
      <c r="DS40">
        <f t="shared" si="16"/>
        <v>-4.0968930786640323E-2</v>
      </c>
      <c r="DT40">
        <f t="shared" si="17"/>
        <v>-1.5204104391926916E-3</v>
      </c>
      <c r="DU40">
        <f t="shared" si="18"/>
        <v>-2.375311416953458E-2</v>
      </c>
      <c r="DV40">
        <f t="shared" si="19"/>
        <v>-2.8159027757399698E-2</v>
      </c>
      <c r="DW40">
        <f t="shared" si="20"/>
        <v>-6.0359080277632579E-2</v>
      </c>
      <c r="DX40">
        <f t="shared" si="21"/>
        <v>-1.0452609151064549E-3</v>
      </c>
      <c r="DY40">
        <f t="shared" si="22"/>
        <v>-5.0789495142484639E-2</v>
      </c>
      <c r="DZ40">
        <f t="shared" si="23"/>
        <v>-3.8444933524706841E-2</v>
      </c>
      <c r="EA40">
        <f t="shared" si="5"/>
        <v>-7.2485471105815644E-2</v>
      </c>
      <c r="EB40">
        <f t="shared" si="6"/>
        <v>-7.991976451120604E-2</v>
      </c>
      <c r="EC40">
        <f t="shared" si="7"/>
        <v>-1.4905237507351066E-2</v>
      </c>
      <c r="ED40">
        <f t="shared" si="8"/>
        <v>8.6888670404015479E-3</v>
      </c>
      <c r="EE40">
        <f t="shared" si="9"/>
        <v>-6.2129220024943761E-2</v>
      </c>
      <c r="EF40">
        <f t="shared" si="10"/>
        <v>-1.6376684285264568E-2</v>
      </c>
      <c r="EG40">
        <f t="shared" si="11"/>
        <v>7.9591829426091075E-3</v>
      </c>
      <c r="EH40">
        <f t="shared" si="12"/>
        <v>-5.8597675249457248E-2</v>
      </c>
      <c r="EI40">
        <f t="shared" si="13"/>
        <v>-6.8822388697972067E-2</v>
      </c>
      <c r="EJ40">
        <f t="shared" si="14"/>
        <v>-2.3085690945138217E-2</v>
      </c>
      <c r="EK40">
        <f t="shared" si="15"/>
        <v>2.0606556831769232E-3</v>
      </c>
    </row>
    <row r="41" spans="1:167" x14ac:dyDescent="0.3">
      <c r="A41" s="6">
        <f>('Base original'!A41-MIN('Base original'!A:A))/(MAX('Base original'!A:A)-MIN('Base original'!A:A))</f>
        <v>0.49557522123893799</v>
      </c>
      <c r="B41" s="6">
        <f>('Base original'!B41-MIN('Base original'!B:B))/(MAX('Base original'!B:B)-MIN('Base original'!B:B))</f>
        <v>0.20547945205479451</v>
      </c>
      <c r="C41" s="6">
        <f>('Base original'!C41-MIN('Base original'!C:C))/(MAX('Base original'!C:C)-MIN('Base original'!C:C))</f>
        <v>0.56999999999999995</v>
      </c>
      <c r="D41" s="6">
        <f>('Base original'!D41-MIN('Base original'!D:D))/(MAX('Base original'!D:D)-MIN('Base original'!D:D))</f>
        <v>0.17123287671232876</v>
      </c>
      <c r="E41" s="6">
        <f>('Base original'!E41-MIN('Base original'!E:E))/(MAX('Base original'!E:E)-MIN('Base original'!E:E))</f>
        <v>9.6828046744574306E-2</v>
      </c>
      <c r="F41" s="6">
        <f>('Base original'!F41-MIN('Base original'!F:F))/(MAX('Base original'!F:F)-MIN('Base original'!F:F))</f>
        <v>4.4776119402985072E-2</v>
      </c>
      <c r="G41" s="6">
        <f>('Base original'!G41-MIN('Base original'!G:G))/(MAX('Base original'!G:G)-MIN('Base original'!G:G))</f>
        <v>1.4134275618374558E-2</v>
      </c>
      <c r="H41" s="6">
        <f>('Base original'!H41-MIN('Base original'!H:H))/(MAX('Base original'!H:H)-MIN('Base original'!H:H))</f>
        <v>0.51615271659324513</v>
      </c>
      <c r="I41" s="6">
        <f>('Base original'!I41-MIN('Base original'!I:I))/(MAX('Base original'!I:I)-MIN('Base original'!I:I))</f>
        <v>0.23622047244094482</v>
      </c>
      <c r="J41" s="6">
        <f>('Base original'!J41-MIN('Base original'!J:J))/(MAX('Base original'!J:J)-MIN('Base original'!J:J))</f>
        <v>0.17964071856287425</v>
      </c>
      <c r="K41" s="6">
        <f>('Base original'!K41-MIN('Base original'!K:K))/(MAX('Base original'!K:K)-MIN('Base original'!K:K))</f>
        <v>0.18461538461538451</v>
      </c>
      <c r="L41" s="6">
        <f>'Base original'!L41</f>
        <v>5</v>
      </c>
      <c r="M41">
        <v>56</v>
      </c>
      <c r="O41">
        <v>0.26124425919135552</v>
      </c>
      <c r="P41" t="str">
        <f>IF(O41&lt;=cockpit!C$11,"treino","teste")</f>
        <v>treino</v>
      </c>
      <c r="AP41" s="6">
        <v>1.0826395656632779</v>
      </c>
      <c r="AQ41" s="6">
        <v>1.5507863116210086</v>
      </c>
      <c r="AR41" s="6">
        <v>1.1598314576345028</v>
      </c>
      <c r="AS41" s="6">
        <v>1.7657357947077372</v>
      </c>
      <c r="AT41" s="6">
        <v>1.5907544313921724</v>
      </c>
      <c r="AU41" s="6">
        <v>1.3747181324104818</v>
      </c>
      <c r="AV41" s="6">
        <v>1.3980514101839381</v>
      </c>
      <c r="AW41" s="6">
        <v>1.8616592378124845</v>
      </c>
      <c r="AX41" s="6">
        <v>1.0737764096509332</v>
      </c>
      <c r="AY41" s="6">
        <v>0.91694975676102797</v>
      </c>
      <c r="AZ41" s="6">
        <v>1.0819732893361873</v>
      </c>
      <c r="BA41" s="6">
        <v>1.4303451947191503</v>
      </c>
      <c r="BB41" s="6">
        <v>1.170994612223105</v>
      </c>
      <c r="BC41" s="6">
        <v>1.2469337666617308</v>
      </c>
      <c r="BD41" s="6">
        <v>1.1778646762955209</v>
      </c>
      <c r="BE41" s="6">
        <v>1.6431032999779089</v>
      </c>
      <c r="BF41" s="6">
        <v>1.272177195112979</v>
      </c>
      <c r="BG41" s="6">
        <v>1.1672709454215289</v>
      </c>
      <c r="BH41" s="6">
        <v>1.0547008845713688</v>
      </c>
      <c r="BI41" s="6">
        <v>1.3173914393272752</v>
      </c>
      <c r="BL41" s="8">
        <f>IF(BL$1&lt;=cockpit!$C$15,1/(1+EXP(-(AP41+T$14))),0)</f>
        <v>0.77569942266113867</v>
      </c>
      <c r="BM41" s="8">
        <f>IF(BM$1&lt;=cockpit!$C$15,1/(1+EXP(-(AQ41+U$14))),0)</f>
        <v>0.84162103359754814</v>
      </c>
      <c r="BN41" s="8">
        <f>IF(BN$1&lt;=cockpit!$C$15,1/(1+EXP(-(AR41+V$14))),0)</f>
        <v>0.78780832045676019</v>
      </c>
      <c r="BO41" s="8">
        <f>IF(BO$1&lt;=cockpit!$C$15,1/(1+EXP(-(AS41+W$14))),0)</f>
        <v>0.86223737447611981</v>
      </c>
      <c r="BP41" s="8">
        <f>IF(BP$1&lt;=cockpit!$C$15,1/(1+EXP(-(AT41+X$14))),0)</f>
        <v>0.84530923653577728</v>
      </c>
      <c r="BQ41" s="8">
        <f>IF(BQ$1&lt;=cockpit!$C$15,1/(1+EXP(-(AU41+Y$14))),0)</f>
        <v>0.86087638695074586</v>
      </c>
      <c r="BR41" s="8">
        <f>IF(BR$1&lt;=cockpit!$C$15,1/(1+EXP(-(AV41+Z$14))),0)</f>
        <v>0.8574862265222144</v>
      </c>
      <c r="BS41" s="8">
        <f>IF(BS$1&lt;=cockpit!$C$15,1/(1+EXP(-(AW41+AA$14))),0)</f>
        <v>0.87765666897554628</v>
      </c>
      <c r="BT41" s="8">
        <f>IF(BT$1&lt;=cockpit!$C$15,1/(1+EXP(-(AX41+AB$14))),0)</f>
        <v>0.76273523071501292</v>
      </c>
      <c r="BU41" s="8">
        <f>IF(BU$1&lt;=cockpit!$C$15,1/(1+EXP(-(AY41+AC$14))),0)</f>
        <v>0.72262555334401757</v>
      </c>
      <c r="BV41" s="8">
        <f>IF(BV$1&lt;=cockpit!$C$15,1/(1+EXP(-(AZ41+AD$14))),0)</f>
        <v>0.81108747831723604</v>
      </c>
      <c r="BW41" s="8">
        <f>IF(BW$1&lt;=cockpit!$C$15,1/(1+EXP(-(BA41+AE$14))),0)</f>
        <v>0.86490164175608331</v>
      </c>
      <c r="BX41" s="8">
        <f>IF(BX$1&lt;=cockpit!$C$15,1/(1+EXP(-(BB41+AF$14))),0)</f>
        <v>0.87002159975287396</v>
      </c>
      <c r="BY41" s="8">
        <f>IF(BY$1&lt;=cockpit!$C$15,1/(1+EXP(-(BC41+AG$14))),0)</f>
        <v>0.77177079266332715</v>
      </c>
      <c r="BZ41" s="8">
        <f>IF(BZ$1&lt;=cockpit!$C$15,1/(1+EXP(-(BD41+AH$14))),0)</f>
        <v>0.81493317240814944</v>
      </c>
      <c r="CA41" s="8">
        <f>IF(CA$1&lt;=cockpit!$C$15,1/(1+EXP(-(BE41+AI$14))),0)</f>
        <v>0.9317670807947096</v>
      </c>
      <c r="CB41" s="8">
        <f>IF(CB$1&lt;=cockpit!$C$15,1/(1+EXP(-(BF41+AJ$14))),0)</f>
        <v>0.84358942372261336</v>
      </c>
      <c r="CC41" s="8">
        <f>IF(CC$1&lt;=cockpit!$C$15,1/(1+EXP(-(BG41+AK$14))),0)</f>
        <v>0.7948971399194481</v>
      </c>
      <c r="CD41" s="8">
        <f>IF(CD$1&lt;=cockpit!$C$15,1/(1+EXP(-(BH41+AL$14))),0)</f>
        <v>0.8792891685332036</v>
      </c>
      <c r="CE41" s="8">
        <f>IF(CE$1&lt;=cockpit!$C$15,1/(1+EXP(-(BI41+AM$14))),0)</f>
        <v>0.86518544703375977</v>
      </c>
      <c r="CH41" s="6">
        <v>5.6012901549730225</v>
      </c>
      <c r="CK41" s="9">
        <f t="shared" si="1"/>
        <v>5.6012901549730225</v>
      </c>
      <c r="CM41" s="9">
        <f t="shared" si="2"/>
        <v>0.36154985046748145</v>
      </c>
      <c r="CP41">
        <f t="shared" si="3"/>
        <v>0.60129015497302252</v>
      </c>
      <c r="CV41">
        <v>-4.7150647177341971E-2</v>
      </c>
      <c r="CW41">
        <v>0.24662795308421911</v>
      </c>
      <c r="CX41">
        <v>1.0178003149665832E-2</v>
      </c>
      <c r="CY41">
        <v>0.16102688040912921</v>
      </c>
      <c r="CZ41">
        <v>0.19247326633722325</v>
      </c>
      <c r="DA41">
        <v>0.45336914452033511</v>
      </c>
      <c r="DB41">
        <v>7.9849127776213547E-3</v>
      </c>
      <c r="DC41">
        <v>0.37801975180356567</v>
      </c>
      <c r="DD41">
        <v>0.16370560570469284</v>
      </c>
      <c r="DE41">
        <v>0.35536934783126778</v>
      </c>
      <c r="DF41">
        <v>0.43800152091207073</v>
      </c>
      <c r="DG41">
        <v>0.11966358826938632</v>
      </c>
      <c r="DH41">
        <v>-6.1736540721814018E-2</v>
      </c>
      <c r="DI41">
        <v>0.29907318231888796</v>
      </c>
      <c r="DJ41">
        <v>8.2846022927019036E-2</v>
      </c>
      <c r="DK41">
        <v>-0.10846825204910621</v>
      </c>
      <c r="DL41">
        <v>0.39869742863136287</v>
      </c>
      <c r="DM41">
        <v>0.35768949892282664</v>
      </c>
      <c r="DN41">
        <v>0.23895989489111499</v>
      </c>
      <c r="DO41">
        <v>-1.273487744004664E-2</v>
      </c>
      <c r="DR41">
        <f t="shared" si="4"/>
        <v>-1.8779650392487839E-2</v>
      </c>
      <c r="DS41">
        <f t="shared" si="16"/>
        <v>7.1934970418695052E-2</v>
      </c>
      <c r="DT41">
        <f t="shared" si="17"/>
        <v>3.8611074299810745E-3</v>
      </c>
      <c r="DU41">
        <f t="shared" si="18"/>
        <v>4.1310916399628E-2</v>
      </c>
      <c r="DV41">
        <f t="shared" si="19"/>
        <v>5.4941935530372098E-2</v>
      </c>
      <c r="DW41">
        <f t="shared" si="20"/>
        <v>0.11737357492140979</v>
      </c>
      <c r="DX41">
        <f t="shared" si="21"/>
        <v>2.1137451207488829E-3</v>
      </c>
      <c r="DY41">
        <f t="shared" si="22"/>
        <v>8.6838232950286962E-2</v>
      </c>
      <c r="DZ41">
        <f t="shared" si="23"/>
        <v>6.8467408734857044E-2</v>
      </c>
      <c r="EA41">
        <f t="shared" si="5"/>
        <v>0.16979984886758342</v>
      </c>
      <c r="EB41">
        <f t="shared" si="6"/>
        <v>0.14985657126288943</v>
      </c>
      <c r="EC41">
        <f t="shared" si="7"/>
        <v>3.0148660706555107E-2</v>
      </c>
      <c r="ED41">
        <f t="shared" si="8"/>
        <v>-1.500583274107003E-2</v>
      </c>
      <c r="EE41">
        <f t="shared" si="9"/>
        <v>0.12093617595679651</v>
      </c>
      <c r="EF41">
        <f t="shared" si="10"/>
        <v>2.7826647310672293E-2</v>
      </c>
      <c r="EG41">
        <f t="shared" si="11"/>
        <v>-1.4297211924673587E-2</v>
      </c>
      <c r="EH41">
        <f t="shared" si="12"/>
        <v>0.11496714825205297</v>
      </c>
      <c r="EI41">
        <f t="shared" si="13"/>
        <v>0.13167928881507018</v>
      </c>
      <c r="EJ41">
        <f t="shared" si="14"/>
        <v>5.4208185519611582E-2</v>
      </c>
      <c r="EK41">
        <f t="shared" si="15"/>
        <v>-3.2022376832311042E-3</v>
      </c>
    </row>
    <row r="42" spans="1:167" x14ac:dyDescent="0.3">
      <c r="A42" s="6">
        <f>('Base original'!A42-MIN('Base original'!A:A))/(MAX('Base original'!A:A)-MIN('Base original'!A:A))</f>
        <v>0.2831858407079646</v>
      </c>
      <c r="B42" s="6">
        <f>('Base original'!B42-MIN('Base original'!B:B))/(MAX('Base original'!B:B)-MIN('Base original'!B:B))</f>
        <v>0.32191780821917809</v>
      </c>
      <c r="C42" s="6">
        <f>('Base original'!C42-MIN('Base original'!C:C))/(MAX('Base original'!C:C)-MIN('Base original'!C:C))</f>
        <v>0.18</v>
      </c>
      <c r="D42" s="6">
        <f>('Base original'!D42-MIN('Base original'!D:D))/(MAX('Base original'!D:D)-MIN('Base original'!D:D))</f>
        <v>9.5890410958904104E-2</v>
      </c>
      <c r="E42" s="6">
        <f>('Base original'!E42-MIN('Base original'!E:E))/(MAX('Base original'!E:E)-MIN('Base original'!E:E))</f>
        <v>0.10684474123539232</v>
      </c>
      <c r="F42" s="6">
        <f>('Base original'!F42-MIN('Base original'!F:F))/(MAX('Base original'!F:F)-MIN('Base original'!F:F))</f>
        <v>0.23880597014925373</v>
      </c>
      <c r="G42" s="6">
        <f>('Base original'!G42-MIN('Base original'!G:G))/(MAX('Base original'!G:G)-MIN('Base original'!G:G))</f>
        <v>0.16961130742049471</v>
      </c>
      <c r="H42" s="6">
        <f>('Base original'!H42-MIN('Base original'!H:H))/(MAX('Base original'!H:H)-MIN('Base original'!H:H))</f>
        <v>0.54552129221733237</v>
      </c>
      <c r="I42" s="6">
        <f>('Base original'!I42-MIN('Base original'!I:I))/(MAX('Base original'!I:I)-MIN('Base original'!I:I))</f>
        <v>0.54330708661417337</v>
      </c>
      <c r="J42" s="6">
        <f>('Base original'!J42-MIN('Base original'!J:J))/(MAX('Base original'!J:J)-MIN('Base original'!J:J))</f>
        <v>0.155688622754491</v>
      </c>
      <c r="K42" s="6">
        <f>('Base original'!K42-MIN('Base original'!K:K))/(MAX('Base original'!K:K)-MIN('Base original'!K:K))</f>
        <v>0.24615384615384611</v>
      </c>
      <c r="L42" s="6">
        <f>'Base original'!L42</f>
        <v>5</v>
      </c>
      <c r="M42">
        <v>58</v>
      </c>
      <c r="O42">
        <v>0.5221041989458497</v>
      </c>
      <c r="P42" t="str">
        <f>IF(O42&lt;=cockpit!C$11,"treino","teste")</f>
        <v>treino</v>
      </c>
      <c r="AP42" s="6">
        <v>0.83029390461364239</v>
      </c>
      <c r="AQ42" s="6">
        <v>1.4571108055405519</v>
      </c>
      <c r="AR42" s="6">
        <v>1.4275413449940444</v>
      </c>
      <c r="AS42" s="6">
        <v>1.7535185407116112</v>
      </c>
      <c r="AT42" s="6">
        <v>1.7679499235770195</v>
      </c>
      <c r="AU42" s="6">
        <v>1.5424336911539913</v>
      </c>
      <c r="AV42" s="6">
        <v>1.5223817372230806</v>
      </c>
      <c r="AW42" s="6">
        <v>1.8341541203737841</v>
      </c>
      <c r="AX42" s="6">
        <v>0.91980612468398948</v>
      </c>
      <c r="AY42" s="6">
        <v>1.1407040945832945</v>
      </c>
      <c r="AZ42" s="6">
        <v>1.099323965387123</v>
      </c>
      <c r="BA42" s="6">
        <v>1.6028218322918124</v>
      </c>
      <c r="BB42" s="6">
        <v>1.2526524012552216</v>
      </c>
      <c r="BC42" s="6">
        <v>1.262727652306286</v>
      </c>
      <c r="BD42" s="6">
        <v>1.1239063422751316</v>
      </c>
      <c r="BE42" s="6">
        <v>1.8943421089429879</v>
      </c>
      <c r="BF42" s="6">
        <v>1.2795046238412875</v>
      </c>
      <c r="BG42" s="6">
        <v>1.1083331082071459</v>
      </c>
      <c r="BH42" s="6">
        <v>1.255807606410668</v>
      </c>
      <c r="BI42" s="6">
        <v>1.2311954909983063</v>
      </c>
      <c r="BL42" s="8">
        <f>IF(BL$1&lt;=cockpit!$C$15,1/(1+EXP(-(AP42+T$14))),0)</f>
        <v>0.72877818610191691</v>
      </c>
      <c r="BM42" s="8">
        <f>IF(BM$1&lt;=cockpit!$C$15,1/(1+EXP(-(AQ42+U$14))),0)</f>
        <v>0.82873148968302868</v>
      </c>
      <c r="BN42" s="8">
        <f>IF(BN$1&lt;=cockpit!$C$15,1/(1+EXP(-(AR42+V$14))),0)</f>
        <v>0.82913010762797756</v>
      </c>
      <c r="BO42" s="8">
        <f>IF(BO$1&lt;=cockpit!$C$15,1/(1+EXP(-(AS42+W$14))),0)</f>
        <v>0.86077972638682532</v>
      </c>
      <c r="BP42" s="8">
        <f>IF(BP$1&lt;=cockpit!$C$15,1/(1+EXP(-(AT42+X$14))),0)</f>
        <v>0.86708993006026902</v>
      </c>
      <c r="BQ42" s="8">
        <f>IF(BQ$1&lt;=cockpit!$C$15,1/(1+EXP(-(AU42+Y$14))),0)</f>
        <v>0.87977525781169241</v>
      </c>
      <c r="BR42" s="8">
        <f>IF(BR$1&lt;=cockpit!$C$15,1/(1+EXP(-(AV42+Z$14))),0)</f>
        <v>0.87201536121085299</v>
      </c>
      <c r="BS42" s="8">
        <f>IF(BS$1&lt;=cockpit!$C$15,1/(1+EXP(-(AW42+AA$14))),0)</f>
        <v>0.87467248482521087</v>
      </c>
      <c r="BT42" s="8">
        <f>IF(BT$1&lt;=cockpit!$C$15,1/(1+EXP(-(AX42+AB$14))),0)</f>
        <v>0.73375612131160195</v>
      </c>
      <c r="BU42" s="8">
        <f>IF(BU$1&lt;=cockpit!$C$15,1/(1+EXP(-(AY42+AC$14))),0)</f>
        <v>0.76517735790618513</v>
      </c>
      <c r="BV42" s="8">
        <f>IF(BV$1&lt;=cockpit!$C$15,1/(1+EXP(-(AZ42+AD$14))),0)</f>
        <v>0.8137316897095046</v>
      </c>
      <c r="BW42" s="8">
        <f>IF(BW$1&lt;=cockpit!$C$15,1/(1+EXP(-(BA42+AE$14))),0)</f>
        <v>0.88381759997886655</v>
      </c>
      <c r="BX42" s="8">
        <f>IF(BX$1&lt;=cockpit!$C$15,1/(1+EXP(-(BB42+AF$14))),0)</f>
        <v>0.87898012976210571</v>
      </c>
      <c r="BY42" s="8">
        <f>IF(BY$1&lt;=cockpit!$C$15,1/(1+EXP(-(BC42+AG$14))),0)</f>
        <v>0.77454079044128776</v>
      </c>
      <c r="BZ42" s="8">
        <f>IF(BZ$1&lt;=cockpit!$C$15,1/(1+EXP(-(BD42+AH$14))),0)</f>
        <v>0.80665669672013529</v>
      </c>
      <c r="CA42" s="8">
        <f>IF(CA$1&lt;=cockpit!$C$15,1/(1+EXP(-(BE42+AI$14))),0)</f>
        <v>0.94610901265023772</v>
      </c>
      <c r="CB42" s="8">
        <f>IF(CB$1&lt;=cockpit!$C$15,1/(1+EXP(-(BF42+AJ$14))),0)</f>
        <v>0.84455381858823486</v>
      </c>
      <c r="CC42" s="8">
        <f>IF(CC$1&lt;=cockpit!$C$15,1/(1+EXP(-(BG42+AK$14))),0)</f>
        <v>0.78512108578720741</v>
      </c>
      <c r="CD42" s="8">
        <f>IF(CD$1&lt;=cockpit!$C$15,1/(1+EXP(-(BH42+AL$14))),0)</f>
        <v>0.89905992602735252</v>
      </c>
      <c r="CE42" s="8">
        <f>IF(CE$1&lt;=cockpit!$C$15,1/(1+EXP(-(BI42+AM$14))),0)</f>
        <v>0.85481146205698844</v>
      </c>
      <c r="CH42" s="6">
        <v>5.6421109911564615</v>
      </c>
      <c r="CK42" s="9">
        <f t="shared" si="1"/>
        <v>5.6421109911564615</v>
      </c>
      <c r="CM42" s="9">
        <f t="shared" si="2"/>
        <v>0.41230652496393344</v>
      </c>
      <c r="CP42">
        <f t="shared" si="3"/>
        <v>0.64211099115646153</v>
      </c>
      <c r="CV42">
        <v>-5.0351645611210832E-2</v>
      </c>
      <c r="CW42">
        <v>0.26337121619578541</v>
      </c>
      <c r="CX42">
        <v>1.0868975047028223E-2</v>
      </c>
      <c r="CY42">
        <v>0.17195879381557141</v>
      </c>
      <c r="CZ42">
        <v>0.20554003553319608</v>
      </c>
      <c r="DA42">
        <v>0.4841478084083557</v>
      </c>
      <c r="DB42">
        <v>8.5269985139975867E-3</v>
      </c>
      <c r="DC42">
        <v>0.403683039710167</v>
      </c>
      <c r="DD42">
        <v>0.17481937441936896</v>
      </c>
      <c r="DE42">
        <v>0.37949492815627178</v>
      </c>
      <c r="DF42">
        <v>0.46773689606394053</v>
      </c>
      <c r="DG42">
        <v>0.12778739953332804</v>
      </c>
      <c r="DH42">
        <v>-6.5927757216037927E-2</v>
      </c>
      <c r="DI42">
        <v>0.31937688641470319</v>
      </c>
      <c r="DJ42">
        <v>8.8470335752338786E-2</v>
      </c>
      <c r="DK42">
        <v>-0.11583202594658369</v>
      </c>
      <c r="DL42">
        <v>0.42576449814233708</v>
      </c>
      <c r="DM42">
        <v>0.38197259140206435</v>
      </c>
      <c r="DN42">
        <v>0.25518258312754499</v>
      </c>
      <c r="DO42">
        <v>-1.3599432333382021E-2</v>
      </c>
      <c r="DR42">
        <f t="shared" si="4"/>
        <v>-2.3608998195572398E-2</v>
      </c>
      <c r="DS42">
        <f t="shared" si="16"/>
        <v>8.2488949477228929E-2</v>
      </c>
      <c r="DT42">
        <f t="shared" si="17"/>
        <v>3.3970249443238888E-3</v>
      </c>
      <c r="DU42">
        <f t="shared" si="18"/>
        <v>4.4547346371776465E-2</v>
      </c>
      <c r="DV42">
        <f t="shared" si="19"/>
        <v>5.1005798450019658E-2</v>
      </c>
      <c r="DW42">
        <f t="shared" si="20"/>
        <v>0.10941522397382837</v>
      </c>
      <c r="DX42">
        <f t="shared" si="21"/>
        <v>2.0429768360393859E-3</v>
      </c>
      <c r="DY42">
        <f t="shared" si="22"/>
        <v>9.4844540692821527E-2</v>
      </c>
      <c r="DZ42">
        <f t="shared" si="23"/>
        <v>8.0696964905566146E-2</v>
      </c>
      <c r="EA42">
        <f t="shared" si="5"/>
        <v>0.15730201805711636</v>
      </c>
      <c r="EB42">
        <f t="shared" si="6"/>
        <v>0.15802057776434811</v>
      </c>
      <c r="EC42">
        <f t="shared" si="7"/>
        <v>2.7968374486450367E-2</v>
      </c>
      <c r="ED42">
        <f t="shared" si="8"/>
        <v>-1.4991571907237419E-2</v>
      </c>
      <c r="EE42">
        <f t="shared" si="9"/>
        <v>0.1277784010883399</v>
      </c>
      <c r="EF42">
        <f t="shared" si="10"/>
        <v>3.0903128297588282E-2</v>
      </c>
      <c r="EG42">
        <f t="shared" si="11"/>
        <v>-1.2148200658651499E-2</v>
      </c>
      <c r="EH42">
        <f t="shared" si="12"/>
        <v>0.12207896386218745</v>
      </c>
      <c r="EI42">
        <f t="shared" si="13"/>
        <v>0.14651891088541694</v>
      </c>
      <c r="EJ42">
        <f t="shared" si="14"/>
        <v>4.8916268187821917E-2</v>
      </c>
      <c r="EK42">
        <f t="shared" si="15"/>
        <v>-3.662291283845473E-3</v>
      </c>
    </row>
    <row r="43" spans="1:167" x14ac:dyDescent="0.3">
      <c r="A43" s="6">
        <f>('Base original'!A43-MIN('Base original'!A:A))/(MAX('Base original'!A:A)-MIN('Base original'!A:A))</f>
        <v>0.23893805309734514</v>
      </c>
      <c r="B43" s="6">
        <f>('Base original'!B43-MIN('Base original'!B:B))/(MAX('Base original'!B:B)-MIN('Base original'!B:B))</f>
        <v>0.18493150684931509</v>
      </c>
      <c r="C43" s="6">
        <f>('Base original'!C43-MIN('Base original'!C:C))/(MAX('Base original'!C:C)-MIN('Base original'!C:C))</f>
        <v>0.31</v>
      </c>
      <c r="D43" s="6">
        <f>('Base original'!D43-MIN('Base original'!D:D))/(MAX('Base original'!D:D)-MIN('Base original'!D:D))</f>
        <v>0.10273972602739727</v>
      </c>
      <c r="E43" s="6">
        <f>('Base original'!E43-MIN('Base original'!E:E))/(MAX('Base original'!E:E)-MIN('Base original'!E:E))</f>
        <v>0.10350584307178631</v>
      </c>
      <c r="F43" s="6">
        <f>('Base original'!F43-MIN('Base original'!F:F))/(MAX('Base original'!F:F)-MIN('Base original'!F:F))</f>
        <v>0.11940298507462686</v>
      </c>
      <c r="G43" s="6">
        <f>('Base original'!G43-MIN('Base original'!G:G))/(MAX('Base original'!G:G)-MIN('Base original'!G:G))</f>
        <v>0.14134275618374559</v>
      </c>
      <c r="H43" s="6">
        <f>('Base original'!H43-MIN('Base original'!H:H))/(MAX('Base original'!H:H)-MIN('Base original'!H:H))</f>
        <v>0.45007342143905904</v>
      </c>
      <c r="I43" s="6">
        <f>('Base original'!I43-MIN('Base original'!I:I))/(MAX('Base original'!I:I)-MIN('Base original'!I:I))</f>
        <v>0.52755905511811041</v>
      </c>
      <c r="J43" s="6">
        <f>('Base original'!J43-MIN('Base original'!J:J))/(MAX('Base original'!J:J)-MIN('Base original'!J:J))</f>
        <v>0.125748502994012</v>
      </c>
      <c r="K43" s="6">
        <f>('Base original'!K43-MIN('Base original'!K:K))/(MAX('Base original'!K:K)-MIN('Base original'!K:K))</f>
        <v>0.15384615384615385</v>
      </c>
      <c r="L43" s="6">
        <f>'Base original'!L43</f>
        <v>6</v>
      </c>
      <c r="M43">
        <v>59</v>
      </c>
      <c r="O43">
        <v>2.3368529752367473E-2</v>
      </c>
      <c r="P43" t="str">
        <f>IF(O43&lt;=cockpit!C$11,"treino","teste")</f>
        <v>treino</v>
      </c>
      <c r="AP43" s="6">
        <v>0.83592984539628623</v>
      </c>
      <c r="AQ43" s="6">
        <v>1.2175241809358226</v>
      </c>
      <c r="AR43" s="6">
        <v>1.1473627567865572</v>
      </c>
      <c r="AS43" s="6">
        <v>1.5701619455440552</v>
      </c>
      <c r="AT43" s="6">
        <v>1.5324634689393195</v>
      </c>
      <c r="AU43" s="6">
        <v>1.2887685091781389</v>
      </c>
      <c r="AV43" s="6">
        <v>1.2496675063946296</v>
      </c>
      <c r="AW43" s="6">
        <v>1.5628303338026128</v>
      </c>
      <c r="AX43" s="6">
        <v>0.80606320068639203</v>
      </c>
      <c r="AY43" s="6">
        <v>0.88814544149465013</v>
      </c>
      <c r="AZ43" s="6">
        <v>0.94145109532387927</v>
      </c>
      <c r="BA43" s="6">
        <v>1.4480125036549032</v>
      </c>
      <c r="BB43" s="6">
        <v>1.0807550313639502</v>
      </c>
      <c r="BC43" s="6">
        <v>1.0206907357833346</v>
      </c>
      <c r="BD43" s="6">
        <v>1.0481550870218326</v>
      </c>
      <c r="BE43" s="6">
        <v>1.5795967306095782</v>
      </c>
      <c r="BF43" s="6">
        <v>0.99599719905241246</v>
      </c>
      <c r="BG43" s="6">
        <v>1.0174510668838537</v>
      </c>
      <c r="BH43" s="6">
        <v>1.0937197770708671</v>
      </c>
      <c r="BI43" s="6">
        <v>1.1282270283957563</v>
      </c>
      <c r="BL43" s="8">
        <f>IF(BL$1&lt;=cockpit!$C$15,1/(1+EXP(-(AP43+T$14))),0)</f>
        <v>0.72989075174406082</v>
      </c>
      <c r="BM43" s="8">
        <f>IF(BM$1&lt;=cockpit!$C$15,1/(1+EXP(-(AQ43+U$14))),0)</f>
        <v>0.79200884759547863</v>
      </c>
      <c r="BN43" s="8">
        <f>IF(BN$1&lt;=cockpit!$C$15,1/(1+EXP(-(AR43+V$14))),0)</f>
        <v>0.78571649336798943</v>
      </c>
      <c r="BO43" s="8">
        <f>IF(BO$1&lt;=cockpit!$C$15,1/(1+EXP(-(AS43+W$14))),0)</f>
        <v>0.83732046676096783</v>
      </c>
      <c r="BP43" s="8">
        <f>IF(BP$1&lt;=cockpit!$C$15,1/(1+EXP(-(AT43+X$14))),0)</f>
        <v>0.83753269342901948</v>
      </c>
      <c r="BQ43" s="8">
        <f>IF(BQ$1&lt;=cockpit!$C$15,1/(1+EXP(-(AU43+Y$14))),0)</f>
        <v>0.85025958405375435</v>
      </c>
      <c r="BR43" s="8">
        <f>IF(BR$1&lt;=cockpit!$C$15,1/(1+EXP(-(AV43+Z$14))),0)</f>
        <v>0.83837444503669789</v>
      </c>
      <c r="BS43" s="8">
        <f>IF(BS$1&lt;=cockpit!$C$15,1/(1+EXP(-(AW43+AA$14))),0)</f>
        <v>0.84178839944043593</v>
      </c>
      <c r="BT43" s="8">
        <f>IF(BT$1&lt;=cockpit!$C$15,1/(1+EXP(-(AX43+AB$14))),0)</f>
        <v>0.71095383120162836</v>
      </c>
      <c r="BU43" s="8">
        <f>IF(BU$1&lt;=cockpit!$C$15,1/(1+EXP(-(AY43+AC$14))),0)</f>
        <v>0.71681522046712065</v>
      </c>
      <c r="BV43" s="8">
        <f>IF(BV$1&lt;=cockpit!$C$15,1/(1+EXP(-(AZ43+AD$14))),0)</f>
        <v>0.78861042108363333</v>
      </c>
      <c r="BW43" s="8">
        <f>IF(BW$1&lt;=cockpit!$C$15,1/(1+EXP(-(BA43+AE$14))),0)</f>
        <v>0.86695273373338744</v>
      </c>
      <c r="BX43" s="8">
        <f>IF(BX$1&lt;=cockpit!$C$15,1/(1+EXP(-(BB43+AF$14))),0)</f>
        <v>0.8594718409376525</v>
      </c>
      <c r="BY43" s="8">
        <f>IF(BY$1&lt;=cockpit!$C$15,1/(1+EXP(-(BC43+AG$14))),0)</f>
        <v>0.72950135868646915</v>
      </c>
      <c r="BZ43" s="8">
        <f>IF(BZ$1&lt;=cockpit!$C$15,1/(1+EXP(-(BD43+AH$14))),0)</f>
        <v>0.79456735388423572</v>
      </c>
      <c r="CA43" s="8">
        <f>IF(CA$1&lt;=cockpit!$C$15,1/(1+EXP(-(BE43+AI$14))),0)</f>
        <v>0.92761711409028369</v>
      </c>
      <c r="CB43" s="8">
        <f>IF(CB$1&lt;=cockpit!$C$15,1/(1+EXP(-(BF43+AJ$14))),0)</f>
        <v>0.80360840088506902</v>
      </c>
      <c r="CC43" s="8">
        <f>IF(CC$1&lt;=cockpit!$C$15,1/(1+EXP(-(BG43+AK$14))),0)</f>
        <v>0.76939198953079935</v>
      </c>
      <c r="CD43" s="8">
        <f>IF(CD$1&lt;=cockpit!$C$15,1/(1+EXP(-(BH43+AL$14))),0)</f>
        <v>0.88336971559437938</v>
      </c>
      <c r="CE43" s="8">
        <f>IF(CE$1&lt;=cockpit!$C$15,1/(1+EXP(-(BI43+AM$14))),0)</f>
        <v>0.84155972942381918</v>
      </c>
      <c r="CH43" s="6">
        <v>5.4494715189148613</v>
      </c>
      <c r="CK43" s="9">
        <f t="shared" si="1"/>
        <v>5.4494715189148613</v>
      </c>
      <c r="CM43" s="9">
        <f t="shared" si="2"/>
        <v>0.30308160848590998</v>
      </c>
      <c r="CP43">
        <f t="shared" si="3"/>
        <v>-0.55052848108513874</v>
      </c>
      <c r="CV43">
        <v>4.3170130024643399E-2</v>
      </c>
      <c r="CW43">
        <v>-0.22580730996782031</v>
      </c>
      <c r="CX43">
        <v>-9.3187632761369352E-3</v>
      </c>
      <c r="CY43">
        <v>-0.14743278790169709</v>
      </c>
      <c r="CZ43">
        <v>-0.17622443023515155</v>
      </c>
      <c r="DA43">
        <v>-0.4150951490546973</v>
      </c>
      <c r="DB43">
        <v>-7.3108163616256577E-3</v>
      </c>
      <c r="DC43">
        <v>-0.34610684718417722</v>
      </c>
      <c r="DD43">
        <v>-0.14988537182646988</v>
      </c>
      <c r="DE43">
        <v>-0.32536861890669377</v>
      </c>
      <c r="DF43">
        <v>-0.40102487962990441</v>
      </c>
      <c r="DG43">
        <v>-0.10956143709703407</v>
      </c>
      <c r="DH43">
        <v>5.6524664024402628E-2</v>
      </c>
      <c r="DI43">
        <v>-0.27382504674919095</v>
      </c>
      <c r="DJ43">
        <v>-7.5852057095467773E-2</v>
      </c>
      <c r="DK43">
        <v>9.9311225292277719E-2</v>
      </c>
      <c r="DL43">
        <v>-0.36503888843286075</v>
      </c>
      <c r="DM43">
        <v>-0.32749289991439001</v>
      </c>
      <c r="DN43">
        <v>-0.21878659892672325</v>
      </c>
      <c r="DO43">
        <v>1.1659783011396268E-2</v>
      </c>
      <c r="DR43">
        <f t="shared" si="4"/>
        <v>2.0171652960931836E-2</v>
      </c>
      <c r="DS43">
        <f t="shared" si="16"/>
        <v>-8.4163348873341509E-2</v>
      </c>
      <c r="DT43">
        <f t="shared" si="17"/>
        <v>-3.5658209660197554E-3</v>
      </c>
      <c r="DU43">
        <f t="shared" si="18"/>
        <v>-4.4066839979410452E-2</v>
      </c>
      <c r="DV43">
        <f t="shared" si="19"/>
        <v>-5.2609862964158149E-2</v>
      </c>
      <c r="DW43">
        <f t="shared" si="20"/>
        <v>-0.11500569735343125</v>
      </c>
      <c r="DX43">
        <f t="shared" si="21"/>
        <v>-2.1722503633715582E-3</v>
      </c>
      <c r="DY43">
        <f t="shared" si="22"/>
        <v>-0.10085286698209622</v>
      </c>
      <c r="DZ43">
        <f t="shared" si="23"/>
        <v>-7.4125008735011891E-2</v>
      </c>
      <c r="EA43">
        <f t="shared" si="5"/>
        <v>-0.15818639404802426</v>
      </c>
      <c r="EB43">
        <f t="shared" si="6"/>
        <v>-0.15162494193600681</v>
      </c>
      <c r="EC43">
        <f t="shared" si="7"/>
        <v>-2.7214289385437383E-2</v>
      </c>
      <c r="ED43">
        <f t="shared" si="8"/>
        <v>1.4770355647593736E-2</v>
      </c>
      <c r="EE43">
        <f t="shared" si="9"/>
        <v>-0.12810296035406574</v>
      </c>
      <c r="EF43">
        <f t="shared" si="10"/>
        <v>-2.7963825697136215E-2</v>
      </c>
      <c r="EG43">
        <f t="shared" si="11"/>
        <v>1.3856546647555357E-2</v>
      </c>
      <c r="EH43">
        <f t="shared" si="12"/>
        <v>-0.12930171618922584</v>
      </c>
      <c r="EI43">
        <f t="shared" si="13"/>
        <v>-0.13362888192071837</v>
      </c>
      <c r="EJ43">
        <f t="shared" si="14"/>
        <v>-4.8058214838645905E-2</v>
      </c>
      <c r="EK43">
        <f t="shared" si="15"/>
        <v>3.4020590939972208E-3</v>
      </c>
    </row>
    <row r="44" spans="1:167" x14ac:dyDescent="0.3">
      <c r="A44" s="6">
        <f>('Base original'!A44-MIN('Base original'!A:A))/(MAX('Base original'!A:A)-MIN('Base original'!A:A))</f>
        <v>0.37168141592920362</v>
      </c>
      <c r="B44" s="6">
        <f>('Base original'!B44-MIN('Base original'!B:B))/(MAX('Base original'!B:B)-MIN('Base original'!B:B))</f>
        <v>0.19178082191780824</v>
      </c>
      <c r="C44" s="6">
        <f>('Base original'!C44-MIN('Base original'!C:C))/(MAX('Base original'!C:C)-MIN('Base original'!C:C))</f>
        <v>0.4</v>
      </c>
      <c r="D44" s="6">
        <f>('Base original'!D44-MIN('Base original'!D:D))/(MAX('Base original'!D:D)-MIN('Base original'!D:D))</f>
        <v>8.9041095890410982E-2</v>
      </c>
      <c r="E44" s="6">
        <f>('Base original'!E44-MIN('Base original'!E:E))/(MAX('Base original'!E:E)-MIN('Base original'!E:E))</f>
        <v>0.11185308848080135</v>
      </c>
      <c r="F44" s="6">
        <f>('Base original'!F44-MIN('Base original'!F:F))/(MAX('Base original'!F:F)-MIN('Base original'!F:F))</f>
        <v>0.26865671641791045</v>
      </c>
      <c r="G44" s="6">
        <f>('Base original'!G44-MIN('Base original'!G:G))/(MAX('Base original'!G:G)-MIN('Base original'!G:G))</f>
        <v>0.16254416961130741</v>
      </c>
      <c r="H44" s="6">
        <f>('Base original'!H44-MIN('Base original'!H:H))/(MAX('Base original'!H:H)-MIN('Base original'!H:H))</f>
        <v>0.58223201174743122</v>
      </c>
      <c r="I44" s="6">
        <f>('Base original'!I44-MIN('Base original'!I:I))/(MAX('Base original'!I:I)-MIN('Base original'!I:I))</f>
        <v>0.55118110236220474</v>
      </c>
      <c r="J44" s="6">
        <f>('Base original'!J44-MIN('Base original'!J:J))/(MAX('Base original'!J:J)-MIN('Base original'!J:J))</f>
        <v>0.18562874251497008</v>
      </c>
      <c r="K44" s="6">
        <f>('Base original'!K44-MIN('Base original'!K:K))/(MAX('Base original'!K:K)-MIN('Base original'!K:K))</f>
        <v>0.12307692307692292</v>
      </c>
      <c r="L44" s="6">
        <f>'Base original'!L44</f>
        <v>5</v>
      </c>
      <c r="M44">
        <v>60</v>
      </c>
      <c r="O44">
        <v>0.84578515208214322</v>
      </c>
      <c r="P44" t="str">
        <f>IF(O44&lt;=cockpit!C$11,"treino","teste")</f>
        <v>teste</v>
      </c>
      <c r="AP44" s="6">
        <v>1.0456032992285278</v>
      </c>
      <c r="AQ44" s="6">
        <v>1.55433293136788</v>
      </c>
      <c r="AR44" s="6">
        <v>1.4277563345749911</v>
      </c>
      <c r="AS44" s="6">
        <v>1.9473324604425144</v>
      </c>
      <c r="AT44" s="6">
        <v>1.8849239009250567</v>
      </c>
      <c r="AU44" s="6">
        <v>1.6070325880409626</v>
      </c>
      <c r="AV44" s="6">
        <v>1.5397546878926553</v>
      </c>
      <c r="AW44" s="6">
        <v>2.0632584104156781</v>
      </c>
      <c r="AX44" s="6">
        <v>1.0203277508100528</v>
      </c>
      <c r="AY44" s="6">
        <v>1.1733042522681385</v>
      </c>
      <c r="AZ44" s="6">
        <v>1.1463187540572992</v>
      </c>
      <c r="BA44" s="6">
        <v>1.8073335239660662</v>
      </c>
      <c r="BB44" s="6">
        <v>1.2938245424792034</v>
      </c>
      <c r="BC44" s="6">
        <v>1.2344083510738266</v>
      </c>
      <c r="BD44" s="6">
        <v>1.2842524105872088</v>
      </c>
      <c r="BE44" s="6">
        <v>1.8549615930621712</v>
      </c>
      <c r="BF44" s="6">
        <v>1.3192276564324121</v>
      </c>
      <c r="BG44" s="6">
        <v>1.283065778288268</v>
      </c>
      <c r="BH44" s="6">
        <v>1.3803922526847763</v>
      </c>
      <c r="BI44" s="6">
        <v>1.3804575062660116</v>
      </c>
      <c r="BL44" s="8">
        <f>IF(BL$1&lt;=cockpit!$C$15,1/(1+EXP(-(AP44+T$14))),0)</f>
        <v>0.76918976377680848</v>
      </c>
      <c r="BM44" s="8">
        <f>IF(BM$1&lt;=cockpit!$C$15,1/(1+EXP(-(AQ44+U$14))),0)</f>
        <v>0.84209320794152887</v>
      </c>
      <c r="BN44" s="8">
        <f>IF(BN$1&lt;=cockpit!$C$15,1/(1+EXP(-(AR44+V$14))),0)</f>
        <v>0.82916056377172942</v>
      </c>
      <c r="BO44" s="8">
        <f>IF(BO$1&lt;=cockpit!$C$15,1/(1+EXP(-(AS44+W$14))),0)</f>
        <v>0.88242477218350635</v>
      </c>
      <c r="BP44" s="8">
        <f>IF(BP$1&lt;=cockpit!$C$15,1/(1+EXP(-(AT44+X$14))),0)</f>
        <v>0.88000145473451341</v>
      </c>
      <c r="BQ44" s="8">
        <f>IF(BQ$1&lt;=cockpit!$C$15,1/(1+EXP(-(AU44+Y$14))),0)</f>
        <v>0.88644205659377029</v>
      </c>
      <c r="BR44" s="8">
        <f>IF(BR$1&lt;=cockpit!$C$15,1/(1+EXP(-(AV44+Z$14))),0)</f>
        <v>0.87394176312160243</v>
      </c>
      <c r="BS44" s="8">
        <f>IF(BS$1&lt;=cockpit!$C$15,1/(1+EXP(-(AW44+AA$14))),0)</f>
        <v>0.89770891747653492</v>
      </c>
      <c r="BT44" s="8">
        <f>IF(BT$1&lt;=cockpit!$C$15,1/(1+EXP(-(AX44+AB$14))),0)</f>
        <v>0.75292721872992652</v>
      </c>
      <c r="BU44" s="8">
        <f>IF(BU$1&lt;=cockpit!$C$15,1/(1+EXP(-(AY44+AC$14))),0)</f>
        <v>0.77098427180150808</v>
      </c>
      <c r="BV44" s="8">
        <f>IF(BV$1&lt;=cockpit!$C$15,1/(1+EXP(-(AZ44+AD$14))),0)</f>
        <v>0.82075003548531256</v>
      </c>
      <c r="BW44" s="8">
        <f>IF(BW$1&lt;=cockpit!$C$15,1/(1+EXP(-(BA44+AE$14))),0)</f>
        <v>0.9032265762171966</v>
      </c>
      <c r="BX44" s="8">
        <f>IF(BX$1&lt;=cockpit!$C$15,1/(1+EXP(-(BB44+AF$14))),0)</f>
        <v>0.88329189033716915</v>
      </c>
      <c r="BY44" s="8">
        <f>IF(BY$1&lt;=cockpit!$C$15,1/(1+EXP(-(BC44+AG$14))),0)</f>
        <v>0.769557051265363</v>
      </c>
      <c r="BZ44" s="8">
        <f>IF(BZ$1&lt;=cockpit!$C$15,1/(1+EXP(-(BD44+AH$14))),0)</f>
        <v>0.83044394582671655</v>
      </c>
      <c r="CA44" s="8">
        <f>IF(CA$1&lt;=cockpit!$C$15,1/(1+EXP(-(BE44+AI$14))),0)</f>
        <v>0.94406549168401965</v>
      </c>
      <c r="CB44" s="8">
        <f>IF(CB$1&lt;=cockpit!$C$15,1/(1+EXP(-(BF44+AJ$14))),0)</f>
        <v>0.84969768517130806</v>
      </c>
      <c r="CC44" s="8">
        <f>IF(CC$1&lt;=cockpit!$C$15,1/(1+EXP(-(BG44+AK$14))),0)</f>
        <v>0.81313275561778142</v>
      </c>
      <c r="CD44" s="8">
        <f>IF(CD$1&lt;=cockpit!$C$15,1/(1+EXP(-(BH44+AL$14))),0)</f>
        <v>0.90981739237616199</v>
      </c>
      <c r="CE44" s="8">
        <f>IF(CE$1&lt;=cockpit!$C$15,1/(1+EXP(-(BI44+AM$14))),0)</f>
        <v>0.87237351780213801</v>
      </c>
      <c r="CH44" s="6">
        <v>5.716215757741173</v>
      </c>
      <c r="CK44" s="9">
        <f t="shared" si="1"/>
        <v>5.716215757741173</v>
      </c>
      <c r="CM44" s="9">
        <f t="shared" si="2"/>
        <v>0.51296501163676256</v>
      </c>
      <c r="CP44">
        <f t="shared" si="3"/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R44">
        <f t="shared" si="4"/>
        <v>0</v>
      </c>
      <c r="DS44">
        <f t="shared" si="16"/>
        <v>0</v>
      </c>
      <c r="DT44">
        <f t="shared" si="17"/>
        <v>0</v>
      </c>
      <c r="DU44">
        <f t="shared" si="18"/>
        <v>0</v>
      </c>
      <c r="DV44">
        <f t="shared" si="19"/>
        <v>0</v>
      </c>
      <c r="DW44">
        <f t="shared" si="20"/>
        <v>0</v>
      </c>
      <c r="DX44">
        <f t="shared" si="21"/>
        <v>0</v>
      </c>
      <c r="DY44">
        <f t="shared" si="22"/>
        <v>0</v>
      </c>
      <c r="DZ44">
        <f t="shared" si="23"/>
        <v>0</v>
      </c>
      <c r="EA44">
        <f t="shared" si="5"/>
        <v>0</v>
      </c>
      <c r="EB44">
        <f t="shared" si="6"/>
        <v>0</v>
      </c>
      <c r="EC44">
        <f t="shared" si="7"/>
        <v>0</v>
      </c>
      <c r="ED44">
        <f t="shared" si="8"/>
        <v>0</v>
      </c>
      <c r="EE44">
        <f t="shared" si="9"/>
        <v>0</v>
      </c>
      <c r="EF44">
        <f t="shared" si="10"/>
        <v>0</v>
      </c>
      <c r="EG44">
        <f t="shared" si="11"/>
        <v>0</v>
      </c>
      <c r="EH44">
        <f t="shared" si="12"/>
        <v>0</v>
      </c>
      <c r="EI44">
        <f t="shared" si="13"/>
        <v>0</v>
      </c>
      <c r="EJ44">
        <f t="shared" si="14"/>
        <v>0</v>
      </c>
      <c r="EK44">
        <f t="shared" si="15"/>
        <v>0</v>
      </c>
    </row>
    <row r="45" spans="1:167" x14ac:dyDescent="0.3">
      <c r="A45" s="6">
        <f>('Base original'!A45-MIN('Base original'!A:A))/(MAX('Base original'!A:A)-MIN('Base original'!A:A))</f>
        <v>0.27433628318584075</v>
      </c>
      <c r="B45" s="6">
        <f>('Base original'!B45-MIN('Base original'!B:B))/(MAX('Base original'!B:B)-MIN('Base original'!B:B))</f>
        <v>0.39041095890410954</v>
      </c>
      <c r="C45" s="6">
        <f>('Base original'!C45-MIN('Base original'!C:C))/(MAX('Base original'!C:C)-MIN('Base original'!C:C))</f>
        <v>0.49</v>
      </c>
      <c r="D45" s="6">
        <f>('Base original'!D45-MIN('Base original'!D:D))/(MAX('Base original'!D:D)-MIN('Base original'!D:D))</f>
        <v>6.164383561643836E-2</v>
      </c>
      <c r="E45" s="6">
        <f>('Base original'!E45-MIN('Base original'!E:E))/(MAX('Base original'!E:E)-MIN('Base original'!E:E))</f>
        <v>0.17195325542570952</v>
      </c>
      <c r="F45" s="6">
        <f>('Base original'!F45-MIN('Base original'!F:F))/(MAX('Base original'!F:F)-MIN('Base original'!F:F))</f>
        <v>0.28358208955223879</v>
      </c>
      <c r="G45" s="6">
        <f>('Base original'!G45-MIN('Base original'!G:G))/(MAX('Base original'!G:G)-MIN('Base original'!G:G))</f>
        <v>0.37455830388692579</v>
      </c>
      <c r="H45" s="6">
        <f>('Base original'!H45-MIN('Base original'!H:H))/(MAX('Base original'!H:H)-MIN('Base original'!H:H))</f>
        <v>0.49412628487518584</v>
      </c>
      <c r="I45" s="6">
        <f>('Base original'!I45-MIN('Base original'!I:I))/(MAX('Base original'!I:I)-MIN('Base original'!I:I))</f>
        <v>0.37007874015748027</v>
      </c>
      <c r="J45" s="6">
        <f>('Base original'!J45-MIN('Base original'!J:J))/(MAX('Base original'!J:J)-MIN('Base original'!J:J))</f>
        <v>0.22754491017964071</v>
      </c>
      <c r="K45" s="6">
        <f>('Base original'!K45-MIN('Base original'!K:K))/(MAX('Base original'!K:K)-MIN('Base original'!K:K))</f>
        <v>0.13846153846153852</v>
      </c>
      <c r="L45" s="6">
        <f>'Base original'!L45</f>
        <v>5</v>
      </c>
      <c r="M45">
        <v>61</v>
      </c>
      <c r="O45">
        <v>0.30748351735521984</v>
      </c>
      <c r="P45" t="str">
        <f>IF(O45&lt;=cockpit!C$11,"treino","teste")</f>
        <v>treino</v>
      </c>
      <c r="AP45" s="6">
        <v>1.318652688978486</v>
      </c>
      <c r="AQ45" s="6">
        <v>1.8984195557764123</v>
      </c>
      <c r="AR45" s="6">
        <v>1.5435575146490501</v>
      </c>
      <c r="AS45" s="6">
        <v>2.0892366215257954</v>
      </c>
      <c r="AT45" s="6">
        <v>2.0562009364468228</v>
      </c>
      <c r="AU45" s="6">
        <v>1.6006095887497389</v>
      </c>
      <c r="AV45" s="6">
        <v>1.5890995785676036</v>
      </c>
      <c r="AW45" s="6">
        <v>2.0707015225129988</v>
      </c>
      <c r="AX45" s="6">
        <v>1.1954490595715499</v>
      </c>
      <c r="AY45" s="6">
        <v>1.3762478061945087</v>
      </c>
      <c r="AZ45" s="6">
        <v>1.3403637381590954</v>
      </c>
      <c r="BA45" s="6">
        <v>1.8015915622863421</v>
      </c>
      <c r="BB45" s="6">
        <v>1.3353262870072746</v>
      </c>
      <c r="BC45" s="6">
        <v>1.5186649641122651</v>
      </c>
      <c r="BD45" s="6">
        <v>1.3330045284470617</v>
      </c>
      <c r="BE45" s="6">
        <v>1.8849105881886623</v>
      </c>
      <c r="BF45" s="6">
        <v>1.4513081819874243</v>
      </c>
      <c r="BG45" s="6">
        <v>1.3558918536647968</v>
      </c>
      <c r="BH45" s="6">
        <v>1.5107229668354851</v>
      </c>
      <c r="BI45" s="6">
        <v>1.4504258608635521</v>
      </c>
      <c r="BL45" s="8">
        <f>IF(BL$1&lt;=cockpit!$C$15,1/(1+EXP(-(AP45+T$14))),0)</f>
        <v>0.81408742279459501</v>
      </c>
      <c r="BM45" s="8">
        <f>IF(BM$1&lt;=cockpit!$C$15,1/(1+EXP(-(AQ45+U$14))),0)</f>
        <v>0.88267118767725661</v>
      </c>
      <c r="BN45" s="8">
        <f>IF(BN$1&lt;=cockpit!$C$15,1/(1+EXP(-(AR45+V$14))),0)</f>
        <v>0.84494489654874916</v>
      </c>
      <c r="BO45" s="8">
        <f>IF(BO$1&lt;=cockpit!$C$15,1/(1+EXP(-(AS45+W$14))),0)</f>
        <v>0.896367485032735</v>
      </c>
      <c r="BP45" s="8">
        <f>IF(BP$1&lt;=cockpit!$C$15,1/(1+EXP(-(AT45+X$14))),0)</f>
        <v>0.89694400704330401</v>
      </c>
      <c r="BQ45" s="8">
        <f>IF(BQ$1&lt;=cockpit!$C$15,1/(1+EXP(-(AU45+Y$14))),0)</f>
        <v>0.88579389460503122</v>
      </c>
      <c r="BR45" s="8">
        <f>IF(BR$1&lt;=cockpit!$C$15,1/(1+EXP(-(AV45+Z$14))),0)</f>
        <v>0.87927841390554351</v>
      </c>
      <c r="BS45" s="8">
        <f>IF(BS$1&lt;=cockpit!$C$15,1/(1+EXP(-(AW45+AA$14))),0)</f>
        <v>0.89839038031623231</v>
      </c>
      <c r="BT45" s="8">
        <f>IF(BT$1&lt;=cockpit!$C$15,1/(1+EXP(-(AX45+AB$14))),0)</f>
        <v>0.78404678775428593</v>
      </c>
      <c r="BU45" s="8">
        <f>IF(BU$1&lt;=cockpit!$C$15,1/(1+EXP(-(AY45+AC$14))),0)</f>
        <v>0.80483954123862733</v>
      </c>
      <c r="BV45" s="8">
        <f>IF(BV$1&lt;=cockpit!$C$15,1/(1+EXP(-(AZ45+AD$14))),0)</f>
        <v>0.84754601270637842</v>
      </c>
      <c r="BW45" s="8">
        <f>IF(BW$1&lt;=cockpit!$C$15,1/(1+EXP(-(BA45+AE$14))),0)</f>
        <v>0.90272351759070912</v>
      </c>
      <c r="BX45" s="8">
        <f>IF(BX$1&lt;=cockpit!$C$15,1/(1+EXP(-(BB45+AF$14))),0)</f>
        <v>0.88750260879253007</v>
      </c>
      <c r="BY45" s="8">
        <f>IF(BY$1&lt;=cockpit!$C$15,1/(1+EXP(-(BC45+AG$14))),0)</f>
        <v>0.81608853632912037</v>
      </c>
      <c r="BZ45" s="8">
        <f>IF(BZ$1&lt;=cockpit!$C$15,1/(1+EXP(-(BD45+AH$14))),0)</f>
        <v>0.83719842412473711</v>
      </c>
      <c r="CA45" s="8">
        <f>IF(CA$1&lt;=cockpit!$C$15,1/(1+EXP(-(BE45+AI$14))),0)</f>
        <v>0.94562610180934537</v>
      </c>
      <c r="CB45" s="8">
        <f>IF(CB$1&lt;=cockpit!$C$15,1/(1+EXP(-(BF45+AJ$14))),0)</f>
        <v>0.86579880773978202</v>
      </c>
      <c r="CC45" s="8">
        <f>IF(CC$1&lt;=cockpit!$C$15,1/(1+EXP(-(BG45+AK$14))),0)</f>
        <v>0.82394713049492818</v>
      </c>
      <c r="CD45" s="8">
        <f>IF(CD$1&lt;=cockpit!$C$15,1/(1+EXP(-(BH45+AL$14))),0)</f>
        <v>0.91995516628811536</v>
      </c>
      <c r="CE45" s="8">
        <f>IF(CE$1&lt;=cockpit!$C$15,1/(1+EXP(-(BI45+AM$14))),0)</f>
        <v>0.8799628215137002</v>
      </c>
      <c r="CH45" s="6">
        <v>5.8310124582682583</v>
      </c>
      <c r="CK45" s="9">
        <f t="shared" si="1"/>
        <v>5.8310124582682583</v>
      </c>
      <c r="CM45" s="9">
        <f t="shared" si="2"/>
        <v>0.6905817057970538</v>
      </c>
      <c r="CP45">
        <f t="shared" si="3"/>
        <v>0.83101245826825831</v>
      </c>
      <c r="CV45">
        <v>-6.5164504849643257E-2</v>
      </c>
      <c r="CW45">
        <v>0.34085191629219497</v>
      </c>
      <c r="CX45">
        <v>1.406649908985348E-2</v>
      </c>
      <c r="CY45">
        <v>0.22254703927767297</v>
      </c>
      <c r="CZ45">
        <v>0.26600748554912446</v>
      </c>
      <c r="DA45">
        <v>0.62657837347715173</v>
      </c>
      <c r="DB45">
        <v>1.1035540731057636E-2</v>
      </c>
      <c r="DC45">
        <v>0.52244182051231514</v>
      </c>
      <c r="DD45">
        <v>0.22624916889759261</v>
      </c>
      <c r="DE45">
        <v>0.49113785231973284</v>
      </c>
      <c r="DF45">
        <v>0.6053395646145352</v>
      </c>
      <c r="DG45">
        <v>0.16538094267883863</v>
      </c>
      <c r="DH45">
        <v>-8.5322924458184249E-2</v>
      </c>
      <c r="DI45">
        <v>0.41333379298731543</v>
      </c>
      <c r="DJ45">
        <v>0.11449726326122772</v>
      </c>
      <c r="DK45">
        <v>-0.14990843943459034</v>
      </c>
      <c r="DL45">
        <v>0.55101938312468712</v>
      </c>
      <c r="DM45">
        <v>0.49434441481905833</v>
      </c>
      <c r="DN45">
        <v>0.33025428412327745</v>
      </c>
      <c r="DO45">
        <v>-1.7600224649733293E-2</v>
      </c>
      <c r="DR45">
        <f t="shared" si="4"/>
        <v>-2.1977489603090147E-2</v>
      </c>
      <c r="DS45">
        <f t="shared" si="16"/>
        <v>7.5291316442181011E-2</v>
      </c>
      <c r="DT45">
        <f t="shared" si="17"/>
        <v>4.0239769748826731E-3</v>
      </c>
      <c r="DU45">
        <f t="shared" si="18"/>
        <v>4.373613072983111E-2</v>
      </c>
      <c r="DV45">
        <f t="shared" si="19"/>
        <v>5.2002188589780091E-2</v>
      </c>
      <c r="DW45">
        <f t="shared" si="20"/>
        <v>0.13494566817091885</v>
      </c>
      <c r="DX45">
        <f t="shared" si="21"/>
        <v>2.5036272860855728E-3</v>
      </c>
      <c r="DY45">
        <f t="shared" si="22"/>
        <v>0.10077627106386924</v>
      </c>
      <c r="DZ45">
        <f t="shared" si="23"/>
        <v>8.716716088165509E-2</v>
      </c>
      <c r="EA45">
        <f t="shared" si="5"/>
        <v>0.17299511279293356</v>
      </c>
      <c r="EB45">
        <f t="shared" si="6"/>
        <v>0.17050342631302051</v>
      </c>
      <c r="EC45">
        <f t="shared" si="7"/>
        <v>3.0610400156090702E-2</v>
      </c>
      <c r="ED45">
        <f t="shared" si="8"/>
        <v>-1.8117394642927723E-2</v>
      </c>
      <c r="EE45">
        <f t="shared" si="9"/>
        <v>0.13805328055137411</v>
      </c>
      <c r="EF45">
        <f t="shared" si="10"/>
        <v>3.4245993889351012E-2</v>
      </c>
      <c r="EG45">
        <f t="shared" si="11"/>
        <v>-1.5859005027522018E-2</v>
      </c>
      <c r="EH45">
        <f t="shared" si="12"/>
        <v>0.13797107929610608</v>
      </c>
      <c r="EI45">
        <f t="shared" si="13"/>
        <v>0.15873949174810215</v>
      </c>
      <c r="EJ45">
        <f t="shared" si="14"/>
        <v>5.075430138428233E-2</v>
      </c>
      <c r="EK45">
        <f t="shared" si="15"/>
        <v>-3.9717623121434831E-3</v>
      </c>
    </row>
    <row r="46" spans="1:167" x14ac:dyDescent="0.3">
      <c r="A46" s="6">
        <f>('Base original'!A46-MIN('Base original'!A:A))/(MAX('Base original'!A:A)-MIN('Base original'!A:A))</f>
        <v>0.21238938053097348</v>
      </c>
      <c r="B46" s="6">
        <f>('Base original'!B46-MIN('Base original'!B:B))/(MAX('Base original'!B:B)-MIN('Base original'!B:B))</f>
        <v>0.42123287671232879</v>
      </c>
      <c r="C46" s="6">
        <f>('Base original'!C46-MIN('Base original'!C:C))/(MAX('Base original'!C:C)-MIN('Base original'!C:C))</f>
        <v>0.05</v>
      </c>
      <c r="D46" s="6">
        <f>('Base original'!D46-MIN('Base original'!D:D))/(MAX('Base original'!D:D)-MIN('Base original'!D:D))</f>
        <v>7.5342465753424667E-2</v>
      </c>
      <c r="E46" s="6">
        <f>('Base original'!E46-MIN('Base original'!E:E))/(MAX('Base original'!E:E)-MIN('Base original'!E:E))</f>
        <v>0.11519198664440736</v>
      </c>
      <c r="F46" s="6">
        <f>('Base original'!F46-MIN('Base original'!F:F))/(MAX('Base original'!F:F)-MIN('Base original'!F:F))</f>
        <v>0.17910447761194029</v>
      </c>
      <c r="G46" s="6">
        <f>('Base original'!G46-MIN('Base original'!G:G))/(MAX('Base original'!G:G)-MIN('Base original'!G:G))</f>
        <v>0.16961130742049471</v>
      </c>
      <c r="H46" s="6">
        <f>('Base original'!H46-MIN('Base original'!H:H))/(MAX('Base original'!H:H)-MIN('Base original'!H:H))</f>
        <v>0.47944199706314627</v>
      </c>
      <c r="I46" s="6">
        <f>('Base original'!I46-MIN('Base original'!I:I))/(MAX('Base original'!I:I)-MIN('Base original'!I:I))</f>
        <v>0.51181102362204733</v>
      </c>
      <c r="J46" s="6">
        <f>('Base original'!J46-MIN('Base original'!J:J))/(MAX('Base original'!J:J)-MIN('Base original'!J:J))</f>
        <v>0.14371257485029937</v>
      </c>
      <c r="K46" s="6">
        <f>('Base original'!K46-MIN('Base original'!K:K))/(MAX('Base original'!K:K)-MIN('Base original'!K:K))</f>
        <v>0.21538461538461545</v>
      </c>
      <c r="L46" s="6">
        <f>'Base original'!L46</f>
        <v>5</v>
      </c>
      <c r="M46">
        <v>63</v>
      </c>
      <c r="O46">
        <v>0.19039371206241451</v>
      </c>
      <c r="P46" t="str">
        <f>IF(O46&lt;=cockpit!C$11,"treino","teste")</f>
        <v>treino</v>
      </c>
      <c r="AP46" s="6">
        <v>0.66422480357346003</v>
      </c>
      <c r="AQ46" s="6">
        <v>1.3204127562858301</v>
      </c>
      <c r="AR46" s="6">
        <v>1.2663781459423062</v>
      </c>
      <c r="AS46" s="6">
        <v>1.5550854932804752</v>
      </c>
      <c r="AT46" s="6">
        <v>1.6216473959958806</v>
      </c>
      <c r="AU46" s="6">
        <v>1.3942381337782632</v>
      </c>
      <c r="AV46" s="6">
        <v>1.3540458628917453</v>
      </c>
      <c r="AW46" s="6">
        <v>1.6024954329334606</v>
      </c>
      <c r="AX46" s="6">
        <v>0.80375428968336193</v>
      </c>
      <c r="AY46" s="6">
        <v>1.0414621777155237</v>
      </c>
      <c r="AZ46" s="6">
        <v>1.0184135684055344</v>
      </c>
      <c r="BA46" s="6">
        <v>1.383262152819136</v>
      </c>
      <c r="BB46" s="6">
        <v>1.1451454751362791</v>
      </c>
      <c r="BC46" s="6">
        <v>1.1901600510713974</v>
      </c>
      <c r="BD46" s="6">
        <v>0.96954689056305576</v>
      </c>
      <c r="BE46" s="6">
        <v>1.7917631949839341</v>
      </c>
      <c r="BF46" s="6">
        <v>1.1618510652598286</v>
      </c>
      <c r="BG46" s="6">
        <v>0.90364772117518233</v>
      </c>
      <c r="BH46" s="6">
        <v>1.106939008016697</v>
      </c>
      <c r="BI46" s="6">
        <v>1.0559214240232777</v>
      </c>
      <c r="BL46" s="8">
        <f>IF(BL$1&lt;=cockpit!$C$15,1/(1+EXP(-(AP46+T$14))),0)</f>
        <v>0.69473777813093118</v>
      </c>
      <c r="BM46" s="8">
        <f>IF(BM$1&lt;=cockpit!$C$15,1/(1+EXP(-(AQ46+U$14))),0)</f>
        <v>0.80844932372995104</v>
      </c>
      <c r="BN46" s="8">
        <f>IF(BN$1&lt;=cockpit!$C$15,1/(1+EXP(-(AR46+V$14))),0)</f>
        <v>0.80507357411735436</v>
      </c>
      <c r="BO46" s="8">
        <f>IF(BO$1&lt;=cockpit!$C$15,1/(1+EXP(-(AS46+W$14))),0)</f>
        <v>0.83525637122409102</v>
      </c>
      <c r="BP46" s="8">
        <f>IF(BP$1&lt;=cockpit!$C$15,1/(1+EXP(-(AT46+X$14))),0)</f>
        <v>0.8493058951755309</v>
      </c>
      <c r="BQ46" s="8">
        <f>IF(BQ$1&lt;=cockpit!$C$15,1/(1+EXP(-(AU46+Y$14))),0)</f>
        <v>0.86319783631462565</v>
      </c>
      <c r="BR46" s="8">
        <f>IF(BR$1&lt;=cockpit!$C$15,1/(1+EXP(-(AV46+Z$14))),0)</f>
        <v>0.85202353618431481</v>
      </c>
      <c r="BS46" s="8">
        <f>IF(BS$1&lt;=cockpit!$C$15,1/(1+EXP(-(AW46+AA$14))),0)</f>
        <v>0.84699969162051381</v>
      </c>
      <c r="BT46" s="8">
        <f>IF(BT$1&lt;=cockpit!$C$15,1/(1+EXP(-(AX46+AB$14))),0)</f>
        <v>0.7104791224903082</v>
      </c>
      <c r="BU46" s="8">
        <f>IF(BU$1&lt;=cockpit!$C$15,1/(1+EXP(-(AY46+AC$14))),0)</f>
        <v>0.74687893577784803</v>
      </c>
      <c r="BV46" s="8">
        <f>IF(BV$1&lt;=cockpit!$C$15,1/(1+EXP(-(AZ46+AD$14))),0)</f>
        <v>0.80115552933145218</v>
      </c>
      <c r="BW46" s="8">
        <f>IF(BW$1&lt;=cockpit!$C$15,1/(1+EXP(-(BA46+AE$14))),0)</f>
        <v>0.85930501943714999</v>
      </c>
      <c r="BX46" s="8">
        <f>IF(BX$1&lt;=cockpit!$C$15,1/(1+EXP(-(BB46+AF$14))),0)</f>
        <v>0.86707041251715022</v>
      </c>
      <c r="BY46" s="8">
        <f>IF(BY$1&lt;=cockpit!$C$15,1/(1+EXP(-(BC46+AG$14))),0)</f>
        <v>0.76161668946607786</v>
      </c>
      <c r="BZ46" s="8">
        <f>IF(BZ$1&lt;=cockpit!$C$15,1/(1+EXP(-(BD46+AH$14))),0)</f>
        <v>0.78143889701346858</v>
      </c>
      <c r="CA46" s="8">
        <f>IF(CA$1&lt;=cockpit!$C$15,1/(1+EXP(-(BE46+AI$14))),0)</f>
        <v>0.94063306109226974</v>
      </c>
      <c r="CB46" s="8">
        <f>IF(CB$1&lt;=cockpit!$C$15,1/(1+EXP(-(BF46+AJ$14))),0)</f>
        <v>0.82847467311690726</v>
      </c>
      <c r="CC46" s="8">
        <f>IF(CC$1&lt;=cockpit!$C$15,1/(1+EXP(-(BG46+AK$14))),0)</f>
        <v>0.74858464069252828</v>
      </c>
      <c r="CD46" s="8">
        <f>IF(CD$1&lt;=cockpit!$C$15,1/(1+EXP(-(BH46+AL$14))),0)</f>
        <v>0.88472477506640101</v>
      </c>
      <c r="CE46" s="8">
        <f>IF(CE$1&lt;=cockpit!$C$15,1/(1+EXP(-(BI46+AM$14))),0)</f>
        <v>0.83167900384583371</v>
      </c>
      <c r="CH46" s="6">
        <v>5.5168777142271468</v>
      </c>
      <c r="CK46" s="9">
        <f t="shared" si="1"/>
        <v>5.5168777142271468</v>
      </c>
      <c r="CM46" s="9">
        <f t="shared" si="2"/>
        <v>0.26716257146468003</v>
      </c>
      <c r="CP46">
        <f t="shared" si="3"/>
        <v>0.51687771422714679</v>
      </c>
      <c r="CV46">
        <v>-4.0531378296803519E-2</v>
      </c>
      <c r="CW46">
        <v>0.21200495567802957</v>
      </c>
      <c r="CX46">
        <v>8.749158721269943E-3</v>
      </c>
      <c r="CY46">
        <v>0.13842103547950671</v>
      </c>
      <c r="CZ46">
        <v>0.16545280366128776</v>
      </c>
      <c r="DA46">
        <v>0.38972267412444417</v>
      </c>
      <c r="DB46">
        <v>6.863946516778136E-3</v>
      </c>
      <c r="DC46">
        <v>0.32495124629756617</v>
      </c>
      <c r="DD46">
        <v>0.14072370648843996</v>
      </c>
      <c r="DE46">
        <v>0.30548063142936149</v>
      </c>
      <c r="DF46">
        <v>0.37651244259471089</v>
      </c>
      <c r="DG46">
        <v>0.10286455128086014</v>
      </c>
      <c r="DH46">
        <v>-5.3069623356820271E-2</v>
      </c>
      <c r="DI46">
        <v>0.25708763329171941</v>
      </c>
      <c r="DJ46">
        <v>7.121563958626366E-2</v>
      </c>
      <c r="DK46">
        <v>-9.3240878337466623E-2</v>
      </c>
      <c r="DL46">
        <v>0.34272607637899166</v>
      </c>
      <c r="DM46">
        <v>0.3074750668661439</v>
      </c>
      <c r="DN46">
        <v>0.20541338194506162</v>
      </c>
      <c r="DO46">
        <v>-1.0947084843704933E-2</v>
      </c>
      <c r="DR46">
        <f t="shared" si="4"/>
        <v>-2.0968479725184282E-2</v>
      </c>
      <c r="DS46">
        <f t="shared" si="16"/>
        <v>7.3440571178538708E-2</v>
      </c>
      <c r="DT46">
        <f t="shared" si="17"/>
        <v>3.0784487178333506E-3</v>
      </c>
      <c r="DU46">
        <f t="shared" si="18"/>
        <v>4.185115634500762E-2</v>
      </c>
      <c r="DV46">
        <f t="shared" si="19"/>
        <v>4.6108304005619723E-2</v>
      </c>
      <c r="DW46">
        <f t="shared" si="20"/>
        <v>9.933621574640529E-2</v>
      </c>
      <c r="DX46">
        <f t="shared" si="21"/>
        <v>1.8811049975684937E-3</v>
      </c>
      <c r="DY46">
        <f t="shared" si="22"/>
        <v>9.1828467395302052E-2</v>
      </c>
      <c r="DZ46">
        <f t="shared" si="23"/>
        <v>6.9689111815682644E-2</v>
      </c>
      <c r="EA46">
        <f t="shared" si="5"/>
        <v>0.1350749375546936</v>
      </c>
      <c r="EB46">
        <f t="shared" si="6"/>
        <v>0.13484786272287666</v>
      </c>
      <c r="EC46">
        <f t="shared" si="7"/>
        <v>2.6908840315809174E-2</v>
      </c>
      <c r="ED46">
        <f t="shared" si="8"/>
        <v>-1.3171291430404207E-2</v>
      </c>
      <c r="EE46">
        <f t="shared" si="9"/>
        <v>0.10796138543610077</v>
      </c>
      <c r="EF46">
        <f t="shared" si="10"/>
        <v>2.7728040740431479E-2</v>
      </c>
      <c r="EG46">
        <f t="shared" si="11"/>
        <v>-1.0742229786780081E-2</v>
      </c>
      <c r="EH46">
        <f t="shared" si="12"/>
        <v>0.10748908200185138</v>
      </c>
      <c r="EI46">
        <f t="shared" si="13"/>
        <v>0.13517250735353625</v>
      </c>
      <c r="EJ46">
        <f t="shared" si="14"/>
        <v>4.4628537056729846E-2</v>
      </c>
      <c r="EK46">
        <f t="shared" si="15"/>
        <v>-3.3750961065158328E-3</v>
      </c>
    </row>
    <row r="47" spans="1:167" x14ac:dyDescent="0.3">
      <c r="A47" s="6">
        <f>('Base original'!A47-MIN('Base original'!A:A))/(MAX('Base original'!A:A)-MIN('Base original'!A:A))</f>
        <v>0.23008849557522126</v>
      </c>
      <c r="B47" s="6">
        <f>('Base original'!B47-MIN('Base original'!B:B))/(MAX('Base original'!B:B)-MIN('Base original'!B:B))</f>
        <v>0.41438356164383561</v>
      </c>
      <c r="C47" s="6">
        <f>('Base original'!C47-MIN('Base original'!C:C))/(MAX('Base original'!C:C)-MIN('Base original'!C:C))</f>
        <v>0.05</v>
      </c>
      <c r="D47" s="6">
        <f>('Base original'!D47-MIN('Base original'!D:D))/(MAX('Base original'!D:D)-MIN('Base original'!D:D))</f>
        <v>0.25684931506849318</v>
      </c>
      <c r="E47" s="6">
        <f>('Base original'!E47-MIN('Base original'!E:E))/(MAX('Base original'!E:E)-MIN('Base original'!E:E))</f>
        <v>0.12353923205342236</v>
      </c>
      <c r="F47" s="6">
        <f>('Base original'!F47-MIN('Base original'!F:F))/(MAX('Base original'!F:F)-MIN('Base original'!F:F))</f>
        <v>4.4776119402985072E-2</v>
      </c>
      <c r="G47" s="6">
        <f>('Base original'!G47-MIN('Base original'!G:G))/(MAX('Base original'!G:G)-MIN('Base original'!G:G))</f>
        <v>1.7667844522968199E-2</v>
      </c>
      <c r="H47" s="6">
        <f>('Base original'!H47-MIN('Base original'!H:H))/(MAX('Base original'!H:H)-MIN('Base original'!H:H))</f>
        <v>0.45007342143905904</v>
      </c>
      <c r="I47" s="6">
        <f>('Base original'!I47-MIN('Base original'!I:I))/(MAX('Base original'!I:I)-MIN('Base original'!I:I))</f>
        <v>0.52755905511811041</v>
      </c>
      <c r="J47" s="6">
        <f>('Base original'!J47-MIN('Base original'!J:J))/(MAX('Base original'!J:J)-MIN('Base original'!J:J))</f>
        <v>3.5928143712574849E-2</v>
      </c>
      <c r="K47" s="6">
        <f>('Base original'!K47-MIN('Base original'!K:K))/(MAX('Base original'!K:K)-MIN('Base original'!K:K))</f>
        <v>0.38461538461538464</v>
      </c>
      <c r="L47" s="6">
        <f>'Base original'!L47</f>
        <v>5</v>
      </c>
      <c r="M47">
        <v>64</v>
      </c>
      <c r="O47">
        <v>0.11501333878258935</v>
      </c>
      <c r="P47" t="str">
        <f>IF(O47&lt;=cockpit!C$11,"treino","teste")</f>
        <v>treino</v>
      </c>
      <c r="AP47" s="6">
        <v>0.55307309590064069</v>
      </c>
      <c r="AQ47" s="6">
        <v>1.1978237441021153</v>
      </c>
      <c r="AR47" s="6">
        <v>1.2799585672574245</v>
      </c>
      <c r="AS47" s="6">
        <v>1.5164924498742871</v>
      </c>
      <c r="AT47" s="6">
        <v>1.4862470954734983</v>
      </c>
      <c r="AU47" s="6">
        <v>1.3285476478032836</v>
      </c>
      <c r="AV47" s="6">
        <v>1.4020678206640795</v>
      </c>
      <c r="AW47" s="6">
        <v>1.4367264534223814</v>
      </c>
      <c r="AX47" s="6">
        <v>0.85651112912426197</v>
      </c>
      <c r="AY47" s="6">
        <v>0.90118752885654951</v>
      </c>
      <c r="AZ47" s="6">
        <v>1.0529153991677807</v>
      </c>
      <c r="BA47" s="6">
        <v>1.2457413965169137</v>
      </c>
      <c r="BB47" s="6">
        <v>1.1437199941167013</v>
      </c>
      <c r="BC47" s="6">
        <v>1.2503613236140925</v>
      </c>
      <c r="BD47" s="6">
        <v>0.95872290113653702</v>
      </c>
      <c r="BE47" s="6">
        <v>1.8289466700463812</v>
      </c>
      <c r="BF47" s="6">
        <v>1.1361116618786737</v>
      </c>
      <c r="BG47" s="6">
        <v>0.94229417514207725</v>
      </c>
      <c r="BH47" s="6">
        <v>0.95277934589302549</v>
      </c>
      <c r="BI47" s="6">
        <v>1.0494436557686679</v>
      </c>
      <c r="BL47" s="8">
        <f>IF(BL$1&lt;=cockpit!$C$15,1/(1+EXP(-(AP47+T$14))),0)</f>
        <v>0.6706688277937991</v>
      </c>
      <c r="BM47" s="8">
        <f>IF(BM$1&lt;=cockpit!$C$15,1/(1+EXP(-(AQ47+U$14))),0)</f>
        <v>0.78874490731408631</v>
      </c>
      <c r="BN47" s="8">
        <f>IF(BN$1&lt;=cockpit!$C$15,1/(1+EXP(-(AR47+V$14))),0)</f>
        <v>0.8071959256083584</v>
      </c>
      <c r="BO47" s="8">
        <f>IF(BO$1&lt;=cockpit!$C$15,1/(1+EXP(-(AS47+W$14))),0)</f>
        <v>0.82987691147483234</v>
      </c>
      <c r="BP47" s="8">
        <f>IF(BP$1&lt;=cockpit!$C$15,1/(1+EXP(-(AT47+X$14))),0)</f>
        <v>0.83114545267282058</v>
      </c>
      <c r="BQ47" s="8">
        <f>IF(BQ$1&lt;=cockpit!$C$15,1/(1+EXP(-(AU47+Y$14))),0)</f>
        <v>0.85525394816478006</v>
      </c>
      <c r="BR47" s="8">
        <f>IF(BR$1&lt;=cockpit!$C$15,1/(1+EXP(-(AV47+Z$14))),0)</f>
        <v>0.85797634196111006</v>
      </c>
      <c r="BS47" s="8">
        <f>IF(BS$1&lt;=cockpit!$C$15,1/(1+EXP(-(AW47+AA$14))),0)</f>
        <v>0.82426159775889585</v>
      </c>
      <c r="BT47" s="8">
        <f>IF(BT$1&lt;=cockpit!$C$15,1/(1+EXP(-(AX47+AB$14))),0)</f>
        <v>0.72120948634776227</v>
      </c>
      <c r="BU47" s="8">
        <f>IF(BU$1&lt;=cockpit!$C$15,1/(1+EXP(-(AY47+AC$14))),0)</f>
        <v>0.7194551465121064</v>
      </c>
      <c r="BV47" s="8">
        <f>IF(BV$1&lt;=cockpit!$C$15,1/(1+EXP(-(AZ47+AD$14))),0)</f>
        <v>0.80659479961724967</v>
      </c>
      <c r="BW47" s="8">
        <f>IF(BW$1&lt;=cockpit!$C$15,1/(1+EXP(-(BA47+AE$14))),0)</f>
        <v>0.84184347599682507</v>
      </c>
      <c r="BX47" s="8">
        <f>IF(BX$1&lt;=cockpit!$C$15,1/(1+EXP(-(BB47+AF$14))),0)</f>
        <v>0.86690602656777649</v>
      </c>
      <c r="BY47" s="8">
        <f>IF(BY$1&lt;=cockpit!$C$15,1/(1+EXP(-(BC47+AG$14))),0)</f>
        <v>0.77237396227675836</v>
      </c>
      <c r="BZ47" s="8">
        <f>IF(BZ$1&lt;=cockpit!$C$15,1/(1+EXP(-(BD47+AH$14))),0)</f>
        <v>0.77958461403453239</v>
      </c>
      <c r="CA47" s="8">
        <f>IF(CA$1&lt;=cockpit!$C$15,1/(1+EXP(-(BE47+AI$14))),0)</f>
        <v>0.94267577576519068</v>
      </c>
      <c r="CB47" s="8">
        <f>IF(CB$1&lt;=cockpit!$C$15,1/(1+EXP(-(BF47+AJ$14))),0)</f>
        <v>0.82478600785759471</v>
      </c>
      <c r="CC47" s="8">
        <f>IF(CC$1&lt;=cockpit!$C$15,1/(1+EXP(-(BG47+AK$14))),0)</f>
        <v>0.75578802388534394</v>
      </c>
      <c r="CD47" s="8">
        <f>IF(CD$1&lt;=cockpit!$C$15,1/(1+EXP(-(BH47+AL$14))),0)</f>
        <v>0.86804635334809921</v>
      </c>
      <c r="CE47" s="8">
        <f>IF(CE$1&lt;=cockpit!$C$15,1/(1+EXP(-(BI47+AM$14))),0)</f>
        <v>0.83077023795498917</v>
      </c>
      <c r="CH47" s="6">
        <v>5.4704340273793823</v>
      </c>
      <c r="CK47" s="9">
        <f t="shared" si="1"/>
        <v>5.4704340273793823</v>
      </c>
      <c r="CM47" s="9">
        <f t="shared" si="2"/>
        <v>0.22130817411638545</v>
      </c>
      <c r="CP47">
        <f t="shared" si="3"/>
        <v>0.47043402737938234</v>
      </c>
      <c r="CV47">
        <v>-3.6889459542500704E-2</v>
      </c>
      <c r="CW47">
        <v>0.19295539811216103</v>
      </c>
      <c r="CX47">
        <v>7.9630091608470753E-3</v>
      </c>
      <c r="CY47">
        <v>0.12598330978927058</v>
      </c>
      <c r="CZ47">
        <v>0.15058615727700858</v>
      </c>
      <c r="DA47">
        <v>0.35470441480255982</v>
      </c>
      <c r="DB47">
        <v>6.2471913853604302E-3</v>
      </c>
      <c r="DC47">
        <v>0.29575297848986831</v>
      </c>
      <c r="DD47">
        <v>0.12807907589921391</v>
      </c>
      <c r="DE47">
        <v>0.27803188215338148</v>
      </c>
      <c r="DF47">
        <v>0.3426811794219462</v>
      </c>
      <c r="DG47">
        <v>9.3621728702279014E-2</v>
      </c>
      <c r="DH47">
        <v>-4.8301089329389153E-2</v>
      </c>
      <c r="DI47">
        <v>0.23398720314280738</v>
      </c>
      <c r="DJ47">
        <v>6.4816607914810767E-2</v>
      </c>
      <c r="DK47">
        <v>-8.4862784185369466E-2</v>
      </c>
      <c r="DL47">
        <v>0.31193066359995703</v>
      </c>
      <c r="DM47">
        <v>0.27984710898372878</v>
      </c>
      <c r="DN47">
        <v>0.18695610564391282</v>
      </c>
      <c r="DO47">
        <v>-9.9634421630814297E-3</v>
      </c>
      <c r="DR47">
        <f t="shared" si="4"/>
        <v>-2.0296703239661474E-2</v>
      </c>
      <c r="DS47">
        <f t="shared" si="16"/>
        <v>7.2914269711921761E-2</v>
      </c>
      <c r="DT47">
        <f t="shared" si="17"/>
        <v>2.7745890081132653E-3</v>
      </c>
      <c r="DU47">
        <f t="shared" si="18"/>
        <v>3.9219147552360216E-2</v>
      </c>
      <c r="DV47">
        <f t="shared" si="19"/>
        <v>4.6560823685400002E-2</v>
      </c>
      <c r="DW47">
        <f t="shared" si="20"/>
        <v>9.5252566221592505E-2</v>
      </c>
      <c r="DX47">
        <f t="shared" si="21"/>
        <v>1.6484876012966033E-3</v>
      </c>
      <c r="DY47">
        <f t="shared" si="22"/>
        <v>9.4816280941992487E-2</v>
      </c>
      <c r="DZ47">
        <f t="shared" si="23"/>
        <v>6.145962534468271E-2</v>
      </c>
      <c r="EA47">
        <f t="shared" si="5"/>
        <v>0.13411821266970508</v>
      </c>
      <c r="EB47">
        <f t="shared" si="6"/>
        <v>0.1197344589764002</v>
      </c>
      <c r="EC47">
        <f t="shared" si="7"/>
        <v>2.727196855731517E-2</v>
      </c>
      <c r="ED47">
        <f t="shared" si="8"/>
        <v>-1.2001562025119162E-2</v>
      </c>
      <c r="EE47">
        <f t="shared" si="9"/>
        <v>9.4399437456485449E-2</v>
      </c>
      <c r="EF47">
        <f t="shared" si="10"/>
        <v>2.5424173774066822E-2</v>
      </c>
      <c r="EG47">
        <f t="shared" si="11"/>
        <v>-9.4505217718312638E-3</v>
      </c>
      <c r="EH47">
        <f t="shared" si="12"/>
        <v>9.9732980076234948E-2</v>
      </c>
      <c r="EI47">
        <f t="shared" si="13"/>
        <v>0.11999409233411433</v>
      </c>
      <c r="EJ47">
        <f t="shared" si="14"/>
        <v>4.6083844055606303E-2</v>
      </c>
      <c r="EK47">
        <f t="shared" si="15"/>
        <v>-3.0868817385729672E-3</v>
      </c>
    </row>
    <row r="48" spans="1:167" x14ac:dyDescent="0.3">
      <c r="A48" s="6">
        <f>('Base original'!A48-MIN('Base original'!A:A))/(MAX('Base original'!A:A)-MIN('Base original'!A:A))</f>
        <v>0.23008849557522126</v>
      </c>
      <c r="B48" s="6">
        <f>('Base original'!B48-MIN('Base original'!B:B))/(MAX('Base original'!B:B)-MIN('Base original'!B:B))</f>
        <v>0.41438356164383561</v>
      </c>
      <c r="C48" s="6">
        <f>('Base original'!C48-MIN('Base original'!C:C))/(MAX('Base original'!C:C)-MIN('Base original'!C:C))</f>
        <v>0.05</v>
      </c>
      <c r="D48" s="6">
        <f>('Base original'!D48-MIN('Base original'!D:D))/(MAX('Base original'!D:D)-MIN('Base original'!D:D))</f>
        <v>0.25684931506849318</v>
      </c>
      <c r="E48" s="6">
        <f>('Base original'!E48-MIN('Base original'!E:E))/(MAX('Base original'!E:E)-MIN('Base original'!E:E))</f>
        <v>0.12353923205342236</v>
      </c>
      <c r="F48" s="6">
        <f>('Base original'!F48-MIN('Base original'!F:F))/(MAX('Base original'!F:F)-MIN('Base original'!F:F))</f>
        <v>4.4776119402985072E-2</v>
      </c>
      <c r="G48" s="6">
        <f>('Base original'!G48-MIN('Base original'!G:G))/(MAX('Base original'!G:G)-MIN('Base original'!G:G))</f>
        <v>1.7667844522968199E-2</v>
      </c>
      <c r="H48" s="6">
        <f>('Base original'!H48-MIN('Base original'!H:H))/(MAX('Base original'!H:H)-MIN('Base original'!H:H))</f>
        <v>0.45007342143905904</v>
      </c>
      <c r="I48" s="6">
        <f>('Base original'!I48-MIN('Base original'!I:I))/(MAX('Base original'!I:I)-MIN('Base original'!I:I))</f>
        <v>0.52755905511811041</v>
      </c>
      <c r="J48" s="6">
        <f>('Base original'!J48-MIN('Base original'!J:J))/(MAX('Base original'!J:J)-MIN('Base original'!J:J))</f>
        <v>3.5928143712574849E-2</v>
      </c>
      <c r="K48" s="6">
        <f>('Base original'!K48-MIN('Base original'!K:K))/(MAX('Base original'!K:K)-MIN('Base original'!K:K))</f>
        <v>0.38461538461538464</v>
      </c>
      <c r="L48" s="6">
        <f>'Base original'!L48</f>
        <v>5</v>
      </c>
      <c r="M48">
        <v>65</v>
      </c>
      <c r="O48">
        <v>0.48480802424872682</v>
      </c>
      <c r="P48" t="str">
        <f>IF(O48&lt;=cockpit!C$11,"treino","teste")</f>
        <v>treino</v>
      </c>
      <c r="AP48" s="6">
        <v>0.55307309590064069</v>
      </c>
      <c r="AQ48" s="6">
        <v>1.1978237441021153</v>
      </c>
      <c r="AR48" s="6">
        <v>1.2799585672574245</v>
      </c>
      <c r="AS48" s="6">
        <v>1.5164924498742871</v>
      </c>
      <c r="AT48" s="6">
        <v>1.4862470954734983</v>
      </c>
      <c r="AU48" s="6">
        <v>1.3285476478032836</v>
      </c>
      <c r="AV48" s="6">
        <v>1.4020678206640795</v>
      </c>
      <c r="AW48" s="6">
        <v>1.4367264534223814</v>
      </c>
      <c r="AX48" s="6">
        <v>0.85651112912426197</v>
      </c>
      <c r="AY48" s="6">
        <v>0.90118752885654951</v>
      </c>
      <c r="AZ48" s="6">
        <v>1.0529153991677807</v>
      </c>
      <c r="BA48" s="6">
        <v>1.2457413965169137</v>
      </c>
      <c r="BB48" s="6">
        <v>1.1437199941167013</v>
      </c>
      <c r="BC48" s="6">
        <v>1.2503613236140925</v>
      </c>
      <c r="BD48" s="6">
        <v>0.95872290113653702</v>
      </c>
      <c r="BE48" s="6">
        <v>1.8289466700463812</v>
      </c>
      <c r="BF48" s="6">
        <v>1.1361116618786737</v>
      </c>
      <c r="BG48" s="6">
        <v>0.94229417514207725</v>
      </c>
      <c r="BH48" s="6">
        <v>0.95277934589302549</v>
      </c>
      <c r="BI48" s="6">
        <v>1.0494436557686679</v>
      </c>
      <c r="BL48" s="8">
        <f>IF(BL$1&lt;=cockpit!$C$15,1/(1+EXP(-(AP48+T$14))),0)</f>
        <v>0.6706688277937991</v>
      </c>
      <c r="BM48" s="8">
        <f>IF(BM$1&lt;=cockpit!$C$15,1/(1+EXP(-(AQ48+U$14))),0)</f>
        <v>0.78874490731408631</v>
      </c>
      <c r="BN48" s="8">
        <f>IF(BN$1&lt;=cockpit!$C$15,1/(1+EXP(-(AR48+V$14))),0)</f>
        <v>0.8071959256083584</v>
      </c>
      <c r="BO48" s="8">
        <f>IF(BO$1&lt;=cockpit!$C$15,1/(1+EXP(-(AS48+W$14))),0)</f>
        <v>0.82987691147483234</v>
      </c>
      <c r="BP48" s="8">
        <f>IF(BP$1&lt;=cockpit!$C$15,1/(1+EXP(-(AT48+X$14))),0)</f>
        <v>0.83114545267282058</v>
      </c>
      <c r="BQ48" s="8">
        <f>IF(BQ$1&lt;=cockpit!$C$15,1/(1+EXP(-(AU48+Y$14))),0)</f>
        <v>0.85525394816478006</v>
      </c>
      <c r="BR48" s="8">
        <f>IF(BR$1&lt;=cockpit!$C$15,1/(1+EXP(-(AV48+Z$14))),0)</f>
        <v>0.85797634196111006</v>
      </c>
      <c r="BS48" s="8">
        <f>IF(BS$1&lt;=cockpit!$C$15,1/(1+EXP(-(AW48+AA$14))),0)</f>
        <v>0.82426159775889585</v>
      </c>
      <c r="BT48" s="8">
        <f>IF(BT$1&lt;=cockpit!$C$15,1/(1+EXP(-(AX48+AB$14))),0)</f>
        <v>0.72120948634776227</v>
      </c>
      <c r="BU48" s="8">
        <f>IF(BU$1&lt;=cockpit!$C$15,1/(1+EXP(-(AY48+AC$14))),0)</f>
        <v>0.7194551465121064</v>
      </c>
      <c r="BV48" s="8">
        <f>IF(BV$1&lt;=cockpit!$C$15,1/(1+EXP(-(AZ48+AD$14))),0)</f>
        <v>0.80659479961724967</v>
      </c>
      <c r="BW48" s="8">
        <f>IF(BW$1&lt;=cockpit!$C$15,1/(1+EXP(-(BA48+AE$14))),0)</f>
        <v>0.84184347599682507</v>
      </c>
      <c r="BX48" s="8">
        <f>IF(BX$1&lt;=cockpit!$C$15,1/(1+EXP(-(BB48+AF$14))),0)</f>
        <v>0.86690602656777649</v>
      </c>
      <c r="BY48" s="8">
        <f>IF(BY$1&lt;=cockpit!$C$15,1/(1+EXP(-(BC48+AG$14))),0)</f>
        <v>0.77237396227675836</v>
      </c>
      <c r="BZ48" s="8">
        <f>IF(BZ$1&lt;=cockpit!$C$15,1/(1+EXP(-(BD48+AH$14))),0)</f>
        <v>0.77958461403453239</v>
      </c>
      <c r="CA48" s="8">
        <f>IF(CA$1&lt;=cockpit!$C$15,1/(1+EXP(-(BE48+AI$14))),0)</f>
        <v>0.94267577576519068</v>
      </c>
      <c r="CB48" s="8">
        <f>IF(CB$1&lt;=cockpit!$C$15,1/(1+EXP(-(BF48+AJ$14))),0)</f>
        <v>0.82478600785759471</v>
      </c>
      <c r="CC48" s="8">
        <f>IF(CC$1&lt;=cockpit!$C$15,1/(1+EXP(-(BG48+AK$14))),0)</f>
        <v>0.75578802388534394</v>
      </c>
      <c r="CD48" s="8">
        <f>IF(CD$1&lt;=cockpit!$C$15,1/(1+EXP(-(BH48+AL$14))),0)</f>
        <v>0.86804635334809921</v>
      </c>
      <c r="CE48" s="8">
        <f>IF(CE$1&lt;=cockpit!$C$15,1/(1+EXP(-(BI48+AM$14))),0)</f>
        <v>0.83077023795498917</v>
      </c>
      <c r="CH48" s="6">
        <v>5.4704340273793823</v>
      </c>
      <c r="CK48" s="9">
        <f t="shared" si="1"/>
        <v>5.4704340273793823</v>
      </c>
      <c r="CM48" s="9">
        <f t="shared" si="2"/>
        <v>0.22130817411638545</v>
      </c>
      <c r="CP48">
        <f t="shared" si="3"/>
        <v>0.47043402737938234</v>
      </c>
      <c r="CV48">
        <v>-3.6889459542500704E-2</v>
      </c>
      <c r="CW48">
        <v>0.19295539811216103</v>
      </c>
      <c r="CX48">
        <v>7.9630091608470753E-3</v>
      </c>
      <c r="CY48">
        <v>0.12598330978927058</v>
      </c>
      <c r="CZ48">
        <v>0.15058615727700858</v>
      </c>
      <c r="DA48">
        <v>0.35470441480255982</v>
      </c>
      <c r="DB48">
        <v>6.2471913853604302E-3</v>
      </c>
      <c r="DC48">
        <v>0.29575297848986831</v>
      </c>
      <c r="DD48">
        <v>0.12807907589921391</v>
      </c>
      <c r="DE48">
        <v>0.27803188215338148</v>
      </c>
      <c r="DF48">
        <v>0.3426811794219462</v>
      </c>
      <c r="DG48">
        <v>9.3621728702279014E-2</v>
      </c>
      <c r="DH48">
        <v>-4.8301089329389153E-2</v>
      </c>
      <c r="DI48">
        <v>0.23398720314280738</v>
      </c>
      <c r="DJ48">
        <v>6.4816607914810767E-2</v>
      </c>
      <c r="DK48">
        <v>-8.4862784185369466E-2</v>
      </c>
      <c r="DL48">
        <v>0.31193066359995703</v>
      </c>
      <c r="DM48">
        <v>0.27984710898372878</v>
      </c>
      <c r="DN48">
        <v>0.18695610564391282</v>
      </c>
      <c r="DO48">
        <v>-9.9634421630814297E-3</v>
      </c>
      <c r="DR48">
        <f t="shared" si="4"/>
        <v>-2.0296703239661474E-2</v>
      </c>
      <c r="DS48">
        <f t="shared" si="16"/>
        <v>7.2914269711921761E-2</v>
      </c>
      <c r="DT48">
        <f t="shared" si="17"/>
        <v>2.7745890081132653E-3</v>
      </c>
      <c r="DU48">
        <f t="shared" si="18"/>
        <v>3.9219147552360216E-2</v>
      </c>
      <c r="DV48">
        <f t="shared" si="19"/>
        <v>4.6560823685400002E-2</v>
      </c>
      <c r="DW48">
        <f t="shared" si="20"/>
        <v>9.5252566221592505E-2</v>
      </c>
      <c r="DX48">
        <f t="shared" si="21"/>
        <v>1.6484876012966033E-3</v>
      </c>
      <c r="DY48">
        <f t="shared" si="22"/>
        <v>9.4816280941992487E-2</v>
      </c>
      <c r="DZ48">
        <f t="shared" si="23"/>
        <v>6.145962534468271E-2</v>
      </c>
      <c r="EA48">
        <f t="shared" si="5"/>
        <v>0.13411821266970508</v>
      </c>
      <c r="EB48">
        <f t="shared" si="6"/>
        <v>0.1197344589764002</v>
      </c>
      <c r="EC48">
        <f t="shared" si="7"/>
        <v>2.727196855731517E-2</v>
      </c>
      <c r="ED48">
        <f t="shared" si="8"/>
        <v>-1.2001562025119162E-2</v>
      </c>
      <c r="EE48">
        <f t="shared" si="9"/>
        <v>9.4399437456485449E-2</v>
      </c>
      <c r="EF48">
        <f t="shared" si="10"/>
        <v>2.5424173774066822E-2</v>
      </c>
      <c r="EG48">
        <f t="shared" si="11"/>
        <v>-9.4505217718312638E-3</v>
      </c>
      <c r="EH48">
        <f t="shared" si="12"/>
        <v>9.9732980076234948E-2</v>
      </c>
      <c r="EI48">
        <f t="shared" si="13"/>
        <v>0.11999409233411433</v>
      </c>
      <c r="EJ48">
        <f t="shared" si="14"/>
        <v>4.6083844055606303E-2</v>
      </c>
      <c r="EK48">
        <f t="shared" si="15"/>
        <v>-3.0868817385729672E-3</v>
      </c>
    </row>
    <row r="49" spans="1:141" x14ac:dyDescent="0.3">
      <c r="A49" s="6">
        <f>('Base original'!A49-MIN('Base original'!A:A))/(MAX('Base original'!A:A)-MIN('Base original'!A:A))</f>
        <v>0.17699115044247787</v>
      </c>
      <c r="B49" s="6">
        <f>('Base original'!B49-MIN('Base original'!B:B))/(MAX('Base original'!B:B)-MIN('Base original'!B:B))</f>
        <v>0.40068493150684931</v>
      </c>
      <c r="C49" s="6">
        <f>('Base original'!C49-MIN('Base original'!C:C))/(MAX('Base original'!C:C)-MIN('Base original'!C:C))</f>
        <v>7.0000000000000007E-2</v>
      </c>
      <c r="D49" s="6">
        <f>('Base original'!D49-MIN('Base original'!D:D))/(MAX('Base original'!D:D)-MIN('Base original'!D:D))</f>
        <v>4.7945205479452059E-2</v>
      </c>
      <c r="E49" s="6">
        <f>('Base original'!E49-MIN('Base original'!E:E))/(MAX('Base original'!E:E)-MIN('Base original'!E:E))</f>
        <v>0.10684474123539232</v>
      </c>
      <c r="F49" s="6">
        <f>('Base original'!F49-MIN('Base original'!F:F))/(MAX('Base original'!F:F)-MIN('Base original'!F:F))</f>
        <v>7.4626865671641784E-2</v>
      </c>
      <c r="G49" s="6">
        <f>('Base original'!G49-MIN('Base original'!G:G))/(MAX('Base original'!G:G)-MIN('Base original'!G:G))</f>
        <v>3.1802120141342753E-2</v>
      </c>
      <c r="H49" s="6">
        <f>('Base original'!H49-MIN('Base original'!H:H))/(MAX('Base original'!H:H)-MIN('Base original'!H:H))</f>
        <v>0.45007342143905904</v>
      </c>
      <c r="I49" s="6">
        <f>('Base original'!I49-MIN('Base original'!I:I))/(MAX('Base original'!I:I)-MIN('Base original'!I:I))</f>
        <v>0.55118110236220474</v>
      </c>
      <c r="J49" s="6">
        <f>('Base original'!J49-MIN('Base original'!J:J))/(MAX('Base original'!J:J)-MIN('Base original'!J:J))</f>
        <v>0.1497005988023952</v>
      </c>
      <c r="K49" s="6">
        <f>('Base original'!K49-MIN('Base original'!K:K))/(MAX('Base original'!K:K)-MIN('Base original'!K:K))</f>
        <v>0.3538461538461537</v>
      </c>
      <c r="L49" s="6">
        <f>'Base original'!L49</f>
        <v>5</v>
      </c>
      <c r="M49">
        <v>67</v>
      </c>
      <c r="O49">
        <v>0.62236475379105305</v>
      </c>
      <c r="P49" t="str">
        <f>IF(O49&lt;=cockpit!C$11,"treino","teste")</f>
        <v>treino</v>
      </c>
      <c r="AP49" s="6">
        <v>0.53253210820151642</v>
      </c>
      <c r="AQ49" s="6">
        <v>1.1859214902669202</v>
      </c>
      <c r="AR49" s="6">
        <v>1.144610392704597</v>
      </c>
      <c r="AS49" s="6">
        <v>1.4270476999730517</v>
      </c>
      <c r="AT49" s="6">
        <v>1.4501900119942863</v>
      </c>
      <c r="AU49" s="6">
        <v>1.3297852147953857</v>
      </c>
      <c r="AV49" s="6">
        <v>1.2671144326846502</v>
      </c>
      <c r="AW49" s="6">
        <v>1.4692354341349148</v>
      </c>
      <c r="AX49" s="6">
        <v>0.74818726134314495</v>
      </c>
      <c r="AY49" s="6">
        <v>0.82645746566376554</v>
      </c>
      <c r="AZ49" s="6">
        <v>0.89529312740203781</v>
      </c>
      <c r="BA49" s="6">
        <v>1.3151244928456394</v>
      </c>
      <c r="BB49" s="6">
        <v>1.1014519542456309</v>
      </c>
      <c r="BC49" s="6">
        <v>1.1347866239385731</v>
      </c>
      <c r="BD49" s="6">
        <v>0.93926547132136362</v>
      </c>
      <c r="BE49" s="6">
        <v>1.8162400272955868</v>
      </c>
      <c r="BF49" s="6">
        <v>1.0619223685258778</v>
      </c>
      <c r="BG49" s="6">
        <v>0.85744730451874385</v>
      </c>
      <c r="BH49" s="6">
        <v>0.96250100160868512</v>
      </c>
      <c r="BI49" s="6">
        <v>1.0491201573725775</v>
      </c>
      <c r="BL49" s="8">
        <f>IF(BL$1&lt;=cockpit!$C$15,1/(1+EXP(-(AP49+T$14))),0)</f>
        <v>0.66611609518674486</v>
      </c>
      <c r="BM49" s="8">
        <f>IF(BM$1&lt;=cockpit!$C$15,1/(1+EXP(-(AQ49+U$14))),0)</f>
        <v>0.78675486213609747</v>
      </c>
      <c r="BN49" s="8">
        <f>IF(BN$1&lt;=cockpit!$C$15,1/(1+EXP(-(AR49+V$14))),0)</f>
        <v>0.78525272418849856</v>
      </c>
      <c r="BO49" s="8">
        <f>IF(BO$1&lt;=cockpit!$C$15,1/(1+EXP(-(AS49+W$14))),0)</f>
        <v>0.81687399933740734</v>
      </c>
      <c r="BP49" s="8">
        <f>IF(BP$1&lt;=cockpit!$C$15,1/(1+EXP(-(AT49+X$14))),0)</f>
        <v>0.8260245147058497</v>
      </c>
      <c r="BQ49" s="8">
        <f>IF(BQ$1&lt;=cockpit!$C$15,1/(1+EXP(-(AU49+Y$14))),0)</f>
        <v>0.85540708496930351</v>
      </c>
      <c r="BR49" s="8">
        <f>IF(BR$1&lt;=cockpit!$C$15,1/(1+EXP(-(AV49+Z$14))),0)</f>
        <v>0.84072461718838443</v>
      </c>
      <c r="BS49" s="8">
        <f>IF(BS$1&lt;=cockpit!$C$15,1/(1+EXP(-(AW49+AA$14))),0)</f>
        <v>0.82892113867575412</v>
      </c>
      <c r="BT49" s="8">
        <f>IF(BT$1&lt;=cockpit!$C$15,1/(1+EXP(-(AX49+AB$14))),0)</f>
        <v>0.69891681155240482</v>
      </c>
      <c r="BU49" s="8">
        <f>IF(BU$1&lt;=cockpit!$C$15,1/(1+EXP(-(AY49+AC$14))),0)</f>
        <v>0.70412743214560747</v>
      </c>
      <c r="BV49" s="8">
        <f>IF(BV$1&lt;=cockpit!$C$15,1/(1+EXP(-(AZ49+AD$14))),0)</f>
        <v>0.78081321455344321</v>
      </c>
      <c r="BW49" s="8">
        <f>IF(BW$1&lt;=cockpit!$C$15,1/(1+EXP(-(BA49+AE$14))),0)</f>
        <v>0.85086378864515921</v>
      </c>
      <c r="BX49" s="8">
        <f>IF(BX$1&lt;=cockpit!$C$15,1/(1+EXP(-(BB49+AF$14))),0)</f>
        <v>0.86195306639969216</v>
      </c>
      <c r="BY49" s="8">
        <f>IF(BY$1&lt;=cockpit!$C$15,1/(1+EXP(-(BC49+AG$14))),0)</f>
        <v>0.75141813561832549</v>
      </c>
      <c r="BZ49" s="8">
        <f>IF(BZ$1&lt;=cockpit!$C$15,1/(1+EXP(-(BD49+AH$14))),0)</f>
        <v>0.77622301528824755</v>
      </c>
      <c r="CA49" s="8">
        <f>IF(CA$1&lt;=cockpit!$C$15,1/(1+EXP(-(BE49+AI$14))),0)</f>
        <v>0.94198525738041083</v>
      </c>
      <c r="CB49" s="8">
        <f>IF(CB$1&lt;=cockpit!$C$15,1/(1+EXP(-(BF49+AJ$14))),0)</f>
        <v>0.81380505573938333</v>
      </c>
      <c r="CC49" s="8">
        <f>IF(CC$1&lt;=cockpit!$C$15,1/(1+EXP(-(BG49+AK$14))),0)</f>
        <v>0.73979002060057208</v>
      </c>
      <c r="CD49" s="8">
        <f>IF(CD$1&lt;=cockpit!$C$15,1/(1+EXP(-(BH49+AL$14))),0)</f>
        <v>0.86915591132855063</v>
      </c>
      <c r="CE49" s="8">
        <f>IF(CE$1&lt;=cockpit!$C$15,1/(1+EXP(-(BI49+AM$14))),0)</f>
        <v>0.83072475210915742</v>
      </c>
      <c r="CH49" s="6">
        <v>5.408575224577695</v>
      </c>
      <c r="CK49" s="9">
        <f t="shared" si="1"/>
        <v>5.408575224577695</v>
      </c>
      <c r="CM49" s="9">
        <f t="shared" si="2"/>
        <v>0.16693371413871391</v>
      </c>
      <c r="CP49">
        <f t="shared" si="3"/>
        <v>0.40857522457769502</v>
      </c>
      <c r="CV49">
        <v>-3.2038752173367088E-2</v>
      </c>
      <c r="CW49">
        <v>0.16758310523651102</v>
      </c>
      <c r="CX49">
        <v>6.9159288377402071E-3</v>
      </c>
      <c r="CY49">
        <v>0.10941738074716592</v>
      </c>
      <c r="CZ49">
        <v>0.13078512489941191</v>
      </c>
      <c r="DA49">
        <v>0.30806325117247951</v>
      </c>
      <c r="DB49">
        <v>5.425729166472589E-3</v>
      </c>
      <c r="DC49">
        <v>0.25686351873643415</v>
      </c>
      <c r="DD49">
        <v>0.11123756818939332</v>
      </c>
      <c r="DE49">
        <v>0.24147262332060565</v>
      </c>
      <c r="DF49">
        <v>0.29762098762460254</v>
      </c>
      <c r="DG49">
        <v>8.1311122503129815E-2</v>
      </c>
      <c r="DH49">
        <v>-4.1949832009467836E-2</v>
      </c>
      <c r="DI49">
        <v>0.20321951327572946</v>
      </c>
      <c r="DJ49">
        <v>5.6293674763882223E-2</v>
      </c>
      <c r="DK49">
        <v>-7.3703918273037322E-2</v>
      </c>
      <c r="DL49">
        <v>0.27091395076794034</v>
      </c>
      <c r="DM49">
        <v>0.24304916044739491</v>
      </c>
      <c r="DN49">
        <v>0.16237267800365052</v>
      </c>
      <c r="DO49">
        <v>-8.6533188128947863E-3</v>
      </c>
      <c r="DR49">
        <f t="shared" si="4"/>
        <v>-1.7822816548706849E-2</v>
      </c>
      <c r="DS49">
        <f t="shared" si="16"/>
        <v>6.3851976296813134E-2</v>
      </c>
      <c r="DT49">
        <f t="shared" si="17"/>
        <v>2.65141606665665E-3</v>
      </c>
      <c r="DU49">
        <f t="shared" si="18"/>
        <v>3.6405008358973652E-2</v>
      </c>
      <c r="DV49">
        <f t="shared" si="19"/>
        <v>4.1548276370495366E-2</v>
      </c>
      <c r="DW49">
        <f t="shared" si="20"/>
        <v>8.2646814390697237E-2</v>
      </c>
      <c r="DX49">
        <f t="shared" si="21"/>
        <v>1.5907267690107832E-3</v>
      </c>
      <c r="DY49">
        <f t="shared" si="22"/>
        <v>8.036996109724695E-2</v>
      </c>
      <c r="DZ49">
        <f t="shared" si="23"/>
        <v>5.6899717010183717E-2</v>
      </c>
      <c r="EA49">
        <f t="shared" si="5"/>
        <v>0.12175159762438884</v>
      </c>
      <c r="EB49">
        <f t="shared" si="6"/>
        <v>0.11617061557077239</v>
      </c>
      <c r="EC49">
        <f t="shared" si="7"/>
        <v>2.2444375264500032E-2</v>
      </c>
      <c r="ED49">
        <f t="shared" si="8"/>
        <v>-1.0782655250281322E-2</v>
      </c>
      <c r="EE49">
        <f t="shared" si="9"/>
        <v>8.8475839116441676E-2</v>
      </c>
      <c r="EF49">
        <f t="shared" si="10"/>
        <v>2.2375487718093293E-2</v>
      </c>
      <c r="EG49">
        <f t="shared" si="11"/>
        <v>-8.3037616559371273E-3</v>
      </c>
      <c r="EH49">
        <f t="shared" si="12"/>
        <v>9.1493420108363713E-2</v>
      </c>
      <c r="EI49">
        <f t="shared" si="13"/>
        <v>0.11003096173881477</v>
      </c>
      <c r="EJ49">
        <f t="shared" si="14"/>
        <v>3.9711161406695734E-2</v>
      </c>
      <c r="EK49">
        <f t="shared" si="15"/>
        <v>-2.6816322290396763E-3</v>
      </c>
    </row>
    <row r="50" spans="1:141" x14ac:dyDescent="0.3">
      <c r="A50" s="6">
        <f>('Base original'!A50-MIN('Base original'!A:A))/(MAX('Base original'!A:A)-MIN('Base original'!A:A))</f>
        <v>0.30088495575221241</v>
      </c>
      <c r="B50" s="6">
        <f>('Base original'!B50-MIN('Base original'!B:B))/(MAX('Base original'!B:B)-MIN('Base original'!B:B))</f>
        <v>0.40068493150684931</v>
      </c>
      <c r="C50" s="6">
        <f>('Base original'!C50-MIN('Base original'!C:C))/(MAX('Base original'!C:C)-MIN('Base original'!C:C))</f>
        <v>0.05</v>
      </c>
      <c r="D50" s="6">
        <f>('Base original'!D50-MIN('Base original'!D:D))/(MAX('Base original'!D:D)-MIN('Base original'!D:D))</f>
        <v>6.8493150684931503E-2</v>
      </c>
      <c r="E50" s="6">
        <f>('Base original'!E50-MIN('Base original'!E:E))/(MAX('Base original'!E:E)-MIN('Base original'!E:E))</f>
        <v>0.10350584307178631</v>
      </c>
      <c r="F50" s="6">
        <f>('Base original'!F50-MIN('Base original'!F:F))/(MAX('Base original'!F:F)-MIN('Base original'!F:F))</f>
        <v>0.1044776119402985</v>
      </c>
      <c r="G50" s="6">
        <f>('Base original'!G50-MIN('Base original'!G:G))/(MAX('Base original'!G:G)-MIN('Base original'!G:G))</f>
        <v>4.5936395759717315E-2</v>
      </c>
      <c r="H50" s="6">
        <f>('Base original'!H50-MIN('Base original'!H:H))/(MAX('Base original'!H:H)-MIN('Base original'!H:H))</f>
        <v>0.45007342143905904</v>
      </c>
      <c r="I50" s="6">
        <f>('Base original'!I50-MIN('Base original'!I:I))/(MAX('Base original'!I:I)-MIN('Base original'!I:I))</f>
        <v>0.47244094488188965</v>
      </c>
      <c r="J50" s="6">
        <f>('Base original'!J50-MIN('Base original'!J:J))/(MAX('Base original'!J:J)-MIN('Base original'!J:J))</f>
        <v>0.37125748502994005</v>
      </c>
      <c r="K50" s="6">
        <f>('Base original'!K50-MIN('Base original'!K:K))/(MAX('Base original'!K:K)-MIN('Base original'!K:K))</f>
        <v>0.32307692307692304</v>
      </c>
      <c r="L50" s="6">
        <f>'Base original'!L50</f>
        <v>6</v>
      </c>
      <c r="M50">
        <v>69</v>
      </c>
      <c r="O50">
        <v>0.91598075747776087</v>
      </c>
      <c r="P50" t="str">
        <f>IF(O50&lt;=cockpit!C$11,"treino","teste")</f>
        <v>teste</v>
      </c>
      <c r="AP50" s="6">
        <v>0.73048519452600236</v>
      </c>
      <c r="AQ50" s="6">
        <v>1.3720684552548634</v>
      </c>
      <c r="AR50" s="6">
        <v>1.2882374656354574</v>
      </c>
      <c r="AS50" s="6">
        <v>1.5634538716330721</v>
      </c>
      <c r="AT50" s="6">
        <v>1.6411040311411924</v>
      </c>
      <c r="AU50" s="6">
        <v>1.5108246917218111</v>
      </c>
      <c r="AV50" s="6">
        <v>1.445057509017853</v>
      </c>
      <c r="AW50" s="6">
        <v>1.7293636305835751</v>
      </c>
      <c r="AX50" s="6">
        <v>0.85247136903187293</v>
      </c>
      <c r="AY50" s="6">
        <v>0.91139899310562977</v>
      </c>
      <c r="AZ50" s="6">
        <v>0.9578850951566209</v>
      </c>
      <c r="BA50" s="6">
        <v>1.413188617630551</v>
      </c>
      <c r="BB50" s="6">
        <v>1.1978329876801945</v>
      </c>
      <c r="BC50" s="6">
        <v>1.3057192709844352</v>
      </c>
      <c r="BD50" s="6">
        <v>1.0068824741723132</v>
      </c>
      <c r="BE50" s="6">
        <v>1.9586306346175797</v>
      </c>
      <c r="BF50" s="6">
        <v>1.1904684724834549</v>
      </c>
      <c r="BG50" s="6">
        <v>0.92873344253007051</v>
      </c>
      <c r="BH50" s="6">
        <v>1.1161083968597192</v>
      </c>
      <c r="BI50" s="6">
        <v>1.07674374759045</v>
      </c>
      <c r="BL50" s="8">
        <f>IF(BL$1&lt;=cockpit!$C$15,1/(1+EXP(-(AP50+T$14))),0)</f>
        <v>0.70860607435390799</v>
      </c>
      <c r="BM50" s="8">
        <f>IF(BM$1&lt;=cockpit!$C$15,1/(1+EXP(-(AQ50+U$14))),0)</f>
        <v>0.81632149538972554</v>
      </c>
      <c r="BN50" s="8">
        <f>IF(BN$1&lt;=cockpit!$C$15,1/(1+EXP(-(AR50+V$14))),0)</f>
        <v>0.80848110020136132</v>
      </c>
      <c r="BO50" s="8">
        <f>IF(BO$1&lt;=cockpit!$C$15,1/(1+EXP(-(AS50+W$14))),0)</f>
        <v>0.83640465829550525</v>
      </c>
      <c r="BP50" s="8">
        <f>IF(BP$1&lt;=cockpit!$C$15,1/(1+EXP(-(AT50+X$14))),0)</f>
        <v>0.85177917303915052</v>
      </c>
      <c r="BQ50" s="8">
        <f>IF(BQ$1&lt;=cockpit!$C$15,1/(1+EXP(-(AU50+Y$14))),0)</f>
        <v>0.87639161350753947</v>
      </c>
      <c r="BR50" s="8">
        <f>IF(BR$1&lt;=cockpit!$C$15,1/(1+EXP(-(AV50+Z$14))),0)</f>
        <v>0.86313458570657442</v>
      </c>
      <c r="BS50" s="8">
        <f>IF(BS$1&lt;=cockpit!$C$15,1/(1+EXP(-(AW50+AA$14))),0)</f>
        <v>0.86272722884699282</v>
      </c>
      <c r="BT50" s="8">
        <f>IF(BT$1&lt;=cockpit!$C$15,1/(1+EXP(-(AX50+AB$14))),0)</f>
        <v>0.72039650107294728</v>
      </c>
      <c r="BU50" s="8">
        <f>IF(BU$1&lt;=cockpit!$C$15,1/(1+EXP(-(AY50+AC$14))),0)</f>
        <v>0.72151159643594631</v>
      </c>
      <c r="BV50" s="8">
        <f>IF(BV$1&lt;=cockpit!$C$15,1/(1+EXP(-(AZ50+AD$14))),0)</f>
        <v>0.79133704121033666</v>
      </c>
      <c r="BW50" s="8">
        <f>IF(BW$1&lt;=cockpit!$C$15,1/(1+EXP(-(BA50+AE$14))),0)</f>
        <v>0.86288437119768358</v>
      </c>
      <c r="BX50" s="8">
        <f>IF(BX$1&lt;=cockpit!$C$15,1/(1+EXP(-(BB50+AF$14))),0)</f>
        <v>0.87302656897009334</v>
      </c>
      <c r="BY50" s="8">
        <f>IF(BY$1&lt;=cockpit!$C$15,1/(1+EXP(-(BC50+AG$14))),0)</f>
        <v>0.78195959661769654</v>
      </c>
      <c r="BZ50" s="8">
        <f>IF(BZ$1&lt;=cockpit!$C$15,1/(1+EXP(-(BD50+AH$14))),0)</f>
        <v>0.7877484893760639</v>
      </c>
      <c r="CA50" s="8">
        <f>IF(CA$1&lt;=cockpit!$C$15,1/(1+EXP(-(BE50+AI$14))),0)</f>
        <v>0.9492944219711309</v>
      </c>
      <c r="CB50" s="8">
        <f>IF(CB$1&lt;=cockpit!$C$15,1/(1+EXP(-(BF50+AJ$14))),0)</f>
        <v>0.83250318893566555</v>
      </c>
      <c r="CC50" s="8">
        <f>IF(CC$1&lt;=cockpit!$C$15,1/(1+EXP(-(BG50+AK$14))),0)</f>
        <v>0.7532764122734017</v>
      </c>
      <c r="CD50" s="8">
        <f>IF(CD$1&lt;=cockpit!$C$15,1/(1+EXP(-(BH50+AL$14))),0)</f>
        <v>0.88565663827297569</v>
      </c>
      <c r="CE50" s="8">
        <f>IF(CE$1&lt;=cockpit!$C$15,1/(1+EXP(-(BI50+AM$14))),0)</f>
        <v>0.83457380387170321</v>
      </c>
      <c r="CH50" s="6">
        <v>5.5360118956562294</v>
      </c>
      <c r="CK50" s="9">
        <f t="shared" si="1"/>
        <v>5.5360118956562294</v>
      </c>
      <c r="CM50" s="9">
        <f t="shared" si="2"/>
        <v>0.21528496097252572</v>
      </c>
      <c r="CP50">
        <f t="shared" si="3"/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R50">
        <f t="shared" si="4"/>
        <v>0</v>
      </c>
      <c r="DS50">
        <f t="shared" si="16"/>
        <v>0</v>
      </c>
      <c r="DT50">
        <f t="shared" si="17"/>
        <v>0</v>
      </c>
      <c r="DU50">
        <f t="shared" si="18"/>
        <v>0</v>
      </c>
      <c r="DV50">
        <f t="shared" si="19"/>
        <v>0</v>
      </c>
      <c r="DW50">
        <f t="shared" si="20"/>
        <v>0</v>
      </c>
      <c r="DX50">
        <f t="shared" si="21"/>
        <v>0</v>
      </c>
      <c r="DY50">
        <f t="shared" si="22"/>
        <v>0</v>
      </c>
      <c r="DZ50">
        <f t="shared" si="23"/>
        <v>0</v>
      </c>
      <c r="EA50">
        <f t="shared" si="5"/>
        <v>0</v>
      </c>
      <c r="EB50">
        <f t="shared" si="6"/>
        <v>0</v>
      </c>
      <c r="EC50">
        <f t="shared" si="7"/>
        <v>0</v>
      </c>
      <c r="ED50">
        <f t="shared" si="8"/>
        <v>0</v>
      </c>
      <c r="EE50">
        <f t="shared" si="9"/>
        <v>0</v>
      </c>
      <c r="EF50">
        <f t="shared" si="10"/>
        <v>0</v>
      </c>
      <c r="EG50">
        <f t="shared" si="11"/>
        <v>0</v>
      </c>
      <c r="EH50">
        <f t="shared" si="12"/>
        <v>0</v>
      </c>
      <c r="EI50">
        <f t="shared" si="13"/>
        <v>0</v>
      </c>
      <c r="EJ50">
        <f t="shared" si="14"/>
        <v>0</v>
      </c>
      <c r="EK50">
        <f t="shared" si="15"/>
        <v>0</v>
      </c>
    </row>
    <row r="51" spans="1:141" x14ac:dyDescent="0.3">
      <c r="A51" s="6">
        <f>('Base original'!A51-MIN('Base original'!A:A))/(MAX('Base original'!A:A)-MIN('Base original'!A:A))</f>
        <v>0.27433628318584075</v>
      </c>
      <c r="B51" s="6">
        <f>('Base original'!B51-MIN('Base original'!B:B))/(MAX('Base original'!B:B)-MIN('Base original'!B:B))</f>
        <v>0.39041095890410954</v>
      </c>
      <c r="C51" s="6">
        <f>('Base original'!C51-MIN('Base original'!C:C))/(MAX('Base original'!C:C)-MIN('Base original'!C:C))</f>
        <v>0.22</v>
      </c>
      <c r="D51" s="6">
        <f>('Base original'!D51-MIN('Base original'!D:D))/(MAX('Base original'!D:D)-MIN('Base original'!D:D))</f>
        <v>6.8493150684931503E-2</v>
      </c>
      <c r="E51" s="6">
        <f>('Base original'!E51-MIN('Base original'!E:E))/(MAX('Base original'!E:E)-MIN('Base original'!E:E))</f>
        <v>0.12020033388981638</v>
      </c>
      <c r="F51" s="6">
        <f>('Base original'!F51-MIN('Base original'!F:F))/(MAX('Base original'!F:F)-MIN('Base original'!F:F))</f>
        <v>0.2537313432835821</v>
      </c>
      <c r="G51" s="6">
        <f>('Base original'!G51-MIN('Base original'!G:G))/(MAX('Base original'!G:G)-MIN('Base original'!G:G))</f>
        <v>0.31095406360424027</v>
      </c>
      <c r="H51" s="6">
        <f>('Base original'!H51-MIN('Base original'!H:H))/(MAX('Base original'!H:H)-MIN('Base original'!H:H))</f>
        <v>0.44273127753303931</v>
      </c>
      <c r="I51" s="6">
        <f>('Base original'!I51-MIN('Base original'!I:I))/(MAX('Base original'!I:I)-MIN('Base original'!I:I))</f>
        <v>0.44881889763779531</v>
      </c>
      <c r="J51" s="6">
        <f>('Base original'!J51-MIN('Base original'!J:J))/(MAX('Base original'!J:J)-MIN('Base original'!J:J))</f>
        <v>8.9820359281437112E-2</v>
      </c>
      <c r="K51" s="6">
        <f>('Base original'!K51-MIN('Base original'!K:K))/(MAX('Base original'!K:K)-MIN('Base original'!K:K))</f>
        <v>0.16923076923076918</v>
      </c>
      <c r="L51" s="6">
        <f>'Base original'!L51</f>
        <v>5</v>
      </c>
      <c r="M51">
        <v>72</v>
      </c>
      <c r="O51">
        <v>0.82429723286601531</v>
      </c>
      <c r="P51" t="str">
        <f>IF(O51&lt;=cockpit!C$11,"treino","teste")</f>
        <v>teste</v>
      </c>
      <c r="AP51" s="6">
        <v>0.89895657177987331</v>
      </c>
      <c r="AQ51" s="6">
        <v>1.5454215401288884</v>
      </c>
      <c r="AR51" s="6">
        <v>1.3797254538745014</v>
      </c>
      <c r="AS51" s="6">
        <v>1.7017486168052802</v>
      </c>
      <c r="AT51" s="6">
        <v>1.7896140560301075</v>
      </c>
      <c r="AU51" s="6">
        <v>1.4420476773903488</v>
      </c>
      <c r="AV51" s="6">
        <v>1.397839320797339</v>
      </c>
      <c r="AW51" s="6">
        <v>1.7299219767145004</v>
      </c>
      <c r="AX51" s="6">
        <v>0.92897224125984024</v>
      </c>
      <c r="AY51" s="6">
        <v>1.2155932393499951</v>
      </c>
      <c r="AZ51" s="6">
        <v>1.1794889177810302</v>
      </c>
      <c r="BA51" s="6">
        <v>1.4782880642709666</v>
      </c>
      <c r="BB51" s="6">
        <v>1.1861401990361469</v>
      </c>
      <c r="BC51" s="6">
        <v>1.251768198019318</v>
      </c>
      <c r="BD51" s="6">
        <v>1.1057278891743727</v>
      </c>
      <c r="BE51" s="6">
        <v>1.727189710255796</v>
      </c>
      <c r="BF51" s="6">
        <v>1.240730178475884</v>
      </c>
      <c r="BG51" s="6">
        <v>1.0350400891125675</v>
      </c>
      <c r="BH51" s="6">
        <v>1.2679490613058257</v>
      </c>
      <c r="BI51" s="6">
        <v>1.1554216535233783</v>
      </c>
      <c r="BL51" s="8">
        <f>IF(BL$1&lt;=cockpit!$C$15,1/(1+EXP(-(AP51+T$14))),0)</f>
        <v>0.74213502271443021</v>
      </c>
      <c r="BM51" s="8">
        <f>IF(BM$1&lt;=cockpit!$C$15,1/(1+EXP(-(AQ51+U$14))),0)</f>
        <v>0.84090462475145533</v>
      </c>
      <c r="BN51" s="8">
        <f>IF(BN$1&lt;=cockpit!$C$15,1/(1+EXP(-(AR51+V$14))),0)</f>
        <v>0.82224888585913025</v>
      </c>
      <c r="BO51" s="8">
        <f>IF(BO$1&lt;=cockpit!$C$15,1/(1+EXP(-(AS51+W$14))),0)</f>
        <v>0.85445908031408402</v>
      </c>
      <c r="BP51" s="8">
        <f>IF(BP$1&lt;=cockpit!$C$15,1/(1+EXP(-(AT51+X$14))),0)</f>
        <v>0.86956681786044454</v>
      </c>
      <c r="BQ51" s="8">
        <f>IF(BQ$1&lt;=cockpit!$C$15,1/(1+EXP(-(AU51+Y$14))),0)</f>
        <v>0.86874613844342452</v>
      </c>
      <c r="BR51" s="8">
        <f>IF(BR$1&lt;=cockpit!$C$15,1/(1+EXP(-(AV51+Z$14))),0)</f>
        <v>0.85746030647097071</v>
      </c>
      <c r="BS51" s="8">
        <f>IF(BS$1&lt;=cockpit!$C$15,1/(1+EXP(-(AW51+AA$14))),0)</f>
        <v>0.86279333980618167</v>
      </c>
      <c r="BT51" s="8">
        <f>IF(BT$1&lt;=cockpit!$C$15,1/(1+EXP(-(AX51+AB$14))),0)</f>
        <v>0.7355429551632171</v>
      </c>
      <c r="BU51" s="8">
        <f>IF(BU$1&lt;=cockpit!$C$15,1/(1+EXP(-(AY51+AC$14))),0)</f>
        <v>0.77836544788135587</v>
      </c>
      <c r="BV51" s="8">
        <f>IF(BV$1&lt;=cockpit!$C$15,1/(1+EXP(-(AZ51+AD$14))),0)</f>
        <v>0.82557819944553856</v>
      </c>
      <c r="BW51" s="8">
        <f>IF(BW$1&lt;=cockpit!$C$15,1/(1+EXP(-(BA51+AE$14))),0)</f>
        <v>0.87040625779354974</v>
      </c>
      <c r="BX51" s="8">
        <f>IF(BX$1&lt;=cockpit!$C$15,1/(1+EXP(-(BB51+AF$14))),0)</f>
        <v>0.87172474620970364</v>
      </c>
      <c r="BY51" s="8">
        <f>IF(BY$1&lt;=cockpit!$C$15,1/(1+EXP(-(BC51+AG$14))),0)</f>
        <v>0.77262121349070512</v>
      </c>
      <c r="BZ51" s="8">
        <f>IF(BZ$1&lt;=cockpit!$C$15,1/(1+EXP(-(BD51+AH$14))),0)</f>
        <v>0.80380574053751264</v>
      </c>
      <c r="CA51" s="8">
        <f>IF(CA$1&lt;=cockpit!$C$15,1/(1+EXP(-(BE51+AI$14))),0)</f>
        <v>0.93692283726312897</v>
      </c>
      <c r="CB51" s="8">
        <f>IF(CB$1&lt;=cockpit!$C$15,1/(1+EXP(-(BF51+AJ$14))),0)</f>
        <v>0.83939513289172851</v>
      </c>
      <c r="CC51" s="8">
        <f>IF(CC$1&lt;=cockpit!$C$15,1/(1+EXP(-(BG51+AK$14))),0)</f>
        <v>0.77249797648948859</v>
      </c>
      <c r="CD51" s="8">
        <f>IF(CD$1&lt;=cockpit!$C$15,1/(1+EXP(-(BH51+AL$14))),0)</f>
        <v>0.90015645101244512</v>
      </c>
      <c r="CE51" s="8">
        <f>IF(CE$1&lt;=cockpit!$C$15,1/(1+EXP(-(BI51+AM$14))),0)</f>
        <v>0.84515218756511834</v>
      </c>
      <c r="CH51" s="6">
        <v>5.6340692688882053</v>
      </c>
      <c r="CK51" s="9">
        <f t="shared" si="1"/>
        <v>5.6340692688882053</v>
      </c>
      <c r="CM51" s="9">
        <f t="shared" si="2"/>
        <v>0.40204383774842312</v>
      </c>
      <c r="CP51">
        <f t="shared" si="3"/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R51">
        <f t="shared" si="4"/>
        <v>0</v>
      </c>
      <c r="DS51">
        <f t="shared" si="16"/>
        <v>0</v>
      </c>
      <c r="DT51">
        <f t="shared" si="17"/>
        <v>0</v>
      </c>
      <c r="DU51">
        <f t="shared" si="18"/>
        <v>0</v>
      </c>
      <c r="DV51">
        <f t="shared" si="19"/>
        <v>0</v>
      </c>
      <c r="DW51">
        <f t="shared" si="20"/>
        <v>0</v>
      </c>
      <c r="DX51">
        <f t="shared" si="21"/>
        <v>0</v>
      </c>
      <c r="DY51">
        <f t="shared" si="22"/>
        <v>0</v>
      </c>
      <c r="DZ51">
        <f t="shared" si="23"/>
        <v>0</v>
      </c>
      <c r="EA51">
        <f t="shared" si="5"/>
        <v>0</v>
      </c>
      <c r="EB51">
        <f t="shared" si="6"/>
        <v>0</v>
      </c>
      <c r="EC51">
        <f t="shared" si="7"/>
        <v>0</v>
      </c>
      <c r="ED51">
        <f t="shared" si="8"/>
        <v>0</v>
      </c>
      <c r="EE51">
        <f t="shared" si="9"/>
        <v>0</v>
      </c>
      <c r="EF51">
        <f t="shared" si="10"/>
        <v>0</v>
      </c>
      <c r="EG51">
        <f t="shared" si="11"/>
        <v>0</v>
      </c>
      <c r="EH51">
        <f t="shared" si="12"/>
        <v>0</v>
      </c>
      <c r="EI51">
        <f t="shared" si="13"/>
        <v>0</v>
      </c>
      <c r="EJ51">
        <f t="shared" si="14"/>
        <v>0</v>
      </c>
      <c r="EK51">
        <f t="shared" si="15"/>
        <v>0</v>
      </c>
    </row>
    <row r="52" spans="1:141" x14ac:dyDescent="0.3">
      <c r="A52" s="6">
        <f>('Base original'!A52-MIN('Base original'!A:A))/(MAX('Base original'!A:A)-MIN('Base original'!A:A))</f>
        <v>0.32743362831858414</v>
      </c>
      <c r="B52" s="6">
        <f>('Base original'!B52-MIN('Base original'!B:B))/(MAX('Base original'!B:B)-MIN('Base original'!B:B))</f>
        <v>0.38013698630136988</v>
      </c>
      <c r="C52" s="6">
        <f>('Base original'!C52-MIN('Base original'!C:C))/(MAX('Base original'!C:C)-MIN('Base original'!C:C))</f>
        <v>0.26</v>
      </c>
      <c r="D52" s="6">
        <f>('Base original'!D52-MIN('Base original'!D:D))/(MAX('Base original'!D:D)-MIN('Base original'!D:D))</f>
        <v>8.2191780821917818E-2</v>
      </c>
      <c r="E52" s="6">
        <f>('Base original'!E52-MIN('Base original'!E:E))/(MAX('Base original'!E:E)-MIN('Base original'!E:E))</f>
        <v>0.12020033388981638</v>
      </c>
      <c r="F52" s="6">
        <f>('Base original'!F52-MIN('Base original'!F:F))/(MAX('Base original'!F:F)-MIN('Base original'!F:F))</f>
        <v>0.14925373134328357</v>
      </c>
      <c r="G52" s="6">
        <f>('Base original'!G52-MIN('Base original'!G:G))/(MAX('Base original'!G:G)-MIN('Base original'!G:G))</f>
        <v>0.13074204946996468</v>
      </c>
      <c r="H52" s="6">
        <f>('Base original'!H52-MIN('Base original'!H:H))/(MAX('Base original'!H:H)-MIN('Base original'!H:H))</f>
        <v>0.55286343612335209</v>
      </c>
      <c r="I52" s="6">
        <f>('Base original'!I52-MIN('Base original'!I:I))/(MAX('Base original'!I:I)-MIN('Base original'!I:I))</f>
        <v>0.44881889763779531</v>
      </c>
      <c r="J52" s="6">
        <f>('Base original'!J52-MIN('Base original'!J:J))/(MAX('Base original'!J:J)-MIN('Base original'!J:J))</f>
        <v>0.11976047904191618</v>
      </c>
      <c r="K52" s="6">
        <f>('Base original'!K52-MIN('Base original'!K:K))/(MAX('Base original'!K:K)-MIN('Base original'!K:K))</f>
        <v>0.12307692307692292</v>
      </c>
      <c r="L52" s="6">
        <f>'Base original'!L52</f>
        <v>4</v>
      </c>
      <c r="M52">
        <v>73</v>
      </c>
      <c r="O52">
        <v>0.80509945915641634</v>
      </c>
      <c r="P52" t="str">
        <f>IF(O52&lt;=cockpit!C$11,"treino","teste")</f>
        <v>teste</v>
      </c>
      <c r="AP52" s="6">
        <v>0.82768508052375656</v>
      </c>
      <c r="AQ52" s="6">
        <v>1.4665979000102631</v>
      </c>
      <c r="AR52" s="6">
        <v>1.2219468052143436</v>
      </c>
      <c r="AS52" s="6">
        <v>1.7277975295539061</v>
      </c>
      <c r="AT52" s="6">
        <v>1.6981476023570337</v>
      </c>
      <c r="AU52" s="6">
        <v>1.4360934948638917</v>
      </c>
      <c r="AV52" s="6">
        <v>1.3795074194185377</v>
      </c>
      <c r="AW52" s="6">
        <v>1.8021805313578207</v>
      </c>
      <c r="AX52" s="6">
        <v>0.92330415521358944</v>
      </c>
      <c r="AY52" s="6">
        <v>1.0700052171894499</v>
      </c>
      <c r="AZ52" s="6">
        <v>1.0945988709201404</v>
      </c>
      <c r="BA52" s="6">
        <v>1.4846927941783346</v>
      </c>
      <c r="BB52" s="6">
        <v>1.2023540799763375</v>
      </c>
      <c r="BC52" s="6">
        <v>1.2121806904142298</v>
      </c>
      <c r="BD52" s="6">
        <v>1.0950845944988956</v>
      </c>
      <c r="BE52" s="6">
        <v>1.7905799279600647</v>
      </c>
      <c r="BF52" s="6">
        <v>1.2652178863051231</v>
      </c>
      <c r="BG52" s="6">
        <v>1.017193887604777</v>
      </c>
      <c r="BH52" s="6">
        <v>1.1322115785866314</v>
      </c>
      <c r="BI52" s="6">
        <v>1.213201727754444</v>
      </c>
      <c r="BL52" s="8">
        <f>IF(BL$1&lt;=cockpit!$C$15,1/(1+EXP(-(AP52+T$14))),0)</f>
        <v>0.72826221685996739</v>
      </c>
      <c r="BM52" s="8">
        <f>IF(BM$1&lt;=cockpit!$C$15,1/(1+EXP(-(AQ52+U$14))),0)</f>
        <v>0.83007384970637144</v>
      </c>
      <c r="BN52" s="8">
        <f>IF(BN$1&lt;=cockpit!$C$15,1/(1+EXP(-(AR52+V$14))),0)</f>
        <v>0.79800632601203358</v>
      </c>
      <c r="BO52" s="8">
        <f>IF(BO$1&lt;=cockpit!$C$15,1/(1+EXP(-(AS52+W$14))),0)</f>
        <v>0.85766867426752447</v>
      </c>
      <c r="BP52" s="8">
        <f>IF(BP$1&lt;=cockpit!$C$15,1/(1+EXP(-(AT52+X$14))),0)</f>
        <v>0.85883745399202416</v>
      </c>
      <c r="BQ52" s="8">
        <f>IF(BQ$1&lt;=cockpit!$C$15,1/(1+EXP(-(AU52+Y$14))),0)</f>
        <v>0.86806571320838621</v>
      </c>
      <c r="BR52" s="8">
        <f>IF(BR$1&lt;=cockpit!$C$15,1/(1+EXP(-(AV52+Z$14))),0)</f>
        <v>0.85520502692645517</v>
      </c>
      <c r="BS52" s="8">
        <f>IF(BS$1&lt;=cockpit!$C$15,1/(1+EXP(-(AW52+AA$14))),0)</f>
        <v>0.87112533170457207</v>
      </c>
      <c r="BT52" s="8">
        <f>IF(BT$1&lt;=cockpit!$C$15,1/(1+EXP(-(AX52+AB$14))),0)</f>
        <v>0.73443893080473011</v>
      </c>
      <c r="BU52" s="8">
        <f>IF(BU$1&lt;=cockpit!$C$15,1/(1+EXP(-(AY52+AC$14))),0)</f>
        <v>0.75223690037512825</v>
      </c>
      <c r="BV52" s="8">
        <f>IF(BV$1&lt;=cockpit!$C$15,1/(1+EXP(-(AZ52+AD$14))),0)</f>
        <v>0.81301443373966531</v>
      </c>
      <c r="BW52" s="8">
        <f>IF(BW$1&lt;=cockpit!$C$15,1/(1+EXP(-(BA52+AE$14))),0)</f>
        <v>0.87112699392655402</v>
      </c>
      <c r="BX52" s="8">
        <f>IF(BX$1&lt;=cockpit!$C$15,1/(1+EXP(-(BB52+AF$14))),0)</f>
        <v>0.87352689273874129</v>
      </c>
      <c r="BY52" s="8">
        <f>IF(BY$1&lt;=cockpit!$C$15,1/(1+EXP(-(BC52+AG$14))),0)</f>
        <v>0.76559162415996918</v>
      </c>
      <c r="BZ52" s="8">
        <f>IF(BZ$1&lt;=cockpit!$C$15,1/(1+EXP(-(BD52+AH$14))),0)</f>
        <v>0.80212184193397607</v>
      </c>
      <c r="CA52" s="8">
        <f>IF(CA$1&lt;=cockpit!$C$15,1/(1+EXP(-(BE52+AI$14))),0)</f>
        <v>0.94056695003531032</v>
      </c>
      <c r="CB52" s="8">
        <f>IF(CB$1&lt;=cockpit!$C$15,1/(1+EXP(-(BF52+AJ$14))),0)</f>
        <v>0.84266897139990071</v>
      </c>
      <c r="CC52" s="8">
        <f>IF(CC$1&lt;=cockpit!$C$15,1/(1+EXP(-(BG52+AK$14))),0)</f>
        <v>0.76934635557563136</v>
      </c>
      <c r="CD52" s="8">
        <f>IF(CD$1&lt;=cockpit!$C$15,1/(1+EXP(-(BH52+AL$14))),0)</f>
        <v>0.88727729093792773</v>
      </c>
      <c r="CE52" s="8">
        <f>IF(CE$1&lt;=cockpit!$C$15,1/(1+EXP(-(BI52+AM$14))),0)</f>
        <v>0.852563989106225</v>
      </c>
      <c r="CH52" s="6">
        <v>5.5981231300843479</v>
      </c>
      <c r="CK52" s="9">
        <f t="shared" si="1"/>
        <v>5.5981231300843479</v>
      </c>
      <c r="CM52" s="9">
        <f t="shared" si="2"/>
        <v>2.5539975389105938</v>
      </c>
      <c r="CP52">
        <f t="shared" si="3"/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R52">
        <f t="shared" si="4"/>
        <v>0</v>
      </c>
      <c r="DS52">
        <f t="shared" si="16"/>
        <v>0</v>
      </c>
      <c r="DT52">
        <f t="shared" si="17"/>
        <v>0</v>
      </c>
      <c r="DU52">
        <f t="shared" si="18"/>
        <v>0</v>
      </c>
      <c r="DV52">
        <f t="shared" si="19"/>
        <v>0</v>
      </c>
      <c r="DW52">
        <f t="shared" si="20"/>
        <v>0</v>
      </c>
      <c r="DX52">
        <f t="shared" si="21"/>
        <v>0</v>
      </c>
      <c r="DY52">
        <f t="shared" si="22"/>
        <v>0</v>
      </c>
      <c r="DZ52">
        <f t="shared" si="23"/>
        <v>0</v>
      </c>
      <c r="EA52">
        <f t="shared" si="5"/>
        <v>0</v>
      </c>
      <c r="EB52">
        <f t="shared" si="6"/>
        <v>0</v>
      </c>
      <c r="EC52">
        <f t="shared" si="7"/>
        <v>0</v>
      </c>
      <c r="ED52">
        <f t="shared" si="8"/>
        <v>0</v>
      </c>
      <c r="EE52">
        <f t="shared" si="9"/>
        <v>0</v>
      </c>
      <c r="EF52">
        <f t="shared" si="10"/>
        <v>0</v>
      </c>
      <c r="EG52">
        <f t="shared" si="11"/>
        <v>0</v>
      </c>
      <c r="EH52">
        <f t="shared" si="12"/>
        <v>0</v>
      </c>
      <c r="EI52">
        <f t="shared" si="13"/>
        <v>0</v>
      </c>
      <c r="EJ52">
        <f t="shared" si="14"/>
        <v>0</v>
      </c>
      <c r="EK52">
        <f t="shared" si="15"/>
        <v>0</v>
      </c>
    </row>
    <row r="53" spans="1:141" x14ac:dyDescent="0.3">
      <c r="A53" s="6">
        <f>('Base original'!A53-MIN('Base original'!A:A))/(MAX('Base original'!A:A)-MIN('Base original'!A:A))</f>
        <v>0.37168141592920362</v>
      </c>
      <c r="B53" s="6">
        <f>('Base original'!B53-MIN('Base original'!B:B))/(MAX('Base original'!B:B)-MIN('Base original'!B:B))</f>
        <v>0.19863013698630136</v>
      </c>
      <c r="C53" s="6">
        <f>('Base original'!C53-MIN('Base original'!C:C))/(MAX('Base original'!C:C)-MIN('Base original'!C:C))</f>
        <v>0.64</v>
      </c>
      <c r="D53" s="6">
        <f>('Base original'!D53-MIN('Base original'!D:D))/(MAX('Base original'!D:D)-MIN('Base original'!D:D))</f>
        <v>8.9041095890410982E-2</v>
      </c>
      <c r="E53" s="6">
        <f>('Base original'!E53-MIN('Base original'!E:E))/(MAX('Base original'!E:E)-MIN('Base original'!E:E))</f>
        <v>0.13522537562604342</v>
      </c>
      <c r="F53" s="6">
        <f>('Base original'!F53-MIN('Base original'!F:F))/(MAX('Base original'!F:F)-MIN('Base original'!F:F))</f>
        <v>0.11940298507462686</v>
      </c>
      <c r="G53" s="6">
        <f>('Base original'!G53-MIN('Base original'!G:G))/(MAX('Base original'!G:G)-MIN('Base original'!G:G))</f>
        <v>0.12720848056537101</v>
      </c>
      <c r="H53" s="6">
        <f>('Base original'!H53-MIN('Base original'!H:H))/(MAX('Base original'!H:H)-MIN('Base original'!H:H))</f>
        <v>0.62628487518355791</v>
      </c>
      <c r="I53" s="6">
        <f>('Base original'!I53-MIN('Base original'!I:I))/(MAX('Base original'!I:I)-MIN('Base original'!I:I))</f>
        <v>0.62992125984251979</v>
      </c>
      <c r="J53" s="6">
        <f>('Base original'!J53-MIN('Base original'!J:J))/(MAX('Base original'!J:J)-MIN('Base original'!J:J))</f>
        <v>0.19760479041916171</v>
      </c>
      <c r="K53" s="6">
        <f>('Base original'!K53-MIN('Base original'!K:K))/(MAX('Base original'!K:K)-MIN('Base original'!K:K))</f>
        <v>0.32307692307692304</v>
      </c>
      <c r="L53" s="6">
        <f>'Base original'!L53</f>
        <v>5</v>
      </c>
      <c r="M53">
        <v>76</v>
      </c>
      <c r="O53">
        <v>0.65089051082675098</v>
      </c>
      <c r="P53" t="str">
        <f>IF(O53&lt;=cockpit!C$11,"treino","teste")</f>
        <v>treino</v>
      </c>
      <c r="AP53" s="6">
        <v>1.2721235815452712</v>
      </c>
      <c r="AQ53" s="6">
        <v>1.7915161101756378</v>
      </c>
      <c r="AR53" s="6">
        <v>1.5421657456071938</v>
      </c>
      <c r="AS53" s="6">
        <v>2.1985176208183979</v>
      </c>
      <c r="AT53" s="6">
        <v>2.0546047710452204</v>
      </c>
      <c r="AU53" s="6">
        <v>1.7741791431746565</v>
      </c>
      <c r="AV53" s="6">
        <v>1.7254488022383314</v>
      </c>
      <c r="AW53" s="6">
        <v>2.2174316685222339</v>
      </c>
      <c r="AX53" s="6">
        <v>1.1996722098427752</v>
      </c>
      <c r="AY53" s="6">
        <v>1.1449282485974652</v>
      </c>
      <c r="AZ53" s="6">
        <v>1.2699627640908981</v>
      </c>
      <c r="BA53" s="6">
        <v>2.0391021133067317</v>
      </c>
      <c r="BB53" s="6">
        <v>1.4991192723043427</v>
      </c>
      <c r="BC53" s="6">
        <v>1.4490432915543394</v>
      </c>
      <c r="BD53" s="6">
        <v>1.5253586310610614</v>
      </c>
      <c r="BE53" s="6">
        <v>2.1795321257281128</v>
      </c>
      <c r="BF53" s="6">
        <v>1.4179213570649911</v>
      </c>
      <c r="BG53" s="6">
        <v>1.5037605729322132</v>
      </c>
      <c r="BH53" s="6">
        <v>1.4730084463733735</v>
      </c>
      <c r="BI53" s="6">
        <v>1.6970687653723369</v>
      </c>
      <c r="BL53" s="8">
        <f>IF(BL$1&lt;=cockpit!$C$15,1/(1+EXP(-(AP53+T$14))),0)</f>
        <v>0.80694215126093449</v>
      </c>
      <c r="BM53" s="8">
        <f>IF(BM$1&lt;=cockpit!$C$15,1/(1+EXP(-(AQ53+U$14))),0)</f>
        <v>0.87113919118919814</v>
      </c>
      <c r="BN53" s="8">
        <f>IF(BN$1&lt;=cockpit!$C$15,1/(1+EXP(-(AR53+V$14))),0)</f>
        <v>0.84476246913476882</v>
      </c>
      <c r="BO53" s="8">
        <f>IF(BO$1&lt;=cockpit!$C$15,1/(1+EXP(-(AS53+W$14))),0)</f>
        <v>0.90608817683202791</v>
      </c>
      <c r="BP53" s="8">
        <f>IF(BP$1&lt;=cockpit!$C$15,1/(1+EXP(-(AT53+X$14))),0)</f>
        <v>0.89679637125875744</v>
      </c>
      <c r="BQ53" s="8">
        <f>IF(BQ$1&lt;=cockpit!$C$15,1/(1+EXP(-(AU53+Y$14))),0)</f>
        <v>0.9022121270176493</v>
      </c>
      <c r="BR53" s="8">
        <f>IF(BR$1&lt;=cockpit!$C$15,1/(1+EXP(-(AV53+Z$14))),0)</f>
        <v>0.89301969253261926</v>
      </c>
      <c r="BS53" s="8">
        <f>IF(BS$1&lt;=cockpit!$C$15,1/(1+EXP(-(AW53+AA$14))),0)</f>
        <v>0.91102351835029438</v>
      </c>
      <c r="BT53" s="8">
        <f>IF(BT$1&lt;=cockpit!$C$15,1/(1+EXP(-(AX53+AB$14))),0)</f>
        <v>0.78476098288233387</v>
      </c>
      <c r="BU53" s="8">
        <f>IF(BU$1&lt;=cockpit!$C$15,1/(1+EXP(-(AY53+AC$14))),0)</f>
        <v>0.76593550762329798</v>
      </c>
      <c r="BV53" s="8">
        <f>IF(BV$1&lt;=cockpit!$C$15,1/(1+EXP(-(AZ53+AD$14))),0)</f>
        <v>0.83822516926285162</v>
      </c>
      <c r="BW53" s="8">
        <f>IF(BW$1&lt;=cockpit!$C$15,1/(1+EXP(-(BA53+AE$14))),0)</f>
        <v>0.92167816095990673</v>
      </c>
      <c r="BX53" s="8">
        <f>IF(BX$1&lt;=cockpit!$C$15,1/(1+EXP(-(BB53+AF$14))),0)</f>
        <v>0.90284773378040017</v>
      </c>
      <c r="BY53" s="8">
        <f>IF(BY$1&lt;=cockpit!$C$15,1/(1+EXP(-(BC53+AG$14))),0)</f>
        <v>0.80540843701988918</v>
      </c>
      <c r="BZ53" s="8">
        <f>IF(BZ$1&lt;=cockpit!$C$15,1/(1+EXP(-(BD53+AH$14))),0)</f>
        <v>0.86174779744448582</v>
      </c>
      <c r="CA53" s="8">
        <f>IF(CA$1&lt;=cockpit!$C$15,1/(1+EXP(-(BE53+AI$14))),0)</f>
        <v>0.95893174896105815</v>
      </c>
      <c r="CB53" s="8">
        <f>IF(CB$1&lt;=cockpit!$C$15,1/(1+EXP(-(BF53+AJ$14))),0)</f>
        <v>0.86187195810141326</v>
      </c>
      <c r="CC53" s="8">
        <f>IF(CC$1&lt;=cockpit!$C$15,1/(1+EXP(-(BG53+AK$14))),0)</f>
        <v>0.84438068962571777</v>
      </c>
      <c r="CD53" s="8">
        <f>IF(CD$1&lt;=cockpit!$C$15,1/(1+EXP(-(BH53+AL$14))),0)</f>
        <v>0.91713360268016797</v>
      </c>
      <c r="CE53" s="8">
        <f>IF(CE$1&lt;=cockpit!$C$15,1/(1+EXP(-(BI53+AM$14))),0)</f>
        <v>0.90367318552899989</v>
      </c>
      <c r="CH53" s="6">
        <v>5.8261063922220728</v>
      </c>
      <c r="CK53" s="9">
        <f t="shared" si="1"/>
        <v>5.8261063922220728</v>
      </c>
      <c r="CM53" s="9">
        <f t="shared" si="2"/>
        <v>0.68245177127016921</v>
      </c>
      <c r="CP53">
        <f t="shared" si="3"/>
        <v>0.82610639222207283</v>
      </c>
      <c r="CV53">
        <v>-6.4779791766850794E-2</v>
      </c>
      <c r="CW53">
        <v>0.33883962153456498</v>
      </c>
      <c r="CX53">
        <v>1.3983454397939665E-2</v>
      </c>
      <c r="CY53">
        <v>0.22123318355599758</v>
      </c>
      <c r="CZ53">
        <v>0.26443705146008167</v>
      </c>
      <c r="DA53">
        <v>0.62287922931534656</v>
      </c>
      <c r="DB53">
        <v>1.0970389972915258E-2</v>
      </c>
      <c r="DC53">
        <v>0.51935746954835471</v>
      </c>
      <c r="DD53">
        <v>0.22491345683399819</v>
      </c>
      <c r="DE53">
        <v>0.48823831126317208</v>
      </c>
      <c r="DF53">
        <v>0.60176580846344585</v>
      </c>
      <c r="DG53">
        <v>0.16440457966587779</v>
      </c>
      <c r="DH53">
        <v>-8.481920168185203E-2</v>
      </c>
      <c r="DI53">
        <v>0.41089358542202581</v>
      </c>
      <c r="DJ53">
        <v>0.11382130331612936</v>
      </c>
      <c r="DK53">
        <v>-0.1490234217703795</v>
      </c>
      <c r="DL53">
        <v>0.54776631819233745</v>
      </c>
      <c r="DM53">
        <v>0.49142594311080107</v>
      </c>
      <c r="DN53">
        <v>0.32830455483363363</v>
      </c>
      <c r="DO53">
        <v>-1.7496317826556137E-2</v>
      </c>
      <c r="DR53">
        <f t="shared" si="4"/>
        <v>-2.2598065292539733E-2</v>
      </c>
      <c r="DS53">
        <f t="shared" si="16"/>
        <v>8.1699826849867305E-2</v>
      </c>
      <c r="DT53">
        <f t="shared" si="17"/>
        <v>4.0045309209088328E-3</v>
      </c>
      <c r="DU53">
        <f t="shared" si="18"/>
        <v>3.9601672532531815E-2</v>
      </c>
      <c r="DV53">
        <f t="shared" si="19"/>
        <v>5.1765210446207785E-2</v>
      </c>
      <c r="DW53">
        <f t="shared" si="20"/>
        <v>0.11586380715728402</v>
      </c>
      <c r="DX53">
        <f t="shared" si="21"/>
        <v>2.2216776170640622E-3</v>
      </c>
      <c r="DY53">
        <f t="shared" si="22"/>
        <v>8.8309544082957311E-2</v>
      </c>
      <c r="DZ53">
        <f t="shared" si="23"/>
        <v>8.640054936824329E-2</v>
      </c>
      <c r="EA53">
        <f t="shared" si="5"/>
        <v>0.20180978974733135</v>
      </c>
      <c r="EB53">
        <f t="shared" si="6"/>
        <v>0.17895225295656733</v>
      </c>
      <c r="EC53">
        <f t="shared" si="7"/>
        <v>2.4744429317627489E-2</v>
      </c>
      <c r="ED53">
        <f t="shared" si="8"/>
        <v>-1.568018396025778E-2</v>
      </c>
      <c r="EE53">
        <f t="shared" si="9"/>
        <v>0.14435400429937187</v>
      </c>
      <c r="EF53">
        <f t="shared" si="10"/>
        <v>2.9296548759798549E-2</v>
      </c>
      <c r="EG53">
        <f t="shared" si="11"/>
        <v>-1.198891950344283E-2</v>
      </c>
      <c r="EH53">
        <f t="shared" si="12"/>
        <v>0.14087274933281274</v>
      </c>
      <c r="EI53">
        <f t="shared" si="13"/>
        <v>0.14104968895922534</v>
      </c>
      <c r="EJ53">
        <f t="shared" si="14"/>
        <v>5.2156416580290632E-2</v>
      </c>
      <c r="EK53">
        <f t="shared" si="15"/>
        <v>-3.2083833230055225E-3</v>
      </c>
    </row>
    <row r="54" spans="1:141" x14ac:dyDescent="0.3">
      <c r="A54" s="6">
        <f>('Base original'!A54-MIN('Base original'!A:A))/(MAX('Base original'!A:A)-MIN('Base original'!A:A))</f>
        <v>0.19469026548672566</v>
      </c>
      <c r="B54" s="6">
        <f>('Base original'!B54-MIN('Base original'!B:B))/(MAX('Base original'!B:B)-MIN('Base original'!B:B))</f>
        <v>0.45547945205479456</v>
      </c>
      <c r="C54" s="6">
        <f>('Base original'!C54-MIN('Base original'!C:C))/(MAX('Base original'!C:C)-MIN('Base original'!C:C))</f>
        <v>0</v>
      </c>
      <c r="D54" s="6">
        <f>('Base original'!D54-MIN('Base original'!D:D))/(MAX('Base original'!D:D)-MIN('Base original'!D:D))</f>
        <v>0.10273972602739727</v>
      </c>
      <c r="E54" s="6">
        <f>('Base original'!E54-MIN('Base original'!E:E))/(MAX('Base original'!E:E)-MIN('Base original'!E:E))</f>
        <v>0.15358931552587646</v>
      </c>
      <c r="F54" s="6">
        <f>('Base original'!F54-MIN('Base original'!F:F))/(MAX('Base original'!F:F)-MIN('Base original'!F:F))</f>
        <v>0.19402985074626866</v>
      </c>
      <c r="G54" s="6">
        <f>('Base original'!G54-MIN('Base original'!G:G))/(MAX('Base original'!G:G)-MIN('Base original'!G:G))</f>
        <v>8.4805653710247356E-2</v>
      </c>
      <c r="H54" s="6">
        <f>('Base original'!H54-MIN('Base original'!H:H))/(MAX('Base original'!H:H)-MIN('Base original'!H:H))</f>
        <v>0.47944199706314627</v>
      </c>
      <c r="I54" s="6">
        <f>('Base original'!I54-MIN('Base original'!I:I))/(MAX('Base original'!I:I)-MIN('Base original'!I:I))</f>
        <v>0.61417322834645671</v>
      </c>
      <c r="J54" s="6">
        <f>('Base original'!J54-MIN('Base original'!J:J))/(MAX('Base original'!J:J)-MIN('Base original'!J:J))</f>
        <v>0.1317365269461078</v>
      </c>
      <c r="K54" s="6">
        <f>('Base original'!K54-MIN('Base original'!K:K))/(MAX('Base original'!K:K)-MIN('Base original'!K:K))</f>
        <v>0.3538461538461537</v>
      </c>
      <c r="L54" s="6">
        <f>'Base original'!L54</f>
        <v>6</v>
      </c>
      <c r="M54">
        <v>77</v>
      </c>
      <c r="O54">
        <v>0.71679892709494519</v>
      </c>
      <c r="P54" t="str">
        <f>IF(O54&lt;=cockpit!C$11,"treino","teste")</f>
        <v>treino</v>
      </c>
      <c r="AP54" s="6">
        <v>0.58201805994638056</v>
      </c>
      <c r="AQ54" s="6">
        <v>1.3326790873738226</v>
      </c>
      <c r="AR54" s="6">
        <v>1.3975281490206624</v>
      </c>
      <c r="AS54" s="6">
        <v>1.6356009502354949</v>
      </c>
      <c r="AT54" s="6">
        <v>1.6659076885026636</v>
      </c>
      <c r="AU54" s="6">
        <v>1.4991008049792849</v>
      </c>
      <c r="AV54" s="6">
        <v>1.4605627691447487</v>
      </c>
      <c r="AW54" s="6">
        <v>1.6585092470911196</v>
      </c>
      <c r="AX54" s="6">
        <v>0.87556645455288185</v>
      </c>
      <c r="AY54" s="6">
        <v>1.0537256102165578</v>
      </c>
      <c r="AZ54" s="6">
        <v>1.0665224589716273</v>
      </c>
      <c r="BA54" s="6">
        <v>1.4945412821213153</v>
      </c>
      <c r="BB54" s="6">
        <v>1.215238566705318</v>
      </c>
      <c r="BC54" s="6">
        <v>1.3019751719048167</v>
      </c>
      <c r="BD54" s="6">
        <v>1.0480684348394929</v>
      </c>
      <c r="BE54" s="6">
        <v>1.9853414391661259</v>
      </c>
      <c r="BF54" s="6">
        <v>1.2458660697763233</v>
      </c>
      <c r="BG54" s="6">
        <v>1.0042427849214841</v>
      </c>
      <c r="BH54" s="6">
        <v>1.1576450608822064</v>
      </c>
      <c r="BI54" s="6">
        <v>1.1222717839762679</v>
      </c>
      <c r="BL54" s="8">
        <f>IF(BL$1&lt;=cockpit!$C$15,1/(1+EXP(-(AP54+T$14))),0)</f>
        <v>0.67703009546553028</v>
      </c>
      <c r="BM54" s="8">
        <f>IF(BM$1&lt;=cockpit!$C$15,1/(1+EXP(-(AQ54+U$14))),0)</f>
        <v>0.81034169209427176</v>
      </c>
      <c r="BN54" s="8">
        <f>IF(BN$1&lt;=cockpit!$C$15,1/(1+EXP(-(AR54+V$14))),0)</f>
        <v>0.82483594044179709</v>
      </c>
      <c r="BO54" s="8">
        <f>IF(BO$1&lt;=cockpit!$C$15,1/(1+EXP(-(AS54+W$14))),0)</f>
        <v>0.84603867843158354</v>
      </c>
      <c r="BP54" s="8">
        <f>IF(BP$1&lt;=cockpit!$C$15,1/(1+EXP(-(AT54+X$14))),0)</f>
        <v>0.85488342482060042</v>
      </c>
      <c r="BQ54" s="8">
        <f>IF(BQ$1&lt;=cockpit!$C$15,1/(1+EXP(-(AU54+Y$14))),0)</f>
        <v>0.87511595787197105</v>
      </c>
      <c r="BR54" s="8">
        <f>IF(BR$1&lt;=cockpit!$C$15,1/(1+EXP(-(AV54+Z$14))),0)</f>
        <v>0.86495598097922333</v>
      </c>
      <c r="BS54" s="8">
        <f>IF(BS$1&lt;=cockpit!$C$15,1/(1+EXP(-(AW54+AA$14))),0)</f>
        <v>0.85411836457828116</v>
      </c>
      <c r="BT54" s="8">
        <f>IF(BT$1&lt;=cockpit!$C$15,1/(1+EXP(-(AX54+AB$14))),0)</f>
        <v>0.72502467403739701</v>
      </c>
      <c r="BU54" s="8">
        <f>IF(BU$1&lt;=cockpit!$C$15,1/(1+EXP(-(AY54+AC$14))),0)</f>
        <v>0.74919032051617207</v>
      </c>
      <c r="BV54" s="8">
        <f>IF(BV$1&lt;=cockpit!$C$15,1/(1+EXP(-(AZ54+AD$14))),0)</f>
        <v>0.80870864462893599</v>
      </c>
      <c r="BW54" s="8">
        <f>IF(BW$1&lt;=cockpit!$C$15,1/(1+EXP(-(BA54+AE$14))),0)</f>
        <v>0.8722285967006379</v>
      </c>
      <c r="BX54" s="8">
        <f>IF(BX$1&lt;=cockpit!$C$15,1/(1+EXP(-(BB54+AF$14))),0)</f>
        <v>0.87494350336524329</v>
      </c>
      <c r="BY54" s="8">
        <f>IF(BY$1&lt;=cockpit!$C$15,1/(1+EXP(-(BC54+AG$14))),0)</f>
        <v>0.78132055839408932</v>
      </c>
      <c r="BZ54" s="8">
        <f>IF(BZ$1&lt;=cockpit!$C$15,1/(1+EXP(-(BD54+AH$14))),0)</f>
        <v>0.7945532092810671</v>
      </c>
      <c r="CA54" s="8">
        <f>IF(CA$1&lt;=cockpit!$C$15,1/(1+EXP(-(BE54+AI$14))),0)</f>
        <v>0.9505648122858581</v>
      </c>
      <c r="CB54" s="8">
        <f>IF(CB$1&lt;=cockpit!$C$15,1/(1+EXP(-(BF54+AJ$14))),0)</f>
        <v>0.84008630095313575</v>
      </c>
      <c r="CC54" s="8">
        <f>IF(CC$1&lt;=cockpit!$C$15,1/(1+EXP(-(BG54+AK$14))),0)</f>
        <v>0.76704013687721029</v>
      </c>
      <c r="CD54" s="8">
        <f>IF(CD$1&lt;=cockpit!$C$15,1/(1+EXP(-(BH54+AL$14))),0)</f>
        <v>0.88979610808487852</v>
      </c>
      <c r="CE54" s="8">
        <f>IF(CE$1&lt;=cockpit!$C$15,1/(1+EXP(-(BI54+AM$14))),0)</f>
        <v>0.84076405919030872</v>
      </c>
      <c r="CH54" s="6">
        <v>5.5805915509070294</v>
      </c>
      <c r="CK54" s="9">
        <f t="shared" si="1"/>
        <v>5.5805915509070294</v>
      </c>
      <c r="CM54" s="9">
        <f t="shared" si="2"/>
        <v>0.17590344717057091</v>
      </c>
      <c r="CP54">
        <f t="shared" si="3"/>
        <v>-0.41940844909297059</v>
      </c>
      <c r="CV54">
        <v>3.2888248115863612E-2</v>
      </c>
      <c r="CW54">
        <v>-0.17202651074615896</v>
      </c>
      <c r="CX54">
        <v>-7.0993021930589196E-3</v>
      </c>
      <c r="CY54">
        <v>-0.11231854307959226</v>
      </c>
      <c r="CZ54">
        <v>-0.13425284525068412</v>
      </c>
      <c r="DA54">
        <v>-0.31623143701465012</v>
      </c>
      <c r="DB54">
        <v>-5.5695904157204599E-3</v>
      </c>
      <c r="DC54">
        <v>-0.26367416216478118</v>
      </c>
      <c r="DD54">
        <v>-0.11418699213445639</v>
      </c>
      <c r="DE54">
        <v>-0.24787518271570486</v>
      </c>
      <c r="DF54">
        <v>-0.30551230062021528</v>
      </c>
      <c r="DG54">
        <v>-8.346705754930385E-2</v>
      </c>
      <c r="DH54">
        <v>4.3062116654251137E-2</v>
      </c>
      <c r="DI54">
        <v>-0.20860780527379788</v>
      </c>
      <c r="DJ54">
        <v>-5.7786281218758125E-2</v>
      </c>
      <c r="DK54">
        <v>7.5658151046531147E-2</v>
      </c>
      <c r="DL54">
        <v>-0.27809713632703265</v>
      </c>
      <c r="DM54">
        <v>-0.24949352115501577</v>
      </c>
      <c r="DN54">
        <v>-0.1666779309170601</v>
      </c>
      <c r="DO54">
        <v>8.8827584359146127E-3</v>
      </c>
      <c r="DR54">
        <f t="shared" si="4"/>
        <v>1.7813270043595647E-2</v>
      </c>
      <c r="DS54">
        <f t="shared" si="16"/>
        <v>-5.9064673200971099E-2</v>
      </c>
      <c r="DT54">
        <f t="shared" si="17"/>
        <v>-2.2692612156558645E-3</v>
      </c>
      <c r="DU54">
        <f t="shared" si="18"/>
        <v>-3.1923013968605661E-2</v>
      </c>
      <c r="DV54">
        <f t="shared" si="19"/>
        <v>-3.6137419666516353E-2</v>
      </c>
      <c r="DW54">
        <f t="shared" si="20"/>
        <v>-7.4052567130337102E-2</v>
      </c>
      <c r="DX54">
        <f t="shared" si="21"/>
        <v>-1.4027077566210403E-3</v>
      </c>
      <c r="DY54">
        <f t="shared" si="22"/>
        <v>-7.1319067082128762E-2</v>
      </c>
      <c r="DZ54">
        <f t="shared" si="23"/>
        <v>-5.4163369015799226E-2</v>
      </c>
      <c r="EA54">
        <f t="shared" si="5"/>
        <v>-0.10874627911088632</v>
      </c>
      <c r="EB54">
        <f t="shared" si="6"/>
        <v>-0.10570430113091632</v>
      </c>
      <c r="EC54">
        <f t="shared" si="7"/>
        <v>-1.9966762067362028E-2</v>
      </c>
      <c r="ED54">
        <f t="shared" si="8"/>
        <v>1.0096940966575258E-2</v>
      </c>
      <c r="EE54">
        <f t="shared" si="9"/>
        <v>-8.1260705849603015E-2</v>
      </c>
      <c r="EF54">
        <f t="shared" si="10"/>
        <v>-2.1304946510929582E-2</v>
      </c>
      <c r="EG54">
        <f t="shared" si="11"/>
        <v>7.2954535499600943E-3</v>
      </c>
      <c r="EH54">
        <f t="shared" si="12"/>
        <v>-8.1831474782930111E-2</v>
      </c>
      <c r="EI54">
        <f t="shared" si="13"/>
        <v>-0.10270386537780335</v>
      </c>
      <c r="EJ54">
        <f t="shared" si="14"/>
        <v>-3.4712826931463173E-2</v>
      </c>
      <c r="EK54">
        <f t="shared" si="15"/>
        <v>2.6036768164926162E-3</v>
      </c>
    </row>
    <row r="55" spans="1:141" x14ac:dyDescent="0.3">
      <c r="A55" s="6">
        <f>('Base original'!A55-MIN('Base original'!A:A))/(MAX('Base original'!A:A)-MIN('Base original'!A:A))</f>
        <v>0.18584070796460181</v>
      </c>
      <c r="B55" s="6">
        <f>('Base original'!B55-MIN('Base original'!B:B))/(MAX('Base original'!B:B)-MIN('Base original'!B:B))</f>
        <v>0.4315068493150685</v>
      </c>
      <c r="C55" s="6">
        <f>('Base original'!C55-MIN('Base original'!C:C))/(MAX('Base original'!C:C)-MIN('Base original'!C:C))</f>
        <v>0.12</v>
      </c>
      <c r="D55" s="6">
        <f>('Base original'!D55-MIN('Base original'!D:D))/(MAX('Base original'!D:D)-MIN('Base original'!D:D))</f>
        <v>7.5342465753424667E-2</v>
      </c>
      <c r="E55" s="6">
        <f>('Base original'!E55-MIN('Base original'!E:E))/(MAX('Base original'!E:E)-MIN('Base original'!E:E))</f>
        <v>0.12353923205342236</v>
      </c>
      <c r="F55" s="6">
        <f>('Base original'!F55-MIN('Base original'!F:F))/(MAX('Base original'!F:F)-MIN('Base original'!F:F))</f>
        <v>0.16417910447761194</v>
      </c>
      <c r="G55" s="6">
        <f>('Base original'!G55-MIN('Base original'!G:G))/(MAX('Base original'!G:G)-MIN('Base original'!G:G))</f>
        <v>0.26148409893992935</v>
      </c>
      <c r="H55" s="6">
        <f>('Base original'!H55-MIN('Base original'!H:H))/(MAX('Base original'!H:H)-MIN('Base original'!H:H))</f>
        <v>0.42070484581497997</v>
      </c>
      <c r="I55" s="6">
        <f>('Base original'!I55-MIN('Base original'!I:I))/(MAX('Base original'!I:I)-MIN('Base original'!I:I))</f>
        <v>0.50393700787401563</v>
      </c>
      <c r="J55" s="6">
        <f>('Base original'!J55-MIN('Base original'!J:J))/(MAX('Base original'!J:J)-MIN('Base original'!J:J))</f>
        <v>0.11377245508982037</v>
      </c>
      <c r="K55" s="6">
        <f>('Base original'!K55-MIN('Base original'!K:K))/(MAX('Base original'!K:K)-MIN('Base original'!K:K))</f>
        <v>0.26153846153846144</v>
      </c>
      <c r="L55" s="6">
        <f>'Base original'!L55</f>
        <v>5</v>
      </c>
      <c r="M55">
        <v>78</v>
      </c>
      <c r="O55">
        <v>6.3638508214932998E-2</v>
      </c>
      <c r="P55" t="str">
        <f>IF(O55&lt;=cockpit!C$11,"treino","teste")</f>
        <v>treino</v>
      </c>
      <c r="AP55" s="6">
        <v>0.77443047107769103</v>
      </c>
      <c r="AQ55" s="6">
        <v>1.4133013755329382</v>
      </c>
      <c r="AR55" s="6">
        <v>1.3234273965491918</v>
      </c>
      <c r="AS55" s="6">
        <v>1.5856367786839995</v>
      </c>
      <c r="AT55" s="6">
        <v>1.6840943679237752</v>
      </c>
      <c r="AU55" s="6">
        <v>1.3913150489231914</v>
      </c>
      <c r="AV55" s="6">
        <v>1.3655816619051013</v>
      </c>
      <c r="AW55" s="6">
        <v>1.5602772844709705</v>
      </c>
      <c r="AX55" s="6">
        <v>0.847950358800592</v>
      </c>
      <c r="AY55" s="6">
        <v>1.0847992163963442</v>
      </c>
      <c r="AZ55" s="6">
        <v>1.0924039393516447</v>
      </c>
      <c r="BA55" s="6">
        <v>1.3915169398836273</v>
      </c>
      <c r="BB55" s="6">
        <v>1.1658615480822676</v>
      </c>
      <c r="BC55" s="6">
        <v>1.2441569798165704</v>
      </c>
      <c r="BD55" s="6">
        <v>1.0227929026474509</v>
      </c>
      <c r="BE55" s="6">
        <v>1.7872819929092305</v>
      </c>
      <c r="BF55" s="6">
        <v>1.1453348889146144</v>
      </c>
      <c r="BG55" s="6">
        <v>0.9441892170330688</v>
      </c>
      <c r="BH55" s="6">
        <v>1.1657985732680483</v>
      </c>
      <c r="BI55" s="6">
        <v>1.0925688998528886</v>
      </c>
      <c r="BL55" s="8">
        <f>IF(BL$1&lt;=cockpit!$C$15,1/(1+EXP(-(AP55+T$14))),0)</f>
        <v>0.71759618773276745</v>
      </c>
      <c r="BM55" s="8">
        <f>IF(BM$1&lt;=cockpit!$C$15,1/(1+EXP(-(AQ55+U$14))),0)</f>
        <v>0.82242353622795727</v>
      </c>
      <c r="BN55" s="8">
        <f>IF(BN$1&lt;=cockpit!$C$15,1/(1+EXP(-(AR55+V$14))),0)</f>
        <v>0.81387082442708347</v>
      </c>
      <c r="BO55" s="8">
        <f>IF(BO$1&lt;=cockpit!$C$15,1/(1+EXP(-(AS55+W$14))),0)</f>
        <v>0.83941738195483551</v>
      </c>
      <c r="BP55" s="8">
        <f>IF(BP$1&lt;=cockpit!$C$15,1/(1+EXP(-(AT55+X$14))),0)</f>
        <v>0.85712509358112943</v>
      </c>
      <c r="BQ55" s="8">
        <f>IF(BQ$1&lt;=cockpit!$C$15,1/(1+EXP(-(AU55+Y$14))),0)</f>
        <v>0.86285229041821099</v>
      </c>
      <c r="BR55" s="8">
        <f>IF(BR$1&lt;=cockpit!$C$15,1/(1+EXP(-(AV55+Z$14))),0)</f>
        <v>0.85347206479431525</v>
      </c>
      <c r="BS55" s="8">
        <f>IF(BS$1&lt;=cockpit!$C$15,1/(1+EXP(-(AW55+AA$14))),0)</f>
        <v>0.84144808579508512</v>
      </c>
      <c r="BT55" s="8">
        <f>IF(BT$1&lt;=cockpit!$C$15,1/(1+EXP(-(AX55+AB$14))),0)</f>
        <v>0.71948494812642494</v>
      </c>
      <c r="BU55" s="8">
        <f>IF(BU$1&lt;=cockpit!$C$15,1/(1+EXP(-(AY55+AC$14))),0)</f>
        <v>0.75498385423748315</v>
      </c>
      <c r="BV55" s="8">
        <f>IF(BV$1&lt;=cockpit!$C$15,1/(1+EXP(-(AZ55+AD$14))),0)</f>
        <v>0.81268052665595925</v>
      </c>
      <c r="BW55" s="8">
        <f>IF(BW$1&lt;=cockpit!$C$15,1/(1+EXP(-(BA55+AE$14))),0)</f>
        <v>0.86030006544930493</v>
      </c>
      <c r="BX55" s="8">
        <f>IF(BX$1&lt;=cockpit!$C$15,1/(1+EXP(-(BB55+AF$14))),0)</f>
        <v>0.86944002892042771</v>
      </c>
      <c r="BY55" s="8">
        <f>IF(BY$1&lt;=cockpit!$C$15,1/(1+EXP(-(BC55+AG$14))),0)</f>
        <v>0.77128131859479343</v>
      </c>
      <c r="BZ55" s="8">
        <f>IF(BZ$1&lt;=cockpit!$C$15,1/(1+EXP(-(BD55+AH$14))),0)</f>
        <v>0.79039654665322423</v>
      </c>
      <c r="CA55" s="8">
        <f>IF(CA$1&lt;=cockpit!$C$15,1/(1+EXP(-(BE55+AI$14))),0)</f>
        <v>0.94038232486530404</v>
      </c>
      <c r="CB55" s="8">
        <f>IF(CB$1&lt;=cockpit!$C$15,1/(1+EXP(-(BF55+AJ$14))),0)</f>
        <v>0.82611490351508066</v>
      </c>
      <c r="CC55" s="8">
        <f>IF(CC$1&lt;=cockpit!$C$15,1/(1+EXP(-(BG55+AK$14))),0)</f>
        <v>0.75613762691246733</v>
      </c>
      <c r="CD55" s="8">
        <f>IF(CD$1&lt;=cockpit!$C$15,1/(1+EXP(-(BH55+AL$14))),0)</f>
        <v>0.89059309590013414</v>
      </c>
      <c r="CE55" s="8">
        <f>IF(CE$1&lt;=cockpit!$C$15,1/(1+EXP(-(BI55+AM$14))),0)</f>
        <v>0.83674707809480697</v>
      </c>
      <c r="CH55" s="6">
        <v>5.5476832358532544</v>
      </c>
      <c r="CK55" s="9">
        <f t="shared" si="1"/>
        <v>5.5476832358532544</v>
      </c>
      <c r="CM55" s="9">
        <f t="shared" si="2"/>
        <v>0.2999569268346915</v>
      </c>
      <c r="CP55">
        <f t="shared" si="3"/>
        <v>0.5476832358532544</v>
      </c>
      <c r="CV55">
        <v>-4.294701785001015E-2</v>
      </c>
      <c r="CW55">
        <v>0.22464029101406119</v>
      </c>
      <c r="CX55">
        <v>9.2706019771497759E-3</v>
      </c>
      <c r="CY55">
        <v>0.14667082471320975</v>
      </c>
      <c r="CZ55">
        <v>0.17531366587491393</v>
      </c>
      <c r="DA55">
        <v>0.41294985133767775</v>
      </c>
      <c r="DB55">
        <v>7.2730325482376623E-3</v>
      </c>
      <c r="DC55">
        <v>0.34431809530210883</v>
      </c>
      <c r="DD55">
        <v>0.14911073317620807</v>
      </c>
      <c r="DE55">
        <v>0.32368704648427465</v>
      </c>
      <c r="DF55">
        <v>0.39895229997991982</v>
      </c>
      <c r="DG55">
        <v>0.10899520089453227</v>
      </c>
      <c r="DH55">
        <v>-5.6232532851675114E-2</v>
      </c>
      <c r="DI55">
        <v>0.27240986218490104</v>
      </c>
      <c r="DJ55">
        <v>7.54600379516914E-2</v>
      </c>
      <c r="DK55">
        <v>-9.8797964307707972E-2</v>
      </c>
      <c r="DL55">
        <v>0.36315229183985848</v>
      </c>
      <c r="DM55">
        <v>0.3258003487676796</v>
      </c>
      <c r="DN55">
        <v>0.2176558644619605</v>
      </c>
      <c r="DO55">
        <v>-1.159952283747649E-2</v>
      </c>
      <c r="DR55">
        <f t="shared" si="4"/>
        <v>-2.0831696293657893E-2</v>
      </c>
      <c r="DS55">
        <f t="shared" si="16"/>
        <v>7.2697984736209781E-2</v>
      </c>
      <c r="DT55">
        <f t="shared" si="17"/>
        <v>3.1298876223096257E-3</v>
      </c>
      <c r="DU55">
        <f t="shared" si="18"/>
        <v>4.3323402165286316E-2</v>
      </c>
      <c r="DV55">
        <f t="shared" si="19"/>
        <v>4.651712747048533E-2</v>
      </c>
      <c r="DW55">
        <f t="shared" si="20"/>
        <v>0.10550287471460262</v>
      </c>
      <c r="DX55">
        <f t="shared" si="21"/>
        <v>1.9752497055874623E-3</v>
      </c>
      <c r="DY55">
        <f t="shared" si="22"/>
        <v>0.10052887363836026</v>
      </c>
      <c r="DZ55">
        <f t="shared" si="23"/>
        <v>7.1922281199789537E-2</v>
      </c>
      <c r="EA55">
        <f t="shared" si="5"/>
        <v>0.13918522925071072</v>
      </c>
      <c r="EB55">
        <f t="shared" si="6"/>
        <v>0.13546439771701663</v>
      </c>
      <c r="EC55">
        <f t="shared" si="7"/>
        <v>2.8326086705530443E-2</v>
      </c>
      <c r="ED55">
        <f t="shared" si="8"/>
        <v>-1.3724901253844079E-2</v>
      </c>
      <c r="EE55">
        <f t="shared" si="9"/>
        <v>0.11036008017352707</v>
      </c>
      <c r="EF55">
        <f t="shared" si="10"/>
        <v>2.8318137387713539E-2</v>
      </c>
      <c r="EG55">
        <f t="shared" si="11"/>
        <v>-1.1429055517306301E-2</v>
      </c>
      <c r="EH55">
        <f t="shared" si="12"/>
        <v>0.11531326018945467</v>
      </c>
      <c r="EI55">
        <f t="shared" si="13"/>
        <v>0.13952591805248077</v>
      </c>
      <c r="EJ55">
        <f t="shared" si="14"/>
        <v>4.5020796032899345E-2</v>
      </c>
      <c r="EK55">
        <f t="shared" si="15"/>
        <v>-3.4781671174302152E-3</v>
      </c>
    </row>
    <row r="56" spans="1:141" x14ac:dyDescent="0.3">
      <c r="A56" s="6">
        <f>('Base original'!A56-MIN('Base original'!A:A))/(MAX('Base original'!A:A)-MIN('Base original'!A:A))</f>
        <v>0.32743362831858414</v>
      </c>
      <c r="B56" s="6">
        <f>('Base original'!B56-MIN('Base original'!B:B))/(MAX('Base original'!B:B)-MIN('Base original'!B:B))</f>
        <v>0.3458904109589041</v>
      </c>
      <c r="C56" s="6">
        <f>('Base original'!C56-MIN('Base original'!C:C))/(MAX('Base original'!C:C)-MIN('Base original'!C:C))</f>
        <v>0.2</v>
      </c>
      <c r="D56" s="6">
        <f>('Base original'!D56-MIN('Base original'!D:D))/(MAX('Base original'!D:D)-MIN('Base original'!D:D))</f>
        <v>4.1095890410958902E-2</v>
      </c>
      <c r="E56" s="6">
        <f>('Base original'!E56-MIN('Base original'!E:E))/(MAX('Base original'!E:E)-MIN('Base original'!E:E))</f>
        <v>0.11352253756260436</v>
      </c>
      <c r="F56" s="6">
        <f>('Base original'!F56-MIN('Base original'!F:F))/(MAX('Base original'!F:F)-MIN('Base original'!F:F))</f>
        <v>0.38805970149253732</v>
      </c>
      <c r="G56" s="6">
        <f>('Base original'!G56-MIN('Base original'!G:G))/(MAX('Base original'!G:G)-MIN('Base original'!G:G))</f>
        <v>0.39929328621908128</v>
      </c>
      <c r="H56" s="6">
        <f>('Base original'!H56-MIN('Base original'!H:H))/(MAX('Base original'!H:H)-MIN('Base original'!H:H))</f>
        <v>0.52349486049926486</v>
      </c>
      <c r="I56" s="6">
        <f>('Base original'!I56-MIN('Base original'!I:I))/(MAX('Base original'!I:I)-MIN('Base original'!I:I))</f>
        <v>0.33070866141732291</v>
      </c>
      <c r="J56" s="6">
        <f>('Base original'!J56-MIN('Base original'!J:J))/(MAX('Base original'!J:J)-MIN('Base original'!J:J))</f>
        <v>0.47305389221556893</v>
      </c>
      <c r="K56" s="6">
        <f>('Base original'!K56-MIN('Base original'!K:K))/(MAX('Base original'!K:K)-MIN('Base original'!K:K))</f>
        <v>0.10769230769230759</v>
      </c>
      <c r="L56" s="6">
        <f>'Base original'!L56</f>
        <v>4</v>
      </c>
      <c r="M56">
        <v>79</v>
      </c>
      <c r="O56">
        <v>0.65001144808412437</v>
      </c>
      <c r="P56" t="str">
        <f>IF(O56&lt;=cockpit!C$11,"treino","teste")</f>
        <v>treino</v>
      </c>
      <c r="AP56" s="6">
        <v>1.2617322504996213</v>
      </c>
      <c r="AQ56" s="6">
        <v>1.8144814517508236</v>
      </c>
      <c r="AR56" s="6">
        <v>1.640782076338021</v>
      </c>
      <c r="AS56" s="6">
        <v>1.9485916762671132</v>
      </c>
      <c r="AT56" s="6">
        <v>2.0633465028878502</v>
      </c>
      <c r="AU56" s="6">
        <v>1.7059874657038425</v>
      </c>
      <c r="AV56" s="6">
        <v>1.7109798290713805</v>
      </c>
      <c r="AW56" s="6">
        <v>2.14287829221393</v>
      </c>
      <c r="AX56" s="6">
        <v>1.0545463025867179</v>
      </c>
      <c r="AY56" s="6">
        <v>1.4065505310634654</v>
      </c>
      <c r="AZ56" s="6">
        <v>1.1912206001612846</v>
      </c>
      <c r="BA56" s="6">
        <v>1.7544771875662837</v>
      </c>
      <c r="BB56" s="6">
        <v>1.3256744073847653</v>
      </c>
      <c r="BC56" s="6">
        <v>1.497931760069511</v>
      </c>
      <c r="BD56" s="6">
        <v>1.1680271419301331</v>
      </c>
      <c r="BE56" s="6">
        <v>1.9231584218213515</v>
      </c>
      <c r="BF56" s="6">
        <v>1.4476519526232081</v>
      </c>
      <c r="BG56" s="6">
        <v>1.2144340804419065</v>
      </c>
      <c r="BH56" s="6">
        <v>1.555951034759425</v>
      </c>
      <c r="BI56" s="6">
        <v>1.260479889817214</v>
      </c>
      <c r="BL56" s="8">
        <f>IF(BL$1&lt;=cockpit!$C$15,1/(1+EXP(-(AP56+T$14))),0)</f>
        <v>0.80531815682504582</v>
      </c>
      <c r="BM56" s="8">
        <f>IF(BM$1&lt;=cockpit!$C$15,1/(1+EXP(-(AQ56+U$14))),0)</f>
        <v>0.87369528292568543</v>
      </c>
      <c r="BN56" s="8">
        <f>IF(BN$1&lt;=cockpit!$C$15,1/(1+EXP(-(AR56+V$14))),0)</f>
        <v>0.85725987187312536</v>
      </c>
      <c r="BO56" s="8">
        <f>IF(BO$1&lt;=cockpit!$C$15,1/(1+EXP(-(AS56+W$14))),0)</f>
        <v>0.88255535455436507</v>
      </c>
      <c r="BP56" s="8">
        <f>IF(BP$1&lt;=cockpit!$C$15,1/(1+EXP(-(AT56+X$14))),0)</f>
        <v>0.89760263978884269</v>
      </c>
      <c r="BQ56" s="8">
        <f>IF(BQ$1&lt;=cockpit!$C$15,1/(1+EXP(-(AU56+Y$14))),0)</f>
        <v>0.89602868822531134</v>
      </c>
      <c r="BR56" s="8">
        <f>IF(BR$1&lt;=cockpit!$C$15,1/(1+EXP(-(AV56+Z$14))),0)</f>
        <v>0.89162951049443995</v>
      </c>
      <c r="BS56" s="8">
        <f>IF(BS$1&lt;=cockpit!$C$15,1/(1+EXP(-(AW56+AA$14))),0)</f>
        <v>0.90479218449804122</v>
      </c>
      <c r="BT56" s="8">
        <f>IF(BT$1&lt;=cockpit!$C$15,1/(1+EXP(-(AX56+AB$14))),0)</f>
        <v>0.75923759063587992</v>
      </c>
      <c r="BU56" s="8">
        <f>IF(BU$1&lt;=cockpit!$C$15,1/(1+EXP(-(AY56+AC$14))),0)</f>
        <v>0.80955535369613463</v>
      </c>
      <c r="BV56" s="8">
        <f>IF(BV$1&lt;=cockpit!$C$15,1/(1+EXP(-(AZ56+AD$14))),0)</f>
        <v>0.8272611007750863</v>
      </c>
      <c r="BW56" s="8">
        <f>IF(BW$1&lt;=cockpit!$C$15,1/(1+EXP(-(BA56+AE$14))),0)</f>
        <v>0.89850700230297975</v>
      </c>
      <c r="BX56" s="8">
        <f>IF(BX$1&lt;=cockpit!$C$15,1/(1+EXP(-(BB56+AF$14))),0)</f>
        <v>0.88653533824379815</v>
      </c>
      <c r="BY56" s="8">
        <f>IF(BY$1&lt;=cockpit!$C$15,1/(1+EXP(-(BC56+AG$14))),0)</f>
        <v>0.81295631553446168</v>
      </c>
      <c r="BZ56" s="8">
        <f>IF(BZ$1&lt;=cockpit!$C$15,1/(1+EXP(-(BD56+AH$14))),0)</f>
        <v>0.81344490513791923</v>
      </c>
      <c r="CA56" s="8">
        <f>IF(CA$1&lt;=cockpit!$C$15,1/(1+EXP(-(BE56+AI$14))),0)</f>
        <v>0.9475595158529706</v>
      </c>
      <c r="CB56" s="8">
        <f>IF(CB$1&lt;=cockpit!$C$15,1/(1+EXP(-(BF56+AJ$14))),0)</f>
        <v>0.86537341748263497</v>
      </c>
      <c r="CC56" s="8">
        <f>IF(CC$1&lt;=cockpit!$C$15,1/(1+EXP(-(BG56+AK$14))),0)</f>
        <v>0.80247954987870762</v>
      </c>
      <c r="CD56" s="8">
        <f>IF(CD$1&lt;=cockpit!$C$15,1/(1+EXP(-(BH56+AL$14))),0)</f>
        <v>0.92322302925558053</v>
      </c>
      <c r="CE56" s="8">
        <f>IF(CE$1&lt;=cockpit!$C$15,1/(1+EXP(-(BI56+AM$14))),0)</f>
        <v>0.85840828481163844</v>
      </c>
      <c r="CH56" s="6">
        <v>5.800684331956977</v>
      </c>
      <c r="CK56" s="9">
        <f t="shared" si="1"/>
        <v>5.800684331956977</v>
      </c>
      <c r="CM56" s="9">
        <f t="shared" si="2"/>
        <v>3.2424640633553445</v>
      </c>
      <c r="CP56">
        <f t="shared" si="3"/>
        <v>1.800684331956977</v>
      </c>
      <c r="CV56">
        <v>-0.14120209837408768</v>
      </c>
      <c r="CW56">
        <v>0.73857702020965021</v>
      </c>
      <c r="CX56">
        <v>3.0480077963415685E-2</v>
      </c>
      <c r="CY56">
        <v>0.4822273875241449</v>
      </c>
      <c r="CZ56">
        <v>0.57639991632587095</v>
      </c>
      <c r="DA56">
        <v>1.3577051085546765</v>
      </c>
      <c r="DB56">
        <v>2.3912427655415271E-2</v>
      </c>
      <c r="DC56">
        <v>1.132056193857832</v>
      </c>
      <c r="DD56">
        <v>0.49024936930689111</v>
      </c>
      <c r="DE56">
        <v>1.0642250025301729</v>
      </c>
      <c r="DF56">
        <v>1.3116836681203901</v>
      </c>
      <c r="DG56">
        <v>0.35835668806535209</v>
      </c>
      <c r="DH56">
        <v>-0.18488249086995617</v>
      </c>
      <c r="DI56">
        <v>0.89563480967736098</v>
      </c>
      <c r="DJ56">
        <v>0.2480990819753647</v>
      </c>
      <c r="DK56">
        <v>-0.32483000156280439</v>
      </c>
      <c r="DL56">
        <v>1.1939796568933359</v>
      </c>
      <c r="DM56">
        <v>1.0711731617238494</v>
      </c>
      <c r="DN56">
        <v>0.71561347734991987</v>
      </c>
      <c r="DO56">
        <v>-3.8137152398101719E-2</v>
      </c>
      <c r="DR56">
        <f t="shared" si="4"/>
        <v>-4.9627265980004741E-2</v>
      </c>
      <c r="DS56">
        <f t="shared" si="16"/>
        <v>0.17478909142752652</v>
      </c>
      <c r="DT56">
        <f t="shared" si="17"/>
        <v>8.0804366766099346E-3</v>
      </c>
      <c r="DU56">
        <f t="shared" si="18"/>
        <v>0.10661856872558763</v>
      </c>
      <c r="DV56">
        <f t="shared" si="19"/>
        <v>0.11199998014314165</v>
      </c>
      <c r="DW56">
        <f t="shared" si="20"/>
        <v>0.26764792433892609</v>
      </c>
      <c r="DX56">
        <f t="shared" si="21"/>
        <v>4.9019715325598128E-3</v>
      </c>
      <c r="DY56">
        <f t="shared" si="22"/>
        <v>0.20529963926836162</v>
      </c>
      <c r="DZ56">
        <f t="shared" si="23"/>
        <v>0.20764918010801012</v>
      </c>
      <c r="EA56">
        <f t="shared" si="5"/>
        <v>0.36675335797829106</v>
      </c>
      <c r="EB56">
        <f t="shared" si="6"/>
        <v>0.41401861464078948</v>
      </c>
      <c r="EC56">
        <f t="shared" si="7"/>
        <v>6.9050018218252102E-2</v>
      </c>
      <c r="ED56">
        <f t="shared" si="8"/>
        <v>-3.9575038970433886E-2</v>
      </c>
      <c r="EE56">
        <f t="shared" si="9"/>
        <v>0.30371158123384895</v>
      </c>
      <c r="EF56">
        <f t="shared" si="10"/>
        <v>8.393375196779565E-2</v>
      </c>
      <c r="EG56">
        <f t="shared" si="11"/>
        <v>-3.3175201168602189E-2</v>
      </c>
      <c r="EH56">
        <f t="shared" si="12"/>
        <v>0.29984273614647594</v>
      </c>
      <c r="EI56">
        <f t="shared" si="13"/>
        <v>0.38136610881529426</v>
      </c>
      <c r="EJ56">
        <f t="shared" si="14"/>
        <v>0.10566694094846105</v>
      </c>
      <c r="EK56">
        <f t="shared" si="15"/>
        <v>-1.0035227855513302E-2</v>
      </c>
    </row>
    <row r="57" spans="1:141" x14ac:dyDescent="0.3">
      <c r="A57" s="6">
        <f>('Base original'!A57-MIN('Base original'!A:A))/(MAX('Base original'!A:A)-MIN('Base original'!A:A))</f>
        <v>0.14159292035398233</v>
      </c>
      <c r="B57" s="6">
        <f>('Base original'!B57-MIN('Base original'!B:B))/(MAX('Base original'!B:B)-MIN('Base original'!B:B))</f>
        <v>0.22602739726027399</v>
      </c>
      <c r="C57" s="6">
        <f>('Base original'!C57-MIN('Base original'!C:C))/(MAX('Base original'!C:C)-MIN('Base original'!C:C))</f>
        <v>0.2</v>
      </c>
      <c r="D57" s="6">
        <f>('Base original'!D57-MIN('Base original'!D:D))/(MAX('Base original'!D:D)-MIN('Base original'!D:D))</f>
        <v>4.7945205479452059E-2</v>
      </c>
      <c r="E57" s="6">
        <f>('Base original'!E57-MIN('Base original'!E:E))/(MAX('Base original'!E:E)-MIN('Base original'!E:E))</f>
        <v>9.5158597662771308E-2</v>
      </c>
      <c r="F57" s="6">
        <f>('Base original'!F57-MIN('Base original'!F:F))/(MAX('Base original'!F:F)-MIN('Base original'!F:F))</f>
        <v>2.9850746268656716E-2</v>
      </c>
      <c r="G57" s="6">
        <f>('Base original'!G57-MIN('Base original'!G:G))/(MAX('Base original'!G:G)-MIN('Base original'!G:G))</f>
        <v>3.1802120141342753E-2</v>
      </c>
      <c r="H57" s="6">
        <f>('Base original'!H57-MIN('Base original'!H:H))/(MAX('Base original'!H:H)-MIN('Base original'!H:H))</f>
        <v>0.42070484581497997</v>
      </c>
      <c r="I57" s="6">
        <f>('Base original'!I57-MIN('Base original'!I:I))/(MAX('Base original'!I:I)-MIN('Base original'!I:I))</f>
        <v>0.52755905511811041</v>
      </c>
      <c r="J57" s="6">
        <f>('Base original'!J57-MIN('Base original'!J:J))/(MAX('Base original'!J:J)-MIN('Base original'!J:J))</f>
        <v>0.13772455089820362</v>
      </c>
      <c r="K57" s="6">
        <f>('Base original'!K57-MIN('Base original'!K:K))/(MAX('Base original'!K:K)-MIN('Base original'!K:K))</f>
        <v>0.12307692307692292</v>
      </c>
      <c r="L57" s="6">
        <f>'Base original'!L57</f>
        <v>5</v>
      </c>
      <c r="M57">
        <v>80</v>
      </c>
      <c r="O57">
        <v>0.60384547809110622</v>
      </c>
      <c r="P57" t="str">
        <f>IF(O57&lt;=cockpit!C$11,"treino","teste")</f>
        <v>treino</v>
      </c>
      <c r="AP57" s="6">
        <v>0.5754516168406949</v>
      </c>
      <c r="AQ57" s="6">
        <v>0.93797691352265378</v>
      </c>
      <c r="AR57" s="6">
        <v>0.85759737994467311</v>
      </c>
      <c r="AS57" s="6">
        <v>1.3030982063382699</v>
      </c>
      <c r="AT57" s="6">
        <v>1.2539053519067829</v>
      </c>
      <c r="AU57" s="6">
        <v>1.0855527211306473</v>
      </c>
      <c r="AV57" s="6">
        <v>0.99900959343032858</v>
      </c>
      <c r="AW57" s="6">
        <v>1.2991216336742537</v>
      </c>
      <c r="AX57" s="6">
        <v>0.62038012743153648</v>
      </c>
      <c r="AY57" s="6">
        <v>0.64750365407555355</v>
      </c>
      <c r="AZ57" s="6">
        <v>0.72595281237554576</v>
      </c>
      <c r="BA57" s="6">
        <v>1.2292971827877477</v>
      </c>
      <c r="BB57" s="6">
        <v>0.92173533482912584</v>
      </c>
      <c r="BC57" s="6">
        <v>0.83944604358345465</v>
      </c>
      <c r="BD57" s="6">
        <v>0.85118016313103539</v>
      </c>
      <c r="BE57" s="6">
        <v>1.4398105125129146</v>
      </c>
      <c r="BF57" s="6">
        <v>0.80835864184917217</v>
      </c>
      <c r="BG57" s="6">
        <v>0.78962547754705481</v>
      </c>
      <c r="BH57" s="6">
        <v>0.84786012485334161</v>
      </c>
      <c r="BI57" s="6">
        <v>0.95151429196277926</v>
      </c>
      <c r="BL57" s="8">
        <f>IF(BL$1&lt;=cockpit!$C$15,1/(1+EXP(-(AP57+T$14))),0)</f>
        <v>0.6755926088959634</v>
      </c>
      <c r="BM57" s="8">
        <f>IF(BM$1&lt;=cockpit!$C$15,1/(1+EXP(-(AQ57+U$14))),0)</f>
        <v>0.74221819500588571</v>
      </c>
      <c r="BN57" s="8">
        <f>IF(BN$1&lt;=cockpit!$C$15,1/(1+EXP(-(AR57+V$14))),0)</f>
        <v>0.73292830023994004</v>
      </c>
      <c r="BO57" s="8">
        <f>IF(BO$1&lt;=cockpit!$C$15,1/(1+EXP(-(AS57+W$14))),0)</f>
        <v>0.79759994194735173</v>
      </c>
      <c r="BP57" s="8">
        <f>IF(BP$1&lt;=cockpit!$C$15,1/(1+EXP(-(AT57+X$14))),0)</f>
        <v>0.79599126354303718</v>
      </c>
      <c r="BQ57" s="8">
        <f>IF(BQ$1&lt;=cockpit!$C$15,1/(1+EXP(-(AU57+Y$14))),0)</f>
        <v>0.82250654035335358</v>
      </c>
      <c r="BR57" s="8">
        <f>IF(BR$1&lt;=cockpit!$C$15,1/(1+EXP(-(AV57+Z$14))),0)</f>
        <v>0.80147275737548085</v>
      </c>
      <c r="BS57" s="8">
        <f>IF(BS$1&lt;=cockpit!$C$15,1/(1+EXP(-(AW57+AA$14))),0)</f>
        <v>0.80343239007487954</v>
      </c>
      <c r="BT57" s="8">
        <f>IF(BT$1&lt;=cockpit!$C$15,1/(1+EXP(-(AX57+AB$14))),0)</f>
        <v>0.6713589875928152</v>
      </c>
      <c r="BU57" s="8">
        <f>IF(BU$1&lt;=cockpit!$C$15,1/(1+EXP(-(AY57+AC$14))),0)</f>
        <v>0.66553894085799825</v>
      </c>
      <c r="BV57" s="8">
        <f>IF(BV$1&lt;=cockpit!$C$15,1/(1+EXP(-(AZ57+AD$14))),0)</f>
        <v>0.75046079543734601</v>
      </c>
      <c r="BW57" s="8">
        <f>IF(BW$1&lt;=cockpit!$C$15,1/(1+EXP(-(BA57+AE$14))),0)</f>
        <v>0.83964171618341965</v>
      </c>
      <c r="BX57" s="8">
        <f>IF(BX$1&lt;=cockpit!$C$15,1/(1+EXP(-(BB57+AF$14))),0)</f>
        <v>0.83914639006392544</v>
      </c>
      <c r="BY57" s="8">
        <f>IF(BY$1&lt;=cockpit!$C$15,1/(1+EXP(-(BC57+AG$14))),0)</f>
        <v>0.69229049013957644</v>
      </c>
      <c r="BZ57" s="8">
        <f>IF(BZ$1&lt;=cockpit!$C$15,1/(1+EXP(-(BD57+AH$14))),0)</f>
        <v>0.76055134411004588</v>
      </c>
      <c r="CA57" s="8">
        <f>IF(CA$1&lt;=cockpit!$C$15,1/(1+EXP(-(BE57+AI$14))),0)</f>
        <v>0.91765191566385151</v>
      </c>
      <c r="CB57" s="8">
        <f>IF(CB$1&lt;=cockpit!$C$15,1/(1+EXP(-(BF57+AJ$14))),0)</f>
        <v>0.77230330717442908</v>
      </c>
      <c r="CC57" s="8">
        <f>IF(CC$1&lt;=cockpit!$C$15,1/(1+EXP(-(BG57+AK$14))),0)</f>
        <v>0.72652360142297268</v>
      </c>
      <c r="CD57" s="8">
        <f>IF(CD$1&lt;=cockpit!$C$15,1/(1+EXP(-(BH57+AL$14))),0)</f>
        <v>0.85555791976439832</v>
      </c>
      <c r="CE57" s="8">
        <f>IF(CE$1&lt;=cockpit!$C$15,1/(1+EXP(-(BI57+AM$14))),0)</f>
        <v>0.81655308235833257</v>
      </c>
      <c r="CH57" s="6">
        <v>5.2125477054591283</v>
      </c>
      <c r="CK57" s="9">
        <f t="shared" si="1"/>
        <v>5.2125477054591283</v>
      </c>
      <c r="CM57" s="9">
        <f t="shared" si="2"/>
        <v>4.5176527095940347E-2</v>
      </c>
      <c r="CP57">
        <f t="shared" si="3"/>
        <v>0.21254770545912827</v>
      </c>
      <c r="CV57">
        <v>-1.6667097882064268E-2</v>
      </c>
      <c r="CW57">
        <v>8.7179550665492253E-2</v>
      </c>
      <c r="CX57">
        <v>3.5977825309884081E-3</v>
      </c>
      <c r="CY57">
        <v>5.6920762239550469E-2</v>
      </c>
      <c r="CZ57">
        <v>6.8036622226146259E-2</v>
      </c>
      <c r="DA57">
        <v>0.1602596859382947</v>
      </c>
      <c r="DB57">
        <v>2.8225555917356384E-3</v>
      </c>
      <c r="DC57">
        <v>0.13362472377031004</v>
      </c>
      <c r="DD57">
        <v>5.7867654368780351E-2</v>
      </c>
      <c r="DE57">
        <v>0.12561812104745282</v>
      </c>
      <c r="DF57">
        <v>0.15482744476607282</v>
      </c>
      <c r="DG57">
        <v>4.229941385753281E-2</v>
      </c>
      <c r="DH57">
        <v>-2.1823008351091883E-2</v>
      </c>
      <c r="DI57">
        <v>0.10571820965385867</v>
      </c>
      <c r="DJ57">
        <v>2.9284916664471684E-2</v>
      </c>
      <c r="DK57">
        <v>-3.8342018237824439E-2</v>
      </c>
      <c r="DL57">
        <v>0.14093399488946029</v>
      </c>
      <c r="DM57">
        <v>0.1264382621835595</v>
      </c>
      <c r="DN57">
        <v>8.4468998761737121E-2</v>
      </c>
      <c r="DO57">
        <v>-4.5016020249102071E-3</v>
      </c>
      <c r="DR57">
        <f t="shared" si="4"/>
        <v>-9.0598115111679197E-3</v>
      </c>
      <c r="DS57">
        <f t="shared" si="16"/>
        <v>3.9153395522784941E-2</v>
      </c>
      <c r="DT57">
        <f t="shared" si="17"/>
        <v>1.6651117037719228E-3</v>
      </c>
      <c r="DU57">
        <f t="shared" si="18"/>
        <v>2.070972754082781E-2</v>
      </c>
      <c r="DV57">
        <f t="shared" si="19"/>
        <v>2.4928476075754411E-2</v>
      </c>
      <c r="DW57">
        <f t="shared" si="20"/>
        <v>5.1841282556213078E-2</v>
      </c>
      <c r="DX57">
        <f t="shared" si="21"/>
        <v>1.0094627875567321E-3</v>
      </c>
      <c r="DY57">
        <f t="shared" si="22"/>
        <v>4.7369482803131802E-2</v>
      </c>
      <c r="DZ57">
        <f t="shared" si="23"/>
        <v>3.1785377941336193E-2</v>
      </c>
      <c r="EA57">
        <f t="shared" si="5"/>
        <v>6.9976568999092423E-2</v>
      </c>
      <c r="EB57">
        <f t="shared" si="6"/>
        <v>6.7629958540082261E-2</v>
      </c>
      <c r="EC57">
        <f t="shared" si="7"/>
        <v>1.247840273812886E-2</v>
      </c>
      <c r="ED57">
        <f t="shared" si="8"/>
        <v>-6.455973362990826E-3</v>
      </c>
      <c r="EE57">
        <f t="shared" si="9"/>
        <v>5.5051053210283071E-2</v>
      </c>
      <c r="EF57">
        <f t="shared" si="10"/>
        <v>1.2345397876233741E-2</v>
      </c>
      <c r="EG57">
        <f t="shared" si="11"/>
        <v>-6.0547783407009963E-3</v>
      </c>
      <c r="EH57">
        <f t="shared" si="12"/>
        <v>5.6873575639508907E-2</v>
      </c>
      <c r="EI57">
        <f t="shared" si="13"/>
        <v>5.9699526915975312E-2</v>
      </c>
      <c r="EJ57">
        <f t="shared" si="14"/>
        <v>2.2639435609047298E-2</v>
      </c>
      <c r="EK57">
        <f t="shared" si="15"/>
        <v>-1.5001186470951148E-3</v>
      </c>
    </row>
    <row r="58" spans="1:141" x14ac:dyDescent="0.3">
      <c r="A58" s="6">
        <f>('Base original'!A58-MIN('Base original'!A:A))/(MAX('Base original'!A:A)-MIN('Base original'!A:A))</f>
        <v>0.24778761061946908</v>
      </c>
      <c r="B58" s="6">
        <f>('Base original'!B58-MIN('Base original'!B:B))/(MAX('Base original'!B:B)-MIN('Base original'!B:B))</f>
        <v>0.26027397260273971</v>
      </c>
      <c r="C58" s="6">
        <f>('Base original'!C58-MIN('Base original'!C:C))/(MAX('Base original'!C:C)-MIN('Base original'!C:C))</f>
        <v>0.47</v>
      </c>
      <c r="D58" s="6">
        <f>('Base original'!D58-MIN('Base original'!D:D))/(MAX('Base original'!D:D)-MIN('Base original'!D:D))</f>
        <v>7.5342465753424667E-2</v>
      </c>
      <c r="E58" s="6">
        <f>('Base original'!E58-MIN('Base original'!E:E))/(MAX('Base original'!E:E)-MIN('Base original'!E:E))</f>
        <v>0.12353923205342236</v>
      </c>
      <c r="F58" s="6">
        <f>('Base original'!F58-MIN('Base original'!F:F))/(MAX('Base original'!F:F)-MIN('Base original'!F:F))</f>
        <v>0.29850746268656714</v>
      </c>
      <c r="G58" s="6">
        <f>('Base original'!G58-MIN('Base original'!G:G))/(MAX('Base original'!G:G)-MIN('Base original'!G:G))</f>
        <v>0.23674911660777384</v>
      </c>
      <c r="H58" s="6">
        <f>('Base original'!H58-MIN('Base original'!H:H))/(MAX('Base original'!H:H)-MIN('Base original'!H:H))</f>
        <v>0.5088105726872254</v>
      </c>
      <c r="I58" s="6">
        <f>('Base original'!I58-MIN('Base original'!I:I))/(MAX('Base original'!I:I)-MIN('Base original'!I:I))</f>
        <v>0.48818897637795267</v>
      </c>
      <c r="J58" s="6">
        <f>('Base original'!J58-MIN('Base original'!J:J))/(MAX('Base original'!J:J)-MIN('Base original'!J:J))</f>
        <v>0.14371257485029937</v>
      </c>
      <c r="K58" s="6">
        <f>('Base original'!K58-MIN('Base original'!K:K))/(MAX('Base original'!K:K)-MIN('Base original'!K:K))</f>
        <v>0.10769230769230759</v>
      </c>
      <c r="L58" s="6">
        <f>'Base original'!L58</f>
        <v>5</v>
      </c>
      <c r="M58">
        <v>82</v>
      </c>
      <c r="O58">
        <v>0.3319654101650017</v>
      </c>
      <c r="P58" t="str">
        <f>IF(O58&lt;=cockpit!C$11,"treino","teste")</f>
        <v>treino</v>
      </c>
      <c r="AP58" s="6">
        <v>1.0843268193392239</v>
      </c>
      <c r="AQ58" s="6">
        <v>1.5801101225011032</v>
      </c>
      <c r="AR58" s="6">
        <v>1.3876089016367996</v>
      </c>
      <c r="AS58" s="6">
        <v>1.9419440336995855</v>
      </c>
      <c r="AT58" s="6">
        <v>1.8568890957706201</v>
      </c>
      <c r="AU58" s="6">
        <v>1.4812161265256543</v>
      </c>
      <c r="AV58" s="6">
        <v>1.4247974310689047</v>
      </c>
      <c r="AW58" s="6">
        <v>1.9547427903652859</v>
      </c>
      <c r="AX58" s="6">
        <v>1.0494660813089947</v>
      </c>
      <c r="AY58" s="6">
        <v>1.2073123485046042</v>
      </c>
      <c r="AZ58" s="6">
        <v>1.1866281877195641</v>
      </c>
      <c r="BA58" s="6">
        <v>1.7548732337186976</v>
      </c>
      <c r="BB58" s="6">
        <v>1.21383265911774</v>
      </c>
      <c r="BC58" s="6">
        <v>1.2619781173366484</v>
      </c>
      <c r="BD58" s="6">
        <v>1.2568123230831965</v>
      </c>
      <c r="BE58" s="6">
        <v>1.7208420819113126</v>
      </c>
      <c r="BF58" s="6">
        <v>1.286349363789925</v>
      </c>
      <c r="BG58" s="6">
        <v>1.3131434236197936</v>
      </c>
      <c r="BH58" s="6">
        <v>1.3782488759583582</v>
      </c>
      <c r="BI58" s="6">
        <v>1.3672578763573326</v>
      </c>
      <c r="BL58" s="8">
        <f>IF(BL$1&lt;=cockpit!$C$15,1/(1+EXP(-(AP58+T$14))),0)</f>
        <v>0.77599285107345639</v>
      </c>
      <c r="BM58" s="8">
        <f>IF(BM$1&lt;=cockpit!$C$15,1/(1+EXP(-(AQ58+U$14))),0)</f>
        <v>0.8454907107220011</v>
      </c>
      <c r="BN58" s="8">
        <f>IF(BN$1&lt;=cockpit!$C$15,1/(1+EXP(-(AR58+V$14))),0)</f>
        <v>0.82339817070242083</v>
      </c>
      <c r="BO58" s="8">
        <f>IF(BO$1&lt;=cockpit!$C$15,1/(1+EXP(-(AS58+W$14))),0)</f>
        <v>0.88186456288853332</v>
      </c>
      <c r="BP58" s="8">
        <f>IF(BP$1&lt;=cockpit!$C$15,1/(1+EXP(-(AT58+X$14))),0)</f>
        <v>0.87700933037576279</v>
      </c>
      <c r="BQ58" s="8">
        <f>IF(BQ$1&lt;=cockpit!$C$15,1/(1+EXP(-(AU58+Y$14))),0)</f>
        <v>0.87314822809718851</v>
      </c>
      <c r="BR58" s="8">
        <f>IF(BR$1&lt;=cockpit!$C$15,1/(1+EXP(-(AV58+Z$14))),0)</f>
        <v>0.86072354048019117</v>
      </c>
      <c r="BS58" s="8">
        <f>IF(BS$1&lt;=cockpit!$C$15,1/(1+EXP(-(AW58+AA$14))),0)</f>
        <v>0.88730540264337621</v>
      </c>
      <c r="BT58" s="8">
        <f>IF(BT$1&lt;=cockpit!$C$15,1/(1+EXP(-(AX58+AB$14))),0)</f>
        <v>0.75830772454030126</v>
      </c>
      <c r="BU58" s="8">
        <f>IF(BU$1&lt;=cockpit!$C$15,1/(1+EXP(-(AY58+AC$14))),0)</f>
        <v>0.77693359683260954</v>
      </c>
      <c r="BV58" s="8">
        <f>IF(BV$1&lt;=cockpit!$C$15,1/(1+EXP(-(AZ58+AD$14))),0)</f>
        <v>0.82660385762022193</v>
      </c>
      <c r="BW58" s="8">
        <f>IF(BW$1&lt;=cockpit!$C$15,1/(1+EXP(-(BA58+AE$14))),0)</f>
        <v>0.89854311291098132</v>
      </c>
      <c r="BX58" s="8">
        <f>IF(BX$1&lt;=cockpit!$C$15,1/(1+EXP(-(BB58+AF$14))),0)</f>
        <v>0.87478959154845881</v>
      </c>
      <c r="BY58" s="8">
        <f>IF(BY$1&lt;=cockpit!$C$15,1/(1+EXP(-(BC58+AG$14))),0)</f>
        <v>0.77440987419897833</v>
      </c>
      <c r="BZ58" s="8">
        <f>IF(BZ$1&lt;=cockpit!$C$15,1/(1+EXP(-(BD58+AH$14))),0)</f>
        <v>0.82654508703266005</v>
      </c>
      <c r="CA58" s="8">
        <f>IF(CA$1&lt;=cockpit!$C$15,1/(1+EXP(-(BE58+AI$14))),0)</f>
        <v>0.93654666033163003</v>
      </c>
      <c r="CB58" s="8">
        <f>IF(CB$1&lt;=cockpit!$C$15,1/(1+EXP(-(BF58+AJ$14))),0)</f>
        <v>0.84545029656052262</v>
      </c>
      <c r="CC58" s="8">
        <f>IF(CC$1&lt;=cockpit!$C$15,1/(1+EXP(-(BG58+AK$14))),0)</f>
        <v>0.81766000966456542</v>
      </c>
      <c r="CD58" s="8">
        <f>IF(CD$1&lt;=cockpit!$C$15,1/(1+EXP(-(BH58+AL$14))),0)</f>
        <v>0.90964137440267701</v>
      </c>
      <c r="CE58" s="8">
        <f>IF(CE$1&lt;=cockpit!$C$15,1/(1+EXP(-(BI58+AM$14))),0)</f>
        <v>0.87089666029617629</v>
      </c>
      <c r="CH58" s="6">
        <v>5.71138803917973</v>
      </c>
      <c r="CK58" s="9">
        <f t="shared" si="1"/>
        <v>5.71138803917973</v>
      </c>
      <c r="CM58" s="9">
        <f t="shared" si="2"/>
        <v>0.50607294228798116</v>
      </c>
      <c r="CP58">
        <f t="shared" si="3"/>
        <v>0.71138803917973004</v>
      </c>
      <c r="CV58">
        <v>-5.5784060597249413E-2</v>
      </c>
      <c r="CW58">
        <v>0.2917862108674717</v>
      </c>
      <c r="CX58">
        <v>1.2041623571453195E-2</v>
      </c>
      <c r="CY58">
        <v>0.19051134591521598</v>
      </c>
      <c r="CZ58">
        <v>0.22771565175601183</v>
      </c>
      <c r="DA58">
        <v>0.53638228412268463</v>
      </c>
      <c r="DB58">
        <v>9.4469723093139335E-3</v>
      </c>
      <c r="DC58">
        <v>0.44723620997721492</v>
      </c>
      <c r="DD58">
        <v>0.19368055319351848</v>
      </c>
      <c r="DE58">
        <v>0.4204384546253005</v>
      </c>
      <c r="DF58">
        <v>0.51820080628687037</v>
      </c>
      <c r="DG58">
        <v>0.14157432100977704</v>
      </c>
      <c r="DH58">
        <v>-7.3040671440564794E-2</v>
      </c>
      <c r="DI58">
        <v>0.35383430608575517</v>
      </c>
      <c r="DJ58">
        <v>9.8015358003882891E-2</v>
      </c>
      <c r="DK58">
        <v>-0.1283290878792592</v>
      </c>
      <c r="DL58">
        <v>0.47170002640869929</v>
      </c>
      <c r="DM58">
        <v>0.42318343177480799</v>
      </c>
      <c r="DN58">
        <v>0.28271411009018033</v>
      </c>
      <c r="DO58">
        <v>-1.5066668589768312E-2</v>
      </c>
      <c r="DR58">
        <f t="shared" si="4"/>
        <v>-2.2192857051816336E-2</v>
      </c>
      <c r="DS58">
        <f t="shared" si="16"/>
        <v>8.3201512760051277E-2</v>
      </c>
      <c r="DT58">
        <f t="shared" si="17"/>
        <v>3.8775888630023818E-3</v>
      </c>
      <c r="DU58">
        <f t="shared" si="18"/>
        <v>4.2353509429353821E-2</v>
      </c>
      <c r="DV58">
        <f t="shared" si="19"/>
        <v>5.25692135410014E-2</v>
      </c>
      <c r="DW58">
        <f t="shared" si="20"/>
        <v>0.12745095942974127</v>
      </c>
      <c r="DX58">
        <f t="shared" si="21"/>
        <v>2.4482299847176886E-3</v>
      </c>
      <c r="DY58">
        <f t="shared" si="22"/>
        <v>9.5122277023389976E-2</v>
      </c>
      <c r="DZ58">
        <f t="shared" si="23"/>
        <v>8.2308307495033067E-2</v>
      </c>
      <c r="EA58">
        <f t="shared" si="5"/>
        <v>0.16665095026260338</v>
      </c>
      <c r="EB58">
        <f t="shared" si="6"/>
        <v>0.16412770099447579</v>
      </c>
      <c r="EC58">
        <f t="shared" si="7"/>
        <v>2.7270084538279508E-2</v>
      </c>
      <c r="ED58">
        <f t="shared" si="8"/>
        <v>-1.7145798790756818E-2</v>
      </c>
      <c r="EE58">
        <f t="shared" si="9"/>
        <v>0.141636103238373</v>
      </c>
      <c r="EF58">
        <f t="shared" si="10"/>
        <v>3.1053541244242054E-2</v>
      </c>
      <c r="EG58">
        <f t="shared" si="11"/>
        <v>-1.576912362155234E-2</v>
      </c>
      <c r="EH58">
        <f t="shared" si="12"/>
        <v>0.13453535512689357</v>
      </c>
      <c r="EI58">
        <f t="shared" si="13"/>
        <v>0.140256577115738</v>
      </c>
      <c r="EJ58">
        <f t="shared" si="14"/>
        <v>4.878304626420165E-2</v>
      </c>
      <c r="EK58">
        <f t="shared" si="15"/>
        <v>-3.6391881712508917E-3</v>
      </c>
    </row>
    <row r="59" spans="1:141" x14ac:dyDescent="0.3">
      <c r="A59" s="6">
        <f>('Base original'!A59-MIN('Base original'!A:A))/(MAX('Base original'!A:A)-MIN('Base original'!A:A))</f>
        <v>0.15044247787610621</v>
      </c>
      <c r="B59" s="6">
        <f>('Base original'!B59-MIN('Base original'!B:B))/(MAX('Base original'!B:B)-MIN('Base original'!B:B))</f>
        <v>0.12328767123287671</v>
      </c>
      <c r="C59" s="6">
        <f>('Base original'!C59-MIN('Base original'!C:C))/(MAX('Base original'!C:C)-MIN('Base original'!C:C))</f>
        <v>0.48</v>
      </c>
      <c r="D59" s="6">
        <f>('Base original'!D59-MIN('Base original'!D:D))/(MAX('Base original'!D:D)-MIN('Base original'!D:D))</f>
        <v>6.164383561643836E-2</v>
      </c>
      <c r="E59" s="6">
        <f>('Base original'!E59-MIN('Base original'!E:E))/(MAX('Base original'!E:E)-MIN('Base original'!E:E))</f>
        <v>9.5158597662771308E-2</v>
      </c>
      <c r="F59" s="6">
        <f>('Base original'!F59-MIN('Base original'!F:F))/(MAX('Base original'!F:F)-MIN('Base original'!F:F))</f>
        <v>0.2537313432835821</v>
      </c>
      <c r="G59" s="6">
        <f>('Base original'!G59-MIN('Base original'!G:G))/(MAX('Base original'!G:G)-MIN('Base original'!G:G))</f>
        <v>0.19434628975265017</v>
      </c>
      <c r="H59" s="6">
        <f>('Base original'!H59-MIN('Base original'!H:H))/(MAX('Base original'!H:H)-MIN('Base original'!H:H))</f>
        <v>0.42804698972099975</v>
      </c>
      <c r="I59" s="6">
        <f>('Base original'!I59-MIN('Base original'!I:I))/(MAX('Base original'!I:I)-MIN('Base original'!I:I))</f>
        <v>0.55118110236220474</v>
      </c>
      <c r="J59" s="6">
        <f>('Base original'!J59-MIN('Base original'!J:J))/(MAX('Base original'!J:J)-MIN('Base original'!J:J))</f>
        <v>0.26946107784431139</v>
      </c>
      <c r="K59" s="6">
        <f>('Base original'!K59-MIN('Base original'!K:K))/(MAX('Base original'!K:K)-MIN('Base original'!K:K))</f>
        <v>0.29230769230769238</v>
      </c>
      <c r="L59" s="6">
        <f>'Base original'!L59</f>
        <v>6</v>
      </c>
      <c r="M59">
        <v>84</v>
      </c>
      <c r="O59">
        <v>7.8495875090576428E-2</v>
      </c>
      <c r="P59" t="str">
        <f>IF(O59&lt;=cockpit!C$11,"treino","teste")</f>
        <v>treino</v>
      </c>
      <c r="AP59" s="6">
        <v>1.0963625176078953</v>
      </c>
      <c r="AQ59" s="6">
        <v>1.4229378937688093</v>
      </c>
      <c r="AR59" s="6">
        <v>1.4017080649236373</v>
      </c>
      <c r="AS59" s="6">
        <v>1.8118771203474269</v>
      </c>
      <c r="AT59" s="6">
        <v>1.7295826085986605</v>
      </c>
      <c r="AU59" s="6">
        <v>1.4472235082306464</v>
      </c>
      <c r="AV59" s="6">
        <v>1.4193488068238154</v>
      </c>
      <c r="AW59" s="6">
        <v>1.804396286930946</v>
      </c>
      <c r="AX59" s="6">
        <v>0.97265768338768988</v>
      </c>
      <c r="AY59" s="6">
        <v>1.0127424440789057</v>
      </c>
      <c r="AZ59" s="6">
        <v>1.0192954113988504</v>
      </c>
      <c r="BA59" s="6">
        <v>1.7684888452864924</v>
      </c>
      <c r="BB59" s="6">
        <v>1.167253311148603</v>
      </c>
      <c r="BC59" s="6">
        <v>1.2194710748600934</v>
      </c>
      <c r="BD59" s="6">
        <v>1.2246254220358186</v>
      </c>
      <c r="BE59" s="6">
        <v>1.7168295210252378</v>
      </c>
      <c r="BF59" s="6">
        <v>1.1077706457797647</v>
      </c>
      <c r="BG59" s="6">
        <v>1.3470633590599488</v>
      </c>
      <c r="BH59" s="6">
        <v>1.3599477145173806</v>
      </c>
      <c r="BI59" s="6">
        <v>1.343938690753673</v>
      </c>
      <c r="BL59" s="8">
        <f>IF(BL$1&lt;=cockpit!$C$15,1/(1+EXP(-(AP59+T$14))),0)</f>
        <v>0.77807804010131876</v>
      </c>
      <c r="BM59" s="8">
        <f>IF(BM$1&lt;=cockpit!$C$15,1/(1+EXP(-(AQ59+U$14))),0)</f>
        <v>0.82382651290849551</v>
      </c>
      <c r="BN59" s="8">
        <f>IF(BN$1&lt;=cockpit!$C$15,1/(1+EXP(-(AR59+V$14))),0)</f>
        <v>0.82543904166758431</v>
      </c>
      <c r="BO59" s="8">
        <f>IF(BO$1&lt;=cockpit!$C$15,1/(1+EXP(-(AS59+W$14))),0)</f>
        <v>0.86762718744168821</v>
      </c>
      <c r="BP59" s="8">
        <f>IF(BP$1&lt;=cockpit!$C$15,1/(1+EXP(-(AT59+X$14))),0)</f>
        <v>0.86260568227233958</v>
      </c>
      <c r="BQ59" s="8">
        <f>IF(BQ$1&lt;=cockpit!$C$15,1/(1+EXP(-(AU59+Y$14))),0)</f>
        <v>0.8693351936412016</v>
      </c>
      <c r="BR59" s="8">
        <f>IF(BR$1&lt;=cockpit!$C$15,1/(1+EXP(-(AV59+Z$14))),0)</f>
        <v>0.86006908274673532</v>
      </c>
      <c r="BS59" s="8">
        <f>IF(BS$1&lt;=cockpit!$C$15,1/(1+EXP(-(AW59+AA$14))),0)</f>
        <v>0.87137388120386106</v>
      </c>
      <c r="BT59" s="8">
        <f>IF(BT$1&lt;=cockpit!$C$15,1/(1+EXP(-(AX59+AB$14))),0)</f>
        <v>0.74395275369655434</v>
      </c>
      <c r="BU59" s="8">
        <f>IF(BU$1&lt;=cockpit!$C$15,1/(1+EXP(-(AY59+AC$14))),0)</f>
        <v>0.74141105434076626</v>
      </c>
      <c r="BV59" s="8">
        <f>IF(BV$1&lt;=cockpit!$C$15,1/(1+EXP(-(AZ59+AD$14))),0)</f>
        <v>0.8012959743282918</v>
      </c>
      <c r="BW59" s="8">
        <f>IF(BW$1&lt;=cockpit!$C$15,1/(1+EXP(-(BA59+AE$14))),0)</f>
        <v>0.89977764005954231</v>
      </c>
      <c r="BX59" s="8">
        <f>IF(BX$1&lt;=cockpit!$C$15,1/(1+EXP(-(BB59+AF$14))),0)</f>
        <v>0.8695979323884615</v>
      </c>
      <c r="BY59" s="8">
        <f>IF(BY$1&lt;=cockpit!$C$15,1/(1+EXP(-(BC59+AG$14))),0)</f>
        <v>0.76689743032271063</v>
      </c>
      <c r="BZ59" s="8">
        <f>IF(BZ$1&lt;=cockpit!$C$15,1/(1+EXP(-(BD59+AH$14))),0)</f>
        <v>0.82188189577801818</v>
      </c>
      <c r="CA59" s="8">
        <f>IF(CA$1&lt;=cockpit!$C$15,1/(1+EXP(-(BE59+AI$14))),0)</f>
        <v>0.93630778771676637</v>
      </c>
      <c r="CB59" s="8">
        <f>IF(CB$1&lt;=cockpit!$C$15,1/(1+EXP(-(BF59+AJ$14))),0)</f>
        <v>0.82065256213316962</v>
      </c>
      <c r="CC59" s="8">
        <f>IF(CC$1&lt;=cockpit!$C$15,1/(1+EXP(-(BG59+AK$14))),0)</f>
        <v>0.82266281971608191</v>
      </c>
      <c r="CD59" s="8">
        <f>IF(CD$1&lt;=cockpit!$C$15,1/(1+EXP(-(BH59+AL$14))),0)</f>
        <v>0.90812581000356651</v>
      </c>
      <c r="CE59" s="8">
        <f>IF(CE$1&lt;=cockpit!$C$15,1/(1+EXP(-(BI59+AM$14))),0)</f>
        <v>0.86825199823934396</v>
      </c>
      <c r="CH59" s="6">
        <v>5.6201424151388766</v>
      </c>
      <c r="CK59" s="9">
        <f t="shared" si="1"/>
        <v>5.6201424151388766</v>
      </c>
      <c r="CM59" s="9">
        <f t="shared" si="2"/>
        <v>0.14429178477652557</v>
      </c>
      <c r="CP59">
        <f t="shared" si="3"/>
        <v>-0.37985758486112342</v>
      </c>
      <c r="CV59">
        <v>2.978683554569032E-2</v>
      </c>
      <c r="CW59">
        <v>-0.15580414520842625</v>
      </c>
      <c r="CX59">
        <v>-6.4298270363572323E-3</v>
      </c>
      <c r="CY59">
        <v>-0.10172673106992265</v>
      </c>
      <c r="CZ59">
        <v>-0.12159259468412492</v>
      </c>
      <c r="DA59">
        <v>-0.28641032430636543</v>
      </c>
      <c r="DB59">
        <v>-5.0443694411894313E-3</v>
      </c>
      <c r="DC59">
        <v>-0.23880928161271195</v>
      </c>
      <c r="DD59">
        <v>-0.10341898249440315</v>
      </c>
      <c r="DE59">
        <v>-0.22450017031613356</v>
      </c>
      <c r="DF59">
        <v>-0.27670201902211877</v>
      </c>
      <c r="DG59">
        <v>-7.559598516603741E-2</v>
      </c>
      <c r="DH59">
        <v>3.9001292574498955E-2</v>
      </c>
      <c r="DI59">
        <v>-0.18893576718793978</v>
      </c>
      <c r="DJ59">
        <v>-5.2336945689421155E-2</v>
      </c>
      <c r="DK59">
        <v>6.8523470601858885E-2</v>
      </c>
      <c r="DL59">
        <v>-0.25187214704528882</v>
      </c>
      <c r="DM59">
        <v>-0.22596589694222805</v>
      </c>
      <c r="DN59">
        <v>-0.15095994471434404</v>
      </c>
      <c r="DO59">
        <v>8.0451006022135181E-3</v>
      </c>
      <c r="DR59">
        <f t="shared" si="4"/>
        <v>1.1753723370558095E-2</v>
      </c>
      <c r="DS59">
        <f t="shared" si="16"/>
        <v>-5.0061410675210673E-2</v>
      </c>
      <c r="DT59">
        <f t="shared" si="17"/>
        <v>-2.0488668830645242E-3</v>
      </c>
      <c r="DU59">
        <f t="shared" si="18"/>
        <v>-2.514919410634291E-2</v>
      </c>
      <c r="DV59">
        <f t="shared" si="19"/>
        <v>-3.1116935623408566E-2</v>
      </c>
      <c r="DW59">
        <f t="shared" si="20"/>
        <v>-6.9957532139218362E-2</v>
      </c>
      <c r="DX59">
        <f t="shared" si="21"/>
        <v>-1.3129543947097908E-3</v>
      </c>
      <c r="DY59">
        <f t="shared" si="22"/>
        <v>-5.7483199280726711E-2</v>
      </c>
      <c r="DZ59">
        <f t="shared" si="23"/>
        <v>-4.6180122982495908E-2</v>
      </c>
      <c r="EA59">
        <f t="shared" si="5"/>
        <v>-0.10109459278354309</v>
      </c>
      <c r="EB59">
        <f t="shared" si="6"/>
        <v>-9.9038504172053565E-2</v>
      </c>
      <c r="EC59">
        <f t="shared" si="7"/>
        <v>-1.4393490577552162E-2</v>
      </c>
      <c r="ED59">
        <f t="shared" si="8"/>
        <v>9.5084931323766112E-3</v>
      </c>
      <c r="EE59">
        <f t="shared" si="9"/>
        <v>-7.7816659166753913E-2</v>
      </c>
      <c r="EF59">
        <f t="shared" si="10"/>
        <v>-1.6983870064412369E-2</v>
      </c>
      <c r="EG59">
        <f t="shared" si="11"/>
        <v>8.4508438522446494E-3</v>
      </c>
      <c r="EH59">
        <f t="shared" si="12"/>
        <v>-8.2243654065550592E-2</v>
      </c>
      <c r="EI59">
        <f t="shared" si="13"/>
        <v>-7.3038027031801997E-2</v>
      </c>
      <c r="EJ59">
        <f t="shared" si="14"/>
        <v>-2.646441250149122E-2</v>
      </c>
      <c r="EK59">
        <f t="shared" si="15"/>
        <v>1.9802087335416608E-3</v>
      </c>
    </row>
    <row r="60" spans="1:141" x14ac:dyDescent="0.3">
      <c r="A60" s="6">
        <f>('Base original'!A60-MIN('Base original'!A:A))/(MAX('Base original'!A:A)-MIN('Base original'!A:A))</f>
        <v>0.2035398230088496</v>
      </c>
      <c r="B60" s="6">
        <f>('Base original'!B60-MIN('Base original'!B:B))/(MAX('Base original'!B:B)-MIN('Base original'!B:B))</f>
        <v>0.29452054794520555</v>
      </c>
      <c r="C60" s="6">
        <f>('Base original'!C60-MIN('Base original'!C:C))/(MAX('Base original'!C:C)-MIN('Base original'!C:C))</f>
        <v>0.15</v>
      </c>
      <c r="D60" s="6">
        <f>('Base original'!D60-MIN('Base original'!D:D))/(MAX('Base original'!D:D)-MIN('Base original'!D:D))</f>
        <v>8.9041095890410982E-2</v>
      </c>
      <c r="E60" s="6">
        <f>('Base original'!E60-MIN('Base original'!E:E))/(MAX('Base original'!E:E)-MIN('Base original'!E:E))</f>
        <v>0.10684474123539232</v>
      </c>
      <c r="F60" s="6">
        <f>('Base original'!F60-MIN('Base original'!F:F))/(MAX('Base original'!F:F)-MIN('Base original'!F:F))</f>
        <v>0.26865671641791045</v>
      </c>
      <c r="G60" s="6">
        <f>('Base original'!G60-MIN('Base original'!G:G))/(MAX('Base original'!G:G)-MIN('Base original'!G:G))</f>
        <v>0.12014134275618374</v>
      </c>
      <c r="H60" s="6">
        <f>('Base original'!H60-MIN('Base original'!H:H))/(MAX('Base original'!H:H)-MIN('Base original'!H:H))</f>
        <v>0.44273127753303931</v>
      </c>
      <c r="I60" s="6">
        <f>('Base original'!I60-MIN('Base original'!I:I))/(MAX('Base original'!I:I)-MIN('Base original'!I:I))</f>
        <v>0.52755905511811041</v>
      </c>
      <c r="J60" s="6">
        <f>('Base original'!J60-MIN('Base original'!J:J))/(MAX('Base original'!J:J)-MIN('Base original'!J:J))</f>
        <v>0.155688622754491</v>
      </c>
      <c r="K60" s="6">
        <f>('Base original'!K60-MIN('Base original'!K:K))/(MAX('Base original'!K:K)-MIN('Base original'!K:K))</f>
        <v>0.26153846153846144</v>
      </c>
      <c r="L60" s="6">
        <f>'Base original'!L60</f>
        <v>5</v>
      </c>
      <c r="M60">
        <v>85</v>
      </c>
      <c r="O60">
        <v>0.54762791370341524</v>
      </c>
      <c r="P60" t="str">
        <f>IF(O60&lt;=cockpit!C$11,"treino","teste")</f>
        <v>treino</v>
      </c>
      <c r="AP60" s="6">
        <v>0.70229397229515123</v>
      </c>
      <c r="AQ60" s="6">
        <v>1.2750117417053495</v>
      </c>
      <c r="AR60" s="6">
        <v>1.3242692856084519</v>
      </c>
      <c r="AS60" s="6">
        <v>1.5916854729403742</v>
      </c>
      <c r="AT60" s="6">
        <v>1.5877365870662683</v>
      </c>
      <c r="AU60" s="6">
        <v>1.3869390513521616</v>
      </c>
      <c r="AV60" s="6">
        <v>1.3486999103843826</v>
      </c>
      <c r="AW60" s="6">
        <v>1.6522345440072326</v>
      </c>
      <c r="AX60" s="6">
        <v>0.85129223747913552</v>
      </c>
      <c r="AY60" s="6">
        <v>1.0246461611987345</v>
      </c>
      <c r="AZ60" s="6">
        <v>0.99325966586787762</v>
      </c>
      <c r="BA60" s="6">
        <v>1.4867993470122443</v>
      </c>
      <c r="BB60" s="6">
        <v>1.0978376887365489</v>
      </c>
      <c r="BC60" s="6">
        <v>1.1602720752591318</v>
      </c>
      <c r="BD60" s="6">
        <v>1.02798637785339</v>
      </c>
      <c r="BE60" s="6">
        <v>1.7048537583030512</v>
      </c>
      <c r="BF60" s="6">
        <v>1.1486711376686825</v>
      </c>
      <c r="BG60" s="6">
        <v>1.0631221501558346</v>
      </c>
      <c r="BH60" s="6">
        <v>1.1686162061708518</v>
      </c>
      <c r="BI60" s="6">
        <v>1.0992433280307807</v>
      </c>
      <c r="BL60" s="8">
        <f>IF(BL$1&lt;=cockpit!$C$15,1/(1+EXP(-(AP60+T$14))),0)</f>
        <v>0.7027510068919699</v>
      </c>
      <c r="BM60" s="8">
        <f>IF(BM$1&lt;=cockpit!$C$15,1/(1+EXP(-(AQ60+U$14))),0)</f>
        <v>0.80131995283892721</v>
      </c>
      <c r="BN60" s="8">
        <f>IF(BN$1&lt;=cockpit!$C$15,1/(1+EXP(-(AR60+V$14))),0)</f>
        <v>0.81399832438142528</v>
      </c>
      <c r="BO60" s="8">
        <f>IF(BO$1&lt;=cockpit!$C$15,1/(1+EXP(-(AS60+W$14))),0)</f>
        <v>0.84023104782021729</v>
      </c>
      <c r="BP60" s="8">
        <f>IF(BP$1&lt;=cockpit!$C$15,1/(1+EXP(-(AT60+X$14))),0)</f>
        <v>0.84491420723482247</v>
      </c>
      <c r="BQ60" s="8">
        <f>IF(BQ$1&lt;=cockpit!$C$15,1/(1+EXP(-(AU60+Y$14))),0)</f>
        <v>0.86233361993689273</v>
      </c>
      <c r="BR60" s="8">
        <f>IF(BR$1&lt;=cockpit!$C$15,1/(1+EXP(-(AV60+Z$14))),0)</f>
        <v>0.85134825233035172</v>
      </c>
      <c r="BS60" s="8">
        <f>IF(BS$1&lt;=cockpit!$C$15,1/(1+EXP(-(AW60+AA$14))),0)</f>
        <v>0.85333479691355607</v>
      </c>
      <c r="BT60" s="8">
        <f>IF(BT$1&lt;=cockpit!$C$15,1/(1+EXP(-(AX60+AB$14))),0)</f>
        <v>0.72015893233813921</v>
      </c>
      <c r="BU60" s="8">
        <f>IF(BU$1&lt;=cockpit!$C$15,1/(1+EXP(-(AY60+AC$14))),0)</f>
        <v>0.74368667705072999</v>
      </c>
      <c r="BV60" s="8">
        <f>IF(BV$1&lt;=cockpit!$C$15,1/(1+EXP(-(AZ60+AD$14))),0)</f>
        <v>0.79711800584128778</v>
      </c>
      <c r="BW60" s="8">
        <f>IF(BW$1&lt;=cockpit!$C$15,1/(1+EXP(-(BA60+AE$14))),0)</f>
        <v>0.87136330073131973</v>
      </c>
      <c r="BX60" s="8">
        <f>IF(BX$1&lt;=cockpit!$C$15,1/(1+EXP(-(BB60+AF$14))),0)</f>
        <v>0.86152244215578511</v>
      </c>
      <c r="BY60" s="8">
        <f>IF(BY$1&lt;=cockpit!$C$15,1/(1+EXP(-(BC60+AG$14))),0)</f>
        <v>0.75614797311507442</v>
      </c>
      <c r="BZ60" s="8">
        <f>IF(BZ$1&lt;=cockpit!$C$15,1/(1+EXP(-(BD60+AH$14))),0)</f>
        <v>0.7912556512847212</v>
      </c>
      <c r="CA60" s="8">
        <f>IF(CA$1&lt;=cockpit!$C$15,1/(1+EXP(-(BE60+AI$14))),0)</f>
        <v>0.93558986429206181</v>
      </c>
      <c r="CB60" s="8">
        <f>IF(CB$1&lt;=cockpit!$C$15,1/(1+EXP(-(BF60+AJ$14))),0)</f>
        <v>0.82659363124488527</v>
      </c>
      <c r="CC60" s="8">
        <f>IF(CC$1&lt;=cockpit!$C$15,1/(1+EXP(-(BG60+AK$14))),0)</f>
        <v>0.7773954553305894</v>
      </c>
      <c r="CD60" s="8">
        <f>IF(CD$1&lt;=cockpit!$C$15,1/(1+EXP(-(BH60+AL$14))),0)</f>
        <v>0.89086733569601118</v>
      </c>
      <c r="CE60" s="8">
        <f>IF(CE$1&lt;=cockpit!$C$15,1/(1+EXP(-(BI60+AM$14))),0)</f>
        <v>0.83765676637695452</v>
      </c>
      <c r="CH60" s="6">
        <v>5.5352500552223054</v>
      </c>
      <c r="CK60" s="9">
        <f t="shared" si="1"/>
        <v>5.5352500552223054</v>
      </c>
      <c r="CM60" s="9">
        <f t="shared" si="2"/>
        <v>0.286492621615481</v>
      </c>
      <c r="CP60">
        <f t="shared" si="3"/>
        <v>0.5352500552223054</v>
      </c>
      <c r="CV60">
        <v>-4.197206007234898E-2</v>
      </c>
      <c r="CW60">
        <v>0.21954064009848137</v>
      </c>
      <c r="CX60">
        <v>9.0601462585993189E-3</v>
      </c>
      <c r="CY60">
        <v>0.14334119046923188</v>
      </c>
      <c r="CZ60">
        <v>0.17133379880540101</v>
      </c>
      <c r="DA60">
        <v>0.40357530824945265</v>
      </c>
      <c r="DB60">
        <v>7.1079244684438174E-3</v>
      </c>
      <c r="DC60">
        <v>0.33650158971430133</v>
      </c>
      <c r="DD60">
        <v>0.14572570957455491</v>
      </c>
      <c r="DE60">
        <v>0.31633889475462101</v>
      </c>
      <c r="DF60">
        <v>0.38989552101706704</v>
      </c>
      <c r="DG60">
        <v>0.10652085636120535</v>
      </c>
      <c r="DH60">
        <v>-5.4955975176522939E-2</v>
      </c>
      <c r="DI60">
        <v>0.26622577474077802</v>
      </c>
      <c r="DJ60">
        <v>7.3746988837069552E-2</v>
      </c>
      <c r="DK60">
        <v>-9.6555111403338792E-2</v>
      </c>
      <c r="DL60">
        <v>0.35490822347075129</v>
      </c>
      <c r="DM60">
        <v>0.31840422210051228</v>
      </c>
      <c r="DN60">
        <v>0.21271476986368437</v>
      </c>
      <c r="DO60">
        <v>-1.1336197336109848E-2</v>
      </c>
      <c r="DR60">
        <f t="shared" si="4"/>
        <v>-2.1243781393572924E-2</v>
      </c>
      <c r="DS60">
        <f t="shared" si="16"/>
        <v>7.8570594669322841E-2</v>
      </c>
      <c r="DT60">
        <f t="shared" si="17"/>
        <v>3.0569543034477658E-3</v>
      </c>
      <c r="DU60">
        <f t="shared" si="18"/>
        <v>4.2143999457208599E-2</v>
      </c>
      <c r="DV60">
        <f t="shared" si="19"/>
        <v>4.9022023500911241E-2</v>
      </c>
      <c r="DW60">
        <f t="shared" si="20"/>
        <v>0.10346893130217028</v>
      </c>
      <c r="DX60">
        <f t="shared" si="21"/>
        <v>1.9561445505808018E-3</v>
      </c>
      <c r="DY60">
        <f t="shared" si="22"/>
        <v>9.1467769368395485E-2</v>
      </c>
      <c r="DZ60">
        <f t="shared" si="23"/>
        <v>7.0148146890189278E-2</v>
      </c>
      <c r="EA60">
        <f t="shared" si="5"/>
        <v>0.14138138221072022</v>
      </c>
      <c r="EB60">
        <f t="shared" si="6"/>
        <v>0.14215703171923286</v>
      </c>
      <c r="EC60">
        <f t="shared" si="7"/>
        <v>2.5642339470131687E-2</v>
      </c>
      <c r="ED60">
        <f t="shared" si="8"/>
        <v>-1.4166500812840007E-2</v>
      </c>
      <c r="EE60">
        <f t="shared" si="9"/>
        <v>0.11400859040235309</v>
      </c>
      <c r="EF60">
        <f t="shared" si="10"/>
        <v>2.7575068037897464E-2</v>
      </c>
      <c r="EG60">
        <f t="shared" si="11"/>
        <v>-1.2037680790131277E-2</v>
      </c>
      <c r="EH60">
        <f t="shared" si="12"/>
        <v>0.11241468434847604</v>
      </c>
      <c r="EI60">
        <f t="shared" si="13"/>
        <v>0.12597863834107281</v>
      </c>
      <c r="EJ60">
        <f t="shared" si="14"/>
        <v>4.3894839334373367E-2</v>
      </c>
      <c r="EK60">
        <f t="shared" si="15"/>
        <v>-3.3819406943045201E-3</v>
      </c>
    </row>
    <row r="61" spans="1:141" x14ac:dyDescent="0.3">
      <c r="A61" s="6">
        <f>('Base original'!A61-MIN('Base original'!A:A))/(MAX('Base original'!A:A)-MIN('Base original'!A:A))</f>
        <v>0.35398230088495575</v>
      </c>
      <c r="B61" s="6">
        <f>('Base original'!B61-MIN('Base original'!B:B))/(MAX('Base original'!B:B)-MIN('Base original'!B:B))</f>
        <v>0.25342465753424659</v>
      </c>
      <c r="C61" s="6">
        <f>('Base original'!C61-MIN('Base original'!C:C))/(MAX('Base original'!C:C)-MIN('Base original'!C:C))</f>
        <v>0.28000000000000003</v>
      </c>
      <c r="D61" s="6">
        <f>('Base original'!D61-MIN('Base original'!D:D))/(MAX('Base original'!D:D)-MIN('Base original'!D:D))</f>
        <v>6.8493150684931503E-2</v>
      </c>
      <c r="E61" s="6">
        <f>('Base original'!E61-MIN('Base original'!E:E))/(MAX('Base original'!E:E)-MIN('Base original'!E:E))</f>
        <v>0.1636060100166945</v>
      </c>
      <c r="F61" s="6">
        <f>('Base original'!F61-MIN('Base original'!F:F))/(MAX('Base original'!F:F)-MIN('Base original'!F:F))</f>
        <v>0.28358208955223879</v>
      </c>
      <c r="G61" s="6">
        <f>('Base original'!G61-MIN('Base original'!G:G))/(MAX('Base original'!G:G)-MIN('Base original'!G:G))</f>
        <v>0.45936395759717313</v>
      </c>
      <c r="H61" s="6">
        <f>('Base original'!H61-MIN('Base original'!H:H))/(MAX('Base original'!H:H)-MIN('Base original'!H:H))</f>
        <v>0.52349486049926486</v>
      </c>
      <c r="I61" s="6">
        <f>('Base original'!I61-MIN('Base original'!I:I))/(MAX('Base original'!I:I)-MIN('Base original'!I:I))</f>
        <v>0.14960629921259844</v>
      </c>
      <c r="J61" s="6">
        <f>('Base original'!J61-MIN('Base original'!J:J))/(MAX('Base original'!J:J)-MIN('Base original'!J:J))</f>
        <v>0.97005988023952094</v>
      </c>
      <c r="K61" s="6">
        <f>('Base original'!K61-MIN('Base original'!K:K))/(MAX('Base original'!K:K)-MIN('Base original'!K:K))</f>
        <v>0.23076923076923078</v>
      </c>
      <c r="L61" s="6">
        <f>'Base original'!L61</f>
        <v>6</v>
      </c>
      <c r="M61">
        <v>86</v>
      </c>
      <c r="O61">
        <v>0.51968870218218743</v>
      </c>
      <c r="P61" t="str">
        <f>IF(O61&lt;=cockpit!C$11,"treino","teste")</f>
        <v>treino</v>
      </c>
      <c r="AP61" s="6">
        <v>1.8109056650771267</v>
      </c>
      <c r="AQ61" s="6">
        <v>2.1015391243280397</v>
      </c>
      <c r="AR61" s="6">
        <v>1.8778035784237699</v>
      </c>
      <c r="AS61" s="6">
        <v>2.1487418297558416</v>
      </c>
      <c r="AT61" s="6">
        <v>2.230575333580795</v>
      </c>
      <c r="AU61" s="6">
        <v>1.9213027349042178</v>
      </c>
      <c r="AV61" s="6">
        <v>2.0868394239683381</v>
      </c>
      <c r="AW61" s="6">
        <v>2.3602563373167413</v>
      </c>
      <c r="AX61" s="6">
        <v>1.2333691653235603</v>
      </c>
      <c r="AY61" s="6">
        <v>1.3762535100276425</v>
      </c>
      <c r="AZ61" s="6">
        <v>1.1317858393799205</v>
      </c>
      <c r="BA61" s="6">
        <v>1.9622295659922804</v>
      </c>
      <c r="BB61" s="6">
        <v>1.4993124717119657</v>
      </c>
      <c r="BC61" s="6">
        <v>1.8635633925056634</v>
      </c>
      <c r="BD61" s="6">
        <v>1.2496593319606042</v>
      </c>
      <c r="BE61" s="6">
        <v>2.200568062222001</v>
      </c>
      <c r="BF61" s="6">
        <v>1.5484814973533814</v>
      </c>
      <c r="BG61" s="6">
        <v>1.4032459705862386</v>
      </c>
      <c r="BH61" s="6">
        <v>1.7595701424404255</v>
      </c>
      <c r="BI61" s="6">
        <v>1.4135493875309901</v>
      </c>
      <c r="BL61" s="8">
        <f>IF(BL$1&lt;=cockpit!$C$15,1/(1+EXP(-(AP61+T$14))),0)</f>
        <v>0.87750841240505373</v>
      </c>
      <c r="BM61" s="8">
        <f>IF(BM$1&lt;=cockpit!$C$15,1/(1+EXP(-(AQ61+U$14))),0)</f>
        <v>0.90212765121555172</v>
      </c>
      <c r="BN61" s="8">
        <f>IF(BN$1&lt;=cockpit!$C$15,1/(1+EXP(-(AR61+V$14))),0)</f>
        <v>0.88388407975338878</v>
      </c>
      <c r="BO61" s="8">
        <f>IF(BO$1&lt;=cockpit!$C$15,1/(1+EXP(-(AS61+W$14))),0)</f>
        <v>0.90176616563069645</v>
      </c>
      <c r="BP61" s="8">
        <f>IF(BP$1&lt;=cockpit!$C$15,1/(1+EXP(-(AT61+X$14))),0)</f>
        <v>0.91198332119208303</v>
      </c>
      <c r="BQ61" s="8">
        <f>IF(BQ$1&lt;=cockpit!$C$15,1/(1+EXP(-(AU61+Y$14))),0)</f>
        <v>0.91444615843292731</v>
      </c>
      <c r="BR61" s="8">
        <f>IF(BR$1&lt;=cockpit!$C$15,1/(1+EXP(-(AV61+Z$14))),0)</f>
        <v>0.92296663738734153</v>
      </c>
      <c r="BS61" s="8">
        <f>IF(BS$1&lt;=cockpit!$C$15,1/(1+EXP(-(AW61+AA$14))),0)</f>
        <v>0.92194136118362735</v>
      </c>
      <c r="BT61" s="8">
        <f>IF(BT$1&lt;=cockpit!$C$15,1/(1+EXP(-(AX61+AB$14))),0)</f>
        <v>0.79039815020417181</v>
      </c>
      <c r="BU61" s="8">
        <f>IF(BU$1&lt;=cockpit!$C$15,1/(1+EXP(-(AY61+AC$14))),0)</f>
        <v>0.80484043715441922</v>
      </c>
      <c r="BV61" s="8">
        <f>IF(BV$1&lt;=cockpit!$C$15,1/(1+EXP(-(AZ61+AD$14))),0)</f>
        <v>0.81860198640344306</v>
      </c>
      <c r="BW61" s="8">
        <f>IF(BW$1&lt;=cockpit!$C$15,1/(1+EXP(-(BA61+AE$14))),0)</f>
        <v>0.91594593136589653</v>
      </c>
      <c r="BX61" s="8">
        <f>IF(BX$1&lt;=cockpit!$C$15,1/(1+EXP(-(BB61+AF$14))),0)</f>
        <v>0.90286467869706055</v>
      </c>
      <c r="BY61" s="8">
        <f>IF(BY$1&lt;=cockpit!$C$15,1/(1+EXP(-(BC61+AG$14))),0)</f>
        <v>0.86235235297735024</v>
      </c>
      <c r="BZ61" s="8">
        <f>IF(BZ$1&lt;=cockpit!$C$15,1/(1+EXP(-(BD61+AH$14))),0)</f>
        <v>0.82551717823161952</v>
      </c>
      <c r="CA61" s="8">
        <f>IF(CA$1&lt;=cockpit!$C$15,1/(1+EXP(-(BE61+AI$14))),0)</f>
        <v>0.95975222763985046</v>
      </c>
      <c r="CB61" s="8">
        <f>IF(CB$1&lt;=cockpit!$C$15,1/(1+EXP(-(BF61+AJ$14))),0)</f>
        <v>0.87669365630888541</v>
      </c>
      <c r="CC61" s="8">
        <f>IF(CC$1&lt;=cockpit!$C$15,1/(1+EXP(-(BG61+AK$14))),0)</f>
        <v>0.83071120966756506</v>
      </c>
      <c r="CD61" s="8">
        <f>IF(CD$1&lt;=cockpit!$C$15,1/(1+EXP(-(BH61+AL$14))),0)</f>
        <v>0.93646880779928521</v>
      </c>
      <c r="CE61" s="8">
        <f>IF(CE$1&lt;=cockpit!$C$15,1/(1+EXP(-(BI61+AM$14))),0)</f>
        <v>0.87601272410235032</v>
      </c>
      <c r="CH61" s="6">
        <v>5.8963758847269805</v>
      </c>
      <c r="CK61" s="9">
        <f t="shared" si="1"/>
        <v>5.8963758847269805</v>
      </c>
      <c r="CM61" s="9">
        <f t="shared" si="2"/>
        <v>1.0737957266116037E-2</v>
      </c>
      <c r="CP61">
        <f t="shared" si="3"/>
        <v>-0.10362411527301951</v>
      </c>
      <c r="CV61">
        <v>8.1257676645671503E-3</v>
      </c>
      <c r="CW61">
        <v>-4.250294675304403E-2</v>
      </c>
      <c r="CX61">
        <v>-1.7540393151413687E-3</v>
      </c>
      <c r="CY61">
        <v>-2.7750775361221371E-2</v>
      </c>
      <c r="CZ61">
        <v>-3.3170128885276449E-2</v>
      </c>
      <c r="DA61">
        <v>-7.8131956933692431E-2</v>
      </c>
      <c r="DB61">
        <v>-1.376090254047757E-3</v>
      </c>
      <c r="DC61">
        <v>-6.5146522044965793E-2</v>
      </c>
      <c r="DD61">
        <v>-2.8212416943935614E-2</v>
      </c>
      <c r="DE61">
        <v>-6.1243035429072085E-2</v>
      </c>
      <c r="DF61">
        <v>-7.5483557675722526E-2</v>
      </c>
      <c r="DG61">
        <v>-2.0622378999979422E-2</v>
      </c>
      <c r="DH61">
        <v>1.0639446462584681E-2</v>
      </c>
      <c r="DI61">
        <v>-5.1541163053088201E-2</v>
      </c>
      <c r="DJ61">
        <v>-1.4277376336031654E-2</v>
      </c>
      <c r="DK61">
        <v>1.8693016276482701E-2</v>
      </c>
      <c r="DL61">
        <v>-6.8710036181128628E-2</v>
      </c>
      <c r="DM61">
        <v>-6.1642881663330325E-2</v>
      </c>
      <c r="DN61">
        <v>-4.1181462042957445E-2</v>
      </c>
      <c r="DO61">
        <v>2.1946815475373544E-3</v>
      </c>
      <c r="DR61">
        <f t="shared" si="4"/>
        <v>1.8687558092555549E-3</v>
      </c>
      <c r="DS61">
        <f t="shared" si="16"/>
        <v>-7.9125908731191123E-3</v>
      </c>
      <c r="DT61">
        <f t="shared" si="17"/>
        <v>-3.836942296068649E-4</v>
      </c>
      <c r="DU61">
        <f t="shared" si="18"/>
        <v>-5.1843383162970226E-3</v>
      </c>
      <c r="DV61">
        <f t="shared" si="19"/>
        <v>-5.582082302985584E-3</v>
      </c>
      <c r="DW61">
        <f t="shared" si="20"/>
        <v>-1.2797094411251602E-2</v>
      </c>
      <c r="DX61">
        <f t="shared" si="21"/>
        <v>-2.03843808272903E-4</v>
      </c>
      <c r="DY61">
        <f t="shared" si="22"/>
        <v>-9.7735500668419111E-3</v>
      </c>
      <c r="DZ61">
        <f t="shared" si="23"/>
        <v>-1.0587295265176993E-2</v>
      </c>
      <c r="EA61">
        <f t="shared" si="5"/>
        <v>-2.157174893781965E-2</v>
      </c>
      <c r="EB61">
        <f t="shared" si="6"/>
        <v>-2.4901330311843373E-2</v>
      </c>
      <c r="EC61">
        <f t="shared" si="7"/>
        <v>-3.3210908292046226E-3</v>
      </c>
      <c r="ED61">
        <f t="shared" si="8"/>
        <v>1.966546044373684E-3</v>
      </c>
      <c r="EE61">
        <f t="shared" si="9"/>
        <v>-1.3212495678286335E-2</v>
      </c>
      <c r="EF61">
        <f t="shared" si="10"/>
        <v>-4.5476497338975148E-3</v>
      </c>
      <c r="EG61">
        <f t="shared" si="11"/>
        <v>1.474424024992003E-3</v>
      </c>
      <c r="EH61">
        <f t="shared" si="12"/>
        <v>-1.5900068061199889E-2</v>
      </c>
      <c r="EI61">
        <f t="shared" si="13"/>
        <v>-1.9104293223106136E-2</v>
      </c>
      <c r="EJ61">
        <f t="shared" si="14"/>
        <v>-5.0663976332902035E-3</v>
      </c>
      <c r="EK61">
        <f t="shared" si="15"/>
        <v>5.1048667474118403E-4</v>
      </c>
    </row>
    <row r="62" spans="1:141" x14ac:dyDescent="0.3">
      <c r="A62" s="6">
        <f>('Base original'!A62-MIN('Base original'!A:A))/(MAX('Base original'!A:A)-MIN('Base original'!A:A))</f>
        <v>0.27433628318584075</v>
      </c>
      <c r="B62" s="6">
        <f>('Base original'!B62-MIN('Base original'!B:B))/(MAX('Base original'!B:B)-MIN('Base original'!B:B))</f>
        <v>0.25342465753424659</v>
      </c>
      <c r="C62" s="6">
        <f>('Base original'!C62-MIN('Base original'!C:C))/(MAX('Base original'!C:C)-MIN('Base original'!C:C))</f>
        <v>0.26</v>
      </c>
      <c r="D62" s="6">
        <f>('Base original'!D62-MIN('Base original'!D:D))/(MAX('Base original'!D:D)-MIN('Base original'!D:D))</f>
        <v>6.8493150684931503E-2</v>
      </c>
      <c r="E62" s="6">
        <f>('Base original'!E62-MIN('Base original'!E:E))/(MAX('Base original'!E:E)-MIN('Base original'!E:E))</f>
        <v>8.3472454090150264E-2</v>
      </c>
      <c r="F62" s="6">
        <f>('Base original'!F62-MIN('Base original'!F:F))/(MAX('Base original'!F:F)-MIN('Base original'!F:F))</f>
        <v>0.11940298507462686</v>
      </c>
      <c r="G62" s="6">
        <f>('Base original'!G62-MIN('Base original'!G:G))/(MAX('Base original'!G:G)-MIN('Base original'!G:G))</f>
        <v>8.8339222614840993E-2</v>
      </c>
      <c r="H62" s="6">
        <f>('Base original'!H62-MIN('Base original'!H:H))/(MAX('Base original'!H:H)-MIN('Base original'!H:H))</f>
        <v>0.47944199706314627</v>
      </c>
      <c r="I62" s="6">
        <f>('Base original'!I62-MIN('Base original'!I:I))/(MAX('Base original'!I:I)-MIN('Base original'!I:I))</f>
        <v>0.51181102362204733</v>
      </c>
      <c r="J62" s="6">
        <f>('Base original'!J62-MIN('Base original'!J:J))/(MAX('Base original'!J:J)-MIN('Base original'!J:J))</f>
        <v>0.18562874251497008</v>
      </c>
      <c r="K62" s="6">
        <f>('Base original'!K62-MIN('Base original'!K:K))/(MAX('Base original'!K:K)-MIN('Base original'!K:K))</f>
        <v>0.18461538461538451</v>
      </c>
      <c r="L62" s="6">
        <f>'Base original'!L62</f>
        <v>5</v>
      </c>
      <c r="M62">
        <v>87</v>
      </c>
      <c r="O62">
        <v>0.72288390092503907</v>
      </c>
      <c r="P62" t="str">
        <f>IF(O62&lt;=cockpit!C$11,"treino","teste")</f>
        <v>treino</v>
      </c>
      <c r="AP62" s="6">
        <v>0.78164963690473144</v>
      </c>
      <c r="AQ62" s="6">
        <v>1.2693456773800653</v>
      </c>
      <c r="AR62" s="6">
        <v>1.1494492491706709</v>
      </c>
      <c r="AS62" s="6">
        <v>1.575905900270236</v>
      </c>
      <c r="AT62" s="6">
        <v>1.565759340880025</v>
      </c>
      <c r="AU62" s="6">
        <v>1.3600766948271541</v>
      </c>
      <c r="AV62" s="6">
        <v>1.2839149896515809</v>
      </c>
      <c r="AW62" s="6">
        <v>1.6585240016458993</v>
      </c>
      <c r="AX62" s="6">
        <v>0.81203337063746317</v>
      </c>
      <c r="AY62" s="6">
        <v>0.89049011288758428</v>
      </c>
      <c r="AZ62" s="6">
        <v>0.94200057394229086</v>
      </c>
      <c r="BA62" s="6">
        <v>1.4465513490025217</v>
      </c>
      <c r="BB62" s="6">
        <v>1.1167047281784355</v>
      </c>
      <c r="BC62" s="6">
        <v>1.0784058436501152</v>
      </c>
      <c r="BD62" s="6">
        <v>1.0422573548387319</v>
      </c>
      <c r="BE62" s="6">
        <v>1.6920847511302521</v>
      </c>
      <c r="BF62" s="6">
        <v>1.0685726838761247</v>
      </c>
      <c r="BG62" s="6">
        <v>0.9870066626771693</v>
      </c>
      <c r="BH62" s="6">
        <v>1.0830477634857241</v>
      </c>
      <c r="BI62" s="6">
        <v>1.1357884108419745</v>
      </c>
      <c r="BL62" s="8">
        <f>IF(BL$1&lt;=cockpit!$C$15,1/(1+EXP(-(AP62+T$14))),0)</f>
        <v>0.71905686453058171</v>
      </c>
      <c r="BM62" s="8">
        <f>IF(BM$1&lt;=cockpit!$C$15,1/(1+EXP(-(AQ62+U$14))),0)</f>
        <v>0.80041633946130386</v>
      </c>
      <c r="BN62" s="8">
        <f>IF(BN$1&lt;=cockpit!$C$15,1/(1+EXP(-(AR62+V$14))),0)</f>
        <v>0.78606757849784115</v>
      </c>
      <c r="BO62" s="8">
        <f>IF(BO$1&lt;=cockpit!$C$15,1/(1+EXP(-(AS62+W$14))),0)</f>
        <v>0.83810136381830225</v>
      </c>
      <c r="BP62" s="8">
        <f>IF(BP$1&lt;=cockpit!$C$15,1/(1+EXP(-(AT62+X$14))),0)</f>
        <v>0.8420125581127289</v>
      </c>
      <c r="BQ62" s="8">
        <f>IF(BQ$1&lt;=cockpit!$C$15,1/(1+EXP(-(AU62+Y$14))),0)</f>
        <v>0.85911352480876535</v>
      </c>
      <c r="BR62" s="8">
        <f>IF(BR$1&lt;=cockpit!$C$15,1/(1+EXP(-(AV62+Z$14))),0)</f>
        <v>0.84296146776267711</v>
      </c>
      <c r="BS62" s="8">
        <f>IF(BS$1&lt;=cockpit!$C$15,1/(1+EXP(-(AW62+AA$14))),0)</f>
        <v>0.85412020298891422</v>
      </c>
      <c r="BT62" s="8">
        <f>IF(BT$1&lt;=cockpit!$C$15,1/(1+EXP(-(AX62+AB$14))),0)</f>
        <v>0.71217914522150028</v>
      </c>
      <c r="BU62" s="8">
        <f>IF(BU$1&lt;=cockpit!$C$15,1/(1+EXP(-(AY62+AC$14))),0)</f>
        <v>0.71729092598559763</v>
      </c>
      <c r="BV62" s="8">
        <f>IF(BV$1&lt;=cockpit!$C$15,1/(1+EXP(-(AZ62+AD$14))),0)</f>
        <v>0.78870200685443004</v>
      </c>
      <c r="BW62" s="8">
        <f>IF(BW$1&lt;=cockpit!$C$15,1/(1+EXP(-(BA62+AE$14))),0)</f>
        <v>0.8667841054558364</v>
      </c>
      <c r="BX62" s="8">
        <f>IF(BX$1&lt;=cockpit!$C$15,1/(1+EXP(-(BB62+AF$14))),0)</f>
        <v>0.86375799401446851</v>
      </c>
      <c r="BY62" s="8">
        <f>IF(BY$1&lt;=cockpit!$C$15,1/(1+EXP(-(BC62+AG$14))),0)</f>
        <v>0.74073827074435816</v>
      </c>
      <c r="BZ62" s="8">
        <f>IF(BZ$1&lt;=cockpit!$C$15,1/(1+EXP(-(BD62+AH$14))),0)</f>
        <v>0.79360299405627244</v>
      </c>
      <c r="CA62" s="8">
        <f>IF(CA$1&lt;=cockpit!$C$15,1/(1+EXP(-(BE62+AI$14))),0)</f>
        <v>0.93481609190041504</v>
      </c>
      <c r="CB62" s="8">
        <f>IF(CB$1&lt;=cockpit!$C$15,1/(1+EXP(-(BF62+AJ$14))),0)</f>
        <v>0.81481065170976275</v>
      </c>
      <c r="CC62" s="8">
        <f>IF(CC$1&lt;=cockpit!$C$15,1/(1+EXP(-(BG62+AK$14))),0)</f>
        <v>0.76394605705173502</v>
      </c>
      <c r="CD62" s="8">
        <f>IF(CD$1&lt;=cockpit!$C$15,1/(1+EXP(-(BH62+AL$14))),0)</f>
        <v>0.88226569657035814</v>
      </c>
      <c r="CE62" s="8">
        <f>IF(CE$1&lt;=cockpit!$C$15,1/(1+EXP(-(BI62+AM$14))),0)</f>
        <v>0.84256533916324849</v>
      </c>
      <c r="CH62" s="6">
        <v>5.4780017051281433</v>
      </c>
      <c r="CK62" s="9">
        <f t="shared" si="1"/>
        <v>5.4780017051281433</v>
      </c>
      <c r="CM62" s="9">
        <f t="shared" si="2"/>
        <v>0.22848563010541248</v>
      </c>
      <c r="CP62">
        <f t="shared" si="3"/>
        <v>0.47800170512814333</v>
      </c>
      <c r="CV62">
        <v>-3.7482885030233261E-2</v>
      </c>
      <c r="CW62">
        <v>0.19605939184520602</v>
      </c>
      <c r="CX62">
        <v>8.091106797779116E-3</v>
      </c>
      <c r="CY62">
        <v>0.12800995121977804</v>
      </c>
      <c r="CZ62">
        <v>0.15300857454568464</v>
      </c>
      <c r="DA62">
        <v>0.36041039810959613</v>
      </c>
      <c r="DB62">
        <v>6.3476873709561255E-3</v>
      </c>
      <c r="DC62">
        <v>0.30051063440799047</v>
      </c>
      <c r="DD62">
        <v>0.13013943105286585</v>
      </c>
      <c r="DE62">
        <v>0.28250446611959501</v>
      </c>
      <c r="DF62">
        <v>0.34819374991111124</v>
      </c>
      <c r="DG62">
        <v>9.5127782754209661E-2</v>
      </c>
      <c r="DH62">
        <v>-4.9078088988608437E-2</v>
      </c>
      <c r="DI62">
        <v>0.23775125856325133</v>
      </c>
      <c r="DJ62">
        <v>6.5859285894972072E-2</v>
      </c>
      <c r="DK62">
        <v>-8.6227936717287845E-2</v>
      </c>
      <c r="DL62">
        <v>0.31694856325154397</v>
      </c>
      <c r="DM62">
        <v>0.28434889375365435</v>
      </c>
      <c r="DN62">
        <v>0.18996359123877493</v>
      </c>
      <c r="DO62">
        <v>-1.0123719938859353E-2</v>
      </c>
      <c r="DR62">
        <f t="shared" si="4"/>
        <v>-1.8102630160615044E-2</v>
      </c>
      <c r="DS62">
        <f t="shared" si="16"/>
        <v>7.0450743461089024E-2</v>
      </c>
      <c r="DT62">
        <f t="shared" si="17"/>
        <v>3.0915937998138568E-3</v>
      </c>
      <c r="DU62">
        <f t="shared" si="18"/>
        <v>3.8093982652358888E-2</v>
      </c>
      <c r="DV62">
        <f t="shared" si="19"/>
        <v>4.4527767673153335E-2</v>
      </c>
      <c r="DW62">
        <f t="shared" si="20"/>
        <v>9.4400115631186929E-2</v>
      </c>
      <c r="DX62">
        <f t="shared" si="21"/>
        <v>1.8371220587941456E-3</v>
      </c>
      <c r="DY62">
        <f t="shared" si="22"/>
        <v>8.1281719373899441E-2</v>
      </c>
      <c r="DZ62">
        <f t="shared" si="23"/>
        <v>6.4132824207980221E-2</v>
      </c>
      <c r="EA62">
        <f t="shared" si="5"/>
        <v>0.13715414629143913</v>
      </c>
      <c r="EB62">
        <f t="shared" si="6"/>
        <v>0.13159952985868945</v>
      </c>
      <c r="EC62">
        <f t="shared" si="7"/>
        <v>2.3656882574688946E-2</v>
      </c>
      <c r="ED62">
        <f t="shared" si="8"/>
        <v>-1.2462012783172305E-2</v>
      </c>
      <c r="EE62">
        <f t="shared" si="9"/>
        <v>0.10729876308721641</v>
      </c>
      <c r="EF62">
        <f t="shared" si="10"/>
        <v>2.4380731438546986E-2</v>
      </c>
      <c r="EG62">
        <f t="shared" si="11"/>
        <v>-1.0874970314068451E-2</v>
      </c>
      <c r="EH62">
        <f t="shared" si="12"/>
        <v>0.10652121474202973</v>
      </c>
      <c r="EI62">
        <f t="shared" si="13"/>
        <v>0.11839901844560312</v>
      </c>
      <c r="EJ62">
        <f t="shared" si="14"/>
        <v>4.2097307279381178E-2</v>
      </c>
      <c r="EK62">
        <f t="shared" si="15"/>
        <v>-2.9367256237553606E-3</v>
      </c>
    </row>
    <row r="63" spans="1:141" x14ac:dyDescent="0.3">
      <c r="A63" s="6">
        <f>('Base original'!A63-MIN('Base original'!A:A))/(MAX('Base original'!A:A)-MIN('Base original'!A:A))</f>
        <v>0.4159292035398231</v>
      </c>
      <c r="B63" s="6">
        <f>('Base original'!B63-MIN('Base original'!B:B))/(MAX('Base original'!B:B)-MIN('Base original'!B:B))</f>
        <v>0.18493150684931509</v>
      </c>
      <c r="C63" s="6">
        <f>('Base original'!C63-MIN('Base original'!C:C))/(MAX('Base original'!C:C)-MIN('Base original'!C:C))</f>
        <v>0.44</v>
      </c>
      <c r="D63" s="6">
        <f>('Base original'!D63-MIN('Base original'!D:D))/(MAX('Base original'!D:D)-MIN('Base original'!D:D))</f>
        <v>8.2191780821917818E-2</v>
      </c>
      <c r="E63" s="6">
        <f>('Base original'!E63-MIN('Base original'!E:E))/(MAX('Base original'!E:E)-MIN('Base original'!E:E))</f>
        <v>0.15859766277128548</v>
      </c>
      <c r="F63" s="6">
        <f>('Base original'!F63-MIN('Base original'!F:F))/(MAX('Base original'!F:F)-MIN('Base original'!F:F))</f>
        <v>0.4925373134328358</v>
      </c>
      <c r="G63" s="6">
        <f>('Base original'!G63-MIN('Base original'!G:G))/(MAX('Base original'!G:G)-MIN('Base original'!G:G))</f>
        <v>0.4204946996466431</v>
      </c>
      <c r="H63" s="6">
        <f>('Base original'!H63-MIN('Base original'!H:H))/(MAX('Base original'!H:H)-MIN('Base original'!H:H))</f>
        <v>0.56754772393539166</v>
      </c>
      <c r="I63" s="6">
        <f>('Base original'!I63-MIN('Base original'!I:I))/(MAX('Base original'!I:I)-MIN('Base original'!I:I))</f>
        <v>0.31496062992125989</v>
      </c>
      <c r="J63" s="6">
        <f>('Base original'!J63-MIN('Base original'!J:J))/(MAX('Base original'!J:J)-MIN('Base original'!J:J))</f>
        <v>0.53293413173652693</v>
      </c>
      <c r="K63" s="6">
        <f>('Base original'!K63-MIN('Base original'!K:K))/(MAX('Base original'!K:K)-MIN('Base original'!K:K))</f>
        <v>0.16923076923076918</v>
      </c>
      <c r="L63" s="6">
        <f>'Base original'!L63</f>
        <v>5</v>
      </c>
      <c r="M63">
        <v>88</v>
      </c>
      <c r="O63">
        <v>0.83331149338567501</v>
      </c>
      <c r="P63" t="str">
        <f>IF(O63&lt;=cockpit!C$11,"treino","teste")</f>
        <v>teste</v>
      </c>
      <c r="AP63" s="6">
        <v>1.6129276595375523</v>
      </c>
      <c r="AQ63" s="6">
        <v>2.0756368185708136</v>
      </c>
      <c r="AR63" s="6">
        <v>1.9268044771653614</v>
      </c>
      <c r="AS63" s="6">
        <v>2.2838665883946963</v>
      </c>
      <c r="AT63" s="6">
        <v>2.2724367703026371</v>
      </c>
      <c r="AU63" s="6">
        <v>1.9074666342255533</v>
      </c>
      <c r="AV63" s="6">
        <v>1.9785442013594257</v>
      </c>
      <c r="AW63" s="6">
        <v>2.4736325486593538</v>
      </c>
      <c r="AX63" s="6">
        <v>1.3069439662863791</v>
      </c>
      <c r="AY63" s="6">
        <v>1.5697152198405064</v>
      </c>
      <c r="AZ63" s="6">
        <v>1.3236088093591039</v>
      </c>
      <c r="BA63" s="6">
        <v>2.1130397283624127</v>
      </c>
      <c r="BB63" s="6">
        <v>1.468194310165466</v>
      </c>
      <c r="BC63" s="6">
        <v>1.6794115373328751</v>
      </c>
      <c r="BD63" s="6">
        <v>1.4288261260419512</v>
      </c>
      <c r="BE63" s="6">
        <v>2.0417047045247765</v>
      </c>
      <c r="BF63" s="6">
        <v>1.6482935121855185</v>
      </c>
      <c r="BG63" s="6">
        <v>1.5905689005884682</v>
      </c>
      <c r="BH63" s="6">
        <v>1.8237072408076143</v>
      </c>
      <c r="BI63" s="6">
        <v>1.5357575438574569</v>
      </c>
      <c r="BL63" s="8">
        <f>IF(BL$1&lt;=cockpit!$C$15,1/(1+EXP(-(AP63+T$14))),0)</f>
        <v>0.85459021104979971</v>
      </c>
      <c r="BM63" s="8">
        <f>IF(BM$1&lt;=cockpit!$C$15,1/(1+EXP(-(AQ63+U$14))),0)</f>
        <v>0.89981670815758563</v>
      </c>
      <c r="BN63" s="8">
        <f>IF(BN$1&lt;=cockpit!$C$15,1/(1+EXP(-(AR63+V$14))),0)</f>
        <v>0.8888193661620456</v>
      </c>
      <c r="BO63" s="8">
        <f>IF(BO$1&lt;=cockpit!$C$15,1/(1+EXP(-(AS63+W$14))),0)</f>
        <v>0.91310332720557952</v>
      </c>
      <c r="BP63" s="8">
        <f>IF(BP$1&lt;=cockpit!$C$15,1/(1+EXP(-(AT63+X$14))),0)</f>
        <v>0.91528608548882817</v>
      </c>
      <c r="BQ63" s="8">
        <f>IF(BQ$1&lt;=cockpit!$C$15,1/(1+EXP(-(AU63+Y$14))),0)</f>
        <v>0.91335747415554713</v>
      </c>
      <c r="BR63" s="8">
        <f>IF(BR$1&lt;=cockpit!$C$15,1/(1+EXP(-(AV63+Z$14))),0)</f>
        <v>0.91490556844011572</v>
      </c>
      <c r="BS63" s="8">
        <f>IF(BS$1&lt;=cockpit!$C$15,1/(1+EXP(-(AW63+AA$14))),0)</f>
        <v>0.92972008540834794</v>
      </c>
      <c r="BT63" s="8">
        <f>IF(BT$1&lt;=cockpit!$C$15,1/(1+EXP(-(AX63+AB$14))),0)</f>
        <v>0.80232695624960515</v>
      </c>
      <c r="BU63" s="8">
        <f>IF(BU$1&lt;=cockpit!$C$15,1/(1+EXP(-(AY63+AC$14))),0)</f>
        <v>0.8334514033968905</v>
      </c>
      <c r="BV63" s="8">
        <f>IF(BV$1&lt;=cockpit!$C$15,1/(1+EXP(-(AZ63+AD$14))),0)</f>
        <v>0.84536844946998191</v>
      </c>
      <c r="BW63" s="8">
        <f>IF(BW$1&lt;=cockpit!$C$15,1/(1+EXP(-(BA63+AE$14))),0)</f>
        <v>0.9268518725688214</v>
      </c>
      <c r="BX63" s="8">
        <f>IF(BX$1&lt;=cockpit!$C$15,1/(1+EXP(-(BB63+AF$14))),0)</f>
        <v>0.90010119316636195</v>
      </c>
      <c r="BY63" s="8">
        <f>IF(BY$1&lt;=cockpit!$C$15,1/(1+EXP(-(BC63+AG$14))),0)</f>
        <v>0.83900116371765243</v>
      </c>
      <c r="BZ63" s="8">
        <f>IF(BZ$1&lt;=cockpit!$C$15,1/(1+EXP(-(BD63+AH$14))),0)</f>
        <v>0.84984049364201086</v>
      </c>
      <c r="CA63" s="8">
        <f>IF(CA$1&lt;=cockpit!$C$15,1/(1+EXP(-(BE63+AI$14))),0)</f>
        <v>0.95314713572777843</v>
      </c>
      <c r="CB63" s="8">
        <f>IF(CB$1&lt;=cockpit!$C$15,1/(1+EXP(-(BF63+AJ$14))),0)</f>
        <v>0.88708422836061362</v>
      </c>
      <c r="CC63" s="8">
        <f>IF(CC$1&lt;=cockpit!$C$15,1/(1+EXP(-(BG63+AK$14))),0)</f>
        <v>0.8554496154441924</v>
      </c>
      <c r="CD63" s="8">
        <f>IF(CD$1&lt;=cockpit!$C$15,1/(1+EXP(-(BH63+AL$14))),0)</f>
        <v>0.940179494855647</v>
      </c>
      <c r="CE63" s="8">
        <f>IF(CE$1&lt;=cockpit!$C$15,1/(1+EXP(-(BI63+AM$14))),0)</f>
        <v>0.88868806698719205</v>
      </c>
      <c r="CH63" s="6">
        <v>5.9632136494482983</v>
      </c>
      <c r="CK63" s="9">
        <f t="shared" si="1"/>
        <v>5.9632136494482983</v>
      </c>
      <c r="CM63" s="9">
        <f t="shared" si="2"/>
        <v>0.92778053448350939</v>
      </c>
      <c r="CP63">
        <f t="shared" si="3"/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R63">
        <f t="shared" si="4"/>
        <v>0</v>
      </c>
      <c r="DS63">
        <f t="shared" si="16"/>
        <v>0</v>
      </c>
      <c r="DT63">
        <f t="shared" si="17"/>
        <v>0</v>
      </c>
      <c r="DU63">
        <f t="shared" si="18"/>
        <v>0</v>
      </c>
      <c r="DV63">
        <f t="shared" si="19"/>
        <v>0</v>
      </c>
      <c r="DW63">
        <f t="shared" si="20"/>
        <v>0</v>
      </c>
      <c r="DX63">
        <f t="shared" si="21"/>
        <v>0</v>
      </c>
      <c r="DY63">
        <f t="shared" si="22"/>
        <v>0</v>
      </c>
      <c r="DZ63">
        <f t="shared" si="23"/>
        <v>0</v>
      </c>
      <c r="EA63">
        <f t="shared" si="5"/>
        <v>0</v>
      </c>
      <c r="EB63">
        <f t="shared" si="6"/>
        <v>0</v>
      </c>
      <c r="EC63">
        <f t="shared" si="7"/>
        <v>0</v>
      </c>
      <c r="ED63">
        <f t="shared" si="8"/>
        <v>0</v>
      </c>
      <c r="EE63">
        <f t="shared" si="9"/>
        <v>0</v>
      </c>
      <c r="EF63">
        <f t="shared" si="10"/>
        <v>0</v>
      </c>
      <c r="EG63">
        <f t="shared" si="11"/>
        <v>0</v>
      </c>
      <c r="EH63">
        <f t="shared" si="12"/>
        <v>0</v>
      </c>
      <c r="EI63">
        <f t="shared" si="13"/>
        <v>0</v>
      </c>
      <c r="EJ63">
        <f t="shared" si="14"/>
        <v>0</v>
      </c>
      <c r="EK63">
        <f t="shared" si="15"/>
        <v>0</v>
      </c>
    </row>
    <row r="64" spans="1:141" x14ac:dyDescent="0.3">
      <c r="A64" s="6">
        <f>('Base original'!A64-MIN('Base original'!A:A))/(MAX('Base original'!A:A)-MIN('Base original'!A:A))</f>
        <v>0.21238938053097348</v>
      </c>
      <c r="B64" s="6">
        <f>('Base original'!B64-MIN('Base original'!B:B))/(MAX('Base original'!B:B)-MIN('Base original'!B:B))</f>
        <v>0.34246575342465752</v>
      </c>
      <c r="C64" s="6">
        <f>('Base original'!C64-MIN('Base original'!C:C))/(MAX('Base original'!C:C)-MIN('Base original'!C:C))</f>
        <v>0.08</v>
      </c>
      <c r="D64" s="6">
        <f>('Base original'!D64-MIN('Base original'!D:D))/(MAX('Base original'!D:D)-MIN('Base original'!D:D))</f>
        <v>6.164383561643836E-2</v>
      </c>
      <c r="E64" s="6">
        <f>('Base original'!E64-MIN('Base original'!E:E))/(MAX('Base original'!E:E)-MIN('Base original'!E:E))</f>
        <v>0.10684474123539232</v>
      </c>
      <c r="F64" s="6">
        <f>('Base original'!F64-MIN('Base original'!F:F))/(MAX('Base original'!F:F)-MIN('Base original'!F:F))</f>
        <v>0.1044776119402985</v>
      </c>
      <c r="G64" s="6">
        <f>('Base original'!G64-MIN('Base original'!G:G))/(MAX('Base original'!G:G)-MIN('Base original'!G:G))</f>
        <v>6.3604240282685506E-2</v>
      </c>
      <c r="H64" s="6">
        <f>('Base original'!H64-MIN('Base original'!H:H))/(MAX('Base original'!H:H)-MIN('Base original'!H:H))</f>
        <v>0.56754772393539166</v>
      </c>
      <c r="I64" s="6">
        <f>('Base original'!I64-MIN('Base original'!I:I))/(MAX('Base original'!I:I)-MIN('Base original'!I:I))</f>
        <v>0.58267716535433067</v>
      </c>
      <c r="J64" s="6">
        <f>('Base original'!J64-MIN('Base original'!J:J))/(MAX('Base original'!J:J)-MIN('Base original'!J:J))</f>
        <v>0.11976047904191618</v>
      </c>
      <c r="K64" s="6">
        <f>('Base original'!K64-MIN('Base original'!K:K))/(MAX('Base original'!K:K)-MIN('Base original'!K:K))</f>
        <v>9.2307692307692257E-2</v>
      </c>
      <c r="L64" s="6">
        <f>'Base original'!L64</f>
        <v>5</v>
      </c>
      <c r="M64">
        <v>89</v>
      </c>
      <c r="O64">
        <v>0.75594480220126015</v>
      </c>
      <c r="P64" t="str">
        <f>IF(O64&lt;=cockpit!C$11,"treino","teste")</f>
        <v>treino</v>
      </c>
      <c r="AP64" s="6">
        <v>0.56951151029867031</v>
      </c>
      <c r="AQ64" s="6">
        <v>1.1280058519189893</v>
      </c>
      <c r="AR64" s="6">
        <v>1.0568275389921715</v>
      </c>
      <c r="AS64" s="6">
        <v>1.5100922298516533</v>
      </c>
      <c r="AT64" s="6">
        <v>1.4967682006407574</v>
      </c>
      <c r="AU64" s="6">
        <v>1.3167985016472303</v>
      </c>
      <c r="AV64" s="6">
        <v>1.2374683533912776</v>
      </c>
      <c r="AW64" s="6">
        <v>1.5712328832057991</v>
      </c>
      <c r="AX64" s="6">
        <v>0.69935303164864959</v>
      </c>
      <c r="AY64" s="6">
        <v>0.88707391204332986</v>
      </c>
      <c r="AZ64" s="6">
        <v>0.88216893823352338</v>
      </c>
      <c r="BA64" s="6">
        <v>1.3867253841509921</v>
      </c>
      <c r="BB64" s="6">
        <v>1.1029011606490093</v>
      </c>
      <c r="BC64" s="6">
        <v>0.99898643813198484</v>
      </c>
      <c r="BD64" s="6">
        <v>0.9265773694094942</v>
      </c>
      <c r="BE64" s="6">
        <v>1.7225436882809759</v>
      </c>
      <c r="BF64" s="6">
        <v>1.0579115746367709</v>
      </c>
      <c r="BG64" s="6">
        <v>0.83712632243942819</v>
      </c>
      <c r="BH64" s="6">
        <v>0.98166782358656735</v>
      </c>
      <c r="BI64" s="6">
        <v>1.0544931295758775</v>
      </c>
      <c r="BL64" s="8">
        <f>IF(BL$1&lt;=cockpit!$C$15,1/(1+EXP(-(AP64+T$14))),0)</f>
        <v>0.67428937667562927</v>
      </c>
      <c r="BM64" s="8">
        <f>IF(BM$1&lt;=cockpit!$C$15,1/(1+EXP(-(AQ64+U$14))),0)</f>
        <v>0.77687697294030811</v>
      </c>
      <c r="BN64" s="8">
        <f>IF(BN$1&lt;=cockpit!$C$15,1/(1+EXP(-(AR64+V$14))),0)</f>
        <v>0.77007962734586544</v>
      </c>
      <c r="BO64" s="8">
        <f>IF(BO$1&lt;=cockpit!$C$15,1/(1+EXP(-(AS64+W$14))),0)</f>
        <v>0.82897141190629675</v>
      </c>
      <c r="BP64" s="8">
        <f>IF(BP$1&lt;=cockpit!$C$15,1/(1+EXP(-(AT64+X$14))),0)</f>
        <v>0.83261687284042696</v>
      </c>
      <c r="BQ64" s="8">
        <f>IF(BQ$1&lt;=cockpit!$C$15,1/(1+EXP(-(AU64+Y$14))),0)</f>
        <v>0.85379338745900635</v>
      </c>
      <c r="BR64" s="8">
        <f>IF(BR$1&lt;=cockpit!$C$15,1/(1+EXP(-(AV64+Z$14))),0)</f>
        <v>0.83671459536250259</v>
      </c>
      <c r="BS64" s="8">
        <f>IF(BS$1&lt;=cockpit!$C$15,1/(1+EXP(-(AW64+AA$14))),0)</f>
        <v>0.84290424561080401</v>
      </c>
      <c r="BT64" s="8">
        <f>IF(BT$1&lt;=cockpit!$C$15,1/(1+EXP(-(AX64+AB$14))),0)</f>
        <v>0.68854180138468424</v>
      </c>
      <c r="BU64" s="8">
        <f>IF(BU$1&lt;=cockpit!$C$15,1/(1+EXP(-(AY64+AC$14))),0)</f>
        <v>0.71659765893671135</v>
      </c>
      <c r="BV64" s="8">
        <f>IF(BV$1&lt;=cockpit!$C$15,1/(1+EXP(-(AZ64+AD$14))),0)</f>
        <v>0.77855881301343022</v>
      </c>
      <c r="BW64" s="8">
        <f>IF(BW$1&lt;=cockpit!$C$15,1/(1+EXP(-(BA64+AE$14))),0)</f>
        <v>0.85972320298191907</v>
      </c>
      <c r="BX64" s="8">
        <f>IF(BX$1&lt;=cockpit!$C$15,1/(1+EXP(-(BB64+AF$14))),0)</f>
        <v>0.86212541700158818</v>
      </c>
      <c r="BY64" s="8">
        <f>IF(BY$1&lt;=cockpit!$C$15,1/(1+EXP(-(BC64+AG$14))),0)</f>
        <v>0.72519719781817127</v>
      </c>
      <c r="BZ64" s="8">
        <f>IF(BZ$1&lt;=cockpit!$C$15,1/(1+EXP(-(BD64+AH$14))),0)</f>
        <v>0.77401135963418899</v>
      </c>
      <c r="CA64" s="8">
        <f>IF(CA$1&lt;=cockpit!$C$15,1/(1+EXP(-(BE64+AI$14))),0)</f>
        <v>0.93664770663141961</v>
      </c>
      <c r="CB64" s="8">
        <f>IF(CB$1&lt;=cockpit!$C$15,1/(1+EXP(-(BF64+AJ$14))),0)</f>
        <v>0.81319654957776377</v>
      </c>
      <c r="CC64" s="8">
        <f>IF(CC$1&lt;=cockpit!$C$15,1/(1+EXP(-(BG64+AK$14))),0)</f>
        <v>0.73585919766542363</v>
      </c>
      <c r="CD64" s="8">
        <f>IF(CD$1&lt;=cockpit!$C$15,1/(1+EXP(-(BH64+AL$14))),0)</f>
        <v>0.8713202571398988</v>
      </c>
      <c r="CE64" s="8">
        <f>IF(CE$1&lt;=cockpit!$C$15,1/(1+EXP(-(BI64+AM$14))),0)</f>
        <v>0.83147896354743955</v>
      </c>
      <c r="CH64" s="6">
        <v>5.4068639694084677</v>
      </c>
      <c r="CK64" s="9">
        <f t="shared" si="1"/>
        <v>5.4068639694084677</v>
      </c>
      <c r="CM64" s="9">
        <f t="shared" si="2"/>
        <v>0.16553828960281453</v>
      </c>
      <c r="CP64">
        <f t="shared" si="3"/>
        <v>0.4068639694084677</v>
      </c>
      <c r="CV64">
        <v>-3.1904562734129956E-2</v>
      </c>
      <c r="CW64">
        <v>0.16688120889561672</v>
      </c>
      <c r="CX64">
        <v>6.8869625219636597E-3</v>
      </c>
      <c r="CY64">
        <v>0.10895910269420656</v>
      </c>
      <c r="CZ64">
        <v>0.13023735130086958</v>
      </c>
      <c r="DA64">
        <v>0.30677297511239104</v>
      </c>
      <c r="DB64">
        <v>5.4030043253064357E-3</v>
      </c>
      <c r="DC64">
        <v>0.25578768496634208</v>
      </c>
      <c r="DD64">
        <v>0.11077166655824784</v>
      </c>
      <c r="DE64">
        <v>0.24046125197445664</v>
      </c>
      <c r="DF64">
        <v>0.29637444739674224</v>
      </c>
      <c r="DG64">
        <v>8.0970563236857668E-2</v>
      </c>
      <c r="DH64">
        <v>-4.1774131520167193E-2</v>
      </c>
      <c r="DI64">
        <v>0.20236835926133614</v>
      </c>
      <c r="DJ64">
        <v>5.6057897271416635E-2</v>
      </c>
      <c r="DK64">
        <v>-7.3395220624354857E-2</v>
      </c>
      <c r="DL64">
        <v>0.2697792689008579</v>
      </c>
      <c r="DM64">
        <v>0.2420311860153381</v>
      </c>
      <c r="DN64">
        <v>0.1616926047445286</v>
      </c>
      <c r="DO64">
        <v>-8.617075703526508E-3</v>
      </c>
      <c r="DR64">
        <f t="shared" si="4"/>
        <v>-1.7398637597734315E-2</v>
      </c>
      <c r="DS64">
        <f t="shared" si="16"/>
        <v>6.616208602993072E-2</v>
      </c>
      <c r="DT64">
        <f t="shared" si="17"/>
        <v>2.8028378775826058E-3</v>
      </c>
      <c r="DU64">
        <f t="shared" si="18"/>
        <v>3.4083104469463762E-2</v>
      </c>
      <c r="DV64">
        <f t="shared" si="19"/>
        <v>3.9950195906131941E-2</v>
      </c>
      <c r="DW64">
        <f t="shared" si="20"/>
        <v>8.3146781309344678E-2</v>
      </c>
      <c r="DX64">
        <f t="shared" si="21"/>
        <v>1.6204079271544545E-3</v>
      </c>
      <c r="DY64">
        <f t="shared" si="22"/>
        <v>7.4053714937308293E-2</v>
      </c>
      <c r="DZ64">
        <f t="shared" si="23"/>
        <v>5.8255947956578125E-2</v>
      </c>
      <c r="EA64">
        <f t="shared" si="5"/>
        <v>0.11698146430562996</v>
      </c>
      <c r="EB64">
        <f t="shared" si="6"/>
        <v>0.1167259423798446</v>
      </c>
      <c r="EC64">
        <f t="shared" si="7"/>
        <v>2.1123277809174185E-2</v>
      </c>
      <c r="ED64">
        <f t="shared" si="8"/>
        <v>-1.0725080724598724E-2</v>
      </c>
      <c r="EE64">
        <f t="shared" si="9"/>
        <v>9.5940617986677912E-2</v>
      </c>
      <c r="EF64">
        <f t="shared" si="10"/>
        <v>2.2473970636336139E-2</v>
      </c>
      <c r="EG64">
        <f t="shared" si="11"/>
        <v>-9.0049384200689558E-3</v>
      </c>
      <c r="EH64">
        <f t="shared" si="12"/>
        <v>9.1377306240421924E-2</v>
      </c>
      <c r="EI64">
        <f t="shared" si="13"/>
        <v>0.11097401951171126</v>
      </c>
      <c r="EJ64">
        <f t="shared" si="14"/>
        <v>3.8935742450788707E-2</v>
      </c>
      <c r="EK64">
        <f t="shared" si="15"/>
        <v>-2.6595977971388108E-3</v>
      </c>
    </row>
    <row r="65" spans="1:141" x14ac:dyDescent="0.3">
      <c r="A65" s="6">
        <f>('Base original'!A65-MIN('Base original'!A:A))/(MAX('Base original'!A:A)-MIN('Base original'!A:A))</f>
        <v>0.29203539823008856</v>
      </c>
      <c r="B65" s="6">
        <f>('Base original'!B65-MIN('Base original'!B:B))/(MAX('Base original'!B:B)-MIN('Base original'!B:B))</f>
        <v>0.27397260273972607</v>
      </c>
      <c r="C65" s="6">
        <f>('Base original'!C65-MIN('Base original'!C:C))/(MAX('Base original'!C:C)-MIN('Base original'!C:C))</f>
        <v>0.26</v>
      </c>
      <c r="D65" s="6">
        <f>('Base original'!D65-MIN('Base original'!D:D))/(MAX('Base original'!D:D)-MIN('Base original'!D:D))</f>
        <v>6.8493150684931503E-2</v>
      </c>
      <c r="E65" s="6">
        <f>('Base original'!E65-MIN('Base original'!E:E))/(MAX('Base original'!E:E)-MIN('Base original'!E:E))</f>
        <v>0.11185308848080135</v>
      </c>
      <c r="F65" s="6">
        <f>('Base original'!F65-MIN('Base original'!F:F))/(MAX('Base original'!F:F)-MIN('Base original'!F:F))</f>
        <v>0.61194029850746268</v>
      </c>
      <c r="G65" s="6">
        <f>('Base original'!G65-MIN('Base original'!G:G))/(MAX('Base original'!G:G)-MIN('Base original'!G:G))</f>
        <v>0.47349823321554768</v>
      </c>
      <c r="H65" s="6">
        <f>('Base original'!H65-MIN('Base original'!H:H))/(MAX('Base original'!H:H)-MIN('Base original'!H:H))</f>
        <v>0.46475770925109861</v>
      </c>
      <c r="I65" s="6">
        <f>('Base original'!I65-MIN('Base original'!I:I))/(MAX('Base original'!I:I)-MIN('Base original'!I:I))</f>
        <v>0.38582677165354323</v>
      </c>
      <c r="J65" s="6">
        <f>('Base original'!J65-MIN('Base original'!J:J))/(MAX('Base original'!J:J)-MIN('Base original'!J:J))</f>
        <v>0.125748502994012</v>
      </c>
      <c r="K65" s="6">
        <f>('Base original'!K65-MIN('Base original'!K:K))/(MAX('Base original'!K:K)-MIN('Base original'!K:K))</f>
        <v>0.16923076923076918</v>
      </c>
      <c r="L65" s="6">
        <f>'Base original'!L65</f>
        <v>5</v>
      </c>
      <c r="M65">
        <v>90</v>
      </c>
      <c r="O65">
        <v>0.16096621916962661</v>
      </c>
      <c r="P65" t="str">
        <f>IF(O65&lt;=cockpit!C$11,"treino","teste")</f>
        <v>treino</v>
      </c>
      <c r="AP65" s="6">
        <v>1.1204882713114515</v>
      </c>
      <c r="AQ65" s="6">
        <v>1.7679785962766039</v>
      </c>
      <c r="AR65" s="6">
        <v>1.7767788756263121</v>
      </c>
      <c r="AS65" s="6">
        <v>1.9248070206125689</v>
      </c>
      <c r="AT65" s="6">
        <v>2.0091838061262988</v>
      </c>
      <c r="AU65" s="6">
        <v>1.6108147676133311</v>
      </c>
      <c r="AV65" s="6">
        <v>1.6356225371939315</v>
      </c>
      <c r="AW65" s="6">
        <v>2.0371646513080055</v>
      </c>
      <c r="AX65" s="6">
        <v>1.0851379547315587</v>
      </c>
      <c r="AY65" s="6">
        <v>1.5933720416664225</v>
      </c>
      <c r="AZ65" s="6">
        <v>1.3127260744911902</v>
      </c>
      <c r="BA65" s="6">
        <v>1.7644617703226317</v>
      </c>
      <c r="BB65" s="6">
        <v>1.2266487447182124</v>
      </c>
      <c r="BC65" s="6">
        <v>1.3775285814168639</v>
      </c>
      <c r="BD65" s="6">
        <v>1.2185334021797982</v>
      </c>
      <c r="BE65" s="6">
        <v>1.6796481720981435</v>
      </c>
      <c r="BF65" s="6">
        <v>1.4697902806539016</v>
      </c>
      <c r="BG65" s="6">
        <v>1.3429351127975497</v>
      </c>
      <c r="BH65" s="6">
        <v>1.6098559990121477</v>
      </c>
      <c r="BI65" s="6">
        <v>1.2571142752458002</v>
      </c>
      <c r="BL65" s="8">
        <f>IF(BL$1&lt;=cockpit!$C$15,1/(1+EXP(-(AP65+T$14))),0)</f>
        <v>0.78221593561505443</v>
      </c>
      <c r="BM65" s="8">
        <f>IF(BM$1&lt;=cockpit!$C$15,1/(1+EXP(-(AQ65+U$14))),0)</f>
        <v>0.86847381017348502</v>
      </c>
      <c r="BN65" s="8">
        <f>IF(BN$1&lt;=cockpit!$C$15,1/(1+EXP(-(AR65+V$14))),0)</f>
        <v>0.87310681305138604</v>
      </c>
      <c r="BO65" s="8">
        <f>IF(BO$1&lt;=cockpit!$C$15,1/(1+EXP(-(AS65+W$14))),0)</f>
        <v>0.88006752230735763</v>
      </c>
      <c r="BP65" s="8">
        <f>IF(BP$1&lt;=cockpit!$C$15,1/(1+EXP(-(AT65+X$14))),0)</f>
        <v>0.89251613473294722</v>
      </c>
      <c r="BQ65" s="8">
        <f>IF(BQ$1&lt;=cockpit!$C$15,1/(1+EXP(-(AU65+Y$14))),0)</f>
        <v>0.8868222242808057</v>
      </c>
      <c r="BR65" s="8">
        <f>IF(BR$1&lt;=cockpit!$C$15,1/(1+EXP(-(AV65+Z$14))),0)</f>
        <v>0.88413024124487283</v>
      </c>
      <c r="BS65" s="8">
        <f>IF(BS$1&lt;=cockpit!$C$15,1/(1+EXP(-(AW65+AA$14))),0)</f>
        <v>0.89528780146789211</v>
      </c>
      <c r="BT65" s="8">
        <f>IF(BT$1&lt;=cockpit!$C$15,1/(1+EXP(-(AX65+AB$14))),0)</f>
        <v>0.76478519044246984</v>
      </c>
      <c r="BU65" s="8">
        <f>IF(BU$1&lt;=cockpit!$C$15,1/(1+EXP(-(AY65+AC$14))),0)</f>
        <v>0.83670935866093676</v>
      </c>
      <c r="BV65" s="8">
        <f>IF(BV$1&lt;=cockpit!$C$15,1/(1+EXP(-(AZ65+AD$14))),0)</f>
        <v>0.84394049853064523</v>
      </c>
      <c r="BW65" s="8">
        <f>IF(BW$1&lt;=cockpit!$C$15,1/(1+EXP(-(BA65+AE$14))),0)</f>
        <v>0.89941390204096716</v>
      </c>
      <c r="BX65" s="8">
        <f>IF(BX$1&lt;=cockpit!$C$15,1/(1+EXP(-(BB65+AF$14))),0)</f>
        <v>0.87618664317318762</v>
      </c>
      <c r="BY65" s="8">
        <f>IF(BY$1&lt;=cockpit!$C$15,1/(1+EXP(-(BC65+AG$14))),0)</f>
        <v>0.79395496853152425</v>
      </c>
      <c r="BZ65" s="8">
        <f>IF(BZ$1&lt;=cockpit!$C$15,1/(1+EXP(-(BD65+AH$14))),0)</f>
        <v>0.82098832307920488</v>
      </c>
      <c r="CA65" s="8">
        <f>IF(CA$1&lt;=cockpit!$C$15,1/(1+EXP(-(BE65+AI$14))),0)</f>
        <v>0.93405415895027166</v>
      </c>
      <c r="CB65" s="8">
        <f>IF(CB$1&lt;=cockpit!$C$15,1/(1+EXP(-(BF65+AJ$14))),0)</f>
        <v>0.86793178436394891</v>
      </c>
      <c r="CC65" s="8">
        <f>IF(CC$1&lt;=cockpit!$C$15,1/(1+EXP(-(BG65+AK$14))),0)</f>
        <v>0.82205975276813414</v>
      </c>
      <c r="CD65" s="8">
        <f>IF(CD$1&lt;=cockpit!$C$15,1/(1+EXP(-(BH65+AL$14))),0)</f>
        <v>0.92695782604149191</v>
      </c>
      <c r="CE65" s="8">
        <f>IF(CE$1&lt;=cockpit!$C$15,1/(1+EXP(-(BI65+AM$14))),0)</f>
        <v>0.85799872257870646</v>
      </c>
      <c r="CH65" s="6">
        <v>5.825124794831682</v>
      </c>
      <c r="CK65" s="9">
        <f t="shared" si="1"/>
        <v>5.825124794831682</v>
      </c>
      <c r="CM65" s="9">
        <f t="shared" si="2"/>
        <v>0.68083092704602532</v>
      </c>
      <c r="CP65">
        <f t="shared" si="3"/>
        <v>0.825124794831682</v>
      </c>
      <c r="CV65">
        <v>-6.4702819024420655E-2</v>
      </c>
      <c r="CW65">
        <v>0.33843700500551877</v>
      </c>
      <c r="CX65">
        <v>1.3966838956545069E-2</v>
      </c>
      <c r="CY65">
        <v>0.22097030952706978</v>
      </c>
      <c r="CZ65">
        <v>0.26412284166570194</v>
      </c>
      <c r="DA65">
        <v>0.62213911081271644</v>
      </c>
      <c r="DB65">
        <v>1.0957354719501931E-2</v>
      </c>
      <c r="DC65">
        <v>0.51874035782813499</v>
      </c>
      <c r="DD65">
        <v>0.22464620982517383</v>
      </c>
      <c r="DE65">
        <v>0.48765817599641104</v>
      </c>
      <c r="DF65">
        <v>0.60105077738176482</v>
      </c>
      <c r="DG65">
        <v>0.16420923060686102</v>
      </c>
      <c r="DH65">
        <v>-8.4718417681377237E-2</v>
      </c>
      <c r="DI65">
        <v>0.41040535282271895</v>
      </c>
      <c r="DJ65">
        <v>0.11368605839446076</v>
      </c>
      <c r="DK65">
        <v>-0.14884634893412718</v>
      </c>
      <c r="DL65">
        <v>0.54711545046689192</v>
      </c>
      <c r="DM65">
        <v>0.49084202023129109</v>
      </c>
      <c r="DN65">
        <v>0.32791445629752219</v>
      </c>
      <c r="DO65">
        <v>-1.7475528325250136E-2</v>
      </c>
      <c r="DR65">
        <f t="shared" si="4"/>
        <v>-2.5113637656669425E-2</v>
      </c>
      <c r="DS65">
        <f t="shared" si="16"/>
        <v>8.3171990868907489E-2</v>
      </c>
      <c r="DT65">
        <f t="shared" si="17"/>
        <v>3.319701036244484E-3</v>
      </c>
      <c r="DU65">
        <f t="shared" si="18"/>
        <v>4.9824640873569449E-2</v>
      </c>
      <c r="DV65">
        <f t="shared" si="19"/>
        <v>5.3726534430912423E-2</v>
      </c>
      <c r="DW65">
        <f t="shared" si="20"/>
        <v>0.13285553165372363</v>
      </c>
      <c r="DX65">
        <f t="shared" si="21"/>
        <v>2.3921408320016998E-3</v>
      </c>
      <c r="DY65">
        <f t="shared" si="22"/>
        <v>0.10294908304852909</v>
      </c>
      <c r="DZ65">
        <f t="shared" si="23"/>
        <v>9.3251453228341677E-2</v>
      </c>
      <c r="EA65">
        <f t="shared" si="5"/>
        <v>0.14625719619184399</v>
      </c>
      <c r="EB65">
        <f t="shared" si="6"/>
        <v>0.17296103732341869</v>
      </c>
      <c r="EC65">
        <f t="shared" si="7"/>
        <v>3.1372934258499997E-2</v>
      </c>
      <c r="ED65">
        <f t="shared" si="8"/>
        <v>-1.9679831419229799E-2</v>
      </c>
      <c r="EE65">
        <f t="shared" si="9"/>
        <v>0.15170039105360592</v>
      </c>
      <c r="EF65">
        <f t="shared" si="10"/>
        <v>3.7059173652788067E-2</v>
      </c>
      <c r="EG65">
        <f t="shared" si="11"/>
        <v>-1.8984284302518074E-2</v>
      </c>
      <c r="EH65">
        <f t="shared" si="12"/>
        <v>0.13497032746257603</v>
      </c>
      <c r="EI65">
        <f t="shared" si="13"/>
        <v>0.15913970172629699</v>
      </c>
      <c r="EJ65">
        <f t="shared" si="14"/>
        <v>4.6153693700135827E-2</v>
      </c>
      <c r="EK65">
        <f t="shared" si="15"/>
        <v>-4.610711798510368E-3</v>
      </c>
    </row>
    <row r="66" spans="1:141" x14ac:dyDescent="0.3">
      <c r="A66" s="6">
        <f>('Base original'!A66-MIN('Base original'!A:A))/(MAX('Base original'!A:A)-MIN('Base original'!A:A))</f>
        <v>0.35398230088495575</v>
      </c>
      <c r="B66" s="6">
        <f>('Base original'!B66-MIN('Base original'!B:B))/(MAX('Base original'!B:B)-MIN('Base original'!B:B))</f>
        <v>0.25342465753424659</v>
      </c>
      <c r="C66" s="6">
        <f>('Base original'!C66-MIN('Base original'!C:C))/(MAX('Base original'!C:C)-MIN('Base original'!C:C))</f>
        <v>0.28000000000000003</v>
      </c>
      <c r="D66" s="6">
        <f>('Base original'!D66-MIN('Base original'!D:D))/(MAX('Base original'!D:D)-MIN('Base original'!D:D))</f>
        <v>6.8493150684931503E-2</v>
      </c>
      <c r="E66" s="6">
        <f>('Base original'!E66-MIN('Base original'!E:E))/(MAX('Base original'!E:E)-MIN('Base original'!E:E))</f>
        <v>0.1636060100166945</v>
      </c>
      <c r="F66" s="6">
        <f>('Base original'!F66-MIN('Base original'!F:F))/(MAX('Base original'!F:F)-MIN('Base original'!F:F))</f>
        <v>0.28358208955223879</v>
      </c>
      <c r="G66" s="6">
        <f>('Base original'!G66-MIN('Base original'!G:G))/(MAX('Base original'!G:G)-MIN('Base original'!G:G))</f>
        <v>0.45936395759717313</v>
      </c>
      <c r="H66" s="6">
        <f>('Base original'!H66-MIN('Base original'!H:H))/(MAX('Base original'!H:H)-MIN('Base original'!H:H))</f>
        <v>0.52349486049926486</v>
      </c>
      <c r="I66" s="6">
        <f>('Base original'!I66-MIN('Base original'!I:I))/(MAX('Base original'!I:I)-MIN('Base original'!I:I))</f>
        <v>0.14960629921259844</v>
      </c>
      <c r="J66" s="6">
        <f>('Base original'!J66-MIN('Base original'!J:J))/(MAX('Base original'!J:J)-MIN('Base original'!J:J))</f>
        <v>0.97005988023952094</v>
      </c>
      <c r="K66" s="6">
        <f>('Base original'!K66-MIN('Base original'!K:K))/(MAX('Base original'!K:K)-MIN('Base original'!K:K))</f>
        <v>0.23076923076923078</v>
      </c>
      <c r="L66" s="6">
        <f>'Base original'!L66</f>
        <v>6</v>
      </c>
      <c r="M66">
        <v>91</v>
      </c>
      <c r="O66">
        <v>0.81345138676069761</v>
      </c>
      <c r="P66" t="str">
        <f>IF(O66&lt;=cockpit!C$11,"treino","teste")</f>
        <v>teste</v>
      </c>
      <c r="AP66" s="6">
        <v>1.8109056650771267</v>
      </c>
      <c r="AQ66" s="6">
        <v>2.1015391243280397</v>
      </c>
      <c r="AR66" s="6">
        <v>1.8778035784237699</v>
      </c>
      <c r="AS66" s="6">
        <v>2.1487418297558416</v>
      </c>
      <c r="AT66" s="6">
        <v>2.230575333580795</v>
      </c>
      <c r="AU66" s="6">
        <v>1.9213027349042178</v>
      </c>
      <c r="AV66" s="6">
        <v>2.0868394239683381</v>
      </c>
      <c r="AW66" s="6">
        <v>2.3602563373167413</v>
      </c>
      <c r="AX66" s="6">
        <v>1.2333691653235603</v>
      </c>
      <c r="AY66" s="6">
        <v>1.3762535100276425</v>
      </c>
      <c r="AZ66" s="6">
        <v>1.1317858393799205</v>
      </c>
      <c r="BA66" s="6">
        <v>1.9622295659922804</v>
      </c>
      <c r="BB66" s="6">
        <v>1.4993124717119657</v>
      </c>
      <c r="BC66" s="6">
        <v>1.8635633925056634</v>
      </c>
      <c r="BD66" s="6">
        <v>1.2496593319606042</v>
      </c>
      <c r="BE66" s="6">
        <v>2.200568062222001</v>
      </c>
      <c r="BF66" s="6">
        <v>1.5484814973533814</v>
      </c>
      <c r="BG66" s="6">
        <v>1.4032459705862386</v>
      </c>
      <c r="BH66" s="6">
        <v>1.7595701424404255</v>
      </c>
      <c r="BI66" s="6">
        <v>1.4135493875309901</v>
      </c>
      <c r="BL66" s="8">
        <f>IF(BL$1&lt;=cockpit!$C$15,1/(1+EXP(-(AP66+T$14))),0)</f>
        <v>0.87750841240505373</v>
      </c>
      <c r="BM66" s="8">
        <f>IF(BM$1&lt;=cockpit!$C$15,1/(1+EXP(-(AQ66+U$14))),0)</f>
        <v>0.90212765121555172</v>
      </c>
      <c r="BN66" s="8">
        <f>IF(BN$1&lt;=cockpit!$C$15,1/(1+EXP(-(AR66+V$14))),0)</f>
        <v>0.88388407975338878</v>
      </c>
      <c r="BO66" s="8">
        <f>IF(BO$1&lt;=cockpit!$C$15,1/(1+EXP(-(AS66+W$14))),0)</f>
        <v>0.90176616563069645</v>
      </c>
      <c r="BP66" s="8">
        <f>IF(BP$1&lt;=cockpit!$C$15,1/(1+EXP(-(AT66+X$14))),0)</f>
        <v>0.91198332119208303</v>
      </c>
      <c r="BQ66" s="8">
        <f>IF(BQ$1&lt;=cockpit!$C$15,1/(1+EXP(-(AU66+Y$14))),0)</f>
        <v>0.91444615843292731</v>
      </c>
      <c r="BR66" s="8">
        <f>IF(BR$1&lt;=cockpit!$C$15,1/(1+EXP(-(AV66+Z$14))),0)</f>
        <v>0.92296663738734153</v>
      </c>
      <c r="BS66" s="8">
        <f>IF(BS$1&lt;=cockpit!$C$15,1/(1+EXP(-(AW66+AA$14))),0)</f>
        <v>0.92194136118362735</v>
      </c>
      <c r="BT66" s="8">
        <f>IF(BT$1&lt;=cockpit!$C$15,1/(1+EXP(-(AX66+AB$14))),0)</f>
        <v>0.79039815020417181</v>
      </c>
      <c r="BU66" s="8">
        <f>IF(BU$1&lt;=cockpit!$C$15,1/(1+EXP(-(AY66+AC$14))),0)</f>
        <v>0.80484043715441922</v>
      </c>
      <c r="BV66" s="8">
        <f>IF(BV$1&lt;=cockpit!$C$15,1/(1+EXP(-(AZ66+AD$14))),0)</f>
        <v>0.81860198640344306</v>
      </c>
      <c r="BW66" s="8">
        <f>IF(BW$1&lt;=cockpit!$C$15,1/(1+EXP(-(BA66+AE$14))),0)</f>
        <v>0.91594593136589653</v>
      </c>
      <c r="BX66" s="8">
        <f>IF(BX$1&lt;=cockpit!$C$15,1/(1+EXP(-(BB66+AF$14))),0)</f>
        <v>0.90286467869706055</v>
      </c>
      <c r="BY66" s="8">
        <f>IF(BY$1&lt;=cockpit!$C$15,1/(1+EXP(-(BC66+AG$14))),0)</f>
        <v>0.86235235297735024</v>
      </c>
      <c r="BZ66" s="8">
        <f>IF(BZ$1&lt;=cockpit!$C$15,1/(1+EXP(-(BD66+AH$14))),0)</f>
        <v>0.82551717823161952</v>
      </c>
      <c r="CA66" s="8">
        <f>IF(CA$1&lt;=cockpit!$C$15,1/(1+EXP(-(BE66+AI$14))),0)</f>
        <v>0.95975222763985046</v>
      </c>
      <c r="CB66" s="8">
        <f>IF(CB$1&lt;=cockpit!$C$15,1/(1+EXP(-(BF66+AJ$14))),0)</f>
        <v>0.87669365630888541</v>
      </c>
      <c r="CC66" s="8">
        <f>IF(CC$1&lt;=cockpit!$C$15,1/(1+EXP(-(BG66+AK$14))),0)</f>
        <v>0.83071120966756506</v>
      </c>
      <c r="CD66" s="8">
        <f>IF(CD$1&lt;=cockpit!$C$15,1/(1+EXP(-(BH66+AL$14))),0)</f>
        <v>0.93646880779928521</v>
      </c>
      <c r="CE66" s="8">
        <f>IF(CE$1&lt;=cockpit!$C$15,1/(1+EXP(-(BI66+AM$14))),0)</f>
        <v>0.87601272410235032</v>
      </c>
      <c r="CH66" s="6">
        <v>5.8963758847269805</v>
      </c>
      <c r="CK66" s="9">
        <f t="shared" si="1"/>
        <v>5.8963758847269805</v>
      </c>
      <c r="CM66" s="9">
        <f t="shared" si="2"/>
        <v>1.0737957266116037E-2</v>
      </c>
      <c r="CP66">
        <f t="shared" si="3"/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R66">
        <f t="shared" si="4"/>
        <v>0</v>
      </c>
      <c r="DS66">
        <f t="shared" si="16"/>
        <v>0</v>
      </c>
      <c r="DT66">
        <f t="shared" si="17"/>
        <v>0</v>
      </c>
      <c r="DU66">
        <f t="shared" si="18"/>
        <v>0</v>
      </c>
      <c r="DV66">
        <f t="shared" si="19"/>
        <v>0</v>
      </c>
      <c r="DW66">
        <f t="shared" si="20"/>
        <v>0</v>
      </c>
      <c r="DX66">
        <f t="shared" si="21"/>
        <v>0</v>
      </c>
      <c r="DY66">
        <f t="shared" si="22"/>
        <v>0</v>
      </c>
      <c r="DZ66">
        <f t="shared" si="23"/>
        <v>0</v>
      </c>
      <c r="EA66">
        <f t="shared" si="5"/>
        <v>0</v>
      </c>
      <c r="EB66">
        <f t="shared" si="6"/>
        <v>0</v>
      </c>
      <c r="EC66">
        <f t="shared" si="7"/>
        <v>0</v>
      </c>
      <c r="ED66">
        <f t="shared" si="8"/>
        <v>0</v>
      </c>
      <c r="EE66">
        <f t="shared" si="9"/>
        <v>0</v>
      </c>
      <c r="EF66">
        <f t="shared" si="10"/>
        <v>0</v>
      </c>
      <c r="EG66">
        <f t="shared" si="11"/>
        <v>0</v>
      </c>
      <c r="EH66">
        <f t="shared" si="12"/>
        <v>0</v>
      </c>
      <c r="EI66">
        <f t="shared" si="13"/>
        <v>0</v>
      </c>
      <c r="EJ66">
        <f t="shared" si="14"/>
        <v>0</v>
      </c>
      <c r="EK66">
        <f t="shared" si="15"/>
        <v>0</v>
      </c>
    </row>
    <row r="67" spans="1:141" x14ac:dyDescent="0.3">
      <c r="A67" s="6">
        <f>('Base original'!A67-MIN('Base original'!A:A))/(MAX('Base original'!A:A)-MIN('Base original'!A:A))</f>
        <v>0.27433628318584075</v>
      </c>
      <c r="B67" s="6">
        <f>('Base original'!B67-MIN('Base original'!B:B))/(MAX('Base original'!B:B)-MIN('Base original'!B:B))</f>
        <v>0.25342465753424659</v>
      </c>
      <c r="C67" s="6">
        <f>('Base original'!C67-MIN('Base original'!C:C))/(MAX('Base original'!C:C)-MIN('Base original'!C:C))</f>
        <v>0.26</v>
      </c>
      <c r="D67" s="6">
        <f>('Base original'!D67-MIN('Base original'!D:D))/(MAX('Base original'!D:D)-MIN('Base original'!D:D))</f>
        <v>6.8493150684931503E-2</v>
      </c>
      <c r="E67" s="6">
        <f>('Base original'!E67-MIN('Base original'!E:E))/(MAX('Base original'!E:E)-MIN('Base original'!E:E))</f>
        <v>8.3472454090150264E-2</v>
      </c>
      <c r="F67" s="6">
        <f>('Base original'!F67-MIN('Base original'!F:F))/(MAX('Base original'!F:F)-MIN('Base original'!F:F))</f>
        <v>0.11940298507462686</v>
      </c>
      <c r="G67" s="6">
        <f>('Base original'!G67-MIN('Base original'!G:G))/(MAX('Base original'!G:G)-MIN('Base original'!G:G))</f>
        <v>8.8339222614840993E-2</v>
      </c>
      <c r="H67" s="6">
        <f>('Base original'!H67-MIN('Base original'!H:H))/(MAX('Base original'!H:H)-MIN('Base original'!H:H))</f>
        <v>0.47944199706314627</v>
      </c>
      <c r="I67" s="6">
        <f>('Base original'!I67-MIN('Base original'!I:I))/(MAX('Base original'!I:I)-MIN('Base original'!I:I))</f>
        <v>0.51181102362204733</v>
      </c>
      <c r="J67" s="6">
        <f>('Base original'!J67-MIN('Base original'!J:J))/(MAX('Base original'!J:J)-MIN('Base original'!J:J))</f>
        <v>0.18562874251497008</v>
      </c>
      <c r="K67" s="6">
        <f>('Base original'!K67-MIN('Base original'!K:K))/(MAX('Base original'!K:K)-MIN('Base original'!K:K))</f>
        <v>0.18461538461538451</v>
      </c>
      <c r="L67" s="6">
        <f>'Base original'!L67</f>
        <v>5</v>
      </c>
      <c r="M67">
        <v>93</v>
      </c>
      <c r="O67">
        <v>0.40456417050873084</v>
      </c>
      <c r="P67" t="str">
        <f>IF(O67&lt;=cockpit!C$11,"treino","teste")</f>
        <v>treino</v>
      </c>
      <c r="AP67" s="6">
        <v>0.78164963690473144</v>
      </c>
      <c r="AQ67" s="6">
        <v>1.2693456773800653</v>
      </c>
      <c r="AR67" s="6">
        <v>1.1494492491706709</v>
      </c>
      <c r="AS67" s="6">
        <v>1.575905900270236</v>
      </c>
      <c r="AT67" s="6">
        <v>1.565759340880025</v>
      </c>
      <c r="AU67" s="6">
        <v>1.3600766948271541</v>
      </c>
      <c r="AV67" s="6">
        <v>1.2839149896515809</v>
      </c>
      <c r="AW67" s="6">
        <v>1.6585240016458993</v>
      </c>
      <c r="AX67" s="6">
        <v>0.81203337063746317</v>
      </c>
      <c r="AY67" s="6">
        <v>0.89049011288758428</v>
      </c>
      <c r="AZ67" s="6">
        <v>0.94200057394229086</v>
      </c>
      <c r="BA67" s="6">
        <v>1.4465513490025217</v>
      </c>
      <c r="BB67" s="6">
        <v>1.1167047281784355</v>
      </c>
      <c r="BC67" s="6">
        <v>1.0784058436501152</v>
      </c>
      <c r="BD67" s="6">
        <v>1.0422573548387319</v>
      </c>
      <c r="BE67" s="6">
        <v>1.6920847511302521</v>
      </c>
      <c r="BF67" s="6">
        <v>1.0685726838761247</v>
      </c>
      <c r="BG67" s="6">
        <v>0.9870066626771693</v>
      </c>
      <c r="BH67" s="6">
        <v>1.0830477634857241</v>
      </c>
      <c r="BI67" s="6">
        <v>1.1357884108419745</v>
      </c>
      <c r="BL67" s="8">
        <f>IF(BL$1&lt;=cockpit!$C$15,1/(1+EXP(-(AP67+T$14))),0)</f>
        <v>0.71905686453058171</v>
      </c>
      <c r="BM67" s="8">
        <f>IF(BM$1&lt;=cockpit!$C$15,1/(1+EXP(-(AQ67+U$14))),0)</f>
        <v>0.80041633946130386</v>
      </c>
      <c r="BN67" s="8">
        <f>IF(BN$1&lt;=cockpit!$C$15,1/(1+EXP(-(AR67+V$14))),0)</f>
        <v>0.78606757849784115</v>
      </c>
      <c r="BO67" s="8">
        <f>IF(BO$1&lt;=cockpit!$C$15,1/(1+EXP(-(AS67+W$14))),0)</f>
        <v>0.83810136381830225</v>
      </c>
      <c r="BP67" s="8">
        <f>IF(BP$1&lt;=cockpit!$C$15,1/(1+EXP(-(AT67+X$14))),0)</f>
        <v>0.8420125581127289</v>
      </c>
      <c r="BQ67" s="8">
        <f>IF(BQ$1&lt;=cockpit!$C$15,1/(1+EXP(-(AU67+Y$14))),0)</f>
        <v>0.85911352480876535</v>
      </c>
      <c r="BR67" s="8">
        <f>IF(BR$1&lt;=cockpit!$C$15,1/(1+EXP(-(AV67+Z$14))),0)</f>
        <v>0.84296146776267711</v>
      </c>
      <c r="BS67" s="8">
        <f>IF(BS$1&lt;=cockpit!$C$15,1/(1+EXP(-(AW67+AA$14))),0)</f>
        <v>0.85412020298891422</v>
      </c>
      <c r="BT67" s="8">
        <f>IF(BT$1&lt;=cockpit!$C$15,1/(1+EXP(-(AX67+AB$14))),0)</f>
        <v>0.71217914522150028</v>
      </c>
      <c r="BU67" s="8">
        <f>IF(BU$1&lt;=cockpit!$C$15,1/(1+EXP(-(AY67+AC$14))),0)</f>
        <v>0.71729092598559763</v>
      </c>
      <c r="BV67" s="8">
        <f>IF(BV$1&lt;=cockpit!$C$15,1/(1+EXP(-(AZ67+AD$14))),0)</f>
        <v>0.78870200685443004</v>
      </c>
      <c r="BW67" s="8">
        <f>IF(BW$1&lt;=cockpit!$C$15,1/(1+EXP(-(BA67+AE$14))),0)</f>
        <v>0.8667841054558364</v>
      </c>
      <c r="BX67" s="8">
        <f>IF(BX$1&lt;=cockpit!$C$15,1/(1+EXP(-(BB67+AF$14))),0)</f>
        <v>0.86375799401446851</v>
      </c>
      <c r="BY67" s="8">
        <f>IF(BY$1&lt;=cockpit!$C$15,1/(1+EXP(-(BC67+AG$14))),0)</f>
        <v>0.74073827074435816</v>
      </c>
      <c r="BZ67" s="8">
        <f>IF(BZ$1&lt;=cockpit!$C$15,1/(1+EXP(-(BD67+AH$14))),0)</f>
        <v>0.79360299405627244</v>
      </c>
      <c r="CA67" s="8">
        <f>IF(CA$1&lt;=cockpit!$C$15,1/(1+EXP(-(BE67+AI$14))),0)</f>
        <v>0.93481609190041504</v>
      </c>
      <c r="CB67" s="8">
        <f>IF(CB$1&lt;=cockpit!$C$15,1/(1+EXP(-(BF67+AJ$14))),0)</f>
        <v>0.81481065170976275</v>
      </c>
      <c r="CC67" s="8">
        <f>IF(CC$1&lt;=cockpit!$C$15,1/(1+EXP(-(BG67+AK$14))),0)</f>
        <v>0.76394605705173502</v>
      </c>
      <c r="CD67" s="8">
        <f>IF(CD$1&lt;=cockpit!$C$15,1/(1+EXP(-(BH67+AL$14))),0)</f>
        <v>0.88226569657035814</v>
      </c>
      <c r="CE67" s="8">
        <f>IF(CE$1&lt;=cockpit!$C$15,1/(1+EXP(-(BI67+AM$14))),0)</f>
        <v>0.84256533916324849</v>
      </c>
      <c r="CH67" s="6">
        <v>5.4780017051281433</v>
      </c>
      <c r="CK67" s="9">
        <f t="shared" ref="CK67:CK130" si="24">CH67</f>
        <v>5.4780017051281433</v>
      </c>
      <c r="CM67" s="9">
        <f t="shared" ref="CM67:CM130" si="25">(L67-CK67)^2</f>
        <v>0.22848563010541248</v>
      </c>
      <c r="CP67">
        <f t="shared" ref="CP67:CP130" si="26">IF(P67="treino",CK67-L67,0)</f>
        <v>0.47800170512814333</v>
      </c>
      <c r="CV67">
        <v>-3.7482885030233261E-2</v>
      </c>
      <c r="CW67">
        <v>0.19605939184520602</v>
      </c>
      <c r="CX67">
        <v>8.091106797779116E-3</v>
      </c>
      <c r="CY67">
        <v>0.12800995121977804</v>
      </c>
      <c r="CZ67">
        <v>0.15300857454568464</v>
      </c>
      <c r="DA67">
        <v>0.36041039810959613</v>
      </c>
      <c r="DB67">
        <v>6.3476873709561255E-3</v>
      </c>
      <c r="DC67">
        <v>0.30051063440799047</v>
      </c>
      <c r="DD67">
        <v>0.13013943105286585</v>
      </c>
      <c r="DE67">
        <v>0.28250446611959501</v>
      </c>
      <c r="DF67">
        <v>0.34819374991111124</v>
      </c>
      <c r="DG67">
        <v>9.5127782754209661E-2</v>
      </c>
      <c r="DH67">
        <v>-4.9078088988608437E-2</v>
      </c>
      <c r="DI67">
        <v>0.23775125856325133</v>
      </c>
      <c r="DJ67">
        <v>6.5859285894972072E-2</v>
      </c>
      <c r="DK67">
        <v>-8.6227936717287845E-2</v>
      </c>
      <c r="DL67">
        <v>0.31694856325154397</v>
      </c>
      <c r="DM67">
        <v>0.28434889375365435</v>
      </c>
      <c r="DN67">
        <v>0.18996359123877493</v>
      </c>
      <c r="DO67">
        <v>-1.0123719938859353E-2</v>
      </c>
      <c r="DR67">
        <f t="shared" ref="DR67:DR130" si="27">CV67*(1-BL67^2)</f>
        <v>-1.8102630160615044E-2</v>
      </c>
      <c r="DS67">
        <f t="shared" si="16"/>
        <v>7.0450743461089024E-2</v>
      </c>
      <c r="DT67">
        <f t="shared" si="17"/>
        <v>3.0915937998138568E-3</v>
      </c>
      <c r="DU67">
        <f t="shared" si="18"/>
        <v>3.8093982652358888E-2</v>
      </c>
      <c r="DV67">
        <f t="shared" si="19"/>
        <v>4.4527767673153335E-2</v>
      </c>
      <c r="DW67">
        <f t="shared" si="20"/>
        <v>9.4400115631186929E-2</v>
      </c>
      <c r="DX67">
        <f t="shared" si="21"/>
        <v>1.8371220587941456E-3</v>
      </c>
      <c r="DY67">
        <f t="shared" si="22"/>
        <v>8.1281719373899441E-2</v>
      </c>
      <c r="DZ67">
        <f t="shared" si="23"/>
        <v>6.4132824207980221E-2</v>
      </c>
      <c r="EA67">
        <f t="shared" si="5"/>
        <v>0.13715414629143913</v>
      </c>
      <c r="EB67">
        <f t="shared" si="6"/>
        <v>0.13159952985868945</v>
      </c>
      <c r="EC67">
        <f t="shared" si="7"/>
        <v>2.3656882574688946E-2</v>
      </c>
      <c r="ED67">
        <f t="shared" si="8"/>
        <v>-1.2462012783172305E-2</v>
      </c>
      <c r="EE67">
        <f t="shared" si="9"/>
        <v>0.10729876308721641</v>
      </c>
      <c r="EF67">
        <f t="shared" si="10"/>
        <v>2.4380731438546986E-2</v>
      </c>
      <c r="EG67">
        <f t="shared" si="11"/>
        <v>-1.0874970314068451E-2</v>
      </c>
      <c r="EH67">
        <f t="shared" si="12"/>
        <v>0.10652121474202973</v>
      </c>
      <c r="EI67">
        <f t="shared" si="13"/>
        <v>0.11839901844560312</v>
      </c>
      <c r="EJ67">
        <f t="shared" si="14"/>
        <v>4.2097307279381178E-2</v>
      </c>
      <c r="EK67">
        <f t="shared" si="15"/>
        <v>-2.9367256237553606E-3</v>
      </c>
    </row>
    <row r="68" spans="1:141" x14ac:dyDescent="0.3">
      <c r="A68" s="6">
        <f>('Base original'!A68-MIN('Base original'!A:A))/(MAX('Base original'!A:A)-MIN('Base original'!A:A))</f>
        <v>3.5398230088495602E-2</v>
      </c>
      <c r="B68" s="6">
        <f>('Base original'!B68-MIN('Base original'!B:B))/(MAX('Base original'!B:B)-MIN('Base original'!B:B))</f>
        <v>0.61643835616438358</v>
      </c>
      <c r="C68" s="6">
        <f>('Base original'!C68-MIN('Base original'!C:C))/(MAX('Base original'!C:C)-MIN('Base original'!C:C))</f>
        <v>0.04</v>
      </c>
      <c r="D68" s="6">
        <f>('Base original'!D68-MIN('Base original'!D:D))/(MAX('Base original'!D:D)-MIN('Base original'!D:D))</f>
        <v>3.4246575342465745E-2</v>
      </c>
      <c r="E68" s="6">
        <f>('Base original'!E68-MIN('Base original'!E:E))/(MAX('Base original'!E:E)-MIN('Base original'!E:E))</f>
        <v>5.5091819699499167E-2</v>
      </c>
      <c r="F68" s="6">
        <f>('Base original'!F68-MIN('Base original'!F:F))/(MAX('Base original'!F:F)-MIN('Base original'!F:F))</f>
        <v>0.59701492537313428</v>
      </c>
      <c r="G68" s="6">
        <f>('Base original'!G68-MIN('Base original'!G:G))/(MAX('Base original'!G:G)-MIN('Base original'!G:G))</f>
        <v>0.27915194346289751</v>
      </c>
      <c r="H68" s="6">
        <f>('Base original'!H68-MIN('Base original'!H:H))/(MAX('Base original'!H:H)-MIN('Base original'!H:H))</f>
        <v>0.27386196769456833</v>
      </c>
      <c r="I68" s="6">
        <f>('Base original'!I68-MIN('Base original'!I:I))/(MAX('Base original'!I:I)-MIN('Base original'!I:I))</f>
        <v>0.79527559055118124</v>
      </c>
      <c r="J68" s="6">
        <f>('Base original'!J68-MIN('Base original'!J:J))/(MAX('Base original'!J:J)-MIN('Base original'!J:J))</f>
        <v>8.9820359281437112E-2</v>
      </c>
      <c r="K68" s="6">
        <f>('Base original'!K68-MIN('Base original'!K:K))/(MAX('Base original'!K:K)-MIN('Base original'!K:K))</f>
        <v>0.32307692307692304</v>
      </c>
      <c r="L68" s="6">
        <f>'Base original'!L68</f>
        <v>4</v>
      </c>
      <c r="M68">
        <v>94</v>
      </c>
      <c r="O68">
        <v>0.85405517186680124</v>
      </c>
      <c r="P68" t="str">
        <f>IF(O68&lt;=cockpit!C$11,"treino","teste")</f>
        <v>teste</v>
      </c>
      <c r="AP68" s="6">
        <v>0.58704402661020294</v>
      </c>
      <c r="AQ68" s="6">
        <v>1.5392911956661131</v>
      </c>
      <c r="AR68" s="6">
        <v>1.7014317589044019</v>
      </c>
      <c r="AS68" s="6">
        <v>1.8899434547967318</v>
      </c>
      <c r="AT68" s="6">
        <v>2.1289649134059094</v>
      </c>
      <c r="AU68" s="6">
        <v>1.6456941286084958</v>
      </c>
      <c r="AV68" s="6">
        <v>1.3706156600428163</v>
      </c>
      <c r="AW68" s="6">
        <v>1.9665462470817132</v>
      </c>
      <c r="AX68" s="6">
        <v>1.0046272568449806</v>
      </c>
      <c r="AY68" s="6">
        <v>1.4576333545928242</v>
      </c>
      <c r="AZ68" s="6">
        <v>1.4305279561039657</v>
      </c>
      <c r="BA68" s="6">
        <v>1.7590982377692685</v>
      </c>
      <c r="BB68" s="6">
        <v>1.1959691973346978</v>
      </c>
      <c r="BC68" s="6">
        <v>1.437480249013205</v>
      </c>
      <c r="BD68" s="6">
        <v>1.2448246067855628</v>
      </c>
      <c r="BE68" s="6">
        <v>1.970917905588712</v>
      </c>
      <c r="BF68" s="6">
        <v>1.3356613012777308</v>
      </c>
      <c r="BG68" s="6">
        <v>1.303617270286783</v>
      </c>
      <c r="BH68" s="6">
        <v>1.6083469926803944</v>
      </c>
      <c r="BI68" s="6">
        <v>1.1500901736004239</v>
      </c>
      <c r="BL68" s="8">
        <f>IF(BL$1&lt;=cockpit!$C$15,1/(1+EXP(-(AP68+T$14))),0)</f>
        <v>0.67812809581747169</v>
      </c>
      <c r="BM68" s="8">
        <f>IF(BM$1&lt;=cockpit!$C$15,1/(1+EXP(-(AQ68+U$14))),0)</f>
        <v>0.84008276752714506</v>
      </c>
      <c r="BN68" s="8">
        <f>IF(BN$1&lt;=cockpit!$C$15,1/(1+EXP(-(AR68+V$14))),0)</f>
        <v>0.86452172017959095</v>
      </c>
      <c r="BO68" s="8">
        <f>IF(BO$1&lt;=cockpit!$C$15,1/(1+EXP(-(AS68+W$14))),0)</f>
        <v>0.87633868773412482</v>
      </c>
      <c r="BP68" s="8">
        <f>IF(BP$1&lt;=cockpit!$C$15,1/(1+EXP(-(AT68+X$14))),0)</f>
        <v>0.9034783623199083</v>
      </c>
      <c r="BQ68" s="8">
        <f>IF(BQ$1&lt;=cockpit!$C$15,1/(1+EXP(-(AU68+Y$14))),0)</f>
        <v>0.8902760659895057</v>
      </c>
      <c r="BR68" s="8">
        <f>IF(BR$1&lt;=cockpit!$C$15,1/(1+EXP(-(AV68+Z$14))),0)</f>
        <v>0.85410048449037745</v>
      </c>
      <c r="BS68" s="8">
        <f>IF(BS$1&lt;=cockpit!$C$15,1/(1+EXP(-(AW68+AA$14))),0)</f>
        <v>0.88848029896288205</v>
      </c>
      <c r="BT68" s="8">
        <f>IF(BT$1&lt;=cockpit!$C$15,1/(1+EXP(-(AX68+AB$14))),0)</f>
        <v>0.74999490581273331</v>
      </c>
      <c r="BU68" s="8">
        <f>IF(BU$1&lt;=cockpit!$C$15,1/(1+EXP(-(AY68+AC$14))),0)</f>
        <v>0.81730681363200475</v>
      </c>
      <c r="BV68" s="8">
        <f>IF(BV$1&lt;=cockpit!$C$15,1/(1+EXP(-(AZ68+AD$14))),0)</f>
        <v>0.85883489323982898</v>
      </c>
      <c r="BW68" s="8">
        <f>IF(BW$1&lt;=cockpit!$C$15,1/(1+EXP(-(BA68+AE$14))),0)</f>
        <v>0.8989276305503765</v>
      </c>
      <c r="BX68" s="8">
        <f>IF(BX$1&lt;=cockpit!$C$15,1/(1+EXP(-(BB68+AF$14))),0)</f>
        <v>0.87281982193353258</v>
      </c>
      <c r="BY68" s="8">
        <f>IF(BY$1&lt;=cockpit!$C$15,1/(1+EXP(-(BC68+AG$14))),0)</f>
        <v>0.80358980910667122</v>
      </c>
      <c r="BZ68" s="8">
        <f>IF(BZ$1&lt;=cockpit!$C$15,1/(1+EXP(-(BD68+AH$14))),0)</f>
        <v>0.82481969501636032</v>
      </c>
      <c r="CA68" s="8">
        <f>IF(CA$1&lt;=cockpit!$C$15,1/(1+EXP(-(BE68+AI$14))),0)</f>
        <v>0.94988260934197866</v>
      </c>
      <c r="CB68" s="8">
        <f>IF(CB$1&lt;=cockpit!$C$15,1/(1+EXP(-(BF68+AJ$14))),0)</f>
        <v>0.85178441210082445</v>
      </c>
      <c r="CC68" s="8">
        <f>IF(CC$1&lt;=cockpit!$C$15,1/(1+EXP(-(BG68+AK$14))),0)</f>
        <v>0.81623543518488606</v>
      </c>
      <c r="CD68" s="8">
        <f>IF(CD$1&lt;=cockpit!$C$15,1/(1+EXP(-(BH68+AL$14))),0)</f>
        <v>0.9268555898779558</v>
      </c>
      <c r="CE68" s="8">
        <f>IF(CE$1&lt;=cockpit!$C$15,1/(1+EXP(-(BI68+AM$14))),0)</f>
        <v>0.84445317230880579</v>
      </c>
      <c r="CH68" s="6">
        <v>5.8060768027802627</v>
      </c>
      <c r="CK68" s="9">
        <f t="shared" si="24"/>
        <v>5.8060768027802627</v>
      </c>
      <c r="CM68" s="9">
        <f t="shared" si="25"/>
        <v>3.2619134175409759</v>
      </c>
      <c r="CP68">
        <f t="shared" si="26"/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R68">
        <f t="shared" si="27"/>
        <v>0</v>
      </c>
      <c r="DS68">
        <f t="shared" si="16"/>
        <v>0</v>
      </c>
      <c r="DT68">
        <f t="shared" si="17"/>
        <v>0</v>
      </c>
      <c r="DU68">
        <f t="shared" si="18"/>
        <v>0</v>
      </c>
      <c r="DV68">
        <f t="shared" si="19"/>
        <v>0</v>
      </c>
      <c r="DW68">
        <f t="shared" si="20"/>
        <v>0</v>
      </c>
      <c r="DX68">
        <f t="shared" si="21"/>
        <v>0</v>
      </c>
      <c r="DY68">
        <f t="shared" si="22"/>
        <v>0</v>
      </c>
      <c r="DZ68">
        <f t="shared" si="23"/>
        <v>0</v>
      </c>
      <c r="EA68">
        <f t="shared" si="5"/>
        <v>0</v>
      </c>
      <c r="EB68">
        <f t="shared" si="6"/>
        <v>0</v>
      </c>
      <c r="EC68">
        <f t="shared" si="7"/>
        <v>0</v>
      </c>
      <c r="ED68">
        <f t="shared" si="8"/>
        <v>0</v>
      </c>
      <c r="EE68">
        <f t="shared" si="9"/>
        <v>0</v>
      </c>
      <c r="EF68">
        <f t="shared" si="10"/>
        <v>0</v>
      </c>
      <c r="EG68">
        <f t="shared" si="11"/>
        <v>0</v>
      </c>
      <c r="EH68">
        <f t="shared" si="12"/>
        <v>0</v>
      </c>
      <c r="EI68">
        <f t="shared" si="13"/>
        <v>0</v>
      </c>
      <c r="EJ68">
        <f t="shared" si="14"/>
        <v>0</v>
      </c>
      <c r="EK68">
        <f t="shared" si="15"/>
        <v>0</v>
      </c>
    </row>
    <row r="69" spans="1:141" x14ac:dyDescent="0.3">
      <c r="A69" s="6">
        <f>('Base original'!A69-MIN('Base original'!A:A))/(MAX('Base original'!A:A)-MIN('Base original'!A:A))</f>
        <v>0.19469026548672566</v>
      </c>
      <c r="B69" s="6">
        <f>('Base original'!B69-MIN('Base original'!B:B))/(MAX('Base original'!B:B)-MIN('Base original'!B:B))</f>
        <v>0.44863013698630139</v>
      </c>
      <c r="C69" s="6">
        <f>('Base original'!C69-MIN('Base original'!C:C))/(MAX('Base original'!C:C)-MIN('Base original'!C:C))</f>
        <v>0</v>
      </c>
      <c r="D69" s="6">
        <f>('Base original'!D69-MIN('Base original'!D:D))/(MAX('Base original'!D:D)-MIN('Base original'!D:D))</f>
        <v>0.14383561643835618</v>
      </c>
      <c r="E69" s="6">
        <f>('Base original'!E69-MIN('Base original'!E:E))/(MAX('Base original'!E:E)-MIN('Base original'!E:E))</f>
        <v>0.15025041736227046</v>
      </c>
      <c r="F69" s="6">
        <f>('Base original'!F69-MIN('Base original'!F:F))/(MAX('Base original'!F:F)-MIN('Base original'!F:F))</f>
        <v>0.1044776119402985</v>
      </c>
      <c r="G69" s="6">
        <f>('Base original'!G69-MIN('Base original'!G:G))/(MAX('Base original'!G:G)-MIN('Base original'!G:G))</f>
        <v>6.0070671378091869E-2</v>
      </c>
      <c r="H69" s="6">
        <f>('Base original'!H69-MIN('Base original'!H:H))/(MAX('Base original'!H:H)-MIN('Base original'!H:H))</f>
        <v>0.47209985315712649</v>
      </c>
      <c r="I69" s="6">
        <f>('Base original'!I69-MIN('Base original'!I:I))/(MAX('Base original'!I:I)-MIN('Base original'!I:I))</f>
        <v>0.55905511811023634</v>
      </c>
      <c r="J69" s="6">
        <f>('Base original'!J69-MIN('Base original'!J:J))/(MAX('Base original'!J:J)-MIN('Base original'!J:J))</f>
        <v>0.13772455089820362</v>
      </c>
      <c r="K69" s="6">
        <f>('Base original'!K69-MIN('Base original'!K:K))/(MAX('Base original'!K:K)-MIN('Base original'!K:K))</f>
        <v>0.3538461538461537</v>
      </c>
      <c r="L69" s="6">
        <f>'Base original'!L69</f>
        <v>5</v>
      </c>
      <c r="M69">
        <v>96</v>
      </c>
      <c r="O69">
        <v>0.97961436420880621</v>
      </c>
      <c r="P69" t="str">
        <f>IF(O69&lt;=cockpit!C$11,"treino","teste")</f>
        <v>teste</v>
      </c>
      <c r="AP69" s="6">
        <v>0.57784311700788926</v>
      </c>
      <c r="AQ69" s="6">
        <v>1.266552770825139</v>
      </c>
      <c r="AR69" s="6">
        <v>1.3096074970755167</v>
      </c>
      <c r="AS69" s="6">
        <v>1.5561435709318685</v>
      </c>
      <c r="AT69" s="6">
        <v>1.5646286369912035</v>
      </c>
      <c r="AU69" s="6">
        <v>1.4145235294271785</v>
      </c>
      <c r="AV69" s="6">
        <v>1.423655763284132</v>
      </c>
      <c r="AW69" s="6">
        <v>1.5405537460543637</v>
      </c>
      <c r="AX69" s="6">
        <v>0.8426723987231004</v>
      </c>
      <c r="AY69" s="6">
        <v>0.95705970104165139</v>
      </c>
      <c r="AZ69" s="6">
        <v>1.0151716421575137</v>
      </c>
      <c r="BA69" s="6">
        <v>1.3722834698814557</v>
      </c>
      <c r="BB69" s="6">
        <v>1.1791148944421823</v>
      </c>
      <c r="BC69" s="6">
        <v>1.2768484712064145</v>
      </c>
      <c r="BD69" s="6">
        <v>0.97934670003495128</v>
      </c>
      <c r="BE69" s="6">
        <v>1.925856934320237</v>
      </c>
      <c r="BF69" s="6">
        <v>1.1809692498972337</v>
      </c>
      <c r="BG69" s="6">
        <v>0.93433573427102923</v>
      </c>
      <c r="BH69" s="6">
        <v>1.048758619468001</v>
      </c>
      <c r="BI69" s="6">
        <v>1.0739545712693133</v>
      </c>
      <c r="BL69" s="8">
        <f>IF(BL$1&lt;=cockpit!$C$15,1/(1+EXP(-(AP69+T$14))),0)</f>
        <v>0.67611652711823367</v>
      </c>
      <c r="BM69" s="8">
        <f>IF(BM$1&lt;=cockpit!$C$15,1/(1+EXP(-(AQ69+U$14))),0)</f>
        <v>0.79996979820158398</v>
      </c>
      <c r="BN69" s="8">
        <f>IF(BN$1&lt;=cockpit!$C$15,1/(1+EXP(-(AR69+V$14))),0)</f>
        <v>0.81176822860809561</v>
      </c>
      <c r="BO69" s="8">
        <f>IF(BO$1&lt;=cockpit!$C$15,1/(1+EXP(-(AS69+W$14))),0)</f>
        <v>0.83540191441660627</v>
      </c>
      <c r="BP69" s="8">
        <f>IF(BP$1&lt;=cockpit!$C$15,1/(1+EXP(-(AT69+X$14))),0)</f>
        <v>0.84186208532877616</v>
      </c>
      <c r="BQ69" s="8">
        <f>IF(BQ$1&lt;=cockpit!$C$15,1/(1+EXP(-(AU69+Y$14))),0)</f>
        <v>0.86557568396154905</v>
      </c>
      <c r="BR69" s="8">
        <f>IF(BR$1&lt;=cockpit!$C$15,1/(1+EXP(-(AV69+Z$14))),0)</f>
        <v>0.86058662265592789</v>
      </c>
      <c r="BS69" s="8">
        <f>IF(BS$1&lt;=cockpit!$C$15,1/(1+EXP(-(AW69+AA$14))),0)</f>
        <v>0.83879895043351815</v>
      </c>
      <c r="BT69" s="8">
        <f>IF(BT$1&lt;=cockpit!$C$15,1/(1+EXP(-(AX69+AB$14))),0)</f>
        <v>0.71841848371706163</v>
      </c>
      <c r="BU69" s="8">
        <f>IF(BU$1&lt;=cockpit!$C$15,1/(1+EXP(-(AY69+AC$14))),0)</f>
        <v>0.7305928923872369</v>
      </c>
      <c r="BV69" s="8">
        <f>IF(BV$1&lt;=cockpit!$C$15,1/(1+EXP(-(AZ69+AD$14))),0)</f>
        <v>0.80063856887693463</v>
      </c>
      <c r="BW69" s="8">
        <f>IF(BW$1&lt;=cockpit!$C$15,1/(1+EXP(-(BA69+AE$14))),0)</f>
        <v>0.85797245455627413</v>
      </c>
      <c r="BX69" s="8">
        <f>IF(BX$1&lt;=cockpit!$C$15,1/(1+EXP(-(BB69+AF$14))),0)</f>
        <v>0.87093711800505291</v>
      </c>
      <c r="BY69" s="8">
        <f>IF(BY$1&lt;=cockpit!$C$15,1/(1+EXP(-(BC69+AG$14))),0)</f>
        <v>0.77699710836450908</v>
      </c>
      <c r="BZ69" s="8">
        <f>IF(BZ$1&lt;=cockpit!$C$15,1/(1+EXP(-(BD69+AH$14))),0)</f>
        <v>0.78310801066301827</v>
      </c>
      <c r="CA69" s="8">
        <f>IF(CA$1&lt;=cockpit!$C$15,1/(1+EXP(-(BE69+AI$14))),0)</f>
        <v>0.94769344440090508</v>
      </c>
      <c r="CB69" s="8">
        <f>IF(CB$1&lt;=cockpit!$C$15,1/(1+EXP(-(BF69+AJ$14))),0)</f>
        <v>0.8311744148907535</v>
      </c>
      <c r="CC69" s="8">
        <f>IF(CC$1&lt;=cockpit!$C$15,1/(1+EXP(-(BG69+AK$14))),0)</f>
        <v>0.75431612612739884</v>
      </c>
      <c r="CD69" s="8">
        <f>IF(CD$1&lt;=cockpit!$C$15,1/(1+EXP(-(BH69+AL$14))),0)</f>
        <v>0.87865703527443217</v>
      </c>
      <c r="CE69" s="8">
        <f>IF(CE$1&lt;=cockpit!$C$15,1/(1+EXP(-(BI69+AM$14))),0)</f>
        <v>0.83418836972585619</v>
      </c>
      <c r="CH69" s="6">
        <v>5.5102193244580491</v>
      </c>
      <c r="CK69" s="9">
        <f t="shared" si="24"/>
        <v>5.5102193244580491</v>
      </c>
      <c r="CM69" s="9">
        <f t="shared" si="25"/>
        <v>0.26032375905042793</v>
      </c>
      <c r="CP69">
        <f t="shared" si="26"/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R69">
        <f t="shared" si="27"/>
        <v>0</v>
      </c>
      <c r="DS69">
        <f t="shared" si="16"/>
        <v>0</v>
      </c>
      <c r="DT69">
        <f t="shared" si="17"/>
        <v>0</v>
      </c>
      <c r="DU69">
        <f t="shared" si="18"/>
        <v>0</v>
      </c>
      <c r="DV69">
        <f t="shared" si="19"/>
        <v>0</v>
      </c>
      <c r="DW69">
        <f t="shared" si="20"/>
        <v>0</v>
      </c>
      <c r="DX69">
        <f t="shared" si="21"/>
        <v>0</v>
      </c>
      <c r="DY69">
        <f t="shared" si="22"/>
        <v>0</v>
      </c>
      <c r="DZ69">
        <f t="shared" si="23"/>
        <v>0</v>
      </c>
      <c r="EA69">
        <f t="shared" si="5"/>
        <v>0</v>
      </c>
      <c r="EB69">
        <f t="shared" si="6"/>
        <v>0</v>
      </c>
      <c r="EC69">
        <f t="shared" si="7"/>
        <v>0</v>
      </c>
      <c r="ED69">
        <f t="shared" si="8"/>
        <v>0</v>
      </c>
      <c r="EE69">
        <f t="shared" si="9"/>
        <v>0</v>
      </c>
      <c r="EF69">
        <f t="shared" si="10"/>
        <v>0</v>
      </c>
      <c r="EG69">
        <f t="shared" si="11"/>
        <v>0</v>
      </c>
      <c r="EH69">
        <f t="shared" si="12"/>
        <v>0</v>
      </c>
      <c r="EI69">
        <f t="shared" si="13"/>
        <v>0</v>
      </c>
      <c r="EJ69">
        <f t="shared" si="14"/>
        <v>0</v>
      </c>
      <c r="EK69">
        <f t="shared" si="15"/>
        <v>0</v>
      </c>
    </row>
    <row r="70" spans="1:141" x14ac:dyDescent="0.3">
      <c r="A70" s="6">
        <f>('Base original'!A70-MIN('Base original'!A:A))/(MAX('Base original'!A:A)-MIN('Base original'!A:A))</f>
        <v>0.26548672566371678</v>
      </c>
      <c r="B70" s="6">
        <f>('Base original'!B70-MIN('Base original'!B:B))/(MAX('Base original'!B:B)-MIN('Base original'!B:B))</f>
        <v>0.53424657534246578</v>
      </c>
      <c r="C70" s="6">
        <f>('Base original'!C70-MIN('Base original'!C:C))/(MAX('Base original'!C:C)-MIN('Base original'!C:C))</f>
        <v>0.06</v>
      </c>
      <c r="D70" s="6">
        <f>('Base original'!D70-MIN('Base original'!D:D))/(MAX('Base original'!D:D)-MIN('Base original'!D:D))</f>
        <v>0.10958904109589042</v>
      </c>
      <c r="E70" s="6">
        <f>('Base original'!E70-MIN('Base original'!E:E))/(MAX('Base original'!E:E)-MIN('Base original'!E:E))</f>
        <v>0.11185308848080135</v>
      </c>
      <c r="F70" s="6">
        <f>('Base original'!F70-MIN('Base original'!F:F))/(MAX('Base original'!F:F)-MIN('Base original'!F:F))</f>
        <v>5.9701492537313432E-2</v>
      </c>
      <c r="G70" s="6">
        <f>('Base original'!G70-MIN('Base original'!G:G))/(MAX('Base original'!G:G)-MIN('Base original'!G:G))</f>
        <v>1.4134275618374558E-2</v>
      </c>
      <c r="H70" s="6">
        <f>('Base original'!H70-MIN('Base original'!H:H))/(MAX('Base original'!H:H)-MIN('Base original'!H:H))</f>
        <v>0.48678414096916606</v>
      </c>
      <c r="I70" s="6">
        <f>('Base original'!I70-MIN('Base original'!I:I))/(MAX('Base original'!I:I)-MIN('Base original'!I:I))</f>
        <v>0.51181102362204733</v>
      </c>
      <c r="J70" s="6">
        <f>('Base original'!J70-MIN('Base original'!J:J))/(MAX('Base original'!J:J)-MIN('Base original'!J:J))</f>
        <v>0.13772455089820362</v>
      </c>
      <c r="K70" s="6">
        <f>('Base original'!K70-MIN('Base original'!K:K))/(MAX('Base original'!K:K)-MIN('Base original'!K:K))</f>
        <v>0.21538461538461545</v>
      </c>
      <c r="L70" s="6">
        <f>'Base original'!L70</f>
        <v>5</v>
      </c>
      <c r="M70">
        <v>98</v>
      </c>
      <c r="O70">
        <v>0.25365680686130132</v>
      </c>
      <c r="P70" t="str">
        <f>IF(O70&lt;=cockpit!C$11,"treino","teste")</f>
        <v>treino</v>
      </c>
      <c r="AP70" s="6">
        <v>0.55087120831205594</v>
      </c>
      <c r="AQ70" s="6">
        <v>1.3095526248560532</v>
      </c>
      <c r="AR70" s="6">
        <v>1.1355684198602201</v>
      </c>
      <c r="AS70" s="6">
        <v>1.5718989915212829</v>
      </c>
      <c r="AT70" s="6">
        <v>1.6021548994803096</v>
      </c>
      <c r="AU70" s="6">
        <v>1.3900117274157657</v>
      </c>
      <c r="AV70" s="6">
        <v>1.2936042273761248</v>
      </c>
      <c r="AW70" s="6">
        <v>1.6372274446180319</v>
      </c>
      <c r="AX70" s="6">
        <v>0.83986482567741705</v>
      </c>
      <c r="AY70" s="6">
        <v>0.93005123334757223</v>
      </c>
      <c r="AZ70" s="6">
        <v>1.0548022974555242</v>
      </c>
      <c r="BA70" s="6">
        <v>1.3010349853587282</v>
      </c>
      <c r="BB70" s="6">
        <v>1.1606457085750055</v>
      </c>
      <c r="BC70" s="6">
        <v>1.2375036935099737</v>
      </c>
      <c r="BD70" s="6">
        <v>0.98031169478871416</v>
      </c>
      <c r="BE70" s="6">
        <v>1.8878365548558811</v>
      </c>
      <c r="BF70" s="6">
        <v>1.1942851736081224</v>
      </c>
      <c r="BG70" s="6">
        <v>0.85772257867485369</v>
      </c>
      <c r="BH70" s="6">
        <v>0.98712470316684009</v>
      </c>
      <c r="BI70" s="6">
        <v>1.0643146082675179</v>
      </c>
      <c r="BL70" s="8">
        <f>IF(BL$1&lt;=cockpit!$C$15,1/(1+EXP(-(AP70+T$14))),0)</f>
        <v>0.67018230951148694</v>
      </c>
      <c r="BM70" s="8">
        <f>IF(BM$1&lt;=cockpit!$C$15,1/(1+EXP(-(AQ70+U$14))),0)</f>
        <v>0.80676189852493507</v>
      </c>
      <c r="BN70" s="8">
        <f>IF(BN$1&lt;=cockpit!$C$15,1/(1+EXP(-(AR70+V$14))),0)</f>
        <v>0.78372403587034056</v>
      </c>
      <c r="BO70" s="8">
        <f>IF(BO$1&lt;=cockpit!$C$15,1/(1+EXP(-(AS70+W$14))),0)</f>
        <v>0.83755693969106604</v>
      </c>
      <c r="BP70" s="8">
        <f>IF(BP$1&lt;=cockpit!$C$15,1/(1+EXP(-(AT70+X$14))),0)</f>
        <v>0.84679411760451162</v>
      </c>
      <c r="BQ70" s="8">
        <f>IF(BQ$1&lt;=cockpit!$C$15,1/(1+EXP(-(AU70+Y$14))),0)</f>
        <v>0.86269798472565495</v>
      </c>
      <c r="BR70" s="8">
        <f>IF(BR$1&lt;=cockpit!$C$15,1/(1+EXP(-(AV70+Z$14))),0)</f>
        <v>0.84423984606969771</v>
      </c>
      <c r="BS70" s="8">
        <f>IF(BS$1&lt;=cockpit!$C$15,1/(1+EXP(-(AW70+AA$14))),0)</f>
        <v>0.85144661386230969</v>
      </c>
      <c r="BT70" s="8">
        <f>IF(BT$1&lt;=cockpit!$C$15,1/(1+EXP(-(AX70+AB$14))),0)</f>
        <v>0.71785018219155838</v>
      </c>
      <c r="BU70" s="8">
        <f>IF(BU$1&lt;=cockpit!$C$15,1/(1+EXP(-(AY70+AC$14))),0)</f>
        <v>0.72524391083535755</v>
      </c>
      <c r="BV70" s="8">
        <f>IF(BV$1&lt;=cockpit!$C$15,1/(1+EXP(-(AZ70+AD$14))),0)</f>
        <v>0.80688898477253024</v>
      </c>
      <c r="BW70" s="8">
        <f>IF(BW$1&lt;=cockpit!$C$15,1/(1+EXP(-(BA70+AE$14))),0)</f>
        <v>0.84906705377060476</v>
      </c>
      <c r="BX70" s="8">
        <f>IF(BX$1&lt;=cockpit!$C$15,1/(1+EXP(-(BB70+AF$14))),0)</f>
        <v>0.86884681603469127</v>
      </c>
      <c r="BY70" s="8">
        <f>IF(BY$1&lt;=cockpit!$C$15,1/(1+EXP(-(BC70+AG$14))),0)</f>
        <v>0.77010551812265549</v>
      </c>
      <c r="BZ70" s="8">
        <f>IF(BZ$1&lt;=cockpit!$C$15,1/(1+EXP(-(BD70+AH$14))),0)</f>
        <v>0.78327187010259847</v>
      </c>
      <c r="CA70" s="8">
        <f>IF(CA$1&lt;=cockpit!$C$15,1/(1+EXP(-(BE70+AI$14))),0)</f>
        <v>0.94577635132608961</v>
      </c>
      <c r="CB70" s="8">
        <f>IF(CB$1&lt;=cockpit!$C$15,1/(1+EXP(-(BF70+AJ$14))),0)</f>
        <v>0.83303472076537921</v>
      </c>
      <c r="CC70" s="8">
        <f>IF(CC$1&lt;=cockpit!$C$15,1/(1+EXP(-(BG70+AK$14))),0)</f>
        <v>0.7398430075830843</v>
      </c>
      <c r="CD70" s="8">
        <f>IF(CD$1&lt;=cockpit!$C$15,1/(1+EXP(-(BH70+AL$14))),0)</f>
        <v>0.87193085066008735</v>
      </c>
      <c r="CE70" s="8">
        <f>IF(CE$1&lt;=cockpit!$C$15,1/(1+EXP(-(BI70+AM$14))),0)</f>
        <v>0.83285068897161707</v>
      </c>
      <c r="CH70" s="6">
        <v>5.5073153224333122</v>
      </c>
      <c r="CK70" s="9">
        <f t="shared" si="24"/>
        <v>5.5073153224333122</v>
      </c>
      <c r="CM70" s="9">
        <f t="shared" si="25"/>
        <v>0.25736883637561553</v>
      </c>
      <c r="CP70">
        <f t="shared" si="26"/>
        <v>0.50731532243331223</v>
      </c>
      <c r="CV70">
        <v>-3.9781535715956953E-2</v>
      </c>
      <c r="CW70">
        <v>0.20808280079956068</v>
      </c>
      <c r="CX70">
        <v>8.5872966768126332E-3</v>
      </c>
      <c r="CY70">
        <v>0.13586020505998966</v>
      </c>
      <c r="CZ70">
        <v>0.1623918774722698</v>
      </c>
      <c r="DA70">
        <v>0.38251268847727593</v>
      </c>
      <c r="DB70">
        <v>6.7369614600834406E-3</v>
      </c>
      <c r="DC70">
        <v>0.31893955137348085</v>
      </c>
      <c r="DD70">
        <v>0.13812027596883417</v>
      </c>
      <c r="DE70">
        <v>0.29982914868450516</v>
      </c>
      <c r="DF70">
        <v>0.36954685016879701</v>
      </c>
      <c r="DG70">
        <v>0.10096152641836374</v>
      </c>
      <c r="DH70">
        <v>-5.2087819504727441E-2</v>
      </c>
      <c r="DI70">
        <v>0.25233143543830466</v>
      </c>
      <c r="DJ70">
        <v>6.9898129024620254E-2</v>
      </c>
      <c r="DK70">
        <v>-9.151589429322847E-2</v>
      </c>
      <c r="DL70">
        <v>0.33638554179974423</v>
      </c>
      <c r="DM70">
        <v>0.30178668647116819</v>
      </c>
      <c r="DN70">
        <v>0.20161317314559293</v>
      </c>
      <c r="DO70">
        <v>-1.0744560510783411E-2</v>
      </c>
      <c r="DR70">
        <f t="shared" si="27"/>
        <v>-2.1913884590715547E-2</v>
      </c>
      <c r="DS70">
        <f t="shared" si="16"/>
        <v>7.2649038407347336E-2</v>
      </c>
      <c r="DT70">
        <f t="shared" si="17"/>
        <v>3.3127784208721537E-3</v>
      </c>
      <c r="DU70">
        <f t="shared" si="18"/>
        <v>4.055405013533038E-2</v>
      </c>
      <c r="DV70">
        <f t="shared" si="19"/>
        <v>4.5947112730459309E-2</v>
      </c>
      <c r="DW70">
        <f t="shared" si="20"/>
        <v>9.7828456690802215E-2</v>
      </c>
      <c r="DX70">
        <f t="shared" si="21"/>
        <v>1.9352533665693682E-3</v>
      </c>
      <c r="DY70">
        <f t="shared" si="22"/>
        <v>8.7720708024364921E-2</v>
      </c>
      <c r="DZ70">
        <f t="shared" si="23"/>
        <v>6.6945670691554909E-2</v>
      </c>
      <c r="EA70">
        <f t="shared" si="5"/>
        <v>0.14212539378135355</v>
      </c>
      <c r="EB70">
        <f t="shared" si="6"/>
        <v>0.12894604386758043</v>
      </c>
      <c r="EC70">
        <f t="shared" si="7"/>
        <v>2.8176861553483749E-2</v>
      </c>
      <c r="ED70">
        <f t="shared" si="8"/>
        <v>-1.2766995952023434E-2</v>
      </c>
      <c r="EE70">
        <f t="shared" si="9"/>
        <v>0.10268312122685111</v>
      </c>
      <c r="EF70">
        <f t="shared" si="10"/>
        <v>2.701459080341612E-2</v>
      </c>
      <c r="EG70">
        <f t="shared" si="11"/>
        <v>-9.655575995094437E-3</v>
      </c>
      <c r="EH70">
        <f t="shared" si="12"/>
        <v>0.10295185602759081</v>
      </c>
      <c r="EI70">
        <f t="shared" si="13"/>
        <v>0.13659840928906211</v>
      </c>
      <c r="EJ70">
        <f t="shared" si="14"/>
        <v>4.8334054965128749E-2</v>
      </c>
      <c r="EK70">
        <f t="shared" si="15"/>
        <v>-3.2917006557575778E-3</v>
      </c>
    </row>
    <row r="71" spans="1:141" x14ac:dyDescent="0.3">
      <c r="A71" s="6">
        <f>('Base original'!A71-MIN('Base original'!A:A))/(MAX('Base original'!A:A)-MIN('Base original'!A:A))</f>
        <v>0.30973451327433627</v>
      </c>
      <c r="B71" s="6">
        <f>('Base original'!B71-MIN('Base original'!B:B))/(MAX('Base original'!B:B)-MIN('Base original'!B:B))</f>
        <v>0.29109589041095896</v>
      </c>
      <c r="C71" s="6">
        <f>('Base original'!C71-MIN('Base original'!C:C))/(MAX('Base original'!C:C)-MIN('Base original'!C:C))</f>
        <v>0.18</v>
      </c>
      <c r="D71" s="6">
        <f>('Base original'!D71-MIN('Base original'!D:D))/(MAX('Base original'!D:D)-MIN('Base original'!D:D))</f>
        <v>6.8493150684931503E-2</v>
      </c>
      <c r="E71" s="6">
        <f>('Base original'!E71-MIN('Base original'!E:E))/(MAX('Base original'!E:E)-MIN('Base original'!E:E))</f>
        <v>0.11352253756260436</v>
      </c>
      <c r="F71" s="6">
        <f>('Base original'!F71-MIN('Base original'!F:F))/(MAX('Base original'!F:F)-MIN('Base original'!F:F))</f>
        <v>0.17910447761194029</v>
      </c>
      <c r="G71" s="6">
        <f>('Base original'!G71-MIN('Base original'!G:G))/(MAX('Base original'!G:G)-MIN('Base original'!G:G))</f>
        <v>0.10247349823321555</v>
      </c>
      <c r="H71" s="6">
        <f>('Base original'!H71-MIN('Base original'!H:H))/(MAX('Base original'!H:H)-MIN('Base original'!H:H))</f>
        <v>0.52349486049926486</v>
      </c>
      <c r="I71" s="6">
        <f>('Base original'!I71-MIN('Base original'!I:I))/(MAX('Base original'!I:I)-MIN('Base original'!I:I))</f>
        <v>0.44094488188976361</v>
      </c>
      <c r="J71" s="6">
        <f>('Base original'!J71-MIN('Base original'!J:J))/(MAX('Base original'!J:J)-MIN('Base original'!J:J))</f>
        <v>0.155688622754491</v>
      </c>
      <c r="K71" s="6">
        <f>('Base original'!K71-MIN('Base original'!K:K))/(MAX('Base original'!K:K)-MIN('Base original'!K:K))</f>
        <v>9.2307692307692257E-2</v>
      </c>
      <c r="L71" s="6">
        <f>'Base original'!L71</f>
        <v>6</v>
      </c>
      <c r="M71">
        <v>99</v>
      </c>
      <c r="O71">
        <v>0.63535361334560403</v>
      </c>
      <c r="P71" t="str">
        <f>IF(O71&lt;=cockpit!C$11,"treino","teste")</f>
        <v>treino</v>
      </c>
      <c r="AP71" s="6">
        <v>0.73125555157226496</v>
      </c>
      <c r="AQ71" s="6">
        <v>1.2800892049416848</v>
      </c>
      <c r="AR71" s="6">
        <v>1.1421930885478788</v>
      </c>
      <c r="AS71" s="6">
        <v>1.5632783773224581</v>
      </c>
      <c r="AT71" s="6">
        <v>1.5379430113391592</v>
      </c>
      <c r="AU71" s="6">
        <v>1.3414900064629776</v>
      </c>
      <c r="AV71" s="6">
        <v>1.2869226729173391</v>
      </c>
      <c r="AW71" s="6">
        <v>1.6762231808049715</v>
      </c>
      <c r="AX71" s="6">
        <v>0.80967705520765099</v>
      </c>
      <c r="AY71" s="6">
        <v>0.97350785334495415</v>
      </c>
      <c r="AZ71" s="6">
        <v>0.94151598026375605</v>
      </c>
      <c r="BA71" s="6">
        <v>1.4025976532866204</v>
      </c>
      <c r="BB71" s="6">
        <v>1.0922292129823967</v>
      </c>
      <c r="BC71" s="6">
        <v>1.0666228440149208</v>
      </c>
      <c r="BD71" s="6">
        <v>0.98407044740367855</v>
      </c>
      <c r="BE71" s="6">
        <v>1.6365415103518215</v>
      </c>
      <c r="BF71" s="6">
        <v>1.1471801789423524</v>
      </c>
      <c r="BG71" s="6">
        <v>0.92923863939319873</v>
      </c>
      <c r="BH71" s="6">
        <v>1.0603090655263876</v>
      </c>
      <c r="BI71" s="6">
        <v>1.0802555234873075</v>
      </c>
      <c r="BL71" s="8">
        <f>IF(BL$1&lt;=cockpit!$C$15,1/(1+EXP(-(AP71+T$14))),0)</f>
        <v>0.70876511481164284</v>
      </c>
      <c r="BM71" s="8">
        <f>IF(BM$1&lt;=cockpit!$C$15,1/(1+EXP(-(AQ71+U$14))),0)</f>
        <v>0.80212708031177316</v>
      </c>
      <c r="BN71" s="8">
        <f>IF(BN$1&lt;=cockpit!$C$15,1/(1+EXP(-(AR71+V$14))),0)</f>
        <v>0.78484481097834047</v>
      </c>
      <c r="BO71" s="8">
        <f>IF(BO$1&lt;=cockpit!$C$15,1/(1+EXP(-(AS71+W$14))),0)</f>
        <v>0.8363806436568203</v>
      </c>
      <c r="BP71" s="8">
        <f>IF(BP$1&lt;=cockpit!$C$15,1/(1+EXP(-(AT71+X$14))),0)</f>
        <v>0.83827692563573886</v>
      </c>
      <c r="BQ71" s="8">
        <f>IF(BQ$1&lt;=cockpit!$C$15,1/(1+EXP(-(AU71+Y$14))),0)</f>
        <v>0.85684878764321759</v>
      </c>
      <c r="BR71" s="8">
        <f>IF(BR$1&lt;=cockpit!$C$15,1/(1+EXP(-(AV71+Z$14))),0)</f>
        <v>0.84335920657339469</v>
      </c>
      <c r="BS71" s="8">
        <f>IF(BS$1&lt;=cockpit!$C$15,1/(1+EXP(-(AW71+AA$14))),0)</f>
        <v>0.85631170815374369</v>
      </c>
      <c r="BT71" s="8">
        <f>IF(BT$1&lt;=cockpit!$C$15,1/(1+EXP(-(AX71+AB$14))),0)</f>
        <v>0.71169590628331703</v>
      </c>
      <c r="BU71" s="8">
        <f>IF(BU$1&lt;=cockpit!$C$15,1/(1+EXP(-(AY71+AC$14))),0)</f>
        <v>0.73381802642528648</v>
      </c>
      <c r="BV71" s="8">
        <f>IF(BV$1&lt;=cockpit!$C$15,1/(1+EXP(-(AZ71+AD$14))),0)</f>
        <v>0.78862123746170609</v>
      </c>
      <c r="BW71" s="8">
        <f>IF(BW$1&lt;=cockpit!$C$15,1/(1+EXP(-(BA71+AE$14))),0)</f>
        <v>0.86162647926709046</v>
      </c>
      <c r="BX71" s="8">
        <f>IF(BX$1&lt;=cockpit!$C$15,1/(1+EXP(-(BB71+AF$14))),0)</f>
        <v>0.86085198479691893</v>
      </c>
      <c r="BY71" s="8">
        <f>IF(BY$1&lt;=cockpit!$C$15,1/(1+EXP(-(BC71+AG$14))),0)</f>
        <v>0.73846899275622724</v>
      </c>
      <c r="BZ71" s="8">
        <f>IF(BZ$1&lt;=cockpit!$C$15,1/(1+EXP(-(BD71+AH$14))),0)</f>
        <v>0.78390926543280215</v>
      </c>
      <c r="CA71" s="8">
        <f>IF(CA$1&lt;=cockpit!$C$15,1/(1+EXP(-(BE71+AI$14))),0)</f>
        <v>0.9313487168696164</v>
      </c>
      <c r="CB71" s="8">
        <f>IF(CB$1&lt;=cockpit!$C$15,1/(1+EXP(-(BF71+AJ$14))),0)</f>
        <v>0.8263798182162676</v>
      </c>
      <c r="CC71" s="8">
        <f>IF(CC$1&lt;=cockpit!$C$15,1/(1+EXP(-(BG71+AK$14))),0)</f>
        <v>0.75337029163113212</v>
      </c>
      <c r="CD71" s="8">
        <f>IF(CD$1&lt;=cockpit!$C$15,1/(1+EXP(-(BH71+AL$14))),0)</f>
        <v>0.87988315428951613</v>
      </c>
      <c r="CE71" s="8">
        <f>IF(CE$1&lt;=cockpit!$C$15,1/(1+EXP(-(BI71+AM$14))),0)</f>
        <v>0.83505807146351385</v>
      </c>
      <c r="CH71" s="6">
        <v>5.4851111115008422</v>
      </c>
      <c r="CK71" s="9">
        <f t="shared" si="24"/>
        <v>5.4851111115008422</v>
      </c>
      <c r="CM71" s="9">
        <f t="shared" si="25"/>
        <v>0.26511056749989814</v>
      </c>
      <c r="CP71">
        <f t="shared" si="26"/>
        <v>-0.51488888849915782</v>
      </c>
      <c r="CV71">
        <v>4.0375422940771066E-2</v>
      </c>
      <c r="CW71">
        <v>-0.21118920971199565</v>
      </c>
      <c r="CX71">
        <v>-8.7154939849422436E-3</v>
      </c>
      <c r="CY71">
        <v>-0.13788842339529614</v>
      </c>
      <c r="CZ71">
        <v>-0.16481617959406231</v>
      </c>
      <c r="DA71">
        <v>-0.38822311153982336</v>
      </c>
      <c r="DB71">
        <v>-6.8375356403708983E-3</v>
      </c>
      <c r="DC71">
        <v>-0.32370090916522332</v>
      </c>
      <c r="DD71">
        <v>-0.14018223425951892</v>
      </c>
      <c r="DE71">
        <v>-0.30430521271335542</v>
      </c>
      <c r="DF71">
        <v>-0.3750637099213357</v>
      </c>
      <c r="DG71">
        <v>-0.10246875231244977</v>
      </c>
      <c r="DH71">
        <v>5.2865423737835836E-2</v>
      </c>
      <c r="DI71">
        <v>-0.25609841962402841</v>
      </c>
      <c r="DJ71">
        <v>-7.0941618299708228E-2</v>
      </c>
      <c r="DK71">
        <v>9.2882109033560534E-2</v>
      </c>
      <c r="DL71">
        <v>-0.34140734581740334</v>
      </c>
      <c r="DM71">
        <v>-0.30629197402451719</v>
      </c>
      <c r="DN71">
        <v>-0.20462299882804832</v>
      </c>
      <c r="DO71">
        <v>1.0904962996729595E-2</v>
      </c>
      <c r="DR71">
        <f t="shared" si="27"/>
        <v>2.0092910462877003E-2</v>
      </c>
      <c r="DS71">
        <f t="shared" si="16"/>
        <v>-7.530841372087721E-2</v>
      </c>
      <c r="DT71">
        <f t="shared" si="17"/>
        <v>-3.3469119960765959E-3</v>
      </c>
      <c r="DU71">
        <f t="shared" si="18"/>
        <v>-4.1430978676009207E-2</v>
      </c>
      <c r="DV71">
        <f t="shared" si="19"/>
        <v>-4.8998498032591639E-2</v>
      </c>
      <c r="DW71">
        <f t="shared" si="20"/>
        <v>-0.10319364549737536</v>
      </c>
      <c r="DX71">
        <f t="shared" si="21"/>
        <v>-1.9743059288912347E-3</v>
      </c>
      <c r="DY71">
        <f t="shared" si="22"/>
        <v>-8.6340827171468307E-2</v>
      </c>
      <c r="DZ71">
        <f t="shared" si="23"/>
        <v>-6.917838176815079E-2</v>
      </c>
      <c r="EA71">
        <f t="shared" si="5"/>
        <v>-0.14044023470068642</v>
      </c>
      <c r="EB71">
        <f t="shared" si="6"/>
        <v>-0.14180279116100369</v>
      </c>
      <c r="EC71">
        <f t="shared" si="7"/>
        <v>-2.6395931149761374E-2</v>
      </c>
      <c r="ED71">
        <f t="shared" si="8"/>
        <v>1.3688648243310841E-2</v>
      </c>
      <c r="EE71">
        <f t="shared" si="9"/>
        <v>-0.11643861578015577</v>
      </c>
      <c r="EF71">
        <f t="shared" si="10"/>
        <v>-2.7347019369864663E-2</v>
      </c>
      <c r="EG71">
        <f t="shared" si="11"/>
        <v>1.2315198673172257E-2</v>
      </c>
      <c r="EH71">
        <f t="shared" si="12"/>
        <v>-0.10825903894193589</v>
      </c>
      <c r="EI71">
        <f t="shared" si="13"/>
        <v>-0.13245081959122815</v>
      </c>
      <c r="EJ71">
        <f t="shared" si="14"/>
        <v>-4.6205026144542014E-2</v>
      </c>
      <c r="EK71">
        <f t="shared" si="15"/>
        <v>3.300692578401542E-3</v>
      </c>
    </row>
    <row r="72" spans="1:141" x14ac:dyDescent="0.3">
      <c r="A72" s="6">
        <f>('Base original'!A72-MIN('Base original'!A:A))/(MAX('Base original'!A:A)-MIN('Base original'!A:A))</f>
        <v>0.32743362831858414</v>
      </c>
      <c r="B72" s="6">
        <f>('Base original'!B72-MIN('Base original'!B:B))/(MAX('Base original'!B:B)-MIN('Base original'!B:B))</f>
        <v>0.33561643835616439</v>
      </c>
      <c r="C72" s="6">
        <f>('Base original'!C72-MIN('Base original'!C:C))/(MAX('Base original'!C:C)-MIN('Base original'!C:C))</f>
        <v>0.3</v>
      </c>
      <c r="D72" s="6">
        <f>('Base original'!D72-MIN('Base original'!D:D))/(MAX('Base original'!D:D)-MIN('Base original'!D:D))</f>
        <v>8.2191780821917818E-2</v>
      </c>
      <c r="E72" s="6">
        <f>('Base original'!E72-MIN('Base original'!E:E))/(MAX('Base original'!E:E)-MIN('Base original'!E:E))</f>
        <v>0.12020033388981638</v>
      </c>
      <c r="F72" s="6">
        <f>('Base original'!F72-MIN('Base original'!F:F))/(MAX('Base original'!F:F)-MIN('Base original'!F:F))</f>
        <v>0.14925373134328357</v>
      </c>
      <c r="G72" s="6">
        <f>('Base original'!G72-MIN('Base original'!G:G))/(MAX('Base original'!G:G)-MIN('Base original'!G:G))</f>
        <v>0.15547703180212014</v>
      </c>
      <c r="H72" s="6">
        <f>('Base original'!H72-MIN('Base original'!H:H))/(MAX('Base original'!H:H)-MIN('Base original'!H:H))</f>
        <v>0.52349486049926486</v>
      </c>
      <c r="I72" s="6">
        <f>('Base original'!I72-MIN('Base original'!I:I))/(MAX('Base original'!I:I)-MIN('Base original'!I:I))</f>
        <v>0.51968503937007871</v>
      </c>
      <c r="J72" s="6">
        <f>('Base original'!J72-MIN('Base original'!J:J))/(MAX('Base original'!J:J)-MIN('Base original'!J:J))</f>
        <v>0.16766467065868262</v>
      </c>
      <c r="K72" s="6">
        <f>('Base original'!K72-MIN('Base original'!K:K))/(MAX('Base original'!K:K)-MIN('Base original'!K:K))</f>
        <v>0.27692307692307677</v>
      </c>
      <c r="L72" s="6">
        <f>'Base original'!L72</f>
        <v>6</v>
      </c>
      <c r="M72">
        <v>100</v>
      </c>
      <c r="O72">
        <v>0.76274297569710325</v>
      </c>
      <c r="P72" t="str">
        <f>IF(O72&lt;=cockpit!C$11,"treino","teste")</f>
        <v>treino</v>
      </c>
      <c r="AP72" s="6">
        <v>0.93307700759092771</v>
      </c>
      <c r="AQ72" s="6">
        <v>1.5617169861182651</v>
      </c>
      <c r="AR72" s="6">
        <v>1.3924464742997893</v>
      </c>
      <c r="AS72" s="6">
        <v>1.8082131418846983</v>
      </c>
      <c r="AT72" s="6">
        <v>1.8082850469968819</v>
      </c>
      <c r="AU72" s="6">
        <v>1.5644901206109192</v>
      </c>
      <c r="AV72" s="6">
        <v>1.520280920520259</v>
      </c>
      <c r="AW72" s="6">
        <v>1.8699510633443825</v>
      </c>
      <c r="AX72" s="6">
        <v>0.98679557264080664</v>
      </c>
      <c r="AY72" s="6">
        <v>1.0938624296206099</v>
      </c>
      <c r="AZ72" s="6">
        <v>1.1433233646494703</v>
      </c>
      <c r="BA72" s="6">
        <v>1.6195080171565739</v>
      </c>
      <c r="BB72" s="6">
        <v>1.2969194443732119</v>
      </c>
      <c r="BC72" s="6">
        <v>1.3181396957330636</v>
      </c>
      <c r="BD72" s="6">
        <v>1.2073407436039045</v>
      </c>
      <c r="BE72" s="6">
        <v>1.950962792424195</v>
      </c>
      <c r="BF72" s="6">
        <v>1.290606946687606</v>
      </c>
      <c r="BG72" s="6">
        <v>1.1369842024925272</v>
      </c>
      <c r="BH72" s="6">
        <v>1.2552673527799318</v>
      </c>
      <c r="BI72" s="6">
        <v>1.3119499675076784</v>
      </c>
      <c r="BL72" s="8">
        <f>IF(BL$1&lt;=cockpit!$C$15,1/(1+EXP(-(AP72+T$14))),0)</f>
        <v>0.74861054465473442</v>
      </c>
      <c r="BM72" s="8">
        <f>IF(BM$1&lt;=cockpit!$C$15,1/(1+EXP(-(AQ72+U$14))),0)</f>
        <v>0.84307260378219495</v>
      </c>
      <c r="BN72" s="8">
        <f>IF(BN$1&lt;=cockpit!$C$15,1/(1+EXP(-(AR72+V$14))),0)</f>
        <v>0.82410051950295571</v>
      </c>
      <c r="BO72" s="8">
        <f>IF(BO$1&lt;=cockpit!$C$15,1/(1+EXP(-(AS72+W$14))),0)</f>
        <v>0.86720581148260589</v>
      </c>
      <c r="BP72" s="8">
        <f>IF(BP$1&lt;=cockpit!$C$15,1/(1+EXP(-(AT72+X$14))),0)</f>
        <v>0.87166991566431951</v>
      </c>
      <c r="BQ72" s="8">
        <f>IF(BQ$1&lt;=cockpit!$C$15,1/(1+EXP(-(AU72+Y$14))),0)</f>
        <v>0.88208871058310101</v>
      </c>
      <c r="BR72" s="8">
        <f>IF(BR$1&lt;=cockpit!$C$15,1/(1+EXP(-(AV72+Z$14))),0)</f>
        <v>0.87178071716744832</v>
      </c>
      <c r="BS72" s="8">
        <f>IF(BS$1&lt;=cockpit!$C$15,1/(1+EXP(-(AW72+AA$14))),0)</f>
        <v>0.87854422296564472</v>
      </c>
      <c r="BT72" s="8">
        <f>IF(BT$1&lt;=cockpit!$C$15,1/(1+EXP(-(AX72+AB$14))),0)</f>
        <v>0.74663653755807247</v>
      </c>
      <c r="BU72" s="8">
        <f>IF(BU$1&lt;=cockpit!$C$15,1/(1+EXP(-(AY72+AC$14))),0)</f>
        <v>0.75665651979620185</v>
      </c>
      <c r="BV72" s="8">
        <f>IF(BV$1&lt;=cockpit!$C$15,1/(1+EXP(-(AZ72+AD$14))),0)</f>
        <v>0.82030893207906241</v>
      </c>
      <c r="BW72" s="8">
        <f>IF(BW$1&lt;=cockpit!$C$15,1/(1+EXP(-(BA72+AE$14))),0)</f>
        <v>0.8855200621814312</v>
      </c>
      <c r="BX72" s="8">
        <f>IF(BX$1&lt;=cockpit!$C$15,1/(1+EXP(-(BB72+AF$14))),0)</f>
        <v>0.8836105572269235</v>
      </c>
      <c r="BY72" s="8">
        <f>IF(BY$1&lt;=cockpit!$C$15,1/(1+EXP(-(BC72+AG$14))),0)</f>
        <v>0.78406984661120516</v>
      </c>
      <c r="BZ72" s="8">
        <f>IF(BZ$1&lt;=cockpit!$C$15,1/(1+EXP(-(BD72+AH$14))),0)</f>
        <v>0.81933746343228375</v>
      </c>
      <c r="CA72" s="8">
        <f>IF(CA$1&lt;=cockpit!$C$15,1/(1+EXP(-(BE72+AI$14))),0)</f>
        <v>0.94892405992283879</v>
      </c>
      <c r="CB72" s="8">
        <f>IF(CB$1&lt;=cockpit!$C$15,1/(1+EXP(-(BF72+AJ$14))),0)</f>
        <v>0.84600579191414638</v>
      </c>
      <c r="CC72" s="8">
        <f>IF(CC$1&lt;=cockpit!$C$15,1/(1+EXP(-(BG72+AK$14))),0)</f>
        <v>0.78991520508119428</v>
      </c>
      <c r="CD72" s="8">
        <f>IF(CD$1&lt;=cockpit!$C$15,1/(1+EXP(-(BH72+AL$14))),0)</f>
        <v>0.89901088680397934</v>
      </c>
      <c r="CE72" s="8">
        <f>IF(CE$1&lt;=cockpit!$C$15,1/(1+EXP(-(BI72+AM$14))),0)</f>
        <v>0.864549493832803</v>
      </c>
      <c r="CH72" s="6">
        <v>5.6664084140877273</v>
      </c>
      <c r="CK72" s="9">
        <f t="shared" si="24"/>
        <v>5.6664084140877273</v>
      </c>
      <c r="CM72" s="9">
        <f t="shared" si="25"/>
        <v>0.1112833461914652</v>
      </c>
      <c r="CP72">
        <f t="shared" si="26"/>
        <v>-0.33359158591227267</v>
      </c>
      <c r="CV72">
        <v>2.6158850329730133E-2</v>
      </c>
      <c r="CW72">
        <v>-0.13682746893361908</v>
      </c>
      <c r="CX72">
        <v>-5.6466851885666825E-3</v>
      </c>
      <c r="CY72">
        <v>-8.9336590605906999E-2</v>
      </c>
      <c r="CZ72">
        <v>-0.10678282628131551</v>
      </c>
      <c r="DA72">
        <v>-0.2515260405868685</v>
      </c>
      <c r="DB72">
        <v>-4.4299739399148944E-3</v>
      </c>
      <c r="DC72">
        <v>-0.20972272282750573</v>
      </c>
      <c r="DD72">
        <v>-9.0822728724384058E-2</v>
      </c>
      <c r="DE72">
        <v>-0.1971564366174621</v>
      </c>
      <c r="DF72">
        <v>-0.24300019014879873</v>
      </c>
      <c r="DG72">
        <v>-6.638852450283142E-2</v>
      </c>
      <c r="DH72">
        <v>3.4251002378463263E-2</v>
      </c>
      <c r="DI72">
        <v>-0.16592371647605689</v>
      </c>
      <c r="DJ72">
        <v>-4.5962395935101798E-2</v>
      </c>
      <c r="DK72">
        <v>6.0177430019317198E-2</v>
      </c>
      <c r="DL72">
        <v>-0.22119455377121344</v>
      </c>
      <c r="DM72">
        <v>-0.19844364026746023</v>
      </c>
      <c r="DN72">
        <v>-0.13257328370815172</v>
      </c>
      <c r="DO72">
        <v>7.0652212188875496E-3</v>
      </c>
      <c r="DR72">
        <f t="shared" si="27"/>
        <v>1.1498966348967585E-2</v>
      </c>
      <c r="DS72">
        <f t="shared" si="16"/>
        <v>-3.9574415194856598E-2</v>
      </c>
      <c r="DT72">
        <f t="shared" si="17"/>
        <v>-1.8117860008423096E-3</v>
      </c>
      <c r="DU72">
        <f t="shared" si="18"/>
        <v>-2.2151372181443731E-2</v>
      </c>
      <c r="DV72">
        <f t="shared" si="19"/>
        <v>-2.5648333425581323E-2</v>
      </c>
      <c r="DW72">
        <f t="shared" si="20"/>
        <v>-5.5818534839644364E-2</v>
      </c>
      <c r="DX72">
        <f t="shared" si="21"/>
        <v>-1.0631865742270533E-3</v>
      </c>
      <c r="DY72">
        <f t="shared" si="22"/>
        <v>-4.785034656860819E-2</v>
      </c>
      <c r="DZ72">
        <f t="shared" si="23"/>
        <v>-4.0192134605729936E-2</v>
      </c>
      <c r="EA72">
        <f t="shared" si="5"/>
        <v>-8.4278641580218389E-2</v>
      </c>
      <c r="EB72">
        <f t="shared" si="6"/>
        <v>-7.9483723392557562E-2</v>
      </c>
      <c r="EC72">
        <f t="shared" si="7"/>
        <v>-1.4330243138602096E-2</v>
      </c>
      <c r="ED72">
        <f t="shared" si="8"/>
        <v>7.508928876950885E-3</v>
      </c>
      <c r="EE72">
        <f t="shared" si="9"/>
        <v>-6.3919535912077649E-2</v>
      </c>
      <c r="EF72">
        <f t="shared" si="10"/>
        <v>-1.5107201632526313E-2</v>
      </c>
      <c r="EG72">
        <f t="shared" si="11"/>
        <v>5.9902496491859667E-3</v>
      </c>
      <c r="EH72">
        <f t="shared" si="12"/>
        <v>-6.2879904828223671E-2</v>
      </c>
      <c r="EI72">
        <f t="shared" si="13"/>
        <v>-7.4621549629228262E-2</v>
      </c>
      <c r="EJ72">
        <f t="shared" si="14"/>
        <v>-2.5424828173990856E-2</v>
      </c>
      <c r="EK72">
        <f t="shared" si="15"/>
        <v>1.7843510999736166E-3</v>
      </c>
    </row>
    <row r="73" spans="1:141" x14ac:dyDescent="0.3">
      <c r="A73" s="6">
        <f>('Base original'!A73-MIN('Base original'!A:A))/(MAX('Base original'!A:A)-MIN('Base original'!A:A))</f>
        <v>0.30973451327433627</v>
      </c>
      <c r="B73" s="6">
        <f>('Base original'!B73-MIN('Base original'!B:B))/(MAX('Base original'!B:B)-MIN('Base original'!B:B))</f>
        <v>0.29109589041095896</v>
      </c>
      <c r="C73" s="6">
        <f>('Base original'!C73-MIN('Base original'!C:C))/(MAX('Base original'!C:C)-MIN('Base original'!C:C))</f>
        <v>0.18</v>
      </c>
      <c r="D73" s="6">
        <f>('Base original'!D73-MIN('Base original'!D:D))/(MAX('Base original'!D:D)-MIN('Base original'!D:D))</f>
        <v>6.8493150684931503E-2</v>
      </c>
      <c r="E73" s="6">
        <f>('Base original'!E73-MIN('Base original'!E:E))/(MAX('Base original'!E:E)-MIN('Base original'!E:E))</f>
        <v>0.11352253756260436</v>
      </c>
      <c r="F73" s="6">
        <f>('Base original'!F73-MIN('Base original'!F:F))/(MAX('Base original'!F:F)-MIN('Base original'!F:F))</f>
        <v>0.17910447761194029</v>
      </c>
      <c r="G73" s="6">
        <f>('Base original'!G73-MIN('Base original'!G:G))/(MAX('Base original'!G:G)-MIN('Base original'!G:G))</f>
        <v>0.10247349823321555</v>
      </c>
      <c r="H73" s="6">
        <f>('Base original'!H73-MIN('Base original'!H:H))/(MAX('Base original'!H:H)-MIN('Base original'!H:H))</f>
        <v>0.52349486049926486</v>
      </c>
      <c r="I73" s="6">
        <f>('Base original'!I73-MIN('Base original'!I:I))/(MAX('Base original'!I:I)-MIN('Base original'!I:I))</f>
        <v>0.44094488188976361</v>
      </c>
      <c r="J73" s="6">
        <f>('Base original'!J73-MIN('Base original'!J:J))/(MAX('Base original'!J:J)-MIN('Base original'!J:J))</f>
        <v>0.155688622754491</v>
      </c>
      <c r="K73" s="6">
        <f>('Base original'!K73-MIN('Base original'!K:K))/(MAX('Base original'!K:K)-MIN('Base original'!K:K))</f>
        <v>9.2307692307692257E-2</v>
      </c>
      <c r="L73" s="6">
        <f>'Base original'!L73</f>
        <v>6</v>
      </c>
      <c r="M73">
        <v>102</v>
      </c>
      <c r="O73">
        <v>0.87931680904843512</v>
      </c>
      <c r="P73" t="str">
        <f>IF(O73&lt;=cockpit!C$11,"treino","teste")</f>
        <v>teste</v>
      </c>
      <c r="AP73" s="6">
        <v>0.73125555157226496</v>
      </c>
      <c r="AQ73" s="6">
        <v>1.2800892049416848</v>
      </c>
      <c r="AR73" s="6">
        <v>1.1421930885478788</v>
      </c>
      <c r="AS73" s="6">
        <v>1.5632783773224581</v>
      </c>
      <c r="AT73" s="6">
        <v>1.5379430113391592</v>
      </c>
      <c r="AU73" s="6">
        <v>1.3414900064629776</v>
      </c>
      <c r="AV73" s="6">
        <v>1.2869226729173391</v>
      </c>
      <c r="AW73" s="6">
        <v>1.6762231808049715</v>
      </c>
      <c r="AX73" s="6">
        <v>0.80967705520765099</v>
      </c>
      <c r="AY73" s="6">
        <v>0.97350785334495415</v>
      </c>
      <c r="AZ73" s="6">
        <v>0.94151598026375605</v>
      </c>
      <c r="BA73" s="6">
        <v>1.4025976532866204</v>
      </c>
      <c r="BB73" s="6">
        <v>1.0922292129823967</v>
      </c>
      <c r="BC73" s="6">
        <v>1.0666228440149208</v>
      </c>
      <c r="BD73" s="6">
        <v>0.98407044740367855</v>
      </c>
      <c r="BE73" s="6">
        <v>1.6365415103518215</v>
      </c>
      <c r="BF73" s="6">
        <v>1.1471801789423524</v>
      </c>
      <c r="BG73" s="6">
        <v>0.92923863939319873</v>
      </c>
      <c r="BH73" s="6">
        <v>1.0603090655263876</v>
      </c>
      <c r="BI73" s="6">
        <v>1.0802555234873075</v>
      </c>
      <c r="BL73" s="8">
        <f>IF(BL$1&lt;=cockpit!$C$15,1/(1+EXP(-(AP73+T$14))),0)</f>
        <v>0.70876511481164284</v>
      </c>
      <c r="BM73" s="8">
        <f>IF(BM$1&lt;=cockpit!$C$15,1/(1+EXP(-(AQ73+U$14))),0)</f>
        <v>0.80212708031177316</v>
      </c>
      <c r="BN73" s="8">
        <f>IF(BN$1&lt;=cockpit!$C$15,1/(1+EXP(-(AR73+V$14))),0)</f>
        <v>0.78484481097834047</v>
      </c>
      <c r="BO73" s="8">
        <f>IF(BO$1&lt;=cockpit!$C$15,1/(1+EXP(-(AS73+W$14))),0)</f>
        <v>0.8363806436568203</v>
      </c>
      <c r="BP73" s="8">
        <f>IF(BP$1&lt;=cockpit!$C$15,1/(1+EXP(-(AT73+X$14))),0)</f>
        <v>0.83827692563573886</v>
      </c>
      <c r="BQ73" s="8">
        <f>IF(BQ$1&lt;=cockpit!$C$15,1/(1+EXP(-(AU73+Y$14))),0)</f>
        <v>0.85684878764321759</v>
      </c>
      <c r="BR73" s="8">
        <f>IF(BR$1&lt;=cockpit!$C$15,1/(1+EXP(-(AV73+Z$14))),0)</f>
        <v>0.84335920657339469</v>
      </c>
      <c r="BS73" s="8">
        <f>IF(BS$1&lt;=cockpit!$C$15,1/(1+EXP(-(AW73+AA$14))),0)</f>
        <v>0.85631170815374369</v>
      </c>
      <c r="BT73" s="8">
        <f>IF(BT$1&lt;=cockpit!$C$15,1/(1+EXP(-(AX73+AB$14))),0)</f>
        <v>0.71169590628331703</v>
      </c>
      <c r="BU73" s="8">
        <f>IF(BU$1&lt;=cockpit!$C$15,1/(1+EXP(-(AY73+AC$14))),0)</f>
        <v>0.73381802642528648</v>
      </c>
      <c r="BV73" s="8">
        <f>IF(BV$1&lt;=cockpit!$C$15,1/(1+EXP(-(AZ73+AD$14))),0)</f>
        <v>0.78862123746170609</v>
      </c>
      <c r="BW73" s="8">
        <f>IF(BW$1&lt;=cockpit!$C$15,1/(1+EXP(-(BA73+AE$14))),0)</f>
        <v>0.86162647926709046</v>
      </c>
      <c r="BX73" s="8">
        <f>IF(BX$1&lt;=cockpit!$C$15,1/(1+EXP(-(BB73+AF$14))),0)</f>
        <v>0.86085198479691893</v>
      </c>
      <c r="BY73" s="8">
        <f>IF(BY$1&lt;=cockpit!$C$15,1/(1+EXP(-(BC73+AG$14))),0)</f>
        <v>0.73846899275622724</v>
      </c>
      <c r="BZ73" s="8">
        <f>IF(BZ$1&lt;=cockpit!$C$15,1/(1+EXP(-(BD73+AH$14))),0)</f>
        <v>0.78390926543280215</v>
      </c>
      <c r="CA73" s="8">
        <f>IF(CA$1&lt;=cockpit!$C$15,1/(1+EXP(-(BE73+AI$14))),0)</f>
        <v>0.9313487168696164</v>
      </c>
      <c r="CB73" s="8">
        <f>IF(CB$1&lt;=cockpit!$C$15,1/(1+EXP(-(BF73+AJ$14))),0)</f>
        <v>0.8263798182162676</v>
      </c>
      <c r="CC73" s="8">
        <f>IF(CC$1&lt;=cockpit!$C$15,1/(1+EXP(-(BG73+AK$14))),0)</f>
        <v>0.75337029163113212</v>
      </c>
      <c r="CD73" s="8">
        <f>IF(CD$1&lt;=cockpit!$C$15,1/(1+EXP(-(BH73+AL$14))),0)</f>
        <v>0.87988315428951613</v>
      </c>
      <c r="CE73" s="8">
        <f>IF(CE$1&lt;=cockpit!$C$15,1/(1+EXP(-(BI73+AM$14))),0)</f>
        <v>0.83505807146351385</v>
      </c>
      <c r="CH73" s="6">
        <v>5.4851111115008422</v>
      </c>
      <c r="CK73" s="9">
        <f t="shared" si="24"/>
        <v>5.4851111115008422</v>
      </c>
      <c r="CM73" s="9">
        <f t="shared" si="25"/>
        <v>0.26511056749989814</v>
      </c>
      <c r="CP73">
        <f t="shared" si="26"/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R73">
        <f t="shared" si="27"/>
        <v>0</v>
      </c>
      <c r="DS73">
        <f t="shared" si="16"/>
        <v>0</v>
      </c>
      <c r="DT73">
        <f t="shared" si="17"/>
        <v>0</v>
      </c>
      <c r="DU73">
        <f t="shared" si="18"/>
        <v>0</v>
      </c>
      <c r="DV73">
        <f t="shared" si="19"/>
        <v>0</v>
      </c>
      <c r="DW73">
        <f t="shared" si="20"/>
        <v>0</v>
      </c>
      <c r="DX73">
        <f t="shared" si="21"/>
        <v>0</v>
      </c>
      <c r="DY73">
        <f t="shared" si="22"/>
        <v>0</v>
      </c>
      <c r="DZ73">
        <f t="shared" si="23"/>
        <v>0</v>
      </c>
      <c r="EA73">
        <f t="shared" si="5"/>
        <v>0</v>
      </c>
      <c r="EB73">
        <f t="shared" si="6"/>
        <v>0</v>
      </c>
      <c r="EC73">
        <f t="shared" si="7"/>
        <v>0</v>
      </c>
      <c r="ED73">
        <f t="shared" si="8"/>
        <v>0</v>
      </c>
      <c r="EE73">
        <f t="shared" si="9"/>
        <v>0</v>
      </c>
      <c r="EF73">
        <f t="shared" si="10"/>
        <v>0</v>
      </c>
      <c r="EG73">
        <f t="shared" si="11"/>
        <v>0</v>
      </c>
      <c r="EH73">
        <f t="shared" si="12"/>
        <v>0</v>
      </c>
      <c r="EI73">
        <f t="shared" si="13"/>
        <v>0</v>
      </c>
      <c r="EJ73">
        <f t="shared" si="14"/>
        <v>0</v>
      </c>
      <c r="EK73">
        <f t="shared" si="15"/>
        <v>0</v>
      </c>
    </row>
    <row r="74" spans="1:141" x14ac:dyDescent="0.3">
      <c r="A74" s="6">
        <f>('Base original'!A74-MIN('Base original'!A:A))/(MAX('Base original'!A:A)-MIN('Base original'!A:A))</f>
        <v>0.30973451327433627</v>
      </c>
      <c r="B74" s="6">
        <f>('Base original'!B74-MIN('Base original'!B:B))/(MAX('Base original'!B:B)-MIN('Base original'!B:B))</f>
        <v>0.31164383561643832</v>
      </c>
      <c r="C74" s="6">
        <f>('Base original'!C74-MIN('Base original'!C:C))/(MAX('Base original'!C:C)-MIN('Base original'!C:C))</f>
        <v>0.22</v>
      </c>
      <c r="D74" s="6">
        <f>('Base original'!D74-MIN('Base original'!D:D))/(MAX('Base original'!D:D)-MIN('Base original'!D:D))</f>
        <v>8.2191780821917818E-2</v>
      </c>
      <c r="E74" s="6">
        <f>('Base original'!E74-MIN('Base original'!E:E))/(MAX('Base original'!E:E)-MIN('Base original'!E:E))</f>
        <v>0.10851419031719534</v>
      </c>
      <c r="F74" s="6">
        <f>('Base original'!F74-MIN('Base original'!F:F))/(MAX('Base original'!F:F)-MIN('Base original'!F:F))</f>
        <v>0.16417910447761194</v>
      </c>
      <c r="G74" s="6">
        <f>('Base original'!G74-MIN('Base original'!G:G))/(MAX('Base original'!G:G)-MIN('Base original'!G:G))</f>
        <v>0.20848056537102475</v>
      </c>
      <c r="H74" s="6">
        <f>('Base original'!H74-MIN('Base original'!H:H))/(MAX('Base original'!H:H)-MIN('Base original'!H:H))</f>
        <v>0.48678414096916606</v>
      </c>
      <c r="I74" s="6">
        <f>('Base original'!I74-MIN('Base original'!I:I))/(MAX('Base original'!I:I)-MIN('Base original'!I:I))</f>
        <v>0.43307086614173229</v>
      </c>
      <c r="J74" s="6">
        <f>('Base original'!J74-MIN('Base original'!J:J))/(MAX('Base original'!J:J)-MIN('Base original'!J:J))</f>
        <v>0.10778443113772455</v>
      </c>
      <c r="K74" s="6">
        <f>('Base original'!K74-MIN('Base original'!K:K))/(MAX('Base original'!K:K)-MIN('Base original'!K:K))</f>
        <v>0.12307692307692292</v>
      </c>
      <c r="L74" s="6">
        <f>'Base original'!L74</f>
        <v>5</v>
      </c>
      <c r="M74">
        <v>103</v>
      </c>
      <c r="O74">
        <v>0.28425286306480457</v>
      </c>
      <c r="P74" t="str">
        <f>IF(O74&lt;=cockpit!C$11,"treino","teste")</f>
        <v>treino</v>
      </c>
      <c r="AP74" s="6">
        <v>0.82933228366658174</v>
      </c>
      <c r="AQ74" s="6">
        <v>1.3824163927275124</v>
      </c>
      <c r="AR74" s="6">
        <v>1.2130107468639062</v>
      </c>
      <c r="AS74" s="6">
        <v>1.5924149765504216</v>
      </c>
      <c r="AT74" s="6">
        <v>1.6235814945928715</v>
      </c>
      <c r="AU74" s="6">
        <v>1.3570550245729651</v>
      </c>
      <c r="AV74" s="6">
        <v>1.3241410236974496</v>
      </c>
      <c r="AW74" s="6">
        <v>1.6481496854545619</v>
      </c>
      <c r="AX74" s="6">
        <v>0.84159393933755633</v>
      </c>
      <c r="AY74" s="6">
        <v>1.0457569697086526</v>
      </c>
      <c r="AZ74" s="6">
        <v>1.035417496835183</v>
      </c>
      <c r="BA74" s="6">
        <v>1.3902166065768919</v>
      </c>
      <c r="BB74" s="6">
        <v>1.1312413939486345</v>
      </c>
      <c r="BC74" s="6">
        <v>1.1177210893221861</v>
      </c>
      <c r="BD74" s="6">
        <v>1.0263467905529129</v>
      </c>
      <c r="BE74" s="6">
        <v>1.646202706281652</v>
      </c>
      <c r="BF74" s="6">
        <v>1.1464300403014664</v>
      </c>
      <c r="BG74" s="6">
        <v>0.94270443922043479</v>
      </c>
      <c r="BH74" s="6">
        <v>1.1161242781858685</v>
      </c>
      <c r="BI74" s="6">
        <v>1.1057994738687262</v>
      </c>
      <c r="BL74" s="8">
        <f>IF(BL$1&lt;=cockpit!$C$15,1/(1+EXP(-(AP74+T$14))),0)</f>
        <v>0.72858806977419976</v>
      </c>
      <c r="BM74" s="8">
        <f>IF(BM$1&lt;=cockpit!$C$15,1/(1+EXP(-(AQ74+U$14))),0)</f>
        <v>0.81786799657384912</v>
      </c>
      <c r="BN74" s="8">
        <f>IF(BN$1&lt;=cockpit!$C$15,1/(1+EXP(-(AR74+V$14))),0)</f>
        <v>0.7965620663867401</v>
      </c>
      <c r="BO74" s="8">
        <f>IF(BO$1&lt;=cockpit!$C$15,1/(1+EXP(-(AS74+W$14))),0)</f>
        <v>0.84032895414764497</v>
      </c>
      <c r="BP74" s="8">
        <f>IF(BP$1&lt;=cockpit!$C$15,1/(1+EXP(-(AT74+X$14))),0)</f>
        <v>0.84955326434409772</v>
      </c>
      <c r="BQ74" s="8">
        <f>IF(BQ$1&lt;=cockpit!$C$15,1/(1+EXP(-(AU74+Y$14))),0)</f>
        <v>0.85874739244704901</v>
      </c>
      <c r="BR74" s="8">
        <f>IF(BR$1&lt;=cockpit!$C$15,1/(1+EXP(-(AV74+Z$14))),0)</f>
        <v>0.84821332416535489</v>
      </c>
      <c r="BS74" s="8">
        <f>IF(BS$1&lt;=cockpit!$C$15,1/(1+EXP(-(AW74+AA$14))),0)</f>
        <v>0.85282282016111355</v>
      </c>
      <c r="BT74" s="8">
        <f>IF(BT$1&lt;=cockpit!$C$15,1/(1+EXP(-(AX74+AB$14))),0)</f>
        <v>0.71820026715694441</v>
      </c>
      <c r="BU74" s="8">
        <f>IF(BU$1&lt;=cockpit!$C$15,1/(1+EXP(-(AY74+AC$14))),0)</f>
        <v>0.74769000837977351</v>
      </c>
      <c r="BV74" s="8">
        <f>IF(BV$1&lt;=cockpit!$C$15,1/(1+EXP(-(AZ74+AD$14))),0)</f>
        <v>0.80385048073968834</v>
      </c>
      <c r="BW74" s="8">
        <f>IF(BW$1&lt;=cockpit!$C$15,1/(1+EXP(-(BA74+AE$14))),0)</f>
        <v>0.86014371313890814</v>
      </c>
      <c r="BX74" s="8">
        <f>IF(BX$1&lt;=cockpit!$C$15,1/(1+EXP(-(BB74+AF$14))),0)</f>
        <v>0.86545964262176744</v>
      </c>
      <c r="BY74" s="8">
        <f>IF(BY$1&lt;=cockpit!$C$15,1/(1+EXP(-(BC74+AG$14))),0)</f>
        <v>0.7482168250181519</v>
      </c>
      <c r="BZ74" s="8">
        <f>IF(BZ$1&lt;=cockpit!$C$15,1/(1+EXP(-(BD74+AH$14))),0)</f>
        <v>0.79098471108775337</v>
      </c>
      <c r="CA74" s="8">
        <f>IF(CA$1&lt;=cockpit!$C$15,1/(1+EXP(-(BE74+AI$14))),0)</f>
        <v>0.93196386882825788</v>
      </c>
      <c r="CB74" s="8">
        <f>IF(CB$1&lt;=cockpit!$C$15,1/(1+EXP(-(BF74+AJ$14))),0)</f>
        <v>0.82627216481215526</v>
      </c>
      <c r="CC74" s="8">
        <f>IF(CC$1&lt;=cockpit!$C$15,1/(1+EXP(-(BG74+AK$14))),0)</f>
        <v>0.75586373939984985</v>
      </c>
      <c r="CD74" s="8">
        <f>IF(CD$1&lt;=cockpit!$C$15,1/(1+EXP(-(BH74+AL$14))),0)</f>
        <v>0.88565824654846581</v>
      </c>
      <c r="CE74" s="8">
        <f>IF(CE$1&lt;=cockpit!$C$15,1/(1+EXP(-(BI74+AM$14))),0)</f>
        <v>0.83854635045207915</v>
      </c>
      <c r="CH74" s="6">
        <v>5.5238210601692108</v>
      </c>
      <c r="CK74" s="9">
        <f t="shared" si="24"/>
        <v>5.5238210601692108</v>
      </c>
      <c r="CM74" s="9">
        <f t="shared" si="25"/>
        <v>0.27438850307679596</v>
      </c>
      <c r="CP74">
        <f t="shared" si="26"/>
        <v>0.52382106016921082</v>
      </c>
      <c r="CV74">
        <v>-4.1075846307857482E-2</v>
      </c>
      <c r="CW74">
        <v>0.2148528705874691</v>
      </c>
      <c r="CX74">
        <v>8.8666883303664332E-3</v>
      </c>
      <c r="CY74">
        <v>0.14028047942250976</v>
      </c>
      <c r="CZ74">
        <v>0.16767537201988383</v>
      </c>
      <c r="DA74">
        <v>0.39495791502075245</v>
      </c>
      <c r="DB74">
        <v>6.9561516049102042E-3</v>
      </c>
      <c r="DC74">
        <v>0.32931639661309575</v>
      </c>
      <c r="DD74">
        <v>0.14261408277958978</v>
      </c>
      <c r="DE74">
        <v>0.3095842281684581</v>
      </c>
      <c r="DF74">
        <v>0.3815702271895362</v>
      </c>
      <c r="DG74">
        <v>0.10424635619343241</v>
      </c>
      <c r="DH74">
        <v>-5.378252070920933E-2</v>
      </c>
      <c r="DI74">
        <v>0.26054115493956209</v>
      </c>
      <c r="DJ74">
        <v>7.217229685455416E-2</v>
      </c>
      <c r="DK74">
        <v>-9.4493406075496403E-2</v>
      </c>
      <c r="DL74">
        <v>0.34733000037525785</v>
      </c>
      <c r="DM74">
        <v>0.31160545534884931</v>
      </c>
      <c r="DN74">
        <v>0.20817275061721743</v>
      </c>
      <c r="DO74">
        <v>-1.1094139737028438E-2</v>
      </c>
      <c r="DR74">
        <f t="shared" si="27"/>
        <v>-1.9271120418042076E-2</v>
      </c>
      <c r="DS74">
        <f t="shared" si="16"/>
        <v>7.1136053776107405E-2</v>
      </c>
      <c r="DT74">
        <f t="shared" si="17"/>
        <v>3.2406759374652649E-3</v>
      </c>
      <c r="DU74">
        <f t="shared" si="18"/>
        <v>4.1221032941612966E-2</v>
      </c>
      <c r="DV74">
        <f t="shared" si="19"/>
        <v>4.6657223436489835E-2</v>
      </c>
      <c r="DW74">
        <f t="shared" si="20"/>
        <v>0.10369735227231083</v>
      </c>
      <c r="DX74">
        <f t="shared" si="21"/>
        <v>1.9514381244189792E-3</v>
      </c>
      <c r="DY74">
        <f t="shared" si="22"/>
        <v>8.9802354325425812E-2</v>
      </c>
      <c r="DZ74">
        <f t="shared" si="23"/>
        <v>6.9052081172244664E-2</v>
      </c>
      <c r="EA74">
        <f t="shared" si="5"/>
        <v>0.13651415332252104</v>
      </c>
      <c r="EB74">
        <f t="shared" si="6"/>
        <v>0.13500885845398461</v>
      </c>
      <c r="EC74">
        <f t="shared" si="7"/>
        <v>2.7119980697483729E-2</v>
      </c>
      <c r="ED74">
        <f t="shared" si="8"/>
        <v>-1.3498315910690381E-2</v>
      </c>
      <c r="EE74">
        <f t="shared" si="9"/>
        <v>0.11468281254380192</v>
      </c>
      <c r="EF74">
        <f t="shared" si="10"/>
        <v>2.701720760504428E-2</v>
      </c>
      <c r="EG74">
        <f t="shared" si="11"/>
        <v>-1.242052958276599E-2</v>
      </c>
      <c r="EH74">
        <f t="shared" si="12"/>
        <v>0.11019888609209853</v>
      </c>
      <c r="EI74">
        <f t="shared" si="13"/>
        <v>0.13357591286911621</v>
      </c>
      <c r="EJ74">
        <f t="shared" si="14"/>
        <v>4.4884016495780797E-2</v>
      </c>
      <c r="EK74">
        <f t="shared" si="15"/>
        <v>-3.2931846408260326E-3</v>
      </c>
    </row>
    <row r="75" spans="1:141" x14ac:dyDescent="0.3">
      <c r="A75" s="6">
        <f>('Base original'!A75-MIN('Base original'!A:A))/(MAX('Base original'!A:A)-MIN('Base original'!A:A))</f>
        <v>0.23008849557522126</v>
      </c>
      <c r="B75" s="6">
        <f>('Base original'!B75-MIN('Base original'!B:B))/(MAX('Base original'!B:B)-MIN('Base original'!B:B))</f>
        <v>0.25342465753424659</v>
      </c>
      <c r="C75" s="6">
        <f>('Base original'!C75-MIN('Base original'!C:C))/(MAX('Base original'!C:C)-MIN('Base original'!C:C))</f>
        <v>0.24</v>
      </c>
      <c r="D75" s="6">
        <f>('Base original'!D75-MIN('Base original'!D:D))/(MAX('Base original'!D:D)-MIN('Base original'!D:D))</f>
        <v>8.9041095890410982E-2</v>
      </c>
      <c r="E75" s="6">
        <f>('Base original'!E75-MIN('Base original'!E:E))/(MAX('Base original'!E:E)-MIN('Base original'!E:E))</f>
        <v>9.6828046744574306E-2</v>
      </c>
      <c r="F75" s="6">
        <f>('Base original'!F75-MIN('Base original'!F:F))/(MAX('Base original'!F:F)-MIN('Base original'!F:F))</f>
        <v>5.9701492537313432E-2</v>
      </c>
      <c r="G75" s="6">
        <f>('Base original'!G75-MIN('Base original'!G:G))/(MAX('Base original'!G:G)-MIN('Base original'!G:G))</f>
        <v>0.10600706713780919</v>
      </c>
      <c r="H75" s="6">
        <f>('Base original'!H75-MIN('Base original'!H:H))/(MAX('Base original'!H:H)-MIN('Base original'!H:H))</f>
        <v>0.43538913362701953</v>
      </c>
      <c r="I75" s="6">
        <f>('Base original'!I75-MIN('Base original'!I:I))/(MAX('Base original'!I:I)-MIN('Base original'!I:I))</f>
        <v>0.46456692913385833</v>
      </c>
      <c r="J75" s="6">
        <f>('Base original'!J75-MIN('Base original'!J:J))/(MAX('Base original'!J:J)-MIN('Base original'!J:J))</f>
        <v>8.9820359281437112E-2</v>
      </c>
      <c r="K75" s="6">
        <f>('Base original'!K75-MIN('Base original'!K:K))/(MAX('Base original'!K:K)-MIN('Base original'!K:K))</f>
        <v>0.15384615384615385</v>
      </c>
      <c r="L75" s="6">
        <f>'Base original'!L75</f>
        <v>5</v>
      </c>
      <c r="M75">
        <v>104</v>
      </c>
      <c r="O75">
        <v>0.36868969532680107</v>
      </c>
      <c r="P75" t="str">
        <f>IF(O75&lt;=cockpit!C$11,"treino","teste")</f>
        <v>treino</v>
      </c>
      <c r="AP75" s="6">
        <v>0.69774416283267238</v>
      </c>
      <c r="AQ75" s="6">
        <v>1.1353085649930896</v>
      </c>
      <c r="AR75" s="6">
        <v>1.0085696965290059</v>
      </c>
      <c r="AS75" s="6">
        <v>1.4128020516047897</v>
      </c>
      <c r="AT75" s="6">
        <v>1.3895844124548498</v>
      </c>
      <c r="AU75" s="6">
        <v>1.1786808166042864</v>
      </c>
      <c r="AV75" s="6">
        <v>1.1395548134093219</v>
      </c>
      <c r="AW75" s="6">
        <v>1.4093531476454202</v>
      </c>
      <c r="AX75" s="6">
        <v>0.72962156113848242</v>
      </c>
      <c r="AY75" s="6">
        <v>0.8026861710111084</v>
      </c>
      <c r="AZ75" s="6">
        <v>0.8761563397041352</v>
      </c>
      <c r="BA75" s="6">
        <v>1.2561579407864054</v>
      </c>
      <c r="BB75" s="6">
        <v>1.0081677327974943</v>
      </c>
      <c r="BC75" s="6">
        <v>0.96380126348578188</v>
      </c>
      <c r="BD75" s="6">
        <v>0.93029869458735193</v>
      </c>
      <c r="BE75" s="6">
        <v>1.505590519935311</v>
      </c>
      <c r="BF75" s="6">
        <v>0.94463722796719563</v>
      </c>
      <c r="BG75" s="6">
        <v>0.85823345714904031</v>
      </c>
      <c r="BH75" s="6">
        <v>0.93494081544048191</v>
      </c>
      <c r="BI75" s="6">
        <v>1.0220482628856578</v>
      </c>
      <c r="BL75" s="8">
        <f>IF(BL$1&lt;=cockpit!$C$15,1/(1+EXP(-(AP75+T$14))),0)</f>
        <v>0.70179971205291536</v>
      </c>
      <c r="BM75" s="8">
        <f>IF(BM$1&lt;=cockpit!$C$15,1/(1+EXP(-(AQ75+U$14))),0)</f>
        <v>0.77814025903835049</v>
      </c>
      <c r="BN75" s="8">
        <f>IF(BN$1&lt;=cockpit!$C$15,1/(1+EXP(-(AR75+V$14))),0)</f>
        <v>0.76142410709819319</v>
      </c>
      <c r="BO75" s="8">
        <f>IF(BO$1&lt;=cockpit!$C$15,1/(1+EXP(-(AS75+W$14))),0)</f>
        <v>0.81473335358984811</v>
      </c>
      <c r="BP75" s="8">
        <f>IF(BP$1&lt;=cockpit!$C$15,1/(1+EXP(-(AT75+X$14))),0)</f>
        <v>0.81714221832894662</v>
      </c>
      <c r="BQ75" s="8">
        <f>IF(BQ$1&lt;=cockpit!$C$15,1/(1+EXP(-(AU75+Y$14))),0)</f>
        <v>0.83569658061650554</v>
      </c>
      <c r="BR75" s="8">
        <f>IF(BR$1&lt;=cockpit!$C$15,1/(1+EXP(-(AV75+Z$14))),0)</f>
        <v>0.82289267330504667</v>
      </c>
      <c r="BS75" s="8">
        <f>IF(BS$1&lt;=cockpit!$C$15,1/(1+EXP(-(AW75+AA$14))),0)</f>
        <v>0.82026119529881192</v>
      </c>
      <c r="BT75" s="8">
        <f>IF(BT$1&lt;=cockpit!$C$15,1/(1+EXP(-(AX75+AB$14))),0)</f>
        <v>0.69499562379878532</v>
      </c>
      <c r="BU75" s="8">
        <f>IF(BU$1&lt;=cockpit!$C$15,1/(1+EXP(-(AY75+AC$14))),0)</f>
        <v>0.69915119877557974</v>
      </c>
      <c r="BV75" s="8">
        <f>IF(BV$1&lt;=cockpit!$C$15,1/(1+EXP(-(AZ75+AD$14))),0)</f>
        <v>0.77752047509303057</v>
      </c>
      <c r="BW75" s="8">
        <f>IF(BW$1&lt;=cockpit!$C$15,1/(1+EXP(-(BA75+AE$14))),0)</f>
        <v>0.84322543293923713</v>
      </c>
      <c r="BX75" s="8">
        <f>IF(BX$1&lt;=cockpit!$C$15,1/(1+EXP(-(BB75+AF$14))),0)</f>
        <v>0.85047391405332562</v>
      </c>
      <c r="BY75" s="8">
        <f>IF(BY$1&lt;=cockpit!$C$15,1/(1+EXP(-(BC75+AG$14))),0)</f>
        <v>0.71813000877196731</v>
      </c>
      <c r="BZ75" s="8">
        <f>IF(BZ$1&lt;=cockpit!$C$15,1/(1+EXP(-(BD75+AH$14))),0)</f>
        <v>0.77466162174040143</v>
      </c>
      <c r="CA75" s="8">
        <f>IF(CA$1&lt;=cockpit!$C$15,1/(1+EXP(-(BE75+AI$14))),0)</f>
        <v>0.92248809658692221</v>
      </c>
      <c r="CB75" s="8">
        <f>IF(CB$1&lt;=cockpit!$C$15,1/(1+EXP(-(BF75+AJ$14))),0)</f>
        <v>0.79537611150086041</v>
      </c>
      <c r="CC75" s="8">
        <f>IF(CC$1&lt;=cockpit!$C$15,1/(1+EXP(-(BG75+AK$14))),0)</f>
        <v>0.73994132703758542</v>
      </c>
      <c r="CD75" s="8">
        <f>IF(CD$1&lt;=cockpit!$C$15,1/(1+EXP(-(BH75+AL$14))),0)</f>
        <v>0.86598964592129113</v>
      </c>
      <c r="CE75" s="8">
        <f>IF(CE$1&lt;=cockpit!$C$15,1/(1+EXP(-(BI75+AM$14))),0)</f>
        <v>0.82688371594955767</v>
      </c>
      <c r="CH75" s="6">
        <v>5.344570761246648</v>
      </c>
      <c r="CK75" s="9">
        <f t="shared" si="24"/>
        <v>5.344570761246648</v>
      </c>
      <c r="CM75" s="9">
        <f t="shared" si="25"/>
        <v>0.11872900950609448</v>
      </c>
      <c r="CP75">
        <f t="shared" si="26"/>
        <v>0.34457076124664798</v>
      </c>
      <c r="CV75">
        <v>-2.7019791122137638E-2</v>
      </c>
      <c r="CW75">
        <v>0.14133073830677423</v>
      </c>
      <c r="CX75">
        <v>5.8325290448310828E-3</v>
      </c>
      <c r="CY75">
        <v>9.227683890190419E-2</v>
      </c>
      <c r="CZ75">
        <v>0.11029726555962217</v>
      </c>
      <c r="DA75">
        <v>0.25980427246496707</v>
      </c>
      <c r="DB75">
        <v>4.5757733625233221E-3</v>
      </c>
      <c r="DC75">
        <v>0.21662512277632012</v>
      </c>
      <c r="DD75">
        <v>9.3811888838493326E-2</v>
      </c>
      <c r="DE75">
        <v>0.20364525461328833</v>
      </c>
      <c r="DF75">
        <v>0.25099781900575624</v>
      </c>
      <c r="DG75">
        <v>6.8573505424079056E-2</v>
      </c>
      <c r="DH75">
        <v>-3.5378272298844729E-2</v>
      </c>
      <c r="DI75">
        <v>0.17138460233845054</v>
      </c>
      <c r="DJ75">
        <v>4.7475111558247546E-2</v>
      </c>
      <c r="DK75">
        <v>-6.2157991230258336E-2</v>
      </c>
      <c r="DL75">
        <v>0.22847451493156992</v>
      </c>
      <c r="DM75">
        <v>0.2049748227447698</v>
      </c>
      <c r="DN75">
        <v>0.13693653922164198</v>
      </c>
      <c r="DO75">
        <v>-7.2977519715028581E-3</v>
      </c>
      <c r="DR75">
        <f t="shared" si="27"/>
        <v>-1.3711926974924021E-2</v>
      </c>
      <c r="DS75">
        <f t="shared" si="16"/>
        <v>5.5754656467834639E-2</v>
      </c>
      <c r="DT75">
        <f t="shared" si="17"/>
        <v>2.4510230977551474E-3</v>
      </c>
      <c r="DU75">
        <f t="shared" si="18"/>
        <v>3.102435564054358E-2</v>
      </c>
      <c r="DV75">
        <f t="shared" si="19"/>
        <v>3.6649420435189706E-2</v>
      </c>
      <c r="DW75">
        <f t="shared" si="20"/>
        <v>7.8359884916292852E-2</v>
      </c>
      <c r="DX75">
        <f t="shared" si="21"/>
        <v>1.4772776688823741E-3</v>
      </c>
      <c r="DY75">
        <f t="shared" si="22"/>
        <v>7.0873581842285233E-2</v>
      </c>
      <c r="DZ75">
        <f t="shared" si="23"/>
        <v>4.8498971880669102E-2</v>
      </c>
      <c r="EA75">
        <f t="shared" si="5"/>
        <v>0.10410092921184876</v>
      </c>
      <c r="EB75">
        <f t="shared" si="6"/>
        <v>9.9260077113437012E-2</v>
      </c>
      <c r="EC75">
        <f t="shared" si="7"/>
        <v>1.9815745469534182E-2</v>
      </c>
      <c r="ED75">
        <f t="shared" si="8"/>
        <v>-9.7889599744408109E-3</v>
      </c>
      <c r="EE75">
        <f t="shared" si="9"/>
        <v>8.2999727469314097E-2</v>
      </c>
      <c r="EF75">
        <f t="shared" si="10"/>
        <v>1.8985267288398281E-2</v>
      </c>
      <c r="EG75">
        <f t="shared" si="11"/>
        <v>-9.2625172982493745E-3</v>
      </c>
      <c r="EH75">
        <f t="shared" si="12"/>
        <v>8.3936245602547671E-2</v>
      </c>
      <c r="EI75">
        <f t="shared" si="13"/>
        <v>9.2748408294609494E-2</v>
      </c>
      <c r="EJ75">
        <f t="shared" si="14"/>
        <v>3.4242615717609136E-2</v>
      </c>
      <c r="EK75">
        <f t="shared" si="15"/>
        <v>-2.3080112692147642E-3</v>
      </c>
    </row>
    <row r="76" spans="1:141" x14ac:dyDescent="0.3">
      <c r="A76" s="6">
        <f>('Base original'!A76-MIN('Base original'!A:A))/(MAX('Base original'!A:A)-MIN('Base original'!A:A))</f>
        <v>0.30973451327433627</v>
      </c>
      <c r="B76" s="6">
        <f>('Base original'!B76-MIN('Base original'!B:B))/(MAX('Base original'!B:B)-MIN('Base original'!B:B))</f>
        <v>0.31164383561643832</v>
      </c>
      <c r="C76" s="6">
        <f>('Base original'!C76-MIN('Base original'!C:C))/(MAX('Base original'!C:C)-MIN('Base original'!C:C))</f>
        <v>0.22</v>
      </c>
      <c r="D76" s="6">
        <f>('Base original'!D76-MIN('Base original'!D:D))/(MAX('Base original'!D:D)-MIN('Base original'!D:D))</f>
        <v>8.2191780821917818E-2</v>
      </c>
      <c r="E76" s="6">
        <f>('Base original'!E76-MIN('Base original'!E:E))/(MAX('Base original'!E:E)-MIN('Base original'!E:E))</f>
        <v>0.10851419031719534</v>
      </c>
      <c r="F76" s="6">
        <f>('Base original'!F76-MIN('Base original'!F:F))/(MAX('Base original'!F:F)-MIN('Base original'!F:F))</f>
        <v>0.16417910447761194</v>
      </c>
      <c r="G76" s="6">
        <f>('Base original'!G76-MIN('Base original'!G:G))/(MAX('Base original'!G:G)-MIN('Base original'!G:G))</f>
        <v>0.20848056537102475</v>
      </c>
      <c r="H76" s="6">
        <f>('Base original'!H76-MIN('Base original'!H:H))/(MAX('Base original'!H:H)-MIN('Base original'!H:H))</f>
        <v>0.48678414096916606</v>
      </c>
      <c r="I76" s="6">
        <f>('Base original'!I76-MIN('Base original'!I:I))/(MAX('Base original'!I:I)-MIN('Base original'!I:I))</f>
        <v>0.43307086614173229</v>
      </c>
      <c r="J76" s="6">
        <f>('Base original'!J76-MIN('Base original'!J:J))/(MAX('Base original'!J:J)-MIN('Base original'!J:J))</f>
        <v>0.10778443113772455</v>
      </c>
      <c r="K76" s="6">
        <f>('Base original'!K76-MIN('Base original'!K:K))/(MAX('Base original'!K:K)-MIN('Base original'!K:K))</f>
        <v>0.12307692307692292</v>
      </c>
      <c r="L76" s="6">
        <f>'Base original'!L76</f>
        <v>5</v>
      </c>
      <c r="M76">
        <v>105</v>
      </c>
      <c r="O76">
        <v>0.53105172574334658</v>
      </c>
      <c r="P76" t="str">
        <f>IF(O76&lt;=cockpit!C$11,"treino","teste")</f>
        <v>treino</v>
      </c>
      <c r="AP76" s="6">
        <v>0.82933228366658174</v>
      </c>
      <c r="AQ76" s="6">
        <v>1.3824163927275124</v>
      </c>
      <c r="AR76" s="6">
        <v>1.2130107468639062</v>
      </c>
      <c r="AS76" s="6">
        <v>1.5924149765504216</v>
      </c>
      <c r="AT76" s="6">
        <v>1.6235814945928715</v>
      </c>
      <c r="AU76" s="6">
        <v>1.3570550245729651</v>
      </c>
      <c r="AV76" s="6">
        <v>1.3241410236974496</v>
      </c>
      <c r="AW76" s="6">
        <v>1.6481496854545619</v>
      </c>
      <c r="AX76" s="6">
        <v>0.84159393933755633</v>
      </c>
      <c r="AY76" s="6">
        <v>1.0457569697086526</v>
      </c>
      <c r="AZ76" s="6">
        <v>1.035417496835183</v>
      </c>
      <c r="BA76" s="6">
        <v>1.3902166065768919</v>
      </c>
      <c r="BB76" s="6">
        <v>1.1312413939486345</v>
      </c>
      <c r="BC76" s="6">
        <v>1.1177210893221861</v>
      </c>
      <c r="BD76" s="6">
        <v>1.0263467905529129</v>
      </c>
      <c r="BE76" s="6">
        <v>1.646202706281652</v>
      </c>
      <c r="BF76" s="6">
        <v>1.1464300403014664</v>
      </c>
      <c r="BG76" s="6">
        <v>0.94270443922043479</v>
      </c>
      <c r="BH76" s="6">
        <v>1.1161242781858685</v>
      </c>
      <c r="BI76" s="6">
        <v>1.1057994738687262</v>
      </c>
      <c r="BL76" s="8">
        <f>IF(BL$1&lt;=cockpit!$C$15,1/(1+EXP(-(AP76+T$14))),0)</f>
        <v>0.72858806977419976</v>
      </c>
      <c r="BM76" s="8">
        <f>IF(BM$1&lt;=cockpit!$C$15,1/(1+EXP(-(AQ76+U$14))),0)</f>
        <v>0.81786799657384912</v>
      </c>
      <c r="BN76" s="8">
        <f>IF(BN$1&lt;=cockpit!$C$15,1/(1+EXP(-(AR76+V$14))),0)</f>
        <v>0.7965620663867401</v>
      </c>
      <c r="BO76" s="8">
        <f>IF(BO$1&lt;=cockpit!$C$15,1/(1+EXP(-(AS76+W$14))),0)</f>
        <v>0.84032895414764497</v>
      </c>
      <c r="BP76" s="8">
        <f>IF(BP$1&lt;=cockpit!$C$15,1/(1+EXP(-(AT76+X$14))),0)</f>
        <v>0.84955326434409772</v>
      </c>
      <c r="BQ76" s="8">
        <f>IF(BQ$1&lt;=cockpit!$C$15,1/(1+EXP(-(AU76+Y$14))),0)</f>
        <v>0.85874739244704901</v>
      </c>
      <c r="BR76" s="8">
        <f>IF(BR$1&lt;=cockpit!$C$15,1/(1+EXP(-(AV76+Z$14))),0)</f>
        <v>0.84821332416535489</v>
      </c>
      <c r="BS76" s="8">
        <f>IF(BS$1&lt;=cockpit!$C$15,1/(1+EXP(-(AW76+AA$14))),0)</f>
        <v>0.85282282016111355</v>
      </c>
      <c r="BT76" s="8">
        <f>IF(BT$1&lt;=cockpit!$C$15,1/(1+EXP(-(AX76+AB$14))),0)</f>
        <v>0.71820026715694441</v>
      </c>
      <c r="BU76" s="8">
        <f>IF(BU$1&lt;=cockpit!$C$15,1/(1+EXP(-(AY76+AC$14))),0)</f>
        <v>0.74769000837977351</v>
      </c>
      <c r="BV76" s="8">
        <f>IF(BV$1&lt;=cockpit!$C$15,1/(1+EXP(-(AZ76+AD$14))),0)</f>
        <v>0.80385048073968834</v>
      </c>
      <c r="BW76" s="8">
        <f>IF(BW$1&lt;=cockpit!$C$15,1/(1+EXP(-(BA76+AE$14))),0)</f>
        <v>0.86014371313890814</v>
      </c>
      <c r="BX76" s="8">
        <f>IF(BX$1&lt;=cockpit!$C$15,1/(1+EXP(-(BB76+AF$14))),0)</f>
        <v>0.86545964262176744</v>
      </c>
      <c r="BY76" s="8">
        <f>IF(BY$1&lt;=cockpit!$C$15,1/(1+EXP(-(BC76+AG$14))),0)</f>
        <v>0.7482168250181519</v>
      </c>
      <c r="BZ76" s="8">
        <f>IF(BZ$1&lt;=cockpit!$C$15,1/(1+EXP(-(BD76+AH$14))),0)</f>
        <v>0.79098471108775337</v>
      </c>
      <c r="CA76" s="8">
        <f>IF(CA$1&lt;=cockpit!$C$15,1/(1+EXP(-(BE76+AI$14))),0)</f>
        <v>0.93196386882825788</v>
      </c>
      <c r="CB76" s="8">
        <f>IF(CB$1&lt;=cockpit!$C$15,1/(1+EXP(-(BF76+AJ$14))),0)</f>
        <v>0.82627216481215526</v>
      </c>
      <c r="CC76" s="8">
        <f>IF(CC$1&lt;=cockpit!$C$15,1/(1+EXP(-(BG76+AK$14))),0)</f>
        <v>0.75586373939984985</v>
      </c>
      <c r="CD76" s="8">
        <f>IF(CD$1&lt;=cockpit!$C$15,1/(1+EXP(-(BH76+AL$14))),0)</f>
        <v>0.88565824654846581</v>
      </c>
      <c r="CE76" s="8">
        <f>IF(CE$1&lt;=cockpit!$C$15,1/(1+EXP(-(BI76+AM$14))),0)</f>
        <v>0.83854635045207915</v>
      </c>
      <c r="CH76" s="6">
        <v>5.5238210601692108</v>
      </c>
      <c r="CK76" s="9">
        <f t="shared" si="24"/>
        <v>5.5238210601692108</v>
      </c>
      <c r="CM76" s="9">
        <f t="shared" si="25"/>
        <v>0.27438850307679596</v>
      </c>
      <c r="CP76">
        <f t="shared" si="26"/>
        <v>0.52382106016921082</v>
      </c>
      <c r="CV76">
        <v>-4.1075846307857482E-2</v>
      </c>
      <c r="CW76">
        <v>0.2148528705874691</v>
      </c>
      <c r="CX76">
        <v>8.8666883303664332E-3</v>
      </c>
      <c r="CY76">
        <v>0.14028047942250976</v>
      </c>
      <c r="CZ76">
        <v>0.16767537201988383</v>
      </c>
      <c r="DA76">
        <v>0.39495791502075245</v>
      </c>
      <c r="DB76">
        <v>6.9561516049102042E-3</v>
      </c>
      <c r="DC76">
        <v>0.32931639661309575</v>
      </c>
      <c r="DD76">
        <v>0.14261408277958978</v>
      </c>
      <c r="DE76">
        <v>0.3095842281684581</v>
      </c>
      <c r="DF76">
        <v>0.3815702271895362</v>
      </c>
      <c r="DG76">
        <v>0.10424635619343241</v>
      </c>
      <c r="DH76">
        <v>-5.378252070920933E-2</v>
      </c>
      <c r="DI76">
        <v>0.26054115493956209</v>
      </c>
      <c r="DJ76">
        <v>7.217229685455416E-2</v>
      </c>
      <c r="DK76">
        <v>-9.4493406075496403E-2</v>
      </c>
      <c r="DL76">
        <v>0.34733000037525785</v>
      </c>
      <c r="DM76">
        <v>0.31160545534884931</v>
      </c>
      <c r="DN76">
        <v>0.20817275061721743</v>
      </c>
      <c r="DO76">
        <v>-1.1094139737028438E-2</v>
      </c>
      <c r="DR76">
        <f t="shared" si="27"/>
        <v>-1.9271120418042076E-2</v>
      </c>
      <c r="DS76">
        <f t="shared" si="16"/>
        <v>7.1136053776107405E-2</v>
      </c>
      <c r="DT76">
        <f t="shared" si="17"/>
        <v>3.2406759374652649E-3</v>
      </c>
      <c r="DU76">
        <f t="shared" si="18"/>
        <v>4.1221032941612966E-2</v>
      </c>
      <c r="DV76">
        <f t="shared" si="19"/>
        <v>4.6657223436489835E-2</v>
      </c>
      <c r="DW76">
        <f t="shared" si="20"/>
        <v>0.10369735227231083</v>
      </c>
      <c r="DX76">
        <f t="shared" si="21"/>
        <v>1.9514381244189792E-3</v>
      </c>
      <c r="DY76">
        <f t="shared" si="22"/>
        <v>8.9802354325425812E-2</v>
      </c>
      <c r="DZ76">
        <f t="shared" si="23"/>
        <v>6.9052081172244664E-2</v>
      </c>
      <c r="EA76">
        <f t="shared" si="5"/>
        <v>0.13651415332252104</v>
      </c>
      <c r="EB76">
        <f t="shared" si="6"/>
        <v>0.13500885845398461</v>
      </c>
      <c r="EC76">
        <f t="shared" si="7"/>
        <v>2.7119980697483729E-2</v>
      </c>
      <c r="ED76">
        <f t="shared" si="8"/>
        <v>-1.3498315910690381E-2</v>
      </c>
      <c r="EE76">
        <f t="shared" si="9"/>
        <v>0.11468281254380192</v>
      </c>
      <c r="EF76">
        <f t="shared" si="10"/>
        <v>2.701720760504428E-2</v>
      </c>
      <c r="EG76">
        <f t="shared" si="11"/>
        <v>-1.242052958276599E-2</v>
      </c>
      <c r="EH76">
        <f t="shared" si="12"/>
        <v>0.11019888609209853</v>
      </c>
      <c r="EI76">
        <f t="shared" si="13"/>
        <v>0.13357591286911621</v>
      </c>
      <c r="EJ76">
        <f t="shared" si="14"/>
        <v>4.4884016495780797E-2</v>
      </c>
      <c r="EK76">
        <f t="shared" si="15"/>
        <v>-3.2931846408260326E-3</v>
      </c>
    </row>
    <row r="77" spans="1:141" x14ac:dyDescent="0.3">
      <c r="A77" s="6">
        <f>('Base original'!A77-MIN('Base original'!A:A))/(MAX('Base original'!A:A)-MIN('Base original'!A:A))</f>
        <v>0.2831858407079646</v>
      </c>
      <c r="B77" s="6">
        <f>('Base original'!B77-MIN('Base original'!B:B))/(MAX('Base original'!B:B)-MIN('Base original'!B:B))</f>
        <v>0.19863013698630136</v>
      </c>
      <c r="C77" s="6">
        <f>('Base original'!C77-MIN('Base original'!C:C))/(MAX('Base original'!C:C)-MIN('Base original'!C:C))</f>
        <v>0.68</v>
      </c>
      <c r="D77" s="6">
        <f>('Base original'!D77-MIN('Base original'!D:D))/(MAX('Base original'!D:D)-MIN('Base original'!D:D))</f>
        <v>5.4794520547945202E-2</v>
      </c>
      <c r="E77" s="6">
        <f>('Base original'!E77-MIN('Base original'!E:E))/(MAX('Base original'!E:E)-MIN('Base original'!E:E))</f>
        <v>0.75959933222036735</v>
      </c>
      <c r="F77" s="6">
        <f>('Base original'!F77-MIN('Base original'!F:F))/(MAX('Base original'!F:F)-MIN('Base original'!F:F))</f>
        <v>0.2537313432835821</v>
      </c>
      <c r="G77" s="6">
        <f>('Base original'!G77-MIN('Base original'!G:G))/(MAX('Base original'!G:G)-MIN('Base original'!G:G))</f>
        <v>0.22261484098939929</v>
      </c>
      <c r="H77" s="6">
        <f>('Base original'!H77-MIN('Base original'!H:H))/(MAX('Base original'!H:H)-MIN('Base original'!H:H))</f>
        <v>0.5308370044052847</v>
      </c>
      <c r="I77" s="6">
        <f>('Base original'!I77-MIN('Base original'!I:I))/(MAX('Base original'!I:I)-MIN('Base original'!I:I))</f>
        <v>0.26771653543307083</v>
      </c>
      <c r="J77" s="6">
        <f>('Base original'!J77-MIN('Base original'!J:J))/(MAX('Base original'!J:J)-MIN('Base original'!J:J))</f>
        <v>0.58682634730538918</v>
      </c>
      <c r="K77" s="6">
        <f>('Base original'!K77-MIN('Base original'!K:K))/(MAX('Base original'!K:K)-MIN('Base original'!K:K))</f>
        <v>0.13846153846153852</v>
      </c>
      <c r="L77" s="6">
        <f>'Base original'!L77</f>
        <v>5</v>
      </c>
      <c r="M77">
        <v>106</v>
      </c>
      <c r="O77">
        <v>0.24119724103670104</v>
      </c>
      <c r="P77" t="str">
        <f>IF(O77&lt;=cockpit!C$11,"treino","teste")</f>
        <v>treino</v>
      </c>
      <c r="AP77" s="6">
        <v>1.9001543164919081</v>
      </c>
      <c r="AQ77" s="6">
        <v>2.2031130748690608</v>
      </c>
      <c r="AR77" s="6">
        <v>1.8319297498767515</v>
      </c>
      <c r="AS77" s="6">
        <v>2.6444909984889811</v>
      </c>
      <c r="AT77" s="6">
        <v>2.028935206266131</v>
      </c>
      <c r="AU77" s="6">
        <v>1.8085778601668114</v>
      </c>
      <c r="AV77" s="6">
        <v>2.0017115869873394</v>
      </c>
      <c r="AW77" s="6">
        <v>2.3333650344184469</v>
      </c>
      <c r="AX77" s="6">
        <v>1.7355684779905078</v>
      </c>
      <c r="AY77" s="6">
        <v>1.3710133550575951</v>
      </c>
      <c r="AZ77" s="6">
        <v>1.2183579924839931</v>
      </c>
      <c r="BA77" s="6">
        <v>2.5280968659078344</v>
      </c>
      <c r="BB77" s="6">
        <v>1.5138340754230681</v>
      </c>
      <c r="BC77" s="6">
        <v>1.9734675750919728</v>
      </c>
      <c r="BD77" s="6">
        <v>1.7164602723081126</v>
      </c>
      <c r="BE77" s="6">
        <v>2.2247242500957944</v>
      </c>
      <c r="BF77" s="6">
        <v>1.8400009838073059</v>
      </c>
      <c r="BG77" s="6">
        <v>1.877230181834483</v>
      </c>
      <c r="BH77" s="6">
        <v>1.8307606943352952</v>
      </c>
      <c r="BI77" s="6">
        <v>1.8376806763159603</v>
      </c>
      <c r="BL77" s="8">
        <f>IF(BL$1&lt;=cockpit!$C$15,1/(1+EXP(-(AP77+T$14))),0)</f>
        <v>0.88678288576869879</v>
      </c>
      <c r="BM77" s="8">
        <f>IF(BM$1&lt;=cockpit!$C$15,1/(1+EXP(-(AQ77+U$14))),0)</f>
        <v>0.91073690416040454</v>
      </c>
      <c r="BN77" s="8">
        <f>IF(BN$1&lt;=cockpit!$C$15,1/(1+EXP(-(AR77+V$14))),0)</f>
        <v>0.87909236761316811</v>
      </c>
      <c r="BO77" s="8">
        <f>IF(BO$1&lt;=cockpit!$C$15,1/(1+EXP(-(AS77+W$14))),0)</f>
        <v>0.93777502998582152</v>
      </c>
      <c r="BP77" s="8">
        <f>IF(BP$1&lt;=cockpit!$C$15,1/(1+EXP(-(AT77+X$14))),0)</f>
        <v>0.89439627062506954</v>
      </c>
      <c r="BQ77" s="8">
        <f>IF(BQ$1&lt;=cockpit!$C$15,1/(1+EXP(-(AU77+Y$14))),0)</f>
        <v>0.9052052608703175</v>
      </c>
      <c r="BR77" s="8">
        <f>IF(BR$1&lt;=cockpit!$C$15,1/(1+EXP(-(AV77+Z$14))),0)</f>
        <v>0.91669197612208075</v>
      </c>
      <c r="BS77" s="8">
        <f>IF(BS$1&lt;=cockpit!$C$15,1/(1+EXP(-(AW77+AA$14))),0)</f>
        <v>0.91998402438069515</v>
      </c>
      <c r="BT77" s="8">
        <f>IF(BT$1&lt;=cockpit!$C$15,1/(1+EXP(-(AX77+AB$14))),0)</f>
        <v>0.8617052908941778</v>
      </c>
      <c r="BU77" s="8">
        <f>IF(BU$1&lt;=cockpit!$C$15,1/(1+EXP(-(AY77+AC$14))),0)</f>
        <v>0.80401603890314877</v>
      </c>
      <c r="BV77" s="8">
        <f>IF(BV$1&lt;=cockpit!$C$15,1/(1+EXP(-(AZ77+AD$14))),0)</f>
        <v>0.83110466815580575</v>
      </c>
      <c r="BW77" s="8">
        <f>IF(BW$1&lt;=cockpit!$C$15,1/(1+EXP(-(BA77+AE$14))),0)</f>
        <v>0.95046935586660375</v>
      </c>
      <c r="BX77" s="8">
        <f>IF(BX$1&lt;=cockpit!$C$15,1/(1+EXP(-(BB77+AF$14))),0)</f>
        <v>0.90413079474440139</v>
      </c>
      <c r="BY77" s="8">
        <f>IF(BY$1&lt;=cockpit!$C$15,1/(1+EXP(-(BC77+AG$14))),0)</f>
        <v>0.87488629815735475</v>
      </c>
      <c r="BZ77" s="8">
        <f>IF(BZ$1&lt;=cockpit!$C$15,1/(1+EXP(-(BD77+AH$14))),0)</f>
        <v>0.8829827927615429</v>
      </c>
      <c r="CA77" s="8">
        <f>IF(CA$1&lt;=cockpit!$C$15,1/(1+EXP(-(BE77+AI$14))),0)</f>
        <v>0.96067503672564503</v>
      </c>
      <c r="CB77" s="8">
        <f>IF(CB$1&lt;=cockpit!$C$15,1/(1+EXP(-(BF77+AJ$14))),0)</f>
        <v>0.90490944682875307</v>
      </c>
      <c r="CC77" s="8">
        <f>IF(CC$1&lt;=cockpit!$C$15,1/(1+EXP(-(BG77+AK$14))),0)</f>
        <v>0.88742060470311812</v>
      </c>
      <c r="CD77" s="8">
        <f>IF(CD$1&lt;=cockpit!$C$15,1/(1+EXP(-(BH77+AL$14))),0)</f>
        <v>0.94057496578372712</v>
      </c>
      <c r="CE77" s="8">
        <f>IF(CE$1&lt;=cockpit!$C$15,1/(1+EXP(-(BI77+AM$14))),0)</f>
        <v>0.91523770106668156</v>
      </c>
      <c r="CH77" s="6">
        <v>5.9968357487870536</v>
      </c>
      <c r="CK77" s="9">
        <f t="shared" si="24"/>
        <v>5.9968357487870536</v>
      </c>
      <c r="CM77" s="9">
        <f t="shared" si="25"/>
        <v>0.99368151005984584</v>
      </c>
      <c r="CP77">
        <f t="shared" si="26"/>
        <v>0.99683574878705361</v>
      </c>
      <c r="CV77">
        <v>-7.8167670460077013E-2</v>
      </c>
      <c r="CW77">
        <v>0.40886676465799793</v>
      </c>
      <c r="CX77">
        <v>1.6873380192478506E-2</v>
      </c>
      <c r="CY77">
        <v>0.26695489620095214</v>
      </c>
      <c r="CZ77">
        <v>0.31908760019422588</v>
      </c>
      <c r="DA77">
        <v>0.75160813280761374</v>
      </c>
      <c r="DB77">
        <v>1.3237613225243331E-2</v>
      </c>
      <c r="DC77">
        <v>0.62669178803087189</v>
      </c>
      <c r="DD77">
        <v>0.2713957624178916</v>
      </c>
      <c r="DE77">
        <v>0.58914131058281216</v>
      </c>
      <c r="DF77">
        <v>0.7261312537003729</v>
      </c>
      <c r="DG77">
        <v>0.19838166587046685</v>
      </c>
      <c r="DH77">
        <v>-0.10234857545723995</v>
      </c>
      <c r="DI77">
        <v>0.49581194232649867</v>
      </c>
      <c r="DJ77">
        <v>0.13734446941375522</v>
      </c>
      <c r="DK77">
        <v>-0.17982172226958343</v>
      </c>
      <c r="DL77">
        <v>0.66097182287484624</v>
      </c>
      <c r="DM77">
        <v>0.59298772238836872</v>
      </c>
      <c r="DN77">
        <v>0.3961544418842971</v>
      </c>
      <c r="DO77">
        <v>-2.1112238382199694E-2</v>
      </c>
      <c r="DR77">
        <f t="shared" si="27"/>
        <v>-1.6697873965635341E-2</v>
      </c>
      <c r="DS77">
        <f t="shared" si="16"/>
        <v>6.9735616790445723E-2</v>
      </c>
      <c r="DT77">
        <f t="shared" si="17"/>
        <v>3.8335747655456856E-3</v>
      </c>
      <c r="DU77">
        <f t="shared" si="18"/>
        <v>3.2188885641497481E-2</v>
      </c>
      <c r="DV77">
        <f t="shared" si="19"/>
        <v>6.3835169122445176E-2</v>
      </c>
      <c r="DW77">
        <f t="shared" si="20"/>
        <v>0.13574301107963052</v>
      </c>
      <c r="DX77">
        <f t="shared" si="21"/>
        <v>2.1137267586747365E-3</v>
      </c>
      <c r="DY77">
        <f t="shared" si="22"/>
        <v>9.6278280174143166E-2</v>
      </c>
      <c r="DZ77">
        <f t="shared" si="23"/>
        <v>6.9874636307643137E-2</v>
      </c>
      <c r="EA77">
        <f t="shared" si="5"/>
        <v>0.208295746727441</v>
      </c>
      <c r="EB77">
        <f t="shared" si="6"/>
        <v>0.22456700437320809</v>
      </c>
      <c r="EC77">
        <f t="shared" si="7"/>
        <v>1.9165256682359862E-2</v>
      </c>
      <c r="ED77">
        <f t="shared" si="8"/>
        <v>-1.8683477191845599E-2</v>
      </c>
      <c r="EE77">
        <f t="shared" si="9"/>
        <v>0.11630457335289637</v>
      </c>
      <c r="EF77">
        <f t="shared" si="10"/>
        <v>3.0262670981765147E-2</v>
      </c>
      <c r="EG77">
        <f t="shared" si="11"/>
        <v>-1.3864879453874044E-2</v>
      </c>
      <c r="EH77">
        <f t="shared" si="12"/>
        <v>0.11972770432623356</v>
      </c>
      <c r="EI77">
        <f t="shared" si="13"/>
        <v>0.1260008007123127</v>
      </c>
      <c r="EJ77">
        <f t="shared" si="14"/>
        <v>4.5684028603946179E-2</v>
      </c>
      <c r="EK77">
        <f t="shared" si="15"/>
        <v>-3.4273597348853701E-3</v>
      </c>
    </row>
    <row r="78" spans="1:141" x14ac:dyDescent="0.3">
      <c r="A78" s="6">
        <f>('Base original'!A78-MIN('Base original'!A:A))/(MAX('Base original'!A:A)-MIN('Base original'!A:A))</f>
        <v>0.14159292035398233</v>
      </c>
      <c r="B78" s="6">
        <f>('Base original'!B78-MIN('Base original'!B:B))/(MAX('Base original'!B:B)-MIN('Base original'!B:B))</f>
        <v>0.34931506849315069</v>
      </c>
      <c r="C78" s="6">
        <f>('Base original'!C78-MIN('Base original'!C:C))/(MAX('Base original'!C:C)-MIN('Base original'!C:C))</f>
        <v>0.31</v>
      </c>
      <c r="D78" s="6">
        <f>('Base original'!D78-MIN('Base original'!D:D))/(MAX('Base original'!D:D)-MIN('Base original'!D:D))</f>
        <v>5.4794520547945202E-2</v>
      </c>
      <c r="E78" s="6">
        <f>('Base original'!E78-MIN('Base original'!E:E))/(MAX('Base original'!E:E)-MIN('Base original'!E:E))</f>
        <v>0.12687813021702837</v>
      </c>
      <c r="F78" s="6">
        <f>('Base original'!F78-MIN('Base original'!F:F))/(MAX('Base original'!F:F)-MIN('Base original'!F:F))</f>
        <v>0.20895522388059701</v>
      </c>
      <c r="G78" s="6">
        <f>('Base original'!G78-MIN('Base original'!G:G))/(MAX('Base original'!G:G)-MIN('Base original'!G:G))</f>
        <v>0.20494699646643111</v>
      </c>
      <c r="H78" s="6">
        <f>('Base original'!H78-MIN('Base original'!H:H))/(MAX('Base original'!H:H)-MIN('Base original'!H:H))</f>
        <v>0.50146842878120557</v>
      </c>
      <c r="I78" s="6">
        <f>('Base original'!I78-MIN('Base original'!I:I))/(MAX('Base original'!I:I)-MIN('Base original'!I:I))</f>
        <v>0.56692913385826771</v>
      </c>
      <c r="J78" s="6">
        <f>('Base original'!J78-MIN('Base original'!J:J))/(MAX('Base original'!J:J)-MIN('Base original'!J:J))</f>
        <v>0.27544910179640719</v>
      </c>
      <c r="K78" s="6">
        <f>('Base original'!K78-MIN('Base original'!K:K))/(MAX('Base original'!K:K)-MIN('Base original'!K:K))</f>
        <v>0.13846153846153852</v>
      </c>
      <c r="L78" s="6">
        <f>'Base original'!L78</f>
        <v>5</v>
      </c>
      <c r="M78">
        <v>107</v>
      </c>
      <c r="O78">
        <v>0.37695073881944896</v>
      </c>
      <c r="P78" t="str">
        <f>IF(O78&lt;=cockpit!C$11,"treino","teste")</f>
        <v>treino</v>
      </c>
      <c r="AP78" s="6">
        <v>0.98651183587455482</v>
      </c>
      <c r="AQ78" s="6">
        <v>1.4733956760687841</v>
      </c>
      <c r="AR78" s="6">
        <v>1.3321629500071519</v>
      </c>
      <c r="AS78" s="6">
        <v>1.8677151732676018</v>
      </c>
      <c r="AT78" s="6">
        <v>1.8365217946933041</v>
      </c>
      <c r="AU78" s="6">
        <v>1.4897581747365376</v>
      </c>
      <c r="AV78" s="6">
        <v>1.4134351334717454</v>
      </c>
      <c r="AW78" s="6">
        <v>1.8647659107427377</v>
      </c>
      <c r="AX78" s="6">
        <v>0.95343094229378034</v>
      </c>
      <c r="AY78" s="6">
        <v>1.0947260746941982</v>
      </c>
      <c r="AZ78" s="6">
        <v>1.0940577841139283</v>
      </c>
      <c r="BA78" s="6">
        <v>1.7175497233319417</v>
      </c>
      <c r="BB78" s="6">
        <v>1.2269435525315153</v>
      </c>
      <c r="BC78" s="6">
        <v>1.2933021953248895</v>
      </c>
      <c r="BD78" s="6">
        <v>1.1669113339105992</v>
      </c>
      <c r="BE78" s="6">
        <v>1.8641377997813167</v>
      </c>
      <c r="BF78" s="6">
        <v>1.2021514058858944</v>
      </c>
      <c r="BG78" s="6">
        <v>1.1975595828887933</v>
      </c>
      <c r="BH78" s="6">
        <v>1.3294643121380532</v>
      </c>
      <c r="BI78" s="6">
        <v>1.2931886214577752</v>
      </c>
      <c r="BL78" s="8">
        <f>IF(BL$1&lt;=cockpit!$C$15,1/(1+EXP(-(AP78+T$14))),0)</f>
        <v>0.75853242688511646</v>
      </c>
      <c r="BM78" s="8">
        <f>IF(BM$1&lt;=cockpit!$C$15,1/(1+EXP(-(AQ78+U$14))),0)</f>
        <v>0.83103053427971874</v>
      </c>
      <c r="BN78" s="8">
        <f>IF(BN$1&lt;=cockpit!$C$15,1/(1+EXP(-(AR78+V$14))),0)</f>
        <v>0.81519050392893599</v>
      </c>
      <c r="BO78" s="8">
        <f>IF(BO$1&lt;=cockpit!$C$15,1/(1+EXP(-(AS78+W$14))),0)</f>
        <v>0.87390960669565154</v>
      </c>
      <c r="BP78" s="8">
        <f>IF(BP$1&lt;=cockpit!$C$15,1/(1+EXP(-(AT78+X$14))),0)</f>
        <v>0.87479550987739818</v>
      </c>
      <c r="BQ78" s="8">
        <f>IF(BQ$1&lt;=cockpit!$C$15,1/(1+EXP(-(AU78+Y$14))),0)</f>
        <v>0.87409133692572372</v>
      </c>
      <c r="BR78" s="8">
        <f>IF(BR$1&lt;=cockpit!$C$15,1/(1+EXP(-(AV78+Z$14))),0)</f>
        <v>0.85935585402555781</v>
      </c>
      <c r="BS78" s="8">
        <f>IF(BS$1&lt;=cockpit!$C$15,1/(1+EXP(-(AW78+AA$14))),0)</f>
        <v>0.87798985816543162</v>
      </c>
      <c r="BT78" s="8">
        <f>IF(BT$1&lt;=cockpit!$C$15,1/(1+EXP(-(AX78+AB$14))),0)</f>
        <v>0.74027316296683487</v>
      </c>
      <c r="BU78" s="8">
        <f>IF(BU$1&lt;=cockpit!$C$15,1/(1+EXP(-(AY78+AC$14))),0)</f>
        <v>0.75681550529413499</v>
      </c>
      <c r="BV78" s="8">
        <f>IF(BV$1&lt;=cockpit!$C$15,1/(1+EXP(-(AZ78+AD$14))),0)</f>
        <v>0.81293216272847624</v>
      </c>
      <c r="BW78" s="8">
        <f>IF(BW$1&lt;=cockpit!$C$15,1/(1+EXP(-(BA78+AE$14))),0)</f>
        <v>0.8950896051573376</v>
      </c>
      <c r="BX78" s="8">
        <f>IF(BX$1&lt;=cockpit!$C$15,1/(1+EXP(-(BB78+AF$14))),0)</f>
        <v>0.87621862144217288</v>
      </c>
      <c r="BY78" s="8">
        <f>IF(BY$1&lt;=cockpit!$C$15,1/(1+EXP(-(BC78+AG$14))),0)</f>
        <v>0.77983508944956348</v>
      </c>
      <c r="BZ78" s="8">
        <f>IF(BZ$1&lt;=cockpit!$C$15,1/(1+EXP(-(BD78+AH$14))),0)</f>
        <v>0.81327551949004706</v>
      </c>
      <c r="CA78" s="8">
        <f>IF(CA$1&lt;=cockpit!$C$15,1/(1+EXP(-(BE78+AI$14))),0)</f>
        <v>0.94454807912822336</v>
      </c>
      <c r="CB78" s="8">
        <f>IF(CB$1&lt;=cockpit!$C$15,1/(1+EXP(-(BF78+AJ$14))),0)</f>
        <v>0.83412595393379885</v>
      </c>
      <c r="CC78" s="8">
        <f>IF(CC$1&lt;=cockpit!$C$15,1/(1+EXP(-(BG78+AK$14))),0)</f>
        <v>0.79979118055567211</v>
      </c>
      <c r="CD78" s="8">
        <f>IF(CD$1&lt;=cockpit!$C$15,1/(1+EXP(-(BH78+AL$14))),0)</f>
        <v>0.90555063999633301</v>
      </c>
      <c r="CE78" s="8">
        <f>IF(CE$1&lt;=cockpit!$C$15,1/(1+EXP(-(BI78+AM$14))),0)</f>
        <v>0.86233740687204052</v>
      </c>
      <c r="CH78" s="6">
        <v>5.6509354785637234</v>
      </c>
      <c r="CK78" s="9">
        <f t="shared" si="24"/>
        <v>5.6509354785637234</v>
      </c>
      <c r="CM78" s="9">
        <f t="shared" si="25"/>
        <v>0.42371699725298356</v>
      </c>
      <c r="CP78">
        <f t="shared" si="26"/>
        <v>0.65093547856372336</v>
      </c>
      <c r="CV78">
        <v>-5.1043624830926095E-2</v>
      </c>
      <c r="CW78">
        <v>0.26699070879560705</v>
      </c>
      <c r="CX78">
        <v>1.1018346627258615E-2</v>
      </c>
      <c r="CY78">
        <v>0.17432201175062104</v>
      </c>
      <c r="CZ78">
        <v>0.20836475817496888</v>
      </c>
      <c r="DA78">
        <v>0.49080141860564935</v>
      </c>
      <c r="DB78">
        <v>8.6441844710125754E-3</v>
      </c>
      <c r="DC78">
        <v>0.40923082809801525</v>
      </c>
      <c r="DD78">
        <v>0.17722190511788677</v>
      </c>
      <c r="DE78">
        <v>0.38471030098239856</v>
      </c>
      <c r="DF78">
        <v>0.47416497221599979</v>
      </c>
      <c r="DG78">
        <v>0.12954357301971806</v>
      </c>
      <c r="DH78">
        <v>-6.6833797871554718E-2</v>
      </c>
      <c r="DI78">
        <v>0.32376606110747885</v>
      </c>
      <c r="DJ78">
        <v>8.9686177521931712E-2</v>
      </c>
      <c r="DK78">
        <v>-0.11742389755196193</v>
      </c>
      <c r="DL78">
        <v>0.43161575050222806</v>
      </c>
      <c r="DM78">
        <v>0.38722201458461408</v>
      </c>
      <c r="DN78">
        <v>0.2586895399035159</v>
      </c>
      <c r="DO78">
        <v>-1.3786328401234249E-2</v>
      </c>
      <c r="DR78">
        <f t="shared" si="27"/>
        <v>-2.1674580774573935E-2</v>
      </c>
      <c r="DS78">
        <f t="shared" si="16"/>
        <v>8.2603788452824609E-2</v>
      </c>
      <c r="DT78">
        <f t="shared" si="17"/>
        <v>3.6962635064264329E-3</v>
      </c>
      <c r="DU78">
        <f t="shared" si="18"/>
        <v>4.1189153462801886E-2</v>
      </c>
      <c r="DV78">
        <f t="shared" si="19"/>
        <v>4.8910046420387716E-2</v>
      </c>
      <c r="DW78">
        <f t="shared" si="20"/>
        <v>0.11581163021669387</v>
      </c>
      <c r="DX78">
        <f t="shared" si="21"/>
        <v>2.2605192101742247E-3</v>
      </c>
      <c r="DY78">
        <f t="shared" si="22"/>
        <v>9.3768618385398808E-2</v>
      </c>
      <c r="DZ78">
        <f t="shared" si="23"/>
        <v>8.0103529168529322E-2</v>
      </c>
      <c r="EA78">
        <f t="shared" si="5"/>
        <v>0.16435989381878074</v>
      </c>
      <c r="EB78">
        <f t="shared" si="6"/>
        <v>0.16080892452355983</v>
      </c>
      <c r="EC78">
        <f t="shared" si="7"/>
        <v>2.5755153489168063E-2</v>
      </c>
      <c r="ED78">
        <f t="shared" si="8"/>
        <v>-1.5521543201892233E-2</v>
      </c>
      <c r="EE78">
        <f t="shared" si="9"/>
        <v>0.126870072930098</v>
      </c>
      <c r="EF78">
        <f t="shared" si="10"/>
        <v>3.0366208711902109E-2</v>
      </c>
      <c r="EG78">
        <f t="shared" si="11"/>
        <v>-1.2661692785029767E-2</v>
      </c>
      <c r="EH78">
        <f t="shared" si="12"/>
        <v>0.1313121400442005</v>
      </c>
      <c r="EI78">
        <f t="shared" si="13"/>
        <v>0.13952928354289551</v>
      </c>
      <c r="EJ78">
        <f t="shared" si="14"/>
        <v>4.6558435947010632E-2</v>
      </c>
      <c r="EK78">
        <f t="shared" si="15"/>
        <v>-3.5344588694357264E-3</v>
      </c>
    </row>
    <row r="79" spans="1:141" x14ac:dyDescent="0.3">
      <c r="A79" s="6">
        <f>('Base original'!A79-MIN('Base original'!A:A))/(MAX('Base original'!A:A)-MIN('Base original'!A:A))</f>
        <v>0.2831858407079646</v>
      </c>
      <c r="B79" s="6">
        <f>('Base original'!B79-MIN('Base original'!B:B))/(MAX('Base original'!B:B)-MIN('Base original'!B:B))</f>
        <v>0.30136986301369867</v>
      </c>
      <c r="C79" s="6">
        <f>('Base original'!C79-MIN('Base original'!C:C))/(MAX('Base original'!C:C)-MIN('Base original'!C:C))</f>
        <v>0.19</v>
      </c>
      <c r="D79" s="6">
        <f>('Base original'!D79-MIN('Base original'!D:D))/(MAX('Base original'!D:D)-MIN('Base original'!D:D))</f>
        <v>6.164383561643836E-2</v>
      </c>
      <c r="E79" s="6">
        <f>('Base original'!E79-MIN('Base original'!E:E))/(MAX('Base original'!E:E)-MIN('Base original'!E:E))</f>
        <v>0.15358931552587646</v>
      </c>
      <c r="F79" s="6">
        <f>('Base original'!F79-MIN('Base original'!F:F))/(MAX('Base original'!F:F)-MIN('Base original'!F:F))</f>
        <v>0.16417910447761194</v>
      </c>
      <c r="G79" s="6">
        <f>('Base original'!G79-MIN('Base original'!G:G))/(MAX('Base original'!G:G)-MIN('Base original'!G:G))</f>
        <v>0.14487632508833923</v>
      </c>
      <c r="H79" s="6">
        <f>('Base original'!H79-MIN('Base original'!H:H))/(MAX('Base original'!H:H)-MIN('Base original'!H:H))</f>
        <v>0.46475770925109861</v>
      </c>
      <c r="I79" s="6">
        <f>('Base original'!I79-MIN('Base original'!I:I))/(MAX('Base original'!I:I)-MIN('Base original'!I:I))</f>
        <v>0.35433070866141725</v>
      </c>
      <c r="J79" s="6">
        <f>('Base original'!J79-MIN('Base original'!J:J))/(MAX('Base original'!J:J)-MIN('Base original'!J:J))</f>
        <v>0.35928143712574856</v>
      </c>
      <c r="K79" s="6">
        <f>('Base original'!K79-MIN('Base original'!K:K))/(MAX('Base original'!K:K)-MIN('Base original'!K:K))</f>
        <v>0.16923076923076918</v>
      </c>
      <c r="L79" s="6">
        <f>'Base original'!L79</f>
        <v>5</v>
      </c>
      <c r="M79">
        <v>110</v>
      </c>
      <c r="O79">
        <v>0.17119319674752498</v>
      </c>
      <c r="P79" t="str">
        <f>IF(O79&lt;=cockpit!C$11,"treino","teste")</f>
        <v>treino</v>
      </c>
      <c r="AP79" s="6">
        <v>0.93082964574528848</v>
      </c>
      <c r="AQ79" s="6">
        <v>1.4135441933004205</v>
      </c>
      <c r="AR79" s="6">
        <v>1.253903864443046</v>
      </c>
      <c r="AS79" s="6">
        <v>1.6231566271106306</v>
      </c>
      <c r="AT79" s="6">
        <v>1.6017375440058523</v>
      </c>
      <c r="AU79" s="6">
        <v>1.4079615226647566</v>
      </c>
      <c r="AV79" s="6">
        <v>1.403064657840269</v>
      </c>
      <c r="AW79" s="6">
        <v>1.7236427534595931</v>
      </c>
      <c r="AX79" s="6">
        <v>0.898484496910394</v>
      </c>
      <c r="AY79" s="6">
        <v>0.97872189986299207</v>
      </c>
      <c r="AZ79" s="6">
        <v>0.93518338108681087</v>
      </c>
      <c r="BA79" s="6">
        <v>1.4652222890671092</v>
      </c>
      <c r="BB79" s="6">
        <v>1.1335527612994181</v>
      </c>
      <c r="BC79" s="6">
        <v>1.2499728657789537</v>
      </c>
      <c r="BD79" s="6">
        <v>1.0114497499257518</v>
      </c>
      <c r="BE79" s="6">
        <v>1.734006287287138</v>
      </c>
      <c r="BF79" s="6">
        <v>1.1898104293628549</v>
      </c>
      <c r="BG79" s="6">
        <v>1.0032523441447738</v>
      </c>
      <c r="BH79" s="6">
        <v>1.1589568615358592</v>
      </c>
      <c r="BI79" s="6">
        <v>1.1097042898362619</v>
      </c>
      <c r="BL79" s="8">
        <f>IF(BL$1&lt;=cockpit!$C$15,1/(1+EXP(-(AP79+T$14))),0)</f>
        <v>0.74818737108641875</v>
      </c>
      <c r="BM79" s="8">
        <f>IF(BM$1&lt;=cockpit!$C$15,1/(1+EXP(-(AQ79+U$14))),0)</f>
        <v>0.82245899530226985</v>
      </c>
      <c r="BN79" s="8">
        <f>IF(BN$1&lt;=cockpit!$C$15,1/(1+EXP(-(AR79+V$14))),0)</f>
        <v>0.80310853106011615</v>
      </c>
      <c r="BO79" s="8">
        <f>IF(BO$1&lt;=cockpit!$C$15,1/(1+EXP(-(AS79+W$14))),0)</f>
        <v>0.84441072602671763</v>
      </c>
      <c r="BP79" s="8">
        <f>IF(BP$1&lt;=cockpit!$C$15,1/(1+EXP(-(AT79+X$14))),0)</f>
        <v>0.84673996463904699</v>
      </c>
      <c r="BQ79" s="8">
        <f>IF(BQ$1&lt;=cockpit!$C$15,1/(1+EXP(-(AU79+Y$14))),0)</f>
        <v>0.86481033221157078</v>
      </c>
      <c r="BR79" s="8">
        <f>IF(BR$1&lt;=cockpit!$C$15,1/(1+EXP(-(AV79+Z$14))),0)</f>
        <v>0.8580977661607635</v>
      </c>
      <c r="BS79" s="8">
        <f>IF(BS$1&lt;=cockpit!$C$15,1/(1+EXP(-(AW79+AA$14))),0)</f>
        <v>0.86204830433675217</v>
      </c>
      <c r="BT79" s="8">
        <f>IF(BT$1&lt;=cockpit!$C$15,1/(1+EXP(-(AX79+AB$14))),0)</f>
        <v>0.72957006415838899</v>
      </c>
      <c r="BU79" s="8">
        <f>IF(BU$1&lt;=cockpit!$C$15,1/(1+EXP(-(AY79+AC$14))),0)</f>
        <v>0.73483523917084026</v>
      </c>
      <c r="BV79" s="8">
        <f>IF(BV$1&lt;=cockpit!$C$15,1/(1+EXP(-(AZ79+AD$14))),0)</f>
        <v>0.78756367783766723</v>
      </c>
      <c r="BW79" s="8">
        <f>IF(BW$1&lt;=cockpit!$C$15,1/(1+EXP(-(BA79+AE$14))),0)</f>
        <v>0.86892530251914091</v>
      </c>
      <c r="BX79" s="8">
        <f>IF(BX$1&lt;=cockpit!$C$15,1/(1+EXP(-(BB79+AF$14))),0)</f>
        <v>0.86572854923345566</v>
      </c>
      <c r="BY79" s="8">
        <f>IF(BY$1&lt;=cockpit!$C$15,1/(1+EXP(-(BC79+AG$14))),0)</f>
        <v>0.77230565933689099</v>
      </c>
      <c r="BZ79" s="8">
        <f>IF(BZ$1&lt;=cockpit!$C$15,1/(1+EXP(-(BD79+AH$14))),0)</f>
        <v>0.78851113794834626</v>
      </c>
      <c r="CA79" s="8">
        <f>IF(CA$1&lt;=cockpit!$C$15,1/(1+EXP(-(BE79+AI$14))),0)</f>
        <v>0.93732448849240935</v>
      </c>
      <c r="CB79" s="8">
        <f>IF(CB$1&lt;=cockpit!$C$15,1/(1+EXP(-(BF79+AJ$14))),0)</f>
        <v>0.83241141025275223</v>
      </c>
      <c r="CC79" s="8">
        <f>IF(CC$1&lt;=cockpit!$C$15,1/(1+EXP(-(BG79+AK$14))),0)</f>
        <v>0.76686310863809382</v>
      </c>
      <c r="CD79" s="8">
        <f>IF(CD$1&lt;=cockpit!$C$15,1/(1+EXP(-(BH79+AL$14))),0)</f>
        <v>0.88992467617768845</v>
      </c>
      <c r="CE79" s="8">
        <f>IF(CE$1&lt;=cockpit!$C$15,1/(1+EXP(-(BI79+AM$14))),0)</f>
        <v>0.83907431069216487</v>
      </c>
      <c r="CH79" s="6">
        <v>5.5432994157311466</v>
      </c>
      <c r="CK79" s="9">
        <f t="shared" si="24"/>
        <v>5.5432994157311466</v>
      </c>
      <c r="CM79" s="9">
        <f t="shared" si="25"/>
        <v>0.29517425513380524</v>
      </c>
      <c r="CP79">
        <f t="shared" si="26"/>
        <v>0.5432994157311466</v>
      </c>
      <c r="CV79">
        <v>-4.2603257097972372E-2</v>
      </c>
      <c r="CW79">
        <v>0.22284220306190877</v>
      </c>
      <c r="CX79">
        <v>9.1963973113301876E-3</v>
      </c>
      <c r="CY79">
        <v>0.1454968276459046</v>
      </c>
      <c r="CZ79">
        <v>0.17391040295607438</v>
      </c>
      <c r="DA79">
        <v>0.40964447744779559</v>
      </c>
      <c r="DB79">
        <v>7.2148170244704674E-3</v>
      </c>
      <c r="DC79">
        <v>0.34156207047648196</v>
      </c>
      <c r="DD79">
        <v>0.14791720635316824</v>
      </c>
      <c r="DE79">
        <v>0.3210961587324655</v>
      </c>
      <c r="DF79">
        <v>0.39575896666985705</v>
      </c>
      <c r="DG79">
        <v>0.10812277076774515</v>
      </c>
      <c r="DH79">
        <v>-5.5782430871379497E-2</v>
      </c>
      <c r="DI79">
        <v>0.27022941232423242</v>
      </c>
      <c r="DJ79">
        <v>7.4856033280501721E-2</v>
      </c>
      <c r="DK79">
        <v>-9.8007155906788684E-2</v>
      </c>
      <c r="DL79">
        <v>0.3602455124824861</v>
      </c>
      <c r="DM79">
        <v>0.32319254551350041</v>
      </c>
      <c r="DN79">
        <v>0.21591368194502333</v>
      </c>
      <c r="DO79">
        <v>-1.1506676793827633E-2</v>
      </c>
      <c r="DR79">
        <f t="shared" si="27"/>
        <v>-1.8754620845539655E-2</v>
      </c>
      <c r="DS79">
        <f t="shared" si="16"/>
        <v>7.2103090866532688E-2</v>
      </c>
      <c r="DT79">
        <f t="shared" si="17"/>
        <v>3.2648745089167864E-3</v>
      </c>
      <c r="DU79">
        <f t="shared" si="18"/>
        <v>4.1753301127562419E-2</v>
      </c>
      <c r="DV79">
        <f t="shared" si="19"/>
        <v>4.9222110437582796E-2</v>
      </c>
      <c r="DW79">
        <f t="shared" si="20"/>
        <v>0.10327263827931957</v>
      </c>
      <c r="DX79">
        <f t="shared" si="21"/>
        <v>1.9023179892341292E-3</v>
      </c>
      <c r="DY79">
        <f t="shared" si="22"/>
        <v>8.7737978430316596E-2</v>
      </c>
      <c r="DZ79">
        <f t="shared" si="23"/>
        <v>6.9184948312393538E-2</v>
      </c>
      <c r="EA79">
        <f t="shared" ref="EA79:EA142" si="28">DE79*(1-BU79^2)</f>
        <v>0.14770974664664957</v>
      </c>
      <c r="EB79">
        <f t="shared" ref="EB79:EB142" si="29">DF79*(1-BV79^2)</f>
        <v>0.15028687669775848</v>
      </c>
      <c r="EC79">
        <f t="shared" ref="EC79:EC142" si="30">DG79*(1-BW79^2)</f>
        <v>2.6486707423276405E-2</v>
      </c>
      <c r="ED79">
        <f t="shared" ref="ED79:ED142" si="31">DH79*(1-BX79^2)</f>
        <v>-1.3974284296475261E-2</v>
      </c>
      <c r="EE79">
        <f t="shared" ref="EE79:EE142" si="32">DI79*(1-BY79^2)</f>
        <v>0.10904944946993318</v>
      </c>
      <c r="EF79">
        <f t="shared" ref="EF79:EF142" si="33">DJ79*(1-BZ79^2)</f>
        <v>2.8314308461523528E-2</v>
      </c>
      <c r="EG79">
        <f t="shared" ref="EG79:EG142" si="34">DK79*(1-CA79^2)</f>
        <v>-1.1900303610961668E-2</v>
      </c>
      <c r="EH79">
        <f t="shared" ref="EH79:EH142" si="35">DL79*(1-CB79^2)</f>
        <v>0.11062824260285278</v>
      </c>
      <c r="EI79">
        <f t="shared" ref="EI79:EI142" si="36">DM79*(1-CC79^2)</f>
        <v>0.13312978768819664</v>
      </c>
      <c r="EJ79">
        <f t="shared" ref="EJ79:EJ142" si="37">DN79*(1-CD79^2)</f>
        <v>4.4917402181333554E-2</v>
      </c>
      <c r="EK79">
        <f t="shared" ref="EK79:EK142" si="38">DO79*(1-CE79^2)</f>
        <v>-3.4054504889204757E-3</v>
      </c>
    </row>
    <row r="80" spans="1:141" x14ac:dyDescent="0.3">
      <c r="A80" s="6">
        <f>('Base original'!A80-MIN('Base original'!A:A))/(MAX('Base original'!A:A)-MIN('Base original'!A:A))</f>
        <v>0.33628318584070799</v>
      </c>
      <c r="B80" s="6">
        <f>('Base original'!B80-MIN('Base original'!B:B))/(MAX('Base original'!B:B)-MIN('Base original'!B:B))</f>
        <v>0.34246575342465752</v>
      </c>
      <c r="C80" s="6">
        <f>('Base original'!C80-MIN('Base original'!C:C))/(MAX('Base original'!C:C)-MIN('Base original'!C:C))</f>
        <v>0.09</v>
      </c>
      <c r="D80" s="6">
        <f>('Base original'!D80-MIN('Base original'!D:D))/(MAX('Base original'!D:D)-MIN('Base original'!D:D))</f>
        <v>8.9041095890410982E-2</v>
      </c>
      <c r="E80" s="6">
        <f>('Base original'!E80-MIN('Base original'!E:E))/(MAX('Base original'!E:E)-MIN('Base original'!E:E))</f>
        <v>0.12020033388981638</v>
      </c>
      <c r="F80" s="6">
        <f>('Base original'!F80-MIN('Base original'!F:F))/(MAX('Base original'!F:F)-MIN('Base original'!F:F))</f>
        <v>0.14925373134328357</v>
      </c>
      <c r="G80" s="6">
        <f>('Base original'!G80-MIN('Base original'!G:G))/(MAX('Base original'!G:G)-MIN('Base original'!G:G))</f>
        <v>0.36042402826855124</v>
      </c>
      <c r="H80" s="6">
        <f>('Base original'!H80-MIN('Base original'!H:H))/(MAX('Base original'!H:H)-MIN('Base original'!H:H))</f>
        <v>0.46475770925109861</v>
      </c>
      <c r="I80" s="6">
        <f>('Base original'!I80-MIN('Base original'!I:I))/(MAX('Base original'!I:I)-MIN('Base original'!I:I))</f>
        <v>0.32283464566929121</v>
      </c>
      <c r="J80" s="6">
        <f>('Base original'!J80-MIN('Base original'!J:J))/(MAX('Base original'!J:J)-MIN('Base original'!J:J))</f>
        <v>0.19760479041916171</v>
      </c>
      <c r="K80" s="6">
        <f>('Base original'!K80-MIN('Base original'!K:K))/(MAX('Base original'!K:K)-MIN('Base original'!K:K))</f>
        <v>0.21538461538461545</v>
      </c>
      <c r="L80" s="6">
        <f>'Base original'!L80</f>
        <v>5</v>
      </c>
      <c r="M80">
        <v>111</v>
      </c>
      <c r="O80">
        <v>0.74247285342578961</v>
      </c>
      <c r="P80" t="str">
        <f>IF(O80&lt;=cockpit!C$11,"treino","teste")</f>
        <v>treino</v>
      </c>
      <c r="AP80" s="6">
        <v>0.95409327558573565</v>
      </c>
      <c r="AQ80" s="6">
        <v>1.5171049554505873</v>
      </c>
      <c r="AR80" s="6">
        <v>1.3733164082577614</v>
      </c>
      <c r="AS80" s="6">
        <v>1.5236057080549605</v>
      </c>
      <c r="AT80" s="6">
        <v>1.6711261989522646</v>
      </c>
      <c r="AU80" s="6">
        <v>1.4214073583771611</v>
      </c>
      <c r="AV80" s="6">
        <v>1.4980864531475269</v>
      </c>
      <c r="AW80" s="6">
        <v>1.5794546837771943</v>
      </c>
      <c r="AX80" s="6">
        <v>0.83477200822907893</v>
      </c>
      <c r="AY80" s="6">
        <v>1.1372186118148169</v>
      </c>
      <c r="AZ80" s="6">
        <v>1.0452377805071549</v>
      </c>
      <c r="BA80" s="6">
        <v>1.3016610317521906</v>
      </c>
      <c r="BB80" s="6">
        <v>1.1930381292015189</v>
      </c>
      <c r="BC80" s="6">
        <v>1.2473152523589439</v>
      </c>
      <c r="BD80" s="6">
        <v>0.96186195629815308</v>
      </c>
      <c r="BE80" s="6">
        <v>1.7242024093342714</v>
      </c>
      <c r="BF80" s="6">
        <v>1.1867337626020655</v>
      </c>
      <c r="BG80" s="6">
        <v>0.85092435130965871</v>
      </c>
      <c r="BH80" s="6">
        <v>1.1615033143361797</v>
      </c>
      <c r="BI80" s="6">
        <v>1.0423132462032341</v>
      </c>
      <c r="BL80" s="8">
        <f>IF(BL$1&lt;=cockpit!$C$15,1/(1+EXP(-(AP80+T$14))),0)</f>
        <v>0.75254495334291172</v>
      </c>
      <c r="BM80" s="8">
        <f>IF(BM$1&lt;=cockpit!$C$15,1/(1+EXP(-(AQ80+U$14))),0)</f>
        <v>0.83707964986534256</v>
      </c>
      <c r="BN80" s="8">
        <f>IF(BN$1&lt;=cockpit!$C$15,1/(1+EXP(-(AR80+V$14))),0)</f>
        <v>0.82131023219975119</v>
      </c>
      <c r="BO80" s="8">
        <f>IF(BO$1&lt;=cockpit!$C$15,1/(1+EXP(-(AS80+W$14))),0)</f>
        <v>0.83087881477596337</v>
      </c>
      <c r="BP80" s="8">
        <f>IF(BP$1&lt;=cockpit!$C$15,1/(1+EXP(-(AT80+X$14))),0)</f>
        <v>0.8555296233082289</v>
      </c>
      <c r="BQ80" s="8">
        <f>IF(BQ$1&lt;=cockpit!$C$15,1/(1+EXP(-(AU80+Y$14))),0)</f>
        <v>0.86637463412017368</v>
      </c>
      <c r="BR80" s="8">
        <f>IF(BR$1&lt;=cockpit!$C$15,1/(1+EXP(-(AV80+Z$14))),0)</f>
        <v>0.86927930193214331</v>
      </c>
      <c r="BS80" s="8">
        <f>IF(BS$1&lt;=cockpit!$C$15,1/(1+EXP(-(AW80+AA$14))),0)</f>
        <v>0.84398988229190453</v>
      </c>
      <c r="BT80" s="8">
        <f>IF(BT$1&lt;=cockpit!$C$15,1/(1+EXP(-(AX80+AB$14))),0)</f>
        <v>0.71681753287176542</v>
      </c>
      <c r="BU80" s="8">
        <f>IF(BU$1&lt;=cockpit!$C$15,1/(1+EXP(-(AY80+AC$14))),0)</f>
        <v>0.76455050423729976</v>
      </c>
      <c r="BV80" s="8">
        <f>IF(BV$1&lt;=cockpit!$C$15,1/(1+EXP(-(AZ80+AD$14))),0)</f>
        <v>0.80539427391390928</v>
      </c>
      <c r="BW80" s="8">
        <f>IF(BW$1&lt;=cockpit!$C$15,1/(1+EXP(-(BA80+AE$14))),0)</f>
        <v>0.84914726545674946</v>
      </c>
      <c r="BX80" s="8">
        <f>IF(BX$1&lt;=cockpit!$C$15,1/(1+EXP(-(BB80+AF$14))),0)</f>
        <v>0.87249410189977972</v>
      </c>
      <c r="BY80" s="8">
        <f>IF(BY$1&lt;=cockpit!$C$15,1/(1+EXP(-(BC80+AG$14))),0)</f>
        <v>0.77183798083009625</v>
      </c>
      <c r="BZ80" s="8">
        <f>IF(BZ$1&lt;=cockpit!$C$15,1/(1+EXP(-(BD80+AH$14))),0)</f>
        <v>0.7801235321394876</v>
      </c>
      <c r="CA80" s="8">
        <f>IF(CA$1&lt;=cockpit!$C$15,1/(1+EXP(-(BE80+AI$14))),0)</f>
        <v>0.93674606185661613</v>
      </c>
      <c r="CB80" s="8">
        <f>IF(CB$1&lt;=cockpit!$C$15,1/(1+EXP(-(BF80+AJ$14))),0)</f>
        <v>0.83198176800868839</v>
      </c>
      <c r="CC80" s="8">
        <f>IF(CC$1&lt;=cockpit!$C$15,1/(1+EXP(-(BG80+AK$14))),0)</f>
        <v>0.73853238458316961</v>
      </c>
      <c r="CD80" s="8">
        <f>IF(CD$1&lt;=cockpit!$C$15,1/(1+EXP(-(BH80+AL$14))),0)</f>
        <v>0.89017387593179587</v>
      </c>
      <c r="CE80" s="8">
        <f>IF(CE$1&lt;=cockpit!$C$15,1/(1+EXP(-(BI80+AM$14))),0)</f>
        <v>0.82976540051038716</v>
      </c>
      <c r="CH80" s="6">
        <v>5.5427494908461892</v>
      </c>
      <c r="CK80" s="9">
        <f t="shared" si="24"/>
        <v>5.5427494908461892</v>
      </c>
      <c r="CM80" s="9">
        <f t="shared" si="25"/>
        <v>0.29457700981379759</v>
      </c>
      <c r="CP80">
        <f t="shared" si="26"/>
        <v>0.54274949084618918</v>
      </c>
      <c r="CV80">
        <v>-4.25601342994196E-2</v>
      </c>
      <c r="CW80">
        <v>0.22261664332572248</v>
      </c>
      <c r="CX80">
        <v>9.1870887650902667E-3</v>
      </c>
      <c r="CY80">
        <v>0.14534955650242809</v>
      </c>
      <c r="CZ80">
        <v>0.17373437173724854</v>
      </c>
      <c r="DA80">
        <v>0.40922983740657493</v>
      </c>
      <c r="DB80">
        <v>7.2075142236440919E-3</v>
      </c>
      <c r="DC80">
        <v>0.34121634309877102</v>
      </c>
      <c r="DD80">
        <v>0.14776748531476527</v>
      </c>
      <c r="DE80">
        <v>0.32077114684576286</v>
      </c>
      <c r="DF80">
        <v>0.3953583814715021</v>
      </c>
      <c r="DG80">
        <v>0.10801332945315123</v>
      </c>
      <c r="DH80">
        <v>-5.5725968180658017E-2</v>
      </c>
      <c r="DI80">
        <v>0.26995588749762361</v>
      </c>
      <c r="DJ80">
        <v>7.4780264387147133E-2</v>
      </c>
      <c r="DK80">
        <v>-9.7907953565728706E-2</v>
      </c>
      <c r="DL80">
        <v>0.3598808738205031</v>
      </c>
      <c r="DM80">
        <v>0.32286541167483906</v>
      </c>
      <c r="DN80">
        <v>0.21569513522241265</v>
      </c>
      <c r="DO80">
        <v>-1.1495029794532461E-2</v>
      </c>
      <c r="DR80">
        <f t="shared" si="27"/>
        <v>-1.8457312768959379E-2</v>
      </c>
      <c r="DS80">
        <f t="shared" ref="DS80:DS143" si="39">CW80*(1-BM80^2)</f>
        <v>6.6628640375760551E-2</v>
      </c>
      <c r="DT80">
        <f t="shared" ref="DT80:DT143" si="40">CX80*(1-BN80^2)</f>
        <v>2.9899334678748883E-3</v>
      </c>
      <c r="DU80">
        <f t="shared" ref="DU80:DU143" si="41">CY80*(1-BO80^2)</f>
        <v>4.500609411123245E-2</v>
      </c>
      <c r="DV80">
        <f t="shared" ref="DV80:DV143" si="42">CZ80*(1-BP80^2)</f>
        <v>4.6572810354049254E-2</v>
      </c>
      <c r="DW80">
        <f t="shared" ref="DW80:DW143" si="43">DA80*(1-BQ80^2)</f>
        <v>0.10205987257991735</v>
      </c>
      <c r="DX80">
        <f t="shared" ref="DX80:DX143" si="44">DB80*(1-BR80^2)</f>
        <v>1.761181292484424E-3</v>
      </c>
      <c r="DY80">
        <f t="shared" ref="DY80:DY143" si="45">DC80*(1-BS80^2)</f>
        <v>9.8161485614813637E-2</v>
      </c>
      <c r="DZ80">
        <f t="shared" ref="DZ80:DZ143" si="46">DD80*(1-BT80^2)</f>
        <v>7.1840506161238979E-2</v>
      </c>
      <c r="EA80">
        <f t="shared" si="28"/>
        <v>0.1332683910873774</v>
      </c>
      <c r="EB80">
        <f t="shared" si="29"/>
        <v>0.13890523886991282</v>
      </c>
      <c r="EC80">
        <f t="shared" si="30"/>
        <v>3.0130201765852679E-2</v>
      </c>
      <c r="ED80">
        <f t="shared" si="31"/>
        <v>-1.3304800155859775E-2</v>
      </c>
      <c r="EE80">
        <f t="shared" si="32"/>
        <v>0.10913402227331261</v>
      </c>
      <c r="EF80">
        <f t="shared" si="33"/>
        <v>2.9269539477805948E-2</v>
      </c>
      <c r="EG80">
        <f t="shared" si="34"/>
        <v>-1.1994391612870281E-2</v>
      </c>
      <c r="EH80">
        <f t="shared" si="35"/>
        <v>0.11077361377937404</v>
      </c>
      <c r="EI80">
        <f t="shared" si="36"/>
        <v>0.14676490336198578</v>
      </c>
      <c r="EJ80">
        <f t="shared" si="37"/>
        <v>4.4776254628798431E-2</v>
      </c>
      <c r="EK80">
        <f t="shared" si="38"/>
        <v>-3.5805797051119913E-3</v>
      </c>
    </row>
    <row r="81" spans="1:141" x14ac:dyDescent="0.3">
      <c r="A81" s="6">
        <f>('Base original'!A81-MIN('Base original'!A:A))/(MAX('Base original'!A:A)-MIN('Base original'!A:A))</f>
        <v>0.48672566371681414</v>
      </c>
      <c r="B81" s="6">
        <f>('Base original'!B81-MIN('Base original'!B:B))/(MAX('Base original'!B:B)-MIN('Base original'!B:B))</f>
        <v>0.13013698630136986</v>
      </c>
      <c r="C81" s="6">
        <f>('Base original'!C81-MIN('Base original'!C:C))/(MAX('Base original'!C:C)-MIN('Base original'!C:C))</f>
        <v>0.44</v>
      </c>
      <c r="D81" s="6">
        <f>('Base original'!D81-MIN('Base original'!D:D))/(MAX('Base original'!D:D)-MIN('Base original'!D:D))</f>
        <v>9.5890410958904104E-2</v>
      </c>
      <c r="E81" s="6">
        <f>('Base original'!E81-MIN('Base original'!E:E))/(MAX('Base original'!E:E)-MIN('Base original'!E:E))</f>
        <v>0.11352253756260436</v>
      </c>
      <c r="F81" s="6">
        <f>('Base original'!F81-MIN('Base original'!F:F))/(MAX('Base original'!F:F)-MIN('Base original'!F:F))</f>
        <v>0.31343283582089554</v>
      </c>
      <c r="G81" s="6">
        <f>('Base original'!G81-MIN('Base original'!G:G))/(MAX('Base original'!G:G)-MIN('Base original'!G:G))</f>
        <v>0.14134275618374559</v>
      </c>
      <c r="H81" s="6">
        <f>('Base original'!H81-MIN('Base original'!H:H))/(MAX('Base original'!H:H)-MIN('Base original'!H:H))</f>
        <v>0.64096916299559747</v>
      </c>
      <c r="I81" s="6">
        <f>('Base original'!I81-MIN('Base original'!I:I))/(MAX('Base original'!I:I)-MIN('Base original'!I:I))</f>
        <v>0.45669291338582663</v>
      </c>
      <c r="J81" s="6">
        <f>('Base original'!J81-MIN('Base original'!J:J))/(MAX('Base original'!J:J)-MIN('Base original'!J:J))</f>
        <v>0.20359281437125751</v>
      </c>
      <c r="K81" s="6">
        <f>('Base original'!K81-MIN('Base original'!K:K))/(MAX('Base original'!K:K)-MIN('Base original'!K:K))</f>
        <v>0.19999999999999984</v>
      </c>
      <c r="L81" s="6">
        <f>'Base original'!L81</f>
        <v>6</v>
      </c>
      <c r="M81">
        <v>113</v>
      </c>
      <c r="O81">
        <v>0.92051124995441591</v>
      </c>
      <c r="P81" t="str">
        <f>IF(O81&lt;=cockpit!C$11,"treino","teste")</f>
        <v>teste</v>
      </c>
      <c r="AP81" s="6">
        <v>1.129995985881894</v>
      </c>
      <c r="AQ81" s="6">
        <v>1.6821188428137623</v>
      </c>
      <c r="AR81" s="6">
        <v>1.5486422809988087</v>
      </c>
      <c r="AS81" s="6">
        <v>1.9997491655105193</v>
      </c>
      <c r="AT81" s="6">
        <v>1.8978697989441371</v>
      </c>
      <c r="AU81" s="6">
        <v>1.7011212089960979</v>
      </c>
      <c r="AV81" s="6">
        <v>1.6973696667947871</v>
      </c>
      <c r="AW81" s="6">
        <v>2.1949043570493743</v>
      </c>
      <c r="AX81" s="6">
        <v>1.1027152984358268</v>
      </c>
      <c r="AY81" s="6">
        <v>1.2412179150670015</v>
      </c>
      <c r="AZ81" s="6">
        <v>1.160459336681634</v>
      </c>
      <c r="BA81" s="6">
        <v>1.8598403073384635</v>
      </c>
      <c r="BB81" s="6">
        <v>1.3526699523029608</v>
      </c>
      <c r="BC81" s="6">
        <v>1.3088343579368651</v>
      </c>
      <c r="BD81" s="6">
        <v>1.3314259341830776</v>
      </c>
      <c r="BE81" s="6">
        <v>1.9098178137816229</v>
      </c>
      <c r="BF81" s="6">
        <v>1.4615953640623016</v>
      </c>
      <c r="BG81" s="6">
        <v>1.359183588831218</v>
      </c>
      <c r="BH81" s="6">
        <v>1.4129491971992305</v>
      </c>
      <c r="BI81" s="6">
        <v>1.4589055740890648</v>
      </c>
      <c r="BL81" s="8">
        <f>IF(BL$1&lt;=cockpit!$C$15,1/(1+EXP(-(AP81+T$14))),0)</f>
        <v>0.7838312679241165</v>
      </c>
      <c r="BM81" s="8">
        <f>IF(BM$1&lt;=cockpit!$C$15,1/(1+EXP(-(AQ81+U$14))),0)</f>
        <v>0.85835230610639734</v>
      </c>
      <c r="BN81" s="8">
        <f>IF(BN$1&lt;=cockpit!$C$15,1/(1+EXP(-(AR81+V$14))),0)</f>
        <v>0.84560989931197383</v>
      </c>
      <c r="BO81" s="8">
        <f>IF(BO$1&lt;=cockpit!$C$15,1/(1+EXP(-(AS81+W$14))),0)</f>
        <v>0.88775500587691281</v>
      </c>
      <c r="BP81" s="8">
        <f>IF(BP$1&lt;=cockpit!$C$15,1/(1+EXP(-(AT81+X$14))),0)</f>
        <v>0.8813618160101121</v>
      </c>
      <c r="BQ81" s="8">
        <f>IF(BQ$1&lt;=cockpit!$C$15,1/(1+EXP(-(AU81+Y$14))),0)</f>
        <v>0.89557446706249322</v>
      </c>
      <c r="BR81" s="8">
        <f>IF(BR$1&lt;=cockpit!$C$15,1/(1+EXP(-(AV81+Z$14))),0)</f>
        <v>0.89030738379726448</v>
      </c>
      <c r="BS81" s="8">
        <f>IF(BS$1&lt;=cockpit!$C$15,1/(1+EXP(-(AW81+AA$14))),0)</f>
        <v>0.90918047470660057</v>
      </c>
      <c r="BT81" s="8">
        <f>IF(BT$1&lt;=cockpit!$C$15,1/(1+EXP(-(AX81+AB$14))),0)</f>
        <v>0.76793242878811818</v>
      </c>
      <c r="BU81" s="8">
        <f>IF(BU$1&lt;=cockpit!$C$15,1/(1+EXP(-(AY81+AC$14))),0)</f>
        <v>0.7827544820504676</v>
      </c>
      <c r="BV81" s="8">
        <f>IF(BV$1&lt;=cockpit!$C$15,1/(1+EXP(-(AZ81+AD$14))),0)</f>
        <v>0.82282096233723478</v>
      </c>
      <c r="BW81" s="8">
        <f>IF(BW$1&lt;=cockpit!$C$15,1/(1+EXP(-(BA81+AE$14))),0)</f>
        <v>0.90771993999951872</v>
      </c>
      <c r="BX81" s="8">
        <f>IF(BX$1&lt;=cockpit!$C$15,1/(1+EXP(-(BB81+AF$14))),0)</f>
        <v>0.88922262743725211</v>
      </c>
      <c r="BY81" s="8">
        <f>IF(BY$1&lt;=cockpit!$C$15,1/(1+EXP(-(BC81+AG$14))),0)</f>
        <v>0.78249024864498695</v>
      </c>
      <c r="BZ81" s="8">
        <f>IF(BZ$1&lt;=cockpit!$C$15,1/(1+EXP(-(BD81+AH$14))),0)</f>
        <v>0.83698315156590819</v>
      </c>
      <c r="CA81" s="8">
        <f>IF(CA$1&lt;=cockpit!$C$15,1/(1+EXP(-(BE81+AI$14))),0)</f>
        <v>0.94689264281987617</v>
      </c>
      <c r="CB81" s="8">
        <f>IF(CB$1&lt;=cockpit!$C$15,1/(1+EXP(-(BF81+AJ$14))),0)</f>
        <v>0.86698959661523856</v>
      </c>
      <c r="CC81" s="8">
        <f>IF(CC$1&lt;=cockpit!$C$15,1/(1+EXP(-(BG81+AK$14))),0)</f>
        <v>0.82442411479747146</v>
      </c>
      <c r="CD81" s="8">
        <f>IF(CD$1&lt;=cockpit!$C$15,1/(1+EXP(-(BH81+AL$14))),0)</f>
        <v>0.91245327819521116</v>
      </c>
      <c r="CE81" s="8">
        <f>IF(CE$1&lt;=cockpit!$C$15,1/(1+EXP(-(BI81+AM$14))),0)</f>
        <v>0.88085563683920209</v>
      </c>
      <c r="CH81" s="6">
        <v>5.776902677674463</v>
      </c>
      <c r="CK81" s="9">
        <f t="shared" si="24"/>
        <v>5.776902677674463</v>
      </c>
      <c r="CM81" s="9">
        <f t="shared" si="25"/>
        <v>4.9772415228824564E-2</v>
      </c>
      <c r="CP81">
        <f t="shared" si="26"/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R81">
        <f t="shared" si="27"/>
        <v>0</v>
      </c>
      <c r="DS81">
        <f t="shared" si="39"/>
        <v>0</v>
      </c>
      <c r="DT81">
        <f t="shared" si="40"/>
        <v>0</v>
      </c>
      <c r="DU81">
        <f t="shared" si="41"/>
        <v>0</v>
      </c>
      <c r="DV81">
        <f t="shared" si="42"/>
        <v>0</v>
      </c>
      <c r="DW81">
        <f t="shared" si="43"/>
        <v>0</v>
      </c>
      <c r="DX81">
        <f t="shared" si="44"/>
        <v>0</v>
      </c>
      <c r="DY81">
        <f t="shared" si="45"/>
        <v>0</v>
      </c>
      <c r="DZ81">
        <f t="shared" si="46"/>
        <v>0</v>
      </c>
      <c r="EA81">
        <f t="shared" si="28"/>
        <v>0</v>
      </c>
      <c r="EB81">
        <f t="shared" si="29"/>
        <v>0</v>
      </c>
      <c r="EC81">
        <f t="shared" si="30"/>
        <v>0</v>
      </c>
      <c r="ED81">
        <f t="shared" si="31"/>
        <v>0</v>
      </c>
      <c r="EE81">
        <f t="shared" si="32"/>
        <v>0</v>
      </c>
      <c r="EF81">
        <f t="shared" si="33"/>
        <v>0</v>
      </c>
      <c r="EG81">
        <f t="shared" si="34"/>
        <v>0</v>
      </c>
      <c r="EH81">
        <f t="shared" si="35"/>
        <v>0</v>
      </c>
      <c r="EI81">
        <f t="shared" si="36"/>
        <v>0</v>
      </c>
      <c r="EJ81">
        <f t="shared" si="37"/>
        <v>0</v>
      </c>
      <c r="EK81">
        <f t="shared" si="38"/>
        <v>0</v>
      </c>
    </row>
    <row r="82" spans="1:141" x14ac:dyDescent="0.3">
      <c r="A82" s="6">
        <f>('Base original'!A82-MIN('Base original'!A:A))/(MAX('Base original'!A:A)-MIN('Base original'!A:A))</f>
        <v>0.2831858407079646</v>
      </c>
      <c r="B82" s="6">
        <f>('Base original'!B82-MIN('Base original'!B:B))/(MAX('Base original'!B:B)-MIN('Base original'!B:B))</f>
        <v>0.30136986301369867</v>
      </c>
      <c r="C82" s="6">
        <f>('Base original'!C82-MIN('Base original'!C:C))/(MAX('Base original'!C:C)-MIN('Base original'!C:C))</f>
        <v>0.19</v>
      </c>
      <c r="D82" s="6">
        <f>('Base original'!D82-MIN('Base original'!D:D))/(MAX('Base original'!D:D)-MIN('Base original'!D:D))</f>
        <v>6.164383561643836E-2</v>
      </c>
      <c r="E82" s="6">
        <f>('Base original'!E82-MIN('Base original'!E:E))/(MAX('Base original'!E:E)-MIN('Base original'!E:E))</f>
        <v>0.15358931552587646</v>
      </c>
      <c r="F82" s="6">
        <f>('Base original'!F82-MIN('Base original'!F:F))/(MAX('Base original'!F:F)-MIN('Base original'!F:F))</f>
        <v>0.16417910447761194</v>
      </c>
      <c r="G82" s="6">
        <f>('Base original'!G82-MIN('Base original'!G:G))/(MAX('Base original'!G:G)-MIN('Base original'!G:G))</f>
        <v>0.14487632508833923</v>
      </c>
      <c r="H82" s="6">
        <f>('Base original'!H82-MIN('Base original'!H:H))/(MAX('Base original'!H:H)-MIN('Base original'!H:H))</f>
        <v>0.46475770925109861</v>
      </c>
      <c r="I82" s="6">
        <f>('Base original'!I82-MIN('Base original'!I:I))/(MAX('Base original'!I:I)-MIN('Base original'!I:I))</f>
        <v>0.35433070866141725</v>
      </c>
      <c r="J82" s="6">
        <f>('Base original'!J82-MIN('Base original'!J:J))/(MAX('Base original'!J:J)-MIN('Base original'!J:J))</f>
        <v>0.35928143712574856</v>
      </c>
      <c r="K82" s="6">
        <f>('Base original'!K82-MIN('Base original'!K:K))/(MAX('Base original'!K:K)-MIN('Base original'!K:K))</f>
        <v>0.16923076923076918</v>
      </c>
      <c r="L82" s="6">
        <f>'Base original'!L82</f>
        <v>5</v>
      </c>
      <c r="M82">
        <v>114</v>
      </c>
      <c r="O82">
        <v>0.48880942421609197</v>
      </c>
      <c r="P82" t="str">
        <f>IF(O82&lt;=cockpit!C$11,"treino","teste")</f>
        <v>treino</v>
      </c>
      <c r="AP82" s="6">
        <v>0.93082964574528848</v>
      </c>
      <c r="AQ82" s="6">
        <v>1.4135441933004205</v>
      </c>
      <c r="AR82" s="6">
        <v>1.253903864443046</v>
      </c>
      <c r="AS82" s="6">
        <v>1.6231566271106306</v>
      </c>
      <c r="AT82" s="6">
        <v>1.6017375440058523</v>
      </c>
      <c r="AU82" s="6">
        <v>1.4079615226647566</v>
      </c>
      <c r="AV82" s="6">
        <v>1.403064657840269</v>
      </c>
      <c r="AW82" s="6">
        <v>1.7236427534595931</v>
      </c>
      <c r="AX82" s="6">
        <v>0.898484496910394</v>
      </c>
      <c r="AY82" s="6">
        <v>0.97872189986299207</v>
      </c>
      <c r="AZ82" s="6">
        <v>0.93518338108681087</v>
      </c>
      <c r="BA82" s="6">
        <v>1.4652222890671092</v>
      </c>
      <c r="BB82" s="6">
        <v>1.1335527612994181</v>
      </c>
      <c r="BC82" s="6">
        <v>1.2499728657789537</v>
      </c>
      <c r="BD82" s="6">
        <v>1.0114497499257518</v>
      </c>
      <c r="BE82" s="6">
        <v>1.734006287287138</v>
      </c>
      <c r="BF82" s="6">
        <v>1.1898104293628549</v>
      </c>
      <c r="BG82" s="6">
        <v>1.0032523441447738</v>
      </c>
      <c r="BH82" s="6">
        <v>1.1589568615358592</v>
      </c>
      <c r="BI82" s="6">
        <v>1.1097042898362619</v>
      </c>
      <c r="BL82" s="8">
        <f>IF(BL$1&lt;=cockpit!$C$15,1/(1+EXP(-(AP82+T$14))),0)</f>
        <v>0.74818737108641875</v>
      </c>
      <c r="BM82" s="8">
        <f>IF(BM$1&lt;=cockpit!$C$15,1/(1+EXP(-(AQ82+U$14))),0)</f>
        <v>0.82245899530226985</v>
      </c>
      <c r="BN82" s="8">
        <f>IF(BN$1&lt;=cockpit!$C$15,1/(1+EXP(-(AR82+V$14))),0)</f>
        <v>0.80310853106011615</v>
      </c>
      <c r="BO82" s="8">
        <f>IF(BO$1&lt;=cockpit!$C$15,1/(1+EXP(-(AS82+W$14))),0)</f>
        <v>0.84441072602671763</v>
      </c>
      <c r="BP82" s="8">
        <f>IF(BP$1&lt;=cockpit!$C$15,1/(1+EXP(-(AT82+X$14))),0)</f>
        <v>0.84673996463904699</v>
      </c>
      <c r="BQ82" s="8">
        <f>IF(BQ$1&lt;=cockpit!$C$15,1/(1+EXP(-(AU82+Y$14))),0)</f>
        <v>0.86481033221157078</v>
      </c>
      <c r="BR82" s="8">
        <f>IF(BR$1&lt;=cockpit!$C$15,1/(1+EXP(-(AV82+Z$14))),0)</f>
        <v>0.8580977661607635</v>
      </c>
      <c r="BS82" s="8">
        <f>IF(BS$1&lt;=cockpit!$C$15,1/(1+EXP(-(AW82+AA$14))),0)</f>
        <v>0.86204830433675217</v>
      </c>
      <c r="BT82" s="8">
        <f>IF(BT$1&lt;=cockpit!$C$15,1/(1+EXP(-(AX82+AB$14))),0)</f>
        <v>0.72957006415838899</v>
      </c>
      <c r="BU82" s="8">
        <f>IF(BU$1&lt;=cockpit!$C$15,1/(1+EXP(-(AY82+AC$14))),0)</f>
        <v>0.73483523917084026</v>
      </c>
      <c r="BV82" s="8">
        <f>IF(BV$1&lt;=cockpit!$C$15,1/(1+EXP(-(AZ82+AD$14))),0)</f>
        <v>0.78756367783766723</v>
      </c>
      <c r="BW82" s="8">
        <f>IF(BW$1&lt;=cockpit!$C$15,1/(1+EXP(-(BA82+AE$14))),0)</f>
        <v>0.86892530251914091</v>
      </c>
      <c r="BX82" s="8">
        <f>IF(BX$1&lt;=cockpit!$C$15,1/(1+EXP(-(BB82+AF$14))),0)</f>
        <v>0.86572854923345566</v>
      </c>
      <c r="BY82" s="8">
        <f>IF(BY$1&lt;=cockpit!$C$15,1/(1+EXP(-(BC82+AG$14))),0)</f>
        <v>0.77230565933689099</v>
      </c>
      <c r="BZ82" s="8">
        <f>IF(BZ$1&lt;=cockpit!$C$15,1/(1+EXP(-(BD82+AH$14))),0)</f>
        <v>0.78851113794834626</v>
      </c>
      <c r="CA82" s="8">
        <f>IF(CA$1&lt;=cockpit!$C$15,1/(1+EXP(-(BE82+AI$14))),0)</f>
        <v>0.93732448849240935</v>
      </c>
      <c r="CB82" s="8">
        <f>IF(CB$1&lt;=cockpit!$C$15,1/(1+EXP(-(BF82+AJ$14))),0)</f>
        <v>0.83241141025275223</v>
      </c>
      <c r="CC82" s="8">
        <f>IF(CC$1&lt;=cockpit!$C$15,1/(1+EXP(-(BG82+AK$14))),0)</f>
        <v>0.76686310863809382</v>
      </c>
      <c r="CD82" s="8">
        <f>IF(CD$1&lt;=cockpit!$C$15,1/(1+EXP(-(BH82+AL$14))),0)</f>
        <v>0.88992467617768845</v>
      </c>
      <c r="CE82" s="8">
        <f>IF(CE$1&lt;=cockpit!$C$15,1/(1+EXP(-(BI82+AM$14))),0)</f>
        <v>0.83907431069216487</v>
      </c>
      <c r="CH82" s="6">
        <v>5.5432994157311466</v>
      </c>
      <c r="CK82" s="9">
        <f t="shared" si="24"/>
        <v>5.5432994157311466</v>
      </c>
      <c r="CM82" s="9">
        <f t="shared" si="25"/>
        <v>0.29517425513380524</v>
      </c>
      <c r="CP82">
        <f t="shared" si="26"/>
        <v>0.5432994157311466</v>
      </c>
      <c r="CV82">
        <v>-4.2603257097972372E-2</v>
      </c>
      <c r="CW82">
        <v>0.22284220306190877</v>
      </c>
      <c r="CX82">
        <v>9.1963973113301876E-3</v>
      </c>
      <c r="CY82">
        <v>0.1454968276459046</v>
      </c>
      <c r="CZ82">
        <v>0.17391040295607438</v>
      </c>
      <c r="DA82">
        <v>0.40964447744779559</v>
      </c>
      <c r="DB82">
        <v>7.2148170244704674E-3</v>
      </c>
      <c r="DC82">
        <v>0.34156207047648196</v>
      </c>
      <c r="DD82">
        <v>0.14791720635316824</v>
      </c>
      <c r="DE82">
        <v>0.3210961587324655</v>
      </c>
      <c r="DF82">
        <v>0.39575896666985705</v>
      </c>
      <c r="DG82">
        <v>0.10812277076774515</v>
      </c>
      <c r="DH82">
        <v>-5.5782430871379497E-2</v>
      </c>
      <c r="DI82">
        <v>0.27022941232423242</v>
      </c>
      <c r="DJ82">
        <v>7.4856033280501721E-2</v>
      </c>
      <c r="DK82">
        <v>-9.8007155906788684E-2</v>
      </c>
      <c r="DL82">
        <v>0.3602455124824861</v>
      </c>
      <c r="DM82">
        <v>0.32319254551350041</v>
      </c>
      <c r="DN82">
        <v>0.21591368194502333</v>
      </c>
      <c r="DO82">
        <v>-1.1506676793827633E-2</v>
      </c>
      <c r="DR82">
        <f t="shared" si="27"/>
        <v>-1.8754620845539655E-2</v>
      </c>
      <c r="DS82">
        <f t="shared" si="39"/>
        <v>7.2103090866532688E-2</v>
      </c>
      <c r="DT82">
        <f t="shared" si="40"/>
        <v>3.2648745089167864E-3</v>
      </c>
      <c r="DU82">
        <f t="shared" si="41"/>
        <v>4.1753301127562419E-2</v>
      </c>
      <c r="DV82">
        <f t="shared" si="42"/>
        <v>4.9222110437582796E-2</v>
      </c>
      <c r="DW82">
        <f t="shared" si="43"/>
        <v>0.10327263827931957</v>
      </c>
      <c r="DX82">
        <f t="shared" si="44"/>
        <v>1.9023179892341292E-3</v>
      </c>
      <c r="DY82">
        <f t="shared" si="45"/>
        <v>8.7737978430316596E-2</v>
      </c>
      <c r="DZ82">
        <f t="shared" si="46"/>
        <v>6.9184948312393538E-2</v>
      </c>
      <c r="EA82">
        <f t="shared" si="28"/>
        <v>0.14770974664664957</v>
      </c>
      <c r="EB82">
        <f t="shared" si="29"/>
        <v>0.15028687669775848</v>
      </c>
      <c r="EC82">
        <f t="shared" si="30"/>
        <v>2.6486707423276405E-2</v>
      </c>
      <c r="ED82">
        <f t="shared" si="31"/>
        <v>-1.3974284296475261E-2</v>
      </c>
      <c r="EE82">
        <f t="shared" si="32"/>
        <v>0.10904944946993318</v>
      </c>
      <c r="EF82">
        <f t="shared" si="33"/>
        <v>2.8314308461523528E-2</v>
      </c>
      <c r="EG82">
        <f t="shared" si="34"/>
        <v>-1.1900303610961668E-2</v>
      </c>
      <c r="EH82">
        <f t="shared" si="35"/>
        <v>0.11062824260285278</v>
      </c>
      <c r="EI82">
        <f t="shared" si="36"/>
        <v>0.13312978768819664</v>
      </c>
      <c r="EJ82">
        <f t="shared" si="37"/>
        <v>4.4917402181333554E-2</v>
      </c>
      <c r="EK82">
        <f t="shared" si="38"/>
        <v>-3.4054504889204757E-3</v>
      </c>
    </row>
    <row r="83" spans="1:141" x14ac:dyDescent="0.3">
      <c r="A83" s="6">
        <f>('Base original'!A83-MIN('Base original'!A:A))/(MAX('Base original'!A:A)-MIN('Base original'!A:A))</f>
        <v>0.42477876106194695</v>
      </c>
      <c r="B83" s="6">
        <f>('Base original'!B83-MIN('Base original'!B:B))/(MAX('Base original'!B:B)-MIN('Base original'!B:B))</f>
        <v>0.19178082191780824</v>
      </c>
      <c r="C83" s="6">
        <f>('Base original'!C83-MIN('Base original'!C:C))/(MAX('Base original'!C:C)-MIN('Base original'!C:C))</f>
        <v>0.31</v>
      </c>
      <c r="D83" s="6">
        <f>('Base original'!D83-MIN('Base original'!D:D))/(MAX('Base original'!D:D)-MIN('Base original'!D:D))</f>
        <v>8.9041095890410982E-2</v>
      </c>
      <c r="E83" s="6">
        <f>('Base original'!E83-MIN('Base original'!E:E))/(MAX('Base original'!E:E)-MIN('Base original'!E:E))</f>
        <v>0.1302170283806344</v>
      </c>
      <c r="F83" s="6">
        <f>('Base original'!F83-MIN('Base original'!F:F))/(MAX('Base original'!F:F)-MIN('Base original'!F:F))</f>
        <v>0.17910447761194029</v>
      </c>
      <c r="G83" s="6">
        <f>('Base original'!G83-MIN('Base original'!G:G))/(MAX('Base original'!G:G)-MIN('Base original'!G:G))</f>
        <v>0.19787985865724381</v>
      </c>
      <c r="H83" s="6">
        <f>('Base original'!H83-MIN('Base original'!H:H))/(MAX('Base original'!H:H)-MIN('Base original'!H:H))</f>
        <v>0.47944199706314627</v>
      </c>
      <c r="I83" s="6">
        <f>('Base original'!I83-MIN('Base original'!I:I))/(MAX('Base original'!I:I)-MIN('Base original'!I:I))</f>
        <v>0.25984251968503919</v>
      </c>
      <c r="J83" s="6">
        <f>('Base original'!J83-MIN('Base original'!J:J))/(MAX('Base original'!J:J)-MIN('Base original'!J:J))</f>
        <v>0.17964071856287425</v>
      </c>
      <c r="K83" s="6">
        <f>('Base original'!K83-MIN('Base original'!K:K))/(MAX('Base original'!K:K)-MIN('Base original'!K:K))</f>
        <v>0.32307692307692304</v>
      </c>
      <c r="L83" s="6">
        <f>'Base original'!L83</f>
        <v>6</v>
      </c>
      <c r="M83">
        <v>115</v>
      </c>
      <c r="O83">
        <v>0.99060902688585128</v>
      </c>
      <c r="P83" t="str">
        <f>IF(O83&lt;=cockpit!C$11,"treino","teste")</f>
        <v>teste</v>
      </c>
      <c r="AP83" s="6">
        <v>1.0076837992696903</v>
      </c>
      <c r="AQ83" s="6">
        <v>1.5420375146241863</v>
      </c>
      <c r="AR83" s="6">
        <v>1.3760280401071343</v>
      </c>
      <c r="AS83" s="6">
        <v>1.5867606883770442</v>
      </c>
      <c r="AT83" s="6">
        <v>1.5610403605964827</v>
      </c>
      <c r="AU83" s="6">
        <v>1.4243272347540681</v>
      </c>
      <c r="AV83" s="6">
        <v>1.5149902606087113</v>
      </c>
      <c r="AW83" s="6">
        <v>1.6936111301015593</v>
      </c>
      <c r="AX83" s="6">
        <v>0.95777377174936806</v>
      </c>
      <c r="AY83" s="6">
        <v>1.0539097024978157</v>
      </c>
      <c r="AZ83" s="6">
        <v>1.0032105360233763</v>
      </c>
      <c r="BA83" s="6">
        <v>1.4084338791915614</v>
      </c>
      <c r="BB83" s="6">
        <v>1.1702143868196293</v>
      </c>
      <c r="BC83" s="6">
        <v>1.2410971521317542</v>
      </c>
      <c r="BD83" s="6">
        <v>1.075223073162624</v>
      </c>
      <c r="BE83" s="6">
        <v>1.6719612129606181</v>
      </c>
      <c r="BF83" s="6">
        <v>1.2613936391805081</v>
      </c>
      <c r="BG83" s="6">
        <v>1.0476527371606612</v>
      </c>
      <c r="BH83" s="6">
        <v>1.1388967895224877</v>
      </c>
      <c r="BI83" s="6">
        <v>1.1866094090228474</v>
      </c>
      <c r="BL83" s="8">
        <f>IF(BL$1&lt;=cockpit!$C$15,1/(1+EXP(-(AP83+T$14))),0)</f>
        <v>0.76238905071161667</v>
      </c>
      <c r="BM83" s="8">
        <f>IF(BM$1&lt;=cockpit!$C$15,1/(1+EXP(-(AQ83+U$14))),0)</f>
        <v>0.84045137370728529</v>
      </c>
      <c r="BN83" s="8">
        <f>IF(BN$1&lt;=cockpit!$C$15,1/(1+EXP(-(AR83+V$14))),0)</f>
        <v>0.82170784389773466</v>
      </c>
      <c r="BO83" s="8">
        <f>IF(BO$1&lt;=cockpit!$C$15,1/(1+EXP(-(AS83+W$14))),0)</f>
        <v>0.83956882252026988</v>
      </c>
      <c r="BP83" s="8">
        <f>IF(BP$1&lt;=cockpit!$C$15,1/(1+EXP(-(AT83+X$14))),0)</f>
        <v>0.84138379075474801</v>
      </c>
      <c r="BQ83" s="8">
        <f>IF(BQ$1&lt;=cockpit!$C$15,1/(1+EXP(-(AU83+Y$14))),0)</f>
        <v>0.86671230565027657</v>
      </c>
      <c r="BR83" s="8">
        <f>IF(BR$1&lt;=cockpit!$C$15,1/(1+EXP(-(AV83+Z$14))),0)</f>
        <v>0.87118816783106823</v>
      </c>
      <c r="BS83" s="8">
        <f>IF(BS$1&lt;=cockpit!$C$15,1/(1+EXP(-(AW83+AA$14))),0)</f>
        <v>0.85843792899606586</v>
      </c>
      <c r="BT83" s="8">
        <f>IF(BT$1&lt;=cockpit!$C$15,1/(1+EXP(-(AX83+AB$14))),0)</f>
        <v>0.74110728192074038</v>
      </c>
      <c r="BU83" s="8">
        <f>IF(BU$1&lt;=cockpit!$C$15,1/(1+EXP(-(AY83+AC$14))),0)</f>
        <v>0.74922491063920671</v>
      </c>
      <c r="BV83" s="8">
        <f>IF(BV$1&lt;=cockpit!$C$15,1/(1+EXP(-(AZ83+AD$14))),0)</f>
        <v>0.79872251232920299</v>
      </c>
      <c r="BW83" s="8">
        <f>IF(BW$1&lt;=cockpit!$C$15,1/(1+EXP(-(BA83+AE$14))),0)</f>
        <v>0.86232084337651382</v>
      </c>
      <c r="BX83" s="8">
        <f>IF(BX$1&lt;=cockpit!$C$15,1/(1+EXP(-(BB83+AF$14))),0)</f>
        <v>0.86993334325588945</v>
      </c>
      <c r="BY83" s="8">
        <f>IF(BY$1&lt;=cockpit!$C$15,1/(1+EXP(-(BC83+AG$14))),0)</f>
        <v>0.77074109726474616</v>
      </c>
      <c r="BZ83" s="8">
        <f>IF(BZ$1&lt;=cockpit!$C$15,1/(1+EXP(-(BD83+AH$14))),0)</f>
        <v>0.79895044773373747</v>
      </c>
      <c r="CA83" s="8">
        <f>IF(CA$1&lt;=cockpit!$C$15,1/(1+EXP(-(BE83+AI$14))),0)</f>
        <v>0.93357908264781686</v>
      </c>
      <c r="CB83" s="8">
        <f>IF(CB$1&lt;=cockpit!$C$15,1/(1+EXP(-(BF83+AJ$14))),0)</f>
        <v>0.84216129579104493</v>
      </c>
      <c r="CC83" s="8">
        <f>IF(CC$1&lt;=cockpit!$C$15,1/(1+EXP(-(BG83+AK$14))),0)</f>
        <v>0.77470696306819886</v>
      </c>
      <c r="CD83" s="8">
        <f>IF(CD$1&lt;=cockpit!$C$15,1/(1+EXP(-(BH83+AL$14))),0)</f>
        <v>0.88794419188935592</v>
      </c>
      <c r="CE83" s="8">
        <f>IF(CE$1&lt;=cockpit!$C$15,1/(1+EXP(-(BI83+AM$14))),0)</f>
        <v>0.84918993639510931</v>
      </c>
      <c r="CH83" s="6">
        <v>5.5757007698354935</v>
      </c>
      <c r="CK83" s="9">
        <f t="shared" si="24"/>
        <v>5.5757007698354935</v>
      </c>
      <c r="CM83" s="9">
        <f t="shared" si="25"/>
        <v>0.18002983671819289</v>
      </c>
      <c r="CP83">
        <f t="shared" si="26"/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R83">
        <f t="shared" si="27"/>
        <v>0</v>
      </c>
      <c r="DS83">
        <f t="shared" si="39"/>
        <v>0</v>
      </c>
      <c r="DT83">
        <f t="shared" si="40"/>
        <v>0</v>
      </c>
      <c r="DU83">
        <f t="shared" si="41"/>
        <v>0</v>
      </c>
      <c r="DV83">
        <f t="shared" si="42"/>
        <v>0</v>
      </c>
      <c r="DW83">
        <f t="shared" si="43"/>
        <v>0</v>
      </c>
      <c r="DX83">
        <f t="shared" si="44"/>
        <v>0</v>
      </c>
      <c r="DY83">
        <f t="shared" si="45"/>
        <v>0</v>
      </c>
      <c r="DZ83">
        <f t="shared" si="46"/>
        <v>0</v>
      </c>
      <c r="EA83">
        <f t="shared" si="28"/>
        <v>0</v>
      </c>
      <c r="EB83">
        <f t="shared" si="29"/>
        <v>0</v>
      </c>
      <c r="EC83">
        <f t="shared" si="30"/>
        <v>0</v>
      </c>
      <c r="ED83">
        <f t="shared" si="31"/>
        <v>0</v>
      </c>
      <c r="EE83">
        <f t="shared" si="32"/>
        <v>0</v>
      </c>
      <c r="EF83">
        <f t="shared" si="33"/>
        <v>0</v>
      </c>
      <c r="EG83">
        <f t="shared" si="34"/>
        <v>0</v>
      </c>
      <c r="EH83">
        <f t="shared" si="35"/>
        <v>0</v>
      </c>
      <c r="EI83">
        <f t="shared" si="36"/>
        <v>0</v>
      </c>
      <c r="EJ83">
        <f t="shared" si="37"/>
        <v>0</v>
      </c>
      <c r="EK83">
        <f t="shared" si="38"/>
        <v>0</v>
      </c>
    </row>
    <row r="84" spans="1:141" x14ac:dyDescent="0.3">
      <c r="A84" s="6">
        <f>('Base original'!A84-MIN('Base original'!A:A))/(MAX('Base original'!A:A)-MIN('Base original'!A:A))</f>
        <v>0.32743362831858414</v>
      </c>
      <c r="B84" s="6">
        <f>('Base original'!B84-MIN('Base original'!B:B))/(MAX('Base original'!B:B)-MIN('Base original'!B:B))</f>
        <v>0.28767123287671237</v>
      </c>
      <c r="C84" s="6">
        <f>('Base original'!C84-MIN('Base original'!C:C))/(MAX('Base original'!C:C)-MIN('Base original'!C:C))</f>
        <v>0.28000000000000003</v>
      </c>
      <c r="D84" s="6">
        <f>('Base original'!D84-MIN('Base original'!D:D))/(MAX('Base original'!D:D)-MIN('Base original'!D:D))</f>
        <v>6.8493150684931503E-2</v>
      </c>
      <c r="E84" s="6">
        <f>('Base original'!E84-MIN('Base original'!E:E))/(MAX('Base original'!E:E)-MIN('Base original'!E:E))</f>
        <v>0.10851419031719534</v>
      </c>
      <c r="F84" s="6">
        <f>('Base original'!F84-MIN('Base original'!F:F))/(MAX('Base original'!F:F)-MIN('Base original'!F:F))</f>
        <v>0.14925373134328357</v>
      </c>
      <c r="G84" s="6">
        <f>('Base original'!G84-MIN('Base original'!G:G))/(MAX('Base original'!G:G)-MIN('Base original'!G:G))</f>
        <v>0.12014134275618374</v>
      </c>
      <c r="H84" s="6">
        <f>('Base original'!H84-MIN('Base original'!H:H))/(MAX('Base original'!H:H)-MIN('Base original'!H:H))</f>
        <v>0.56754772393539166</v>
      </c>
      <c r="I84" s="6">
        <f>('Base original'!I84-MIN('Base original'!I:I))/(MAX('Base original'!I:I)-MIN('Base original'!I:I))</f>
        <v>0.51181102362204733</v>
      </c>
      <c r="J84" s="6">
        <f>('Base original'!J84-MIN('Base original'!J:J))/(MAX('Base original'!J:J)-MIN('Base original'!J:J))</f>
        <v>0.16766467065868262</v>
      </c>
      <c r="K84" s="6">
        <f>('Base original'!K84-MIN('Base original'!K:K))/(MAX('Base original'!K:K)-MIN('Base original'!K:K))</f>
        <v>0.24615384615384611</v>
      </c>
      <c r="L84" s="6">
        <f>'Base original'!L84</f>
        <v>6</v>
      </c>
      <c r="M84">
        <v>116</v>
      </c>
      <c r="O84">
        <v>0.13566721836387663</v>
      </c>
      <c r="P84" t="str">
        <f>IF(O84&lt;=cockpit!C$11,"treino","teste")</f>
        <v>treino</v>
      </c>
      <c r="AP84" s="6">
        <v>0.87744954693900123</v>
      </c>
      <c r="AQ84" s="6">
        <v>1.4700348931745697</v>
      </c>
      <c r="AR84" s="6">
        <v>1.3231606949047325</v>
      </c>
      <c r="AS84" s="6">
        <v>1.743807386323148</v>
      </c>
      <c r="AT84" s="6">
        <v>1.715289884765129</v>
      </c>
      <c r="AU84" s="6">
        <v>1.5212687154551496</v>
      </c>
      <c r="AV84" s="6">
        <v>1.4870811790883933</v>
      </c>
      <c r="AW84" s="6">
        <v>1.8363716796608756</v>
      </c>
      <c r="AX84" s="6">
        <v>0.92322294844702268</v>
      </c>
      <c r="AY84" s="6">
        <v>1.0411014961488658</v>
      </c>
      <c r="AZ84" s="6">
        <v>1.0520703896100241</v>
      </c>
      <c r="BA84" s="6">
        <v>1.5921413780460691</v>
      </c>
      <c r="BB84" s="6">
        <v>1.2594616833041543</v>
      </c>
      <c r="BC84" s="6">
        <v>1.2291883866288782</v>
      </c>
      <c r="BD84" s="6">
        <v>1.1481343400935569</v>
      </c>
      <c r="BE84" s="6">
        <v>1.8918821132928556</v>
      </c>
      <c r="BF84" s="6">
        <v>1.2555717908554289</v>
      </c>
      <c r="BG84" s="6">
        <v>1.0904857687982443</v>
      </c>
      <c r="BH84" s="6">
        <v>1.1884904140525285</v>
      </c>
      <c r="BI84" s="6">
        <v>1.2837028314883214</v>
      </c>
      <c r="BL84" s="8">
        <f>IF(BL$1&lt;=cockpit!$C$15,1/(1+EXP(-(AP84+T$14))),0)</f>
        <v>0.73799782438544181</v>
      </c>
      <c r="BM84" s="8">
        <f>IF(BM$1&lt;=cockpit!$C$15,1/(1+EXP(-(AQ84+U$14))),0)</f>
        <v>0.83055809207024955</v>
      </c>
      <c r="BN84" s="8">
        <f>IF(BN$1&lt;=cockpit!$C$15,1/(1+EXP(-(AR84+V$14))),0)</f>
        <v>0.81383041971828274</v>
      </c>
      <c r="BO84" s="8">
        <f>IF(BO$1&lt;=cockpit!$C$15,1/(1+EXP(-(AS84+W$14))),0)</f>
        <v>0.85961187869500677</v>
      </c>
      <c r="BP84" s="8">
        <f>IF(BP$1&lt;=cockpit!$C$15,1/(1+EXP(-(AT84+X$14))),0)</f>
        <v>0.86090295420716145</v>
      </c>
      <c r="BQ84" s="8">
        <f>IF(BQ$1&lt;=cockpit!$C$15,1/(1+EXP(-(AU84+Y$14))),0)</f>
        <v>0.87751856749592971</v>
      </c>
      <c r="BR84" s="8">
        <f>IF(BR$1&lt;=cockpit!$C$15,1/(1+EXP(-(AV84+Z$14))),0)</f>
        <v>0.8680236515423021</v>
      </c>
      <c r="BS84" s="8">
        <f>IF(BS$1&lt;=cockpit!$C$15,1/(1+EXP(-(AW84+AA$14))),0)</f>
        <v>0.87491537294242638</v>
      </c>
      <c r="BT84" s="8">
        <f>IF(BT$1&lt;=cockpit!$C$15,1/(1+EXP(-(AX84+AB$14))),0)</f>
        <v>0.73442309206637713</v>
      </c>
      <c r="BU84" s="8">
        <f>IF(BU$1&lt;=cockpit!$C$15,1/(1+EXP(-(AY84+AC$14))),0)</f>
        <v>0.74681074257084412</v>
      </c>
      <c r="BV84" s="8">
        <f>IF(BV$1&lt;=cockpit!$C$15,1/(1+EXP(-(AZ84+AD$14))),0)</f>
        <v>0.80646294428722243</v>
      </c>
      <c r="BW84" s="8">
        <f>IF(BW$1&lt;=cockpit!$C$15,1/(1+EXP(-(BA84+AE$14))),0)</f>
        <v>0.88271638388365326</v>
      </c>
      <c r="BX84" s="8">
        <f>IF(BX$1&lt;=cockpit!$C$15,1/(1+EXP(-(BB84+AF$14))),0)</f>
        <v>0.87970259357876934</v>
      </c>
      <c r="BY84" s="8">
        <f>IF(BY$1&lt;=cockpit!$C$15,1/(1+EXP(-(BC84+AG$14))),0)</f>
        <v>0.76863004574659277</v>
      </c>
      <c r="BZ84" s="8">
        <f>IF(BZ$1&lt;=cockpit!$C$15,1/(1+EXP(-(BD84+AH$14))),0)</f>
        <v>0.81040728659179562</v>
      </c>
      <c r="CA84" s="8">
        <f>IF(CA$1&lt;=cockpit!$C$15,1/(1+EXP(-(BE84+AI$14))),0)</f>
        <v>0.94598344773498644</v>
      </c>
      <c r="CB84" s="8">
        <f>IF(CB$1&lt;=cockpit!$C$15,1/(1+EXP(-(BF84+AJ$14))),0)</f>
        <v>0.84138588038584861</v>
      </c>
      <c r="CC84" s="8">
        <f>IF(CC$1&lt;=cockpit!$C$15,1/(1+EXP(-(BG84+AK$14))),0)</f>
        <v>0.78209481382540713</v>
      </c>
      <c r="CD84" s="8">
        <f>IF(CD$1&lt;=cockpit!$C$15,1/(1+EXP(-(BH84+AL$14))),0)</f>
        <v>0.89278460357450806</v>
      </c>
      <c r="CE84" s="8">
        <f>IF(CE$1&lt;=cockpit!$C$15,1/(1+EXP(-(BI84+AM$14))),0)</f>
        <v>0.86120745830917245</v>
      </c>
      <c r="CH84" s="6">
        <v>5.6127911034794487</v>
      </c>
      <c r="CK84" s="9">
        <f t="shared" si="24"/>
        <v>5.6127911034794487</v>
      </c>
      <c r="CM84" s="9">
        <f t="shared" si="25"/>
        <v>0.14993072954466305</v>
      </c>
      <c r="CP84">
        <f t="shared" si="26"/>
        <v>-0.38720889652055135</v>
      </c>
      <c r="CV84">
        <v>3.036329451392325E-2</v>
      </c>
      <c r="CW84">
        <v>-0.15881939322480232</v>
      </c>
      <c r="CX84">
        <v>-6.5542622571986408E-3</v>
      </c>
      <c r="CY84">
        <v>-0.1036954291662453</v>
      </c>
      <c r="CZ84">
        <v>-0.1239457530640696</v>
      </c>
      <c r="DA84">
        <v>-0.29195316888908895</v>
      </c>
      <c r="DB84">
        <v>-5.1419921644556667E-3</v>
      </c>
      <c r="DC84">
        <v>-0.24343091226131669</v>
      </c>
      <c r="DD84">
        <v>-0.10542043041098281</v>
      </c>
      <c r="DE84">
        <v>-0.2288448794528273</v>
      </c>
      <c r="DF84">
        <v>-0.28205698061744466</v>
      </c>
      <c r="DG84">
        <v>-7.7058979902236258E-2</v>
      </c>
      <c r="DH84">
        <v>3.9756077178682903E-2</v>
      </c>
      <c r="DI84">
        <v>-0.19259220518882755</v>
      </c>
      <c r="DJ84">
        <v>-5.3349812654302615E-2</v>
      </c>
      <c r="DK84">
        <v>6.9849592307613631E-2</v>
      </c>
      <c r="DL84">
        <v>-0.25674658084640961</v>
      </c>
      <c r="DM84">
        <v>-0.23033897200779982</v>
      </c>
      <c r="DN84">
        <v>-0.15388144383905122</v>
      </c>
      <c r="DO84">
        <v>8.2007959054412917E-3</v>
      </c>
      <c r="DR84">
        <f t="shared" si="27"/>
        <v>1.382620583936487E-2</v>
      </c>
      <c r="DS84">
        <f t="shared" si="39"/>
        <v>-4.9261528264299741E-2</v>
      </c>
      <c r="DT84">
        <f t="shared" si="40"/>
        <v>-2.2132435932297975E-3</v>
      </c>
      <c r="DU84">
        <f t="shared" si="41"/>
        <v>-2.707149795150145E-2</v>
      </c>
      <c r="DV84">
        <f t="shared" si="42"/>
        <v>-3.2082875218246383E-2</v>
      </c>
      <c r="DW84">
        <f t="shared" si="43"/>
        <v>-6.7137890463605854E-2</v>
      </c>
      <c r="DX84">
        <f t="shared" si="44"/>
        <v>-1.2676807316119557E-3</v>
      </c>
      <c r="DY84">
        <f t="shared" si="45"/>
        <v>-5.7090169791054961E-2</v>
      </c>
      <c r="DZ84">
        <f t="shared" si="46"/>
        <v>-4.8559045593415562E-2</v>
      </c>
      <c r="EA84">
        <f t="shared" si="28"/>
        <v>-0.10121207494416272</v>
      </c>
      <c r="EB84">
        <f t="shared" si="29"/>
        <v>-9.8612061918756891E-2</v>
      </c>
      <c r="EC84">
        <f t="shared" si="30"/>
        <v>-1.7015530950527932E-2</v>
      </c>
      <c r="ED84">
        <f t="shared" si="31"/>
        <v>8.9897772293019568E-3</v>
      </c>
      <c r="EE84">
        <f t="shared" si="32"/>
        <v>-7.8810242746636103E-2</v>
      </c>
      <c r="EF84">
        <f t="shared" si="33"/>
        <v>-1.8311791287363793E-2</v>
      </c>
      <c r="EG84">
        <f t="shared" si="34"/>
        <v>7.3422620105939827E-3</v>
      </c>
      <c r="EH84">
        <f t="shared" si="35"/>
        <v>-7.498792259226579E-2</v>
      </c>
      <c r="EI84">
        <f t="shared" si="36"/>
        <v>-8.9447003723997165E-2</v>
      </c>
      <c r="EJ84">
        <f t="shared" si="37"/>
        <v>-3.1228031077751763E-2</v>
      </c>
      <c r="EK84">
        <f t="shared" si="38"/>
        <v>2.1184436524293504E-3</v>
      </c>
    </row>
    <row r="85" spans="1:141" x14ac:dyDescent="0.3">
      <c r="A85" s="6">
        <f>('Base original'!A85-MIN('Base original'!A:A))/(MAX('Base original'!A:A)-MIN('Base original'!A:A))</f>
        <v>0.23893805309734514</v>
      </c>
      <c r="B85" s="6">
        <f>('Base original'!B85-MIN('Base original'!B:B))/(MAX('Base original'!B:B)-MIN('Base original'!B:B))</f>
        <v>0.65068493150684936</v>
      </c>
      <c r="C85" s="6">
        <f>('Base original'!C85-MIN('Base original'!C:C))/(MAX('Base original'!C:C)-MIN('Base original'!C:C))</f>
        <v>0.09</v>
      </c>
      <c r="D85" s="6">
        <f>('Base original'!D85-MIN('Base original'!D:D))/(MAX('Base original'!D:D)-MIN('Base original'!D:D))</f>
        <v>5.4794520547945202E-2</v>
      </c>
      <c r="E85" s="6">
        <f>('Base original'!E85-MIN('Base original'!E:E))/(MAX('Base original'!E:E)-MIN('Base original'!E:E))</f>
        <v>0.27712854757929883</v>
      </c>
      <c r="F85" s="6">
        <f>('Base original'!F85-MIN('Base original'!F:F))/(MAX('Base original'!F:F)-MIN('Base original'!F:F))</f>
        <v>0.13432835820895522</v>
      </c>
      <c r="G85" s="6">
        <f>('Base original'!G85-MIN('Base original'!G:G))/(MAX('Base original'!G:G)-MIN('Base original'!G:G))</f>
        <v>0.29328621908127206</v>
      </c>
      <c r="H85" s="6">
        <f>('Base original'!H85-MIN('Base original'!H:H))/(MAX('Base original'!H:H)-MIN('Base original'!H:H))</f>
        <v>0.45007342143905904</v>
      </c>
      <c r="I85" s="6">
        <f>('Base original'!I85-MIN('Base original'!I:I))/(MAX('Base original'!I:I)-MIN('Base original'!I:I))</f>
        <v>0.44094488188976361</v>
      </c>
      <c r="J85" s="6">
        <f>('Base original'!J85-MIN('Base original'!J:J))/(MAX('Base original'!J:J)-MIN('Base original'!J:J))</f>
        <v>0.14371257485029937</v>
      </c>
      <c r="K85" s="6">
        <f>('Base original'!K85-MIN('Base original'!K:K))/(MAX('Base original'!K:K)-MIN('Base original'!K:K))</f>
        <v>9.2307692307692257E-2</v>
      </c>
      <c r="L85" s="6">
        <f>'Base original'!L85</f>
        <v>5</v>
      </c>
      <c r="M85">
        <v>120</v>
      </c>
      <c r="O85">
        <v>0.52496397160531783</v>
      </c>
      <c r="P85" t="str">
        <f>IF(O85&lt;=cockpit!C$11,"treino","teste")</f>
        <v>treino</v>
      </c>
      <c r="AP85" s="6">
        <v>0.87295622522952077</v>
      </c>
      <c r="AQ85" s="6">
        <v>1.6729293597392438</v>
      </c>
      <c r="AR85" s="6">
        <v>1.3349259793653658</v>
      </c>
      <c r="AS85" s="6">
        <v>1.8130201813061615</v>
      </c>
      <c r="AT85" s="6">
        <v>1.8696653216714796</v>
      </c>
      <c r="AU85" s="6">
        <v>1.4882995935532595</v>
      </c>
      <c r="AV85" s="6">
        <v>1.4204182061713844</v>
      </c>
      <c r="AW85" s="6">
        <v>1.7362545491371251</v>
      </c>
      <c r="AX85" s="6">
        <v>1.0225219634820286</v>
      </c>
      <c r="AY85" s="6">
        <v>1.2438893695597557</v>
      </c>
      <c r="AZ85" s="6">
        <v>1.2576106878957607</v>
      </c>
      <c r="BA85" s="6">
        <v>1.4847947641596566</v>
      </c>
      <c r="BB85" s="6">
        <v>1.2709393154296513</v>
      </c>
      <c r="BC85" s="6">
        <v>1.4572761437242134</v>
      </c>
      <c r="BD85" s="6">
        <v>1.1225025176618806</v>
      </c>
      <c r="BE85" s="6">
        <v>1.9652234468171965</v>
      </c>
      <c r="BF85" s="6">
        <v>1.3721688585845564</v>
      </c>
      <c r="BG85" s="6">
        <v>0.94185140961323421</v>
      </c>
      <c r="BH85" s="6">
        <v>1.2559545467199611</v>
      </c>
      <c r="BI85" s="6">
        <v>1.1575762881743421</v>
      </c>
      <c r="BL85" s="8">
        <f>IF(BL$1&lt;=cockpit!$C$15,1/(1+EXP(-(AP85+T$14))),0)</f>
        <v>0.73712808037816435</v>
      </c>
      <c r="BM85" s="8">
        <f>IF(BM$1&lt;=cockpit!$C$15,1/(1+EXP(-(AQ85+U$14))),0)</f>
        <v>0.85723133188419953</v>
      </c>
      <c r="BN85" s="8">
        <f>IF(BN$1&lt;=cockpit!$C$15,1/(1+EXP(-(AR85+V$14))),0)</f>
        <v>0.8156064055031248</v>
      </c>
      <c r="BO85" s="8">
        <f>IF(BO$1&lt;=cockpit!$C$15,1/(1+EXP(-(AS85+W$14))),0)</f>
        <v>0.86775841312178759</v>
      </c>
      <c r="BP85" s="8">
        <f>IF(BP$1&lt;=cockpit!$C$15,1/(1+EXP(-(AT85+X$14))),0)</f>
        <v>0.87838080006577668</v>
      </c>
      <c r="BQ85" s="8">
        <f>IF(BQ$1&lt;=cockpit!$C$15,1/(1+EXP(-(AU85+Y$14))),0)</f>
        <v>0.87393072418528472</v>
      </c>
      <c r="BR85" s="8">
        <f>IF(BR$1&lt;=cockpit!$C$15,1/(1+EXP(-(AV85+Z$14))),0)</f>
        <v>0.86019773568055091</v>
      </c>
      <c r="BS85" s="8">
        <f>IF(BS$1&lt;=cockpit!$C$15,1/(1+EXP(-(AW85+AA$14))),0)</f>
        <v>0.86354127519773216</v>
      </c>
      <c r="BT85" s="8">
        <f>IF(BT$1&lt;=cockpit!$C$15,1/(1+EXP(-(AX85+AB$14))),0)</f>
        <v>0.75333517676371453</v>
      </c>
      <c r="BU85" s="8">
        <f>IF(BU$1&lt;=cockpit!$C$15,1/(1+EXP(-(AY85+AC$14))),0)</f>
        <v>0.78320841946877318</v>
      </c>
      <c r="BV85" s="8">
        <f>IF(BV$1&lt;=cockpit!$C$15,1/(1+EXP(-(AZ85+AD$14))),0)</f>
        <v>0.83654317597987582</v>
      </c>
      <c r="BW85" s="8">
        <f>IF(BW$1&lt;=cockpit!$C$15,1/(1+EXP(-(BA85+AE$14))),0)</f>
        <v>0.87113844112824534</v>
      </c>
      <c r="BX85" s="8">
        <f>IF(BX$1&lt;=cockpit!$C$15,1/(1+EXP(-(BB85+AF$14))),0)</f>
        <v>0.88091194107494086</v>
      </c>
      <c r="BY85" s="8">
        <f>IF(BY$1&lt;=cockpit!$C$15,1/(1+EXP(-(BC85+AG$14))),0)</f>
        <v>0.80669549300809695</v>
      </c>
      <c r="BZ85" s="8">
        <f>IF(BZ$1&lt;=cockpit!$C$15,1/(1+EXP(-(BD85+AH$14))),0)</f>
        <v>0.80643765963077396</v>
      </c>
      <c r="CA85" s="8">
        <f>IF(CA$1&lt;=cockpit!$C$15,1/(1+EXP(-(BE85+AI$14))),0)</f>
        <v>0.94961082546834552</v>
      </c>
      <c r="CB85" s="8">
        <f>IF(CB$1&lt;=cockpit!$C$15,1/(1+EXP(-(BF85+AJ$14))),0)</f>
        <v>0.85633446749094877</v>
      </c>
      <c r="CC85" s="8">
        <f>IF(CC$1&lt;=cockpit!$C$15,1/(1+EXP(-(BG85+AK$14))),0)</f>
        <v>0.75570629229549569</v>
      </c>
      <c r="CD85" s="8">
        <f>IF(CD$1&lt;=cockpit!$C$15,1/(1+EXP(-(BH85+AL$14))),0)</f>
        <v>0.89907326025122425</v>
      </c>
      <c r="CE85" s="8">
        <f>IF(CE$1&lt;=cockpit!$C$15,1/(1+EXP(-(BI85+AM$14))),0)</f>
        <v>0.84543395487885031</v>
      </c>
      <c r="CH85" s="6">
        <v>5.6825693111547517</v>
      </c>
      <c r="CK85" s="9">
        <f t="shared" si="24"/>
        <v>5.6825693111547517</v>
      </c>
      <c r="CM85" s="9">
        <f t="shared" si="25"/>
        <v>0.4659008645302723</v>
      </c>
      <c r="CP85">
        <f t="shared" si="26"/>
        <v>0.68256931115475172</v>
      </c>
      <c r="CV85">
        <v>-5.352421704922642E-2</v>
      </c>
      <c r="CW85">
        <v>0.27996578799091537</v>
      </c>
      <c r="CX85">
        <v>1.155381065420902E-2</v>
      </c>
      <c r="CY85">
        <v>0.18279362455749709</v>
      </c>
      <c r="CZ85">
        <v>0.2184907631248309</v>
      </c>
      <c r="DA85">
        <v>0.51465313728269546</v>
      </c>
      <c r="DB85">
        <v>9.0642701683620857E-3</v>
      </c>
      <c r="DC85">
        <v>0.42911842054527993</v>
      </c>
      <c r="DD85">
        <v>0.18583444547339534</v>
      </c>
      <c r="DE85">
        <v>0.40340625727621421</v>
      </c>
      <c r="DF85">
        <v>0.49720820130025101</v>
      </c>
      <c r="DG85">
        <v>0.13583906594812856</v>
      </c>
      <c r="DH85">
        <v>-7.0081752919198381E-2</v>
      </c>
      <c r="DI85">
        <v>0.33950028010922895</v>
      </c>
      <c r="DJ85">
        <v>9.4044700937674988E-2</v>
      </c>
      <c r="DK85">
        <v>-0.12313040463241937</v>
      </c>
      <c r="DL85">
        <v>0.45259119406718029</v>
      </c>
      <c r="DM85">
        <v>0.40604003386351145</v>
      </c>
      <c r="DN85">
        <v>0.27126120309879043</v>
      </c>
      <c r="DO85">
        <v>-1.4456309404039415E-2</v>
      </c>
      <c r="DR85">
        <f t="shared" si="27"/>
        <v>-2.4441415858282731E-2</v>
      </c>
      <c r="DS85">
        <f t="shared" si="39"/>
        <v>7.4234172751857078E-2</v>
      </c>
      <c r="DT85">
        <f t="shared" si="40"/>
        <v>3.8680562639502539E-3</v>
      </c>
      <c r="DU85">
        <f t="shared" si="41"/>
        <v>4.5149172799656009E-2</v>
      </c>
      <c r="DV85">
        <f t="shared" si="42"/>
        <v>4.9913596523570899E-2</v>
      </c>
      <c r="DW85">
        <f t="shared" si="43"/>
        <v>0.12158427638873354</v>
      </c>
      <c r="DX85">
        <f t="shared" si="44"/>
        <v>2.3572527904696136E-3</v>
      </c>
      <c r="DY85">
        <f t="shared" si="45"/>
        <v>0.10912329785298625</v>
      </c>
      <c r="DZ85">
        <f t="shared" si="46"/>
        <v>8.0370816696326966E-2</v>
      </c>
      <c r="EA85">
        <f t="shared" si="28"/>
        <v>0.15595063517942456</v>
      </c>
      <c r="EB85">
        <f t="shared" si="29"/>
        <v>0.14925967191308129</v>
      </c>
      <c r="EC85">
        <f t="shared" si="30"/>
        <v>3.2753218961686661E-2</v>
      </c>
      <c r="ED85">
        <f t="shared" si="31"/>
        <v>-1.5697902820825813E-2</v>
      </c>
      <c r="EE85">
        <f t="shared" si="32"/>
        <v>0.11856788636577796</v>
      </c>
      <c r="EF85">
        <f t="shared" si="33"/>
        <v>3.2883510360074884E-2</v>
      </c>
      <c r="EG85">
        <f t="shared" si="34"/>
        <v>-1.2096242316076807E-2</v>
      </c>
      <c r="EH85">
        <f t="shared" si="35"/>
        <v>0.12070212476609973</v>
      </c>
      <c r="EI85">
        <f t="shared" si="36"/>
        <v>0.17415381875703026</v>
      </c>
      <c r="EJ85">
        <f t="shared" si="37"/>
        <v>5.1991894987600797E-2</v>
      </c>
      <c r="EK85">
        <f t="shared" si="38"/>
        <v>-4.1235383371203832E-3</v>
      </c>
    </row>
    <row r="86" spans="1:141" x14ac:dyDescent="0.3">
      <c r="A86" s="6">
        <f>('Base original'!A86-MIN('Base original'!A:A))/(MAX('Base original'!A:A)-MIN('Base original'!A:A))</f>
        <v>0.37168141592920362</v>
      </c>
      <c r="B86" s="6">
        <f>('Base original'!B86-MIN('Base original'!B:B))/(MAX('Base original'!B:B)-MIN('Base original'!B:B))</f>
        <v>0.29452054794520555</v>
      </c>
      <c r="C86" s="6">
        <f>('Base original'!C86-MIN('Base original'!C:C))/(MAX('Base original'!C:C)-MIN('Base original'!C:C))</f>
        <v>0.04</v>
      </c>
      <c r="D86" s="6">
        <f>('Base original'!D86-MIN('Base original'!D:D))/(MAX('Base original'!D:D)-MIN('Base original'!D:D))</f>
        <v>8.9041095890410982E-2</v>
      </c>
      <c r="E86" s="6">
        <f>('Base original'!E86-MIN('Base original'!E:E))/(MAX('Base original'!E:E)-MIN('Base original'!E:E))</f>
        <v>0.17863105175292154</v>
      </c>
      <c r="F86" s="6">
        <f>('Base original'!F86-MIN('Base original'!F:F))/(MAX('Base original'!F:F)-MIN('Base original'!F:F))</f>
        <v>0.19402985074626866</v>
      </c>
      <c r="G86" s="6">
        <f>('Base original'!G86-MIN('Base original'!G:G))/(MAX('Base original'!G:G)-MIN('Base original'!G:G))</f>
        <v>0.17667844522968199</v>
      </c>
      <c r="H86" s="6">
        <f>('Base original'!H86-MIN('Base original'!H:H))/(MAX('Base original'!H:H)-MIN('Base original'!H:H))</f>
        <v>0.45007342143905904</v>
      </c>
      <c r="I86" s="6">
        <f>('Base original'!I86-MIN('Base original'!I:I))/(MAX('Base original'!I:I)-MIN('Base original'!I:I))</f>
        <v>0.37007874015748027</v>
      </c>
      <c r="J86" s="6">
        <f>('Base original'!J86-MIN('Base original'!J:J))/(MAX('Base original'!J:J)-MIN('Base original'!J:J))</f>
        <v>0.16167664670658682</v>
      </c>
      <c r="K86" s="6">
        <f>('Base original'!K86-MIN('Base original'!K:K))/(MAX('Base original'!K:K)-MIN('Base original'!K:K))</f>
        <v>0.38461538461538464</v>
      </c>
      <c r="L86" s="6">
        <f>'Base original'!L86</f>
        <v>6</v>
      </c>
      <c r="M86">
        <v>121</v>
      </c>
      <c r="O86">
        <v>0.32334934914442715</v>
      </c>
      <c r="P86" t="str">
        <f>IF(O86&lt;=cockpit!C$11,"treino","teste")</f>
        <v>treino</v>
      </c>
      <c r="AP86" s="6">
        <v>0.76445080349527283</v>
      </c>
      <c r="AQ86" s="6">
        <v>1.4265252548537715</v>
      </c>
      <c r="AR86" s="6">
        <v>1.430555299785087</v>
      </c>
      <c r="AS86" s="6">
        <v>1.4792823408518527</v>
      </c>
      <c r="AT86" s="6">
        <v>1.5277512720251079</v>
      </c>
      <c r="AU86" s="6">
        <v>1.454271448553544</v>
      </c>
      <c r="AV86" s="6">
        <v>1.5299448765496635</v>
      </c>
      <c r="AW86" s="6">
        <v>1.5711730363845879</v>
      </c>
      <c r="AX86" s="6">
        <v>0.87818590159263998</v>
      </c>
      <c r="AY86" s="6">
        <v>1.0570592377763959</v>
      </c>
      <c r="AZ86" s="6">
        <v>0.97462493845890397</v>
      </c>
      <c r="BA86" s="6">
        <v>1.3511353020624515</v>
      </c>
      <c r="BB86" s="6">
        <v>1.1712552822142155</v>
      </c>
      <c r="BC86" s="6">
        <v>1.255174994634596</v>
      </c>
      <c r="BD86" s="6">
        <v>0.99644886731529536</v>
      </c>
      <c r="BE86" s="6">
        <v>1.7940986374688261</v>
      </c>
      <c r="BF86" s="6">
        <v>1.2525024291562372</v>
      </c>
      <c r="BG86" s="6">
        <v>0.91731134485338628</v>
      </c>
      <c r="BH86" s="6">
        <v>1.1141028828822934</v>
      </c>
      <c r="BI86" s="6">
        <v>1.0517173862879439</v>
      </c>
      <c r="BL86" s="8">
        <f>IF(BL$1&lt;=cockpit!$C$15,1/(1+EXP(-(AP86+T$14))),0)</f>
        <v>0.71556940473064135</v>
      </c>
      <c r="BM86" s="8">
        <f>IF(BM$1&lt;=cockpit!$C$15,1/(1+EXP(-(AQ86+U$14))),0)</f>
        <v>0.82434656485130609</v>
      </c>
      <c r="BN86" s="8">
        <f>IF(BN$1&lt;=cockpit!$C$15,1/(1+EXP(-(AR86+V$14))),0)</f>
        <v>0.82955668129019444</v>
      </c>
      <c r="BO86" s="8">
        <f>IF(BO$1&lt;=cockpit!$C$15,1/(1+EXP(-(AS86+W$14))),0)</f>
        <v>0.8245588788069973</v>
      </c>
      <c r="BP86" s="8">
        <f>IF(BP$1&lt;=cockpit!$C$15,1/(1+EXP(-(AT86+X$14))),0)</f>
        <v>0.83689047660364935</v>
      </c>
      <c r="BQ86" s="8">
        <f>IF(BQ$1&lt;=cockpit!$C$15,1/(1+EXP(-(AU86+Y$14))),0)</f>
        <v>0.87013369800419083</v>
      </c>
      <c r="BR86" s="8">
        <f>IF(BR$1&lt;=cockpit!$C$15,1/(1+EXP(-(AV86+Z$14))),0)</f>
        <v>0.87285706988387213</v>
      </c>
      <c r="BS86" s="8">
        <f>IF(BS$1&lt;=cockpit!$C$15,1/(1+EXP(-(AW86+AA$14))),0)</f>
        <v>0.84289632073089993</v>
      </c>
      <c r="BT86" s="8">
        <f>IF(BT$1&lt;=cockpit!$C$15,1/(1+EXP(-(AX86+AB$14))),0)</f>
        <v>0.72554658926855009</v>
      </c>
      <c r="BU86" s="8">
        <f>IF(BU$1&lt;=cockpit!$C$15,1/(1+EXP(-(AY86+AC$14))),0)</f>
        <v>0.74981620257841664</v>
      </c>
      <c r="BV86" s="8">
        <f>IF(BV$1&lt;=cockpit!$C$15,1/(1+EXP(-(AZ86+AD$14))),0)</f>
        <v>0.79408769083389796</v>
      </c>
      <c r="BW86" s="8">
        <f>IF(BW$1&lt;=cockpit!$C$15,1/(1+EXP(-(BA86+AE$14))),0)</f>
        <v>0.85537586872431648</v>
      </c>
      <c r="BX86" s="8">
        <f>IF(BX$1&lt;=cockpit!$C$15,1/(1+EXP(-(BB86+AF$14))),0)</f>
        <v>0.87005107451913344</v>
      </c>
      <c r="BY86" s="8">
        <f>IF(BY$1&lt;=cockpit!$C$15,1/(1+EXP(-(BC86+AG$14))),0)</f>
        <v>0.77321915566960753</v>
      </c>
      <c r="BZ86" s="8">
        <f>IF(BZ$1&lt;=cockpit!$C$15,1/(1+EXP(-(BD86+AH$14))),0)</f>
        <v>0.78599874458481744</v>
      </c>
      <c r="CA86" s="8">
        <f>IF(CA$1&lt;=cockpit!$C$15,1/(1+EXP(-(BE86+AI$14))),0)</f>
        <v>0.94076334392223127</v>
      </c>
      <c r="CB86" s="8">
        <f>IF(CB$1&lt;=cockpit!$C$15,1/(1+EXP(-(BF86+AJ$14))),0)</f>
        <v>0.84097582728426823</v>
      </c>
      <c r="CC86" s="8">
        <f>IF(CC$1&lt;=cockpit!$C$15,1/(1+EXP(-(BG86+AK$14))),0)</f>
        <v>0.75114746754401496</v>
      </c>
      <c r="CD86" s="8">
        <f>IF(CD$1&lt;=cockpit!$C$15,1/(1+EXP(-(BH86+AL$14))),0)</f>
        <v>0.88545338482734415</v>
      </c>
      <c r="CE86" s="8">
        <f>IF(CE$1&lt;=cockpit!$C$15,1/(1+EXP(-(BI86+AM$14))),0)</f>
        <v>0.83108966374326698</v>
      </c>
      <c r="CH86" s="6">
        <v>5.5343597705293792</v>
      </c>
      <c r="CK86" s="9">
        <f t="shared" si="24"/>
        <v>5.5343597705293792</v>
      </c>
      <c r="CM86" s="9">
        <f t="shared" si="25"/>
        <v>0.21682082330145239</v>
      </c>
      <c r="CP86">
        <f t="shared" si="26"/>
        <v>-0.46564022947062078</v>
      </c>
      <c r="CV86">
        <v>3.6513550055265478E-2</v>
      </c>
      <c r="CW86">
        <v>-0.1909891517734191</v>
      </c>
      <c r="CX86">
        <v>-7.8818648251038331E-3</v>
      </c>
      <c r="CY86">
        <v>-0.12469951973188255</v>
      </c>
      <c r="CZ86">
        <v>-0.1490516602724779</v>
      </c>
      <c r="DA86">
        <v>-0.35108992013817253</v>
      </c>
      <c r="DB86">
        <v>-6.1835315069166822E-3</v>
      </c>
      <c r="DC86">
        <v>-0.29273920838124612</v>
      </c>
      <c r="DD86">
        <v>-0.12677392965028703</v>
      </c>
      <c r="DE86">
        <v>-0.27519869284804865</v>
      </c>
      <c r="DF86">
        <v>-0.3391892034472575</v>
      </c>
      <c r="DG86">
        <v>-9.2667708327163395E-2</v>
      </c>
      <c r="DH86">
        <v>4.780889351118274E-2</v>
      </c>
      <c r="DI86">
        <v>-0.23160283615440844</v>
      </c>
      <c r="DJ86">
        <v>-6.4156116323235368E-2</v>
      </c>
      <c r="DK86">
        <v>8.3998018854456374E-2</v>
      </c>
      <c r="DL86">
        <v>-0.30875204029506126</v>
      </c>
      <c r="DM86">
        <v>-0.27699542222694301</v>
      </c>
      <c r="DN86">
        <v>-0.18505099305403797</v>
      </c>
      <c r="DO86">
        <v>9.8619130954000055E-3</v>
      </c>
      <c r="DR86">
        <f t="shared" si="27"/>
        <v>1.7817167476743796E-2</v>
      </c>
      <c r="DS86">
        <f t="shared" si="39"/>
        <v>-6.1202997190466582E-2</v>
      </c>
      <c r="DT86">
        <f t="shared" si="40"/>
        <v>-2.4578469337761658E-3</v>
      </c>
      <c r="DU86">
        <f t="shared" si="41"/>
        <v>-3.9916647390854584E-2</v>
      </c>
      <c r="DV86">
        <f t="shared" si="42"/>
        <v>-4.4658013353282247E-2</v>
      </c>
      <c r="DW86">
        <f t="shared" si="43"/>
        <v>-8.5268277672194207E-2</v>
      </c>
      <c r="DX86">
        <f t="shared" si="44"/>
        <v>-1.4724258340404323E-3</v>
      </c>
      <c r="DY86">
        <f t="shared" si="45"/>
        <v>-8.4755551301908746E-2</v>
      </c>
      <c r="DZ86">
        <f t="shared" si="46"/>
        <v>-6.0037869762153216E-2</v>
      </c>
      <c r="EA86">
        <f t="shared" si="28"/>
        <v>-0.12047529003965166</v>
      </c>
      <c r="EB86">
        <f t="shared" si="29"/>
        <v>-0.12530488304537507</v>
      </c>
      <c r="EC86">
        <f t="shared" si="30"/>
        <v>-2.486572292788795E-2</v>
      </c>
      <c r="ED86">
        <f t="shared" si="31"/>
        <v>1.1618093127585221E-2</v>
      </c>
      <c r="EE86">
        <f t="shared" si="32"/>
        <v>-9.3134943508806162E-2</v>
      </c>
      <c r="EF86">
        <f t="shared" si="33"/>
        <v>-2.4520850896012962E-2</v>
      </c>
      <c r="EG86">
        <f t="shared" si="34"/>
        <v>9.6567760204384727E-3</v>
      </c>
      <c r="EH86">
        <f t="shared" si="35"/>
        <v>-9.0390141699977375E-2</v>
      </c>
      <c r="EI86">
        <f t="shared" si="36"/>
        <v>-0.12070836762419705</v>
      </c>
      <c r="EJ86">
        <f t="shared" si="37"/>
        <v>-3.9965889197425608E-2</v>
      </c>
      <c r="EK86">
        <f t="shared" si="38"/>
        <v>3.0501908134968011E-3</v>
      </c>
    </row>
    <row r="87" spans="1:141" x14ac:dyDescent="0.3">
      <c r="A87" s="6">
        <f>('Base original'!A87-MIN('Base original'!A:A))/(MAX('Base original'!A:A)-MIN('Base original'!A:A))</f>
        <v>0.23893805309734514</v>
      </c>
      <c r="B87" s="6">
        <f>('Base original'!B87-MIN('Base original'!B:B))/(MAX('Base original'!B:B)-MIN('Base original'!B:B))</f>
        <v>0.39383561643835613</v>
      </c>
      <c r="C87" s="6">
        <f>('Base original'!C87-MIN('Base original'!C:C))/(MAX('Base original'!C:C)-MIN('Base original'!C:C))</f>
        <v>0</v>
      </c>
      <c r="D87" s="6">
        <f>('Base original'!D87-MIN('Base original'!D:D))/(MAX('Base original'!D:D)-MIN('Base original'!D:D))</f>
        <v>0.10958904109589042</v>
      </c>
      <c r="E87" s="6">
        <f>('Base original'!E87-MIN('Base original'!E:E))/(MAX('Base original'!E:E)-MIN('Base original'!E:E))</f>
        <v>0.10517529215358933</v>
      </c>
      <c r="F87" s="6">
        <f>('Base original'!F87-MIN('Base original'!F:F))/(MAX('Base original'!F:F)-MIN('Base original'!F:F))</f>
        <v>2.9850746268656716E-2</v>
      </c>
      <c r="G87" s="6">
        <f>('Base original'!G87-MIN('Base original'!G:G))/(MAX('Base original'!G:G)-MIN('Base original'!G:G))</f>
        <v>2.4734982332155476E-2</v>
      </c>
      <c r="H87" s="6">
        <f>('Base original'!H87-MIN('Base original'!H:H))/(MAX('Base original'!H:H)-MIN('Base original'!H:H))</f>
        <v>0.58223201174743122</v>
      </c>
      <c r="I87" s="6">
        <f>('Base original'!I87-MIN('Base original'!I:I))/(MAX('Base original'!I:I)-MIN('Base original'!I:I))</f>
        <v>0.59055118110236238</v>
      </c>
      <c r="J87" s="6">
        <f>('Base original'!J87-MIN('Base original'!J:J))/(MAX('Base original'!J:J)-MIN('Base original'!J:J))</f>
        <v>0.11377245508982037</v>
      </c>
      <c r="K87" s="6">
        <f>('Base original'!K87-MIN('Base original'!K:K))/(MAX('Base original'!K:K)-MIN('Base original'!K:K))</f>
        <v>0.12307692307692292</v>
      </c>
      <c r="L87" s="6">
        <f>'Base original'!L87</f>
        <v>5</v>
      </c>
      <c r="M87">
        <v>122</v>
      </c>
      <c r="O87">
        <v>0.98959701227298003</v>
      </c>
      <c r="P87" t="str">
        <f>IF(O87&lt;=cockpit!C$11,"treino","teste")</f>
        <v>teste</v>
      </c>
      <c r="AP87" s="6">
        <v>0.50148587463134919</v>
      </c>
      <c r="AQ87" s="6">
        <v>1.1007521673839911</v>
      </c>
      <c r="AR87" s="6">
        <v>1.0465949281459621</v>
      </c>
      <c r="AS87" s="6">
        <v>1.475638512076898</v>
      </c>
      <c r="AT87" s="6">
        <v>1.4818177096007279</v>
      </c>
      <c r="AU87" s="6">
        <v>1.3288764678739817</v>
      </c>
      <c r="AV87" s="6">
        <v>1.2741101038007845</v>
      </c>
      <c r="AW87" s="6">
        <v>1.5269872766673942</v>
      </c>
      <c r="AX87" s="6">
        <v>0.68155081105477033</v>
      </c>
      <c r="AY87" s="6">
        <v>0.84795597660661159</v>
      </c>
      <c r="AZ87" s="6">
        <v>0.89063685321170971</v>
      </c>
      <c r="BA87" s="6">
        <v>1.3045241194498558</v>
      </c>
      <c r="BB87" s="6">
        <v>1.1328423692807836</v>
      </c>
      <c r="BC87" s="6">
        <v>1.0316327054959316</v>
      </c>
      <c r="BD87" s="6">
        <v>0.88983818018252669</v>
      </c>
      <c r="BE87" s="6">
        <v>1.8013363038708361</v>
      </c>
      <c r="BF87" s="6">
        <v>1.0615374280750638</v>
      </c>
      <c r="BG87" s="6">
        <v>0.7651079352093717</v>
      </c>
      <c r="BH87" s="6">
        <v>0.91433500063557549</v>
      </c>
      <c r="BI87" s="6">
        <v>1.0183769713769639</v>
      </c>
      <c r="BL87" s="8">
        <f>IF(BL$1&lt;=cockpit!$C$15,1/(1+EXP(-(AP87+T$14))),0)</f>
        <v>0.6591760093342125</v>
      </c>
      <c r="BM87" s="8">
        <f>IF(BM$1&lt;=cockpit!$C$15,1/(1+EXP(-(AQ87+U$14))),0)</f>
        <v>0.77211722056148346</v>
      </c>
      <c r="BN87" s="8">
        <f>IF(BN$1&lt;=cockpit!$C$15,1/(1+EXP(-(AR87+V$14))),0)</f>
        <v>0.76826286703706925</v>
      </c>
      <c r="BO87" s="8">
        <f>IF(BO$1&lt;=cockpit!$C$15,1/(1+EXP(-(AS87+W$14))),0)</f>
        <v>0.82403113339878653</v>
      </c>
      <c r="BP87" s="8">
        <f>IF(BP$1&lt;=cockpit!$C$15,1/(1+EXP(-(AT87+X$14))),0)</f>
        <v>0.8305229086363447</v>
      </c>
      <c r="BQ87" s="8">
        <f>IF(BQ$1&lt;=cockpit!$C$15,1/(1+EXP(-(AU87+Y$14))),0)</f>
        <v>0.85529464956964329</v>
      </c>
      <c r="BR87" s="8">
        <f>IF(BR$1&lt;=cockpit!$C$15,1/(1+EXP(-(AV87+Z$14))),0)</f>
        <v>0.841659153299261</v>
      </c>
      <c r="BS87" s="8">
        <f>IF(BS$1&lt;=cockpit!$C$15,1/(1+EXP(-(AW87+AA$14))),0)</f>
        <v>0.83695611462407082</v>
      </c>
      <c r="BT87" s="8">
        <f>IF(BT$1&lt;=cockpit!$C$15,1/(1+EXP(-(AX87+AB$14))),0)</f>
        <v>0.68471132407509172</v>
      </c>
      <c r="BU87" s="8">
        <f>IF(BU$1&lt;=cockpit!$C$15,1/(1+EXP(-(AY87+AC$14))),0)</f>
        <v>0.70858651958170715</v>
      </c>
      <c r="BV87" s="8">
        <f>IF(BV$1&lt;=cockpit!$C$15,1/(1+EXP(-(AZ87+AD$14))),0)</f>
        <v>0.78001527955670857</v>
      </c>
      <c r="BW87" s="8">
        <f>IF(BW$1&lt;=cockpit!$C$15,1/(1+EXP(-(BA87+AE$14))),0)</f>
        <v>0.84951364957171849</v>
      </c>
      <c r="BX87" s="8">
        <f>IF(BX$1&lt;=cockpit!$C$15,1/(1+EXP(-(BB87+AF$14))),0)</f>
        <v>0.86564594994140209</v>
      </c>
      <c r="BY87" s="8">
        <f>IF(BY$1&lt;=cockpit!$C$15,1/(1+EXP(-(BC87+AG$14))),0)</f>
        <v>0.731655098058557</v>
      </c>
      <c r="BZ87" s="8">
        <f>IF(BZ$1&lt;=cockpit!$C$15,1/(1+EXP(-(BD87+AH$14))),0)</f>
        <v>0.76752040838166846</v>
      </c>
      <c r="CA87" s="8">
        <f>IF(CA$1&lt;=cockpit!$C$15,1/(1+EXP(-(BE87+AI$14))),0)</f>
        <v>0.94116539789405873</v>
      </c>
      <c r="CB87" s="8">
        <f>IF(CB$1&lt;=cockpit!$C$15,1/(1+EXP(-(BF87+AJ$14))),0)</f>
        <v>0.81374672005765236</v>
      </c>
      <c r="CC87" s="8">
        <f>IF(CC$1&lt;=cockpit!$C$15,1/(1+EXP(-(BG87+AK$14))),0)</f>
        <v>0.72162532437014948</v>
      </c>
      <c r="CD87" s="8">
        <f>IF(CD$1&lt;=cockpit!$C$15,1/(1+EXP(-(BH87+AL$14))),0)</f>
        <v>0.86358022312991556</v>
      </c>
      <c r="CE87" s="8">
        <f>IF(CE$1&lt;=cockpit!$C$15,1/(1+EXP(-(BI87+AM$14))),0)</f>
        <v>0.8263575505985159</v>
      </c>
      <c r="CH87" s="6">
        <v>5.3848537686261171</v>
      </c>
      <c r="CK87" s="9">
        <f t="shared" si="24"/>
        <v>5.3848537686261171</v>
      </c>
      <c r="CM87" s="9">
        <f t="shared" si="25"/>
        <v>0.14811242322572488</v>
      </c>
      <c r="CP87">
        <f t="shared" si="26"/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R87">
        <f t="shared" si="27"/>
        <v>0</v>
      </c>
      <c r="DS87">
        <f t="shared" si="39"/>
        <v>0</v>
      </c>
      <c r="DT87">
        <f t="shared" si="40"/>
        <v>0</v>
      </c>
      <c r="DU87">
        <f t="shared" si="41"/>
        <v>0</v>
      </c>
      <c r="DV87">
        <f t="shared" si="42"/>
        <v>0</v>
      </c>
      <c r="DW87">
        <f t="shared" si="43"/>
        <v>0</v>
      </c>
      <c r="DX87">
        <f t="shared" si="44"/>
        <v>0</v>
      </c>
      <c r="DY87">
        <f t="shared" si="45"/>
        <v>0</v>
      </c>
      <c r="DZ87">
        <f t="shared" si="46"/>
        <v>0</v>
      </c>
      <c r="EA87">
        <f t="shared" si="28"/>
        <v>0</v>
      </c>
      <c r="EB87">
        <f t="shared" si="29"/>
        <v>0</v>
      </c>
      <c r="EC87">
        <f t="shared" si="30"/>
        <v>0</v>
      </c>
      <c r="ED87">
        <f t="shared" si="31"/>
        <v>0</v>
      </c>
      <c r="EE87">
        <f t="shared" si="32"/>
        <v>0</v>
      </c>
      <c r="EF87">
        <f t="shared" si="33"/>
        <v>0</v>
      </c>
      <c r="EG87">
        <f t="shared" si="34"/>
        <v>0</v>
      </c>
      <c r="EH87">
        <f t="shared" si="35"/>
        <v>0</v>
      </c>
      <c r="EI87">
        <f t="shared" si="36"/>
        <v>0</v>
      </c>
      <c r="EJ87">
        <f t="shared" si="37"/>
        <v>0</v>
      </c>
      <c r="EK87">
        <f t="shared" si="38"/>
        <v>0</v>
      </c>
    </row>
    <row r="88" spans="1:141" x14ac:dyDescent="0.3">
      <c r="A88" s="6">
        <f>('Base original'!A88-MIN('Base original'!A:A))/(MAX('Base original'!A:A)-MIN('Base original'!A:A))</f>
        <v>0.2831858407079646</v>
      </c>
      <c r="B88" s="6">
        <f>('Base original'!B88-MIN('Base original'!B:B))/(MAX('Base original'!B:B)-MIN('Base original'!B:B))</f>
        <v>0.26027397260273971</v>
      </c>
      <c r="C88" s="6">
        <f>('Base original'!C88-MIN('Base original'!C:C))/(MAX('Base original'!C:C)-MIN('Base original'!C:C))</f>
        <v>0.17</v>
      </c>
      <c r="D88" s="6">
        <f>('Base original'!D88-MIN('Base original'!D:D))/(MAX('Base original'!D:D)-MIN('Base original'!D:D))</f>
        <v>4.7945205479452059E-2</v>
      </c>
      <c r="E88" s="6">
        <f>('Base original'!E88-MIN('Base original'!E:E))/(MAX('Base original'!E:E)-MIN('Base original'!E:E))</f>
        <v>0.1168614357262102</v>
      </c>
      <c r="F88" s="6">
        <f>('Base original'!F88-MIN('Base original'!F:F))/(MAX('Base original'!F:F)-MIN('Base original'!F:F))</f>
        <v>0.29850746268656714</v>
      </c>
      <c r="G88" s="6">
        <f>('Base original'!G88-MIN('Base original'!G:G))/(MAX('Base original'!G:G)-MIN('Base original'!G:G))</f>
        <v>0.33922261484098942</v>
      </c>
      <c r="H88" s="6">
        <f>('Base original'!H88-MIN('Base original'!H:H))/(MAX('Base original'!H:H)-MIN('Base original'!H:H))</f>
        <v>0.43538913362701953</v>
      </c>
      <c r="I88" s="6">
        <f>('Base original'!I88-MIN('Base original'!I:I))/(MAX('Base original'!I:I)-MIN('Base original'!I:I))</f>
        <v>0.51181102362204733</v>
      </c>
      <c r="J88" s="6">
        <f>('Base original'!J88-MIN('Base original'!J:J))/(MAX('Base original'!J:J)-MIN('Base original'!J:J))</f>
        <v>8.9820359281437112E-2</v>
      </c>
      <c r="K88" s="6">
        <f>('Base original'!K88-MIN('Base original'!K:K))/(MAX('Base original'!K:K)-MIN('Base original'!K:K))</f>
        <v>0.16923076923076918</v>
      </c>
      <c r="L88" s="6">
        <f>'Base original'!L88</f>
        <v>5</v>
      </c>
      <c r="M88">
        <v>124</v>
      </c>
      <c r="O88">
        <v>0.66871977502437008</v>
      </c>
      <c r="P88" t="str">
        <f>IF(O88&lt;=cockpit!C$11,"treino","teste")</f>
        <v>treino</v>
      </c>
      <c r="AP88" s="6">
        <v>0.8736628682619445</v>
      </c>
      <c r="AQ88" s="6">
        <v>1.4322957943749883</v>
      </c>
      <c r="AR88" s="6">
        <v>1.4048841136673671</v>
      </c>
      <c r="AS88" s="6">
        <v>1.6138515215131768</v>
      </c>
      <c r="AT88" s="6">
        <v>1.7344951770327484</v>
      </c>
      <c r="AU88" s="6">
        <v>1.4399068737441514</v>
      </c>
      <c r="AV88" s="6">
        <v>1.3967500873663767</v>
      </c>
      <c r="AW88" s="6">
        <v>1.6707815650863858</v>
      </c>
      <c r="AX88" s="6">
        <v>0.84036474720967047</v>
      </c>
      <c r="AY88" s="6">
        <v>1.1896490772108141</v>
      </c>
      <c r="AZ88" s="6">
        <v>1.083740283043003</v>
      </c>
      <c r="BA88" s="6">
        <v>1.5063224422726804</v>
      </c>
      <c r="BB88" s="6">
        <v>1.1558339033122242</v>
      </c>
      <c r="BC88" s="6">
        <v>1.1231932678697343</v>
      </c>
      <c r="BD88" s="6">
        <v>1.0829273983980352</v>
      </c>
      <c r="BE88" s="6">
        <v>1.6575965624302831</v>
      </c>
      <c r="BF88" s="6">
        <v>1.150724676172717</v>
      </c>
      <c r="BG88" s="6">
        <v>1.0059073721793643</v>
      </c>
      <c r="BH88" s="6">
        <v>1.2913168364999412</v>
      </c>
      <c r="BI88" s="6">
        <v>1.1001125358962431</v>
      </c>
      <c r="BL88" s="8">
        <f>IF(BL$1&lt;=cockpit!$C$15,1/(1+EXP(-(AP88+T$14))),0)</f>
        <v>0.73726498384590777</v>
      </c>
      <c r="BM88" s="8">
        <f>IF(BM$1&lt;=cockpit!$C$15,1/(1+EXP(-(AQ88+U$14))),0)</f>
        <v>0.8251805716813827</v>
      </c>
      <c r="BN88" s="8">
        <f>IF(BN$1&lt;=cockpit!$C$15,1/(1+EXP(-(AR88+V$14))),0)</f>
        <v>0.82589620380945028</v>
      </c>
      <c r="BO88" s="8">
        <f>IF(BO$1&lt;=cockpit!$C$15,1/(1+EXP(-(AS88+W$14))),0)</f>
        <v>0.84318428799261735</v>
      </c>
      <c r="BP88" s="8">
        <f>IF(BP$1&lt;=cockpit!$C$15,1/(1+EXP(-(AT88+X$14))),0)</f>
        <v>0.86318686927903243</v>
      </c>
      <c r="BQ88" s="8">
        <f>IF(BQ$1&lt;=cockpit!$C$15,1/(1+EXP(-(AU88+Y$14))),0)</f>
        <v>0.86850183779509083</v>
      </c>
      <c r="BR88" s="8">
        <f>IF(BR$1&lt;=cockpit!$C$15,1/(1+EXP(-(AV88+Z$14))),0)</f>
        <v>0.85732712620013762</v>
      </c>
      <c r="BS88" s="8">
        <f>IF(BS$1&lt;=cockpit!$C$15,1/(1+EXP(-(AW88+AA$14))),0)</f>
        <v>0.85564086199819533</v>
      </c>
      <c r="BT88" s="8">
        <f>IF(BT$1&lt;=cockpit!$C$15,1/(1+EXP(-(AX88+AB$14))),0)</f>
        <v>0.7179514259192985</v>
      </c>
      <c r="BU88" s="8">
        <f>IF(BU$1&lt;=cockpit!$C$15,1/(1+EXP(-(AY88+AC$14))),0)</f>
        <v>0.77385744727294536</v>
      </c>
      <c r="BV88" s="8">
        <f>IF(BV$1&lt;=cockpit!$C$15,1/(1+EXP(-(AZ88+AD$14))),0)</f>
        <v>0.81135807637195212</v>
      </c>
      <c r="BW88" s="8">
        <f>IF(BW$1&lt;=cockpit!$C$15,1/(1+EXP(-(BA88+AE$14))),0)</f>
        <v>0.87353581073915587</v>
      </c>
      <c r="BX88" s="8">
        <f>IF(BX$1&lt;=cockpit!$C$15,1/(1+EXP(-(BB88+AF$14))),0)</f>
        <v>0.8682975272464537</v>
      </c>
      <c r="BY88" s="8">
        <f>IF(BY$1&lt;=cockpit!$C$15,1/(1+EXP(-(BC88+AG$14))),0)</f>
        <v>0.74924631910459505</v>
      </c>
      <c r="BZ88" s="8">
        <f>IF(BZ$1&lt;=cockpit!$C$15,1/(1+EXP(-(BD88+AH$14))),0)</f>
        <v>0.80018513309112216</v>
      </c>
      <c r="CA88" s="8">
        <f>IF(CA$1&lt;=cockpit!$C$15,1/(1+EXP(-(BE88+AI$14))),0)</f>
        <v>0.93268277548165102</v>
      </c>
      <c r="CB88" s="8">
        <f>IF(CB$1&lt;=cockpit!$C$15,1/(1+EXP(-(BF88+AJ$14))),0)</f>
        <v>0.82688778109047434</v>
      </c>
      <c r="CC88" s="8">
        <f>IF(CC$1&lt;=cockpit!$C$15,1/(1+EXP(-(BG88+AK$14))),0)</f>
        <v>0.7673374490233682</v>
      </c>
      <c r="CD88" s="8">
        <f>IF(CD$1&lt;=cockpit!$C$15,1/(1+EXP(-(BH88+AL$14))),0)</f>
        <v>0.90223707537007169</v>
      </c>
      <c r="CE88" s="8">
        <f>IF(CE$1&lt;=cockpit!$C$15,1/(1+EXP(-(BI88+AM$14))),0)</f>
        <v>0.83777493344754383</v>
      </c>
      <c r="CH88" s="6">
        <v>5.5797414582010996</v>
      </c>
      <c r="CK88" s="9">
        <f t="shared" si="24"/>
        <v>5.5797414582010996</v>
      </c>
      <c r="CM88" s="9">
        <f t="shared" si="25"/>
        <v>0.3361001583571373</v>
      </c>
      <c r="CP88">
        <f t="shared" si="26"/>
        <v>0.57974145820109957</v>
      </c>
      <c r="CV88">
        <v>-4.5460888929645317E-2</v>
      </c>
      <c r="CW88">
        <v>0.2377894398763481</v>
      </c>
      <c r="CX88">
        <v>9.8132496245966153E-3</v>
      </c>
      <c r="CY88">
        <v>0.15525609006878063</v>
      </c>
      <c r="CZ88">
        <v>0.18557551818901272</v>
      </c>
      <c r="DA88">
        <v>0.43712155732767077</v>
      </c>
      <c r="DB88">
        <v>7.6987539859429254E-3</v>
      </c>
      <c r="DC88">
        <v>0.36447249356552236</v>
      </c>
      <c r="DD88">
        <v>0.15783881672100714</v>
      </c>
      <c r="DE88">
        <v>0.3426338219705532</v>
      </c>
      <c r="DF88">
        <v>0.42230466992970472</v>
      </c>
      <c r="DG88">
        <v>0.11537515221745573</v>
      </c>
      <c r="DH88">
        <v>-5.9524061464072749E-2</v>
      </c>
      <c r="DI88">
        <v>0.28835516662363198</v>
      </c>
      <c r="DJ88">
        <v>7.9877033975430084E-2</v>
      </c>
      <c r="DK88">
        <v>-0.1045810281299127</v>
      </c>
      <c r="DL88">
        <v>0.38440913549656497</v>
      </c>
      <c r="DM88">
        <v>0.3448708247984601</v>
      </c>
      <c r="DN88">
        <v>0.23039618521938382</v>
      </c>
      <c r="DO88">
        <v>-1.2278492099103415E-2</v>
      </c>
      <c r="DR88">
        <f t="shared" si="27"/>
        <v>-2.07501837631675E-2</v>
      </c>
      <c r="DS88">
        <f t="shared" si="39"/>
        <v>7.5873146842808464E-2</v>
      </c>
      <c r="DT88">
        <f t="shared" si="40"/>
        <v>3.1195875087377946E-3</v>
      </c>
      <c r="DU88">
        <f t="shared" si="41"/>
        <v>4.4875260093932307E-2</v>
      </c>
      <c r="DV88">
        <f t="shared" si="42"/>
        <v>4.7304763747540529E-2</v>
      </c>
      <c r="DW88">
        <f t="shared" si="43"/>
        <v>0.10740275892467845</v>
      </c>
      <c r="DX88">
        <f t="shared" si="44"/>
        <v>2.040094348334338E-3</v>
      </c>
      <c r="DY88">
        <f t="shared" si="45"/>
        <v>9.7634423330860337E-2</v>
      </c>
      <c r="DZ88">
        <f t="shared" si="46"/>
        <v>7.648012783042013E-2</v>
      </c>
      <c r="EA88">
        <f t="shared" si="28"/>
        <v>0.13744572503803257</v>
      </c>
      <c r="EB88">
        <f t="shared" si="29"/>
        <v>0.14430069147188218</v>
      </c>
      <c r="EC88">
        <f t="shared" si="30"/>
        <v>2.7336433306902844E-2</v>
      </c>
      <c r="ED88">
        <f t="shared" si="31"/>
        <v>-1.4646455098086177E-2</v>
      </c>
      <c r="EE88">
        <f t="shared" si="32"/>
        <v>0.12648121327230633</v>
      </c>
      <c r="EF88">
        <f t="shared" si="33"/>
        <v>2.8732068881893221E-2</v>
      </c>
      <c r="EG88">
        <f t="shared" si="34"/>
        <v>-1.3606288803271166E-2</v>
      </c>
      <c r="EH88">
        <f t="shared" si="35"/>
        <v>0.12157192523362965</v>
      </c>
      <c r="EI88">
        <f t="shared" si="36"/>
        <v>0.14180855159801506</v>
      </c>
      <c r="EJ88">
        <f t="shared" si="37"/>
        <v>4.284637763617994E-2</v>
      </c>
      <c r="EK88">
        <f t="shared" si="38"/>
        <v>-3.6606256604313088E-3</v>
      </c>
    </row>
    <row r="89" spans="1:141" x14ac:dyDescent="0.3">
      <c r="A89" s="6">
        <f>('Base original'!A89-MIN('Base original'!A:A))/(MAX('Base original'!A:A)-MIN('Base original'!A:A))</f>
        <v>0.31858407079646012</v>
      </c>
      <c r="B89" s="6">
        <f>('Base original'!B89-MIN('Base original'!B:B))/(MAX('Base original'!B:B)-MIN('Base original'!B:B))</f>
        <v>0.82876712328767121</v>
      </c>
      <c r="C89" s="6">
        <f>('Base original'!C89-MIN('Base original'!C:C))/(MAX('Base original'!C:C)-MIN('Base original'!C:C))</f>
        <v>0</v>
      </c>
      <c r="D89" s="6">
        <f>('Base original'!D89-MIN('Base original'!D:D))/(MAX('Base original'!D:D)-MIN('Base original'!D:D))</f>
        <v>5.4794520547945202E-2</v>
      </c>
      <c r="E89" s="6">
        <f>('Base original'!E89-MIN('Base original'!E:E))/(MAX('Base original'!E:E)-MIN('Base original'!E:E))</f>
        <v>0.11519198664440736</v>
      </c>
      <c r="F89" s="6">
        <f>('Base original'!F89-MIN('Base original'!F:F))/(MAX('Base original'!F:F)-MIN('Base original'!F:F))</f>
        <v>2.9850746268656716E-2</v>
      </c>
      <c r="G89" s="6">
        <f>('Base original'!G89-MIN('Base original'!G:G))/(MAX('Base original'!G:G)-MIN('Base original'!G:G))</f>
        <v>2.1201413427561839E-2</v>
      </c>
      <c r="H89" s="6">
        <f>('Base original'!H89-MIN('Base original'!H:H))/(MAX('Base original'!H:H)-MIN('Base original'!H:H))</f>
        <v>0.46475770925109861</v>
      </c>
      <c r="I89" s="6">
        <f>('Base original'!I89-MIN('Base original'!I:I))/(MAX('Base original'!I:I)-MIN('Base original'!I:I))</f>
        <v>0.62204724409448808</v>
      </c>
      <c r="J89" s="6">
        <f>('Base original'!J89-MIN('Base original'!J:J))/(MAX('Base original'!J:J)-MIN('Base original'!J:J))</f>
        <v>9.5808383233532926E-2</v>
      </c>
      <c r="K89" s="6">
        <f>('Base original'!K89-MIN('Base original'!K:K))/(MAX('Base original'!K:K)-MIN('Base original'!K:K))</f>
        <v>0.38461538461538464</v>
      </c>
      <c r="L89" s="6">
        <f>'Base original'!L89</f>
        <v>5</v>
      </c>
      <c r="M89">
        <v>126</v>
      </c>
      <c r="O89">
        <v>0.31451834652823618</v>
      </c>
      <c r="P89" t="str">
        <f>IF(O89&lt;=cockpit!C$11,"treino","teste")</f>
        <v>treino</v>
      </c>
      <c r="AP89" s="6">
        <v>0.486222392313094</v>
      </c>
      <c r="AQ89" s="6">
        <v>1.6375367337537636</v>
      </c>
      <c r="AR89" s="6">
        <v>1.3155424710470771</v>
      </c>
      <c r="AS89" s="6">
        <v>1.7528048468919657</v>
      </c>
      <c r="AT89" s="6">
        <v>1.9316148049379358</v>
      </c>
      <c r="AU89" s="6">
        <v>1.659755974819533</v>
      </c>
      <c r="AV89" s="6">
        <v>1.434120926630269</v>
      </c>
      <c r="AW89" s="6">
        <v>1.8597332735136645</v>
      </c>
      <c r="AX89" s="6">
        <v>0.98286044884131418</v>
      </c>
      <c r="AY89" s="6">
        <v>1.0962808532121182</v>
      </c>
      <c r="AZ89" s="6">
        <v>1.3396723810718747</v>
      </c>
      <c r="BA89" s="6">
        <v>1.3922197625644788</v>
      </c>
      <c r="BB89" s="6">
        <v>1.3768732423066441</v>
      </c>
      <c r="BC89" s="6">
        <v>1.5309637562133982</v>
      </c>
      <c r="BD89" s="6">
        <v>1.1649882505132303</v>
      </c>
      <c r="BE89" s="6">
        <v>2.3354556288701445</v>
      </c>
      <c r="BF89" s="6">
        <v>1.420326243578548</v>
      </c>
      <c r="BG89" s="6">
        <v>0.88049124123612732</v>
      </c>
      <c r="BH89" s="6">
        <v>1.1222505952860518</v>
      </c>
      <c r="BI89" s="6">
        <v>1.1961423577585084</v>
      </c>
      <c r="BL89" s="8">
        <f>IF(BL$1&lt;=cockpit!$C$15,1/(1+EXP(-(AP89+T$14))),0)</f>
        <v>0.65573858487303682</v>
      </c>
      <c r="BM89" s="8">
        <f>IF(BM$1&lt;=cockpit!$C$15,1/(1+EXP(-(AQ89+U$14))),0)</f>
        <v>0.85284477499742561</v>
      </c>
      <c r="BN89" s="8">
        <f>IF(BN$1&lt;=cockpit!$C$15,1/(1+EXP(-(AR89+V$14))),0)</f>
        <v>0.81267341846087371</v>
      </c>
      <c r="BO89" s="8">
        <f>IF(BO$1&lt;=cockpit!$C$15,1/(1+EXP(-(AS89+W$14))),0)</f>
        <v>0.86069417673046722</v>
      </c>
      <c r="BP89" s="8">
        <f>IF(BP$1&lt;=cockpit!$C$15,1/(1+EXP(-(AT89+X$14))),0)</f>
        <v>0.88484514297724759</v>
      </c>
      <c r="BQ89" s="8">
        <f>IF(BQ$1&lt;=cockpit!$C$15,1/(1+EXP(-(AU89+Y$14))),0)</f>
        <v>0.89164217200072304</v>
      </c>
      <c r="BR89" s="8">
        <f>IF(BR$1&lt;=cockpit!$C$15,1/(1+EXP(-(AV89+Z$14))),0)</f>
        <v>0.86183747294601465</v>
      </c>
      <c r="BS89" s="8">
        <f>IF(BS$1&lt;=cockpit!$C$15,1/(1+EXP(-(AW89+AA$14))),0)</f>
        <v>0.87744971724776466</v>
      </c>
      <c r="BT89" s="8">
        <f>IF(BT$1&lt;=cockpit!$C$15,1/(1+EXP(-(AX89+AB$14))),0)</f>
        <v>0.74589140632061224</v>
      </c>
      <c r="BU89" s="8">
        <f>IF(BU$1&lt;=cockpit!$C$15,1/(1+EXP(-(AY89+AC$14))),0)</f>
        <v>0.75710154147508391</v>
      </c>
      <c r="BV89" s="8">
        <f>IF(BV$1&lt;=cockpit!$C$15,1/(1+EXP(-(AZ89+AD$14))),0)</f>
        <v>0.84745665976806994</v>
      </c>
      <c r="BW89" s="8">
        <f>IF(BW$1&lt;=cockpit!$C$15,1/(1+EXP(-(BA89+AE$14))),0)</f>
        <v>0.86038451200635002</v>
      </c>
      <c r="BX89" s="8">
        <f>IF(BX$1&lt;=cockpit!$C$15,1/(1+EXP(-(BB89+AF$14))),0)</f>
        <v>0.89158442603944099</v>
      </c>
      <c r="BY89" s="8">
        <f>IF(BY$1&lt;=cockpit!$C$15,1/(1+EXP(-(BC89+AG$14))),0)</f>
        <v>0.81792726664103022</v>
      </c>
      <c r="BZ89" s="8">
        <f>IF(BZ$1&lt;=cockpit!$C$15,1/(1+EXP(-(BD89+AH$14))),0)</f>
        <v>0.81298330707347921</v>
      </c>
      <c r="CA89" s="8">
        <f>IF(CA$1&lt;=cockpit!$C$15,1/(1+EXP(-(BE89+AI$14))),0)</f>
        <v>0.96465140202520783</v>
      </c>
      <c r="CB89" s="8">
        <f>IF(CB$1&lt;=cockpit!$C$15,1/(1+EXP(-(BF89+AJ$14))),0)</f>
        <v>0.86215800760509853</v>
      </c>
      <c r="CC89" s="8">
        <f>IF(CC$1&lt;=cockpit!$C$15,1/(1+EXP(-(BG89+AK$14))),0)</f>
        <v>0.74420142427853009</v>
      </c>
      <c r="CD89" s="8">
        <f>IF(CD$1&lt;=cockpit!$C$15,1/(1+EXP(-(BH89+AL$14))),0)</f>
        <v>0.88627718042498438</v>
      </c>
      <c r="CE89" s="8">
        <f>IF(CE$1&lt;=cockpit!$C$15,1/(1+EXP(-(BI89+AM$14))),0)</f>
        <v>0.85040672703032893</v>
      </c>
      <c r="CH89" s="6">
        <v>5.6922599868565742</v>
      </c>
      <c r="CK89" s="9">
        <f t="shared" si="24"/>
        <v>5.6922599868565742</v>
      </c>
      <c r="CM89" s="9">
        <f t="shared" si="25"/>
        <v>0.47922388940266425</v>
      </c>
      <c r="CP89">
        <f t="shared" si="26"/>
        <v>0.69225998685657419</v>
      </c>
      <c r="CV89">
        <v>-5.4284119115055478E-2</v>
      </c>
      <c r="CW89">
        <v>0.28394056039085708</v>
      </c>
      <c r="CX89">
        <v>1.1717844152844907E-2</v>
      </c>
      <c r="CY89">
        <v>0.1853888097013334</v>
      </c>
      <c r="CZ89">
        <v>0.22159275305418244</v>
      </c>
      <c r="DA89">
        <v>0.52195984822153729</v>
      </c>
      <c r="DB89">
        <v>9.1929587883158564E-3</v>
      </c>
      <c r="DC89">
        <v>0.43521076513684592</v>
      </c>
      <c r="DD89">
        <v>0.18847280221736326</v>
      </c>
      <c r="DE89">
        <v>0.40913355727558881</v>
      </c>
      <c r="DF89">
        <v>0.50426724036975701</v>
      </c>
      <c r="DG89">
        <v>0.13776762076919835</v>
      </c>
      <c r="DH89">
        <v>-7.1076728123996638E-2</v>
      </c>
      <c r="DI89">
        <v>0.34432028455632385</v>
      </c>
      <c r="DJ89">
        <v>9.5379886512778095E-2</v>
      </c>
      <c r="DK89">
        <v>-0.12487853013532002</v>
      </c>
      <c r="DL89">
        <v>0.45901678984995242</v>
      </c>
      <c r="DM89">
        <v>0.41180472651204481</v>
      </c>
      <c r="DN89">
        <v>0.27511239345668892</v>
      </c>
      <c r="DO89">
        <v>-1.4661550694543305E-2</v>
      </c>
      <c r="DR89">
        <f t="shared" si="27"/>
        <v>-3.0942322907034366E-2</v>
      </c>
      <c r="DS89">
        <f t="shared" si="39"/>
        <v>7.7418037738149828E-2</v>
      </c>
      <c r="DT89">
        <f t="shared" si="40"/>
        <v>3.978933599357545E-3</v>
      </c>
      <c r="DU89">
        <f t="shared" si="41"/>
        <v>4.8053805442632512E-2</v>
      </c>
      <c r="DV89">
        <f t="shared" si="42"/>
        <v>4.8096501622754251E-2</v>
      </c>
      <c r="DW89">
        <f t="shared" si="43"/>
        <v>0.10698832169117382</v>
      </c>
      <c r="DX89">
        <f t="shared" si="44"/>
        <v>2.3647615117520734E-3</v>
      </c>
      <c r="DY89">
        <f t="shared" si="45"/>
        <v>0.1001341605231791</v>
      </c>
      <c r="DZ89">
        <f t="shared" si="46"/>
        <v>8.3615206692928684E-2</v>
      </c>
      <c r="EA89">
        <f t="shared" si="28"/>
        <v>0.17461707954021144</v>
      </c>
      <c r="EB89">
        <f t="shared" si="29"/>
        <v>0.14211118668198666</v>
      </c>
      <c r="EC89">
        <f t="shared" si="30"/>
        <v>3.5783553996079846E-2</v>
      </c>
      <c r="ED89">
        <f t="shared" si="31"/>
        <v>-1.4576217188011565E-2</v>
      </c>
      <c r="EE89">
        <f t="shared" si="32"/>
        <v>0.11396828793327757</v>
      </c>
      <c r="EF89">
        <f t="shared" si="33"/>
        <v>3.2339327145240453E-2</v>
      </c>
      <c r="EG89">
        <f t="shared" si="34"/>
        <v>-8.6725232719605944E-3</v>
      </c>
      <c r="EH89">
        <f t="shared" si="35"/>
        <v>0.11782206827300898</v>
      </c>
      <c r="EI89">
        <f t="shared" si="36"/>
        <v>0.18373254287457902</v>
      </c>
      <c r="EJ89">
        <f t="shared" si="37"/>
        <v>5.9015118681472772E-2</v>
      </c>
      <c r="EK89">
        <f t="shared" si="38"/>
        <v>-4.0584403690654058E-3</v>
      </c>
    </row>
    <row r="90" spans="1:141" x14ac:dyDescent="0.3">
      <c r="A90" s="6">
        <f>('Base original'!A90-MIN('Base original'!A:A))/(MAX('Base original'!A:A)-MIN('Base original'!A:A))</f>
        <v>0.30973451327433627</v>
      </c>
      <c r="B90" s="6">
        <f>('Base original'!B90-MIN('Base original'!B:B))/(MAX('Base original'!B:B)-MIN('Base original'!B:B))</f>
        <v>0.82876712328767121</v>
      </c>
      <c r="C90" s="6">
        <f>('Base original'!C90-MIN('Base original'!C:C))/(MAX('Base original'!C:C)-MIN('Base original'!C:C))</f>
        <v>0</v>
      </c>
      <c r="D90" s="6">
        <f>('Base original'!D90-MIN('Base original'!D:D))/(MAX('Base original'!D:D)-MIN('Base original'!D:D))</f>
        <v>6.164383561643836E-2</v>
      </c>
      <c r="E90" s="6">
        <f>('Base original'!E90-MIN('Base original'!E:E))/(MAX('Base original'!E:E)-MIN('Base original'!E:E))</f>
        <v>0.1168614357262102</v>
      </c>
      <c r="F90" s="6">
        <f>('Base original'!F90-MIN('Base original'!F:F))/(MAX('Base original'!F:F)-MIN('Base original'!F:F))</f>
        <v>2.9850746268656716E-2</v>
      </c>
      <c r="G90" s="6">
        <f>('Base original'!G90-MIN('Base original'!G:G))/(MAX('Base original'!G:G)-MIN('Base original'!G:G))</f>
        <v>2.1201413427561839E-2</v>
      </c>
      <c r="H90" s="6">
        <f>('Base original'!H90-MIN('Base original'!H:H))/(MAX('Base original'!H:H)-MIN('Base original'!H:H))</f>
        <v>0.46475770925109861</v>
      </c>
      <c r="I90" s="6">
        <f>('Base original'!I90-MIN('Base original'!I:I))/(MAX('Base original'!I:I)-MIN('Base original'!I:I))</f>
        <v>0.62992125984251979</v>
      </c>
      <c r="J90" s="6">
        <f>('Base original'!J90-MIN('Base original'!J:J))/(MAX('Base original'!J:J)-MIN('Base original'!J:J))</f>
        <v>8.9820359281437112E-2</v>
      </c>
      <c r="K90" s="6">
        <f>('Base original'!K90-MIN('Base original'!K:K))/(MAX('Base original'!K:K)-MIN('Base original'!K:K))</f>
        <v>0.38461538461538464</v>
      </c>
      <c r="L90" s="6">
        <f>'Base original'!L90</f>
        <v>5</v>
      </c>
      <c r="M90">
        <v>127</v>
      </c>
      <c r="O90">
        <v>0.6826235669458367</v>
      </c>
      <c r="P90" t="str">
        <f>IF(O90&lt;=cockpit!C$11,"treino","teste")</f>
        <v>treino</v>
      </c>
      <c r="AP90" s="6">
        <v>0.48410851792540044</v>
      </c>
      <c r="AQ90" s="6">
        <v>1.6301764485781809</v>
      </c>
      <c r="AR90" s="6">
        <v>1.3188641893714788</v>
      </c>
      <c r="AS90" s="6">
        <v>1.7583939269441786</v>
      </c>
      <c r="AT90" s="6">
        <v>1.9321433921063937</v>
      </c>
      <c r="AU90" s="6">
        <v>1.656328908515541</v>
      </c>
      <c r="AV90" s="6">
        <v>1.4346453732324489</v>
      </c>
      <c r="AW90" s="6">
        <v>1.8539010020001716</v>
      </c>
      <c r="AX90" s="6">
        <v>0.98424056663124926</v>
      </c>
      <c r="AY90" s="6">
        <v>1.0971792712823052</v>
      </c>
      <c r="AZ90" s="6">
        <v>1.3432726775085182</v>
      </c>
      <c r="BA90" s="6">
        <v>1.3963629064066503</v>
      </c>
      <c r="BB90" s="6">
        <v>1.3767076966637817</v>
      </c>
      <c r="BC90" s="6">
        <v>1.5319438780838956</v>
      </c>
      <c r="BD90" s="6">
        <v>1.1659556448706234</v>
      </c>
      <c r="BE90" s="6">
        <v>2.3353647157145279</v>
      </c>
      <c r="BF90" s="6">
        <v>1.4173546831207531</v>
      </c>
      <c r="BG90" s="6">
        <v>0.8876777263214698</v>
      </c>
      <c r="BH90" s="6">
        <v>1.1237193232029381</v>
      </c>
      <c r="BI90" s="6">
        <v>1.1981492851475262</v>
      </c>
      <c r="BL90" s="8">
        <f>IF(BL$1&lt;=cockpit!$C$15,1/(1+EXP(-(AP90+T$14))),0)</f>
        <v>0.65526123028384986</v>
      </c>
      <c r="BM90" s="8">
        <f>IF(BM$1&lt;=cockpit!$C$15,1/(1+EXP(-(AQ90+U$14))),0)</f>
        <v>0.85191865406065104</v>
      </c>
      <c r="BN90" s="8">
        <f>IF(BN$1&lt;=cockpit!$C$15,1/(1+EXP(-(AR90+V$14))),0)</f>
        <v>0.81317857622948797</v>
      </c>
      <c r="BO90" s="8">
        <f>IF(BO$1&lt;=cockpit!$C$15,1/(1+EXP(-(AS90+W$14))),0)</f>
        <v>0.86136295584749634</v>
      </c>
      <c r="BP90" s="8">
        <f>IF(BP$1&lt;=cockpit!$C$15,1/(1+EXP(-(AT90+X$14))),0)</f>
        <v>0.88489899199687883</v>
      </c>
      <c r="BQ90" s="8">
        <f>IF(BQ$1&lt;=cockpit!$C$15,1/(1+EXP(-(AU90+Y$14))),0)</f>
        <v>0.89131061647673449</v>
      </c>
      <c r="BR90" s="8">
        <f>IF(BR$1&lt;=cockpit!$C$15,1/(1+EXP(-(AV90+Z$14))),0)</f>
        <v>0.86189990886403778</v>
      </c>
      <c r="BS90" s="8">
        <f>IF(BS$1&lt;=cockpit!$C$15,1/(1+EXP(-(AW90+AA$14))),0)</f>
        <v>0.87682118124245834</v>
      </c>
      <c r="BT90" s="8">
        <f>IF(BT$1&lt;=cockpit!$C$15,1/(1+EXP(-(AX90+AB$14))),0)</f>
        <v>0.74615290149842739</v>
      </c>
      <c r="BU90" s="8">
        <f>IF(BU$1&lt;=cockpit!$C$15,1/(1+EXP(-(AY90+AC$14))),0)</f>
        <v>0.75726672131260697</v>
      </c>
      <c r="BV90" s="8">
        <f>IF(BV$1&lt;=cockpit!$C$15,1/(1+EXP(-(AZ90+AD$14))),0)</f>
        <v>0.84792150202495331</v>
      </c>
      <c r="BW90" s="8">
        <f>IF(BW$1&lt;=cockpit!$C$15,1/(1+EXP(-(BA90+AE$14))),0)</f>
        <v>0.86088145617806267</v>
      </c>
      <c r="BX90" s="8">
        <f>IF(BX$1&lt;=cockpit!$C$15,1/(1+EXP(-(BB90+AF$14))),0)</f>
        <v>0.89156842308920059</v>
      </c>
      <c r="BY90" s="8">
        <f>IF(BY$1&lt;=cockpit!$C$15,1/(1+EXP(-(BC90+AG$14))),0)</f>
        <v>0.81807318311797805</v>
      </c>
      <c r="BZ90" s="8">
        <f>IF(BZ$1&lt;=cockpit!$C$15,1/(1+EXP(-(BD90+AH$14))),0)</f>
        <v>0.81313034658197147</v>
      </c>
      <c r="CA90" s="8">
        <f>IF(CA$1&lt;=cockpit!$C$15,1/(1+EXP(-(BE90+AI$14))),0)</f>
        <v>0.9646483018397739</v>
      </c>
      <c r="CB90" s="8">
        <f>IF(CB$1&lt;=cockpit!$C$15,1/(1+EXP(-(BF90+AJ$14))),0)</f>
        <v>0.86180448247801966</v>
      </c>
      <c r="CC90" s="8">
        <f>IF(CC$1&lt;=cockpit!$C$15,1/(1+EXP(-(BG90+AK$14))),0)</f>
        <v>0.74556708174842157</v>
      </c>
      <c r="CD90" s="8">
        <f>IF(CD$1&lt;=cockpit!$C$15,1/(1+EXP(-(BH90+AL$14))),0)</f>
        <v>0.88642512946001051</v>
      </c>
      <c r="CE90" s="8">
        <f>IF(CE$1&lt;=cockpit!$C$15,1/(1+EXP(-(BI90+AM$14))),0)</f>
        <v>0.85066185904540581</v>
      </c>
      <c r="CH90" s="6">
        <v>5.6928108658877683</v>
      </c>
      <c r="CK90" s="9">
        <f t="shared" si="24"/>
        <v>5.6928108658877683</v>
      </c>
      <c r="CM90" s="9">
        <f t="shared" si="25"/>
        <v>0.47998689589215926</v>
      </c>
      <c r="CP90">
        <f t="shared" si="26"/>
        <v>0.6928108658877683</v>
      </c>
      <c r="CV90">
        <v>-5.4327316733746564E-2</v>
      </c>
      <c r="CW90">
        <v>0.28416651148408018</v>
      </c>
      <c r="CX90">
        <v>1.1727168849862156E-2</v>
      </c>
      <c r="CY90">
        <v>0.185536336367357</v>
      </c>
      <c r="CZ90">
        <v>0.22176908969567521</v>
      </c>
      <c r="DA90">
        <v>0.52237520768325651</v>
      </c>
      <c r="DB90">
        <v>9.2002742598543893E-3</v>
      </c>
      <c r="DC90">
        <v>0.43555709236825574</v>
      </c>
      <c r="DD90">
        <v>0.18862278302899937</v>
      </c>
      <c r="DE90">
        <v>0.40945913307361292</v>
      </c>
      <c r="DF90">
        <v>0.50466852060277934</v>
      </c>
      <c r="DG90">
        <v>0.13787725196975911</v>
      </c>
      <c r="DH90">
        <v>-7.113328878021366E-2</v>
      </c>
      <c r="DI90">
        <v>0.34459428396171804</v>
      </c>
      <c r="DJ90">
        <v>9.5455786868822279E-2</v>
      </c>
      <c r="DK90">
        <v>-0.12497790459723318</v>
      </c>
      <c r="DL90">
        <v>0.45938206117762598</v>
      </c>
      <c r="DM90">
        <v>0.41213242794371679</v>
      </c>
      <c r="DN90">
        <v>0.27533131936841909</v>
      </c>
      <c r="DO90">
        <v>-1.4673217901944802E-2</v>
      </c>
      <c r="DR90">
        <f t="shared" si="27"/>
        <v>-3.1000944522800115E-2</v>
      </c>
      <c r="DS90">
        <f t="shared" si="39"/>
        <v>7.7928291560605795E-2</v>
      </c>
      <c r="DT90">
        <f t="shared" si="40"/>
        <v>3.9724682495776865E-3</v>
      </c>
      <c r="DU90">
        <f t="shared" si="41"/>
        <v>4.7878367453267547E-2</v>
      </c>
      <c r="DV90">
        <f t="shared" si="42"/>
        <v>4.8113640957795349E-2</v>
      </c>
      <c r="DW90">
        <f t="shared" si="43"/>
        <v>0.10738226065880778</v>
      </c>
      <c r="DX90">
        <f t="shared" si="44"/>
        <v>2.3656531533593904E-3</v>
      </c>
      <c r="DY90">
        <f t="shared" si="45"/>
        <v>0.10069409919949347</v>
      </c>
      <c r="DZ90">
        <f t="shared" si="46"/>
        <v>8.3608151565450844E-2</v>
      </c>
      <c r="EA90">
        <f t="shared" si="28"/>
        <v>0.174653611019051</v>
      </c>
      <c r="EB90">
        <f t="shared" si="29"/>
        <v>0.14182655346847053</v>
      </c>
      <c r="EC90">
        <f t="shared" si="30"/>
        <v>3.5694092947558598E-2</v>
      </c>
      <c r="ED90">
        <f t="shared" si="31"/>
        <v>-1.4589846328292579E-2</v>
      </c>
      <c r="EE90">
        <f t="shared" si="32"/>
        <v>0.11397671901450078</v>
      </c>
      <c r="EF90">
        <f t="shared" si="33"/>
        <v>3.2342238018507136E-2</v>
      </c>
      <c r="EG90">
        <f t="shared" si="34"/>
        <v>-8.6801721132516545E-3</v>
      </c>
      <c r="EH90">
        <f t="shared" si="35"/>
        <v>0.11819580427674152</v>
      </c>
      <c r="EI90">
        <f t="shared" si="36"/>
        <v>0.18304026255105357</v>
      </c>
      <c r="EJ90">
        <f t="shared" si="37"/>
        <v>5.8989870048980486E-2</v>
      </c>
      <c r="EK90">
        <f t="shared" si="38"/>
        <v>-4.0553018166889169E-3</v>
      </c>
    </row>
    <row r="91" spans="1:141" x14ac:dyDescent="0.3">
      <c r="A91" s="6">
        <f>('Base original'!A91-MIN('Base original'!A:A))/(MAX('Base original'!A:A)-MIN('Base original'!A:A))</f>
        <v>0.30088495575221241</v>
      </c>
      <c r="B91" s="6">
        <f>('Base original'!B91-MIN('Base original'!B:B))/(MAX('Base original'!B:B)-MIN('Base original'!B:B))</f>
        <v>0.32191780821917809</v>
      </c>
      <c r="C91" s="6">
        <f>('Base original'!C91-MIN('Base original'!C:C))/(MAX('Base original'!C:C)-MIN('Base original'!C:C))</f>
        <v>0.16</v>
      </c>
      <c r="D91" s="6">
        <f>('Base original'!D91-MIN('Base original'!D:D))/(MAX('Base original'!D:D)-MIN('Base original'!D:D))</f>
        <v>6.164383561643836E-2</v>
      </c>
      <c r="E91" s="6">
        <f>('Base original'!E91-MIN('Base original'!E:E))/(MAX('Base original'!E:E)-MIN('Base original'!E:E))</f>
        <v>8.8480801335559273E-2</v>
      </c>
      <c r="F91" s="6">
        <f>('Base original'!F91-MIN('Base original'!F:F))/(MAX('Base original'!F:F)-MIN('Base original'!F:F))</f>
        <v>2.9850746268656716E-2</v>
      </c>
      <c r="G91" s="6">
        <f>('Base original'!G91-MIN('Base original'!G:G))/(MAX('Base original'!G:G)-MIN('Base original'!G:G))</f>
        <v>3.5335689045936397E-2</v>
      </c>
      <c r="H91" s="6">
        <f>('Base original'!H91-MIN('Base original'!H:H))/(MAX('Base original'!H:H)-MIN('Base original'!H:H))</f>
        <v>0.45007342143905904</v>
      </c>
      <c r="I91" s="6">
        <f>('Base original'!I91-MIN('Base original'!I:I))/(MAX('Base original'!I:I)-MIN('Base original'!I:I))</f>
        <v>0.53543307086614167</v>
      </c>
      <c r="J91" s="6">
        <f>('Base original'!J91-MIN('Base original'!J:J))/(MAX('Base original'!J:J)-MIN('Base original'!J:J))</f>
        <v>0.35329341317365276</v>
      </c>
      <c r="K91" s="6">
        <f>('Base original'!K91-MIN('Base original'!K:K))/(MAX('Base original'!K:K)-MIN('Base original'!K:K))</f>
        <v>0.32307692307692304</v>
      </c>
      <c r="L91" s="6">
        <f>'Base original'!L91</f>
        <v>7</v>
      </c>
      <c r="M91">
        <v>128</v>
      </c>
      <c r="O91">
        <v>0.78783268916098814</v>
      </c>
      <c r="P91" t="str">
        <f>IF(O91&lt;=cockpit!C$11,"treino","teste")</f>
        <v>treino</v>
      </c>
      <c r="AP91" s="6">
        <v>0.78819995051841507</v>
      </c>
      <c r="AQ91" s="6">
        <v>1.3324922559037722</v>
      </c>
      <c r="AR91" s="6">
        <v>1.2221426482544635</v>
      </c>
      <c r="AS91" s="6">
        <v>1.5721917976969348</v>
      </c>
      <c r="AT91" s="6">
        <v>1.6328217843617765</v>
      </c>
      <c r="AU91" s="6">
        <v>1.4934324174823339</v>
      </c>
      <c r="AV91" s="6">
        <v>1.4042408997241485</v>
      </c>
      <c r="AW91" s="6">
        <v>1.7057121784705951</v>
      </c>
      <c r="AX91" s="6">
        <v>0.83040899510212485</v>
      </c>
      <c r="AY91" s="6">
        <v>0.82016584389117397</v>
      </c>
      <c r="AZ91" s="6">
        <v>0.93074484153753656</v>
      </c>
      <c r="BA91" s="6">
        <v>1.4539966558522655</v>
      </c>
      <c r="BB91" s="6">
        <v>1.2091992557037496</v>
      </c>
      <c r="BC91" s="6">
        <v>1.2317818428880321</v>
      </c>
      <c r="BD91" s="6">
        <v>1.0593873654430188</v>
      </c>
      <c r="BE91" s="6">
        <v>1.9444591187378295</v>
      </c>
      <c r="BF91" s="6">
        <v>1.0973733109632506</v>
      </c>
      <c r="BG91" s="6">
        <v>0.95182690933945335</v>
      </c>
      <c r="BH91" s="6">
        <v>1.103866493410141</v>
      </c>
      <c r="BI91" s="6">
        <v>1.1349846961287731</v>
      </c>
      <c r="BL91" s="8">
        <f>IF(BL$1&lt;=cockpit!$C$15,1/(1+EXP(-(AP91+T$14))),0)</f>
        <v>0.72037821945006908</v>
      </c>
      <c r="BM91" s="8">
        <f>IF(BM$1&lt;=cockpit!$C$15,1/(1+EXP(-(AQ91+U$14))),0)</f>
        <v>0.81031297666804003</v>
      </c>
      <c r="BN91" s="8">
        <f>IF(BN$1&lt;=cockpit!$C$15,1/(1+EXP(-(AR91+V$14))),0)</f>
        <v>0.7980378925459316</v>
      </c>
      <c r="BO91" s="8">
        <f>IF(BO$1&lt;=cockpit!$C$15,1/(1+EXP(-(AS91+W$14))),0)</f>
        <v>0.83759677358936879</v>
      </c>
      <c r="BP91" s="8">
        <f>IF(BP$1&lt;=cockpit!$C$15,1/(1+EXP(-(AT91+X$14))),0)</f>
        <v>0.85073047827645631</v>
      </c>
      <c r="BQ91" s="8">
        <f>IF(BQ$1&lt;=cockpit!$C$15,1/(1+EXP(-(AU91+Y$14))),0)</f>
        <v>0.87449515267886135</v>
      </c>
      <c r="BR91" s="8">
        <f>IF(BR$1&lt;=cockpit!$C$15,1/(1+EXP(-(AV91+Z$14))),0)</f>
        <v>0.85824093209870866</v>
      </c>
      <c r="BS91" s="8">
        <f>IF(BS$1&lt;=cockpit!$C$15,1/(1+EXP(-(AW91+AA$14))),0)</f>
        <v>0.85990210693200075</v>
      </c>
      <c r="BT91" s="8">
        <f>IF(BT$1&lt;=cockpit!$C$15,1/(1+EXP(-(AX91+AB$14))),0)</f>
        <v>0.71593104696052723</v>
      </c>
      <c r="BU91" s="8">
        <f>IF(BU$1&lt;=cockpit!$C$15,1/(1+EXP(-(AY91+AC$14))),0)</f>
        <v>0.70281500484094261</v>
      </c>
      <c r="BV91" s="8">
        <f>IF(BV$1&lt;=cockpit!$C$15,1/(1+EXP(-(AZ91+AD$14))),0)</f>
        <v>0.78682013070383727</v>
      </c>
      <c r="BW91" s="8">
        <f>IF(BW$1&lt;=cockpit!$C$15,1/(1+EXP(-(BA91+AE$14))),0)</f>
        <v>0.86764146546287912</v>
      </c>
      <c r="BX91" s="8">
        <f>IF(BX$1&lt;=cockpit!$C$15,1/(1+EXP(-(BB91+AF$14))),0)</f>
        <v>0.87428120013647959</v>
      </c>
      <c r="BY91" s="8">
        <f>IF(BY$1&lt;=cockpit!$C$15,1/(1+EXP(-(BC91+AG$14))),0)</f>
        <v>0.76909093920391858</v>
      </c>
      <c r="BZ91" s="8">
        <f>IF(BZ$1&lt;=cockpit!$C$15,1/(1+EXP(-(BD91+AH$14))),0)</f>
        <v>0.79639473412542738</v>
      </c>
      <c r="CA91" s="8">
        <f>IF(CA$1&lt;=cockpit!$C$15,1/(1+EXP(-(BE91+AI$14))),0)</f>
        <v>0.94860792324895715</v>
      </c>
      <c r="CB91" s="8">
        <f>IF(CB$1&lt;=cockpit!$C$15,1/(1+EXP(-(BF91+AJ$14))),0)</f>
        <v>0.81911715717851163</v>
      </c>
      <c r="CC91" s="8">
        <f>IF(CC$1&lt;=cockpit!$C$15,1/(1+EXP(-(BG91+AK$14))),0)</f>
        <v>0.75754321127353941</v>
      </c>
      <c r="CD91" s="8">
        <f>IF(CD$1&lt;=cockpit!$C$15,1/(1+EXP(-(BH91+AL$14))),0)</f>
        <v>0.88441104838706408</v>
      </c>
      <c r="CE91" s="8">
        <f>IF(CE$1&lt;=cockpit!$C$15,1/(1+EXP(-(BI91+AM$14))),0)</f>
        <v>0.8424586978643227</v>
      </c>
      <c r="CH91" s="6">
        <v>5.5023367853234095</v>
      </c>
      <c r="CK91" s="9">
        <f t="shared" si="24"/>
        <v>5.5023367853234095</v>
      </c>
      <c r="CM91" s="9">
        <f t="shared" si="25"/>
        <v>2.2429951045954191</v>
      </c>
      <c r="CP91">
        <f t="shared" si="26"/>
        <v>-1.4976632146765905</v>
      </c>
      <c r="CV91">
        <v>0.11744045572951038</v>
      </c>
      <c r="CW91">
        <v>-0.61428847618799098</v>
      </c>
      <c r="CX91">
        <v>-2.5350857302496321E-2</v>
      </c>
      <c r="CY91">
        <v>-0.40107763842183547</v>
      </c>
      <c r="CZ91">
        <v>-0.47940271168225335</v>
      </c>
      <c r="DA91">
        <v>-1.1292290166433285</v>
      </c>
      <c r="DB91">
        <v>-1.9888418329385621E-2</v>
      </c>
      <c r="DC91">
        <v>-0.94155254666156263</v>
      </c>
      <c r="DD91">
        <v>-0.4077496723878154</v>
      </c>
      <c r="DE91">
        <v>-0.88513606196392602</v>
      </c>
      <c r="DF91">
        <v>-1.0909521142448089</v>
      </c>
      <c r="DG91">
        <v>-0.29805203495358368</v>
      </c>
      <c r="DH91">
        <v>0.15377026428212939</v>
      </c>
      <c r="DI91">
        <v>-0.74491641007386822</v>
      </c>
      <c r="DJ91">
        <v>-0.20634869870040798</v>
      </c>
      <c r="DK91">
        <v>0.2701672557095226</v>
      </c>
      <c r="DL91">
        <v>-0.99305546200756867</v>
      </c>
      <c r="DM91">
        <v>-0.89091497737370084</v>
      </c>
      <c r="DN91">
        <v>-0.59518926328914223</v>
      </c>
      <c r="DO91">
        <v>3.1719390925714304E-2</v>
      </c>
      <c r="DR91">
        <f t="shared" si="27"/>
        <v>5.6495344378482693E-2</v>
      </c>
      <c r="DS91">
        <f t="shared" si="39"/>
        <v>-0.21094228889279604</v>
      </c>
      <c r="DT91">
        <f t="shared" si="40"/>
        <v>-9.2057968012320638E-3</v>
      </c>
      <c r="DU91">
        <f t="shared" si="41"/>
        <v>-0.11969425935587824</v>
      </c>
      <c r="DV91">
        <f t="shared" si="42"/>
        <v>-0.13243866813010269</v>
      </c>
      <c r="DW91">
        <f t="shared" si="43"/>
        <v>-0.26566041739526508</v>
      </c>
      <c r="DX91">
        <f t="shared" si="44"/>
        <v>-5.2390569265037337E-3</v>
      </c>
      <c r="DY91">
        <f t="shared" si="45"/>
        <v>-0.24533880905178049</v>
      </c>
      <c r="DZ91">
        <f t="shared" si="46"/>
        <v>-0.19875461591100627</v>
      </c>
      <c r="EA91">
        <f t="shared" si="28"/>
        <v>-0.44792405034111787</v>
      </c>
      <c r="EB91">
        <f t="shared" si="29"/>
        <v>-0.41555902301536762</v>
      </c>
      <c r="EC91">
        <f t="shared" si="30"/>
        <v>-7.3677952599420712E-2</v>
      </c>
      <c r="ED91">
        <f t="shared" si="31"/>
        <v>3.6233253820856938E-2</v>
      </c>
      <c r="EE91">
        <f t="shared" si="32"/>
        <v>-0.30429770337778317</v>
      </c>
      <c r="EF91">
        <f t="shared" si="33"/>
        <v>-7.5473156498423233E-2</v>
      </c>
      <c r="EG91">
        <f t="shared" si="34"/>
        <v>2.7055361636159462E-2</v>
      </c>
      <c r="EH91">
        <f t="shared" si="35"/>
        <v>-0.32676200284788043</v>
      </c>
      <c r="EI91">
        <f t="shared" si="36"/>
        <v>-0.37964406965479042</v>
      </c>
      <c r="EJ91">
        <f t="shared" si="37"/>
        <v>-0.12964239778738457</v>
      </c>
      <c r="EK91">
        <f t="shared" si="38"/>
        <v>9.2069764287600938E-3</v>
      </c>
    </row>
    <row r="92" spans="1:141" x14ac:dyDescent="0.3">
      <c r="A92" s="6">
        <f>('Base original'!A92-MIN('Base original'!A:A))/(MAX('Base original'!A:A)-MIN('Base original'!A:A))</f>
        <v>0.30088495575221241</v>
      </c>
      <c r="B92" s="6">
        <f>('Base original'!B92-MIN('Base original'!B:B))/(MAX('Base original'!B:B)-MIN('Base original'!B:B))</f>
        <v>0.42808219178082191</v>
      </c>
      <c r="C92" s="6">
        <f>('Base original'!C92-MIN('Base original'!C:C))/(MAX('Base original'!C:C)-MIN('Base original'!C:C))</f>
        <v>0.56000000000000005</v>
      </c>
      <c r="D92" s="6">
        <f>('Base original'!D92-MIN('Base original'!D:D))/(MAX('Base original'!D:D)-MIN('Base original'!D:D))</f>
        <v>7.5342465753424667E-2</v>
      </c>
      <c r="E92" s="6">
        <f>('Base original'!E92-MIN('Base original'!E:E))/(MAX('Base original'!E:E)-MIN('Base original'!E:E))</f>
        <v>0.17696160267111855</v>
      </c>
      <c r="F92" s="6">
        <f>('Base original'!F92-MIN('Base original'!F:F))/(MAX('Base original'!F:F)-MIN('Base original'!F:F))</f>
        <v>0.43283582089552236</v>
      </c>
      <c r="G92" s="6">
        <f>('Base original'!G92-MIN('Base original'!G:G))/(MAX('Base original'!G:G)-MIN('Base original'!G:G))</f>
        <v>0.45229681978798586</v>
      </c>
      <c r="H92" s="6">
        <f>('Base original'!H92-MIN('Base original'!H:H))/(MAX('Base original'!H:H)-MIN('Base original'!H:H))</f>
        <v>0.49412628487518584</v>
      </c>
      <c r="I92" s="6">
        <f>('Base original'!I92-MIN('Base original'!I:I))/(MAX('Base original'!I:I)-MIN('Base original'!I:I))</f>
        <v>0.39370078740157494</v>
      </c>
      <c r="J92" s="6">
        <f>('Base original'!J92-MIN('Base original'!J:J))/(MAX('Base original'!J:J)-MIN('Base original'!J:J))</f>
        <v>0.19760479041916171</v>
      </c>
      <c r="K92" s="6">
        <f>('Base original'!K92-MIN('Base original'!K:K))/(MAX('Base original'!K:K)-MIN('Base original'!K:K))</f>
        <v>0.15384615384615385</v>
      </c>
      <c r="L92" s="6">
        <f>'Base original'!L92</f>
        <v>5</v>
      </c>
      <c r="M92">
        <v>130</v>
      </c>
      <c r="O92">
        <v>0.68524862261140984</v>
      </c>
      <c r="P92" t="str">
        <f>IF(O92&lt;=cockpit!C$11,"treino","teste")</f>
        <v>treino</v>
      </c>
      <c r="AP92" s="6">
        <v>1.4502836305926221</v>
      </c>
      <c r="AQ92" s="6">
        <v>2.1312070615511658</v>
      </c>
      <c r="AR92" s="6">
        <v>1.784411885713723</v>
      </c>
      <c r="AS92" s="6">
        <v>2.3302018200908989</v>
      </c>
      <c r="AT92" s="6">
        <v>2.3106751976791351</v>
      </c>
      <c r="AU92" s="6">
        <v>1.7620268841621567</v>
      </c>
      <c r="AV92" s="6">
        <v>1.7349937821664103</v>
      </c>
      <c r="AW92" s="6">
        <v>2.3216681024477577</v>
      </c>
      <c r="AX92" s="6">
        <v>1.3624263897344335</v>
      </c>
      <c r="AY92" s="6">
        <v>1.6233547295497954</v>
      </c>
      <c r="AZ92" s="6">
        <v>1.5534057427436334</v>
      </c>
      <c r="BA92" s="6">
        <v>2.005778299487742</v>
      </c>
      <c r="BB92" s="6">
        <v>1.4350268529064667</v>
      </c>
      <c r="BC92" s="6">
        <v>1.6846868965926327</v>
      </c>
      <c r="BD92" s="6">
        <v>1.4983013465636696</v>
      </c>
      <c r="BE92" s="6">
        <v>1.9944040458525345</v>
      </c>
      <c r="BF92" s="6">
        <v>1.6389756885983953</v>
      </c>
      <c r="BG92" s="6">
        <v>1.5703942031423714</v>
      </c>
      <c r="BH92" s="6">
        <v>1.7418749271909926</v>
      </c>
      <c r="BI92" s="6">
        <v>1.5856322838721919</v>
      </c>
      <c r="BL92" s="8">
        <f>IF(BL$1&lt;=cockpit!$C$15,1/(1+EXP(-(AP92+T$14))),0)</f>
        <v>0.83319220781635173</v>
      </c>
      <c r="BM92" s="8">
        <f>IF(BM$1&lt;=cockpit!$C$15,1/(1+EXP(-(AQ92+U$14))),0)</f>
        <v>0.90471606247202374</v>
      </c>
      <c r="BN92" s="8">
        <f>IF(BN$1&lt;=cockpit!$C$15,1/(1+EXP(-(AR92+V$14))),0)</f>
        <v>0.87395007855435436</v>
      </c>
      <c r="BO92" s="8">
        <f>IF(BO$1&lt;=cockpit!$C$15,1/(1+EXP(-(AS92+W$14))),0)</f>
        <v>0.91671014168973908</v>
      </c>
      <c r="BP92" s="8">
        <f>IF(BP$1&lt;=cockpit!$C$15,1/(1+EXP(-(AT92+X$14))),0)</f>
        <v>0.91820429981385232</v>
      </c>
      <c r="BQ92" s="8">
        <f>IF(BQ$1&lt;=cockpit!$C$15,1/(1+EXP(-(AU92+Y$14))),0)</f>
        <v>0.90113473624943374</v>
      </c>
      <c r="BR92" s="8">
        <f>IF(BR$1&lt;=cockpit!$C$15,1/(1+EXP(-(AV92+Z$14))),0)</f>
        <v>0.89392816226674476</v>
      </c>
      <c r="BS92" s="8">
        <f>IF(BS$1&lt;=cockpit!$C$15,1/(1+EXP(-(AW92+AA$14))),0)</f>
        <v>0.91911873232054464</v>
      </c>
      <c r="BT92" s="8">
        <f>IF(BT$1&lt;=cockpit!$C$15,1/(1+EXP(-(AX92+AB$14))),0)</f>
        <v>0.81097903263888715</v>
      </c>
      <c r="BU92" s="8">
        <f>IF(BU$1&lt;=cockpit!$C$15,1/(1+EXP(-(AY92+AC$14))),0)</f>
        <v>0.84076455477504042</v>
      </c>
      <c r="BV92" s="8">
        <f>IF(BV$1&lt;=cockpit!$C$15,1/(1+EXP(-(AZ92+AD$14))),0)</f>
        <v>0.87308599297967071</v>
      </c>
      <c r="BW92" s="8">
        <f>IF(BW$1&lt;=cockpit!$C$15,1/(1+EXP(-(BA92+AE$14))),0)</f>
        <v>0.91923854160829899</v>
      </c>
      <c r="BX92" s="8">
        <f>IF(BX$1&lt;=cockpit!$C$15,1/(1+EXP(-(BB92+AF$14))),0)</f>
        <v>0.89707897864829855</v>
      </c>
      <c r="BY92" s="8">
        <f>IF(BY$1&lt;=cockpit!$C$15,1/(1+EXP(-(BC92+AG$14))),0)</f>
        <v>0.8397124760816671</v>
      </c>
      <c r="BZ92" s="8">
        <f>IF(BZ$1&lt;=cockpit!$C$15,1/(1+EXP(-(BD92+AH$14))),0)</f>
        <v>0.85849256901525894</v>
      </c>
      <c r="CA92" s="8">
        <f>IF(CA$1&lt;=cockpit!$C$15,1/(1+EXP(-(BE92+AI$14))),0)</f>
        <v>0.95098894166114789</v>
      </c>
      <c r="CB92" s="8">
        <f>IF(CB$1&lt;=cockpit!$C$15,1/(1+EXP(-(BF92+AJ$14))),0)</f>
        <v>0.88614752941304009</v>
      </c>
      <c r="CC92" s="8">
        <f>IF(CC$1&lt;=cockpit!$C$15,1/(1+EXP(-(BG92+AK$14))),0)</f>
        <v>0.85293696852473833</v>
      </c>
      <c r="CD92" s="8">
        <f>IF(CD$1&lt;=cockpit!$C$15,1/(1+EXP(-(BH92+AL$14))),0)</f>
        <v>0.93540786491221217</v>
      </c>
      <c r="CE92" s="8">
        <f>IF(CE$1&lt;=cockpit!$C$15,1/(1+EXP(-(BI92+AM$14))),0)</f>
        <v>0.8935269472265216</v>
      </c>
      <c r="CH92" s="6">
        <v>5.9758741572211429</v>
      </c>
      <c r="CK92" s="9">
        <f t="shared" si="24"/>
        <v>5.9758741572211429</v>
      </c>
      <c r="CM92" s="9">
        <f t="shared" si="25"/>
        <v>0.95233037073207594</v>
      </c>
      <c r="CP92">
        <f t="shared" si="26"/>
        <v>0.9758741572211429</v>
      </c>
      <c r="CV92">
        <v>-7.6523950535468996E-2</v>
      </c>
      <c r="CW92">
        <v>0.40026906123888917</v>
      </c>
      <c r="CX92">
        <v>1.6518564562760737E-2</v>
      </c>
      <c r="CY92">
        <v>0.26134133397919856</v>
      </c>
      <c r="CZ92">
        <v>0.31237778470340244</v>
      </c>
      <c r="DA92">
        <v>0.73580321939364313</v>
      </c>
      <c r="DB92">
        <v>1.2959250975421645E-2</v>
      </c>
      <c r="DC92">
        <v>0.61351363173541618</v>
      </c>
      <c r="DD92">
        <v>0.26568881708467595</v>
      </c>
      <c r="DE92">
        <v>0.57675277060311259</v>
      </c>
      <c r="DF92">
        <v>0.71086207140847513</v>
      </c>
      <c r="DG92">
        <v>0.19421007044042574</v>
      </c>
      <c r="DH92">
        <v>-0.10019637632242967</v>
      </c>
      <c r="DI92">
        <v>0.48538594442143246</v>
      </c>
      <c r="DJ92">
        <v>0.13445637207656505</v>
      </c>
      <c r="DK92">
        <v>-0.17604040774361449</v>
      </c>
      <c r="DL92">
        <v>0.64707282155538437</v>
      </c>
      <c r="DM92">
        <v>0.58051829956176026</v>
      </c>
      <c r="DN92">
        <v>0.38782405483918536</v>
      </c>
      <c r="DO92">
        <v>-2.0668287492047226E-2</v>
      </c>
      <c r="DR92">
        <f t="shared" si="27"/>
        <v>-2.3400315831889916E-2</v>
      </c>
      <c r="DS92">
        <f t="shared" si="39"/>
        <v>7.2644370135878295E-2</v>
      </c>
      <c r="DT92">
        <f t="shared" si="40"/>
        <v>3.9018709519795043E-3</v>
      </c>
      <c r="DU92">
        <f t="shared" si="41"/>
        <v>4.1721188123427178E-2</v>
      </c>
      <c r="DV92">
        <f t="shared" si="42"/>
        <v>4.9012344252941743E-2</v>
      </c>
      <c r="DW92">
        <f t="shared" si="43"/>
        <v>0.13829876759128137</v>
      </c>
      <c r="DX92">
        <f t="shared" si="44"/>
        <v>2.603415558179255E-3</v>
      </c>
      <c r="DY92">
        <f t="shared" si="45"/>
        <v>9.5230049671376382E-2</v>
      </c>
      <c r="DZ92">
        <f t="shared" si="46"/>
        <v>9.0948738332969487E-2</v>
      </c>
      <c r="EA92">
        <f t="shared" si="28"/>
        <v>0.16905486726574806</v>
      </c>
      <c r="EB92">
        <f t="shared" si="29"/>
        <v>0.16898673503952166</v>
      </c>
      <c r="EC92">
        <f t="shared" si="30"/>
        <v>3.0102658726700485E-2</v>
      </c>
      <c r="ED92">
        <f t="shared" si="31"/>
        <v>-1.9563272947414997E-2</v>
      </c>
      <c r="EE92">
        <f t="shared" si="32"/>
        <v>0.14313204282613348</v>
      </c>
      <c r="EF92">
        <f t="shared" si="33"/>
        <v>3.5360749723392225E-2</v>
      </c>
      <c r="EG92">
        <f t="shared" si="34"/>
        <v>-1.6832989569296269E-2</v>
      </c>
      <c r="EH92">
        <f t="shared" si="35"/>
        <v>0.13895407169345544</v>
      </c>
      <c r="EI92">
        <f t="shared" si="36"/>
        <v>0.15819038194732071</v>
      </c>
      <c r="EJ92">
        <f t="shared" si="37"/>
        <v>4.8482709710367465E-2</v>
      </c>
      <c r="EK92">
        <f t="shared" si="38"/>
        <v>-4.16692506193562E-3</v>
      </c>
    </row>
    <row r="93" spans="1:141" x14ac:dyDescent="0.3">
      <c r="A93" s="6">
        <f>('Base original'!A93-MIN('Base original'!A:A))/(MAX('Base original'!A:A)-MIN('Base original'!A:A))</f>
        <v>8.8495575221238937E-2</v>
      </c>
      <c r="B93" s="6">
        <f>('Base original'!B93-MIN('Base original'!B:B))/(MAX('Base original'!B:B)-MIN('Base original'!B:B))</f>
        <v>0.26027397260273971</v>
      </c>
      <c r="C93" s="6">
        <f>('Base original'!C93-MIN('Base original'!C:C))/(MAX('Base original'!C:C)-MIN('Base original'!C:C))</f>
        <v>0.09</v>
      </c>
      <c r="D93" s="6">
        <f>('Base original'!D93-MIN('Base original'!D:D))/(MAX('Base original'!D:D)-MIN('Base original'!D:D))</f>
        <v>9.5890410958904104E-2</v>
      </c>
      <c r="E93" s="6">
        <f>('Base original'!E93-MIN('Base original'!E:E))/(MAX('Base original'!E:E)-MIN('Base original'!E:E))</f>
        <v>6.1769616026711195E-2</v>
      </c>
      <c r="F93" s="6">
        <f>('Base original'!F93-MIN('Base original'!F:F))/(MAX('Base original'!F:F)-MIN('Base original'!F:F))</f>
        <v>0.23880597014925373</v>
      </c>
      <c r="G93" s="6">
        <f>('Base original'!G93-MIN('Base original'!G:G))/(MAX('Base original'!G:G)-MIN('Base original'!G:G))</f>
        <v>0.32862190812720848</v>
      </c>
      <c r="H93" s="6">
        <f>('Base original'!H93-MIN('Base original'!H:H))/(MAX('Base original'!H:H)-MIN('Base original'!H:H))</f>
        <v>0.26651982378854855</v>
      </c>
      <c r="I93" s="6">
        <f>('Base original'!I93-MIN('Base original'!I:I))/(MAX('Base original'!I:I)-MIN('Base original'!I:I))</f>
        <v>0.70078740157480313</v>
      </c>
      <c r="J93" s="6">
        <f>('Base original'!J93-MIN('Base original'!J:J))/(MAX('Base original'!J:J)-MIN('Base original'!J:J))</f>
        <v>0.17964071856287425</v>
      </c>
      <c r="K93" s="6">
        <f>('Base original'!K93-MIN('Base original'!K:K))/(MAX('Base original'!K:K)-MIN('Base original'!K:K))</f>
        <v>0.70769230769230762</v>
      </c>
      <c r="L93" s="6">
        <f>'Base original'!L93</f>
        <v>5</v>
      </c>
      <c r="M93">
        <v>131</v>
      </c>
      <c r="O93">
        <v>0.14865033027082841</v>
      </c>
      <c r="P93" t="str">
        <f>IF(O93&lt;=cockpit!C$11,"treino","teste")</f>
        <v>treino</v>
      </c>
      <c r="AP93" s="6">
        <v>0.83145121417198009</v>
      </c>
      <c r="AQ93" s="6">
        <v>1.3922379562398892</v>
      </c>
      <c r="AR93" s="6">
        <v>1.7149826421988901</v>
      </c>
      <c r="AS93" s="6">
        <v>1.5339574207688798</v>
      </c>
      <c r="AT93" s="6">
        <v>1.7622154600360442</v>
      </c>
      <c r="AU93" s="6">
        <v>1.555370454188143</v>
      </c>
      <c r="AV93" s="6">
        <v>1.5885106051338949</v>
      </c>
      <c r="AW93" s="6">
        <v>1.4741005651274528</v>
      </c>
      <c r="AX93" s="6">
        <v>0.84563246544443471</v>
      </c>
      <c r="AY93" s="6">
        <v>1.0708332412888537</v>
      </c>
      <c r="AZ93" s="6">
        <v>1.0920137985630656</v>
      </c>
      <c r="BA93" s="6">
        <v>1.5482847905948505</v>
      </c>
      <c r="BB93" s="6">
        <v>1.2414190981330817</v>
      </c>
      <c r="BC93" s="6">
        <v>1.3467093889767328</v>
      </c>
      <c r="BD93" s="6">
        <v>1.1316970771335975</v>
      </c>
      <c r="BE93" s="6">
        <v>1.9715450079999899</v>
      </c>
      <c r="BF93" s="6">
        <v>1.0349867487356683</v>
      </c>
      <c r="BG93" s="6">
        <v>1.1446530958453969</v>
      </c>
      <c r="BH93" s="6">
        <v>1.373475819415678</v>
      </c>
      <c r="BI93" s="6">
        <v>1.1435463873855576</v>
      </c>
      <c r="BL93" s="8">
        <f>IF(BL$1&lt;=cockpit!$C$15,1/(1+EXP(-(AP93+T$14))),0)</f>
        <v>0.72900687995982139</v>
      </c>
      <c r="BM93" s="8">
        <f>IF(BM$1&lt;=cockpit!$C$15,1/(1+EXP(-(AQ93+U$14))),0)</f>
        <v>0.81932645109186408</v>
      </c>
      <c r="BN93" s="8">
        <f>IF(BN$1&lt;=cockpit!$C$15,1/(1+EXP(-(AR93+V$14))),0)</f>
        <v>0.86610102739081141</v>
      </c>
      <c r="BO93" s="8">
        <f>IF(BO$1&lt;=cockpit!$C$15,1/(1+EXP(-(AS93+W$14))),0)</f>
        <v>0.832328451083167</v>
      </c>
      <c r="BP93" s="8">
        <f>IF(BP$1&lt;=cockpit!$C$15,1/(1+EXP(-(AT93+X$14))),0)</f>
        <v>0.86642766961987572</v>
      </c>
      <c r="BQ93" s="8">
        <f>IF(BQ$1&lt;=cockpit!$C$15,1/(1+EXP(-(AU93+Y$14))),0)</f>
        <v>0.88113688026012893</v>
      </c>
      <c r="BR93" s="8">
        <f>IF(BR$1&lt;=cockpit!$C$15,1/(1+EXP(-(AV93+Z$14))),0)</f>
        <v>0.87921588165443043</v>
      </c>
      <c r="BS93" s="8">
        <f>IF(BS$1&lt;=cockpit!$C$15,1/(1+EXP(-(AW93+AA$14))),0)</f>
        <v>0.82960996355831451</v>
      </c>
      <c r="BT93" s="8">
        <f>IF(BT$1&lt;=cockpit!$C$15,1/(1+EXP(-(AX93+AB$14))),0)</f>
        <v>0.71901689824576531</v>
      </c>
      <c r="BU93" s="8">
        <f>IF(BU$1&lt;=cockpit!$C$15,1/(1+EXP(-(AY93+AC$14))),0)</f>
        <v>0.752391192412876</v>
      </c>
      <c r="BV93" s="8">
        <f>IF(BV$1&lt;=cockpit!$C$15,1/(1+EXP(-(AZ93+AD$14))),0)</f>
        <v>0.81262112793190822</v>
      </c>
      <c r="BW93" s="8">
        <f>IF(BW$1&lt;=cockpit!$C$15,1/(1+EXP(-(BA93+AE$14))),0)</f>
        <v>0.8780992345278309</v>
      </c>
      <c r="BX93" s="8">
        <f>IF(BX$1&lt;=cockpit!$C$15,1/(1+EXP(-(BB93+AF$14))),0)</f>
        <v>0.87778010154826014</v>
      </c>
      <c r="BY93" s="8">
        <f>IF(BY$1&lt;=cockpit!$C$15,1/(1+EXP(-(BC93+AG$14))),0)</f>
        <v>0.7888675556407484</v>
      </c>
      <c r="BZ93" s="8">
        <f>IF(BZ$1&lt;=cockpit!$C$15,1/(1+EXP(-(BD93+AH$14))),0)</f>
        <v>0.80786885067693714</v>
      </c>
      <c r="CA93" s="8">
        <f>IF(CA$1&lt;=cockpit!$C$15,1/(1+EXP(-(BE93+AI$14))),0)</f>
        <v>0.94991245453126416</v>
      </c>
      <c r="CB93" s="8">
        <f>IF(CB$1&lt;=cockpit!$C$15,1/(1+EXP(-(BF93+AJ$14))),0)</f>
        <v>0.80968905682465753</v>
      </c>
      <c r="CC93" s="8">
        <f>IF(CC$1&lt;=cockpit!$C$15,1/(1+EXP(-(BG93+AK$14))),0)</f>
        <v>0.79118502215333153</v>
      </c>
      <c r="CD93" s="8">
        <f>IF(CD$1&lt;=cockpit!$C$15,1/(1+EXP(-(BH93+AL$14))),0)</f>
        <v>0.90924829023050591</v>
      </c>
      <c r="CE93" s="8">
        <f>IF(CE$1&lt;=cockpit!$C$15,1/(1+EXP(-(BI93+AM$14))),0)</f>
        <v>0.84359169410100743</v>
      </c>
      <c r="CH93" s="6">
        <v>5.5818117603072919</v>
      </c>
      <c r="CK93" s="9">
        <f t="shared" si="24"/>
        <v>5.5818117603072919</v>
      </c>
      <c r="CM93" s="9">
        <f t="shared" si="25"/>
        <v>0.33850492443186964</v>
      </c>
      <c r="CP93">
        <f t="shared" si="26"/>
        <v>0.58181176030729187</v>
      </c>
      <c r="CV93">
        <v>-4.5623233320871814E-2</v>
      </c>
      <c r="CW93">
        <v>0.23863860457078592</v>
      </c>
      <c r="CX93">
        <v>9.8482935067944373E-3</v>
      </c>
      <c r="CY93">
        <v>0.15581052171364856</v>
      </c>
      <c r="CZ93">
        <v>0.18623822288388925</v>
      </c>
      <c r="DA93">
        <v>0.43868255260926686</v>
      </c>
      <c r="DB93">
        <v>7.7262468387770331E-3</v>
      </c>
      <c r="DC93">
        <v>0.36577405335636298</v>
      </c>
      <c r="DD93">
        <v>0.15840247148482264</v>
      </c>
      <c r="DE93">
        <v>0.34385739415647115</v>
      </c>
      <c r="DF93">
        <v>0.42381275294712978</v>
      </c>
      <c r="DG93">
        <v>0.11578716591297308</v>
      </c>
      <c r="DH93">
        <v>-5.9736626544721928E-2</v>
      </c>
      <c r="DI93">
        <v>0.28938490548454548</v>
      </c>
      <c r="DJ93">
        <v>8.0162281113333345E-2</v>
      </c>
      <c r="DK93">
        <v>-0.10495449516378146</v>
      </c>
      <c r="DL93">
        <v>0.38578189059558365</v>
      </c>
      <c r="DM93">
        <v>0.34610238549649947</v>
      </c>
      <c r="DN93">
        <v>0.23121894802299359</v>
      </c>
      <c r="DO93">
        <v>-1.2322339555058206E-2</v>
      </c>
      <c r="DR93">
        <f t="shared" si="27"/>
        <v>-2.1376718933629107E-2</v>
      </c>
      <c r="DS93">
        <f t="shared" si="39"/>
        <v>7.8441503619997868E-2</v>
      </c>
      <c r="DT93">
        <f t="shared" si="40"/>
        <v>2.4607833522044746E-3</v>
      </c>
      <c r="DU93">
        <f t="shared" si="41"/>
        <v>4.7869565234065936E-2</v>
      </c>
      <c r="DV93">
        <f t="shared" si="42"/>
        <v>4.6429765058827795E-2</v>
      </c>
      <c r="DW93">
        <f t="shared" si="43"/>
        <v>9.8088452892124645E-2</v>
      </c>
      <c r="DX93">
        <f t="shared" si="44"/>
        <v>1.7536991301343701E-3</v>
      </c>
      <c r="DY93">
        <f t="shared" si="45"/>
        <v>0.11402907660351867</v>
      </c>
      <c r="DZ93">
        <f t="shared" si="46"/>
        <v>7.6510722249367183E-2</v>
      </c>
      <c r="EA93">
        <f t="shared" si="28"/>
        <v>0.14920230004722312</v>
      </c>
      <c r="EB93">
        <f t="shared" si="29"/>
        <v>0.1439466887524993</v>
      </c>
      <c r="EC93">
        <f t="shared" si="30"/>
        <v>2.6508514576303238E-2</v>
      </c>
      <c r="ED93">
        <f t="shared" si="31"/>
        <v>-1.3709680840242766E-2</v>
      </c>
      <c r="EE93">
        <f t="shared" si="32"/>
        <v>0.10929720029580296</v>
      </c>
      <c r="EF93">
        <f t="shared" si="33"/>
        <v>2.784420161566278E-2</v>
      </c>
      <c r="EG93">
        <f t="shared" si="34"/>
        <v>-1.0250520225978088E-2</v>
      </c>
      <c r="EH93">
        <f t="shared" si="35"/>
        <v>0.13286468399484844</v>
      </c>
      <c r="EI93">
        <f t="shared" si="36"/>
        <v>0.12945138107360804</v>
      </c>
      <c r="EJ93">
        <f t="shared" si="37"/>
        <v>4.0062739877482025E-2</v>
      </c>
      <c r="EK93">
        <f t="shared" si="38"/>
        <v>-3.5531842387367223E-3</v>
      </c>
    </row>
    <row r="94" spans="1:141" x14ac:dyDescent="0.3">
      <c r="A94" s="6">
        <f>('Base original'!A94-MIN('Base original'!A:A))/(MAX('Base original'!A:A)-MIN('Base original'!A:A))</f>
        <v>0.29203539823008856</v>
      </c>
      <c r="B94" s="6">
        <f>('Base original'!B94-MIN('Base original'!B:B))/(MAX('Base original'!B:B)-MIN('Base original'!B:B))</f>
        <v>0.63013698630136994</v>
      </c>
      <c r="C94" s="6">
        <f>('Base original'!C94-MIN('Base original'!C:C))/(MAX('Base original'!C:C)-MIN('Base original'!C:C))</f>
        <v>0.05</v>
      </c>
      <c r="D94" s="6">
        <f>('Base original'!D94-MIN('Base original'!D:D))/(MAX('Base original'!D:D)-MIN('Base original'!D:D))</f>
        <v>8.9041095890410982E-2</v>
      </c>
      <c r="E94" s="6">
        <f>('Base original'!E94-MIN('Base original'!E:E))/(MAX('Base original'!E:E)-MIN('Base original'!E:E))</f>
        <v>0.12020033388981638</v>
      </c>
      <c r="F94" s="6">
        <f>('Base original'!F94-MIN('Base original'!F:F))/(MAX('Base original'!F:F)-MIN('Base original'!F:F))</f>
        <v>0.17910447761194029</v>
      </c>
      <c r="G94" s="6">
        <f>('Base original'!G94-MIN('Base original'!G:G))/(MAX('Base original'!G:G)-MIN('Base original'!G:G))</f>
        <v>8.1272084805653705E-2</v>
      </c>
      <c r="H94" s="6">
        <f>('Base original'!H94-MIN('Base original'!H:H))/(MAX('Base original'!H:H)-MIN('Base original'!H:H))</f>
        <v>0.42804698972099975</v>
      </c>
      <c r="I94" s="6">
        <f>('Base original'!I94-MIN('Base original'!I:I))/(MAX('Base original'!I:I)-MIN('Base original'!I:I))</f>
        <v>0.37795275590551192</v>
      </c>
      <c r="J94" s="6">
        <f>('Base original'!J94-MIN('Base original'!J:J))/(MAX('Base original'!J:J)-MIN('Base original'!J:J))</f>
        <v>0.1317365269461078</v>
      </c>
      <c r="K94" s="6">
        <f>('Base original'!K94-MIN('Base original'!K:K))/(MAX('Base original'!K:K)-MIN('Base original'!K:K))</f>
        <v>0.23076923076923078</v>
      </c>
      <c r="L94" s="6">
        <f>'Base original'!L94</f>
        <v>6</v>
      </c>
      <c r="M94">
        <v>134</v>
      </c>
      <c r="O94">
        <v>0.11921870864482653</v>
      </c>
      <c r="P94" t="str">
        <f>IF(O94&lt;=cockpit!C$11,"treino","teste")</f>
        <v>treino</v>
      </c>
      <c r="AP94" s="6">
        <v>0.58452185585442873</v>
      </c>
      <c r="AQ94" s="6">
        <v>1.4809764079897687</v>
      </c>
      <c r="AR94" s="6">
        <v>1.2354934635402799</v>
      </c>
      <c r="AS94" s="6">
        <v>1.5977075842704616</v>
      </c>
      <c r="AT94" s="6">
        <v>1.6661709049670974</v>
      </c>
      <c r="AU94" s="6">
        <v>1.4057736713868636</v>
      </c>
      <c r="AV94" s="6">
        <v>1.3096951385252587</v>
      </c>
      <c r="AW94" s="6">
        <v>1.7045779470511289</v>
      </c>
      <c r="AX94" s="6">
        <v>0.93401352757423839</v>
      </c>
      <c r="AY94" s="6">
        <v>1.0917909521462867</v>
      </c>
      <c r="AZ94" s="6">
        <v>1.1638095934388915</v>
      </c>
      <c r="BA94" s="6">
        <v>1.2600633362059337</v>
      </c>
      <c r="BB94" s="6">
        <v>1.1381387944633485</v>
      </c>
      <c r="BC94" s="6">
        <v>1.3574933553209545</v>
      </c>
      <c r="BD94" s="6">
        <v>0.98595516855211152</v>
      </c>
      <c r="BE94" s="6">
        <v>1.8441191265158476</v>
      </c>
      <c r="BF94" s="6">
        <v>1.3287142938300665</v>
      </c>
      <c r="BG94" s="6">
        <v>0.88891329723792345</v>
      </c>
      <c r="BH94" s="6">
        <v>1.0566309949721042</v>
      </c>
      <c r="BI94" s="6">
        <v>1.0382115633507463</v>
      </c>
      <c r="BL94" s="8">
        <f>IF(BL$1&lt;=cockpit!$C$15,1/(1+EXP(-(AP94+T$14))),0)</f>
        <v>0.67757733349571714</v>
      </c>
      <c r="BM94" s="8">
        <f>IF(BM$1&lt;=cockpit!$C$15,1/(1+EXP(-(AQ94+U$14))),0)</f>
        <v>0.83209234180649916</v>
      </c>
      <c r="BN94" s="8">
        <f>IF(BN$1&lt;=cockpit!$C$15,1/(1+EXP(-(AR94+V$14))),0)</f>
        <v>0.80018112915528639</v>
      </c>
      <c r="BO94" s="8">
        <f>IF(BO$1&lt;=cockpit!$C$15,1/(1+EXP(-(AS94+W$14))),0)</f>
        <v>0.8410378176760307</v>
      </c>
      <c r="BP94" s="8">
        <f>IF(BP$1&lt;=cockpit!$C$15,1/(1+EXP(-(AT94+X$14))),0)</f>
        <v>0.85491607581404561</v>
      </c>
      <c r="BQ94" s="8">
        <f>IF(BQ$1&lt;=cockpit!$C$15,1/(1+EXP(-(AU94+Y$14))),0)</f>
        <v>0.86455433881370425</v>
      </c>
      <c r="BR94" s="8">
        <f>IF(BR$1&lt;=cockpit!$C$15,1/(1+EXP(-(AV94+Z$14))),0)</f>
        <v>0.84634408259516203</v>
      </c>
      <c r="BS94" s="8">
        <f>IF(BS$1&lt;=cockpit!$C$15,1/(1+EXP(-(AW94+AA$14))),0)</f>
        <v>0.85976540974910953</v>
      </c>
      <c r="BT94" s="8">
        <f>IF(BT$1&lt;=cockpit!$C$15,1/(1+EXP(-(AX94+AB$14))),0)</f>
        <v>0.73652241861053869</v>
      </c>
      <c r="BU94" s="8">
        <f>IF(BU$1&lt;=cockpit!$C$15,1/(1+EXP(-(AY94+AC$14))),0)</f>
        <v>0.75627490121661334</v>
      </c>
      <c r="BV94" s="8">
        <f>IF(BV$1&lt;=cockpit!$C$15,1/(1+EXP(-(AZ94+AD$14))),0)</f>
        <v>0.82330885683662414</v>
      </c>
      <c r="BW94" s="8">
        <f>IF(BW$1&lt;=cockpit!$C$15,1/(1+EXP(-(BA94+AE$14))),0)</f>
        <v>0.8437410200080403</v>
      </c>
      <c r="BX94" s="8">
        <f>IF(BX$1&lt;=cockpit!$C$15,1/(1+EXP(-(BB94+AF$14))),0)</f>
        <v>0.86626074822187205</v>
      </c>
      <c r="BY94" s="8">
        <f>IF(BY$1&lt;=cockpit!$C$15,1/(1+EXP(-(BC94+AG$14))),0)</f>
        <v>0.79065808981448504</v>
      </c>
      <c r="BZ94" s="8">
        <f>IF(BZ$1&lt;=cockpit!$C$15,1/(1+EXP(-(BD94+AH$14))),0)</f>
        <v>0.78422835793116485</v>
      </c>
      <c r="CA94" s="8">
        <f>IF(CA$1&lt;=cockpit!$C$15,1/(1+EXP(-(BE94+AI$14))),0)</f>
        <v>0.94349018179418231</v>
      </c>
      <c r="CB94" s="8">
        <f>IF(CB$1&lt;=cockpit!$C$15,1/(1+EXP(-(BF94+AJ$14))),0)</f>
        <v>0.85090522312914652</v>
      </c>
      <c r="CC94" s="8">
        <f>IF(CC$1&lt;=cockpit!$C$15,1/(1+EXP(-(BG94+AK$14))),0)</f>
        <v>0.74580139448384197</v>
      </c>
      <c r="CD94" s="8">
        <f>IF(CD$1&lt;=cockpit!$C$15,1/(1+EXP(-(BH94+AL$14))),0)</f>
        <v>0.8794938799968437</v>
      </c>
      <c r="CE94" s="8">
        <f>IF(CE$1&lt;=cockpit!$C$15,1/(1+EXP(-(BI94+AM$14))),0)</f>
        <v>0.82918523428341495</v>
      </c>
      <c r="CH94" s="6">
        <v>5.5914267877086221</v>
      </c>
      <c r="CK94" s="9">
        <f t="shared" si="24"/>
        <v>5.5914267877086221</v>
      </c>
      <c r="CM94" s="9">
        <f t="shared" si="25"/>
        <v>0.16693206980209535</v>
      </c>
      <c r="CP94">
        <f t="shared" si="26"/>
        <v>-0.40857321229137789</v>
      </c>
      <c r="CV94">
        <v>3.2038594378330246E-2</v>
      </c>
      <c r="CW94">
        <v>-0.16758227986784116</v>
      </c>
      <c r="CX94">
        <v>-6.9158947758878641E-3</v>
      </c>
      <c r="CY94">
        <v>-0.10941684185228222</v>
      </c>
      <c r="CZ94">
        <v>-0.13078448076559887</v>
      </c>
      <c r="DA94">
        <v>-0.30806173392075242</v>
      </c>
      <c r="DB94">
        <v>-5.4257024440481603E-3</v>
      </c>
      <c r="DC94">
        <v>-0.25686225365007298</v>
      </c>
      <c r="DD94">
        <v>-0.11123702032984885</v>
      </c>
      <c r="DE94">
        <v>-0.24147143403641355</v>
      </c>
      <c r="DF94">
        <v>-0.29761952180238654</v>
      </c>
      <c r="DG94">
        <v>-8.1310722035236996E-2</v>
      </c>
      <c r="DH94">
        <v>4.1949625401068988E-2</v>
      </c>
      <c r="DI94">
        <v>-0.20321851239309796</v>
      </c>
      <c r="DJ94">
        <v>-5.6293397510185347E-2</v>
      </c>
      <c r="DK94">
        <v>7.3703555271618384E-2</v>
      </c>
      <c r="DL94">
        <v>-0.27091261648136722</v>
      </c>
      <c r="DM94">
        <v>-0.24304796339855167</v>
      </c>
      <c r="DN94">
        <v>-0.16237187829701497</v>
      </c>
      <c r="DO94">
        <v>8.6532761941700148E-3</v>
      </c>
      <c r="DR94">
        <f t="shared" si="27"/>
        <v>1.7329321901296914E-2</v>
      </c>
      <c r="DS94">
        <f t="shared" si="39"/>
        <v>-5.155205218846319E-2</v>
      </c>
      <c r="DT94">
        <f t="shared" si="40"/>
        <v>-2.4877176201384501E-3</v>
      </c>
      <c r="DU94">
        <f t="shared" si="41"/>
        <v>-3.2021428441553285E-2</v>
      </c>
      <c r="DV94">
        <f t="shared" si="42"/>
        <v>-3.5196523720429834E-2</v>
      </c>
      <c r="DW94">
        <f t="shared" si="43"/>
        <v>-7.7799695575536412E-2</v>
      </c>
      <c r="DX94">
        <f t="shared" si="44"/>
        <v>-1.5392809737359351E-3</v>
      </c>
      <c r="DY94">
        <f t="shared" si="45"/>
        <v>-6.699055940919324E-2</v>
      </c>
      <c r="DZ94">
        <f t="shared" si="46"/>
        <v>-5.0894799716016507E-2</v>
      </c>
      <c r="EA94">
        <f t="shared" si="28"/>
        <v>-0.10336143050883478</v>
      </c>
      <c r="EB94">
        <f t="shared" si="29"/>
        <v>-9.5881857006474738E-2</v>
      </c>
      <c r="EC94">
        <f t="shared" si="30"/>
        <v>-2.3425707741017057E-2</v>
      </c>
      <c r="ED94">
        <f t="shared" si="31"/>
        <v>1.0470304162964159E-2</v>
      </c>
      <c r="EE94">
        <f t="shared" si="32"/>
        <v>-7.6178447865913587E-2</v>
      </c>
      <c r="EF94">
        <f t="shared" si="33"/>
        <v>-2.1672163325945189E-2</v>
      </c>
      <c r="EG94">
        <f t="shared" si="34"/>
        <v>8.0945870666782552E-3</v>
      </c>
      <c r="EH94">
        <f t="shared" si="35"/>
        <v>-7.4761127257040302E-2</v>
      </c>
      <c r="EI94">
        <f t="shared" si="36"/>
        <v>-0.10785989324702581</v>
      </c>
      <c r="EJ94">
        <f t="shared" si="37"/>
        <v>-3.6775690344817917E-2</v>
      </c>
      <c r="EK94">
        <f t="shared" si="38"/>
        <v>2.7037321316013573E-3</v>
      </c>
    </row>
    <row r="95" spans="1:141" x14ac:dyDescent="0.3">
      <c r="A95" s="6">
        <f>('Base original'!A95-MIN('Base original'!A:A))/(MAX('Base original'!A:A)-MIN('Base original'!A:A))</f>
        <v>0.33628318584070799</v>
      </c>
      <c r="B95" s="6">
        <f>('Base original'!B95-MIN('Base original'!B:B))/(MAX('Base original'!B:B)-MIN('Base original'!B:B))</f>
        <v>0.42808219178082191</v>
      </c>
      <c r="C95" s="6">
        <f>('Base original'!C95-MIN('Base original'!C:C))/(MAX('Base original'!C:C)-MIN('Base original'!C:C))</f>
        <v>0.11</v>
      </c>
      <c r="D95" s="6">
        <f>('Base original'!D95-MIN('Base original'!D:D))/(MAX('Base original'!D:D)-MIN('Base original'!D:D))</f>
        <v>6.8493150684931503E-2</v>
      </c>
      <c r="E95" s="6">
        <f>('Base original'!E95-MIN('Base original'!E:E))/(MAX('Base original'!E:E)-MIN('Base original'!E:E))</f>
        <v>0.1302170283806344</v>
      </c>
      <c r="F95" s="6">
        <f>('Base original'!F95-MIN('Base original'!F:F))/(MAX('Base original'!F:F)-MIN('Base original'!F:F))</f>
        <v>0.22388059701492538</v>
      </c>
      <c r="G95" s="6">
        <f>('Base original'!G95-MIN('Base original'!G:G))/(MAX('Base original'!G:G)-MIN('Base original'!G:G))</f>
        <v>0.20141342756183744</v>
      </c>
      <c r="H95" s="6">
        <f>('Base original'!H95-MIN('Base original'!H:H))/(MAX('Base original'!H:H)-MIN('Base original'!H:H))</f>
        <v>0.47209985315712649</v>
      </c>
      <c r="I95" s="6">
        <f>('Base original'!I95-MIN('Base original'!I:I))/(MAX('Base original'!I:I)-MIN('Base original'!I:I))</f>
        <v>0.35433070866141725</v>
      </c>
      <c r="J95" s="6">
        <f>('Base original'!J95-MIN('Base original'!J:J))/(MAX('Base original'!J:J)-MIN('Base original'!J:J))</f>
        <v>0.29341317365269459</v>
      </c>
      <c r="K95" s="6">
        <f>('Base original'!K95-MIN('Base original'!K:K))/(MAX('Base original'!K:K)-MIN('Base original'!K:K))</f>
        <v>0.18461538461538451</v>
      </c>
      <c r="L95" s="6">
        <f>'Base original'!L95</f>
        <v>5</v>
      </c>
      <c r="M95">
        <v>135</v>
      </c>
      <c r="O95">
        <v>0.7901269527485586</v>
      </c>
      <c r="P95" t="str">
        <f>IF(O95&lt;=cockpit!C$11,"treino","teste")</f>
        <v>treino</v>
      </c>
      <c r="AP95" s="6">
        <v>0.88213241263731745</v>
      </c>
      <c r="AQ95" s="6">
        <v>1.5553049017434184</v>
      </c>
      <c r="AR95" s="6">
        <v>1.3694866047584147</v>
      </c>
      <c r="AS95" s="6">
        <v>1.677176335968013</v>
      </c>
      <c r="AT95" s="6">
        <v>1.7527781104504929</v>
      </c>
      <c r="AU95" s="6">
        <v>1.5074038995338421</v>
      </c>
      <c r="AV95" s="6">
        <v>1.4775443818594398</v>
      </c>
      <c r="AW95" s="6">
        <v>1.8231950473252234</v>
      </c>
      <c r="AX95" s="6">
        <v>0.94079940141598728</v>
      </c>
      <c r="AY95" s="6">
        <v>1.1462924956497933</v>
      </c>
      <c r="AZ95" s="6">
        <v>1.0905115108615604</v>
      </c>
      <c r="BA95" s="6">
        <v>1.4447240785860598</v>
      </c>
      <c r="BB95" s="6">
        <v>1.2018976069449059</v>
      </c>
      <c r="BC95" s="6">
        <v>1.3487260939947729</v>
      </c>
      <c r="BD95" s="6">
        <v>1.0396085229000331</v>
      </c>
      <c r="BE95" s="6">
        <v>1.8396742672746933</v>
      </c>
      <c r="BF95" s="6">
        <v>1.3170573632106142</v>
      </c>
      <c r="BG95" s="6">
        <v>0.98307373782079321</v>
      </c>
      <c r="BH95" s="6">
        <v>1.2235131560564869</v>
      </c>
      <c r="BI95" s="6">
        <v>1.1065631868660779</v>
      </c>
      <c r="BL95" s="8">
        <f>IF(BL$1&lt;=cockpit!$C$15,1/(1+EXP(-(AP95+T$14))),0)</f>
        <v>0.73890227973588629</v>
      </c>
      <c r="BM95" s="8">
        <f>IF(BM$1&lt;=cockpit!$C$15,1/(1+EXP(-(AQ95+U$14))),0)</f>
        <v>0.84222241004629161</v>
      </c>
      <c r="BN95" s="8">
        <f>IF(BN$1&lt;=cockpit!$C$15,1/(1+EXP(-(AR95+V$14))),0)</f>
        <v>0.82074747944389248</v>
      </c>
      <c r="BO95" s="8">
        <f>IF(BO$1&lt;=cockpit!$C$15,1/(1+EXP(-(AS95+W$14))),0)</f>
        <v>0.85137660910920798</v>
      </c>
      <c r="BP95" s="8">
        <f>IF(BP$1&lt;=cockpit!$C$15,1/(1+EXP(-(AT95+X$14))),0)</f>
        <v>0.86533169609385729</v>
      </c>
      <c r="BQ95" s="8">
        <f>IF(BQ$1&lt;=cockpit!$C$15,1/(1+EXP(-(AU95+Y$14))),0)</f>
        <v>0.87602056391625593</v>
      </c>
      <c r="BR95" s="8">
        <f>IF(BR$1&lt;=cockpit!$C$15,1/(1+EXP(-(AV95+Z$14))),0)</f>
        <v>0.86692728981586475</v>
      </c>
      <c r="BS95" s="8">
        <f>IF(BS$1&lt;=cockpit!$C$15,1/(1+EXP(-(AW95+AA$14))),0)</f>
        <v>0.87346620444860013</v>
      </c>
      <c r="BT95" s="8">
        <f>IF(BT$1&lt;=cockpit!$C$15,1/(1+EXP(-(AX95+AB$14))),0)</f>
        <v>0.73783715071301226</v>
      </c>
      <c r="BU95" s="8">
        <f>IF(BU$1&lt;=cockpit!$C$15,1/(1+EXP(-(AY95+AC$14))),0)</f>
        <v>0.76617999878377507</v>
      </c>
      <c r="BV95" s="8">
        <f>IF(BV$1&lt;=cockpit!$C$15,1/(1+EXP(-(AZ95+AD$14))),0)</f>
        <v>0.81239227010322779</v>
      </c>
      <c r="BW95" s="8">
        <f>IF(BW$1&lt;=cockpit!$C$15,1/(1+EXP(-(BA95+AE$14))),0)</f>
        <v>0.8665729701536572</v>
      </c>
      <c r="BX95" s="8">
        <f>IF(BX$1&lt;=cockpit!$C$15,1/(1+EXP(-(BB95+AF$14))),0)</f>
        <v>0.87347645406702501</v>
      </c>
      <c r="BY95" s="8">
        <f>IF(BY$1&lt;=cockpit!$C$15,1/(1+EXP(-(BC95+AG$14))),0)</f>
        <v>0.78920325334651686</v>
      </c>
      <c r="BZ95" s="8">
        <f>IF(BZ$1&lt;=cockpit!$C$15,1/(1+EXP(-(BD95+AH$14))),0)</f>
        <v>0.7931687851520014</v>
      </c>
      <c r="CA95" s="8">
        <f>IF(CA$1&lt;=cockpit!$C$15,1/(1+EXP(-(BE95+AI$14))),0)</f>
        <v>0.94325272995389642</v>
      </c>
      <c r="CB95" s="8">
        <f>IF(CB$1&lt;=cockpit!$C$15,1/(1+EXP(-(BF95+AJ$14))),0)</f>
        <v>0.84942030329647356</v>
      </c>
      <c r="CC95" s="8">
        <f>IF(CC$1&lt;=cockpit!$C$15,1/(1+EXP(-(BG95+AK$14))),0)</f>
        <v>0.76323608687208966</v>
      </c>
      <c r="CD95" s="8">
        <f>IF(CD$1&lt;=cockpit!$C$15,1/(1+EXP(-(BH95+AL$14))),0)</f>
        <v>0.89609116503831299</v>
      </c>
      <c r="CE95" s="8">
        <f>IF(CE$1&lt;=cockpit!$C$15,1/(1+EXP(-(BI95+AM$14))),0)</f>
        <v>0.83864972004997362</v>
      </c>
      <c r="CH95" s="6">
        <v>5.6331522991459426</v>
      </c>
      <c r="CK95" s="9">
        <f t="shared" si="24"/>
        <v>5.6331522991459426</v>
      </c>
      <c r="CM95" s="9">
        <f t="shared" si="25"/>
        <v>0.40088183391379323</v>
      </c>
      <c r="CP95">
        <f t="shared" si="26"/>
        <v>0.63315229914594262</v>
      </c>
      <c r="CV95">
        <v>-4.9649142630470357E-2</v>
      </c>
      <c r="CW95">
        <v>0.25969667761471493</v>
      </c>
      <c r="CX95">
        <v>1.0717331793358056E-2</v>
      </c>
      <c r="CY95">
        <v>0.16955963558045151</v>
      </c>
      <c r="CZ95">
        <v>0.20267235393370087</v>
      </c>
      <c r="DA95">
        <v>0.47739300875092183</v>
      </c>
      <c r="DB95">
        <v>8.4080303690613444E-3</v>
      </c>
      <c r="DC95">
        <v>0.3980508794256653</v>
      </c>
      <c r="DD95">
        <v>0.17238030554426056</v>
      </c>
      <c r="DE95">
        <v>0.37420023887711312</v>
      </c>
      <c r="DF95">
        <v>0.46121106041947346</v>
      </c>
      <c r="DG95">
        <v>0.12600451780258182</v>
      </c>
      <c r="DH95">
        <v>-6.5007937309546349E-2</v>
      </c>
      <c r="DI95">
        <v>0.3149209602585184</v>
      </c>
      <c r="DJ95">
        <v>8.7236003213278929E-2</v>
      </c>
      <c r="DK95">
        <v>-0.11421594483334664</v>
      </c>
      <c r="DL95">
        <v>0.41982425874384821</v>
      </c>
      <c r="DM95">
        <v>0.37664333392172161</v>
      </c>
      <c r="DN95">
        <v>0.25162229183807339</v>
      </c>
      <c r="DO95">
        <v>-1.3409693912033343E-2</v>
      </c>
      <c r="DR95">
        <f t="shared" si="27"/>
        <v>-2.2541873586858201E-2</v>
      </c>
      <c r="DS95">
        <f t="shared" si="39"/>
        <v>7.5483803011309247E-2</v>
      </c>
      <c r="DT95">
        <f t="shared" si="40"/>
        <v>3.4978538917147177E-3</v>
      </c>
      <c r="DU95">
        <f t="shared" si="41"/>
        <v>4.6655668073020455E-2</v>
      </c>
      <c r="DV95">
        <f t="shared" si="42"/>
        <v>5.0911509276509767E-2</v>
      </c>
      <c r="DW95">
        <f t="shared" si="43"/>
        <v>0.11103587155941438</v>
      </c>
      <c r="DX95">
        <f t="shared" si="44"/>
        <v>2.0888664644432907E-3</v>
      </c>
      <c r="DY95">
        <f t="shared" si="45"/>
        <v>9.4360663608399495E-2</v>
      </c>
      <c r="DZ95">
        <f t="shared" si="46"/>
        <v>7.8535836126442091E-2</v>
      </c>
      <c r="EA95">
        <f t="shared" si="28"/>
        <v>0.15453280262996813</v>
      </c>
      <c r="EB95">
        <f t="shared" si="29"/>
        <v>0.15682043106912399</v>
      </c>
      <c r="EC95">
        <f t="shared" si="30"/>
        <v>3.1381587376831881E-2</v>
      </c>
      <c r="ED95">
        <f t="shared" si="31"/>
        <v>-1.5409408923380604E-2</v>
      </c>
      <c r="EE95">
        <f t="shared" si="32"/>
        <v>0.11877503035719682</v>
      </c>
      <c r="EF95">
        <f t="shared" si="33"/>
        <v>3.2354374854084253E-2</v>
      </c>
      <c r="EG95">
        <f t="shared" si="34"/>
        <v>-1.2595081930157943E-2</v>
      </c>
      <c r="EH95">
        <f t="shared" si="35"/>
        <v>0.11691482097625504</v>
      </c>
      <c r="EI95">
        <f t="shared" si="36"/>
        <v>0.15723754710876309</v>
      </c>
      <c r="EJ95">
        <f t="shared" si="37"/>
        <v>4.9574780935220185E-2</v>
      </c>
      <c r="EK95">
        <f t="shared" si="38"/>
        <v>-3.9782089309851783E-3</v>
      </c>
    </row>
    <row r="96" spans="1:141" x14ac:dyDescent="0.3">
      <c r="A96" s="6">
        <f>('Base original'!A96-MIN('Base original'!A:A))/(MAX('Base original'!A:A)-MIN('Base original'!A:A))</f>
        <v>0.23008849557522126</v>
      </c>
      <c r="B96" s="6">
        <f>('Base original'!B96-MIN('Base original'!B:B))/(MAX('Base original'!B:B)-MIN('Base original'!B:B))</f>
        <v>0.20205479452054795</v>
      </c>
      <c r="C96" s="6">
        <f>('Base original'!C96-MIN('Base original'!C:C))/(MAX('Base original'!C:C)-MIN('Base original'!C:C))</f>
        <v>0.36</v>
      </c>
      <c r="D96" s="6">
        <f>('Base original'!D96-MIN('Base original'!D:D))/(MAX('Base original'!D:D)-MIN('Base original'!D:D))</f>
        <v>7.5342465753424667E-2</v>
      </c>
      <c r="E96" s="6">
        <f>('Base original'!E96-MIN('Base original'!E:E))/(MAX('Base original'!E:E)-MIN('Base original'!E:E))</f>
        <v>0.11519198664440736</v>
      </c>
      <c r="F96" s="6">
        <f>('Base original'!F96-MIN('Base original'!F:F))/(MAX('Base original'!F:F)-MIN('Base original'!F:F))</f>
        <v>0.17910447761194029</v>
      </c>
      <c r="G96" s="6">
        <f>('Base original'!G96-MIN('Base original'!G:G))/(MAX('Base original'!G:G)-MIN('Base original'!G:G))</f>
        <v>0.13780918727915195</v>
      </c>
      <c r="H96" s="6">
        <f>('Base original'!H96-MIN('Base original'!H:H))/(MAX('Base original'!H:H)-MIN('Base original'!H:H))</f>
        <v>0.52349486049926486</v>
      </c>
      <c r="I96" s="6">
        <f>('Base original'!I96-MIN('Base original'!I:I))/(MAX('Base original'!I:I)-MIN('Base original'!I:I))</f>
        <v>0.58267716535433067</v>
      </c>
      <c r="J96" s="6">
        <f>('Base original'!J96-MIN('Base original'!J:J))/(MAX('Base original'!J:J)-MIN('Base original'!J:J))</f>
        <v>0.18562874251497008</v>
      </c>
      <c r="K96" s="6">
        <f>('Base original'!K96-MIN('Base original'!K:K))/(MAX('Base original'!K:K)-MIN('Base original'!K:K))</f>
        <v>0.12307692307692292</v>
      </c>
      <c r="L96" s="6">
        <f>'Base original'!L96</f>
        <v>5</v>
      </c>
      <c r="M96">
        <v>137</v>
      </c>
      <c r="O96">
        <v>0.83913509849279888</v>
      </c>
      <c r="P96" t="str">
        <f>IF(O96&lt;=cockpit!C$11,"treino","teste")</f>
        <v>teste</v>
      </c>
      <c r="AP96" s="6">
        <v>0.9281783484768904</v>
      </c>
      <c r="AQ96" s="6">
        <v>1.3397077368884773</v>
      </c>
      <c r="AR96" s="6">
        <v>1.2443585113581022</v>
      </c>
      <c r="AS96" s="6">
        <v>1.7730587073105635</v>
      </c>
      <c r="AT96" s="6">
        <v>1.6976362992523291</v>
      </c>
      <c r="AU96" s="6">
        <v>1.4270732059973368</v>
      </c>
      <c r="AV96" s="6">
        <v>1.35730170551983</v>
      </c>
      <c r="AW96" s="6">
        <v>1.7958465294096184</v>
      </c>
      <c r="AX96" s="6">
        <v>0.89301518130096169</v>
      </c>
      <c r="AY96" s="6">
        <v>0.99096898177906345</v>
      </c>
      <c r="AZ96" s="6">
        <v>1.0076288244594229</v>
      </c>
      <c r="BA96" s="6">
        <v>1.6689581240207056</v>
      </c>
      <c r="BB96" s="6">
        <v>1.1780174249682693</v>
      </c>
      <c r="BC96" s="6">
        <v>1.1181651618798141</v>
      </c>
      <c r="BD96" s="6">
        <v>1.1578128689160108</v>
      </c>
      <c r="BE96" s="6">
        <v>1.7348737829159699</v>
      </c>
      <c r="BF96" s="6">
        <v>1.1209929754850516</v>
      </c>
      <c r="BG96" s="6">
        <v>1.1616587853654148</v>
      </c>
      <c r="BH96" s="6">
        <v>1.2337078778870203</v>
      </c>
      <c r="BI96" s="6">
        <v>1.2701844722092339</v>
      </c>
      <c r="BL96" s="8">
        <f>IF(BL$1&lt;=cockpit!$C$15,1/(1+EXP(-(AP96+T$14))),0)</f>
        <v>0.74768753003885702</v>
      </c>
      <c r="BM96" s="8">
        <f>IF(BM$1&lt;=cockpit!$C$15,1/(1+EXP(-(AQ96+U$14))),0)</f>
        <v>0.81141955585763503</v>
      </c>
      <c r="BN96" s="8">
        <f>IF(BN$1&lt;=cockpit!$C$15,1/(1+EXP(-(AR96+V$14))),0)</f>
        <v>0.80159480187303178</v>
      </c>
      <c r="BO96" s="8">
        <f>IF(BO$1&lt;=cockpit!$C$15,1/(1+EXP(-(AS96+W$14))),0)</f>
        <v>0.86310491480315477</v>
      </c>
      <c r="BP96" s="8">
        <f>IF(BP$1&lt;=cockpit!$C$15,1/(1+EXP(-(AT96+X$14))),0)</f>
        <v>0.85877545443761549</v>
      </c>
      <c r="BQ96" s="8">
        <f>IF(BQ$1&lt;=cockpit!$C$15,1/(1+EXP(-(AU96+Y$14))),0)</f>
        <v>0.86702920666076566</v>
      </c>
      <c r="BR96" s="8">
        <f>IF(BR$1&lt;=cockpit!$C$15,1/(1+EXP(-(AV96+Z$14))),0)</f>
        <v>0.85243356066205633</v>
      </c>
      <c r="BS96" s="8">
        <f>IF(BS$1&lt;=cockpit!$C$15,1/(1+EXP(-(AW96+AA$14))),0)</f>
        <v>0.87041256559438596</v>
      </c>
      <c r="BT96" s="8">
        <f>IF(BT$1&lt;=cockpit!$C$15,1/(1+EXP(-(AX96+AB$14))),0)</f>
        <v>0.72848962750013613</v>
      </c>
      <c r="BU96" s="8">
        <f>IF(BU$1&lt;=cockpit!$C$15,1/(1+EXP(-(AY96+AC$14))),0)</f>
        <v>0.73721473930836057</v>
      </c>
      <c r="BV96" s="8">
        <f>IF(BV$1&lt;=cockpit!$C$15,1/(1+EXP(-(AZ96+AD$14))),0)</f>
        <v>0.79943188044586566</v>
      </c>
      <c r="BW96" s="8">
        <f>IF(BW$1&lt;=cockpit!$C$15,1/(1+EXP(-(BA96+AE$14))),0)</f>
        <v>0.89043826834756146</v>
      </c>
      <c r="BX96" s="8">
        <f>IF(BX$1&lt;=cockpit!$C$15,1/(1+EXP(-(BB96+AF$14))),0)</f>
        <v>0.8708137060028871</v>
      </c>
      <c r="BY96" s="8">
        <f>IF(BY$1&lt;=cockpit!$C$15,1/(1+EXP(-(BC96+AG$14))),0)</f>
        <v>0.74830047391853949</v>
      </c>
      <c r="BZ96" s="8">
        <f>IF(BZ$1&lt;=cockpit!$C$15,1/(1+EXP(-(BD96+AH$14))),0)</f>
        <v>0.81188990080193513</v>
      </c>
      <c r="CA96" s="8">
        <f>IF(CA$1&lt;=cockpit!$C$15,1/(1+EXP(-(BE96+AI$14))),0)</f>
        <v>0.93737543218115826</v>
      </c>
      <c r="CB96" s="8">
        <f>IF(CB$1&lt;=cockpit!$C$15,1/(1+EXP(-(BF96+AJ$14))),0)</f>
        <v>0.82259040594413979</v>
      </c>
      <c r="CC96" s="8">
        <f>IF(CC$1&lt;=cockpit!$C$15,1/(1+EXP(-(BG96+AK$14))),0)</f>
        <v>0.79398064320034611</v>
      </c>
      <c r="CD96" s="8">
        <f>IF(CD$1&lt;=cockpit!$C$15,1/(1+EXP(-(BH96+AL$14))),0)</f>
        <v>0.89703658798281627</v>
      </c>
      <c r="CE96" s="8">
        <f>IF(CE$1&lt;=cockpit!$C$15,1/(1+EXP(-(BI96+AM$14))),0)</f>
        <v>0.85958371612153217</v>
      </c>
      <c r="CH96" s="6">
        <v>5.5713002528584656</v>
      </c>
      <c r="CK96" s="9">
        <f t="shared" si="24"/>
        <v>5.5713002528584656</v>
      </c>
      <c r="CM96" s="9">
        <f t="shared" si="25"/>
        <v>0.32638397891614679</v>
      </c>
      <c r="CP96">
        <f t="shared" si="26"/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R96">
        <f t="shared" si="27"/>
        <v>0</v>
      </c>
      <c r="DS96">
        <f t="shared" si="39"/>
        <v>0</v>
      </c>
      <c r="DT96">
        <f t="shared" si="40"/>
        <v>0</v>
      </c>
      <c r="DU96">
        <f t="shared" si="41"/>
        <v>0</v>
      </c>
      <c r="DV96">
        <f t="shared" si="42"/>
        <v>0</v>
      </c>
      <c r="DW96">
        <f t="shared" si="43"/>
        <v>0</v>
      </c>
      <c r="DX96">
        <f t="shared" si="44"/>
        <v>0</v>
      </c>
      <c r="DY96">
        <f t="shared" si="45"/>
        <v>0</v>
      </c>
      <c r="DZ96">
        <f t="shared" si="46"/>
        <v>0</v>
      </c>
      <c r="EA96">
        <f t="shared" si="28"/>
        <v>0</v>
      </c>
      <c r="EB96">
        <f t="shared" si="29"/>
        <v>0</v>
      </c>
      <c r="EC96">
        <f t="shared" si="30"/>
        <v>0</v>
      </c>
      <c r="ED96">
        <f t="shared" si="31"/>
        <v>0</v>
      </c>
      <c r="EE96">
        <f t="shared" si="32"/>
        <v>0</v>
      </c>
      <c r="EF96">
        <f t="shared" si="33"/>
        <v>0</v>
      </c>
      <c r="EG96">
        <f t="shared" si="34"/>
        <v>0</v>
      </c>
      <c r="EH96">
        <f t="shared" si="35"/>
        <v>0</v>
      </c>
      <c r="EI96">
        <f t="shared" si="36"/>
        <v>0</v>
      </c>
      <c r="EJ96">
        <f t="shared" si="37"/>
        <v>0</v>
      </c>
      <c r="EK96">
        <f t="shared" si="38"/>
        <v>0</v>
      </c>
    </row>
    <row r="97" spans="1:141" x14ac:dyDescent="0.3">
      <c r="A97" s="6">
        <f>('Base original'!A97-MIN('Base original'!A:A))/(MAX('Base original'!A:A)-MIN('Base original'!A:A))</f>
        <v>0.33628318584070799</v>
      </c>
      <c r="B97" s="6">
        <f>('Base original'!B97-MIN('Base original'!B:B))/(MAX('Base original'!B:B)-MIN('Base original'!B:B))</f>
        <v>0.42808219178082191</v>
      </c>
      <c r="C97" s="6">
        <f>('Base original'!C97-MIN('Base original'!C:C))/(MAX('Base original'!C:C)-MIN('Base original'!C:C))</f>
        <v>0.11</v>
      </c>
      <c r="D97" s="6">
        <f>('Base original'!D97-MIN('Base original'!D:D))/(MAX('Base original'!D:D)-MIN('Base original'!D:D))</f>
        <v>6.8493150684931503E-2</v>
      </c>
      <c r="E97" s="6">
        <f>('Base original'!E97-MIN('Base original'!E:E))/(MAX('Base original'!E:E)-MIN('Base original'!E:E))</f>
        <v>0.1302170283806344</v>
      </c>
      <c r="F97" s="6">
        <f>('Base original'!F97-MIN('Base original'!F:F))/(MAX('Base original'!F:F)-MIN('Base original'!F:F))</f>
        <v>0.22388059701492538</v>
      </c>
      <c r="G97" s="6">
        <f>('Base original'!G97-MIN('Base original'!G:G))/(MAX('Base original'!G:G)-MIN('Base original'!G:G))</f>
        <v>0.20141342756183744</v>
      </c>
      <c r="H97" s="6">
        <f>('Base original'!H97-MIN('Base original'!H:H))/(MAX('Base original'!H:H)-MIN('Base original'!H:H))</f>
        <v>0.47209985315712649</v>
      </c>
      <c r="I97" s="6">
        <f>('Base original'!I97-MIN('Base original'!I:I))/(MAX('Base original'!I:I)-MIN('Base original'!I:I))</f>
        <v>0.35433070866141725</v>
      </c>
      <c r="J97" s="6">
        <f>('Base original'!J97-MIN('Base original'!J:J))/(MAX('Base original'!J:J)-MIN('Base original'!J:J))</f>
        <v>0.29341317365269459</v>
      </c>
      <c r="K97" s="6">
        <f>('Base original'!K97-MIN('Base original'!K:K))/(MAX('Base original'!K:K)-MIN('Base original'!K:K))</f>
        <v>0.18461538461538451</v>
      </c>
      <c r="L97" s="6">
        <f>'Base original'!L97</f>
        <v>5</v>
      </c>
      <c r="M97">
        <v>140</v>
      </c>
      <c r="O97">
        <v>6.9738379473981982E-2</v>
      </c>
      <c r="P97" t="str">
        <f>IF(O97&lt;=cockpit!C$11,"treino","teste")</f>
        <v>treino</v>
      </c>
      <c r="AP97" s="6">
        <v>0.88213241263731745</v>
      </c>
      <c r="AQ97" s="6">
        <v>1.5553049017434184</v>
      </c>
      <c r="AR97" s="6">
        <v>1.3694866047584147</v>
      </c>
      <c r="AS97" s="6">
        <v>1.677176335968013</v>
      </c>
      <c r="AT97" s="6">
        <v>1.7527781104504929</v>
      </c>
      <c r="AU97" s="6">
        <v>1.5074038995338421</v>
      </c>
      <c r="AV97" s="6">
        <v>1.4775443818594398</v>
      </c>
      <c r="AW97" s="6">
        <v>1.8231950473252234</v>
      </c>
      <c r="AX97" s="6">
        <v>0.94079940141598728</v>
      </c>
      <c r="AY97" s="6">
        <v>1.1462924956497933</v>
      </c>
      <c r="AZ97" s="6">
        <v>1.0905115108615604</v>
      </c>
      <c r="BA97" s="6">
        <v>1.4447240785860598</v>
      </c>
      <c r="BB97" s="6">
        <v>1.2018976069449059</v>
      </c>
      <c r="BC97" s="6">
        <v>1.3487260939947729</v>
      </c>
      <c r="BD97" s="6">
        <v>1.0396085229000331</v>
      </c>
      <c r="BE97" s="6">
        <v>1.8396742672746933</v>
      </c>
      <c r="BF97" s="6">
        <v>1.3170573632106142</v>
      </c>
      <c r="BG97" s="6">
        <v>0.98307373782079321</v>
      </c>
      <c r="BH97" s="6">
        <v>1.2235131560564869</v>
      </c>
      <c r="BI97" s="6">
        <v>1.1065631868660779</v>
      </c>
      <c r="BL97" s="8">
        <f>IF(BL$1&lt;=cockpit!$C$15,1/(1+EXP(-(AP97+T$14))),0)</f>
        <v>0.73890227973588629</v>
      </c>
      <c r="BM97" s="8">
        <f>IF(BM$1&lt;=cockpit!$C$15,1/(1+EXP(-(AQ97+U$14))),0)</f>
        <v>0.84222241004629161</v>
      </c>
      <c r="BN97" s="8">
        <f>IF(BN$1&lt;=cockpit!$C$15,1/(1+EXP(-(AR97+V$14))),0)</f>
        <v>0.82074747944389248</v>
      </c>
      <c r="BO97" s="8">
        <f>IF(BO$1&lt;=cockpit!$C$15,1/(1+EXP(-(AS97+W$14))),0)</f>
        <v>0.85137660910920798</v>
      </c>
      <c r="BP97" s="8">
        <f>IF(BP$1&lt;=cockpit!$C$15,1/(1+EXP(-(AT97+X$14))),0)</f>
        <v>0.86533169609385729</v>
      </c>
      <c r="BQ97" s="8">
        <f>IF(BQ$1&lt;=cockpit!$C$15,1/(1+EXP(-(AU97+Y$14))),0)</f>
        <v>0.87602056391625593</v>
      </c>
      <c r="BR97" s="8">
        <f>IF(BR$1&lt;=cockpit!$C$15,1/(1+EXP(-(AV97+Z$14))),0)</f>
        <v>0.86692728981586475</v>
      </c>
      <c r="BS97" s="8">
        <f>IF(BS$1&lt;=cockpit!$C$15,1/(1+EXP(-(AW97+AA$14))),0)</f>
        <v>0.87346620444860013</v>
      </c>
      <c r="BT97" s="8">
        <f>IF(BT$1&lt;=cockpit!$C$15,1/(1+EXP(-(AX97+AB$14))),0)</f>
        <v>0.73783715071301226</v>
      </c>
      <c r="BU97" s="8">
        <f>IF(BU$1&lt;=cockpit!$C$15,1/(1+EXP(-(AY97+AC$14))),0)</f>
        <v>0.76617999878377507</v>
      </c>
      <c r="BV97" s="8">
        <f>IF(BV$1&lt;=cockpit!$C$15,1/(1+EXP(-(AZ97+AD$14))),0)</f>
        <v>0.81239227010322779</v>
      </c>
      <c r="BW97" s="8">
        <f>IF(BW$1&lt;=cockpit!$C$15,1/(1+EXP(-(BA97+AE$14))),0)</f>
        <v>0.8665729701536572</v>
      </c>
      <c r="BX97" s="8">
        <f>IF(BX$1&lt;=cockpit!$C$15,1/(1+EXP(-(BB97+AF$14))),0)</f>
        <v>0.87347645406702501</v>
      </c>
      <c r="BY97" s="8">
        <f>IF(BY$1&lt;=cockpit!$C$15,1/(1+EXP(-(BC97+AG$14))),0)</f>
        <v>0.78920325334651686</v>
      </c>
      <c r="BZ97" s="8">
        <f>IF(BZ$1&lt;=cockpit!$C$15,1/(1+EXP(-(BD97+AH$14))),0)</f>
        <v>0.7931687851520014</v>
      </c>
      <c r="CA97" s="8">
        <f>IF(CA$1&lt;=cockpit!$C$15,1/(1+EXP(-(BE97+AI$14))),0)</f>
        <v>0.94325272995389642</v>
      </c>
      <c r="CB97" s="8">
        <f>IF(CB$1&lt;=cockpit!$C$15,1/(1+EXP(-(BF97+AJ$14))),0)</f>
        <v>0.84942030329647356</v>
      </c>
      <c r="CC97" s="8">
        <f>IF(CC$1&lt;=cockpit!$C$15,1/(1+EXP(-(BG97+AK$14))),0)</f>
        <v>0.76323608687208966</v>
      </c>
      <c r="CD97" s="8">
        <f>IF(CD$1&lt;=cockpit!$C$15,1/(1+EXP(-(BH97+AL$14))),0)</f>
        <v>0.89609116503831299</v>
      </c>
      <c r="CE97" s="8">
        <f>IF(CE$1&lt;=cockpit!$C$15,1/(1+EXP(-(BI97+AM$14))),0)</f>
        <v>0.83864972004997362</v>
      </c>
      <c r="CH97" s="6">
        <v>5.6331522991459426</v>
      </c>
      <c r="CK97" s="9">
        <f t="shared" si="24"/>
        <v>5.6331522991459426</v>
      </c>
      <c r="CM97" s="9">
        <f t="shared" si="25"/>
        <v>0.40088183391379323</v>
      </c>
      <c r="CP97">
        <f t="shared" si="26"/>
        <v>0.63315229914594262</v>
      </c>
      <c r="CV97">
        <v>-4.9649142630470357E-2</v>
      </c>
      <c r="CW97">
        <v>0.25969667761471493</v>
      </c>
      <c r="CX97">
        <v>1.0717331793358056E-2</v>
      </c>
      <c r="CY97">
        <v>0.16955963558045151</v>
      </c>
      <c r="CZ97">
        <v>0.20267235393370087</v>
      </c>
      <c r="DA97">
        <v>0.47739300875092183</v>
      </c>
      <c r="DB97">
        <v>8.4080303690613444E-3</v>
      </c>
      <c r="DC97">
        <v>0.3980508794256653</v>
      </c>
      <c r="DD97">
        <v>0.17238030554426056</v>
      </c>
      <c r="DE97">
        <v>0.37420023887711312</v>
      </c>
      <c r="DF97">
        <v>0.46121106041947346</v>
      </c>
      <c r="DG97">
        <v>0.12600451780258182</v>
      </c>
      <c r="DH97">
        <v>-6.5007937309546349E-2</v>
      </c>
      <c r="DI97">
        <v>0.3149209602585184</v>
      </c>
      <c r="DJ97">
        <v>8.7236003213278929E-2</v>
      </c>
      <c r="DK97">
        <v>-0.11421594483334664</v>
      </c>
      <c r="DL97">
        <v>0.41982425874384821</v>
      </c>
      <c r="DM97">
        <v>0.37664333392172161</v>
      </c>
      <c r="DN97">
        <v>0.25162229183807339</v>
      </c>
      <c r="DO97">
        <v>-1.3409693912033343E-2</v>
      </c>
      <c r="DR97">
        <f t="shared" si="27"/>
        <v>-2.2541873586858201E-2</v>
      </c>
      <c r="DS97">
        <f t="shared" si="39"/>
        <v>7.5483803011309247E-2</v>
      </c>
      <c r="DT97">
        <f t="shared" si="40"/>
        <v>3.4978538917147177E-3</v>
      </c>
      <c r="DU97">
        <f t="shared" si="41"/>
        <v>4.6655668073020455E-2</v>
      </c>
      <c r="DV97">
        <f t="shared" si="42"/>
        <v>5.0911509276509767E-2</v>
      </c>
      <c r="DW97">
        <f t="shared" si="43"/>
        <v>0.11103587155941438</v>
      </c>
      <c r="DX97">
        <f t="shared" si="44"/>
        <v>2.0888664644432907E-3</v>
      </c>
      <c r="DY97">
        <f t="shared" si="45"/>
        <v>9.4360663608399495E-2</v>
      </c>
      <c r="DZ97">
        <f t="shared" si="46"/>
        <v>7.8535836126442091E-2</v>
      </c>
      <c r="EA97">
        <f t="shared" si="28"/>
        <v>0.15453280262996813</v>
      </c>
      <c r="EB97">
        <f t="shared" si="29"/>
        <v>0.15682043106912399</v>
      </c>
      <c r="EC97">
        <f t="shared" si="30"/>
        <v>3.1381587376831881E-2</v>
      </c>
      <c r="ED97">
        <f t="shared" si="31"/>
        <v>-1.5409408923380604E-2</v>
      </c>
      <c r="EE97">
        <f t="shared" si="32"/>
        <v>0.11877503035719682</v>
      </c>
      <c r="EF97">
        <f t="shared" si="33"/>
        <v>3.2354374854084253E-2</v>
      </c>
      <c r="EG97">
        <f t="shared" si="34"/>
        <v>-1.2595081930157943E-2</v>
      </c>
      <c r="EH97">
        <f t="shared" si="35"/>
        <v>0.11691482097625504</v>
      </c>
      <c r="EI97">
        <f t="shared" si="36"/>
        <v>0.15723754710876309</v>
      </c>
      <c r="EJ97">
        <f t="shared" si="37"/>
        <v>4.9574780935220185E-2</v>
      </c>
      <c r="EK97">
        <f t="shared" si="38"/>
        <v>-3.9782089309851783E-3</v>
      </c>
    </row>
    <row r="98" spans="1:141" x14ac:dyDescent="0.3">
      <c r="A98" s="6">
        <f>('Base original'!A98-MIN('Base original'!A:A))/(MAX('Base original'!A:A)-MIN('Base original'!A:A))</f>
        <v>5.3097345132743404E-2</v>
      </c>
      <c r="B98" s="6">
        <f>('Base original'!B98-MIN('Base original'!B:B))/(MAX('Base original'!B:B)-MIN('Base original'!B:B))</f>
        <v>0.15068493150684933</v>
      </c>
      <c r="C98" s="6">
        <f>('Base original'!C98-MIN('Base original'!C:C))/(MAX('Base original'!C:C)-MIN('Base original'!C:C))</f>
        <v>0</v>
      </c>
      <c r="D98" s="6">
        <f>('Base original'!D98-MIN('Base original'!D:D))/(MAX('Base original'!D:D)-MIN('Base original'!D:D))</f>
        <v>6.164383561643836E-2</v>
      </c>
      <c r="E98" s="6">
        <f>('Base original'!E98-MIN('Base original'!E:E))/(MAX('Base original'!E:E)-MIN('Base original'!E:E))</f>
        <v>6.34390651085142E-2</v>
      </c>
      <c r="F98" s="6">
        <f>('Base original'!F98-MIN('Base original'!F:F))/(MAX('Base original'!F:F)-MIN('Base original'!F:F))</f>
        <v>0.38805970149253732</v>
      </c>
      <c r="G98" s="6">
        <f>('Base original'!G98-MIN('Base original'!G:G))/(MAX('Base original'!G:G)-MIN('Base original'!G:G))</f>
        <v>0.20141342756183744</v>
      </c>
      <c r="H98" s="6">
        <f>('Base original'!H98-MIN('Base original'!H:H))/(MAX('Base original'!H:H)-MIN('Base original'!H:H))</f>
        <v>0.11233480176211712</v>
      </c>
      <c r="I98" s="6">
        <f>('Base original'!I98-MIN('Base original'!I:I))/(MAX('Base original'!I:I)-MIN('Base original'!I:I))</f>
        <v>0.74015748031496087</v>
      </c>
      <c r="J98" s="6">
        <f>('Base original'!J98-MIN('Base original'!J:J))/(MAX('Base original'!J:J)-MIN('Base original'!J:J))</f>
        <v>0.27544910179640719</v>
      </c>
      <c r="K98" s="6">
        <f>('Base original'!K98-MIN('Base original'!K:K))/(MAX('Base original'!K:K)-MIN('Base original'!K:K))</f>
        <v>0.86153846153846148</v>
      </c>
      <c r="L98" s="6">
        <f>'Base original'!L98</f>
        <v>6</v>
      </c>
      <c r="M98">
        <v>142</v>
      </c>
      <c r="O98">
        <v>0.44653841760495361</v>
      </c>
      <c r="P98" t="str">
        <f>IF(O98&lt;=cockpit!C$11,"treino","teste")</f>
        <v>treino</v>
      </c>
      <c r="AP98" s="6">
        <v>0.65084007384119646</v>
      </c>
      <c r="AQ98" s="6">
        <v>1.1978509424093104</v>
      </c>
      <c r="AR98" s="6">
        <v>1.7721954622972262</v>
      </c>
      <c r="AS98" s="6">
        <v>1.3677108640388274</v>
      </c>
      <c r="AT98" s="6">
        <v>1.5972833977724028</v>
      </c>
      <c r="AU98" s="6">
        <v>1.5252846289216304</v>
      </c>
      <c r="AV98" s="6">
        <v>1.5027586681578038</v>
      </c>
      <c r="AW98" s="6">
        <v>1.4051510436297237</v>
      </c>
      <c r="AX98" s="6">
        <v>0.80887828001523876</v>
      </c>
      <c r="AY98" s="6">
        <v>0.95802031589281633</v>
      </c>
      <c r="AZ98" s="6">
        <v>0.94532039844475046</v>
      </c>
      <c r="BA98" s="6">
        <v>1.5551286567000329</v>
      </c>
      <c r="BB98" s="6">
        <v>1.0939316963689201</v>
      </c>
      <c r="BC98" s="6">
        <v>1.2813207363898074</v>
      </c>
      <c r="BD98" s="6">
        <v>1.0950706477201009</v>
      </c>
      <c r="BE98" s="6">
        <v>1.8668920096502095</v>
      </c>
      <c r="BF98" s="6">
        <v>0.95237577181649491</v>
      </c>
      <c r="BG98" s="6">
        <v>1.2011006222140386</v>
      </c>
      <c r="BH98" s="6">
        <v>1.393755579622352</v>
      </c>
      <c r="BI98" s="6">
        <v>1.0069007083286161</v>
      </c>
      <c r="BL98" s="8">
        <f>IF(BL$1&lt;=cockpit!$C$15,1/(1+EXP(-(AP98+T$14))),0)</f>
        <v>0.69189180658401983</v>
      </c>
      <c r="BM98" s="8">
        <f>IF(BM$1&lt;=cockpit!$C$15,1/(1+EXP(-(AQ98+U$14))),0)</f>
        <v>0.78874943923392449</v>
      </c>
      <c r="BN98" s="8">
        <f>IF(BN$1&lt;=cockpit!$C$15,1/(1+EXP(-(AR98+V$14))),0)</f>
        <v>0.87259814171271832</v>
      </c>
      <c r="BO98" s="8">
        <f>IF(BO$1&lt;=cockpit!$C$15,1/(1+EXP(-(AS98+W$14))),0)</f>
        <v>0.80783036263090358</v>
      </c>
      <c r="BP98" s="8">
        <f>IF(BP$1&lt;=cockpit!$C$15,1/(1+EXP(-(AT98+X$14))),0)</f>
        <v>0.84616105072503622</v>
      </c>
      <c r="BQ98" s="8">
        <f>IF(BQ$1&lt;=cockpit!$C$15,1/(1+EXP(-(AU98+Y$14))),0)</f>
        <v>0.87794954282270599</v>
      </c>
      <c r="BR98" s="8">
        <f>IF(BR$1&lt;=cockpit!$C$15,1/(1+EXP(-(AV98+Z$14))),0)</f>
        <v>0.86980930338934059</v>
      </c>
      <c r="BS98" s="8">
        <f>IF(BS$1&lt;=cockpit!$C$15,1/(1+EXP(-(AW98+AA$14))),0)</f>
        <v>0.81964083352550765</v>
      </c>
      <c r="BT98" s="8">
        <f>IF(BT$1&lt;=cockpit!$C$15,1/(1+EXP(-(AX98+AB$14))),0)</f>
        <v>0.71153198201020096</v>
      </c>
      <c r="BU98" s="8">
        <f>IF(BU$1&lt;=cockpit!$C$15,1/(1+EXP(-(AY98+AC$14))),0)</f>
        <v>0.73078192536034681</v>
      </c>
      <c r="BV98" s="8">
        <f>IF(BV$1&lt;=cockpit!$C$15,1/(1+EXP(-(AZ98+AD$14))),0)</f>
        <v>0.78925472917085859</v>
      </c>
      <c r="BW98" s="8">
        <f>IF(BW$1&lt;=cockpit!$C$15,1/(1+EXP(-(BA98+AE$14))),0)</f>
        <v>0.87882991498143581</v>
      </c>
      <c r="BX98" s="8">
        <f>IF(BX$1&lt;=cockpit!$C$15,1/(1+EXP(-(BB98+AF$14))),0)</f>
        <v>0.86105579295044066</v>
      </c>
      <c r="BY98" s="8">
        <f>IF(BY$1&lt;=cockpit!$C$15,1/(1+EXP(-(BC98+AG$14))),0)</f>
        <v>0.77777106931314688</v>
      </c>
      <c r="BZ98" s="8">
        <f>IF(BZ$1&lt;=cockpit!$C$15,1/(1+EXP(-(BD98+AH$14))),0)</f>
        <v>0.80211962825854888</v>
      </c>
      <c r="CA98" s="8">
        <f>IF(CA$1&lt;=cockpit!$C$15,1/(1+EXP(-(BE98+AI$14))),0)</f>
        <v>0.94469215989274402</v>
      </c>
      <c r="CB98" s="8">
        <f>IF(CB$1&lt;=cockpit!$C$15,1/(1+EXP(-(BF98+AJ$14))),0)</f>
        <v>0.79663270379665285</v>
      </c>
      <c r="CC98" s="8">
        <f>IF(CC$1&lt;=cockpit!$C$15,1/(1+EXP(-(BG98+AK$14))),0)</f>
        <v>0.80035758848117589</v>
      </c>
      <c r="CD98" s="8">
        <f>IF(CD$1&lt;=cockpit!$C$15,1/(1+EXP(-(BH98+AL$14))),0)</f>
        <v>0.910907861201668</v>
      </c>
      <c r="CE98" s="8">
        <f>IF(CE$1&lt;=cockpit!$C$15,1/(1+EXP(-(BI98+AM$14))),0)</f>
        <v>0.82470464040520308</v>
      </c>
      <c r="CH98" s="6">
        <v>5.5129685576117522</v>
      </c>
      <c r="CK98" s="9">
        <f t="shared" si="24"/>
        <v>5.5129685576117522</v>
      </c>
      <c r="CM98" s="9">
        <f t="shared" si="25"/>
        <v>0.23719962587477714</v>
      </c>
      <c r="CP98">
        <f t="shared" si="26"/>
        <v>-0.4870314423882478</v>
      </c>
      <c r="CV98">
        <v>3.8190959080895849E-2</v>
      </c>
      <c r="CW98">
        <v>-0.19976307067468524</v>
      </c>
      <c r="CX98">
        <v>-8.2439526302177362E-3</v>
      </c>
      <c r="CY98">
        <v>-0.13042813553542501</v>
      </c>
      <c r="CZ98">
        <v>-0.15589899776356886</v>
      </c>
      <c r="DA98">
        <v>-0.36721876545604076</v>
      </c>
      <c r="DB98">
        <v>-6.4675989707560699E-3</v>
      </c>
      <c r="DC98">
        <v>-0.30618745949764997</v>
      </c>
      <c r="DD98">
        <v>-0.13259784251244805</v>
      </c>
      <c r="DE98">
        <v>-0.2878411439525374</v>
      </c>
      <c r="DF98">
        <v>-0.35477133748784384</v>
      </c>
      <c r="DG98">
        <v>-9.6924803298679349E-2</v>
      </c>
      <c r="DH98">
        <v>5.0005203356697052E-2</v>
      </c>
      <c r="DI98">
        <v>-0.24224252161744858</v>
      </c>
      <c r="DJ98">
        <v>-6.710340707987511E-2</v>
      </c>
      <c r="DK98">
        <v>8.7856833862810152E-2</v>
      </c>
      <c r="DL98">
        <v>-0.32293591061960786</v>
      </c>
      <c r="DM98">
        <v>-0.28972041392450504</v>
      </c>
      <c r="DN98">
        <v>-0.19355211675964556</v>
      </c>
      <c r="DO98">
        <v>1.0314963045655958E-2</v>
      </c>
      <c r="DR98">
        <f t="shared" si="27"/>
        <v>1.9908401906811798E-2</v>
      </c>
      <c r="DS98">
        <f t="shared" si="39"/>
        <v>-7.5485334913443058E-2</v>
      </c>
      <c r="DT98">
        <f t="shared" si="40"/>
        <v>-1.9667802493809087E-3</v>
      </c>
      <c r="DU98">
        <f t="shared" si="41"/>
        <v>-4.5312052288917812E-2</v>
      </c>
      <c r="DV98">
        <f t="shared" si="42"/>
        <v>-4.4277104498528889E-2</v>
      </c>
      <c r="DW98">
        <f t="shared" si="43"/>
        <v>-8.4168230343368317E-2</v>
      </c>
      <c r="DX98">
        <f t="shared" si="44"/>
        <v>-1.5744191022082079E-3</v>
      </c>
      <c r="DY98">
        <f t="shared" si="45"/>
        <v>-0.10048732675647042</v>
      </c>
      <c r="DZ98">
        <f t="shared" si="46"/>
        <v>-6.5466503635677964E-2</v>
      </c>
      <c r="EA98">
        <f t="shared" si="28"/>
        <v>-0.13412181972835915</v>
      </c>
      <c r="EB98">
        <f t="shared" si="29"/>
        <v>-0.13377610186310546</v>
      </c>
      <c r="EC98">
        <f t="shared" si="30"/>
        <v>-2.206570498260561E-2</v>
      </c>
      <c r="ED98">
        <f t="shared" si="31"/>
        <v>1.293049157050034E-2</v>
      </c>
      <c r="EE98">
        <f t="shared" si="32"/>
        <v>-9.5703277165114148E-2</v>
      </c>
      <c r="EF98">
        <f t="shared" si="33"/>
        <v>-2.3929350220334027E-2</v>
      </c>
      <c r="EG98">
        <f t="shared" si="34"/>
        <v>9.4495931467059938E-3</v>
      </c>
      <c r="EH98">
        <f t="shared" si="35"/>
        <v>-0.11799313954011231</v>
      </c>
      <c r="EI98">
        <f t="shared" si="36"/>
        <v>-0.10413355087396156</v>
      </c>
      <c r="EJ98">
        <f t="shared" si="37"/>
        <v>-3.2951641750714904E-2</v>
      </c>
      <c r="EK98">
        <f t="shared" si="38"/>
        <v>3.2993673513110381E-3</v>
      </c>
    </row>
    <row r="99" spans="1:141" x14ac:dyDescent="0.3">
      <c r="A99" s="6">
        <f>('Base original'!A99-MIN('Base original'!A:A))/(MAX('Base original'!A:A)-MIN('Base original'!A:A))</f>
        <v>0.15044247787610621</v>
      </c>
      <c r="B99" s="6">
        <f>('Base original'!B99-MIN('Base original'!B:B))/(MAX('Base original'!B:B)-MIN('Base original'!B:B))</f>
        <v>0.18493150684931509</v>
      </c>
      <c r="C99" s="6">
        <f>('Base original'!C99-MIN('Base original'!C:C))/(MAX('Base original'!C:C)-MIN('Base original'!C:C))</f>
        <v>0.08</v>
      </c>
      <c r="D99" s="6">
        <f>('Base original'!D99-MIN('Base original'!D:D))/(MAX('Base original'!D:D)-MIN('Base original'!D:D))</f>
        <v>5.4794520547945202E-2</v>
      </c>
      <c r="E99" s="6">
        <f>('Base original'!E99-MIN('Base original'!E:E))/(MAX('Base original'!E:E)-MIN('Base original'!E:E))</f>
        <v>9.0150250417362285E-2</v>
      </c>
      <c r="F99" s="6">
        <f>('Base original'!F99-MIN('Base original'!F:F))/(MAX('Base original'!F:F)-MIN('Base original'!F:F))</f>
        <v>2.9850746268656716E-2</v>
      </c>
      <c r="G99" s="6">
        <f>('Base original'!G99-MIN('Base original'!G:G))/(MAX('Base original'!G:G)-MIN('Base original'!G:G))</f>
        <v>4.9469964664310952E-2</v>
      </c>
      <c r="H99" s="6">
        <f>('Base original'!H99-MIN('Base original'!H:H))/(MAX('Base original'!H:H)-MIN('Base original'!H:H))</f>
        <v>0.39133627019089279</v>
      </c>
      <c r="I99" s="6">
        <f>('Base original'!I99-MIN('Base original'!I:I))/(MAX('Base original'!I:I)-MIN('Base original'!I:I))</f>
        <v>0.47244094488188965</v>
      </c>
      <c r="J99" s="6">
        <f>('Base original'!J99-MIN('Base original'!J:J))/(MAX('Base original'!J:J)-MIN('Base original'!J:J))</f>
        <v>0.1497005988023952</v>
      </c>
      <c r="K99" s="6">
        <f>('Base original'!K99-MIN('Base original'!K:K))/(MAX('Base original'!K:K)-MIN('Base original'!K:K))</f>
        <v>0.15384615384615385</v>
      </c>
      <c r="L99" s="6">
        <f>'Base original'!L99</f>
        <v>5</v>
      </c>
      <c r="M99">
        <v>143</v>
      </c>
      <c r="O99">
        <v>0.26991899297612976</v>
      </c>
      <c r="P99" t="str">
        <f>IF(O99&lt;=cockpit!C$11,"treino","teste")</f>
        <v>treino</v>
      </c>
      <c r="AP99" s="6">
        <v>0.49796554322166303</v>
      </c>
      <c r="AQ99" s="6">
        <v>0.82839282924744895</v>
      </c>
      <c r="AR99" s="6">
        <v>0.83795438051464277</v>
      </c>
      <c r="AS99" s="6">
        <v>1.1188585794346397</v>
      </c>
      <c r="AT99" s="6">
        <v>1.1138383595526014</v>
      </c>
      <c r="AU99" s="6">
        <v>1.0139641390031218</v>
      </c>
      <c r="AV99" s="6">
        <v>0.97926656834860693</v>
      </c>
      <c r="AW99" s="6">
        <v>1.1361467217208816</v>
      </c>
      <c r="AX99" s="6">
        <v>0.52327789828757576</v>
      </c>
      <c r="AY99" s="6">
        <v>0.59551014886144205</v>
      </c>
      <c r="AZ99" s="6">
        <v>0.61968550020549884</v>
      </c>
      <c r="BA99" s="6">
        <v>1.0793107298161295</v>
      </c>
      <c r="BB99" s="6">
        <v>0.85167120813660446</v>
      </c>
      <c r="BC99" s="6">
        <v>0.76505492921633167</v>
      </c>
      <c r="BD99" s="6">
        <v>0.72541878970520202</v>
      </c>
      <c r="BE99" s="6">
        <v>1.3394363743613402</v>
      </c>
      <c r="BF99" s="6">
        <v>0.73329764613781034</v>
      </c>
      <c r="BG99" s="6">
        <v>0.6595005417136246</v>
      </c>
      <c r="BH99" s="6">
        <v>0.76257673998673947</v>
      </c>
      <c r="BI99" s="6">
        <v>0.81120466266505653</v>
      </c>
      <c r="BL99" s="8">
        <f>IF(BL$1&lt;=cockpit!$C$15,1/(1+EXP(-(AP99+T$14))),0)</f>
        <v>0.65838467851875671</v>
      </c>
      <c r="BM99" s="8">
        <f>IF(BM$1&lt;=cockpit!$C$15,1/(1+EXP(-(AQ99+U$14))),0)</f>
        <v>0.72070184785451452</v>
      </c>
      <c r="BN99" s="8">
        <f>IF(BN$1&lt;=cockpit!$C$15,1/(1+EXP(-(AR99+V$14))),0)</f>
        <v>0.72906574438297533</v>
      </c>
      <c r="BO99" s="8">
        <f>IF(BO$1&lt;=cockpit!$C$15,1/(1+EXP(-(AS99+W$14))),0)</f>
        <v>0.76622581479150442</v>
      </c>
      <c r="BP99" s="8">
        <f>IF(BP$1&lt;=cockpit!$C$15,1/(1+EXP(-(AT99+X$14))),0)</f>
        <v>0.77230251411760642</v>
      </c>
      <c r="BQ99" s="8">
        <f>IF(BQ$1&lt;=cockpit!$C$15,1/(1+EXP(-(AU99+Y$14))),0)</f>
        <v>0.81181303396793614</v>
      </c>
      <c r="BR99" s="8">
        <f>IF(BR$1&lt;=cockpit!$C$15,1/(1+EXP(-(AV99+Z$14))),0)</f>
        <v>0.79831265596966805</v>
      </c>
      <c r="BS99" s="8">
        <f>IF(BS$1&lt;=cockpit!$C$15,1/(1+EXP(-(AW99+AA$14))),0)</f>
        <v>0.77641780637535462</v>
      </c>
      <c r="BT99" s="8">
        <f>IF(BT$1&lt;=cockpit!$C$15,1/(1+EXP(-(AX99+AB$14))),0)</f>
        <v>0.64958960487488049</v>
      </c>
      <c r="BU99" s="8">
        <f>IF(BU$1&lt;=cockpit!$C$15,1/(1+EXP(-(AY99+AC$14))),0)</f>
        <v>0.65386752378914514</v>
      </c>
      <c r="BV99" s="8">
        <f>IF(BV$1&lt;=cockpit!$C$15,1/(1+EXP(-(AZ99+AD$14))),0)</f>
        <v>0.73003577000973008</v>
      </c>
      <c r="BW99" s="8">
        <f>IF(BW$1&lt;=cockpit!$C$15,1/(1+EXP(-(BA99+AE$14))),0)</f>
        <v>0.81840497659575884</v>
      </c>
      <c r="BX99" s="8">
        <f>IF(BX$1&lt;=cockpit!$C$15,1/(1+EXP(-(BB99+AF$14))),0)</f>
        <v>0.82946301815943735</v>
      </c>
      <c r="BY99" s="8">
        <f>IF(BY$1&lt;=cockpit!$C$15,1/(1+EXP(-(BC99+AG$14))),0)</f>
        <v>0.67622090959279157</v>
      </c>
      <c r="BZ99" s="8">
        <f>IF(BZ$1&lt;=cockpit!$C$15,1/(1+EXP(-(BD99+AH$14))),0)</f>
        <v>0.736904890832357</v>
      </c>
      <c r="CA99" s="8">
        <f>IF(CA$1&lt;=cockpit!$C$15,1/(1+EXP(-(BE99+AI$14))),0)</f>
        <v>0.90974200024234453</v>
      </c>
      <c r="CB99" s="8">
        <f>IF(CB$1&lt;=cockpit!$C$15,1/(1+EXP(-(BF99+AJ$14))),0)</f>
        <v>0.75883479823097666</v>
      </c>
      <c r="CC99" s="8">
        <f>IF(CC$1&lt;=cockpit!$C$15,1/(1+EXP(-(BG99+AK$14))),0)</f>
        <v>0.69992289255494533</v>
      </c>
      <c r="CD99" s="8">
        <f>IF(CD$1&lt;=cockpit!$C$15,1/(1+EXP(-(BH99+AL$14))),0)</f>
        <v>0.84469593410936705</v>
      </c>
      <c r="CE99" s="8">
        <f>IF(CE$1&lt;=cockpit!$C$15,1/(1+EXP(-(BI99+AM$14))),0)</f>
        <v>0.79459631119806262</v>
      </c>
      <c r="CH99" s="6">
        <v>5.0945678856829533</v>
      </c>
      <c r="CK99" s="9">
        <f t="shared" si="24"/>
        <v>5.0945678856829533</v>
      </c>
      <c r="CM99" s="9">
        <f t="shared" si="25"/>
        <v>8.9430850025441176E-3</v>
      </c>
      <c r="CP99">
        <f t="shared" si="26"/>
        <v>9.4567885682953268E-2</v>
      </c>
      <c r="CV99">
        <v>-7.415616196716531E-3</v>
      </c>
      <c r="CW99">
        <v>3.8788401706885765E-2</v>
      </c>
      <c r="CX99">
        <v>1.6007450485889308E-3</v>
      </c>
      <c r="CY99">
        <v>2.5325496338945274E-2</v>
      </c>
      <c r="CZ99">
        <v>3.0271225459894295E-2</v>
      </c>
      <c r="DA99">
        <v>7.1303614530493956E-2</v>
      </c>
      <c r="DB99">
        <v>1.2558268458200985E-3</v>
      </c>
      <c r="DC99">
        <v>5.9453041728351363E-2</v>
      </c>
      <c r="DD99">
        <v>2.5746792755378806E-2</v>
      </c>
      <c r="DE99">
        <v>5.5890700326601525E-2</v>
      </c>
      <c r="DF99">
        <v>6.8886672126588791E-2</v>
      </c>
      <c r="DG99">
        <v>1.8820086180155456E-2</v>
      </c>
      <c r="DH99">
        <v>-9.7096120353133645E-3</v>
      </c>
      <c r="DI99">
        <v>4.7036723090266741E-2</v>
      </c>
      <c r="DJ99">
        <v>1.3029605026214286E-2</v>
      </c>
      <c r="DK99">
        <v>-1.7059340112544924E-2</v>
      </c>
      <c r="DL99">
        <v>6.2705122545353792E-2</v>
      </c>
      <c r="DM99">
        <v>5.6255601999078697E-2</v>
      </c>
      <c r="DN99">
        <v>3.75824081534935E-2</v>
      </c>
      <c r="DO99">
        <v>-2.0028773529325184E-3</v>
      </c>
      <c r="DR99">
        <f t="shared" si="27"/>
        <v>-4.2011661895939882E-3</v>
      </c>
      <c r="DS99">
        <f t="shared" si="39"/>
        <v>1.8641273233855494E-2</v>
      </c>
      <c r="DT99">
        <f t="shared" si="40"/>
        <v>7.4989005238937367E-4</v>
      </c>
      <c r="DU99">
        <f t="shared" si="41"/>
        <v>1.0456846806278381E-2</v>
      </c>
      <c r="DV99">
        <f t="shared" si="42"/>
        <v>1.2215917516736886E-2</v>
      </c>
      <c r="DW99">
        <f t="shared" si="43"/>
        <v>2.4311651737691672E-2</v>
      </c>
      <c r="DX99">
        <f t="shared" si="44"/>
        <v>4.5548450808338302E-4</v>
      </c>
      <c r="DY99">
        <f t="shared" si="45"/>
        <v>2.3613285031772194E-2</v>
      </c>
      <c r="DZ99">
        <f t="shared" si="46"/>
        <v>1.4882504745553903E-2</v>
      </c>
      <c r="EA99">
        <f t="shared" si="28"/>
        <v>3.1995037242997321E-2</v>
      </c>
      <c r="EB99">
        <f t="shared" si="29"/>
        <v>3.2173366909868502E-2</v>
      </c>
      <c r="EC99">
        <f t="shared" si="30"/>
        <v>6.2146426562446544E-3</v>
      </c>
      <c r="ED99">
        <f t="shared" si="31"/>
        <v>-3.029312554091747E-3</v>
      </c>
      <c r="EE99">
        <f t="shared" si="32"/>
        <v>2.5528018776686364E-2</v>
      </c>
      <c r="EF99">
        <f t="shared" si="33"/>
        <v>5.9541540080939315E-3</v>
      </c>
      <c r="EG99">
        <f t="shared" si="34"/>
        <v>-2.9405098060296241E-3</v>
      </c>
      <c r="EH99">
        <f t="shared" si="35"/>
        <v>2.6597616090685235E-2</v>
      </c>
      <c r="EI99">
        <f t="shared" si="36"/>
        <v>2.8696429501095414E-2</v>
      </c>
      <c r="EJ99">
        <f t="shared" si="37"/>
        <v>1.0766938219982078E-2</v>
      </c>
      <c r="EK99">
        <f t="shared" si="38"/>
        <v>-7.3829404481000132E-4</v>
      </c>
    </row>
    <row r="100" spans="1:141" x14ac:dyDescent="0.3">
      <c r="A100" s="6">
        <f>('Base original'!A100-MIN('Base original'!A:A))/(MAX('Base original'!A:A)-MIN('Base original'!A:A))</f>
        <v>5.3097345132743404E-2</v>
      </c>
      <c r="B100" s="6">
        <f>('Base original'!B100-MIN('Base original'!B:B))/(MAX('Base original'!B:B)-MIN('Base original'!B:B))</f>
        <v>0.15068493150684933</v>
      </c>
      <c r="C100" s="6">
        <f>('Base original'!C100-MIN('Base original'!C:C))/(MAX('Base original'!C:C)-MIN('Base original'!C:C))</f>
        <v>0</v>
      </c>
      <c r="D100" s="6">
        <f>('Base original'!D100-MIN('Base original'!D:D))/(MAX('Base original'!D:D)-MIN('Base original'!D:D))</f>
        <v>6.164383561643836E-2</v>
      </c>
      <c r="E100" s="6">
        <f>('Base original'!E100-MIN('Base original'!E:E))/(MAX('Base original'!E:E)-MIN('Base original'!E:E))</f>
        <v>6.34390651085142E-2</v>
      </c>
      <c r="F100" s="6">
        <f>('Base original'!F100-MIN('Base original'!F:F))/(MAX('Base original'!F:F)-MIN('Base original'!F:F))</f>
        <v>0.38805970149253732</v>
      </c>
      <c r="G100" s="6">
        <f>('Base original'!G100-MIN('Base original'!G:G))/(MAX('Base original'!G:G)-MIN('Base original'!G:G))</f>
        <v>0.20141342756183744</v>
      </c>
      <c r="H100" s="6">
        <f>('Base original'!H100-MIN('Base original'!H:H))/(MAX('Base original'!H:H)-MIN('Base original'!H:H))</f>
        <v>0.11233480176211712</v>
      </c>
      <c r="I100" s="6">
        <f>('Base original'!I100-MIN('Base original'!I:I))/(MAX('Base original'!I:I)-MIN('Base original'!I:I))</f>
        <v>0.74015748031496087</v>
      </c>
      <c r="J100" s="6">
        <f>('Base original'!J100-MIN('Base original'!J:J))/(MAX('Base original'!J:J)-MIN('Base original'!J:J))</f>
        <v>0.27544910179640719</v>
      </c>
      <c r="K100" s="6">
        <f>('Base original'!K100-MIN('Base original'!K:K))/(MAX('Base original'!K:K)-MIN('Base original'!K:K))</f>
        <v>0.86153846153846148</v>
      </c>
      <c r="L100" s="6">
        <f>'Base original'!L100</f>
        <v>6</v>
      </c>
      <c r="M100">
        <v>144</v>
      </c>
      <c r="O100">
        <v>0.24826660938406653</v>
      </c>
      <c r="P100" t="str">
        <f>IF(O100&lt;=cockpit!C$11,"treino","teste")</f>
        <v>treino</v>
      </c>
      <c r="AP100" s="6">
        <v>0.65084007384119646</v>
      </c>
      <c r="AQ100" s="6">
        <v>1.1978509424093104</v>
      </c>
      <c r="AR100" s="6">
        <v>1.7721954622972262</v>
      </c>
      <c r="AS100" s="6">
        <v>1.3677108640388274</v>
      </c>
      <c r="AT100" s="6">
        <v>1.5972833977724028</v>
      </c>
      <c r="AU100" s="6">
        <v>1.5252846289216304</v>
      </c>
      <c r="AV100" s="6">
        <v>1.5027586681578038</v>
      </c>
      <c r="AW100" s="6">
        <v>1.4051510436297237</v>
      </c>
      <c r="AX100" s="6">
        <v>0.80887828001523876</v>
      </c>
      <c r="AY100" s="6">
        <v>0.95802031589281633</v>
      </c>
      <c r="AZ100" s="6">
        <v>0.94532039844475046</v>
      </c>
      <c r="BA100" s="6">
        <v>1.5551286567000329</v>
      </c>
      <c r="BB100" s="6">
        <v>1.0939316963689201</v>
      </c>
      <c r="BC100" s="6">
        <v>1.2813207363898074</v>
      </c>
      <c r="BD100" s="6">
        <v>1.0950706477201009</v>
      </c>
      <c r="BE100" s="6">
        <v>1.8668920096502095</v>
      </c>
      <c r="BF100" s="6">
        <v>0.95237577181649491</v>
      </c>
      <c r="BG100" s="6">
        <v>1.2011006222140386</v>
      </c>
      <c r="BH100" s="6">
        <v>1.393755579622352</v>
      </c>
      <c r="BI100" s="6">
        <v>1.0069007083286161</v>
      </c>
      <c r="BL100" s="8">
        <f>IF(BL$1&lt;=cockpit!$C$15,1/(1+EXP(-(AP100+T$14))),0)</f>
        <v>0.69189180658401983</v>
      </c>
      <c r="BM100" s="8">
        <f>IF(BM$1&lt;=cockpit!$C$15,1/(1+EXP(-(AQ100+U$14))),0)</f>
        <v>0.78874943923392449</v>
      </c>
      <c r="BN100" s="8">
        <f>IF(BN$1&lt;=cockpit!$C$15,1/(1+EXP(-(AR100+V$14))),0)</f>
        <v>0.87259814171271832</v>
      </c>
      <c r="BO100" s="8">
        <f>IF(BO$1&lt;=cockpit!$C$15,1/(1+EXP(-(AS100+W$14))),0)</f>
        <v>0.80783036263090358</v>
      </c>
      <c r="BP100" s="8">
        <f>IF(BP$1&lt;=cockpit!$C$15,1/(1+EXP(-(AT100+X$14))),0)</f>
        <v>0.84616105072503622</v>
      </c>
      <c r="BQ100" s="8">
        <f>IF(BQ$1&lt;=cockpit!$C$15,1/(1+EXP(-(AU100+Y$14))),0)</f>
        <v>0.87794954282270599</v>
      </c>
      <c r="BR100" s="8">
        <f>IF(BR$1&lt;=cockpit!$C$15,1/(1+EXP(-(AV100+Z$14))),0)</f>
        <v>0.86980930338934059</v>
      </c>
      <c r="BS100" s="8">
        <f>IF(BS$1&lt;=cockpit!$C$15,1/(1+EXP(-(AW100+AA$14))),0)</f>
        <v>0.81964083352550765</v>
      </c>
      <c r="BT100" s="8">
        <f>IF(BT$1&lt;=cockpit!$C$15,1/(1+EXP(-(AX100+AB$14))),0)</f>
        <v>0.71153198201020096</v>
      </c>
      <c r="BU100" s="8">
        <f>IF(BU$1&lt;=cockpit!$C$15,1/(1+EXP(-(AY100+AC$14))),0)</f>
        <v>0.73078192536034681</v>
      </c>
      <c r="BV100" s="8">
        <f>IF(BV$1&lt;=cockpit!$C$15,1/(1+EXP(-(AZ100+AD$14))),0)</f>
        <v>0.78925472917085859</v>
      </c>
      <c r="BW100" s="8">
        <f>IF(BW$1&lt;=cockpit!$C$15,1/(1+EXP(-(BA100+AE$14))),0)</f>
        <v>0.87882991498143581</v>
      </c>
      <c r="BX100" s="8">
        <f>IF(BX$1&lt;=cockpit!$C$15,1/(1+EXP(-(BB100+AF$14))),0)</f>
        <v>0.86105579295044066</v>
      </c>
      <c r="BY100" s="8">
        <f>IF(BY$1&lt;=cockpit!$C$15,1/(1+EXP(-(BC100+AG$14))),0)</f>
        <v>0.77777106931314688</v>
      </c>
      <c r="BZ100" s="8">
        <f>IF(BZ$1&lt;=cockpit!$C$15,1/(1+EXP(-(BD100+AH$14))),0)</f>
        <v>0.80211962825854888</v>
      </c>
      <c r="CA100" s="8">
        <f>IF(CA$1&lt;=cockpit!$C$15,1/(1+EXP(-(BE100+AI$14))),0)</f>
        <v>0.94469215989274402</v>
      </c>
      <c r="CB100" s="8">
        <f>IF(CB$1&lt;=cockpit!$C$15,1/(1+EXP(-(BF100+AJ$14))),0)</f>
        <v>0.79663270379665285</v>
      </c>
      <c r="CC100" s="8">
        <f>IF(CC$1&lt;=cockpit!$C$15,1/(1+EXP(-(BG100+AK$14))),0)</f>
        <v>0.80035758848117589</v>
      </c>
      <c r="CD100" s="8">
        <f>IF(CD$1&lt;=cockpit!$C$15,1/(1+EXP(-(BH100+AL$14))),0)</f>
        <v>0.910907861201668</v>
      </c>
      <c r="CE100" s="8">
        <f>IF(CE$1&lt;=cockpit!$C$15,1/(1+EXP(-(BI100+AM$14))),0)</f>
        <v>0.82470464040520308</v>
      </c>
      <c r="CH100" s="6">
        <v>5.5129685576117522</v>
      </c>
      <c r="CK100" s="9">
        <f t="shared" si="24"/>
        <v>5.5129685576117522</v>
      </c>
      <c r="CM100" s="9">
        <f t="shared" si="25"/>
        <v>0.23719962587477714</v>
      </c>
      <c r="CP100">
        <f t="shared" si="26"/>
        <v>-0.4870314423882478</v>
      </c>
      <c r="CV100">
        <v>3.8190959080895849E-2</v>
      </c>
      <c r="CW100">
        <v>-0.19976307067468524</v>
      </c>
      <c r="CX100">
        <v>-8.2439526302177362E-3</v>
      </c>
      <c r="CY100">
        <v>-0.13042813553542501</v>
      </c>
      <c r="CZ100">
        <v>-0.15589899776356886</v>
      </c>
      <c r="DA100">
        <v>-0.36721876545604076</v>
      </c>
      <c r="DB100">
        <v>-6.4675989707560699E-3</v>
      </c>
      <c r="DC100">
        <v>-0.30618745949764997</v>
      </c>
      <c r="DD100">
        <v>-0.13259784251244805</v>
      </c>
      <c r="DE100">
        <v>-0.2878411439525374</v>
      </c>
      <c r="DF100">
        <v>-0.35477133748784384</v>
      </c>
      <c r="DG100">
        <v>-9.6924803298679349E-2</v>
      </c>
      <c r="DH100">
        <v>5.0005203356697052E-2</v>
      </c>
      <c r="DI100">
        <v>-0.24224252161744858</v>
      </c>
      <c r="DJ100">
        <v>-6.710340707987511E-2</v>
      </c>
      <c r="DK100">
        <v>8.7856833862810152E-2</v>
      </c>
      <c r="DL100">
        <v>-0.32293591061960786</v>
      </c>
      <c r="DM100">
        <v>-0.28972041392450504</v>
      </c>
      <c r="DN100">
        <v>-0.19355211675964556</v>
      </c>
      <c r="DO100">
        <v>1.0314963045655958E-2</v>
      </c>
      <c r="DR100">
        <f t="shared" si="27"/>
        <v>1.9908401906811798E-2</v>
      </c>
      <c r="DS100">
        <f t="shared" si="39"/>
        <v>-7.5485334913443058E-2</v>
      </c>
      <c r="DT100">
        <f t="shared" si="40"/>
        <v>-1.9667802493809087E-3</v>
      </c>
      <c r="DU100">
        <f t="shared" si="41"/>
        <v>-4.5312052288917812E-2</v>
      </c>
      <c r="DV100">
        <f t="shared" si="42"/>
        <v>-4.4277104498528889E-2</v>
      </c>
      <c r="DW100">
        <f t="shared" si="43"/>
        <v>-8.4168230343368317E-2</v>
      </c>
      <c r="DX100">
        <f t="shared" si="44"/>
        <v>-1.5744191022082079E-3</v>
      </c>
      <c r="DY100">
        <f t="shared" si="45"/>
        <v>-0.10048732675647042</v>
      </c>
      <c r="DZ100">
        <f t="shared" si="46"/>
        <v>-6.5466503635677964E-2</v>
      </c>
      <c r="EA100">
        <f t="shared" si="28"/>
        <v>-0.13412181972835915</v>
      </c>
      <c r="EB100">
        <f t="shared" si="29"/>
        <v>-0.13377610186310546</v>
      </c>
      <c r="EC100">
        <f t="shared" si="30"/>
        <v>-2.206570498260561E-2</v>
      </c>
      <c r="ED100">
        <f t="shared" si="31"/>
        <v>1.293049157050034E-2</v>
      </c>
      <c r="EE100">
        <f t="shared" si="32"/>
        <v>-9.5703277165114148E-2</v>
      </c>
      <c r="EF100">
        <f t="shared" si="33"/>
        <v>-2.3929350220334027E-2</v>
      </c>
      <c r="EG100">
        <f t="shared" si="34"/>
        <v>9.4495931467059938E-3</v>
      </c>
      <c r="EH100">
        <f t="shared" si="35"/>
        <v>-0.11799313954011231</v>
      </c>
      <c r="EI100">
        <f t="shared" si="36"/>
        <v>-0.10413355087396156</v>
      </c>
      <c r="EJ100">
        <f t="shared" si="37"/>
        <v>-3.2951641750714904E-2</v>
      </c>
      <c r="EK100">
        <f t="shared" si="38"/>
        <v>3.2993673513110381E-3</v>
      </c>
    </row>
    <row r="101" spans="1:141" x14ac:dyDescent="0.3">
      <c r="A101" s="6">
        <f>('Base original'!A101-MIN('Base original'!A:A))/(MAX('Base original'!A:A)-MIN('Base original'!A:A))</f>
        <v>0.30973451327433627</v>
      </c>
      <c r="B101" s="6">
        <f>('Base original'!B101-MIN('Base original'!B:B))/(MAX('Base original'!B:B)-MIN('Base original'!B:B))</f>
        <v>0.37671232876712335</v>
      </c>
      <c r="C101" s="6">
        <f>('Base original'!C101-MIN('Base original'!C:C))/(MAX('Base original'!C:C)-MIN('Base original'!C:C))</f>
        <v>0.55000000000000004</v>
      </c>
      <c r="D101" s="6">
        <f>('Base original'!D101-MIN('Base original'!D:D))/(MAX('Base original'!D:D)-MIN('Base original'!D:D))</f>
        <v>6.164383561643836E-2</v>
      </c>
      <c r="E101" s="6">
        <f>('Base original'!E101-MIN('Base original'!E:E))/(MAX('Base original'!E:E)-MIN('Base original'!E:E))</f>
        <v>0.17529215358931385</v>
      </c>
      <c r="F101" s="6">
        <f>('Base original'!F101-MIN('Base original'!F:F))/(MAX('Base original'!F:F)-MIN('Base original'!F:F))</f>
        <v>0.46268656716417911</v>
      </c>
      <c r="G101" s="6">
        <f>('Base original'!G101-MIN('Base original'!G:G))/(MAX('Base original'!G:G)-MIN('Base original'!G:G))</f>
        <v>0.47703180212014135</v>
      </c>
      <c r="H101" s="6">
        <f>('Base original'!H101-MIN('Base original'!H:H))/(MAX('Base original'!H:H)-MIN('Base original'!H:H))</f>
        <v>0.49412628487518584</v>
      </c>
      <c r="I101" s="6">
        <f>('Base original'!I101-MIN('Base original'!I:I))/(MAX('Base original'!I:I)-MIN('Base original'!I:I))</f>
        <v>0.33858267716535423</v>
      </c>
      <c r="J101" s="6">
        <f>('Base original'!J101-MIN('Base original'!J:J))/(MAX('Base original'!J:J)-MIN('Base original'!J:J))</f>
        <v>0.17365269461077845</v>
      </c>
      <c r="K101" s="6">
        <f>('Base original'!K101-MIN('Base original'!K:K))/(MAX('Base original'!K:K)-MIN('Base original'!K:K))</f>
        <v>0.15384615384615385</v>
      </c>
      <c r="L101" s="6">
        <f>'Base original'!L101</f>
        <v>5</v>
      </c>
      <c r="M101">
        <v>145</v>
      </c>
      <c r="O101">
        <v>0.6690935315885258</v>
      </c>
      <c r="P101" t="str">
        <f>IF(O101&lt;=cockpit!C$11,"treino","teste")</f>
        <v>treino</v>
      </c>
      <c r="AP101" s="6">
        <v>1.4399191804048665</v>
      </c>
      <c r="AQ101" s="6">
        <v>2.0945616303048156</v>
      </c>
      <c r="AR101" s="6">
        <v>1.7691674713981382</v>
      </c>
      <c r="AS101" s="6">
        <v>2.2465147902904992</v>
      </c>
      <c r="AT101" s="6">
        <v>2.222520855062561</v>
      </c>
      <c r="AU101" s="6">
        <v>1.7065188023715698</v>
      </c>
      <c r="AV101" s="6">
        <v>1.7132801698328515</v>
      </c>
      <c r="AW101" s="6">
        <v>2.2511398256663528</v>
      </c>
      <c r="AX101" s="6">
        <v>1.3237099235108962</v>
      </c>
      <c r="AY101" s="6">
        <v>1.6209789756276385</v>
      </c>
      <c r="AZ101" s="6">
        <v>1.4949440376958611</v>
      </c>
      <c r="BA101" s="6">
        <v>1.9488555210468086</v>
      </c>
      <c r="BB101" s="6">
        <v>1.384936853449857</v>
      </c>
      <c r="BC101" s="6">
        <v>1.6205936165646964</v>
      </c>
      <c r="BD101" s="6">
        <v>1.4445546580769815</v>
      </c>
      <c r="BE101" s="6">
        <v>1.8882506546507341</v>
      </c>
      <c r="BF101" s="6">
        <v>1.6148876128352101</v>
      </c>
      <c r="BG101" s="6">
        <v>1.5306259846487558</v>
      </c>
      <c r="BH101" s="6">
        <v>1.7033819472536478</v>
      </c>
      <c r="BI101" s="6">
        <v>1.5407158450012992</v>
      </c>
      <c r="BL101" s="8">
        <f>IF(BL$1&lt;=cockpit!$C$15,1/(1+EXP(-(AP101+T$14))),0)</f>
        <v>0.83174674717880404</v>
      </c>
      <c r="BM101" s="8">
        <f>IF(BM$1&lt;=cockpit!$C$15,1/(1+EXP(-(AQ101+U$14))),0)</f>
        <v>0.90150985394293648</v>
      </c>
      <c r="BN101" s="8">
        <f>IF(BN$1&lt;=cockpit!$C$15,1/(1+EXP(-(AR101+V$14))),0)</f>
        <v>0.87226113811461869</v>
      </c>
      <c r="BO101" s="8">
        <f>IF(BO$1&lt;=cockpit!$C$15,1/(1+EXP(-(AS101+W$14))),0)</f>
        <v>0.91009353318080777</v>
      </c>
      <c r="BP101" s="8">
        <f>IF(BP$1&lt;=cockpit!$C$15,1/(1+EXP(-(AT101+X$14))),0)</f>
        <v>0.91133464125620389</v>
      </c>
      <c r="BQ101" s="8">
        <f>IF(BQ$1&lt;=cockpit!$C$15,1/(1+EXP(-(AU101+Y$14))),0)</f>
        <v>0.89607817781339016</v>
      </c>
      <c r="BR101" s="8">
        <f>IF(BR$1&lt;=cockpit!$C$15,1/(1+EXP(-(AV101+Z$14))),0)</f>
        <v>0.89185158381231033</v>
      </c>
      <c r="BS101" s="8">
        <f>IF(BS$1&lt;=cockpit!$C$15,1/(1+EXP(-(AW101+AA$14))),0)</f>
        <v>0.91371829942579719</v>
      </c>
      <c r="BT101" s="8">
        <f>IF(BT$1&lt;=cockpit!$C$15,1/(1+EXP(-(AX101+AB$14))),0)</f>
        <v>0.80497253853159256</v>
      </c>
      <c r="BU101" s="8">
        <f>IF(BU$1&lt;=cockpit!$C$15,1/(1+EXP(-(AY101+AC$14))),0)</f>
        <v>0.84044623242919225</v>
      </c>
      <c r="BV101" s="8">
        <f>IF(BV$1&lt;=cockpit!$C$15,1/(1+EXP(-(AZ101+AD$14))),0)</f>
        <v>0.86646552084360673</v>
      </c>
      <c r="BW101" s="8">
        <f>IF(BW$1&lt;=cockpit!$C$15,1/(1+EXP(-(BA101+AE$14))),0)</f>
        <v>0.91491053289390123</v>
      </c>
      <c r="BX101" s="8">
        <f>IF(BX$1&lt;=cockpit!$C$15,1/(1+EXP(-(BB101+AF$14))),0)</f>
        <v>0.89236141029142424</v>
      </c>
      <c r="BY101" s="8">
        <f>IF(BY$1&lt;=cockpit!$C$15,1/(1+EXP(-(BC101+AG$14))),0)</f>
        <v>0.83089688653146987</v>
      </c>
      <c r="BZ101" s="8">
        <f>IF(BZ$1&lt;=cockpit!$C$15,1/(1+EXP(-(BD101+AH$14))),0)</f>
        <v>0.85183661248711695</v>
      </c>
      <c r="CA101" s="8">
        <f>IF(CA$1&lt;=cockpit!$C$15,1/(1+EXP(-(BE101+AI$14))),0)</f>
        <v>0.94579758387023316</v>
      </c>
      <c r="CB101" s="8">
        <f>IF(CB$1&lt;=cockpit!$C$15,1/(1+EXP(-(BF101+AJ$14))),0)</f>
        <v>0.88369458379647492</v>
      </c>
      <c r="CC101" s="8">
        <f>IF(CC$1&lt;=cockpit!$C$15,1/(1+EXP(-(BG101+AK$14))),0)</f>
        <v>0.84787828697476564</v>
      </c>
      <c r="CD101" s="8">
        <f>IF(CD$1&lt;=cockpit!$C$15,1/(1+EXP(-(BH101+AL$14))),0)</f>
        <v>0.93304277212782116</v>
      </c>
      <c r="CE101" s="8">
        <f>IF(CE$1&lt;=cockpit!$C$15,1/(1+EXP(-(BI101+AM$14))),0)</f>
        <v>0.88917760554554626</v>
      </c>
      <c r="CH101" s="6">
        <v>5.9465657278434376</v>
      </c>
      <c r="CK101" s="9">
        <f t="shared" si="24"/>
        <v>5.9465657278434376</v>
      </c>
      <c r="CM101" s="9">
        <f t="shared" si="25"/>
        <v>0.8959866771277768</v>
      </c>
      <c r="CP101">
        <f t="shared" si="26"/>
        <v>0.94656572784343762</v>
      </c>
      <c r="CV101">
        <v>-7.4225706665215996E-2</v>
      </c>
      <c r="CW101">
        <v>0.38824778018887568</v>
      </c>
      <c r="CX101">
        <v>1.6022462499470799E-2</v>
      </c>
      <c r="CY101">
        <v>0.25349246947784165</v>
      </c>
      <c r="CZ101">
        <v>0.30299614243488088</v>
      </c>
      <c r="DA101">
        <v>0.71370484069193119</v>
      </c>
      <c r="DB101">
        <v>1.2570045780068744E-2</v>
      </c>
      <c r="DC101">
        <v>0.59508797632183374</v>
      </c>
      <c r="DD101">
        <v>0.25770938461958642</v>
      </c>
      <c r="DE101">
        <v>0.55943115416257527</v>
      </c>
      <c r="DF101">
        <v>0.6895127502250028</v>
      </c>
      <c r="DG101">
        <v>0.18837735923291651</v>
      </c>
      <c r="DH101">
        <v>-9.7187178468773991E-2</v>
      </c>
      <c r="DI101">
        <v>0.47080834794780985</v>
      </c>
      <c r="DJ101">
        <v>0.13041824374185246</v>
      </c>
      <c r="DK101">
        <v>-0.17075338603103213</v>
      </c>
      <c r="DL101">
        <v>0.6276392829659504</v>
      </c>
      <c r="DM101">
        <v>0.5630835929868675</v>
      </c>
      <c r="DN101">
        <v>0.37617653467675338</v>
      </c>
      <c r="DO101">
        <v>-2.0047556796561145E-2</v>
      </c>
      <c r="DR101">
        <f t="shared" si="27"/>
        <v>-2.2876165989024737E-2</v>
      </c>
      <c r="DS101">
        <f t="shared" si="39"/>
        <v>7.2711037768209502E-2</v>
      </c>
      <c r="DT101">
        <f t="shared" si="40"/>
        <v>3.8319402537203054E-3</v>
      </c>
      <c r="DU101">
        <f t="shared" si="41"/>
        <v>4.3532201163867718E-2</v>
      </c>
      <c r="DV101">
        <f t="shared" si="42"/>
        <v>5.1348505270501818E-2</v>
      </c>
      <c r="DW101">
        <f t="shared" si="43"/>
        <v>0.14063118472113612</v>
      </c>
      <c r="DX101">
        <f t="shared" si="44"/>
        <v>2.5718408249515352E-3</v>
      </c>
      <c r="DY101">
        <f t="shared" si="45"/>
        <v>9.8260253780971252E-2</v>
      </c>
      <c r="DZ101">
        <f t="shared" si="46"/>
        <v>9.0718654552911671E-2</v>
      </c>
      <c r="EA101">
        <f t="shared" si="28"/>
        <v>0.16427703136718791</v>
      </c>
      <c r="EB101">
        <f t="shared" si="29"/>
        <v>0.17185243490418461</v>
      </c>
      <c r="EC101">
        <f t="shared" si="30"/>
        <v>3.069396518754593E-2</v>
      </c>
      <c r="ED101">
        <f t="shared" si="31"/>
        <v>-1.9796164592715271E-2</v>
      </c>
      <c r="EE101">
        <f t="shared" si="32"/>
        <v>0.14576714395990706</v>
      </c>
      <c r="EF101">
        <f t="shared" si="33"/>
        <v>3.5783425501154417E-2</v>
      </c>
      <c r="EG101">
        <f t="shared" si="34"/>
        <v>-1.8008835470746908E-2</v>
      </c>
      <c r="EH101">
        <f t="shared" si="35"/>
        <v>0.13750565096486242</v>
      </c>
      <c r="EI101">
        <f t="shared" si="36"/>
        <v>0.15828415528851034</v>
      </c>
      <c r="EJ101">
        <f t="shared" si="37"/>
        <v>4.8688974795364472E-2</v>
      </c>
      <c r="EK101">
        <f t="shared" si="38"/>
        <v>-4.197220358360087E-3</v>
      </c>
    </row>
    <row r="102" spans="1:141" x14ac:dyDescent="0.3">
      <c r="A102" s="6">
        <f>('Base original'!A102-MIN('Base original'!A:A))/(MAX('Base original'!A:A)-MIN('Base original'!A:A))</f>
        <v>0.10619469026548674</v>
      </c>
      <c r="B102" s="6">
        <f>('Base original'!B102-MIN('Base original'!B:B))/(MAX('Base original'!B:B)-MIN('Base original'!B:B))</f>
        <v>0.38356164383561647</v>
      </c>
      <c r="C102" s="6">
        <f>('Base original'!C102-MIN('Base original'!C:C))/(MAX('Base original'!C:C)-MIN('Base original'!C:C))</f>
        <v>0.02</v>
      </c>
      <c r="D102" s="6">
        <f>('Base original'!D102-MIN('Base original'!D:D))/(MAX('Base original'!D:D)-MIN('Base original'!D:D))</f>
        <v>6.164383561643836E-2</v>
      </c>
      <c r="E102" s="6">
        <f>('Base original'!E102-MIN('Base original'!E:E))/(MAX('Base original'!E:E)-MIN('Base original'!E:E))</f>
        <v>0.12520868113522537</v>
      </c>
      <c r="F102" s="6">
        <f>('Base original'!F102-MIN('Base original'!F:F))/(MAX('Base original'!F:F)-MIN('Base original'!F:F))</f>
        <v>0.29850746268656714</v>
      </c>
      <c r="G102" s="6">
        <f>('Base original'!G102-MIN('Base original'!G:G))/(MAX('Base original'!G:G)-MIN('Base original'!G:G))</f>
        <v>0.31095406360424027</v>
      </c>
      <c r="H102" s="6">
        <f>('Base original'!H102-MIN('Base original'!H:H))/(MAX('Base original'!H:H)-MIN('Base original'!H:H))</f>
        <v>0.31791483113068691</v>
      </c>
      <c r="I102" s="6">
        <f>('Base original'!I102-MIN('Base original'!I:I))/(MAX('Base original'!I:I)-MIN('Base original'!I:I))</f>
        <v>0.62992125984251979</v>
      </c>
      <c r="J102" s="6">
        <f>('Base original'!J102-MIN('Base original'!J:J))/(MAX('Base original'!J:J)-MIN('Base original'!J:J))</f>
        <v>0.11377245508982037</v>
      </c>
      <c r="K102" s="6">
        <f>('Base original'!K102-MIN('Base original'!K:K))/(MAX('Base original'!K:K)-MIN('Base original'!K:K))</f>
        <v>0.24615384615384611</v>
      </c>
      <c r="L102" s="6">
        <f>'Base original'!L102</f>
        <v>5</v>
      </c>
      <c r="M102">
        <v>146</v>
      </c>
      <c r="O102">
        <v>9.7741031815592128E-2</v>
      </c>
      <c r="P102" t="str">
        <f>IF(O102&lt;=cockpit!C$11,"treino","teste")</f>
        <v>treino</v>
      </c>
      <c r="AP102" s="6">
        <v>0.68333577599668438</v>
      </c>
      <c r="AQ102" s="6">
        <v>1.2819151465687566</v>
      </c>
      <c r="AR102" s="6">
        <v>1.3978633302120882</v>
      </c>
      <c r="AS102" s="6">
        <v>1.5317367717763513</v>
      </c>
      <c r="AT102" s="6">
        <v>1.7042957810825512</v>
      </c>
      <c r="AU102" s="6">
        <v>1.3802183600462592</v>
      </c>
      <c r="AV102" s="6">
        <v>1.2933122329548481</v>
      </c>
      <c r="AW102" s="6">
        <v>1.5031349687796882</v>
      </c>
      <c r="AX102" s="6">
        <v>0.7842514193022212</v>
      </c>
      <c r="AY102" s="6">
        <v>1.1230667928512919</v>
      </c>
      <c r="AZ102" s="6">
        <v>1.0756735401344859</v>
      </c>
      <c r="BA102" s="6">
        <v>1.4457870936632811</v>
      </c>
      <c r="BB102" s="6">
        <v>1.0917028992114957</v>
      </c>
      <c r="BC102" s="6">
        <v>1.1601501482207413</v>
      </c>
      <c r="BD102" s="6">
        <v>1.0141512526824203</v>
      </c>
      <c r="BE102" s="6">
        <v>1.7003377705594436</v>
      </c>
      <c r="BF102" s="6">
        <v>1.0450877256124051</v>
      </c>
      <c r="BG102" s="6">
        <v>0.96658297303675611</v>
      </c>
      <c r="BH102" s="6">
        <v>1.2757657392025525</v>
      </c>
      <c r="BI102" s="6">
        <v>0.98302529254348725</v>
      </c>
      <c r="BL102" s="8">
        <f>IF(BL$1&lt;=cockpit!$C$15,1/(1+EXP(-(AP102+T$14))),0)</f>
        <v>0.69877562933337378</v>
      </c>
      <c r="BM102" s="8">
        <f>IF(BM$1&lt;=cockpit!$C$15,1/(1+EXP(-(AQ102+U$14))),0)</f>
        <v>0.8024167324841428</v>
      </c>
      <c r="BN102" s="8">
        <f>IF(BN$1&lt;=cockpit!$C$15,1/(1+EXP(-(AR102+V$14))),0)</f>
        <v>0.82488436268796439</v>
      </c>
      <c r="BO102" s="8">
        <f>IF(BO$1&lt;=cockpit!$C$15,1/(1+EXP(-(AS102+W$14))),0)</f>
        <v>0.83201831344443578</v>
      </c>
      <c r="BP102" s="8">
        <f>IF(BP$1&lt;=cockpit!$C$15,1/(1+EXP(-(AT102+X$14))),0)</f>
        <v>0.85958118946090445</v>
      </c>
      <c r="BQ102" s="8">
        <f>IF(BQ$1&lt;=cockpit!$C$15,1/(1+EXP(-(AU102+Y$14))),0)</f>
        <v>0.86153383287430008</v>
      </c>
      <c r="BR102" s="8">
        <f>IF(BR$1&lt;=cockpit!$C$15,1/(1+EXP(-(AV102+Z$14))),0)</f>
        <v>0.84420144525657981</v>
      </c>
      <c r="BS102" s="8">
        <f>IF(BS$1&lt;=cockpit!$C$15,1/(1+EXP(-(AW102+AA$14))),0)</f>
        <v>0.83367499957542235</v>
      </c>
      <c r="BT102" s="8">
        <f>IF(BT$1&lt;=cockpit!$C$15,1/(1+EXP(-(AX102+AB$14))),0)</f>
        <v>0.70645100300732766</v>
      </c>
      <c r="BU102" s="8">
        <f>IF(BU$1&lt;=cockpit!$C$15,1/(1+EXP(-(AY102+AC$14))),0)</f>
        <v>0.76199346185484063</v>
      </c>
      <c r="BV102" s="8">
        <f>IF(BV$1&lt;=cockpit!$C$15,1/(1+EXP(-(AZ102+AD$14))),0)</f>
        <v>0.81012030965397541</v>
      </c>
      <c r="BW102" s="8">
        <f>IF(BW$1&lt;=cockpit!$C$15,1/(1+EXP(-(BA102+AE$14))),0)</f>
        <v>0.86669583259503247</v>
      </c>
      <c r="BX102" s="8">
        <f>IF(BX$1&lt;=cockpit!$C$15,1/(1+EXP(-(BB102+AF$14))),0)</f>
        <v>0.86078892788270067</v>
      </c>
      <c r="BY102" s="8">
        <f>IF(BY$1&lt;=cockpit!$C$15,1/(1+EXP(-(BC102+AG$14))),0)</f>
        <v>0.75612549050386468</v>
      </c>
      <c r="BZ102" s="8">
        <f>IF(BZ$1&lt;=cockpit!$C$15,1/(1+EXP(-(BD102+AH$14))),0)</f>
        <v>0.78896129299213991</v>
      </c>
      <c r="CA102" s="8">
        <f>IF(CA$1&lt;=cockpit!$C$15,1/(1+EXP(-(BE102+AI$14))),0)</f>
        <v>0.93531718830900912</v>
      </c>
      <c r="CB102" s="8">
        <f>IF(CB$1&lt;=cockpit!$C$15,1/(1+EXP(-(BF102+AJ$14))),0)</f>
        <v>0.81124067659326671</v>
      </c>
      <c r="CC102" s="8">
        <f>IF(CC$1&lt;=cockpit!$C$15,1/(1+EXP(-(BG102+AK$14))),0)</f>
        <v>0.76024316983491558</v>
      </c>
      <c r="CD102" s="8">
        <f>IF(CD$1&lt;=cockpit!$C$15,1/(1+EXP(-(BH102+AL$14))),0)</f>
        <v>0.90085677937129249</v>
      </c>
      <c r="CE102" s="8">
        <f>IF(CE$1&lt;=cockpit!$C$15,1/(1+EXP(-(BI102+AM$14))),0)</f>
        <v>0.82122624475782668</v>
      </c>
      <c r="CH102" s="6">
        <v>5.5249953028552783</v>
      </c>
      <c r="CK102" s="9">
        <f t="shared" si="24"/>
        <v>5.5249953028552783</v>
      </c>
      <c r="CM102" s="9">
        <f t="shared" si="25"/>
        <v>0.27562006802010536</v>
      </c>
      <c r="CP102">
        <f t="shared" si="26"/>
        <v>0.52499530285527829</v>
      </c>
      <c r="CV102">
        <v>-4.116792548482958E-2</v>
      </c>
      <c r="CW102">
        <v>0.2153345034026645</v>
      </c>
      <c r="CX102">
        <v>8.8865646673701604E-3</v>
      </c>
      <c r="CY102">
        <v>0.1405949443027624</v>
      </c>
      <c r="CZ102">
        <v>0.16805124766559459</v>
      </c>
      <c r="DA102">
        <v>0.3958432869125732</v>
      </c>
      <c r="DB102">
        <v>6.9717451172111485E-3</v>
      </c>
      <c r="DC102">
        <v>0.33005462078835157</v>
      </c>
      <c r="DD102">
        <v>0.14293377886737224</v>
      </c>
      <c r="DE102">
        <v>0.31027821900481589</v>
      </c>
      <c r="DF102">
        <v>0.38242558808005422</v>
      </c>
      <c r="DG102">
        <v>0.10448004386011343</v>
      </c>
      <c r="DH102">
        <v>-5.3903084268758963E-2</v>
      </c>
      <c r="DI102">
        <v>0.26112520657259214</v>
      </c>
      <c r="DJ102">
        <v>7.2334084530083609E-2</v>
      </c>
      <c r="DK102">
        <v>-9.4705230683941724E-2</v>
      </c>
      <c r="DL102">
        <v>0.3481086054058779</v>
      </c>
      <c r="DM102">
        <v>0.31230397714322677</v>
      </c>
      <c r="DN102">
        <v>0.20863940869654676</v>
      </c>
      <c r="DO102">
        <v>-1.1119009322150136E-2</v>
      </c>
      <c r="DR102">
        <f t="shared" si="27"/>
        <v>-2.1066147003621329E-2</v>
      </c>
      <c r="DS102">
        <f t="shared" si="39"/>
        <v>7.6686514120213572E-2</v>
      </c>
      <c r="DT102">
        <f t="shared" si="40"/>
        <v>2.8398420422550623E-3</v>
      </c>
      <c r="DU102">
        <f t="shared" si="41"/>
        <v>4.3267465100480414E-2</v>
      </c>
      <c r="DV102">
        <f t="shared" si="42"/>
        <v>4.3881571825395385E-2</v>
      </c>
      <c r="DW102">
        <f t="shared" si="43"/>
        <v>0.1020323498259382</v>
      </c>
      <c r="DX102">
        <f t="shared" si="44"/>
        <v>2.0031491351097767E-3</v>
      </c>
      <c r="DY102">
        <f t="shared" si="45"/>
        <v>0.10066203695285107</v>
      </c>
      <c r="DZ102">
        <f t="shared" si="46"/>
        <v>7.1599386238038951E-2</v>
      </c>
      <c r="EA102">
        <f t="shared" si="28"/>
        <v>0.13012012444923032</v>
      </c>
      <c r="EB102">
        <f t="shared" si="29"/>
        <v>0.13144161883126412</v>
      </c>
      <c r="EC102">
        <f t="shared" si="30"/>
        <v>2.5998640025573463E-2</v>
      </c>
      <c r="ED102">
        <f t="shared" si="31"/>
        <v>-1.3963185482550577E-2</v>
      </c>
      <c r="EE102">
        <f t="shared" si="32"/>
        <v>0.11183320007133242</v>
      </c>
      <c r="EF102">
        <f t="shared" si="33"/>
        <v>2.7309015927132165E-2</v>
      </c>
      <c r="EG102">
        <f t="shared" si="34"/>
        <v>-1.1855367198135658E-2</v>
      </c>
      <c r="EH102">
        <f t="shared" si="35"/>
        <v>0.11901435144122141</v>
      </c>
      <c r="EI102">
        <f t="shared" si="36"/>
        <v>0.13180174826029553</v>
      </c>
      <c r="EJ102">
        <f t="shared" si="37"/>
        <v>3.9319570201689483E-2</v>
      </c>
      <c r="EK102">
        <f t="shared" si="38"/>
        <v>-3.6202099464412701E-3</v>
      </c>
    </row>
    <row r="103" spans="1:141" x14ac:dyDescent="0.3">
      <c r="A103" s="6">
        <f>('Base original'!A103-MIN('Base original'!A:A))/(MAX('Base original'!A:A)-MIN('Base original'!A:A))</f>
        <v>0.2035398230088496</v>
      </c>
      <c r="B103" s="6">
        <f>('Base original'!B103-MIN('Base original'!B:B))/(MAX('Base original'!B:B)-MIN('Base original'!B:B))</f>
        <v>0.25342465753424659</v>
      </c>
      <c r="C103" s="6">
        <f>('Base original'!C103-MIN('Base original'!C:C))/(MAX('Base original'!C:C)-MIN('Base original'!C:C))</f>
        <v>0.1</v>
      </c>
      <c r="D103" s="6">
        <f>('Base original'!D103-MIN('Base original'!D:D))/(MAX('Base original'!D:D)-MIN('Base original'!D:D))</f>
        <v>9.5890410958904104E-2</v>
      </c>
      <c r="E103" s="6">
        <f>('Base original'!E103-MIN('Base original'!E:E))/(MAX('Base original'!E:E)-MIN('Base original'!E:E))</f>
        <v>0.10350584307178631</v>
      </c>
      <c r="F103" s="6">
        <f>('Base original'!F103-MIN('Base original'!F:F))/(MAX('Base original'!F:F)-MIN('Base original'!F:F))</f>
        <v>0.16417910447761194</v>
      </c>
      <c r="G103" s="6">
        <f>('Base original'!G103-MIN('Base original'!G:G))/(MAX('Base original'!G:G)-MIN('Base original'!G:G))</f>
        <v>8.4805653710247356E-2</v>
      </c>
      <c r="H103" s="6">
        <f>('Base original'!H103-MIN('Base original'!H:H))/(MAX('Base original'!H:H)-MIN('Base original'!H:H))</f>
        <v>0.42804698972099975</v>
      </c>
      <c r="I103" s="6">
        <f>('Base original'!I103-MIN('Base original'!I:I))/(MAX('Base original'!I:I)-MIN('Base original'!I:I))</f>
        <v>0.53543307086614167</v>
      </c>
      <c r="J103" s="6">
        <f>('Base original'!J103-MIN('Base original'!J:J))/(MAX('Base original'!J:J)-MIN('Base original'!J:J))</f>
        <v>0.1497005988023952</v>
      </c>
      <c r="K103" s="6">
        <f>('Base original'!K103-MIN('Base original'!K:K))/(MAX('Base original'!K:K)-MIN('Base original'!K:K))</f>
        <v>0.27692307692307677</v>
      </c>
      <c r="L103" s="6">
        <f>'Base original'!L103</f>
        <v>6</v>
      </c>
      <c r="M103">
        <v>148</v>
      </c>
      <c r="O103">
        <v>0.12254020573734936</v>
      </c>
      <c r="P103" t="str">
        <f>IF(O103&lt;=cockpit!C$11,"treino","teste")</f>
        <v>treino</v>
      </c>
      <c r="AP103" s="6">
        <v>0.62120786554712293</v>
      </c>
      <c r="AQ103" s="6">
        <v>1.1260948754072511</v>
      </c>
      <c r="AR103" s="6">
        <v>1.201118783571266</v>
      </c>
      <c r="AS103" s="6">
        <v>1.4300223486981107</v>
      </c>
      <c r="AT103" s="6">
        <v>1.4380916039093641</v>
      </c>
      <c r="AU103" s="6">
        <v>1.2971874267848804</v>
      </c>
      <c r="AV103" s="6">
        <v>1.2749136570689414</v>
      </c>
      <c r="AW103" s="6">
        <v>1.4714171847808064</v>
      </c>
      <c r="AX103" s="6">
        <v>0.74338213137040177</v>
      </c>
      <c r="AY103" s="6">
        <v>0.87059306637898615</v>
      </c>
      <c r="AZ103" s="6">
        <v>0.875481829376626</v>
      </c>
      <c r="BA103" s="6">
        <v>1.3518813676994308</v>
      </c>
      <c r="BB103" s="6">
        <v>1.0479097883686765</v>
      </c>
      <c r="BC103" s="6">
        <v>1.0505138136549992</v>
      </c>
      <c r="BD103" s="6">
        <v>0.93913826482362961</v>
      </c>
      <c r="BE103" s="6">
        <v>1.64513421950064</v>
      </c>
      <c r="BF103" s="6">
        <v>1.0149384975358422</v>
      </c>
      <c r="BG103" s="6">
        <v>0.92510806821257441</v>
      </c>
      <c r="BH103" s="6">
        <v>1.0323737818078218</v>
      </c>
      <c r="BI103" s="6">
        <v>1.0095032213390025</v>
      </c>
      <c r="BL103" s="8">
        <f>IF(BL$1&lt;=cockpit!$C$15,1/(1+EXP(-(AP103+T$14))),0)</f>
        <v>0.6855392284120535</v>
      </c>
      <c r="BM103" s="8">
        <f>IF(BM$1&lt;=cockpit!$C$15,1/(1+EXP(-(AQ103+U$14))),0)</f>
        <v>0.7765455506551977</v>
      </c>
      <c r="BN103" s="8">
        <f>IF(BN$1&lt;=cockpit!$C$15,1/(1+EXP(-(AR103+V$14))),0)</f>
        <v>0.79462816503826406</v>
      </c>
      <c r="BO103" s="8">
        <f>IF(BO$1&lt;=cockpit!$C$15,1/(1+EXP(-(AS103+W$14))),0)</f>
        <v>0.81731856025783112</v>
      </c>
      <c r="BP103" s="8">
        <f>IF(BP$1&lt;=cockpit!$C$15,1/(1+EXP(-(AT103+X$14))),0)</f>
        <v>0.82427901285798544</v>
      </c>
      <c r="BQ103" s="8">
        <f>IF(BQ$1&lt;=cockpit!$C$15,1/(1+EXP(-(AU103+Y$14))),0)</f>
        <v>0.85132830791719671</v>
      </c>
      <c r="BR103" s="8">
        <f>IF(BR$1&lt;=cockpit!$C$15,1/(1+EXP(-(AV103+Z$14))),0)</f>
        <v>0.84176621266023022</v>
      </c>
      <c r="BS103" s="8">
        <f>IF(BS$1&lt;=cockpit!$C$15,1/(1+EXP(-(AW103+AA$14))),0)</f>
        <v>0.82923031267138614</v>
      </c>
      <c r="BT103" s="8">
        <f>IF(BT$1&lt;=cockpit!$C$15,1/(1+EXP(-(AX103+AB$14))),0)</f>
        <v>0.69790469249410259</v>
      </c>
      <c r="BU103" s="8">
        <f>IF(BU$1&lt;=cockpit!$C$15,1/(1+EXP(-(AY103+AC$14))),0)</f>
        <v>0.71323872450844705</v>
      </c>
      <c r="BV103" s="8">
        <f>IF(BV$1&lt;=cockpit!$C$15,1/(1+EXP(-(AZ103+AD$14))),0)</f>
        <v>0.77740377484651657</v>
      </c>
      <c r="BW103" s="8">
        <f>IF(BW$1&lt;=cockpit!$C$15,1/(1+EXP(-(BA103+AE$14))),0)</f>
        <v>0.85546813853799497</v>
      </c>
      <c r="BX103" s="8">
        <f>IF(BX$1&lt;=cockpit!$C$15,1/(1+EXP(-(BB103+AF$14))),0)</f>
        <v>0.85545775947805824</v>
      </c>
      <c r="BY103" s="8">
        <f>IF(BY$1&lt;=cockpit!$C$15,1/(1+EXP(-(BC103+AG$14))),0)</f>
        <v>0.73534588491915953</v>
      </c>
      <c r="BZ103" s="8">
        <f>IF(BZ$1&lt;=cockpit!$C$15,1/(1+EXP(-(BD103+AH$14))),0)</f>
        <v>0.77620091863560836</v>
      </c>
      <c r="CA103" s="8">
        <f>IF(CA$1&lt;=cockpit!$C$15,1/(1+EXP(-(BE103+AI$14))),0)</f>
        <v>0.93189608777837418</v>
      </c>
      <c r="CB103" s="8">
        <f>IF(CB$1&lt;=cockpit!$C$15,1/(1+EXP(-(BF103+AJ$14))),0)</f>
        <v>0.80658057229943769</v>
      </c>
      <c r="CC103" s="8">
        <f>IF(CC$1&lt;=cockpit!$C$15,1/(1+EXP(-(BG103+AK$14))),0)</f>
        <v>0.75260201410883132</v>
      </c>
      <c r="CD103" s="8">
        <f>IF(CD$1&lt;=cockpit!$C$15,1/(1+EXP(-(BH103+AL$14))),0)</f>
        <v>0.87689923626025512</v>
      </c>
      <c r="CE103" s="8">
        <f>IF(CE$1&lt;=cockpit!$C$15,1/(1+EXP(-(BI103+AM$14))),0)</f>
        <v>0.82508055975212491</v>
      </c>
      <c r="CH103" s="6">
        <v>5.4037762877492064</v>
      </c>
      <c r="CK103" s="9">
        <f t="shared" si="24"/>
        <v>5.4037762877492064</v>
      </c>
      <c r="CM103" s="9">
        <f t="shared" si="25"/>
        <v>0.35548271505011714</v>
      </c>
      <c r="CP103">
        <f t="shared" si="26"/>
        <v>-0.59622371225079362</v>
      </c>
      <c r="CV103">
        <v>4.6753358029558163E-2</v>
      </c>
      <c r="CW103">
        <v>-0.24454987748682669</v>
      </c>
      <c r="CX103">
        <v>-1.0092243771172829E-2</v>
      </c>
      <c r="CY103">
        <v>-0.15967007544635936</v>
      </c>
      <c r="CZ103">
        <v>-0.19085149559743522</v>
      </c>
      <c r="DA103">
        <v>-0.44954907731361149</v>
      </c>
      <c r="DB103">
        <v>-7.9176322760278646E-3</v>
      </c>
      <c r="DC103">
        <v>-0.37483457505562789</v>
      </c>
      <c r="DD103">
        <v>-0.16232622992787205</v>
      </c>
      <c r="DE103">
        <v>-0.35237502232779477</v>
      </c>
      <c r="DF103">
        <v>-0.43431094058309511</v>
      </c>
      <c r="DG103">
        <v>-0.11865530847153992</v>
      </c>
      <c r="DH103">
        <v>6.1216351517236645E-2</v>
      </c>
      <c r="DI103">
        <v>-0.29655320567293514</v>
      </c>
      <c r="DJ103">
        <v>-8.2147966212714377E-2</v>
      </c>
      <c r="DK103">
        <v>0.10755430363062304</v>
      </c>
      <c r="DL103">
        <v>-0.39533802274561147</v>
      </c>
      <c r="DM103">
        <v>-0.35467562393477442</v>
      </c>
      <c r="DN103">
        <v>-0.23694642999340684</v>
      </c>
      <c r="DO103">
        <v>1.2627573958373144E-2</v>
      </c>
      <c r="DR103">
        <f t="shared" si="27"/>
        <v>2.47809613013504E-2</v>
      </c>
      <c r="DS103">
        <f t="shared" si="39"/>
        <v>-9.7080678612211993E-2</v>
      </c>
      <c r="DT103">
        <f t="shared" si="40"/>
        <v>-3.7196587183628057E-3</v>
      </c>
      <c r="DU103">
        <f t="shared" si="41"/>
        <v>-5.3008927594306247E-2</v>
      </c>
      <c r="DV103">
        <f t="shared" si="42"/>
        <v>-6.1180139630231133E-2</v>
      </c>
      <c r="DW103">
        <f t="shared" si="43"/>
        <v>-0.1237339384517117</v>
      </c>
      <c r="DX103">
        <f t="shared" si="44"/>
        <v>-2.3074327493788726E-3</v>
      </c>
      <c r="DY103">
        <f t="shared" si="45"/>
        <v>-0.11708973324259719</v>
      </c>
      <c r="DZ103">
        <f t="shared" si="46"/>
        <v>-8.3261837315329573E-2</v>
      </c>
      <c r="EA103">
        <f t="shared" si="28"/>
        <v>-0.1731185086104024</v>
      </c>
      <c r="EB103">
        <f t="shared" si="29"/>
        <v>-0.17183224453123497</v>
      </c>
      <c r="EC103">
        <f t="shared" si="30"/>
        <v>-3.182030001268088E-2</v>
      </c>
      <c r="ED103">
        <f t="shared" si="31"/>
        <v>1.641773707749173E-2</v>
      </c>
      <c r="EE103">
        <f t="shared" si="32"/>
        <v>-0.13619693193581364</v>
      </c>
      <c r="EF103">
        <f t="shared" si="33"/>
        <v>-3.2654813345520048E-2</v>
      </c>
      <c r="EG103">
        <f t="shared" si="34"/>
        <v>1.4150885481601169E-2</v>
      </c>
      <c r="EH103">
        <f t="shared" si="35"/>
        <v>-0.13814208779141912</v>
      </c>
      <c r="EI103">
        <f t="shared" si="36"/>
        <v>-0.15378387768185439</v>
      </c>
      <c r="EJ103">
        <f t="shared" si="37"/>
        <v>-5.4745934650355189E-2</v>
      </c>
      <c r="EK103">
        <f t="shared" si="38"/>
        <v>4.0312528485278208E-3</v>
      </c>
    </row>
    <row r="104" spans="1:141" x14ac:dyDescent="0.3">
      <c r="A104" s="6">
        <f>('Base original'!A104-MIN('Base original'!A:A))/(MAX('Base original'!A:A)-MIN('Base original'!A:A))</f>
        <v>0.23893805309734514</v>
      </c>
      <c r="B104" s="6">
        <f>('Base original'!B104-MIN('Base original'!B:B))/(MAX('Base original'!B:B)-MIN('Base original'!B:B))</f>
        <v>0.14383561643835618</v>
      </c>
      <c r="C104" s="6">
        <f>('Base original'!C104-MIN('Base original'!C:C))/(MAX('Base original'!C:C)-MIN('Base original'!C:C))</f>
        <v>0.47</v>
      </c>
      <c r="D104" s="6">
        <f>('Base original'!D104-MIN('Base original'!D:D))/(MAX('Base original'!D:D)-MIN('Base original'!D:D))</f>
        <v>8.2191780821917818E-2</v>
      </c>
      <c r="E104" s="6">
        <f>('Base original'!E104-MIN('Base original'!E:E))/(MAX('Base original'!E:E)-MIN('Base original'!E:E))</f>
        <v>0.10851419031719534</v>
      </c>
      <c r="F104" s="6">
        <f>('Base original'!F104-MIN('Base original'!F:F))/(MAX('Base original'!F:F)-MIN('Base original'!F:F))</f>
        <v>5.9701492537313432E-2</v>
      </c>
      <c r="G104" s="6">
        <f>('Base original'!G104-MIN('Base original'!G:G))/(MAX('Base original'!G:G)-MIN('Base original'!G:G))</f>
        <v>1.7667844522968199E-2</v>
      </c>
      <c r="H104" s="6">
        <f>('Base original'!H104-MIN('Base original'!H:H))/(MAX('Base original'!H:H)-MIN('Base original'!H:H))</f>
        <v>0.42070484581497997</v>
      </c>
      <c r="I104" s="6">
        <f>('Base original'!I104-MIN('Base original'!I:I))/(MAX('Base original'!I:I)-MIN('Base original'!I:I))</f>
        <v>0.46456692913385833</v>
      </c>
      <c r="J104" s="6">
        <f>('Base original'!J104-MIN('Base original'!J:J))/(MAX('Base original'!J:J)-MIN('Base original'!J:J))</f>
        <v>0.11976047904191618</v>
      </c>
      <c r="K104" s="6">
        <f>('Base original'!K104-MIN('Base original'!K:K))/(MAX('Base original'!K:K)-MIN('Base original'!K:K))</f>
        <v>0.29230769230769238</v>
      </c>
      <c r="L104" s="6">
        <f>'Base original'!L104</f>
        <v>6</v>
      </c>
      <c r="M104">
        <v>150</v>
      </c>
      <c r="O104">
        <v>0.56384635680561979</v>
      </c>
      <c r="P104" t="str">
        <f>IF(O104&lt;=cockpit!C$11,"treino","teste")</f>
        <v>treino</v>
      </c>
      <c r="AP104" s="6">
        <v>0.84104376506301493</v>
      </c>
      <c r="AQ104" s="6">
        <v>1.2180345906508876</v>
      </c>
      <c r="AR104" s="6">
        <v>1.0716503028039721</v>
      </c>
      <c r="AS104" s="6">
        <v>1.542540006832819</v>
      </c>
      <c r="AT104" s="6">
        <v>1.391739708078283</v>
      </c>
      <c r="AU104" s="6">
        <v>1.2263562721321881</v>
      </c>
      <c r="AV104" s="6">
        <v>1.1953773873658906</v>
      </c>
      <c r="AW104" s="6">
        <v>1.5236945426179234</v>
      </c>
      <c r="AX104" s="6">
        <v>0.86788314034936764</v>
      </c>
      <c r="AY104" s="6">
        <v>0.74422400615810569</v>
      </c>
      <c r="AZ104" s="6">
        <v>0.88452192208648939</v>
      </c>
      <c r="BA104" s="6">
        <v>1.4324933697884983</v>
      </c>
      <c r="BB104" s="6">
        <v>1.0407217645483988</v>
      </c>
      <c r="BC104" s="6">
        <v>1.0364450937018705</v>
      </c>
      <c r="BD104" s="6">
        <v>1.0867526406664492</v>
      </c>
      <c r="BE104" s="6">
        <v>1.5526041359059002</v>
      </c>
      <c r="BF104" s="6">
        <v>0.99105699840429451</v>
      </c>
      <c r="BG104" s="6">
        <v>1.0941717627029368</v>
      </c>
      <c r="BH104" s="6">
        <v>0.99776982841676742</v>
      </c>
      <c r="BI104" s="6">
        <v>1.2104964319913909</v>
      </c>
      <c r="BL104" s="8">
        <f>IF(BL$1&lt;=cockpit!$C$15,1/(1+EXP(-(AP104+T$14))),0)</f>
        <v>0.73089777614958362</v>
      </c>
      <c r="BM104" s="8">
        <f>IF(BM$1&lt;=cockpit!$C$15,1/(1+EXP(-(AQ104+U$14))),0)</f>
        <v>0.79209291528135273</v>
      </c>
      <c r="BN104" s="8">
        <f>IF(BN$1&lt;=cockpit!$C$15,1/(1+EXP(-(AR104+V$14))),0)</f>
        <v>0.77269358896029083</v>
      </c>
      <c r="BO104" s="8">
        <f>IF(BO$1&lt;=cockpit!$C$15,1/(1+EXP(-(AS104+W$14))),0)</f>
        <v>0.83352280400807088</v>
      </c>
      <c r="BP104" s="8">
        <f>IF(BP$1&lt;=cockpit!$C$15,1/(1+EXP(-(AT104+X$14))),0)</f>
        <v>0.8174640442500789</v>
      </c>
      <c r="BQ104" s="8">
        <f>IF(BQ$1&lt;=cockpit!$C$15,1/(1+EXP(-(AU104+Y$14))),0)</f>
        <v>0.84213847348225457</v>
      </c>
      <c r="BR104" s="8">
        <f>IF(BR$1&lt;=cockpit!$C$15,1/(1+EXP(-(AV104+Z$14))),0)</f>
        <v>0.83088218993070051</v>
      </c>
      <c r="BS104" s="8">
        <f>IF(BS$1&lt;=cockpit!$C$15,1/(1+EXP(-(AW104+AA$14))),0)</f>
        <v>0.83650628755657352</v>
      </c>
      <c r="BT104" s="8">
        <f>IF(BT$1&lt;=cockpit!$C$15,1/(1+EXP(-(AX104+AB$14))),0)</f>
        <v>0.72349025321722804</v>
      </c>
      <c r="BU104" s="8">
        <f>IF(BU$1&lt;=cockpit!$C$15,1/(1+EXP(-(AY104+AC$14))),0)</f>
        <v>0.68671306475131788</v>
      </c>
      <c r="BV104" s="8">
        <f>IF(BV$1&lt;=cockpit!$C$15,1/(1+EXP(-(AZ104+AD$14))),0)</f>
        <v>0.77896421326128118</v>
      </c>
      <c r="BW104" s="8">
        <f>IF(BW$1&lt;=cockpit!$C$15,1/(1+EXP(-(BA104+AE$14))),0)</f>
        <v>0.86515245242119432</v>
      </c>
      <c r="BX104" s="8">
        <f>IF(BX$1&lt;=cockpit!$C$15,1/(1+EXP(-(BB104+AF$14))),0)</f>
        <v>0.85456668902222754</v>
      </c>
      <c r="BY104" s="8">
        <f>IF(BY$1&lt;=cockpit!$C$15,1/(1+EXP(-(BC104+AG$14))),0)</f>
        <v>0.73259888873017698</v>
      </c>
      <c r="BZ104" s="8">
        <f>IF(BZ$1&lt;=cockpit!$C$15,1/(1+EXP(-(BD104+AH$14))),0)</f>
        <v>0.80079604457271569</v>
      </c>
      <c r="CA104" s="8">
        <f>IF(CA$1&lt;=cockpit!$C$15,1/(1+EXP(-(BE104+AI$14))),0)</f>
        <v>0.92578368295563707</v>
      </c>
      <c r="CB104" s="8">
        <f>IF(CB$1&lt;=cockpit!$C$15,1/(1+EXP(-(BF104+AJ$14))),0)</f>
        <v>0.80282755925448568</v>
      </c>
      <c r="CC104" s="8">
        <f>IF(CC$1&lt;=cockpit!$C$15,1/(1+EXP(-(BG104+AK$14))),0)</f>
        <v>0.78272233697174354</v>
      </c>
      <c r="CD104" s="8">
        <f>IF(CD$1&lt;=cockpit!$C$15,1/(1+EXP(-(BH104+AL$14))),0)</f>
        <v>0.87311486557746143</v>
      </c>
      <c r="CE104" s="8">
        <f>IF(CE$1&lt;=cockpit!$C$15,1/(1+EXP(-(BI104+AM$14))),0)</f>
        <v>0.85222361268537439</v>
      </c>
      <c r="CH104" s="6">
        <v>5.4168035969130628</v>
      </c>
      <c r="CK104" s="9">
        <f t="shared" si="24"/>
        <v>5.4168035969130628</v>
      </c>
      <c r="CM104" s="9">
        <f t="shared" si="25"/>
        <v>0.34011804457354133</v>
      </c>
      <c r="CP104">
        <f t="shared" si="26"/>
        <v>-0.58319640308693721</v>
      </c>
      <c r="CV104">
        <v>4.5731811189027062E-2</v>
      </c>
      <c r="CW104">
        <v>-0.2392065360622172</v>
      </c>
      <c r="CX104">
        <v>-9.8717312738289317E-3</v>
      </c>
      <c r="CY104">
        <v>-0.15618133222076111</v>
      </c>
      <c r="CZ104">
        <v>-0.18668144770023529</v>
      </c>
      <c r="DA104">
        <v>-0.43972656490064094</v>
      </c>
      <c r="DB104">
        <v>-7.7446343871714141E-3</v>
      </c>
      <c r="DC104">
        <v>-0.36664455209240432</v>
      </c>
      <c r="DD104">
        <v>-0.15877945052406309</v>
      </c>
      <c r="DE104">
        <v>-0.34467573385073058</v>
      </c>
      <c r="DF104">
        <v>-0.42482137688415694</v>
      </c>
      <c r="DG104">
        <v>-0.11606272559429048</v>
      </c>
      <c r="DH104">
        <v>5.9878792609879897E-2</v>
      </c>
      <c r="DI104">
        <v>-0.2900736071355845</v>
      </c>
      <c r="DJ104">
        <v>-8.0353057806614434E-2</v>
      </c>
      <c r="DK104">
        <v>0.10520427437732485</v>
      </c>
      <c r="DL104">
        <v>-0.38670000560420598</v>
      </c>
      <c r="DM104">
        <v>-0.34692606800309345</v>
      </c>
      <c r="DN104">
        <v>-0.23176922161445235</v>
      </c>
      <c r="DO104">
        <v>1.235166525738543E-2</v>
      </c>
      <c r="DR104">
        <f t="shared" si="27"/>
        <v>2.130134902959294E-2</v>
      </c>
      <c r="DS104">
        <f t="shared" si="39"/>
        <v>-8.9125679467479055E-2</v>
      </c>
      <c r="DT104">
        <f t="shared" si="40"/>
        <v>-3.9777609829822194E-3</v>
      </c>
      <c r="DU104">
        <f t="shared" si="41"/>
        <v>-4.7672748490017687E-2</v>
      </c>
      <c r="DV104">
        <f t="shared" si="42"/>
        <v>-6.1932043765593331E-2</v>
      </c>
      <c r="DW104">
        <f t="shared" si="43"/>
        <v>-0.12787371256144781</v>
      </c>
      <c r="DX104">
        <f t="shared" si="44"/>
        <v>-2.3980082146513311E-3</v>
      </c>
      <c r="DY104">
        <f t="shared" si="45"/>
        <v>-0.11008767792788694</v>
      </c>
      <c r="DZ104">
        <f t="shared" si="46"/>
        <v>-7.5668229239406859E-2</v>
      </c>
      <c r="EA104">
        <f t="shared" si="28"/>
        <v>-0.18213533211746621</v>
      </c>
      <c r="EB104">
        <f t="shared" si="29"/>
        <v>-0.16704603340011234</v>
      </c>
      <c r="EC104">
        <f t="shared" si="30"/>
        <v>-2.9191079343700545E-2</v>
      </c>
      <c r="ED104">
        <f t="shared" si="31"/>
        <v>1.6150254895772837E-2</v>
      </c>
      <c r="EE104">
        <f t="shared" si="32"/>
        <v>-0.13439077388968987</v>
      </c>
      <c r="EF104">
        <f t="shared" si="33"/>
        <v>-2.8824706506787222E-2</v>
      </c>
      <c r="EG104">
        <f t="shared" si="34"/>
        <v>1.5036275927201071E-2</v>
      </c>
      <c r="EH104">
        <f t="shared" si="35"/>
        <v>-0.13745944282835973</v>
      </c>
      <c r="EI104">
        <f t="shared" si="36"/>
        <v>-0.13438033564801741</v>
      </c>
      <c r="EJ104">
        <f t="shared" si="37"/>
        <v>-5.5084690911299382E-2</v>
      </c>
      <c r="EK104">
        <f t="shared" si="38"/>
        <v>3.3808349934533986E-3</v>
      </c>
    </row>
    <row r="105" spans="1:141" x14ac:dyDescent="0.3">
      <c r="A105" s="6">
        <f>('Base original'!A105-MIN('Base original'!A:A))/(MAX('Base original'!A:A)-MIN('Base original'!A:A))</f>
        <v>0.40707964601769908</v>
      </c>
      <c r="B105" s="6">
        <f>('Base original'!B105-MIN('Base original'!B:B))/(MAX('Base original'!B:B)-MIN('Base original'!B:B))</f>
        <v>0.27397260273972607</v>
      </c>
      <c r="C105" s="6">
        <f>('Base original'!C105-MIN('Base original'!C:C))/(MAX('Base original'!C:C)-MIN('Base original'!C:C))</f>
        <v>1</v>
      </c>
      <c r="D105" s="6">
        <f>('Base original'!D105-MIN('Base original'!D:D))/(MAX('Base original'!D:D)-MIN('Base original'!D:D))</f>
        <v>0.17123287671232876</v>
      </c>
      <c r="E105" s="6">
        <f>('Base original'!E105-MIN('Base original'!E:E))/(MAX('Base original'!E:E)-MIN('Base original'!E:E))</f>
        <v>0.998330550918197</v>
      </c>
      <c r="F105" s="6">
        <f>('Base original'!F105-MIN('Base original'!F:F))/(MAX('Base original'!F:F)-MIN('Base original'!F:F))</f>
        <v>0.46268656716417911</v>
      </c>
      <c r="G105" s="6">
        <f>('Base original'!G105-MIN('Base original'!G:G))/(MAX('Base original'!G:G)-MIN('Base original'!G:G))</f>
        <v>0.22261484098939929</v>
      </c>
      <c r="H105" s="6">
        <f>('Base original'!H105-MIN('Base original'!H:H))/(MAX('Base original'!H:H)-MIN('Base original'!H:H))</f>
        <v>0.69970631424376373</v>
      </c>
      <c r="I105" s="6">
        <f>('Base original'!I105-MIN('Base original'!I:I))/(MAX('Base original'!I:I)-MIN('Base original'!I:I))</f>
        <v>0</v>
      </c>
      <c r="J105" s="6">
        <f>('Base original'!J105-MIN('Base original'!J:J))/(MAX('Base original'!J:J)-MIN('Base original'!J:J))</f>
        <v>1</v>
      </c>
      <c r="K105" s="6">
        <f>('Base original'!K105-MIN('Base original'!K:K))/(MAX('Base original'!K:K)-MIN('Base original'!K:K))</f>
        <v>0.15384615384615385</v>
      </c>
      <c r="L105" s="6">
        <f>'Base original'!L105</f>
        <v>4</v>
      </c>
      <c r="M105">
        <v>151</v>
      </c>
      <c r="O105">
        <v>0.17967816461853481</v>
      </c>
      <c r="P105" t="str">
        <f>IF(O105&lt;=cockpit!C$11,"treino","teste")</f>
        <v>treino</v>
      </c>
      <c r="AP105" s="6">
        <v>2.7329257919786816</v>
      </c>
      <c r="AQ105" s="6">
        <v>3.0743806494717272</v>
      </c>
      <c r="AR105" s="6">
        <v>2.5086973949107181</v>
      </c>
      <c r="AS105" s="6">
        <v>3.6300296617182726</v>
      </c>
      <c r="AT105" s="6">
        <v>2.6520049126173704</v>
      </c>
      <c r="AU105" s="6">
        <v>2.3557475924790348</v>
      </c>
      <c r="AV105" s="6">
        <v>2.7522572283433608</v>
      </c>
      <c r="AW105" s="6">
        <v>3.2904154013057227</v>
      </c>
      <c r="AX105" s="6">
        <v>2.511150867155064</v>
      </c>
      <c r="AY105" s="6">
        <v>1.8998088682790246</v>
      </c>
      <c r="AZ105" s="6">
        <v>1.6374102121287828</v>
      </c>
      <c r="BA105" s="6">
        <v>3.3196080192336908</v>
      </c>
      <c r="BB105" s="6">
        <v>1.9264944698730619</v>
      </c>
      <c r="BC105" s="6">
        <v>2.8536745565157098</v>
      </c>
      <c r="BD105" s="6">
        <v>2.2151197793608297</v>
      </c>
      <c r="BE105" s="6">
        <v>2.8083971624989328</v>
      </c>
      <c r="BF105" s="6">
        <v>2.6513801538337489</v>
      </c>
      <c r="BG105" s="6">
        <v>2.6929109789297305</v>
      </c>
      <c r="BH105" s="6">
        <v>2.449139352727594</v>
      </c>
      <c r="BI105" s="6">
        <v>2.4498112775323708</v>
      </c>
      <c r="BL105" s="8">
        <f>IF(BL$1&lt;=cockpit!$C$15,1/(1+EXP(-(AP105+T$14))),0)</f>
        <v>0.94740294224139743</v>
      </c>
      <c r="BM105" s="8">
        <f>IF(BM$1&lt;=cockpit!$C$15,1/(1+EXP(-(AQ105+U$14))),0)</f>
        <v>0.96060534435558764</v>
      </c>
      <c r="BN105" s="8">
        <f>IF(BN$1&lt;=cockpit!$C$15,1/(1+EXP(-(AR105+V$14))),0)</f>
        <v>0.93466319476742366</v>
      </c>
      <c r="BO105" s="8">
        <f>IF(BO$1&lt;=cockpit!$C$15,1/(1+EXP(-(AS105+W$14))),0)</f>
        <v>0.97583274006716092</v>
      </c>
      <c r="BP105" s="8">
        <f>IF(BP$1&lt;=cockpit!$C$15,1/(1+EXP(-(AT105+X$14))),0)</f>
        <v>0.94044903471313046</v>
      </c>
      <c r="BQ105" s="8">
        <f>IF(BQ$1&lt;=cockpit!$C$15,1/(1+EXP(-(AU105+Y$14))),0)</f>
        <v>0.94287099662814788</v>
      </c>
      <c r="BR105" s="8">
        <f>IF(BR$1&lt;=cockpit!$C$15,1/(1+EXP(-(AV105+Z$14))),0)</f>
        <v>0.95886031909292901</v>
      </c>
      <c r="BS105" s="8">
        <f>IF(BS$1&lt;=cockpit!$C$15,1/(1+EXP(-(AW105+AA$14))),0)</f>
        <v>0.96767890976930437</v>
      </c>
      <c r="BT105" s="8">
        <f>IF(BT$1&lt;=cockpit!$C$15,1/(1+EXP(-(AX105+AB$14))),0)</f>
        <v>0.93118964600237719</v>
      </c>
      <c r="BU105" s="8">
        <f>IF(BU$1&lt;=cockpit!$C$15,1/(1+EXP(-(AY105+AC$14))),0)</f>
        <v>0.87439409389787859</v>
      </c>
      <c r="BV105" s="8">
        <f>IF(BV$1&lt;=cockpit!$C$15,1/(1+EXP(-(AZ105+AD$14))),0)</f>
        <v>0.88210625599862758</v>
      </c>
      <c r="BW105" s="8">
        <f>IF(BW$1&lt;=cockpit!$C$15,1/(1+EXP(-(BA105+AE$14))),0)</f>
        <v>0.97692985562036905</v>
      </c>
      <c r="BX105" s="8">
        <f>IF(BX$1&lt;=cockpit!$C$15,1/(1+EXP(-(BB105+AF$14))),0)</f>
        <v>0.93441965481606193</v>
      </c>
      <c r="BY105" s="8">
        <f>IF(BY$1&lt;=cockpit!$C$15,1/(1+EXP(-(BC105+AG$14))),0)</f>
        <v>0.94401604208168466</v>
      </c>
      <c r="BZ105" s="8">
        <f>IF(BZ$1&lt;=cockpit!$C$15,1/(1+EXP(-(BD105+AH$14))),0)</f>
        <v>0.92550753028618582</v>
      </c>
      <c r="CA105" s="8">
        <f>IF(CA$1&lt;=cockpit!$C$15,1/(1+EXP(-(BE105+AI$14))),0)</f>
        <v>0.97767455082103327</v>
      </c>
      <c r="CB105" s="8">
        <f>IF(CB$1&lt;=cockpit!$C$15,1/(1+EXP(-(BF105+AJ$14))),0)</f>
        <v>0.95539949630132659</v>
      </c>
      <c r="CC105" s="8">
        <f>IF(CC$1&lt;=cockpit!$C$15,1/(1+EXP(-(BG105+AK$14))),0)</f>
        <v>0.94686602954298771</v>
      </c>
      <c r="CD105" s="8">
        <f>IF(CD$1&lt;=cockpit!$C$15,1/(1+EXP(-(BH105+AL$14))),0)</f>
        <v>0.96707852203394973</v>
      </c>
      <c r="CE105" s="8">
        <f>IF(CE$1&lt;=cockpit!$C$15,1/(1+EXP(-(BI105+AM$14))),0)</f>
        <v>0.95218698563294146</v>
      </c>
      <c r="CH105" s="6">
        <v>6.3129421253473446</v>
      </c>
      <c r="CK105" s="9">
        <f t="shared" si="24"/>
        <v>6.3129421253473446</v>
      </c>
      <c r="CM105" s="9">
        <f t="shared" si="25"/>
        <v>5.3497012752062911</v>
      </c>
      <c r="CP105">
        <f t="shared" si="26"/>
        <v>2.3129421253473446</v>
      </c>
      <c r="CV105">
        <v>-0.18137120189296474</v>
      </c>
      <c r="CW105">
        <v>0.94868704777358637</v>
      </c>
      <c r="CX105">
        <v>3.9151035555930983E-2</v>
      </c>
      <c r="CY105">
        <v>0.6194111976243053</v>
      </c>
      <c r="CZ105">
        <v>0.74037388111657354</v>
      </c>
      <c r="DA105">
        <v>1.7439443902766352</v>
      </c>
      <c r="DB105">
        <v>3.0715023317508531E-2</v>
      </c>
      <c r="DC105">
        <v>1.4541029832744274</v>
      </c>
      <c r="DD105">
        <v>0.62971526884034013</v>
      </c>
      <c r="DE105">
        <v>1.3669752079892774</v>
      </c>
      <c r="DF105">
        <v>1.6848307930955342</v>
      </c>
      <c r="DG105">
        <v>0.46030182248851509</v>
      </c>
      <c r="DH105">
        <v>-0.23747777096917869</v>
      </c>
      <c r="DI105">
        <v>1.1504245599665242</v>
      </c>
      <c r="DJ105">
        <v>0.31867818682977</v>
      </c>
      <c r="DK105">
        <v>-0.41723748069420358</v>
      </c>
      <c r="DL105">
        <v>1.5336424026275959</v>
      </c>
      <c r="DM105">
        <v>1.3758999760940833</v>
      </c>
      <c r="DN105">
        <v>0.91919084753188918</v>
      </c>
      <c r="DO105">
        <v>-4.8986390760947941E-2</v>
      </c>
      <c r="DR105">
        <f t="shared" si="27"/>
        <v>-1.8577428714006111E-2</v>
      </c>
      <c r="DS105">
        <f t="shared" si="39"/>
        <v>7.3274094795659758E-2</v>
      </c>
      <c r="DT105">
        <f t="shared" si="40"/>
        <v>4.9488753875406195E-3</v>
      </c>
      <c r="DU105">
        <f t="shared" si="41"/>
        <v>2.9577171729772245E-2</v>
      </c>
      <c r="DV105">
        <f t="shared" si="42"/>
        <v>8.5554357760939281E-2</v>
      </c>
      <c r="DW105">
        <f t="shared" si="43"/>
        <v>0.19356785844180821</v>
      </c>
      <c r="DX105">
        <f t="shared" si="44"/>
        <v>2.4752281584109878E-3</v>
      </c>
      <c r="DY105">
        <f t="shared" si="45"/>
        <v>9.2477354594138361E-2</v>
      </c>
      <c r="DZ105">
        <f t="shared" si="46"/>
        <v>8.368024446188907E-2</v>
      </c>
      <c r="EA105">
        <f t="shared" si="28"/>
        <v>0.3218337651104814</v>
      </c>
      <c r="EB105">
        <f t="shared" si="29"/>
        <v>0.37384466694560992</v>
      </c>
      <c r="EC105">
        <f t="shared" si="30"/>
        <v>2.0993471848199555E-2</v>
      </c>
      <c r="ED105">
        <f t="shared" si="31"/>
        <v>-3.0126408341869686E-2</v>
      </c>
      <c r="EE105">
        <f t="shared" si="32"/>
        <v>0.12520497557354321</v>
      </c>
      <c r="EF105">
        <f t="shared" si="33"/>
        <v>4.5709864298171338E-2</v>
      </c>
      <c r="EG105">
        <f t="shared" si="34"/>
        <v>-1.8422066466125583E-2</v>
      </c>
      <c r="EH105">
        <f t="shared" si="35"/>
        <v>0.13375171827323606</v>
      </c>
      <c r="EI105">
        <f t="shared" si="36"/>
        <v>0.14232959066100645</v>
      </c>
      <c r="EJ105">
        <f t="shared" si="37"/>
        <v>5.9526001631311901E-2</v>
      </c>
      <c r="EK105">
        <f t="shared" si="38"/>
        <v>-4.572386989555045E-3</v>
      </c>
    </row>
    <row r="106" spans="1:141" x14ac:dyDescent="0.3">
      <c r="A106" s="6">
        <f>('Base original'!A106-MIN('Base original'!A:A))/(MAX('Base original'!A:A)-MIN('Base original'!A:A))</f>
        <v>0.25663716814159293</v>
      </c>
      <c r="B106" s="6">
        <f>('Base original'!B106-MIN('Base original'!B:B))/(MAX('Base original'!B:B)-MIN('Base original'!B:B))</f>
        <v>0.32876712328767121</v>
      </c>
      <c r="C106" s="6">
        <f>('Base original'!C106-MIN('Base original'!C:C))/(MAX('Base original'!C:C)-MIN('Base original'!C:C))</f>
        <v>0.03</v>
      </c>
      <c r="D106" s="6">
        <f>('Base original'!D106-MIN('Base original'!D:D))/(MAX('Base original'!D:D)-MIN('Base original'!D:D))</f>
        <v>6.164383561643836E-2</v>
      </c>
      <c r="E106" s="6">
        <f>('Base original'!E106-MIN('Base original'!E:E))/(MAX('Base original'!E:E)-MIN('Base original'!E:E))</f>
        <v>0.13856427378964942</v>
      </c>
      <c r="F106" s="6">
        <f>('Base original'!F106-MIN('Base original'!F:F))/(MAX('Base original'!F:F)-MIN('Base original'!F:F))</f>
        <v>0.35820895522388058</v>
      </c>
      <c r="G106" s="6">
        <f>('Base original'!G106-MIN('Base original'!G:G))/(MAX('Base original'!G:G)-MIN('Base original'!G:G))</f>
        <v>0.32862190812720848</v>
      </c>
      <c r="H106" s="6">
        <f>('Base original'!H106-MIN('Base original'!H:H))/(MAX('Base original'!H:H)-MIN('Base original'!H:H))</f>
        <v>0.36196769456681371</v>
      </c>
      <c r="I106" s="6">
        <f>('Base original'!I106-MIN('Base original'!I:I))/(MAX('Base original'!I:I)-MIN('Base original'!I:I))</f>
        <v>0.48031496062992135</v>
      </c>
      <c r="J106" s="6">
        <f>('Base original'!J106-MIN('Base original'!J:J))/(MAX('Base original'!J:J)-MIN('Base original'!J:J))</f>
        <v>0.125748502994012</v>
      </c>
      <c r="K106" s="6">
        <f>('Base original'!K106-MIN('Base original'!K:K))/(MAX('Base original'!K:K)-MIN('Base original'!K:K))</f>
        <v>0.26153846153846144</v>
      </c>
      <c r="L106" s="6">
        <f>'Base original'!L106</f>
        <v>5</v>
      </c>
      <c r="M106">
        <v>152</v>
      </c>
      <c r="O106">
        <v>0.38126974650541623</v>
      </c>
      <c r="P106" t="str">
        <f>IF(O106&lt;=cockpit!C$11,"treino","teste")</f>
        <v>treino</v>
      </c>
      <c r="AP106" s="6">
        <v>0.77418317759524269</v>
      </c>
      <c r="AQ106" s="6">
        <v>1.4208453960751668</v>
      </c>
      <c r="AR106" s="6">
        <v>1.4941459640578634</v>
      </c>
      <c r="AS106" s="6">
        <v>1.5418108017715573</v>
      </c>
      <c r="AT106" s="6">
        <v>1.7016050883038194</v>
      </c>
      <c r="AU106" s="6">
        <v>1.4447225023724568</v>
      </c>
      <c r="AV106" s="6">
        <v>1.4210938289059734</v>
      </c>
      <c r="AW106" s="6">
        <v>1.6098441471903888</v>
      </c>
      <c r="AX106" s="6">
        <v>0.8513323188312153</v>
      </c>
      <c r="AY106" s="6">
        <v>1.2190359137378421</v>
      </c>
      <c r="AZ106" s="6">
        <v>1.0871185202591824</v>
      </c>
      <c r="BA106" s="6">
        <v>1.4364222287730082</v>
      </c>
      <c r="BB106" s="6">
        <v>1.1210496669144114</v>
      </c>
      <c r="BC106" s="6">
        <v>1.2069026048411069</v>
      </c>
      <c r="BD106" s="6">
        <v>1.0267567177277628</v>
      </c>
      <c r="BE106" s="6">
        <v>1.6816806683934331</v>
      </c>
      <c r="BF106" s="6">
        <v>1.1867610103326496</v>
      </c>
      <c r="BG106" s="6">
        <v>0.97981846842249887</v>
      </c>
      <c r="BH106" s="6">
        <v>1.2970600163658403</v>
      </c>
      <c r="BI106" s="6">
        <v>1.0011094632720832</v>
      </c>
      <c r="BL106" s="8">
        <f>IF(BL$1&lt;=cockpit!$C$15,1/(1+EXP(-(AP106+T$14))),0)</f>
        <v>0.71754607054236164</v>
      </c>
      <c r="BM106" s="8">
        <f>IF(BM$1&lt;=cockpit!$C$15,1/(1+EXP(-(AQ106+U$14))),0)</f>
        <v>0.82352260953219103</v>
      </c>
      <c r="BN106" s="8">
        <f>IF(BN$1&lt;=cockpit!$C$15,1/(1+EXP(-(AR106+V$14))),0)</f>
        <v>0.83836045278486859</v>
      </c>
      <c r="BO106" s="8">
        <f>IF(BO$1&lt;=cockpit!$C$15,1/(1+EXP(-(AS106+W$14))),0)</f>
        <v>0.83342159305148855</v>
      </c>
      <c r="BP106" s="8">
        <f>IF(BP$1&lt;=cockpit!$C$15,1/(1+EXP(-(AT106+X$14))),0)</f>
        <v>0.8592561048305758</v>
      </c>
      <c r="BQ106" s="8">
        <f>IF(BQ$1&lt;=cockpit!$C$15,1/(1+EXP(-(AU106+Y$14))),0)</f>
        <v>0.86905083808369721</v>
      </c>
      <c r="BR106" s="8">
        <f>IF(BR$1&lt;=cockpit!$C$15,1/(1+EXP(-(AV106+Z$14))),0)</f>
        <v>0.86027896467238285</v>
      </c>
      <c r="BS106" s="8">
        <f>IF(BS$1&lt;=cockpit!$C$15,1/(1+EXP(-(AW106+AA$14))),0)</f>
        <v>0.84794959389537627</v>
      </c>
      <c r="BT106" s="8">
        <f>IF(BT$1&lt;=cockpit!$C$15,1/(1+EXP(-(AX106+AB$14))),0)</f>
        <v>0.72016700986352866</v>
      </c>
      <c r="BU106" s="8">
        <f>IF(BU$1&lt;=cockpit!$C$15,1/(1+EXP(-(AY106+AC$14))),0)</f>
        <v>0.77895878366499416</v>
      </c>
      <c r="BV106" s="8">
        <f>IF(BV$1&lt;=cockpit!$C$15,1/(1+EXP(-(AZ106+AD$14))),0)</f>
        <v>0.81187459256386629</v>
      </c>
      <c r="BW106" s="8">
        <f>IF(BW$1&lt;=cockpit!$C$15,1/(1+EXP(-(BA106+AE$14))),0)</f>
        <v>0.86561015037692068</v>
      </c>
      <c r="BX106" s="8">
        <f>IF(BX$1&lt;=cockpit!$C$15,1/(1+EXP(-(BB106+AF$14))),0)</f>
        <v>0.86426849927423266</v>
      </c>
      <c r="BY106" s="8">
        <f>IF(BY$1&lt;=cockpit!$C$15,1/(1+EXP(-(BC106+AG$14))),0)</f>
        <v>0.76464308570055395</v>
      </c>
      <c r="BZ106" s="8">
        <f>IF(BZ$1&lt;=cockpit!$C$15,1/(1+EXP(-(BD106+AH$14))),0)</f>
        <v>0.79105247540182033</v>
      </c>
      <c r="CA106" s="8">
        <f>IF(CA$1&lt;=cockpit!$C$15,1/(1+EXP(-(BE106+AI$14))),0)</f>
        <v>0.93417924420339293</v>
      </c>
      <c r="CB106" s="8">
        <f>IF(CB$1&lt;=cockpit!$C$15,1/(1+EXP(-(BF106+AJ$14))),0)</f>
        <v>0.83198557688287711</v>
      </c>
      <c r="CC106" s="8">
        <f>IF(CC$1&lt;=cockpit!$C$15,1/(1+EXP(-(BG106+AK$14))),0)</f>
        <v>0.76264733369256621</v>
      </c>
      <c r="CD106" s="8">
        <f>IF(CD$1&lt;=cockpit!$C$15,1/(1+EXP(-(BH106+AL$14))),0)</f>
        <v>0.90274248552798653</v>
      </c>
      <c r="CE106" s="8">
        <f>IF(CE$1&lt;=cockpit!$C$15,1/(1+EXP(-(BI106+AM$14))),0)</f>
        <v>0.82386584311339173</v>
      </c>
      <c r="CH106" s="6">
        <v>5.5826100418808657</v>
      </c>
      <c r="CK106" s="9">
        <f t="shared" si="24"/>
        <v>5.5826100418808657</v>
      </c>
      <c r="CM106" s="9">
        <f t="shared" si="25"/>
        <v>0.33943446090042412</v>
      </c>
      <c r="CP106">
        <f t="shared" si="26"/>
        <v>0.58261004188086574</v>
      </c>
      <c r="CV106">
        <v>-4.5685831207287302E-2</v>
      </c>
      <c r="CW106">
        <v>0.2389660314359143</v>
      </c>
      <c r="CX106">
        <v>9.8618059721207983E-3</v>
      </c>
      <c r="CY106">
        <v>0.15602430334705392</v>
      </c>
      <c r="CZ106">
        <v>0.18649375319758527</v>
      </c>
      <c r="DA106">
        <v>0.43928445209340822</v>
      </c>
      <c r="DB106">
        <v>7.7368477253610748E-3</v>
      </c>
      <c r="DC106">
        <v>0.36627591788851266</v>
      </c>
      <c r="DD106">
        <v>0.15861980943297294</v>
      </c>
      <c r="DE106">
        <v>0.34432918768217652</v>
      </c>
      <c r="DF106">
        <v>0.42439425015018495</v>
      </c>
      <c r="DG106">
        <v>0.11594603303686182</v>
      </c>
      <c r="DH106">
        <v>-5.9818588875997135E-2</v>
      </c>
      <c r="DI106">
        <v>0.28978195940039747</v>
      </c>
      <c r="DJ106">
        <v>8.0272268700855853E-2</v>
      </c>
      <c r="DK106">
        <v>-0.10509849919613162</v>
      </c>
      <c r="DL106">
        <v>0.38631120711286804</v>
      </c>
      <c r="DM106">
        <v>0.34657725928861033</v>
      </c>
      <c r="DN106">
        <v>0.23153619466230249</v>
      </c>
      <c r="DO106">
        <v>-1.2339246563959037E-2</v>
      </c>
      <c r="DR106">
        <f t="shared" si="27"/>
        <v>-2.2163459321946296E-2</v>
      </c>
      <c r="DS106">
        <f t="shared" si="39"/>
        <v>7.690178082885403E-2</v>
      </c>
      <c r="DT106">
        <f t="shared" si="40"/>
        <v>2.9304529146729368E-3</v>
      </c>
      <c r="DU106">
        <f t="shared" si="41"/>
        <v>4.7651140372251641E-2</v>
      </c>
      <c r="DV106">
        <f t="shared" si="42"/>
        <v>4.8801488830399892E-2</v>
      </c>
      <c r="DW106">
        <f t="shared" si="43"/>
        <v>0.10751515115477028</v>
      </c>
      <c r="DX106">
        <f t="shared" si="44"/>
        <v>2.0109622572240774E-3</v>
      </c>
      <c r="DY106">
        <f t="shared" si="45"/>
        <v>0.10291675177222288</v>
      </c>
      <c r="DZ106">
        <f t="shared" si="46"/>
        <v>7.6353148653923383E-2</v>
      </c>
      <c r="EA106">
        <f t="shared" si="28"/>
        <v>0.13539822963097764</v>
      </c>
      <c r="EB106">
        <f t="shared" si="29"/>
        <v>0.14465887384909207</v>
      </c>
      <c r="EC106">
        <f t="shared" si="30"/>
        <v>2.9069881290798301E-2</v>
      </c>
      <c r="ED106">
        <f t="shared" si="31"/>
        <v>-1.5136493405963854E-2</v>
      </c>
      <c r="EE106">
        <f t="shared" si="32"/>
        <v>0.1203525191029068</v>
      </c>
      <c r="EF106">
        <f t="shared" si="33"/>
        <v>3.0040771237256327E-2</v>
      </c>
      <c r="EG106">
        <f t="shared" si="34"/>
        <v>-1.3379999516376263E-2</v>
      </c>
      <c r="EH106">
        <f t="shared" si="35"/>
        <v>0.11890658949481921</v>
      </c>
      <c r="EI106">
        <f t="shared" si="36"/>
        <v>0.14499719678337403</v>
      </c>
      <c r="EJ106">
        <f t="shared" si="37"/>
        <v>4.284716315606895E-2</v>
      </c>
      <c r="EK106">
        <f t="shared" si="38"/>
        <v>-3.9639221576644405E-3</v>
      </c>
    </row>
    <row r="107" spans="1:141" x14ac:dyDescent="0.3">
      <c r="A107" s="6">
        <f>('Base original'!A107-MIN('Base original'!A:A))/(MAX('Base original'!A:A)-MIN('Base original'!A:A))</f>
        <v>0.25663716814159293</v>
      </c>
      <c r="B107" s="6">
        <f>('Base original'!B107-MIN('Base original'!B:B))/(MAX('Base original'!B:B)-MIN('Base original'!B:B))</f>
        <v>0.32876712328767121</v>
      </c>
      <c r="C107" s="6">
        <f>('Base original'!C107-MIN('Base original'!C:C))/(MAX('Base original'!C:C)-MIN('Base original'!C:C))</f>
        <v>0.03</v>
      </c>
      <c r="D107" s="6">
        <f>('Base original'!D107-MIN('Base original'!D:D))/(MAX('Base original'!D:D)-MIN('Base original'!D:D))</f>
        <v>6.164383561643836E-2</v>
      </c>
      <c r="E107" s="6">
        <f>('Base original'!E107-MIN('Base original'!E:E))/(MAX('Base original'!E:E)-MIN('Base original'!E:E))</f>
        <v>0.13856427378964942</v>
      </c>
      <c r="F107" s="6">
        <f>('Base original'!F107-MIN('Base original'!F:F))/(MAX('Base original'!F:F)-MIN('Base original'!F:F))</f>
        <v>0.35820895522388058</v>
      </c>
      <c r="G107" s="6">
        <f>('Base original'!G107-MIN('Base original'!G:G))/(MAX('Base original'!G:G)-MIN('Base original'!G:G))</f>
        <v>0.32862190812720848</v>
      </c>
      <c r="H107" s="6">
        <f>('Base original'!H107-MIN('Base original'!H:H))/(MAX('Base original'!H:H)-MIN('Base original'!H:H))</f>
        <v>0.36196769456681371</v>
      </c>
      <c r="I107" s="6">
        <f>('Base original'!I107-MIN('Base original'!I:I))/(MAX('Base original'!I:I)-MIN('Base original'!I:I))</f>
        <v>0.48031496062992135</v>
      </c>
      <c r="J107" s="6">
        <f>('Base original'!J107-MIN('Base original'!J:J))/(MAX('Base original'!J:J)-MIN('Base original'!J:J))</f>
        <v>0.125748502994012</v>
      </c>
      <c r="K107" s="6">
        <f>('Base original'!K107-MIN('Base original'!K:K))/(MAX('Base original'!K:K)-MIN('Base original'!K:K))</f>
        <v>0.26153846153846144</v>
      </c>
      <c r="L107" s="6">
        <f>'Base original'!L107</f>
        <v>5</v>
      </c>
      <c r="M107">
        <v>153</v>
      </c>
      <c r="O107">
        <v>0.96575169278796802</v>
      </c>
      <c r="P107" t="str">
        <f>IF(O107&lt;=cockpit!C$11,"treino","teste")</f>
        <v>teste</v>
      </c>
      <c r="AP107" s="6">
        <v>0.77418317759524269</v>
      </c>
      <c r="AQ107" s="6">
        <v>1.4208453960751668</v>
      </c>
      <c r="AR107" s="6">
        <v>1.4941459640578634</v>
      </c>
      <c r="AS107" s="6">
        <v>1.5418108017715573</v>
      </c>
      <c r="AT107" s="6">
        <v>1.7016050883038194</v>
      </c>
      <c r="AU107" s="6">
        <v>1.4447225023724568</v>
      </c>
      <c r="AV107" s="6">
        <v>1.4210938289059734</v>
      </c>
      <c r="AW107" s="6">
        <v>1.6098441471903888</v>
      </c>
      <c r="AX107" s="6">
        <v>0.8513323188312153</v>
      </c>
      <c r="AY107" s="6">
        <v>1.2190359137378421</v>
      </c>
      <c r="AZ107" s="6">
        <v>1.0871185202591824</v>
      </c>
      <c r="BA107" s="6">
        <v>1.4364222287730082</v>
      </c>
      <c r="BB107" s="6">
        <v>1.1210496669144114</v>
      </c>
      <c r="BC107" s="6">
        <v>1.2069026048411069</v>
      </c>
      <c r="BD107" s="6">
        <v>1.0267567177277628</v>
      </c>
      <c r="BE107" s="6">
        <v>1.6816806683934331</v>
      </c>
      <c r="BF107" s="6">
        <v>1.1867610103326496</v>
      </c>
      <c r="BG107" s="6">
        <v>0.97981846842249887</v>
      </c>
      <c r="BH107" s="6">
        <v>1.2970600163658403</v>
      </c>
      <c r="BI107" s="6">
        <v>1.0011094632720832</v>
      </c>
      <c r="BL107" s="8">
        <f>IF(BL$1&lt;=cockpit!$C$15,1/(1+EXP(-(AP107+T$14))),0)</f>
        <v>0.71754607054236164</v>
      </c>
      <c r="BM107" s="8">
        <f>IF(BM$1&lt;=cockpit!$C$15,1/(1+EXP(-(AQ107+U$14))),0)</f>
        <v>0.82352260953219103</v>
      </c>
      <c r="BN107" s="8">
        <f>IF(BN$1&lt;=cockpit!$C$15,1/(1+EXP(-(AR107+V$14))),0)</f>
        <v>0.83836045278486859</v>
      </c>
      <c r="BO107" s="8">
        <f>IF(BO$1&lt;=cockpit!$C$15,1/(1+EXP(-(AS107+W$14))),0)</f>
        <v>0.83342159305148855</v>
      </c>
      <c r="BP107" s="8">
        <f>IF(BP$1&lt;=cockpit!$C$15,1/(1+EXP(-(AT107+X$14))),0)</f>
        <v>0.8592561048305758</v>
      </c>
      <c r="BQ107" s="8">
        <f>IF(BQ$1&lt;=cockpit!$C$15,1/(1+EXP(-(AU107+Y$14))),0)</f>
        <v>0.86905083808369721</v>
      </c>
      <c r="BR107" s="8">
        <f>IF(BR$1&lt;=cockpit!$C$15,1/(1+EXP(-(AV107+Z$14))),0)</f>
        <v>0.86027896467238285</v>
      </c>
      <c r="BS107" s="8">
        <f>IF(BS$1&lt;=cockpit!$C$15,1/(1+EXP(-(AW107+AA$14))),0)</f>
        <v>0.84794959389537627</v>
      </c>
      <c r="BT107" s="8">
        <f>IF(BT$1&lt;=cockpit!$C$15,1/(1+EXP(-(AX107+AB$14))),0)</f>
        <v>0.72016700986352866</v>
      </c>
      <c r="BU107" s="8">
        <f>IF(BU$1&lt;=cockpit!$C$15,1/(1+EXP(-(AY107+AC$14))),0)</f>
        <v>0.77895878366499416</v>
      </c>
      <c r="BV107" s="8">
        <f>IF(BV$1&lt;=cockpit!$C$15,1/(1+EXP(-(AZ107+AD$14))),0)</f>
        <v>0.81187459256386629</v>
      </c>
      <c r="BW107" s="8">
        <f>IF(BW$1&lt;=cockpit!$C$15,1/(1+EXP(-(BA107+AE$14))),0)</f>
        <v>0.86561015037692068</v>
      </c>
      <c r="BX107" s="8">
        <f>IF(BX$1&lt;=cockpit!$C$15,1/(1+EXP(-(BB107+AF$14))),0)</f>
        <v>0.86426849927423266</v>
      </c>
      <c r="BY107" s="8">
        <f>IF(BY$1&lt;=cockpit!$C$15,1/(1+EXP(-(BC107+AG$14))),0)</f>
        <v>0.76464308570055395</v>
      </c>
      <c r="BZ107" s="8">
        <f>IF(BZ$1&lt;=cockpit!$C$15,1/(1+EXP(-(BD107+AH$14))),0)</f>
        <v>0.79105247540182033</v>
      </c>
      <c r="CA107" s="8">
        <f>IF(CA$1&lt;=cockpit!$C$15,1/(1+EXP(-(BE107+AI$14))),0)</f>
        <v>0.93417924420339293</v>
      </c>
      <c r="CB107" s="8">
        <f>IF(CB$1&lt;=cockpit!$C$15,1/(1+EXP(-(BF107+AJ$14))),0)</f>
        <v>0.83198557688287711</v>
      </c>
      <c r="CC107" s="8">
        <f>IF(CC$1&lt;=cockpit!$C$15,1/(1+EXP(-(BG107+AK$14))),0)</f>
        <v>0.76264733369256621</v>
      </c>
      <c r="CD107" s="8">
        <f>IF(CD$1&lt;=cockpit!$C$15,1/(1+EXP(-(BH107+AL$14))),0)</f>
        <v>0.90274248552798653</v>
      </c>
      <c r="CE107" s="8">
        <f>IF(CE$1&lt;=cockpit!$C$15,1/(1+EXP(-(BI107+AM$14))),0)</f>
        <v>0.82386584311339173</v>
      </c>
      <c r="CH107" s="6">
        <v>5.5826100418808657</v>
      </c>
      <c r="CK107" s="9">
        <f t="shared" si="24"/>
        <v>5.5826100418808657</v>
      </c>
      <c r="CM107" s="9">
        <f t="shared" si="25"/>
        <v>0.33943446090042412</v>
      </c>
      <c r="CP107">
        <f t="shared" si="26"/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R107">
        <f t="shared" si="27"/>
        <v>0</v>
      </c>
      <c r="DS107">
        <f t="shared" si="39"/>
        <v>0</v>
      </c>
      <c r="DT107">
        <f t="shared" si="40"/>
        <v>0</v>
      </c>
      <c r="DU107">
        <f t="shared" si="41"/>
        <v>0</v>
      </c>
      <c r="DV107">
        <f t="shared" si="42"/>
        <v>0</v>
      </c>
      <c r="DW107">
        <f t="shared" si="43"/>
        <v>0</v>
      </c>
      <c r="DX107">
        <f t="shared" si="44"/>
        <v>0</v>
      </c>
      <c r="DY107">
        <f t="shared" si="45"/>
        <v>0</v>
      </c>
      <c r="DZ107">
        <f t="shared" si="46"/>
        <v>0</v>
      </c>
      <c r="EA107">
        <f t="shared" si="28"/>
        <v>0</v>
      </c>
      <c r="EB107">
        <f t="shared" si="29"/>
        <v>0</v>
      </c>
      <c r="EC107">
        <f t="shared" si="30"/>
        <v>0</v>
      </c>
      <c r="ED107">
        <f t="shared" si="31"/>
        <v>0</v>
      </c>
      <c r="EE107">
        <f t="shared" si="32"/>
        <v>0</v>
      </c>
      <c r="EF107">
        <f t="shared" si="33"/>
        <v>0</v>
      </c>
      <c r="EG107">
        <f t="shared" si="34"/>
        <v>0</v>
      </c>
      <c r="EH107">
        <f t="shared" si="35"/>
        <v>0</v>
      </c>
      <c r="EI107">
        <f t="shared" si="36"/>
        <v>0</v>
      </c>
      <c r="EJ107">
        <f t="shared" si="37"/>
        <v>0</v>
      </c>
      <c r="EK107">
        <f t="shared" si="38"/>
        <v>0</v>
      </c>
    </row>
    <row r="108" spans="1:141" x14ac:dyDescent="0.3">
      <c r="A108" s="6">
        <f>('Base original'!A108-MIN('Base original'!A:A))/(MAX('Base original'!A:A)-MIN('Base original'!A:A))</f>
        <v>0.22123893805309733</v>
      </c>
      <c r="B108" s="6">
        <f>('Base original'!B108-MIN('Base original'!B:B))/(MAX('Base original'!B:B)-MIN('Base original'!B:B))</f>
        <v>0.21232876712328769</v>
      </c>
      <c r="C108" s="6">
        <f>('Base original'!C108-MIN('Base original'!C:C))/(MAX('Base original'!C:C)-MIN('Base original'!C:C))</f>
        <v>0.42</v>
      </c>
      <c r="D108" s="6">
        <f>('Base original'!D108-MIN('Base original'!D:D))/(MAX('Base original'!D:D)-MIN('Base original'!D:D))</f>
        <v>0.31506849315068491</v>
      </c>
      <c r="E108" s="6">
        <f>('Base original'!E108-MIN('Base original'!E:E))/(MAX('Base original'!E:E)-MIN('Base original'!E:E))</f>
        <v>9.849749582637729E-2</v>
      </c>
      <c r="F108" s="6">
        <f>('Base original'!F108-MIN('Base original'!F:F))/(MAX('Base original'!F:F)-MIN('Base original'!F:F))</f>
        <v>0.40298507462686567</v>
      </c>
      <c r="G108" s="6">
        <f>('Base original'!G108-MIN('Base original'!G:G))/(MAX('Base original'!G:G)-MIN('Base original'!G:G))</f>
        <v>0.43109540636042404</v>
      </c>
      <c r="H108" s="6">
        <f>('Base original'!H108-MIN('Base original'!H:H))/(MAX('Base original'!H:H)-MIN('Base original'!H:H))</f>
        <v>0.5308370044052847</v>
      </c>
      <c r="I108" s="6">
        <f>('Base original'!I108-MIN('Base original'!I:I))/(MAX('Base original'!I:I)-MIN('Base original'!I:I))</f>
        <v>0.53543307086614167</v>
      </c>
      <c r="J108" s="6">
        <f>('Base original'!J108-MIN('Base original'!J:J))/(MAX('Base original'!J:J)-MIN('Base original'!J:J))</f>
        <v>0.22754491017964071</v>
      </c>
      <c r="K108" s="6">
        <f>('Base original'!K108-MIN('Base original'!K:K))/(MAX('Base original'!K:K)-MIN('Base original'!K:K))</f>
        <v>0.32307692307692304</v>
      </c>
      <c r="L108" s="6">
        <f>'Base original'!L108</f>
        <v>5</v>
      </c>
      <c r="M108">
        <v>155</v>
      </c>
      <c r="O108">
        <v>0.72129530292371891</v>
      </c>
      <c r="P108" t="str">
        <f>IF(O108&lt;=cockpit!C$11,"treino","teste")</f>
        <v>treino</v>
      </c>
      <c r="AP108" s="6">
        <v>1.4346658487102439</v>
      </c>
      <c r="AQ108" s="6">
        <v>1.838850394933943</v>
      </c>
      <c r="AR108" s="6">
        <v>1.9991042644829076</v>
      </c>
      <c r="AS108" s="6">
        <v>2.2691764879833674</v>
      </c>
      <c r="AT108" s="6">
        <v>2.2365921545662069</v>
      </c>
      <c r="AU108" s="6">
        <v>1.7720922229410871</v>
      </c>
      <c r="AV108" s="6">
        <v>1.9701161843167163</v>
      </c>
      <c r="AW108" s="6">
        <v>2.1515933351043866</v>
      </c>
      <c r="AX108" s="6">
        <v>1.2627206962427442</v>
      </c>
      <c r="AY108" s="6">
        <v>1.537083547291114</v>
      </c>
      <c r="AZ108" s="6">
        <v>1.4686476472200041</v>
      </c>
      <c r="BA108" s="6">
        <v>1.9970774802780946</v>
      </c>
      <c r="BB108" s="6">
        <v>1.4635362844620017</v>
      </c>
      <c r="BC108" s="6">
        <v>1.6591624042579243</v>
      </c>
      <c r="BD108" s="6">
        <v>1.4005628918476727</v>
      </c>
      <c r="BE108" s="6">
        <v>2.0272095720569965</v>
      </c>
      <c r="BF108" s="6">
        <v>1.4825146732856966</v>
      </c>
      <c r="BG108" s="6">
        <v>1.662476321976383</v>
      </c>
      <c r="BH108" s="6">
        <v>1.7326534379604441</v>
      </c>
      <c r="BI108" s="6">
        <v>1.5310500167430883</v>
      </c>
      <c r="BL108" s="8">
        <f>IF(BL$1&lt;=cockpit!$C$15,1/(1+EXP(-(AP108+T$14))),0)</f>
        <v>0.83101029264381931</v>
      </c>
      <c r="BM108" s="8">
        <f>IF(BM$1&lt;=cockpit!$C$15,1/(1+EXP(-(AQ108+U$14))),0)</f>
        <v>0.87636004188071515</v>
      </c>
      <c r="BN108" s="8">
        <f>IF(BN$1&lt;=cockpit!$C$15,1/(1+EXP(-(AR108+V$14))),0)</f>
        <v>0.89576569725257837</v>
      </c>
      <c r="BO108" s="8">
        <f>IF(BO$1&lt;=cockpit!$C$15,1/(1+EXP(-(AS108+W$14))),0)</f>
        <v>0.91193063635117433</v>
      </c>
      <c r="BP108" s="8">
        <f>IF(BP$1&lt;=cockpit!$C$15,1/(1+EXP(-(AT108+X$14))),0)</f>
        <v>0.91246509417990029</v>
      </c>
      <c r="BQ108" s="8">
        <f>IF(BQ$1&lt;=cockpit!$C$15,1/(1+EXP(-(AU108+Y$14))),0)</f>
        <v>0.90202785302521404</v>
      </c>
      <c r="BR108" s="8">
        <f>IF(BR$1&lt;=cockpit!$C$15,1/(1+EXP(-(AV108+Z$14))),0)</f>
        <v>0.91424712033266675</v>
      </c>
      <c r="BS108" s="8">
        <f>IF(BS$1&lt;=cockpit!$C$15,1/(1+EXP(-(AW108+AA$14))),0)</f>
        <v>0.90554028307908496</v>
      </c>
      <c r="BT108" s="8">
        <f>IF(BT$1&lt;=cockpit!$C$15,1/(1+EXP(-(AX108+AB$14))),0)</f>
        <v>0.79521934625195856</v>
      </c>
      <c r="BU108" s="8">
        <f>IF(BU$1&lt;=cockpit!$C$15,1/(1+EXP(-(AY108+AC$14))),0)</f>
        <v>0.82887237723664342</v>
      </c>
      <c r="BV108" s="8">
        <f>IF(BV$1&lt;=cockpit!$C$15,1/(1+EXP(-(AZ108+AD$14))),0)</f>
        <v>0.86339352202514452</v>
      </c>
      <c r="BW108" s="8">
        <f>IF(BW$1&lt;=cockpit!$C$15,1/(1+EXP(-(BA108+AE$14))),0)</f>
        <v>0.91859024036678139</v>
      </c>
      <c r="BX108" s="8">
        <f>IF(BX$1&lt;=cockpit!$C$15,1/(1+EXP(-(BB108+AF$14))),0)</f>
        <v>0.89968156669762478</v>
      </c>
      <c r="BY108" s="8">
        <f>IF(BY$1&lt;=cockpit!$C$15,1/(1+EXP(-(BC108+AG$14))),0)</f>
        <v>0.83624713618317048</v>
      </c>
      <c r="BZ108" s="8">
        <f>IF(BZ$1&lt;=cockpit!$C$15,1/(1+EXP(-(BD108+AH$14))),0)</f>
        <v>0.84619800317840699</v>
      </c>
      <c r="CA108" s="8">
        <f>IF(CA$1&lt;=cockpit!$C$15,1/(1+EXP(-(BE108+AI$14))),0)</f>
        <v>0.95249554834037509</v>
      </c>
      <c r="CB108" s="8">
        <f>IF(CB$1&lt;=cockpit!$C$15,1/(1+EXP(-(BF108+AJ$14))),0)</f>
        <v>0.86938351698836824</v>
      </c>
      <c r="CC108" s="8">
        <f>IF(CC$1&lt;=cockpit!$C$15,1/(1+EXP(-(BG108+AK$14))),0)</f>
        <v>0.8641161233896868</v>
      </c>
      <c r="CD108" s="8">
        <f>IF(CD$1&lt;=cockpit!$C$15,1/(1+EXP(-(BH108+AL$14))),0)</f>
        <v>0.93484846050879877</v>
      </c>
      <c r="CE108" s="8">
        <f>IF(CE$1&lt;=cockpit!$C$15,1/(1+EXP(-(BI108+AM$14))),0)</f>
        <v>0.88822153816211347</v>
      </c>
      <c r="CH108" s="6">
        <v>5.9270329781284907</v>
      </c>
      <c r="CK108" s="9">
        <f t="shared" si="24"/>
        <v>5.9270329781284907</v>
      </c>
      <c r="CM108" s="9">
        <f t="shared" si="25"/>
        <v>0.85939014253777879</v>
      </c>
      <c r="CP108">
        <f t="shared" si="26"/>
        <v>0.92703297812849073</v>
      </c>
      <c r="CV108">
        <v>-7.2694030514200161E-2</v>
      </c>
      <c r="CW108">
        <v>0.38023613715686921</v>
      </c>
      <c r="CX108">
        <v>1.5691832791872671E-2</v>
      </c>
      <c r="CY108">
        <v>0.2482615543757121</v>
      </c>
      <c r="CZ108">
        <v>0.29674369990428273</v>
      </c>
      <c r="DA108">
        <v>0.69897726540210692</v>
      </c>
      <c r="DB108">
        <v>1.231065802610168E-2</v>
      </c>
      <c r="DC108">
        <v>0.5828081058828829</v>
      </c>
      <c r="DD108">
        <v>0.252391451843343</v>
      </c>
      <c r="DE108">
        <v>0.54788707603300157</v>
      </c>
      <c r="DF108">
        <v>0.67528438807407842</v>
      </c>
      <c r="DG108">
        <v>0.1844901196027196</v>
      </c>
      <c r="DH108">
        <v>-9.5181683470706172E-2</v>
      </c>
      <c r="DI108">
        <v>0.46109303568404991</v>
      </c>
      <c r="DJ108">
        <v>0.12772701286549656</v>
      </c>
      <c r="DK108">
        <v>-0.16722982390088548</v>
      </c>
      <c r="DL108">
        <v>0.6146877037307994</v>
      </c>
      <c r="DM108">
        <v>0.55146414537020427</v>
      </c>
      <c r="DN108">
        <v>0.36841398646235995</v>
      </c>
      <c r="DO108">
        <v>-1.9633867712132155E-2</v>
      </c>
      <c r="DR108">
        <f t="shared" si="27"/>
        <v>-2.2493124569306931E-2</v>
      </c>
      <c r="DS108">
        <f t="shared" si="39"/>
        <v>8.8212151443650744E-2</v>
      </c>
      <c r="DT108">
        <f t="shared" si="40"/>
        <v>3.1007660338329851E-3</v>
      </c>
      <c r="DU108">
        <f t="shared" si="41"/>
        <v>4.1802904775524001E-2</v>
      </c>
      <c r="DV108">
        <f t="shared" si="42"/>
        <v>4.9677106669323311E-2</v>
      </c>
      <c r="DW108">
        <f t="shared" si="43"/>
        <v>0.13025144440859016</v>
      </c>
      <c r="DX108">
        <f t="shared" si="44"/>
        <v>2.0208216349139768E-3</v>
      </c>
      <c r="DY108">
        <f t="shared" si="45"/>
        <v>0.10490359157917373</v>
      </c>
      <c r="DZ108">
        <f t="shared" si="46"/>
        <v>9.2785708169608933E-2</v>
      </c>
      <c r="EA108">
        <f t="shared" si="28"/>
        <v>0.17147253719553143</v>
      </c>
      <c r="EB108">
        <f t="shared" si="29"/>
        <v>0.17189473908109321</v>
      </c>
      <c r="EC108">
        <f t="shared" si="30"/>
        <v>2.8815875282166222E-2</v>
      </c>
      <c r="ED108">
        <f t="shared" si="31"/>
        <v>-1.8139066440061323E-2</v>
      </c>
      <c r="EE108">
        <f t="shared" si="32"/>
        <v>0.13864640021842542</v>
      </c>
      <c r="EF108">
        <f t="shared" si="33"/>
        <v>3.6267949838043517E-2</v>
      </c>
      <c r="EG108">
        <f t="shared" si="34"/>
        <v>-1.5510939154829748E-2</v>
      </c>
      <c r="EH108">
        <f t="shared" si="35"/>
        <v>0.15008971064074184</v>
      </c>
      <c r="EI108">
        <f t="shared" si="36"/>
        <v>0.13968770180488116</v>
      </c>
      <c r="EJ108">
        <f t="shared" si="37"/>
        <v>4.6441661418236503E-2</v>
      </c>
      <c r="EK108">
        <f t="shared" si="38"/>
        <v>-4.1439731872035465E-3</v>
      </c>
    </row>
    <row r="109" spans="1:141" x14ac:dyDescent="0.3">
      <c r="A109" s="6">
        <f>('Base original'!A109-MIN('Base original'!A:A))/(MAX('Base original'!A:A)-MIN('Base original'!A:A))</f>
        <v>0.22123893805309733</v>
      </c>
      <c r="B109" s="6">
        <f>('Base original'!B109-MIN('Base original'!B:B))/(MAX('Base original'!B:B)-MIN('Base original'!B:B))</f>
        <v>0.21232876712328769</v>
      </c>
      <c r="C109" s="6">
        <f>('Base original'!C109-MIN('Base original'!C:C))/(MAX('Base original'!C:C)-MIN('Base original'!C:C))</f>
        <v>0.42</v>
      </c>
      <c r="D109" s="6">
        <f>('Base original'!D109-MIN('Base original'!D:D))/(MAX('Base original'!D:D)-MIN('Base original'!D:D))</f>
        <v>0.31506849315068491</v>
      </c>
      <c r="E109" s="6">
        <f>('Base original'!E109-MIN('Base original'!E:E))/(MAX('Base original'!E:E)-MIN('Base original'!E:E))</f>
        <v>9.6828046744574306E-2</v>
      </c>
      <c r="F109" s="6">
        <f>('Base original'!F109-MIN('Base original'!F:F))/(MAX('Base original'!F:F)-MIN('Base original'!F:F))</f>
        <v>0.41791044776119401</v>
      </c>
      <c r="G109" s="6">
        <f>('Base original'!G109-MIN('Base original'!G:G))/(MAX('Base original'!G:G)-MIN('Base original'!G:G))</f>
        <v>0.43462897526501765</v>
      </c>
      <c r="H109" s="6">
        <f>('Base original'!H109-MIN('Base original'!H:H))/(MAX('Base original'!H:H)-MIN('Base original'!H:H))</f>
        <v>0.5308370044052847</v>
      </c>
      <c r="I109" s="6">
        <f>('Base original'!I109-MIN('Base original'!I:I))/(MAX('Base original'!I:I)-MIN('Base original'!I:I))</f>
        <v>0.53543307086614167</v>
      </c>
      <c r="J109" s="6">
        <f>('Base original'!J109-MIN('Base original'!J:J))/(MAX('Base original'!J:J)-MIN('Base original'!J:J))</f>
        <v>0.23353293413173651</v>
      </c>
      <c r="K109" s="6">
        <f>('Base original'!K109-MIN('Base original'!K:K))/(MAX('Base original'!K:K)-MIN('Base original'!K:K))</f>
        <v>0.32307692307692304</v>
      </c>
      <c r="L109" s="6">
        <f>'Base original'!L109</f>
        <v>5</v>
      </c>
      <c r="M109">
        <v>156</v>
      </c>
      <c r="O109">
        <v>0.3066890458856657</v>
      </c>
      <c r="P109" t="str">
        <f>IF(O109&lt;=cockpit!C$11,"treino","teste")</f>
        <v>treino</v>
      </c>
      <c r="AP109" s="6">
        <v>1.4417087698495075</v>
      </c>
      <c r="AQ109" s="6">
        <v>1.8494954785653075</v>
      </c>
      <c r="AR109" s="6">
        <v>2.0159666324586292</v>
      </c>
      <c r="AS109" s="6">
        <v>2.2821929812262067</v>
      </c>
      <c r="AT109" s="6">
        <v>2.251170870333298</v>
      </c>
      <c r="AU109" s="6">
        <v>1.7829538607598006</v>
      </c>
      <c r="AV109" s="6">
        <v>1.9799537243729866</v>
      </c>
      <c r="AW109" s="6">
        <v>2.1706769919950428</v>
      </c>
      <c r="AX109" s="6">
        <v>1.2708229183766804</v>
      </c>
      <c r="AY109" s="6">
        <v>1.5525528203851038</v>
      </c>
      <c r="AZ109" s="6">
        <v>1.476940035949875</v>
      </c>
      <c r="BA109" s="6">
        <v>2.0112626875139745</v>
      </c>
      <c r="BB109" s="6">
        <v>1.4669085792508494</v>
      </c>
      <c r="BC109" s="6">
        <v>1.6688565316509192</v>
      </c>
      <c r="BD109" s="6">
        <v>1.4068611173184733</v>
      </c>
      <c r="BE109" s="6">
        <v>2.0318020537208468</v>
      </c>
      <c r="BF109" s="6">
        <v>1.4939217905987556</v>
      </c>
      <c r="BG109" s="6">
        <v>1.6768913811317068</v>
      </c>
      <c r="BH109" s="6">
        <v>1.749138712647736</v>
      </c>
      <c r="BI109" s="6">
        <v>1.5357918166480058</v>
      </c>
      <c r="BL109" s="8">
        <f>IF(BL$1&lt;=cockpit!$C$15,1/(1+EXP(-(AP109+T$14))),0)</f>
        <v>0.8319970409915205</v>
      </c>
      <c r="BM109" s="8">
        <f>IF(BM$1&lt;=cockpit!$C$15,1/(1+EXP(-(AQ109+U$14))),0)</f>
        <v>0.8775088564519995</v>
      </c>
      <c r="BN109" s="8">
        <f>IF(BN$1&lt;=cockpit!$C$15,1/(1+EXP(-(AR109+V$14))),0)</f>
        <v>0.89732965413922627</v>
      </c>
      <c r="BO109" s="8">
        <f>IF(BO$1&lt;=cockpit!$C$15,1/(1+EXP(-(AS109+W$14))),0)</f>
        <v>0.91297044192969345</v>
      </c>
      <c r="BP109" s="8">
        <f>IF(BP$1&lt;=cockpit!$C$15,1/(1+EXP(-(AT109+X$14))),0)</f>
        <v>0.9136225527832571</v>
      </c>
      <c r="BQ109" s="8">
        <f>IF(BQ$1&lt;=cockpit!$C$15,1/(1+EXP(-(AU109+Y$14))),0)</f>
        <v>0.90298355248937179</v>
      </c>
      <c r="BR109" s="8">
        <f>IF(BR$1&lt;=cockpit!$C$15,1/(1+EXP(-(AV109+Z$14))),0)</f>
        <v>0.91501524039939819</v>
      </c>
      <c r="BS109" s="8">
        <f>IF(BS$1&lt;=cockpit!$C$15,1/(1+EXP(-(AW109+AA$14))),0)</f>
        <v>0.90716005843250958</v>
      </c>
      <c r="BT109" s="8">
        <f>IF(BT$1&lt;=cockpit!$C$15,1/(1+EXP(-(AX109+AB$14))),0)</f>
        <v>0.7965356013768331</v>
      </c>
      <c r="BU109" s="8">
        <f>IF(BU$1&lt;=cockpit!$C$15,1/(1+EXP(-(AY109+AC$14))),0)</f>
        <v>0.83105543505549406</v>
      </c>
      <c r="BV109" s="8">
        <f>IF(BV$1&lt;=cockpit!$C$15,1/(1+EXP(-(AZ109+AD$14))),0)</f>
        <v>0.86436862507889212</v>
      </c>
      <c r="BW109" s="8">
        <f>IF(BW$1&lt;=cockpit!$C$15,1/(1+EXP(-(BA109+AE$14))),0)</f>
        <v>0.91964476231103864</v>
      </c>
      <c r="BX109" s="8">
        <f>IF(BX$1&lt;=cockpit!$C$15,1/(1+EXP(-(BB109+AF$14))),0)</f>
        <v>0.89998552199504289</v>
      </c>
      <c r="BY109" s="8">
        <f>IF(BY$1&lt;=cockpit!$C$15,1/(1+EXP(-(BC109+AG$14))),0)</f>
        <v>0.83757030587998715</v>
      </c>
      <c r="BZ109" s="8">
        <f>IF(BZ$1&lt;=cockpit!$C$15,1/(1+EXP(-(BD109+AH$14))),0)</f>
        <v>0.8470159118683348</v>
      </c>
      <c r="CA109" s="8">
        <f>IF(CA$1&lt;=cockpit!$C$15,1/(1+EXP(-(BE109+AI$14))),0)</f>
        <v>0.95270291664266227</v>
      </c>
      <c r="CB109" s="8">
        <f>IF(CB$1&lt;=cockpit!$C$15,1/(1+EXP(-(BF109+AJ$14))),0)</f>
        <v>0.87067341242693153</v>
      </c>
      <c r="CC109" s="8">
        <f>IF(CC$1&lt;=cockpit!$C$15,1/(1+EXP(-(BG109+AK$14))),0)</f>
        <v>0.86579986498477834</v>
      </c>
      <c r="CD109" s="8">
        <f>IF(CD$1&lt;=cockpit!$C$15,1/(1+EXP(-(BH109+AL$14))),0)</f>
        <v>0.93584535718091399</v>
      </c>
      <c r="CE109" s="8">
        <f>IF(CE$1&lt;=cockpit!$C$15,1/(1+EXP(-(BI109+AM$14))),0)</f>
        <v>0.8886914572608462</v>
      </c>
      <c r="CH109" s="6">
        <v>5.9353654176533972</v>
      </c>
      <c r="CK109" s="9">
        <f t="shared" si="24"/>
        <v>5.9353654176533972</v>
      </c>
      <c r="CM109" s="9">
        <f t="shared" si="25"/>
        <v>0.87490846454191418</v>
      </c>
      <c r="CP109">
        <f t="shared" si="26"/>
        <v>0.9353654176533972</v>
      </c>
      <c r="CV109">
        <v>-7.3347425406692673E-2</v>
      </c>
      <c r="CW109">
        <v>0.38365380911978025</v>
      </c>
      <c r="CX109">
        <v>1.5832875506488053E-2</v>
      </c>
      <c r="CY109">
        <v>0.25049300076111586</v>
      </c>
      <c r="CZ109">
        <v>0.29941091778345802</v>
      </c>
      <c r="DA109">
        <v>0.70525987446851313</v>
      </c>
      <c r="DB109">
        <v>1.2421309767662573E-2</v>
      </c>
      <c r="DC109">
        <v>0.58804655307027232</v>
      </c>
      <c r="DD109">
        <v>0.25466001893718426</v>
      </c>
      <c r="DE109">
        <v>0.55281164294187168</v>
      </c>
      <c r="DF109">
        <v>0.68135403873213829</v>
      </c>
      <c r="DG109">
        <v>0.18614836995713077</v>
      </c>
      <c r="DH109">
        <v>-9.6037203867617577E-2</v>
      </c>
      <c r="DI109">
        <v>0.46523747274922234</v>
      </c>
      <c r="DJ109">
        <v>0.12887506006069699</v>
      </c>
      <c r="DK109">
        <v>-0.16873293374410589</v>
      </c>
      <c r="DL109">
        <v>0.62021269392950906</v>
      </c>
      <c r="DM109">
        <v>0.55642086400898239</v>
      </c>
      <c r="DN109">
        <v>0.37172539752836614</v>
      </c>
      <c r="DO109">
        <v>-1.9810342572478146E-2</v>
      </c>
      <c r="DR109">
        <f t="shared" si="27"/>
        <v>-2.2574938348655836E-2</v>
      </c>
      <c r="DS109">
        <f t="shared" si="39"/>
        <v>8.8232015071888631E-2</v>
      </c>
      <c r="DT109">
        <f t="shared" si="40"/>
        <v>3.0842361024341677E-3</v>
      </c>
      <c r="DU109">
        <f t="shared" si="41"/>
        <v>4.1703320258665612E-2</v>
      </c>
      <c r="DV109">
        <f t="shared" si="42"/>
        <v>4.9490777657368215E-2</v>
      </c>
      <c r="DW109">
        <f t="shared" si="43"/>
        <v>0.13020557448055139</v>
      </c>
      <c r="DX109">
        <f t="shared" si="44"/>
        <v>2.0215322650750885E-3</v>
      </c>
      <c r="DY109">
        <f t="shared" si="45"/>
        <v>0.10411989220609442</v>
      </c>
      <c r="DZ109">
        <f t="shared" si="46"/>
        <v>9.308614048348518E-2</v>
      </c>
      <c r="EA109">
        <f t="shared" si="28"/>
        <v>0.17101054805197333</v>
      </c>
      <c r="EB109">
        <f t="shared" si="29"/>
        <v>0.17229186993544027</v>
      </c>
      <c r="EC109">
        <f t="shared" si="30"/>
        <v>2.8714039661457587E-2</v>
      </c>
      <c r="ED109">
        <f t="shared" si="31"/>
        <v>-1.8249571483521316E-2</v>
      </c>
      <c r="EE109">
        <f t="shared" si="32"/>
        <v>0.13886221187145922</v>
      </c>
      <c r="EF109">
        <f t="shared" si="33"/>
        <v>3.6415458275762334E-2</v>
      </c>
      <c r="EG109">
        <f t="shared" si="34"/>
        <v>-1.5583693313919993E-2</v>
      </c>
      <c r="EH109">
        <f t="shared" si="35"/>
        <v>0.15004669808989321</v>
      </c>
      <c r="EI109">
        <f t="shared" si="36"/>
        <v>0.13932255053765577</v>
      </c>
      <c r="EJ109">
        <f t="shared" si="37"/>
        <v>4.6165866055648416E-2</v>
      </c>
      <c r="EK109">
        <f t="shared" si="38"/>
        <v>-4.164678670164991E-3</v>
      </c>
    </row>
    <row r="110" spans="1:141" x14ac:dyDescent="0.3">
      <c r="A110" s="6">
        <f>('Base original'!A110-MIN('Base original'!A:A))/(MAX('Base original'!A:A)-MIN('Base original'!A:A))</f>
        <v>0.22123893805309733</v>
      </c>
      <c r="B110" s="6">
        <f>('Base original'!B110-MIN('Base original'!B:B))/(MAX('Base original'!B:B)-MIN('Base original'!B:B))</f>
        <v>0.21232876712328769</v>
      </c>
      <c r="C110" s="6">
        <f>('Base original'!C110-MIN('Base original'!C:C))/(MAX('Base original'!C:C)-MIN('Base original'!C:C))</f>
        <v>0.42</v>
      </c>
      <c r="D110" s="6">
        <f>('Base original'!D110-MIN('Base original'!D:D))/(MAX('Base original'!D:D)-MIN('Base original'!D:D))</f>
        <v>0.31506849315068491</v>
      </c>
      <c r="E110" s="6">
        <f>('Base original'!E110-MIN('Base original'!E:E))/(MAX('Base original'!E:E)-MIN('Base original'!E:E))</f>
        <v>9.849749582637729E-2</v>
      </c>
      <c r="F110" s="6">
        <f>('Base original'!F110-MIN('Base original'!F:F))/(MAX('Base original'!F:F)-MIN('Base original'!F:F))</f>
        <v>0.40298507462686567</v>
      </c>
      <c r="G110" s="6">
        <f>('Base original'!G110-MIN('Base original'!G:G))/(MAX('Base original'!G:G)-MIN('Base original'!G:G))</f>
        <v>0.43109540636042404</v>
      </c>
      <c r="H110" s="6">
        <f>('Base original'!H110-MIN('Base original'!H:H))/(MAX('Base original'!H:H)-MIN('Base original'!H:H))</f>
        <v>0.5308370044052847</v>
      </c>
      <c r="I110" s="6">
        <f>('Base original'!I110-MIN('Base original'!I:I))/(MAX('Base original'!I:I)-MIN('Base original'!I:I))</f>
        <v>0.53543307086614167</v>
      </c>
      <c r="J110" s="6">
        <f>('Base original'!J110-MIN('Base original'!J:J))/(MAX('Base original'!J:J)-MIN('Base original'!J:J))</f>
        <v>0.22754491017964071</v>
      </c>
      <c r="K110" s="6">
        <f>('Base original'!K110-MIN('Base original'!K:K))/(MAX('Base original'!K:K)-MIN('Base original'!K:K))</f>
        <v>0.32307692307692304</v>
      </c>
      <c r="L110" s="6">
        <f>'Base original'!L110</f>
        <v>5</v>
      </c>
      <c r="M110">
        <v>157</v>
      </c>
      <c r="O110">
        <v>0.90124250494887803</v>
      </c>
      <c r="P110" t="str">
        <f>IF(O110&lt;=cockpit!C$11,"treino","teste")</f>
        <v>teste</v>
      </c>
      <c r="AP110" s="6">
        <v>1.4346658487102439</v>
      </c>
      <c r="AQ110" s="6">
        <v>1.838850394933943</v>
      </c>
      <c r="AR110" s="6">
        <v>1.9991042644829076</v>
      </c>
      <c r="AS110" s="6">
        <v>2.2691764879833674</v>
      </c>
      <c r="AT110" s="6">
        <v>2.2365921545662069</v>
      </c>
      <c r="AU110" s="6">
        <v>1.7720922229410871</v>
      </c>
      <c r="AV110" s="6">
        <v>1.9701161843167163</v>
      </c>
      <c r="AW110" s="6">
        <v>2.1515933351043866</v>
      </c>
      <c r="AX110" s="6">
        <v>1.2627206962427442</v>
      </c>
      <c r="AY110" s="6">
        <v>1.537083547291114</v>
      </c>
      <c r="AZ110" s="6">
        <v>1.4686476472200041</v>
      </c>
      <c r="BA110" s="6">
        <v>1.9970774802780946</v>
      </c>
      <c r="BB110" s="6">
        <v>1.4635362844620017</v>
      </c>
      <c r="BC110" s="6">
        <v>1.6591624042579243</v>
      </c>
      <c r="BD110" s="6">
        <v>1.4005628918476727</v>
      </c>
      <c r="BE110" s="6">
        <v>2.0272095720569965</v>
      </c>
      <c r="BF110" s="6">
        <v>1.4825146732856966</v>
      </c>
      <c r="BG110" s="6">
        <v>1.662476321976383</v>
      </c>
      <c r="BH110" s="6">
        <v>1.7326534379604441</v>
      </c>
      <c r="BI110" s="6">
        <v>1.5310500167430883</v>
      </c>
      <c r="BL110" s="8">
        <f>IF(BL$1&lt;=cockpit!$C$15,1/(1+EXP(-(AP110+T$14))),0)</f>
        <v>0.83101029264381931</v>
      </c>
      <c r="BM110" s="8">
        <f>IF(BM$1&lt;=cockpit!$C$15,1/(1+EXP(-(AQ110+U$14))),0)</f>
        <v>0.87636004188071515</v>
      </c>
      <c r="BN110" s="8">
        <f>IF(BN$1&lt;=cockpit!$C$15,1/(1+EXP(-(AR110+V$14))),0)</f>
        <v>0.89576569725257837</v>
      </c>
      <c r="BO110" s="8">
        <f>IF(BO$1&lt;=cockpit!$C$15,1/(1+EXP(-(AS110+W$14))),0)</f>
        <v>0.91193063635117433</v>
      </c>
      <c r="BP110" s="8">
        <f>IF(BP$1&lt;=cockpit!$C$15,1/(1+EXP(-(AT110+X$14))),0)</f>
        <v>0.91246509417990029</v>
      </c>
      <c r="BQ110" s="8">
        <f>IF(BQ$1&lt;=cockpit!$C$15,1/(1+EXP(-(AU110+Y$14))),0)</f>
        <v>0.90202785302521404</v>
      </c>
      <c r="BR110" s="8">
        <f>IF(BR$1&lt;=cockpit!$C$15,1/(1+EXP(-(AV110+Z$14))),0)</f>
        <v>0.91424712033266675</v>
      </c>
      <c r="BS110" s="8">
        <f>IF(BS$1&lt;=cockpit!$C$15,1/(1+EXP(-(AW110+AA$14))),0)</f>
        <v>0.90554028307908496</v>
      </c>
      <c r="BT110" s="8">
        <f>IF(BT$1&lt;=cockpit!$C$15,1/(1+EXP(-(AX110+AB$14))),0)</f>
        <v>0.79521934625195856</v>
      </c>
      <c r="BU110" s="8">
        <f>IF(BU$1&lt;=cockpit!$C$15,1/(1+EXP(-(AY110+AC$14))),0)</f>
        <v>0.82887237723664342</v>
      </c>
      <c r="BV110" s="8">
        <f>IF(BV$1&lt;=cockpit!$C$15,1/(1+EXP(-(AZ110+AD$14))),0)</f>
        <v>0.86339352202514452</v>
      </c>
      <c r="BW110" s="8">
        <f>IF(BW$1&lt;=cockpit!$C$15,1/(1+EXP(-(BA110+AE$14))),0)</f>
        <v>0.91859024036678139</v>
      </c>
      <c r="BX110" s="8">
        <f>IF(BX$1&lt;=cockpit!$C$15,1/(1+EXP(-(BB110+AF$14))),0)</f>
        <v>0.89968156669762478</v>
      </c>
      <c r="BY110" s="8">
        <f>IF(BY$1&lt;=cockpit!$C$15,1/(1+EXP(-(BC110+AG$14))),0)</f>
        <v>0.83624713618317048</v>
      </c>
      <c r="BZ110" s="8">
        <f>IF(BZ$1&lt;=cockpit!$C$15,1/(1+EXP(-(BD110+AH$14))),0)</f>
        <v>0.84619800317840699</v>
      </c>
      <c r="CA110" s="8">
        <f>IF(CA$1&lt;=cockpit!$C$15,1/(1+EXP(-(BE110+AI$14))),0)</f>
        <v>0.95249554834037509</v>
      </c>
      <c r="CB110" s="8">
        <f>IF(CB$1&lt;=cockpit!$C$15,1/(1+EXP(-(BF110+AJ$14))),0)</f>
        <v>0.86938351698836824</v>
      </c>
      <c r="CC110" s="8">
        <f>IF(CC$1&lt;=cockpit!$C$15,1/(1+EXP(-(BG110+AK$14))),0)</f>
        <v>0.8641161233896868</v>
      </c>
      <c r="CD110" s="8">
        <f>IF(CD$1&lt;=cockpit!$C$15,1/(1+EXP(-(BH110+AL$14))),0)</f>
        <v>0.93484846050879877</v>
      </c>
      <c r="CE110" s="8">
        <f>IF(CE$1&lt;=cockpit!$C$15,1/(1+EXP(-(BI110+AM$14))),0)</f>
        <v>0.88822153816211347</v>
      </c>
      <c r="CH110" s="6">
        <v>5.9270329781284907</v>
      </c>
      <c r="CK110" s="9">
        <f t="shared" si="24"/>
        <v>5.9270329781284907</v>
      </c>
      <c r="CM110" s="9">
        <f t="shared" si="25"/>
        <v>0.85939014253777879</v>
      </c>
      <c r="CP110">
        <f t="shared" si="26"/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R110">
        <f t="shared" si="27"/>
        <v>0</v>
      </c>
      <c r="DS110">
        <f t="shared" si="39"/>
        <v>0</v>
      </c>
      <c r="DT110">
        <f t="shared" si="40"/>
        <v>0</v>
      </c>
      <c r="DU110">
        <f t="shared" si="41"/>
        <v>0</v>
      </c>
      <c r="DV110">
        <f t="shared" si="42"/>
        <v>0</v>
      </c>
      <c r="DW110">
        <f t="shared" si="43"/>
        <v>0</v>
      </c>
      <c r="DX110">
        <f t="shared" si="44"/>
        <v>0</v>
      </c>
      <c r="DY110">
        <f t="shared" si="45"/>
        <v>0</v>
      </c>
      <c r="DZ110">
        <f t="shared" si="46"/>
        <v>0</v>
      </c>
      <c r="EA110">
        <f t="shared" si="28"/>
        <v>0</v>
      </c>
      <c r="EB110">
        <f t="shared" si="29"/>
        <v>0</v>
      </c>
      <c r="EC110">
        <f t="shared" si="30"/>
        <v>0</v>
      </c>
      <c r="ED110">
        <f t="shared" si="31"/>
        <v>0</v>
      </c>
      <c r="EE110">
        <f t="shared" si="32"/>
        <v>0</v>
      </c>
      <c r="EF110">
        <f t="shared" si="33"/>
        <v>0</v>
      </c>
      <c r="EG110">
        <f t="shared" si="34"/>
        <v>0</v>
      </c>
      <c r="EH110">
        <f t="shared" si="35"/>
        <v>0</v>
      </c>
      <c r="EI110">
        <f t="shared" si="36"/>
        <v>0</v>
      </c>
      <c r="EJ110">
        <f t="shared" si="37"/>
        <v>0</v>
      </c>
      <c r="EK110">
        <f t="shared" si="38"/>
        <v>0</v>
      </c>
    </row>
    <row r="111" spans="1:141" x14ac:dyDescent="0.3">
      <c r="A111" s="6">
        <f>('Base original'!A111-MIN('Base original'!A:A))/(MAX('Base original'!A:A)-MIN('Base original'!A:A))</f>
        <v>0.22123893805309733</v>
      </c>
      <c r="B111" s="6">
        <f>('Base original'!B111-MIN('Base original'!B:B))/(MAX('Base original'!B:B)-MIN('Base original'!B:B))</f>
        <v>0.38356164383561647</v>
      </c>
      <c r="C111" s="6">
        <f>('Base original'!C111-MIN('Base original'!C:C))/(MAX('Base original'!C:C)-MIN('Base original'!C:C))</f>
        <v>0</v>
      </c>
      <c r="D111" s="6">
        <f>('Base original'!D111-MIN('Base original'!D:D))/(MAX('Base original'!D:D)-MIN('Base original'!D:D))</f>
        <v>8.9041095890410982E-2</v>
      </c>
      <c r="E111" s="6">
        <f>('Base original'!E111-MIN('Base original'!E:E))/(MAX('Base original'!E:E)-MIN('Base original'!E:E))</f>
        <v>0.1018363939899833</v>
      </c>
      <c r="F111" s="6">
        <f>('Base original'!F111-MIN('Base original'!F:F))/(MAX('Base original'!F:F)-MIN('Base original'!F:F))</f>
        <v>0.16417910447761194</v>
      </c>
      <c r="G111" s="6">
        <f>('Base original'!G111-MIN('Base original'!G:G))/(MAX('Base original'!G:G)-MIN('Base original'!G:G))</f>
        <v>5.6537102473498232E-2</v>
      </c>
      <c r="H111" s="6">
        <f>('Base original'!H111-MIN('Base original'!H:H))/(MAX('Base original'!H:H)-MIN('Base original'!H:H))</f>
        <v>0.50146842878120557</v>
      </c>
      <c r="I111" s="6">
        <f>('Base original'!I111-MIN('Base original'!I:I))/(MAX('Base original'!I:I)-MIN('Base original'!I:I))</f>
        <v>0.58267716535433067</v>
      </c>
      <c r="J111" s="6">
        <f>('Base original'!J111-MIN('Base original'!J:J))/(MAX('Base original'!J:J)-MIN('Base original'!J:J))</f>
        <v>0.10179640718562874</v>
      </c>
      <c r="K111" s="6">
        <f>('Base original'!K111-MIN('Base original'!K:K))/(MAX('Base original'!K:K)-MIN('Base original'!K:K))</f>
        <v>0.13846153846153852</v>
      </c>
      <c r="L111" s="6">
        <f>'Base original'!L111</f>
        <v>5</v>
      </c>
      <c r="M111">
        <v>158</v>
      </c>
      <c r="O111">
        <v>0.14830069198556306</v>
      </c>
      <c r="P111" t="str">
        <f>IF(O111&lt;=cockpit!C$11,"treino","teste")</f>
        <v>treino</v>
      </c>
      <c r="AP111" s="6">
        <v>0.48358134945420583</v>
      </c>
      <c r="AQ111" s="6">
        <v>1.1169614410572064</v>
      </c>
      <c r="AR111" s="6">
        <v>1.1238597589128032</v>
      </c>
      <c r="AS111" s="6">
        <v>1.4711576455822573</v>
      </c>
      <c r="AT111" s="6">
        <v>1.5048309003695777</v>
      </c>
      <c r="AU111" s="6">
        <v>1.323588993811333</v>
      </c>
      <c r="AV111" s="6">
        <v>1.2332402334142971</v>
      </c>
      <c r="AW111" s="6">
        <v>1.5509511121368125</v>
      </c>
      <c r="AX111" s="6">
        <v>0.71182341378424707</v>
      </c>
      <c r="AY111" s="6">
        <v>0.92795215613526716</v>
      </c>
      <c r="AZ111" s="6">
        <v>0.92851933379733143</v>
      </c>
      <c r="BA111" s="6">
        <v>1.3321212951109522</v>
      </c>
      <c r="BB111" s="6">
        <v>1.0739285542152426</v>
      </c>
      <c r="BC111" s="6">
        <v>1.0334038032760804</v>
      </c>
      <c r="BD111" s="6">
        <v>0.91059639124416369</v>
      </c>
      <c r="BE111" s="6">
        <v>1.7115420660898495</v>
      </c>
      <c r="BF111" s="6">
        <v>1.0772505153605088</v>
      </c>
      <c r="BG111" s="6">
        <v>0.83197005874075203</v>
      </c>
      <c r="BH111" s="6">
        <v>1.000480522613084</v>
      </c>
      <c r="BI111" s="6">
        <v>0.97962066464590503</v>
      </c>
      <c r="BL111" s="8">
        <f>IF(BL$1&lt;=cockpit!$C$15,1/(1+EXP(-(AP111+T$14))),0)</f>
        <v>0.65514213637044205</v>
      </c>
      <c r="BM111" s="8">
        <f>IF(BM$1&lt;=cockpit!$C$15,1/(1+EXP(-(AQ111+U$14))),0)</f>
        <v>0.77495669164786241</v>
      </c>
      <c r="BN111" s="8">
        <f>IF(BN$1&lt;=cockpit!$C$15,1/(1+EXP(-(AR111+V$14))),0)</f>
        <v>0.78173281784304138</v>
      </c>
      <c r="BO111" s="8">
        <f>IF(BO$1&lt;=cockpit!$C$15,1/(1+EXP(-(AS111+W$14))),0)</f>
        <v>0.82338044695046586</v>
      </c>
      <c r="BP111" s="8">
        <f>IF(BP$1&lt;=cockpit!$C$15,1/(1+EXP(-(AT111+X$14))),0)</f>
        <v>0.83373752774708343</v>
      </c>
      <c r="BQ111" s="8">
        <f>IF(BQ$1&lt;=cockpit!$C$15,1/(1+EXP(-(AU111+Y$14))),0)</f>
        <v>0.85463901141595122</v>
      </c>
      <c r="BR111" s="8">
        <f>IF(BR$1&lt;=cockpit!$C$15,1/(1+EXP(-(AV111+Z$14))),0)</f>
        <v>0.8361361130316679</v>
      </c>
      <c r="BS111" s="8">
        <f>IF(BS$1&lt;=cockpit!$C$15,1/(1+EXP(-(AW111+AA$14))),0)</f>
        <v>0.84019988552990199</v>
      </c>
      <c r="BT111" s="8">
        <f>IF(BT$1&lt;=cockpit!$C$15,1/(1+EXP(-(AX111+AB$14))),0)</f>
        <v>0.69120979211531752</v>
      </c>
      <c r="BU111" s="8">
        <f>IF(BU$1&lt;=cockpit!$C$15,1/(1+EXP(-(AY111+AC$14))),0)</f>
        <v>0.72482544013436867</v>
      </c>
      <c r="BV111" s="8">
        <f>IF(BV$1&lt;=cockpit!$C$15,1/(1+EXP(-(AZ111+AD$14))),0)</f>
        <v>0.78644659863637267</v>
      </c>
      <c r="BW111" s="8">
        <f>IF(BW$1&lt;=cockpit!$C$15,1/(1+EXP(-(BA111+AE$14))),0)</f>
        <v>0.85300775381646832</v>
      </c>
      <c r="BX111" s="8">
        <f>IF(BX$1&lt;=cockpit!$C$15,1/(1+EXP(-(BB111+AF$14))),0)</f>
        <v>0.85864531403146549</v>
      </c>
      <c r="BY111" s="8">
        <f>IF(BY$1&lt;=cockpit!$C$15,1/(1+EXP(-(BC111+AG$14))),0)</f>
        <v>0.73200268546238934</v>
      </c>
      <c r="BZ111" s="8">
        <f>IF(BZ$1&lt;=cockpit!$C$15,1/(1+EXP(-(BD111+AH$14))),0)</f>
        <v>0.7712037678884468</v>
      </c>
      <c r="CA111" s="8">
        <f>IF(CA$1&lt;=cockpit!$C$15,1/(1+EXP(-(BE111+AI$14))),0)</f>
        <v>0.93599173924779411</v>
      </c>
      <c r="CB111" s="8">
        <f>IF(CB$1&lt;=cockpit!$C$15,1/(1+EXP(-(BF111+AJ$14))),0)</f>
        <v>0.81611651097673288</v>
      </c>
      <c r="CC111" s="8">
        <f>IF(CC$1&lt;=cockpit!$C$15,1/(1+EXP(-(BG111+AK$14))),0)</f>
        <v>0.73485575431070194</v>
      </c>
      <c r="CD111" s="8">
        <f>IF(CD$1&lt;=cockpit!$C$15,1/(1+EXP(-(BH111+AL$14))),0)</f>
        <v>0.87341486703404647</v>
      </c>
      <c r="CE111" s="8">
        <f>IF(CE$1&lt;=cockpit!$C$15,1/(1+EXP(-(BI111+AM$14))),0)</f>
        <v>0.82072585196601489</v>
      </c>
      <c r="CH111" s="6">
        <v>5.421437763066165</v>
      </c>
      <c r="CK111" s="9">
        <f t="shared" si="24"/>
        <v>5.421437763066165</v>
      </c>
      <c r="CM111" s="9">
        <f t="shared" si="25"/>
        <v>0.17760978813821302</v>
      </c>
      <c r="CP111">
        <f t="shared" si="26"/>
        <v>0.42143776306616498</v>
      </c>
      <c r="CV111">
        <v>-3.3047378389943073E-2</v>
      </c>
      <c r="CW111">
        <v>0.17285886355824948</v>
      </c>
      <c r="CX111">
        <v>7.1336522715360236E-3</v>
      </c>
      <c r="CY111">
        <v>0.11286199800858375</v>
      </c>
      <c r="CZ111">
        <v>0.13490242962457433</v>
      </c>
      <c r="DA111">
        <v>0.31776152749157066</v>
      </c>
      <c r="DB111">
        <v>5.5965389611778394E-3</v>
      </c>
      <c r="DC111">
        <v>0.26494995349137102</v>
      </c>
      <c r="DD111">
        <v>0.11473948758178612</v>
      </c>
      <c r="DE111">
        <v>0.24907453044697</v>
      </c>
      <c r="DF111">
        <v>0.30699052639743118</v>
      </c>
      <c r="DG111">
        <v>8.3870914139586028E-2</v>
      </c>
      <c r="DH111">
        <v>-4.3270473341463292E-2</v>
      </c>
      <c r="DI111">
        <v>0.20961715721955634</v>
      </c>
      <c r="DJ111">
        <v>5.8065880993607134E-2</v>
      </c>
      <c r="DK111">
        <v>-7.6024224127406878E-2</v>
      </c>
      <c r="DL111">
        <v>0.27944271342705118</v>
      </c>
      <c r="DM111">
        <v>0.25070069924071309</v>
      </c>
      <c r="DN111">
        <v>0.16748440454667965</v>
      </c>
      <c r="DO111">
        <v>-8.9257377937541973E-3</v>
      </c>
      <c r="DR111">
        <f t="shared" si="27"/>
        <v>-1.8863072831463663E-2</v>
      </c>
      <c r="DS111">
        <f t="shared" si="39"/>
        <v>6.9047111969785774E-2</v>
      </c>
      <c r="DT111">
        <f t="shared" si="40"/>
        <v>2.7742331505079616E-3</v>
      </c>
      <c r="DU111">
        <f t="shared" si="41"/>
        <v>3.6346601470913655E-2</v>
      </c>
      <c r="DV111">
        <f t="shared" si="42"/>
        <v>4.1129286776207058E-2</v>
      </c>
      <c r="DW111">
        <f t="shared" si="43"/>
        <v>8.5666016614089388E-2</v>
      </c>
      <c r="DX111">
        <f t="shared" si="44"/>
        <v>1.6838664978092977E-3</v>
      </c>
      <c r="DY111">
        <f t="shared" si="45"/>
        <v>7.7912283490079656E-2</v>
      </c>
      <c r="DZ111">
        <f t="shared" si="46"/>
        <v>5.9920290531931285E-2</v>
      </c>
      <c r="EA111">
        <f t="shared" si="28"/>
        <v>0.11821776649521702</v>
      </c>
      <c r="EB111">
        <f t="shared" si="29"/>
        <v>0.11711742228450195</v>
      </c>
      <c r="EC111">
        <f t="shared" si="30"/>
        <v>2.2844572722987511E-2</v>
      </c>
      <c r="ED111">
        <f t="shared" si="31"/>
        <v>-1.136837464257677E-2</v>
      </c>
      <c r="EE111">
        <f t="shared" si="32"/>
        <v>9.7298429454628993E-2</v>
      </c>
      <c r="EF111">
        <f t="shared" si="33"/>
        <v>2.3530893333568746E-2</v>
      </c>
      <c r="EG111">
        <f t="shared" si="34"/>
        <v>-9.4208811094371736E-3</v>
      </c>
      <c r="EH111">
        <f t="shared" si="35"/>
        <v>9.3320967351824435E-2</v>
      </c>
      <c r="EI111">
        <f t="shared" si="36"/>
        <v>0.11531906764501394</v>
      </c>
      <c r="EJ111">
        <f t="shared" si="37"/>
        <v>3.9718335325649411E-2</v>
      </c>
      <c r="EK111">
        <f t="shared" si="38"/>
        <v>-2.9134418251158551E-3</v>
      </c>
    </row>
    <row r="112" spans="1:141" x14ac:dyDescent="0.3">
      <c r="A112" s="6">
        <f>('Base original'!A112-MIN('Base original'!A:A))/(MAX('Base original'!A:A)-MIN('Base original'!A:A))</f>
        <v>0.19469026548672566</v>
      </c>
      <c r="B112" s="6">
        <f>('Base original'!B112-MIN('Base original'!B:B))/(MAX('Base original'!B:B)-MIN('Base original'!B:B))</f>
        <v>0.32876712328767121</v>
      </c>
      <c r="C112" s="6">
        <f>('Base original'!C112-MIN('Base original'!C:C))/(MAX('Base original'!C:C)-MIN('Base original'!C:C))</f>
        <v>0.18</v>
      </c>
      <c r="D112" s="6">
        <f>('Base original'!D112-MIN('Base original'!D:D))/(MAX('Base original'!D:D)-MIN('Base original'!D:D))</f>
        <v>6.8493150684931503E-2</v>
      </c>
      <c r="E112" s="6">
        <f>('Base original'!E112-MIN('Base original'!E:E))/(MAX('Base original'!E:E)-MIN('Base original'!E:E))</f>
        <v>0.11185308848080135</v>
      </c>
      <c r="F112" s="6">
        <f>('Base original'!F112-MIN('Base original'!F:F))/(MAX('Base original'!F:F)-MIN('Base original'!F:F))</f>
        <v>0.2537313432835821</v>
      </c>
      <c r="G112" s="6">
        <f>('Base original'!G112-MIN('Base original'!G:G))/(MAX('Base original'!G:G)-MIN('Base original'!G:G))</f>
        <v>0.28268551236749118</v>
      </c>
      <c r="H112" s="6">
        <f>('Base original'!H112-MIN('Base original'!H:H))/(MAX('Base original'!H:H)-MIN('Base original'!H:H))</f>
        <v>0.49412628487518584</v>
      </c>
      <c r="I112" s="6">
        <f>('Base original'!I112-MIN('Base original'!I:I))/(MAX('Base original'!I:I)-MIN('Base original'!I:I))</f>
        <v>0.66929133858267709</v>
      </c>
      <c r="J112" s="6">
        <f>('Base original'!J112-MIN('Base original'!J:J))/(MAX('Base original'!J:J)-MIN('Base original'!J:J))</f>
        <v>0.14371257485029937</v>
      </c>
      <c r="K112" s="6">
        <f>('Base original'!K112-MIN('Base original'!K:K))/(MAX('Base original'!K:K)-MIN('Base original'!K:K))</f>
        <v>0.13846153846153852</v>
      </c>
      <c r="L112" s="6">
        <f>'Base original'!L112</f>
        <v>6</v>
      </c>
      <c r="M112">
        <v>159</v>
      </c>
      <c r="O112">
        <v>0.39977230950045128</v>
      </c>
      <c r="P112" t="str">
        <f>IF(O112&lt;=cockpit!C$11,"treino","teste")</f>
        <v>treino</v>
      </c>
      <c r="AP112" s="6">
        <v>0.87175634615909459</v>
      </c>
      <c r="AQ112" s="6">
        <v>1.4228571307470377</v>
      </c>
      <c r="AR112" s="6">
        <v>1.4120076772924413</v>
      </c>
      <c r="AS112" s="6">
        <v>1.7900810660523323</v>
      </c>
      <c r="AT112" s="6">
        <v>1.8782416105569024</v>
      </c>
      <c r="AU112" s="6">
        <v>1.5299519885426702</v>
      </c>
      <c r="AV112" s="6">
        <v>1.437716858667335</v>
      </c>
      <c r="AW112" s="6">
        <v>1.801404641968265</v>
      </c>
      <c r="AX112" s="6">
        <v>0.86963527848472266</v>
      </c>
      <c r="AY112" s="6">
        <v>1.1781578369539603</v>
      </c>
      <c r="AZ112" s="6">
        <v>1.1380836631137417</v>
      </c>
      <c r="BA112" s="6">
        <v>1.6748175537613132</v>
      </c>
      <c r="BB112" s="6">
        <v>1.2474661968141343</v>
      </c>
      <c r="BC112" s="6">
        <v>1.1991424909156063</v>
      </c>
      <c r="BD112" s="6">
        <v>1.1572886218012772</v>
      </c>
      <c r="BE112" s="6">
        <v>1.860832734286137</v>
      </c>
      <c r="BF112" s="6">
        <v>1.1678870719092123</v>
      </c>
      <c r="BG112" s="6">
        <v>1.102560641728763</v>
      </c>
      <c r="BH112" s="6">
        <v>1.358487634142616</v>
      </c>
      <c r="BI112" s="6">
        <v>1.2098178456994684</v>
      </c>
      <c r="BL112" s="8">
        <f>IF(BL$1&lt;=cockpit!$C$15,1/(1+EXP(-(AP112+T$14))),0)</f>
        <v>0.73689551333928649</v>
      </c>
      <c r="BM112" s="8">
        <f>IF(BM$1&lt;=cockpit!$C$15,1/(1+EXP(-(AQ112+U$14))),0)</f>
        <v>0.82381479094854693</v>
      </c>
      <c r="BN112" s="8">
        <f>IF(BN$1&lt;=cockpit!$C$15,1/(1+EXP(-(AR112+V$14))),0)</f>
        <v>0.82691813609856313</v>
      </c>
      <c r="BO112" s="8">
        <f>IF(BO$1&lt;=cockpit!$C$15,1/(1+EXP(-(AS112+W$14))),0)</f>
        <v>0.86510378546082778</v>
      </c>
      <c r="BP112" s="8">
        <f>IF(BP$1&lt;=cockpit!$C$15,1/(1+EXP(-(AT112+X$14))),0)</f>
        <v>0.87929401851331568</v>
      </c>
      <c r="BQ112" s="8">
        <f>IF(BQ$1&lt;=cockpit!$C$15,1/(1+EXP(-(AU112+Y$14))),0)</f>
        <v>0.87844878815507477</v>
      </c>
      <c r="BR112" s="8">
        <f>IF(BR$1&lt;=cockpit!$C$15,1/(1+EXP(-(AV112+Z$14))),0)</f>
        <v>0.86226509681369101</v>
      </c>
      <c r="BS112" s="8">
        <f>IF(BS$1&lt;=cockpit!$C$15,1/(1+EXP(-(AW112+AA$14))),0)</f>
        <v>0.87103820063033099</v>
      </c>
      <c r="BT112" s="8">
        <f>IF(BT$1&lt;=cockpit!$C$15,1/(1+EXP(-(AX112+AB$14))),0)</f>
        <v>0.72384063484835615</v>
      </c>
      <c r="BU112" s="8">
        <f>IF(BU$1&lt;=cockpit!$C$15,1/(1+EXP(-(AY112+AC$14))),0)</f>
        <v>0.77184012989081641</v>
      </c>
      <c r="BV112" s="8">
        <f>IF(BV$1&lt;=cockpit!$C$15,1/(1+EXP(-(AZ112+AD$14))),0)</f>
        <v>0.81953529195989616</v>
      </c>
      <c r="BW112" s="8">
        <f>IF(BW$1&lt;=cockpit!$C$15,1/(1+EXP(-(BA112+AE$14))),0)</f>
        <v>0.89100859595544635</v>
      </c>
      <c r="BX112" s="8">
        <f>IF(BX$1&lt;=cockpit!$C$15,1/(1+EXP(-(BB112+AF$14))),0)</f>
        <v>0.87842736693432755</v>
      </c>
      <c r="BY112" s="8">
        <f>IF(BY$1&lt;=cockpit!$C$15,1/(1+EXP(-(BC112+AG$14))),0)</f>
        <v>0.76324367738249765</v>
      </c>
      <c r="BZ112" s="8">
        <f>IF(BZ$1&lt;=cockpit!$C$15,1/(1+EXP(-(BD112+AH$14))),0)</f>
        <v>0.81180982223236753</v>
      </c>
      <c r="CA112" s="8">
        <f>IF(CA$1&lt;=cockpit!$C$15,1/(1+EXP(-(BE112+AI$14))),0)</f>
        <v>0.94437471513606441</v>
      </c>
      <c r="CB112" s="8">
        <f>IF(CB$1&lt;=cockpit!$C$15,1/(1+EXP(-(BF112+AJ$14))),0)</f>
        <v>0.82933071629981892</v>
      </c>
      <c r="CC112" s="8">
        <f>IF(CC$1&lt;=cockpit!$C$15,1/(1+EXP(-(BG112+AK$14))),0)</f>
        <v>0.78414563350985378</v>
      </c>
      <c r="CD112" s="8">
        <f>IF(CD$1&lt;=cockpit!$C$15,1/(1+EXP(-(BH112+AL$14))),0)</f>
        <v>0.90800391803240488</v>
      </c>
      <c r="CE112" s="8">
        <f>IF(CE$1&lt;=cockpit!$C$15,1/(1+EXP(-(BI112+AM$14))),0)</f>
        <v>0.85213813209976697</v>
      </c>
      <c r="CH112" s="6">
        <v>5.6363647179416381</v>
      </c>
      <c r="CK112" s="9">
        <f t="shared" si="24"/>
        <v>5.6363647179416381</v>
      </c>
      <c r="CM112" s="9">
        <f t="shared" si="25"/>
        <v>0.13223061835766445</v>
      </c>
      <c r="CP112">
        <f t="shared" si="26"/>
        <v>-0.36363528205836193</v>
      </c>
      <c r="CV112">
        <v>2.8514750730180026E-2</v>
      </c>
      <c r="CW112">
        <v>-0.14915033040459505</v>
      </c>
      <c r="CX112">
        <v>-6.1552330692753211E-3</v>
      </c>
      <c r="CY112">
        <v>-9.7382361231540454E-2</v>
      </c>
      <c r="CZ112">
        <v>-0.11639982779423783</v>
      </c>
      <c r="DA112">
        <v>-0.27417880599027428</v>
      </c>
      <c r="DB112">
        <v>-4.8289432083451159E-3</v>
      </c>
      <c r="DC112">
        <v>-0.22861062655663955</v>
      </c>
      <c r="DD112">
        <v>-9.9002342899879678E-2</v>
      </c>
      <c r="DE112">
        <v>-0.21491260411425994</v>
      </c>
      <c r="DF112">
        <v>-0.26488510626953188</v>
      </c>
      <c r="DG112">
        <v>-7.2367562170390559E-2</v>
      </c>
      <c r="DH112">
        <v>3.7335692615309175E-2</v>
      </c>
      <c r="DI112">
        <v>-0.18086702419649639</v>
      </c>
      <c r="DJ112">
        <v>-5.0101829649666731E-2</v>
      </c>
      <c r="DK112">
        <v>6.5597088364142381E-2</v>
      </c>
      <c r="DL112">
        <v>-0.24111562565466246</v>
      </c>
      <c r="DM112">
        <v>-0.21631573501473988</v>
      </c>
      <c r="DN112">
        <v>-0.14451300767308542</v>
      </c>
      <c r="DO112">
        <v>7.7015243166550723E-3</v>
      </c>
      <c r="DR112">
        <f t="shared" si="27"/>
        <v>1.3030813431449262E-2</v>
      </c>
      <c r="DS112">
        <f t="shared" si="39"/>
        <v>-4.7926354889119012E-2</v>
      </c>
      <c r="DT112">
        <f t="shared" si="40"/>
        <v>-1.9463240665529295E-3</v>
      </c>
      <c r="DU112">
        <f t="shared" si="41"/>
        <v>-2.4500958059424743E-2</v>
      </c>
      <c r="DV112">
        <f t="shared" si="42"/>
        <v>-2.6404373112875953E-2</v>
      </c>
      <c r="DW112">
        <f t="shared" si="43"/>
        <v>-6.2602623450613071E-2</v>
      </c>
      <c r="DX112">
        <f t="shared" si="44"/>
        <v>-1.2386186347055274E-3</v>
      </c>
      <c r="DY112">
        <f t="shared" si="45"/>
        <v>-5.5162018873474508E-2</v>
      </c>
      <c r="DZ112">
        <f t="shared" si="46"/>
        <v>-4.7130534147472702E-2</v>
      </c>
      <c r="EA112">
        <f t="shared" si="28"/>
        <v>-8.688117407968575E-2</v>
      </c>
      <c r="EB112">
        <f t="shared" si="29"/>
        <v>-8.6978178162299302E-2</v>
      </c>
      <c r="EC112">
        <f t="shared" si="30"/>
        <v>-1.4915221015869264E-2</v>
      </c>
      <c r="ED112">
        <f t="shared" si="31"/>
        <v>8.5261789230576032E-3</v>
      </c>
      <c r="EE112">
        <f t="shared" si="32"/>
        <v>-7.5504583139570078E-2</v>
      </c>
      <c r="EF112">
        <f t="shared" si="33"/>
        <v>-1.7082960953760901E-2</v>
      </c>
      <c r="EG112">
        <f t="shared" si="34"/>
        <v>7.094744758161086E-3</v>
      </c>
      <c r="EH112">
        <f t="shared" si="35"/>
        <v>-7.5278845234132266E-2</v>
      </c>
      <c r="EI112">
        <f t="shared" si="36"/>
        <v>-8.3306569584322102E-2</v>
      </c>
      <c r="EJ112">
        <f t="shared" si="37"/>
        <v>-2.5366207081413367E-2</v>
      </c>
      <c r="EK112">
        <f t="shared" si="38"/>
        <v>2.1091440997052782E-3</v>
      </c>
    </row>
    <row r="113" spans="1:141" x14ac:dyDescent="0.3">
      <c r="A113" s="6">
        <f>('Base original'!A113-MIN('Base original'!A:A))/(MAX('Base original'!A:A)-MIN('Base original'!A:A))</f>
        <v>0.26548672566371678</v>
      </c>
      <c r="B113" s="6">
        <f>('Base original'!B113-MIN('Base original'!B:B))/(MAX('Base original'!B:B)-MIN('Base original'!B:B))</f>
        <v>0.56849315068493145</v>
      </c>
      <c r="C113" s="6">
        <f>('Base original'!C113-MIN('Base original'!C:C))/(MAX('Base original'!C:C)-MIN('Base original'!C:C))</f>
        <v>0.03</v>
      </c>
      <c r="D113" s="6">
        <f>('Base original'!D113-MIN('Base original'!D:D))/(MAX('Base original'!D:D)-MIN('Base original'!D:D))</f>
        <v>7.5342465753424667E-2</v>
      </c>
      <c r="E113" s="6">
        <f>('Base original'!E113-MIN('Base original'!E:E))/(MAX('Base original'!E:E)-MIN('Base original'!E:E))</f>
        <v>0.1302170283806344</v>
      </c>
      <c r="F113" s="6">
        <f>('Base original'!F113-MIN('Base original'!F:F))/(MAX('Base original'!F:F)-MIN('Base original'!F:F))</f>
        <v>8.9552238805970144E-2</v>
      </c>
      <c r="G113" s="6">
        <f>('Base original'!G113-MIN('Base original'!G:G))/(MAX('Base original'!G:G)-MIN('Base original'!G:G))</f>
        <v>4.9469964664310952E-2</v>
      </c>
      <c r="H113" s="6">
        <f>('Base original'!H113-MIN('Base original'!H:H))/(MAX('Base original'!H:H)-MIN('Base original'!H:H))</f>
        <v>0.42804698972099975</v>
      </c>
      <c r="I113" s="6">
        <f>('Base original'!I113-MIN('Base original'!I:I))/(MAX('Base original'!I:I)-MIN('Base original'!I:I))</f>
        <v>0.3622047244094489</v>
      </c>
      <c r="J113" s="6">
        <f>('Base original'!J113-MIN('Base original'!J:J))/(MAX('Base original'!J:J)-MIN('Base original'!J:J))</f>
        <v>0.13772455089820362</v>
      </c>
      <c r="K113" s="6">
        <f>('Base original'!K113-MIN('Base original'!K:K))/(MAX('Base original'!K:K)-MIN('Base original'!K:K))</f>
        <v>0.18461538461538451</v>
      </c>
      <c r="L113" s="6">
        <f>'Base original'!L113</f>
        <v>5</v>
      </c>
      <c r="M113">
        <v>160</v>
      </c>
      <c r="O113">
        <v>0.56019618696666207</v>
      </c>
      <c r="P113" t="str">
        <f>IF(O113&lt;=cockpit!C$11,"treino","teste")</f>
        <v>treino</v>
      </c>
      <c r="AP113" s="6">
        <v>0.52513174891242265</v>
      </c>
      <c r="AQ113" s="6">
        <v>1.3075696844642186</v>
      </c>
      <c r="AR113" s="6">
        <v>1.0589139873688631</v>
      </c>
      <c r="AS113" s="6">
        <v>1.4386953235965698</v>
      </c>
      <c r="AT113" s="6">
        <v>1.4788222167635485</v>
      </c>
      <c r="AU113" s="6">
        <v>1.2706178288658407</v>
      </c>
      <c r="AV113" s="6">
        <v>1.1901615210146577</v>
      </c>
      <c r="AW113" s="6">
        <v>1.5183782441994729</v>
      </c>
      <c r="AX113" s="6">
        <v>0.81678965764312172</v>
      </c>
      <c r="AY113" s="6">
        <v>0.92790375620609222</v>
      </c>
      <c r="AZ113" s="6">
        <v>1.0049799143560956</v>
      </c>
      <c r="BA113" s="6">
        <v>1.141629770106493</v>
      </c>
      <c r="BB113" s="6">
        <v>1.0532597159195261</v>
      </c>
      <c r="BC113" s="6">
        <v>1.2083199898619392</v>
      </c>
      <c r="BD113" s="6">
        <v>0.87883468052837332</v>
      </c>
      <c r="BE113" s="6">
        <v>1.7158104190906174</v>
      </c>
      <c r="BF113" s="6">
        <v>1.1804606366502621</v>
      </c>
      <c r="BG113" s="6">
        <v>0.75586810306414287</v>
      </c>
      <c r="BH113" s="6">
        <v>0.91024439552226433</v>
      </c>
      <c r="BI113" s="6">
        <v>0.94978535572814382</v>
      </c>
      <c r="BL113" s="8">
        <f>IF(BL$1&lt;=cockpit!$C$15,1/(1+EXP(-(AP113+T$14))),0)</f>
        <v>0.66446819672938628</v>
      </c>
      <c r="BM113" s="8">
        <f>IF(BM$1&lt;=cockpit!$C$15,1/(1+EXP(-(AQ113+U$14))),0)</f>
        <v>0.80645257573701457</v>
      </c>
      <c r="BN113" s="8">
        <f>IF(BN$1&lt;=cockpit!$C$15,1/(1+EXP(-(AR113+V$14))),0)</f>
        <v>0.77044883943782927</v>
      </c>
      <c r="BO113" s="8">
        <f>IF(BO$1&lt;=cockpit!$C$15,1/(1+EXP(-(AS113+W$14))),0)</f>
        <v>0.81860995074586307</v>
      </c>
      <c r="BP113" s="8">
        <f>IF(BP$1&lt;=cockpit!$C$15,1/(1+EXP(-(AT113+X$14))),0)</f>
        <v>0.83010086167542541</v>
      </c>
      <c r="BQ113" s="8">
        <f>IF(BQ$1&lt;=cockpit!$C$15,1/(1+EXP(-(AU113+Y$14))),0)</f>
        <v>0.84793395042455733</v>
      </c>
      <c r="BR113" s="8">
        <f>IF(BR$1&lt;=cockpit!$C$15,1/(1+EXP(-(AV113+Z$14))),0)</f>
        <v>0.83014800674554623</v>
      </c>
      <c r="BS113" s="8">
        <f>IF(BS$1&lt;=cockpit!$C$15,1/(1+EXP(-(AW113+AA$14))),0)</f>
        <v>0.83577791055228812</v>
      </c>
      <c r="BT113" s="8">
        <f>IF(BT$1&lt;=cockpit!$C$15,1/(1+EXP(-(AX113+AB$14))),0)</f>
        <v>0.71315310424022527</v>
      </c>
      <c r="BU113" s="8">
        <f>IF(BU$1&lt;=cockpit!$C$15,1/(1+EXP(-(AY113+AC$14))),0)</f>
        <v>0.72481578649301126</v>
      </c>
      <c r="BV113" s="8">
        <f>IF(BV$1&lt;=cockpit!$C$15,1/(1+EXP(-(AZ113+AD$14))),0)</f>
        <v>0.79900681584657096</v>
      </c>
      <c r="BW113" s="8">
        <f>IF(BW$1&lt;=cockpit!$C$15,1/(1+EXP(-(BA113+AE$14))),0)</f>
        <v>0.82748364143534392</v>
      </c>
      <c r="BX113" s="8">
        <f>IF(BX$1&lt;=cockpit!$C$15,1/(1+EXP(-(BB113+AF$14))),0)</f>
        <v>0.85611801967532331</v>
      </c>
      <c r="BY113" s="8">
        <f>IF(BY$1&lt;=cockpit!$C$15,1/(1+EXP(-(BC113+AG$14))),0)</f>
        <v>0.76489806834418717</v>
      </c>
      <c r="BZ113" s="8">
        <f>IF(BZ$1&lt;=cockpit!$C$15,1/(1+EXP(-(BD113+AH$14))),0)</f>
        <v>0.76555124610905789</v>
      </c>
      <c r="CA113" s="8">
        <f>IF(CA$1&lt;=cockpit!$C$15,1/(1+EXP(-(BE113+AI$14))),0)</f>
        <v>0.93624698601895906</v>
      </c>
      <c r="CB113" s="8">
        <f>IF(CB$1&lt;=cockpit!$C$15,1/(1+EXP(-(BF113+AJ$14))),0)</f>
        <v>0.83110303247417805</v>
      </c>
      <c r="CC113" s="8">
        <f>IF(CC$1&lt;=cockpit!$C$15,1/(1+EXP(-(BG113+AK$14))),0)</f>
        <v>0.71976541095450086</v>
      </c>
      <c r="CD113" s="8">
        <f>IF(CD$1&lt;=cockpit!$C$15,1/(1+EXP(-(BH113+AL$14))),0)</f>
        <v>0.86309759418530785</v>
      </c>
      <c r="CE113" s="8">
        <f>IF(CE$1&lt;=cockpit!$C$15,1/(1+EXP(-(BI113+AM$14))),0)</f>
        <v>0.8162939560762017</v>
      </c>
      <c r="CH113" s="6">
        <v>5.4458657458268602</v>
      </c>
      <c r="CK113" s="9">
        <f t="shared" si="24"/>
        <v>5.4458657458268602</v>
      </c>
      <c r="CM113" s="9">
        <f t="shared" si="25"/>
        <v>0.19879626330174233</v>
      </c>
      <c r="CP113">
        <f t="shared" si="26"/>
        <v>0.44586574582686023</v>
      </c>
      <c r="CV113">
        <v>-3.4962918145380134E-2</v>
      </c>
      <c r="CW113">
        <v>0.1828783580342852</v>
      </c>
      <c r="CX113">
        <v>7.5471433014856057E-3</v>
      </c>
      <c r="CY113">
        <v>0.11940386773006494</v>
      </c>
      <c r="CZ113">
        <v>0.14272183859559157</v>
      </c>
      <c r="DA113">
        <v>0.33618007892631152</v>
      </c>
      <c r="DB113">
        <v>5.920933615013709E-3</v>
      </c>
      <c r="DC113">
        <v>0.2803073643917276</v>
      </c>
      <c r="DD113">
        <v>0.12139018305868583</v>
      </c>
      <c r="DE113">
        <v>0.26351174720614212</v>
      </c>
      <c r="DF113">
        <v>0.32478475354967584</v>
      </c>
      <c r="DG113">
        <v>8.8732360892291723E-2</v>
      </c>
      <c r="DH113">
        <v>-4.577857885422542E-2</v>
      </c>
      <c r="DI113">
        <v>0.22176728886806113</v>
      </c>
      <c r="DJ113">
        <v>6.1431579239480102E-2</v>
      </c>
      <c r="DK113">
        <v>-8.0430849729412945E-2</v>
      </c>
      <c r="DL113">
        <v>0.29564017455757219</v>
      </c>
      <c r="DM113">
        <v>0.26523217433822333</v>
      </c>
      <c r="DN113">
        <v>0.17719237688685477</v>
      </c>
      <c r="DO113">
        <v>-9.4431042664831297E-3</v>
      </c>
      <c r="DR113">
        <f t="shared" si="27"/>
        <v>-1.9526160994824029E-2</v>
      </c>
      <c r="DS113">
        <f t="shared" si="39"/>
        <v>6.3940536288335334E-2</v>
      </c>
      <c r="DT113">
        <f t="shared" si="40"/>
        <v>3.0672238360538923E-3</v>
      </c>
      <c r="DU113">
        <f t="shared" si="41"/>
        <v>3.9388679053744546E-2</v>
      </c>
      <c r="DV113">
        <f t="shared" si="42"/>
        <v>4.43768665633257E-2</v>
      </c>
      <c r="DW113">
        <f t="shared" si="43"/>
        <v>9.4469296902803201E-2</v>
      </c>
      <c r="DX113">
        <f t="shared" si="44"/>
        <v>1.8405475966559895E-3</v>
      </c>
      <c r="DY113">
        <f t="shared" si="45"/>
        <v>8.4505742352557561E-2</v>
      </c>
      <c r="DZ113">
        <f t="shared" si="46"/>
        <v>5.9652671530235964E-2</v>
      </c>
      <c r="EA113">
        <f t="shared" si="28"/>
        <v>0.12507376265221776</v>
      </c>
      <c r="EB113">
        <f t="shared" si="29"/>
        <v>0.11743830461820916</v>
      </c>
      <c r="EC113">
        <f t="shared" si="30"/>
        <v>2.797472445916821E-2</v>
      </c>
      <c r="ED113">
        <f t="shared" si="31"/>
        <v>-1.2225715913863695E-2</v>
      </c>
      <c r="EE113">
        <f t="shared" si="32"/>
        <v>9.2018110749722021E-2</v>
      </c>
      <c r="EF113">
        <f t="shared" si="33"/>
        <v>2.5428452815587317E-2</v>
      </c>
      <c r="EG113">
        <f t="shared" si="34"/>
        <v>-9.9285112654787823E-3</v>
      </c>
      <c r="EH113">
        <f t="shared" si="35"/>
        <v>9.1431971421257793E-2</v>
      </c>
      <c r="EI113">
        <f t="shared" si="36"/>
        <v>0.12782539817518965</v>
      </c>
      <c r="EJ113">
        <f t="shared" si="37"/>
        <v>4.5195138233300035E-2</v>
      </c>
      <c r="EK113">
        <f t="shared" si="38"/>
        <v>-3.1508256159836321E-3</v>
      </c>
    </row>
    <row r="114" spans="1:141" x14ac:dyDescent="0.3">
      <c r="A114" s="6">
        <f>('Base original'!A114-MIN('Base original'!A:A))/(MAX('Base original'!A:A)-MIN('Base original'!A:A))</f>
        <v>0.26548672566371678</v>
      </c>
      <c r="B114" s="6">
        <f>('Base original'!B114-MIN('Base original'!B:B))/(MAX('Base original'!B:B)-MIN('Base original'!B:B))</f>
        <v>0.38356164383561647</v>
      </c>
      <c r="C114" s="6">
        <f>('Base original'!C114-MIN('Base original'!C:C))/(MAX('Base original'!C:C)-MIN('Base original'!C:C))</f>
        <v>0.02</v>
      </c>
      <c r="D114" s="6">
        <f>('Base original'!D114-MIN('Base original'!D:D))/(MAX('Base original'!D:D)-MIN('Base original'!D:D))</f>
        <v>2.7397260273972605E-2</v>
      </c>
      <c r="E114" s="6">
        <f>('Base original'!E114-MIN('Base original'!E:E))/(MAX('Base original'!E:E)-MIN('Base original'!E:E))</f>
        <v>0.1001669449081803</v>
      </c>
      <c r="F114" s="6">
        <f>('Base original'!F114-MIN('Base original'!F:F))/(MAX('Base original'!F:F)-MIN('Base original'!F:F))</f>
        <v>0.11940298507462686</v>
      </c>
      <c r="G114" s="6">
        <f>('Base original'!G114-MIN('Base original'!G:G))/(MAX('Base original'!G:G)-MIN('Base original'!G:G))</f>
        <v>4.9469964664310952E-2</v>
      </c>
      <c r="H114" s="6">
        <f>('Base original'!H114-MIN('Base original'!H:H))/(MAX('Base original'!H:H)-MIN('Base original'!H:H))</f>
        <v>0.47209985315712649</v>
      </c>
      <c r="I114" s="6">
        <f>('Base original'!I114-MIN('Base original'!I:I))/(MAX('Base original'!I:I)-MIN('Base original'!I:I))</f>
        <v>0.33858267716535423</v>
      </c>
      <c r="J114" s="6">
        <f>('Base original'!J114-MIN('Base original'!J:J))/(MAX('Base original'!J:J)-MIN('Base original'!J:J))</f>
        <v>0.44910179640718567</v>
      </c>
      <c r="K114" s="6">
        <f>('Base original'!K114-MIN('Base original'!K:K))/(MAX('Base original'!K:K)-MIN('Base original'!K:K))</f>
        <v>0.12307692307692292</v>
      </c>
      <c r="L114" s="6">
        <f>'Base original'!L114</f>
        <v>4</v>
      </c>
      <c r="M114">
        <v>161</v>
      </c>
      <c r="O114">
        <v>0.29843992009750064</v>
      </c>
      <c r="P114" t="str">
        <f>IF(O114&lt;=cockpit!C$11,"treino","teste")</f>
        <v>treino</v>
      </c>
      <c r="AP114" s="6">
        <v>0.71058017900519099</v>
      </c>
      <c r="AQ114" s="6">
        <v>1.2434647809795889</v>
      </c>
      <c r="AR114" s="6">
        <v>1.0725847341717745</v>
      </c>
      <c r="AS114" s="6">
        <v>1.4358403854012181</v>
      </c>
      <c r="AT114" s="6">
        <v>1.47652825214508</v>
      </c>
      <c r="AU114" s="6">
        <v>1.3404184220146453</v>
      </c>
      <c r="AV114" s="6">
        <v>1.2760788955913267</v>
      </c>
      <c r="AW114" s="6">
        <v>1.64459747838707</v>
      </c>
      <c r="AX114" s="6">
        <v>0.74705199989314319</v>
      </c>
      <c r="AY114" s="6">
        <v>0.84186661522815631</v>
      </c>
      <c r="AZ114" s="6">
        <v>0.79863526414615171</v>
      </c>
      <c r="BA114" s="6">
        <v>1.2831221835495814</v>
      </c>
      <c r="BB114" s="6">
        <v>1.0527568970146424</v>
      </c>
      <c r="BC114" s="6">
        <v>1.162407395639645</v>
      </c>
      <c r="BD114" s="6">
        <v>0.83689628511099146</v>
      </c>
      <c r="BE114" s="6">
        <v>1.7129502796473901</v>
      </c>
      <c r="BF114" s="6">
        <v>1.1070179971836875</v>
      </c>
      <c r="BG114" s="6">
        <v>0.79308187914910566</v>
      </c>
      <c r="BH114" s="6">
        <v>0.99813535981408241</v>
      </c>
      <c r="BI114" s="6">
        <v>0.94310817622699783</v>
      </c>
      <c r="BL114" s="8">
        <f>IF(BL$1&lt;=cockpit!$C$15,1/(1+EXP(-(AP114+T$14))),0)</f>
        <v>0.70447901641926047</v>
      </c>
      <c r="BM114" s="8">
        <f>IF(BM$1&lt;=cockpit!$C$15,1/(1+EXP(-(AQ114+U$14))),0)</f>
        <v>0.79624970245213911</v>
      </c>
      <c r="BN114" s="8">
        <f>IF(BN$1&lt;=cockpit!$C$15,1/(1+EXP(-(AR114+V$14))),0)</f>
        <v>0.77285766898813046</v>
      </c>
      <c r="BO114" s="8">
        <f>IF(BO$1&lt;=cockpit!$C$15,1/(1+EXP(-(AS114+W$14))),0)</f>
        <v>0.81818564187351017</v>
      </c>
      <c r="BP114" s="8">
        <f>IF(BP$1&lt;=cockpit!$C$15,1/(1+EXP(-(AT114+X$14))),0)</f>
        <v>0.82977709096729979</v>
      </c>
      <c r="BQ114" s="8">
        <f>IF(BQ$1&lt;=cockpit!$C$15,1/(1+EXP(-(AU114+Y$14))),0)</f>
        <v>0.85671729795947726</v>
      </c>
      <c r="BR114" s="8">
        <f>IF(BR$1&lt;=cockpit!$C$15,1/(1+EXP(-(AV114+Z$14))),0)</f>
        <v>0.84192135580090044</v>
      </c>
      <c r="BS114" s="8">
        <f>IF(BS$1&lt;=cockpit!$C$15,1/(1+EXP(-(AW114+AA$14))),0)</f>
        <v>0.85237640210811338</v>
      </c>
      <c r="BT114" s="8">
        <f>IF(BT$1&lt;=cockpit!$C$15,1/(1+EXP(-(AX114+AB$14))),0)</f>
        <v>0.69867786216456274</v>
      </c>
      <c r="BU114" s="8">
        <f>IF(BU$1&lt;=cockpit!$C$15,1/(1+EXP(-(AY114+AC$14))),0)</f>
        <v>0.70732752198247795</v>
      </c>
      <c r="BV114" s="8">
        <f>IF(BV$1&lt;=cockpit!$C$15,1/(1+EXP(-(AZ114+AD$14))),0)</f>
        <v>0.7638228674393911</v>
      </c>
      <c r="BW114" s="8">
        <f>IF(BW$1&lt;=cockpit!$C$15,1/(1+EXP(-(BA114+AE$14))),0)</f>
        <v>0.84675710715736197</v>
      </c>
      <c r="BX114" s="8">
        <f>IF(BX$1&lt;=cockpit!$C$15,1/(1+EXP(-(BB114+AF$14))),0)</f>
        <v>0.85605607137337669</v>
      </c>
      <c r="BY114" s="8">
        <f>IF(BY$1&lt;=cockpit!$C$15,1/(1+EXP(-(BC114+AG$14))),0)</f>
        <v>0.75654148564600276</v>
      </c>
      <c r="BZ114" s="8">
        <f>IF(BZ$1&lt;=cockpit!$C$15,1/(1+EXP(-(BD114+AH$14))),0)</f>
        <v>0.75794039152679105</v>
      </c>
      <c r="CA114" s="8">
        <f>IF(CA$1&lt;=cockpit!$C$15,1/(1+EXP(-(BE114+AI$14))),0)</f>
        <v>0.93607605523516402</v>
      </c>
      <c r="CB114" s="8">
        <f>IF(CB$1&lt;=cockpit!$C$15,1/(1+EXP(-(BF114+AJ$14))),0)</f>
        <v>0.82054175912105309</v>
      </c>
      <c r="CC114" s="8">
        <f>IF(CC$1&lt;=cockpit!$C$15,1/(1+EXP(-(BG114+AK$14))),0)</f>
        <v>0.72720980573723315</v>
      </c>
      <c r="CD114" s="8">
        <f>IF(CD$1&lt;=cockpit!$C$15,1/(1+EXP(-(BH114+AL$14))),0)</f>
        <v>0.87315535555922208</v>
      </c>
      <c r="CE114" s="8">
        <f>IF(CE$1&lt;=cockpit!$C$15,1/(1+EXP(-(BI114+AM$14))),0)</f>
        <v>0.81529054327104133</v>
      </c>
      <c r="CH114" s="6">
        <v>5.415786663158519</v>
      </c>
      <c r="CK114" s="9">
        <f t="shared" si="24"/>
        <v>5.415786663158519</v>
      </c>
      <c r="CM114" s="9">
        <f t="shared" si="25"/>
        <v>2.0044518755775336</v>
      </c>
      <c r="CP114">
        <f t="shared" si="26"/>
        <v>1.415786663158519</v>
      </c>
      <c r="CV114">
        <v>-0.11102004062575858</v>
      </c>
      <c r="CW114">
        <v>0.58070561084504757</v>
      </c>
      <c r="CX114">
        <v>2.3964937722169753E-2</v>
      </c>
      <c r="CY114">
        <v>0.37915091043440663</v>
      </c>
      <c r="CZ114">
        <v>0.4531939883616159</v>
      </c>
      <c r="DA114">
        <v>1.0674945914061671</v>
      </c>
      <c r="DB114">
        <v>1.8801127747630535E-2</v>
      </c>
      <c r="DC114">
        <v>0.89007830676687838</v>
      </c>
      <c r="DD114">
        <v>0.38545818740602861</v>
      </c>
      <c r="DE114">
        <v>0.83674608505343484</v>
      </c>
      <c r="DF114">
        <v>1.0313102694626342</v>
      </c>
      <c r="DG114">
        <v>0.28175766879983333</v>
      </c>
      <c r="DH114">
        <v>-0.14536371543852841</v>
      </c>
      <c r="DI114">
        <v>0.70419217632867293</v>
      </c>
      <c r="DJ114">
        <v>0.19506771129665487</v>
      </c>
      <c r="DK114">
        <v>-0.25539733747034532</v>
      </c>
      <c r="DL114">
        <v>0.93876558168028645</v>
      </c>
      <c r="DM114">
        <v>0.84220906984501032</v>
      </c>
      <c r="DN114">
        <v>0.56265054303405482</v>
      </c>
      <c r="DO114">
        <v>-2.9985306573637918E-2</v>
      </c>
      <c r="DR114">
        <f t="shared" si="27"/>
        <v>-5.5921828662051143E-2</v>
      </c>
      <c r="DS114">
        <f t="shared" si="39"/>
        <v>0.21253036256101537</v>
      </c>
      <c r="DT114">
        <f t="shared" si="40"/>
        <v>9.6504652991243785E-3</v>
      </c>
      <c r="DU114">
        <f t="shared" si="41"/>
        <v>0.12533677161141021</v>
      </c>
      <c r="DV114">
        <f t="shared" si="42"/>
        <v>0.1411563221765261</v>
      </c>
      <c r="DW114">
        <f t="shared" si="43"/>
        <v>0.28399142681715073</v>
      </c>
      <c r="DX114">
        <f t="shared" si="44"/>
        <v>5.4742948606595725E-3</v>
      </c>
      <c r="DY114">
        <f t="shared" si="45"/>
        <v>0.24339589086037866</v>
      </c>
      <c r="DZ114">
        <f t="shared" si="46"/>
        <v>0.19729648217245327</v>
      </c>
      <c r="EA114">
        <f t="shared" si="28"/>
        <v>0.41811179085770206</v>
      </c>
      <c r="EB114">
        <f t="shared" si="29"/>
        <v>0.42961769100486419</v>
      </c>
      <c r="EC114">
        <f t="shared" si="30"/>
        <v>7.9738096905335495E-2</v>
      </c>
      <c r="ED114">
        <f t="shared" si="31"/>
        <v>-3.88365335136431E-2</v>
      </c>
      <c r="EE114">
        <f t="shared" si="32"/>
        <v>0.30114424951189067</v>
      </c>
      <c r="EF114">
        <f t="shared" si="33"/>
        <v>8.3006453705774128E-2</v>
      </c>
      <c r="EG114">
        <f t="shared" si="34"/>
        <v>-3.1608387926466357E-2</v>
      </c>
      <c r="EH114">
        <f t="shared" si="35"/>
        <v>0.30670524992909293</v>
      </c>
      <c r="EI114">
        <f t="shared" si="36"/>
        <v>0.39682019306751731</v>
      </c>
      <c r="EJ114">
        <f t="shared" si="37"/>
        <v>0.13368561432876561</v>
      </c>
      <c r="EK114">
        <f t="shared" si="38"/>
        <v>-1.0054113176182069E-2</v>
      </c>
    </row>
    <row r="115" spans="1:141" x14ac:dyDescent="0.3">
      <c r="A115" s="6">
        <f>('Base original'!A115-MIN('Base original'!A:A))/(MAX('Base original'!A:A)-MIN('Base original'!A:A))</f>
        <v>0.2831858407079646</v>
      </c>
      <c r="B115" s="6">
        <f>('Base original'!B115-MIN('Base original'!B:B))/(MAX('Base original'!B:B)-MIN('Base original'!B:B))</f>
        <v>0.28082191780821919</v>
      </c>
      <c r="C115" s="6">
        <f>('Base original'!C115-MIN('Base original'!C:C))/(MAX('Base original'!C:C)-MIN('Base original'!C:C))</f>
        <v>0.04</v>
      </c>
      <c r="D115" s="6">
        <f>('Base original'!D115-MIN('Base original'!D:D))/(MAX('Base original'!D:D)-MIN('Base original'!D:D))</f>
        <v>5.4794520547945202E-2</v>
      </c>
      <c r="E115" s="6">
        <f>('Base original'!E115-MIN('Base original'!E:E))/(MAX('Base original'!E:E)-MIN('Base original'!E:E))</f>
        <v>0.10684474123539232</v>
      </c>
      <c r="F115" s="6">
        <f>('Base original'!F115-MIN('Base original'!F:F))/(MAX('Base original'!F:F)-MIN('Base original'!F:F))</f>
        <v>0.23880597014925373</v>
      </c>
      <c r="G115" s="6">
        <f>('Base original'!G115-MIN('Base original'!G:G))/(MAX('Base original'!G:G)-MIN('Base original'!G:G))</f>
        <v>8.8339222614840993E-2</v>
      </c>
      <c r="H115" s="6">
        <f>('Base original'!H115-MIN('Base original'!H:H))/(MAX('Base original'!H:H)-MIN('Base original'!H:H))</f>
        <v>0.46475770925109861</v>
      </c>
      <c r="I115" s="6">
        <f>('Base original'!I115-MIN('Base original'!I:I))/(MAX('Base original'!I:I)-MIN('Base original'!I:I))</f>
        <v>0.46456692913385833</v>
      </c>
      <c r="J115" s="6">
        <f>('Base original'!J115-MIN('Base original'!J:J))/(MAX('Base original'!J:J)-MIN('Base original'!J:J))</f>
        <v>0.13772455089820362</v>
      </c>
      <c r="K115" s="6">
        <f>('Base original'!K115-MIN('Base original'!K:K))/(MAX('Base original'!K:K)-MIN('Base original'!K:K))</f>
        <v>0.24615384615384611</v>
      </c>
      <c r="L115" s="6">
        <f>'Base original'!L115</f>
        <v>6</v>
      </c>
      <c r="M115">
        <v>162</v>
      </c>
      <c r="O115">
        <v>0.70068368620612387</v>
      </c>
      <c r="P115" t="str">
        <f>IF(O115&lt;=cockpit!C$11,"treino","teste")</f>
        <v>treino</v>
      </c>
      <c r="AP115" s="6">
        <v>0.57257014105782544</v>
      </c>
      <c r="AQ115" s="6">
        <v>1.190597099571135</v>
      </c>
      <c r="AR115" s="6">
        <v>1.2231307368970681</v>
      </c>
      <c r="AS115" s="6">
        <v>1.407770274865046</v>
      </c>
      <c r="AT115" s="6">
        <v>1.4387114975665423</v>
      </c>
      <c r="AU115" s="6">
        <v>1.3354196803422989</v>
      </c>
      <c r="AV115" s="6">
        <v>1.2995928721868486</v>
      </c>
      <c r="AW115" s="6">
        <v>1.5496077054619639</v>
      </c>
      <c r="AX115" s="6">
        <v>0.74674254390110362</v>
      </c>
      <c r="AY115" s="6">
        <v>0.95561782637955772</v>
      </c>
      <c r="AZ115" s="6">
        <v>0.87886685620945293</v>
      </c>
      <c r="BA115" s="6">
        <v>1.3277821792180189</v>
      </c>
      <c r="BB115" s="6">
        <v>1.046778771137518</v>
      </c>
      <c r="BC115" s="6">
        <v>1.048884580369901</v>
      </c>
      <c r="BD115" s="6">
        <v>0.91548918942681412</v>
      </c>
      <c r="BE115" s="6">
        <v>1.6362209451423311</v>
      </c>
      <c r="BF115" s="6">
        <v>1.1169195511538113</v>
      </c>
      <c r="BG115" s="6">
        <v>0.8745585511347882</v>
      </c>
      <c r="BH115" s="6">
        <v>1.032275208632488</v>
      </c>
      <c r="BI115" s="6">
        <v>0.97953819025939914</v>
      </c>
      <c r="BL115" s="8">
        <f>IF(BL$1&lt;=cockpit!$C$15,1/(1+EXP(-(AP115+T$14))),0)</f>
        <v>0.67496076455941378</v>
      </c>
      <c r="BM115" s="8">
        <f>IF(BM$1&lt;=cockpit!$C$15,1/(1+EXP(-(AQ115+U$14))),0)</f>
        <v>0.78753824506862358</v>
      </c>
      <c r="BN115" s="8">
        <f>IF(BN$1&lt;=cockpit!$C$15,1/(1+EXP(-(AR115+V$14))),0)</f>
        <v>0.79819709926899485</v>
      </c>
      <c r="BO115" s="8">
        <f>IF(BO$1&lt;=cockpit!$C$15,1/(1+EXP(-(AS115+W$14))),0)</f>
        <v>0.81397263942176346</v>
      </c>
      <c r="BP115" s="8">
        <f>IF(BP$1&lt;=cockpit!$C$15,1/(1+EXP(-(AT115+X$14))),0)</f>
        <v>0.82436878214232578</v>
      </c>
      <c r="BQ115" s="8">
        <f>IF(BQ$1&lt;=cockpit!$C$15,1/(1+EXP(-(AU115+Y$14))),0)</f>
        <v>0.85610259375379172</v>
      </c>
      <c r="BR115" s="8">
        <f>IF(BR$1&lt;=cockpit!$C$15,1/(1+EXP(-(AV115+Z$14))),0)</f>
        <v>0.8450257239849962</v>
      </c>
      <c r="BS115" s="8">
        <f>IF(BS$1&lt;=cockpit!$C$15,1/(1+EXP(-(AW115+AA$14))),0)</f>
        <v>0.84001943188020056</v>
      </c>
      <c r="BT115" s="8">
        <f>IF(BT$1&lt;=cockpit!$C$15,1/(1+EXP(-(AX115+AB$14))),0)</f>
        <v>0.69861270928457542</v>
      </c>
      <c r="BU115" s="8">
        <f>IF(BU$1&lt;=cockpit!$C$15,1/(1+EXP(-(AY115+AC$14))),0)</f>
        <v>0.73030899829974405</v>
      </c>
      <c r="BV115" s="8">
        <f>IF(BV$1&lt;=cockpit!$C$15,1/(1+EXP(-(AZ115+AD$14))),0)</f>
        <v>0.77798899398722998</v>
      </c>
      <c r="BW115" s="8">
        <f>IF(BW$1&lt;=cockpit!$C$15,1/(1+EXP(-(BA115+AE$14))),0)</f>
        <v>0.85246285770388219</v>
      </c>
      <c r="BX115" s="8">
        <f>IF(BX$1&lt;=cockpit!$C$15,1/(1+EXP(-(BB115+AF$14))),0)</f>
        <v>0.85531785321342091</v>
      </c>
      <c r="BY115" s="8">
        <f>IF(BY$1&lt;=cockpit!$C$15,1/(1+EXP(-(BC115+AG$14))),0)</f>
        <v>0.73502869450754571</v>
      </c>
      <c r="BZ115" s="8">
        <f>IF(BZ$1&lt;=cockpit!$C$15,1/(1+EXP(-(BD115+AH$14))),0)</f>
        <v>0.77206594908095161</v>
      </c>
      <c r="CA115" s="8">
        <f>IF(CA$1&lt;=cockpit!$C$15,1/(1+EXP(-(BE115+AI$14))),0)</f>
        <v>0.93132821764570295</v>
      </c>
      <c r="CB115" s="8">
        <f>IF(CB$1&lt;=cockpit!$C$15,1/(1+EXP(-(BF115+AJ$14))),0)</f>
        <v>0.82199516766443403</v>
      </c>
      <c r="CC115" s="8">
        <f>IF(CC$1&lt;=cockpit!$C$15,1/(1+EXP(-(BG115+AK$14))),0)</f>
        <v>0.7430704085199169</v>
      </c>
      <c r="CD115" s="8">
        <f>IF(CD$1&lt;=cockpit!$C$15,1/(1+EXP(-(BH115+AL$14))),0)</f>
        <v>0.8768885951897476</v>
      </c>
      <c r="CE115" s="8">
        <f>IF(CE$1&lt;=cockpit!$C$15,1/(1+EXP(-(BI115+AM$14))),0)</f>
        <v>0.82071371678211547</v>
      </c>
      <c r="CH115" s="6">
        <v>5.43287187022875</v>
      </c>
      <c r="CK115" s="9">
        <f t="shared" si="24"/>
        <v>5.43287187022875</v>
      </c>
      <c r="CM115" s="9">
        <f t="shared" si="25"/>
        <v>0.32163431557783584</v>
      </c>
      <c r="CP115">
        <f t="shared" si="26"/>
        <v>-0.56712812977125004</v>
      </c>
      <c r="CV115">
        <v>4.447180471862168E-2</v>
      </c>
      <c r="CW115">
        <v>-0.23261589870574245</v>
      </c>
      <c r="CX115">
        <v>-9.59974455483119E-3</v>
      </c>
      <c r="CY115">
        <v>-0.15187821183173286</v>
      </c>
      <c r="CZ115">
        <v>-0.18153798572286711</v>
      </c>
      <c r="DA115">
        <v>-0.42761118388732822</v>
      </c>
      <c r="DB115">
        <v>-7.5312536094360805E-3</v>
      </c>
      <c r="DC115">
        <v>-0.35654273246261109</v>
      </c>
      <c r="DD115">
        <v>-0.15440474657453454</v>
      </c>
      <c r="DE115">
        <v>-0.33517920083460878</v>
      </c>
      <c r="DF115">
        <v>-0.41311666478718678</v>
      </c>
      <c r="DG115">
        <v>-0.11286495622064321</v>
      </c>
      <c r="DH115">
        <v>5.8229007391082055E-2</v>
      </c>
      <c r="DI115">
        <v>-0.28208147622316693</v>
      </c>
      <c r="DJ115">
        <v>-7.813916401756886E-2</v>
      </c>
      <c r="DK115">
        <v>0.10230567790840699</v>
      </c>
      <c r="DL115">
        <v>-0.37604561653675511</v>
      </c>
      <c r="DM115">
        <v>-0.33736753360284033</v>
      </c>
      <c r="DN115">
        <v>-0.22538349773249292</v>
      </c>
      <c r="DO115">
        <v>1.2011351201590472E-2</v>
      </c>
      <c r="DR115">
        <f t="shared" si="27"/>
        <v>2.4211694200888829E-2</v>
      </c>
      <c r="DS115">
        <f t="shared" si="39"/>
        <v>-8.8343683086426442E-2</v>
      </c>
      <c r="DT115">
        <f t="shared" si="40"/>
        <v>-3.4835686546000888E-3</v>
      </c>
      <c r="DU115">
        <f t="shared" si="41"/>
        <v>-5.1251081185612904E-2</v>
      </c>
      <c r="DV115">
        <f t="shared" si="42"/>
        <v>-5.8167695389391642E-2</v>
      </c>
      <c r="DW115">
        <f t="shared" si="43"/>
        <v>-0.11420996510473128</v>
      </c>
      <c r="DX115">
        <f t="shared" si="44"/>
        <v>-2.1534228357601771E-3</v>
      </c>
      <c r="DY115">
        <f t="shared" si="45"/>
        <v>-0.10495454076564806</v>
      </c>
      <c r="DZ115">
        <f t="shared" si="46"/>
        <v>-7.9046009569292239E-2</v>
      </c>
      <c r="EA115">
        <f t="shared" si="28"/>
        <v>-0.15641096079432817</v>
      </c>
      <c r="EB115">
        <f t="shared" si="29"/>
        <v>-0.16307083217799781</v>
      </c>
      <c r="EC115">
        <f t="shared" si="30"/>
        <v>-3.0846791194092595E-2</v>
      </c>
      <c r="ED115">
        <f t="shared" si="31"/>
        <v>1.5630492226236744E-2</v>
      </c>
      <c r="EE115">
        <f t="shared" si="32"/>
        <v>-0.12968211204034724</v>
      </c>
      <c r="EF115">
        <f t="shared" si="33"/>
        <v>-3.1561515599726621E-2</v>
      </c>
      <c r="EG115">
        <f t="shared" si="34"/>
        <v>1.3568571977249136E-2</v>
      </c>
      <c r="EH115">
        <f t="shared" si="35"/>
        <v>-0.12196059760558331</v>
      </c>
      <c r="EI115">
        <f t="shared" si="36"/>
        <v>-0.15108882459909215</v>
      </c>
      <c r="EJ115">
        <f t="shared" si="37"/>
        <v>-5.2078551553127912E-2</v>
      </c>
      <c r="EK115">
        <f t="shared" si="38"/>
        <v>3.9208533023564196E-3</v>
      </c>
    </row>
    <row r="116" spans="1:141" x14ac:dyDescent="0.3">
      <c r="A116" s="6">
        <f>('Base original'!A116-MIN('Base original'!A:A))/(MAX('Base original'!A:A)-MIN('Base original'!A:A))</f>
        <v>0.24778761061946908</v>
      </c>
      <c r="B116" s="6">
        <f>('Base original'!B116-MIN('Base original'!B:B))/(MAX('Base original'!B:B)-MIN('Base original'!B:B))</f>
        <v>0.32876712328767121</v>
      </c>
      <c r="C116" s="6">
        <f>('Base original'!C116-MIN('Base original'!C:C))/(MAX('Base original'!C:C)-MIN('Base original'!C:C))</f>
        <v>0.26</v>
      </c>
      <c r="D116" s="6">
        <f>('Base original'!D116-MIN('Base original'!D:D))/(MAX('Base original'!D:D)-MIN('Base original'!D:D))</f>
        <v>0.43835616438356162</v>
      </c>
      <c r="E116" s="6">
        <f>('Base original'!E116-MIN('Base original'!E:E))/(MAX('Base original'!E:E)-MIN('Base original'!E:E))</f>
        <v>9.6828046744574306E-2</v>
      </c>
      <c r="F116" s="6">
        <f>('Base original'!F116-MIN('Base original'!F:F))/(MAX('Base original'!F:F)-MIN('Base original'!F:F))</f>
        <v>0.52238805970149249</v>
      </c>
      <c r="G116" s="6">
        <f>('Base original'!G116-MIN('Base original'!G:G))/(MAX('Base original'!G:G)-MIN('Base original'!G:G))</f>
        <v>0.40636042402826855</v>
      </c>
      <c r="H116" s="6">
        <f>('Base original'!H116-MIN('Base original'!H:H))/(MAX('Base original'!H:H)-MIN('Base original'!H:H))</f>
        <v>0.59691629955947068</v>
      </c>
      <c r="I116" s="6">
        <f>('Base original'!I116-MIN('Base original'!I:I))/(MAX('Base original'!I:I)-MIN('Base original'!I:I))</f>
        <v>0.49606299212598431</v>
      </c>
      <c r="J116" s="6">
        <f>('Base original'!J116-MIN('Base original'!J:J))/(MAX('Base original'!J:J)-MIN('Base original'!J:J))</f>
        <v>9.5808383233532926E-2</v>
      </c>
      <c r="K116" s="6">
        <f>('Base original'!K116-MIN('Base original'!K:K))/(MAX('Base original'!K:K)-MIN('Base original'!K:K))</f>
        <v>0.15384615384615385</v>
      </c>
      <c r="L116" s="6">
        <f>'Base original'!L116</f>
        <v>5</v>
      </c>
      <c r="M116">
        <v>163</v>
      </c>
      <c r="O116">
        <v>9.3792887708323613E-2</v>
      </c>
      <c r="P116" t="str">
        <f>IF(O116&lt;=cockpit!C$11,"treino","teste")</f>
        <v>treino</v>
      </c>
      <c r="AP116" s="6">
        <v>1.2495052600040082</v>
      </c>
      <c r="AQ116" s="6">
        <v>1.7802815387631667</v>
      </c>
      <c r="AR116" s="6">
        <v>2.0217113745332731</v>
      </c>
      <c r="AS116" s="6">
        <v>2.3134816650928363</v>
      </c>
      <c r="AT116" s="6">
        <v>2.252702514556657</v>
      </c>
      <c r="AU116" s="6">
        <v>1.7299435876196365</v>
      </c>
      <c r="AV116" s="6">
        <v>1.967680626755526</v>
      </c>
      <c r="AW116" s="6">
        <v>2.1986593440473796</v>
      </c>
      <c r="AX116" s="6">
        <v>1.2801168550737267</v>
      </c>
      <c r="AY116" s="6">
        <v>1.709936442934413</v>
      </c>
      <c r="AZ116" s="6">
        <v>1.5852519118427841</v>
      </c>
      <c r="BA116" s="6">
        <v>1.8955678302801138</v>
      </c>
      <c r="BB116" s="6">
        <v>1.4190449841727779</v>
      </c>
      <c r="BC116" s="6">
        <v>1.6648789182115515</v>
      </c>
      <c r="BD116" s="6">
        <v>1.3045157095921689</v>
      </c>
      <c r="BE116" s="6">
        <v>1.9384967512761708</v>
      </c>
      <c r="BF116" s="6">
        <v>1.6136165130030236</v>
      </c>
      <c r="BG116" s="6">
        <v>1.6321481167905305</v>
      </c>
      <c r="BH116" s="6">
        <v>1.6942646034182118</v>
      </c>
      <c r="BI116" s="6">
        <v>1.4210967109217503</v>
      </c>
      <c r="BL116" s="8">
        <f>IF(BL$1&lt;=cockpit!$C$15,1/(1+EXP(-(AP116+T$14))),0)</f>
        <v>0.80339404019956995</v>
      </c>
      <c r="BM116" s="8">
        <f>IF(BM$1&lt;=cockpit!$C$15,1/(1+EXP(-(AQ116+U$14))),0)</f>
        <v>0.86987277940497132</v>
      </c>
      <c r="BN116" s="8">
        <f>IF(BN$1&lt;=cockpit!$C$15,1/(1+EXP(-(AR116+V$14))),0)</f>
        <v>0.89785770556084432</v>
      </c>
      <c r="BO116" s="8">
        <f>IF(BO$1&lt;=cockpit!$C$15,1/(1+EXP(-(AS116+W$14))),0)</f>
        <v>0.91542458631269286</v>
      </c>
      <c r="BP116" s="8">
        <f>IF(BP$1&lt;=cockpit!$C$15,1/(1+EXP(-(AT116+X$14))),0)</f>
        <v>0.91374334805652746</v>
      </c>
      <c r="BQ116" s="8">
        <f>IF(BQ$1&lt;=cockpit!$C$15,1/(1+EXP(-(AU116+Y$14))),0)</f>
        <v>0.8982393918027024</v>
      </c>
      <c r="BR116" s="8">
        <f>IF(BR$1&lt;=cockpit!$C$15,1/(1+EXP(-(AV116+Z$14))),0)</f>
        <v>0.91405598151821632</v>
      </c>
      <c r="BS116" s="8">
        <f>IF(BS$1&lt;=cockpit!$C$15,1/(1+EXP(-(AW116+AA$14))),0)</f>
        <v>0.90949005299071761</v>
      </c>
      <c r="BT116" s="8">
        <f>IF(BT$1&lt;=cockpit!$C$15,1/(1+EXP(-(AX116+AB$14))),0)</f>
        <v>0.79803768790563279</v>
      </c>
      <c r="BU116" s="8">
        <f>IF(BU$1&lt;=cockpit!$C$15,1/(1+EXP(-(AY116+AC$14))),0)</f>
        <v>0.85201705088972024</v>
      </c>
      <c r="BV116" s="8">
        <f>IF(BV$1&lt;=cockpit!$C$15,1/(1+EXP(-(AZ116+AD$14))),0)</f>
        <v>0.87657304083036813</v>
      </c>
      <c r="BW116" s="8">
        <f>IF(BW$1&lt;=cockpit!$C$15,1/(1+EXP(-(BA116+AE$14))),0)</f>
        <v>0.91066935893538836</v>
      </c>
      <c r="BX116" s="8">
        <f>IF(BX$1&lt;=cockpit!$C$15,1/(1+EXP(-(BB116+AF$14))),0)</f>
        <v>0.89559400801017153</v>
      </c>
      <c r="BY116" s="8">
        <f>IF(BY$1&lt;=cockpit!$C$15,1/(1+EXP(-(BC116+AG$14))),0)</f>
        <v>0.83702843947141492</v>
      </c>
      <c r="BZ116" s="8">
        <f>IF(BZ$1&lt;=cockpit!$C$15,1/(1+EXP(-(BD116+AH$14))),0)</f>
        <v>0.83327808206683052</v>
      </c>
      <c r="CA116" s="8">
        <f>IF(CA$1&lt;=cockpit!$C$15,1/(1+EXP(-(BE116+AI$14))),0)</f>
        <v>0.94831647358703219</v>
      </c>
      <c r="CB116" s="8">
        <f>IF(CB$1&lt;=cockpit!$C$15,1/(1+EXP(-(BF116+AJ$14))),0)</f>
        <v>0.88356387837584471</v>
      </c>
      <c r="CC116" s="8">
        <f>IF(CC$1&lt;=cockpit!$C$15,1/(1+EXP(-(BG116+AK$14))),0)</f>
        <v>0.86051551678198446</v>
      </c>
      <c r="CD116" s="8">
        <f>IF(CD$1&lt;=cockpit!$C$15,1/(1+EXP(-(BH116+AL$14))),0)</f>
        <v>0.93247092175821411</v>
      </c>
      <c r="CE116" s="8">
        <f>IF(CE$1&lt;=cockpit!$C$15,1/(1+EXP(-(BI116+AM$14))),0)</f>
        <v>0.87683014869940756</v>
      </c>
      <c r="CH116" s="6">
        <v>5.9563513874114484</v>
      </c>
      <c r="CK116" s="9">
        <f t="shared" si="24"/>
        <v>5.9563513874114484</v>
      </c>
      <c r="CM116" s="9">
        <f t="shared" si="25"/>
        <v>0.9146079762038023</v>
      </c>
      <c r="CP116">
        <f t="shared" si="26"/>
        <v>0.95635138741144843</v>
      </c>
      <c r="CV116">
        <v>-7.4993056966684943E-2</v>
      </c>
      <c r="CW116">
        <v>0.3922615116110138</v>
      </c>
      <c r="CX116">
        <v>1.6188103784432865E-2</v>
      </c>
      <c r="CY116">
        <v>0.25611309151854883</v>
      </c>
      <c r="CZ116">
        <v>0.30612853674525115</v>
      </c>
      <c r="DA116">
        <v>0.72108316889209156</v>
      </c>
      <c r="DB116">
        <v>1.2699995750936914E-2</v>
      </c>
      <c r="DC116">
        <v>0.6012400354742069</v>
      </c>
      <c r="DD116">
        <v>0.26037360141001936</v>
      </c>
      <c r="DE116">
        <v>0.56521459071150537</v>
      </c>
      <c r="DF116">
        <v>0.6966409789818977</v>
      </c>
      <c r="DG116">
        <v>0.19032481692502418</v>
      </c>
      <c r="DH116">
        <v>-9.8191905995765369E-2</v>
      </c>
      <c r="DI116">
        <v>0.47567559602078985</v>
      </c>
      <c r="DJ116">
        <v>0.13176651623595939</v>
      </c>
      <c r="DK116">
        <v>-0.17251864591382096</v>
      </c>
      <c r="DL116">
        <v>0.63412785969543772</v>
      </c>
      <c r="DM116">
        <v>0.5689047886917401</v>
      </c>
      <c r="DN116">
        <v>0.38006547275843044</v>
      </c>
      <c r="DO116">
        <v>-2.0254809774575108E-2</v>
      </c>
      <c r="DR116">
        <f t="shared" si="27"/>
        <v>-2.6589389504767486E-2</v>
      </c>
      <c r="DS116">
        <f t="shared" si="39"/>
        <v>9.5445599636523965E-2</v>
      </c>
      <c r="DT116">
        <f t="shared" si="40"/>
        <v>3.1380888574386798E-3</v>
      </c>
      <c r="DU116">
        <f t="shared" si="41"/>
        <v>4.1489764234435705E-2</v>
      </c>
      <c r="DV116">
        <f t="shared" si="42"/>
        <v>5.0533584686245192E-2</v>
      </c>
      <c r="DW116">
        <f t="shared" si="43"/>
        <v>0.13928874780682513</v>
      </c>
      <c r="DX116">
        <f t="shared" si="44"/>
        <v>2.0891704166868387E-3</v>
      </c>
      <c r="DY116">
        <f t="shared" si="45"/>
        <v>0.10391101876344927</v>
      </c>
      <c r="DZ116">
        <f t="shared" si="46"/>
        <v>9.4550988722476526E-2</v>
      </c>
      <c r="EA116">
        <f t="shared" si="28"/>
        <v>0.15490663614187505</v>
      </c>
      <c r="EB116">
        <f t="shared" si="29"/>
        <v>0.16135577740833831</v>
      </c>
      <c r="EC116">
        <f t="shared" si="30"/>
        <v>3.2484890733377653E-2</v>
      </c>
      <c r="ED116">
        <f t="shared" si="31"/>
        <v>-1.9433294915068726E-2</v>
      </c>
      <c r="EE116">
        <f t="shared" si="32"/>
        <v>0.14240937319812155</v>
      </c>
      <c r="EF116">
        <f t="shared" si="33"/>
        <v>4.0274124448029233E-2</v>
      </c>
      <c r="EG116">
        <f t="shared" si="34"/>
        <v>-1.7371914438234243E-2</v>
      </c>
      <c r="EH116">
        <f t="shared" si="35"/>
        <v>0.13907367090670705</v>
      </c>
      <c r="EI116">
        <f t="shared" si="36"/>
        <v>0.1476382142431992</v>
      </c>
      <c r="EJ116">
        <f t="shared" si="37"/>
        <v>4.9597776491372002E-2</v>
      </c>
      <c r="EK116">
        <f t="shared" si="38"/>
        <v>-4.6822818994697131E-3</v>
      </c>
    </row>
    <row r="117" spans="1:141" x14ac:dyDescent="0.3">
      <c r="A117" s="6">
        <f>('Base original'!A117-MIN('Base original'!A:A))/(MAX('Base original'!A:A)-MIN('Base original'!A:A))</f>
        <v>0.23893805309734514</v>
      </c>
      <c r="B117" s="6">
        <f>('Base original'!B117-MIN('Base original'!B:B))/(MAX('Base original'!B:B)-MIN('Base original'!B:B))</f>
        <v>0.32191780821917809</v>
      </c>
      <c r="C117" s="6">
        <f>('Base original'!C117-MIN('Base original'!C:C))/(MAX('Base original'!C:C)-MIN('Base original'!C:C))</f>
        <v>0.26</v>
      </c>
      <c r="D117" s="6">
        <f>('Base original'!D117-MIN('Base original'!D:D))/(MAX('Base original'!D:D)-MIN('Base original'!D:D))</f>
        <v>0.4315068493150685</v>
      </c>
      <c r="E117" s="6">
        <f>('Base original'!E117-MIN('Base original'!E:E))/(MAX('Base original'!E:E)-MIN('Base original'!E:E))</f>
        <v>9.6828046744574306E-2</v>
      </c>
      <c r="F117" s="6">
        <f>('Base original'!F117-MIN('Base original'!F:F))/(MAX('Base original'!F:F)-MIN('Base original'!F:F))</f>
        <v>0.5074626865671642</v>
      </c>
      <c r="G117" s="6">
        <f>('Base original'!G117-MIN('Base original'!G:G))/(MAX('Base original'!G:G)-MIN('Base original'!G:G))</f>
        <v>0.40636042402826855</v>
      </c>
      <c r="H117" s="6">
        <f>('Base original'!H117-MIN('Base original'!H:H))/(MAX('Base original'!H:H)-MIN('Base original'!H:H))</f>
        <v>0.58957415565345095</v>
      </c>
      <c r="I117" s="6">
        <f>('Base original'!I117-MIN('Base original'!I:I))/(MAX('Base original'!I:I)-MIN('Base original'!I:I))</f>
        <v>0.49606299212598431</v>
      </c>
      <c r="J117" s="6">
        <f>('Base original'!J117-MIN('Base original'!J:J))/(MAX('Base original'!J:J)-MIN('Base original'!J:J))</f>
        <v>9.5808383233532926E-2</v>
      </c>
      <c r="K117" s="6">
        <f>('Base original'!K117-MIN('Base original'!K:K))/(MAX('Base original'!K:K)-MIN('Base original'!K:K))</f>
        <v>0.15384615384615385</v>
      </c>
      <c r="L117" s="6">
        <f>'Base original'!L117</f>
        <v>5</v>
      </c>
      <c r="M117">
        <v>164</v>
      </c>
      <c r="O117">
        <v>0.23247733371932944</v>
      </c>
      <c r="P117" t="str">
        <f>IF(O117&lt;=cockpit!C$11,"treino","teste")</f>
        <v>treino</v>
      </c>
      <c r="AP117" s="6">
        <v>1.2412342071638165</v>
      </c>
      <c r="AQ117" s="6">
        <v>1.756461069191851</v>
      </c>
      <c r="AR117" s="6">
        <v>1.9945361734977871</v>
      </c>
      <c r="AS117" s="6">
        <v>2.2846860426516287</v>
      </c>
      <c r="AT117" s="6">
        <v>2.2256535592774873</v>
      </c>
      <c r="AU117" s="6">
        <v>1.7076884797311593</v>
      </c>
      <c r="AV117" s="6">
        <v>1.9438498855403605</v>
      </c>
      <c r="AW117" s="6">
        <v>2.1634798491186018</v>
      </c>
      <c r="AX117" s="6">
        <v>1.2606456764969101</v>
      </c>
      <c r="AY117" s="6">
        <v>1.6830593703026471</v>
      </c>
      <c r="AZ117" s="6">
        <v>1.5624830879304015</v>
      </c>
      <c r="BA117" s="6">
        <v>1.8754252396513151</v>
      </c>
      <c r="BB117" s="6">
        <v>1.4048606480736678</v>
      </c>
      <c r="BC117" s="6">
        <v>1.6425003438577659</v>
      </c>
      <c r="BD117" s="6">
        <v>1.2899859658764969</v>
      </c>
      <c r="BE117" s="6">
        <v>1.9187545550796854</v>
      </c>
      <c r="BF117" s="6">
        <v>1.5849194344732904</v>
      </c>
      <c r="BG117" s="6">
        <v>1.6104568425016874</v>
      </c>
      <c r="BH117" s="6">
        <v>1.6737645225644096</v>
      </c>
      <c r="BI117" s="6">
        <v>1.4072405242003521</v>
      </c>
      <c r="BL117" s="8">
        <f>IF(BL$1&lt;=cockpit!$C$15,1/(1+EXP(-(AP117+T$14))),0)</f>
        <v>0.80208433129357048</v>
      </c>
      <c r="BM117" s="8">
        <f>IF(BM$1&lt;=cockpit!$C$15,1/(1+EXP(-(AQ117+U$14))),0)</f>
        <v>0.86715260454854581</v>
      </c>
      <c r="BN117" s="8">
        <f>IF(BN$1&lt;=cockpit!$C$15,1/(1+EXP(-(AR117+V$14))),0)</f>
        <v>0.89533840506669904</v>
      </c>
      <c r="BO117" s="8">
        <f>IF(BO$1&lt;=cockpit!$C$15,1/(1+EXP(-(AS117+W$14))),0)</f>
        <v>0.91316832532215542</v>
      </c>
      <c r="BP117" s="8">
        <f>IF(BP$1&lt;=cockpit!$C$15,1/(1+EXP(-(AT117+X$14))),0)</f>
        <v>0.91158744972830497</v>
      </c>
      <c r="BQ117" s="8">
        <f>IF(BQ$1&lt;=cockpit!$C$15,1/(1+EXP(-(AU117+Y$14))),0)</f>
        <v>0.8961870501474174</v>
      </c>
      <c r="BR117" s="8">
        <f>IF(BR$1&lt;=cockpit!$C$15,1/(1+EXP(-(AV117+Z$14))),0)</f>
        <v>0.91216532853821486</v>
      </c>
      <c r="BS117" s="8">
        <f>IF(BS$1&lt;=cockpit!$C$15,1/(1+EXP(-(AW117+AA$14))),0)</f>
        <v>0.90655213127737544</v>
      </c>
      <c r="BT117" s="8">
        <f>IF(BT$1&lt;=cockpit!$C$15,1/(1+EXP(-(AX117+AB$14))),0)</f>
        <v>0.79488123154291113</v>
      </c>
      <c r="BU117" s="8">
        <f>IF(BU$1&lt;=cockpit!$C$15,1/(1+EXP(-(AY117+AC$14))),0)</f>
        <v>0.84859612205525625</v>
      </c>
      <c r="BV117" s="8">
        <f>IF(BV$1&lt;=cockpit!$C$15,1/(1+EXP(-(AZ117+AD$14))),0)</f>
        <v>0.87408842318837443</v>
      </c>
      <c r="BW117" s="8">
        <f>IF(BW$1&lt;=cockpit!$C$15,1/(1+EXP(-(BA117+AE$14))),0)</f>
        <v>0.9090171342893244</v>
      </c>
      <c r="BX117" s="8">
        <f>IF(BX$1&lt;=cockpit!$C$15,1/(1+EXP(-(BB117+AF$14))),0)</f>
        <v>0.89426023450272274</v>
      </c>
      <c r="BY117" s="8">
        <f>IF(BY$1&lt;=cockpit!$C$15,1/(1+EXP(-(BC117+AG$14))),0)</f>
        <v>0.83395266739286855</v>
      </c>
      <c r="BZ117" s="8">
        <f>IF(BZ$1&lt;=cockpit!$C$15,1/(1+EXP(-(BD117+AH$14))),0)</f>
        <v>0.83124974051090483</v>
      </c>
      <c r="CA117" s="8">
        <f>IF(CA$1&lt;=cockpit!$C$15,1/(1+EXP(-(BE117+AI$14))),0)</f>
        <v>0.94734025379223119</v>
      </c>
      <c r="CB117" s="8">
        <f>IF(CB$1&lt;=cockpit!$C$15,1/(1+EXP(-(BF117+AJ$14))),0)</f>
        <v>0.88057890756028978</v>
      </c>
      <c r="CC117" s="8">
        <f>IF(CC$1&lt;=cockpit!$C$15,1/(1+EXP(-(BG117+AK$14))),0)</f>
        <v>0.85789152749793762</v>
      </c>
      <c r="CD117" s="8">
        <f>IF(CD$1&lt;=cockpit!$C$15,1/(1+EXP(-(BH117+AL$14))),0)</f>
        <v>0.93116855339673799</v>
      </c>
      <c r="CE117" s="8">
        <f>IF(CE$1&lt;=cockpit!$C$15,1/(1+EXP(-(BI117+AM$14))),0)</f>
        <v>0.87532586339783303</v>
      </c>
      <c r="CH117" s="6">
        <v>5.9400397810403955</v>
      </c>
      <c r="CK117" s="9">
        <f t="shared" si="24"/>
        <v>5.9400397810403955</v>
      </c>
      <c r="CM117" s="9">
        <f t="shared" si="25"/>
        <v>0.88367478993847481</v>
      </c>
      <c r="CP117">
        <f t="shared" si="26"/>
        <v>0.94003978104039554</v>
      </c>
      <c r="CV117">
        <v>-7.3713969340625754E-2</v>
      </c>
      <c r="CW117">
        <v>0.38557106764226334</v>
      </c>
      <c r="CX117">
        <v>1.5911998181093769E-2</v>
      </c>
      <c r="CY117">
        <v>0.25174480598007998</v>
      </c>
      <c r="CZ117">
        <v>0.3009071837404203</v>
      </c>
      <c r="DA117">
        <v>0.70878431622498206</v>
      </c>
      <c r="DB117">
        <v>1.2483383599451425E-2</v>
      </c>
      <c r="DC117">
        <v>0.59098523695321736</v>
      </c>
      <c r="DD117">
        <v>0.25593264827133116</v>
      </c>
      <c r="DE117">
        <v>0.55557424508099773</v>
      </c>
      <c r="DF117">
        <v>0.68475901427658703</v>
      </c>
      <c r="DG117">
        <v>0.18707862150230758</v>
      </c>
      <c r="DH117">
        <v>-9.651713693022182E-2</v>
      </c>
      <c r="DI117">
        <v>0.467562434702952</v>
      </c>
      <c r="DJ117">
        <v>0.12951909591115235</v>
      </c>
      <c r="DK117">
        <v>-0.16957615397952253</v>
      </c>
      <c r="DL117">
        <v>0.62331212379289747</v>
      </c>
      <c r="DM117">
        <v>0.55920150274695357</v>
      </c>
      <c r="DN117">
        <v>0.37358304541167486</v>
      </c>
      <c r="DO117">
        <v>-1.9909342105983458E-2</v>
      </c>
      <c r="DR117">
        <f t="shared" si="27"/>
        <v>-2.6290877784021831E-2</v>
      </c>
      <c r="DS117">
        <f t="shared" si="39"/>
        <v>9.5639500013718945E-2</v>
      </c>
      <c r="DT117">
        <f t="shared" si="40"/>
        <v>3.1564494014307367E-3</v>
      </c>
      <c r="DU117">
        <f t="shared" si="41"/>
        <v>4.1820755874594523E-2</v>
      </c>
      <c r="DV117">
        <f t="shared" si="42"/>
        <v>5.0855818050612088E-2</v>
      </c>
      <c r="DW117">
        <f t="shared" si="43"/>
        <v>0.13952332165791306</v>
      </c>
      <c r="DX117">
        <f t="shared" si="44"/>
        <v>2.0966393698524637E-3</v>
      </c>
      <c r="DY117">
        <f t="shared" si="45"/>
        <v>0.10529184063423309</v>
      </c>
      <c r="DZ117">
        <f t="shared" si="46"/>
        <v>9.4225143431419495E-2</v>
      </c>
      <c r="EA117">
        <f t="shared" si="28"/>
        <v>0.15549668737341277</v>
      </c>
      <c r="EB117">
        <f t="shared" si="29"/>
        <v>0.16158219322350403</v>
      </c>
      <c r="EC117">
        <f t="shared" si="30"/>
        <v>3.2493283468960993E-2</v>
      </c>
      <c r="ED117">
        <f t="shared" si="31"/>
        <v>-1.9332250586955587E-2</v>
      </c>
      <c r="EE117">
        <f t="shared" si="32"/>
        <v>0.14238349124617405</v>
      </c>
      <c r="EF117">
        <f t="shared" si="33"/>
        <v>4.0024492114966136E-2</v>
      </c>
      <c r="EG117">
        <f t="shared" si="34"/>
        <v>-1.7389431500617454E-2</v>
      </c>
      <c r="EH117">
        <f t="shared" si="35"/>
        <v>0.13998392765705939</v>
      </c>
      <c r="EI117">
        <f t="shared" si="36"/>
        <v>0.14764157020327229</v>
      </c>
      <c r="EJ117">
        <f t="shared" si="37"/>
        <v>4.9658573070878585E-2</v>
      </c>
      <c r="EK117">
        <f t="shared" si="38"/>
        <v>-4.6548964217097448E-3</v>
      </c>
    </row>
    <row r="118" spans="1:141" x14ac:dyDescent="0.3">
      <c r="A118" s="6">
        <f>('Base original'!A118-MIN('Base original'!A:A))/(MAX('Base original'!A:A)-MIN('Base original'!A:A))</f>
        <v>0.2831858407079646</v>
      </c>
      <c r="B118" s="6">
        <f>('Base original'!B118-MIN('Base original'!B:B))/(MAX('Base original'!B:B)-MIN('Base original'!B:B))</f>
        <v>0.34931506849315069</v>
      </c>
      <c r="C118" s="6">
        <f>('Base original'!C118-MIN('Base original'!C:C))/(MAX('Base original'!C:C)-MIN('Base original'!C:C))</f>
        <v>0.48</v>
      </c>
      <c r="D118" s="6">
        <f>('Base original'!D118-MIN('Base original'!D:D))/(MAX('Base original'!D:D)-MIN('Base original'!D:D))</f>
        <v>5.4794520547945202E-2</v>
      </c>
      <c r="E118" s="6">
        <f>('Base original'!E118-MIN('Base original'!E:E))/(MAX('Base original'!E:E)-MIN('Base original'!E:E))</f>
        <v>0.14691151919866446</v>
      </c>
      <c r="F118" s="6">
        <f>('Base original'!F118-MIN('Base original'!F:F))/(MAX('Base original'!F:F)-MIN('Base original'!F:F))</f>
        <v>0.19402985074626866</v>
      </c>
      <c r="G118" s="6">
        <f>('Base original'!G118-MIN('Base original'!G:G))/(MAX('Base original'!G:G)-MIN('Base original'!G:G))</f>
        <v>0.31802120141342755</v>
      </c>
      <c r="H118" s="6">
        <f>('Base original'!H118-MIN('Base original'!H:H))/(MAX('Base original'!H:H)-MIN('Base original'!H:H))</f>
        <v>0.44273127753303931</v>
      </c>
      <c r="I118" s="6">
        <f>('Base original'!I118-MIN('Base original'!I:I))/(MAX('Base original'!I:I)-MIN('Base original'!I:I))</f>
        <v>0.35433070866141725</v>
      </c>
      <c r="J118" s="6">
        <f>('Base original'!J118-MIN('Base original'!J:J))/(MAX('Base original'!J:J)-MIN('Base original'!J:J))</f>
        <v>0.17365269461077845</v>
      </c>
      <c r="K118" s="6">
        <f>('Base original'!K118-MIN('Base original'!K:K))/(MAX('Base original'!K:K)-MIN('Base original'!K:K))</f>
        <v>0.16923076923076918</v>
      </c>
      <c r="L118" s="6">
        <f>'Base original'!L118</f>
        <v>5</v>
      </c>
      <c r="M118">
        <v>165</v>
      </c>
      <c r="O118">
        <v>7.5651788515489815E-2</v>
      </c>
      <c r="P118" t="str">
        <f>IF(O118&lt;=cockpit!C$11,"treino","teste")</f>
        <v>treino</v>
      </c>
      <c r="AP118" s="6">
        <v>1.1885769793043823</v>
      </c>
      <c r="AQ118" s="6">
        <v>1.7299826817493615</v>
      </c>
      <c r="AR118" s="6">
        <v>1.3711064513160613</v>
      </c>
      <c r="AS118" s="6">
        <v>1.8757640980154784</v>
      </c>
      <c r="AT118" s="6">
        <v>1.8568903655364637</v>
      </c>
      <c r="AU118" s="6">
        <v>1.4582952703370096</v>
      </c>
      <c r="AV118" s="6">
        <v>1.4341061147598335</v>
      </c>
      <c r="AW118" s="6">
        <v>1.8554885560492884</v>
      </c>
      <c r="AX118" s="6">
        <v>1.0808633479134531</v>
      </c>
      <c r="AY118" s="6">
        <v>1.1977342178375205</v>
      </c>
      <c r="AZ118" s="6">
        <v>1.2237048709075244</v>
      </c>
      <c r="BA118" s="6">
        <v>1.6079997346294672</v>
      </c>
      <c r="BB118" s="6">
        <v>1.2334128090224388</v>
      </c>
      <c r="BC118" s="6">
        <v>1.3655923009031761</v>
      </c>
      <c r="BD118" s="6">
        <v>1.2364765546845209</v>
      </c>
      <c r="BE118" s="6">
        <v>1.7429310813508962</v>
      </c>
      <c r="BF118" s="6">
        <v>1.2939133821387767</v>
      </c>
      <c r="BG118" s="6">
        <v>1.2074461750959318</v>
      </c>
      <c r="BH118" s="6">
        <v>1.3341936745607907</v>
      </c>
      <c r="BI118" s="6">
        <v>1.3383114290662919</v>
      </c>
      <c r="BL118" s="8">
        <f>IF(BL$1&lt;=cockpit!$C$15,1/(1+EXP(-(AP118+T$14))),0)</f>
        <v>0.79359213409737717</v>
      </c>
      <c r="BM118" s="8">
        <f>IF(BM$1&lt;=cockpit!$C$15,1/(1+EXP(-(AQ118+U$14))),0)</f>
        <v>0.86407255867040877</v>
      </c>
      <c r="BN118" s="8">
        <f>IF(BN$1&lt;=cockpit!$C$15,1/(1+EXP(-(AR118+V$14))),0)</f>
        <v>0.82098566917112703</v>
      </c>
      <c r="BO118" s="8">
        <f>IF(BO$1&lt;=cockpit!$C$15,1/(1+EXP(-(AS118+W$14))),0)</f>
        <v>0.87479386463005826</v>
      </c>
      <c r="BP118" s="8">
        <f>IF(BP$1&lt;=cockpit!$C$15,1/(1+EXP(-(AT118+X$14))),0)</f>
        <v>0.87700946733767537</v>
      </c>
      <c r="BQ118" s="8">
        <f>IF(BQ$1&lt;=cockpit!$C$15,1/(1+EXP(-(AU118+Y$14))),0)</f>
        <v>0.87058771726593442</v>
      </c>
      <c r="BR118" s="8">
        <f>IF(BR$1&lt;=cockpit!$C$15,1/(1+EXP(-(AV118+Z$14))),0)</f>
        <v>0.8618357092331872</v>
      </c>
      <c r="BS118" s="8">
        <f>IF(BS$1&lt;=cockpit!$C$15,1/(1+EXP(-(AW118+AA$14))),0)</f>
        <v>0.87699254373425173</v>
      </c>
      <c r="BT118" s="8">
        <f>IF(BT$1&lt;=cockpit!$C$15,1/(1+EXP(-(AX118+AB$14))),0)</f>
        <v>0.76401536638385203</v>
      </c>
      <c r="BU118" s="8">
        <f>IF(BU$1&lt;=cockpit!$C$15,1/(1+EXP(-(AY118+AC$14))),0)</f>
        <v>0.77526923022337002</v>
      </c>
      <c r="BV118" s="8">
        <f>IF(BV$1&lt;=cockpit!$C$15,1/(1+EXP(-(AZ118+AD$14))),0)</f>
        <v>0.83185387969786118</v>
      </c>
      <c r="BW118" s="8">
        <f>IF(BW$1&lt;=cockpit!$C$15,1/(1+EXP(-(BA118+AE$14))),0)</f>
        <v>0.88434823221296543</v>
      </c>
      <c r="BX118" s="8">
        <f>IF(BX$1&lt;=cockpit!$C$15,1/(1+EXP(-(BB118+AF$14))),0)</f>
        <v>0.87691856807319291</v>
      </c>
      <c r="BY118" s="8">
        <f>IF(BY$1&lt;=cockpit!$C$15,1/(1+EXP(-(BC118+AG$14))),0)</f>
        <v>0.79199545457663367</v>
      </c>
      <c r="BZ118" s="8">
        <f>IF(BZ$1&lt;=cockpit!$C$15,1/(1+EXP(-(BD118+AH$14))),0)</f>
        <v>0.82361019421625736</v>
      </c>
      <c r="CA118" s="8">
        <f>IF(CA$1&lt;=cockpit!$C$15,1/(1+EXP(-(BE118+AI$14))),0)</f>
        <v>0.93784675408778762</v>
      </c>
      <c r="CB118" s="8">
        <f>IF(CB$1&lt;=cockpit!$C$15,1/(1+EXP(-(BF118+AJ$14))),0)</f>
        <v>0.84643606165785279</v>
      </c>
      <c r="CC118" s="8">
        <f>IF(CC$1&lt;=cockpit!$C$15,1/(1+EXP(-(BG118+AK$14))),0)</f>
        <v>0.80136958248241108</v>
      </c>
      <c r="CD118" s="8">
        <f>IF(CD$1&lt;=cockpit!$C$15,1/(1+EXP(-(BH118+AL$14))),0)</f>
        <v>0.90595436102621663</v>
      </c>
      <c r="CE118" s="8">
        <f>IF(CE$1&lt;=cockpit!$C$15,1/(1+EXP(-(BI118+AM$14))),0)</f>
        <v>0.86760695817142952</v>
      </c>
      <c r="CH118" s="6">
        <v>5.7063222479361588</v>
      </c>
      <c r="CK118" s="9">
        <f t="shared" si="24"/>
        <v>5.7063222479361588</v>
      </c>
      <c r="CM118" s="9">
        <f t="shared" si="25"/>
        <v>0.49889111792958862</v>
      </c>
      <c r="CP118">
        <f t="shared" si="26"/>
        <v>0.70632224793615883</v>
      </c>
      <c r="CV118">
        <v>-5.5386822535684263E-2</v>
      </c>
      <c r="CW118">
        <v>0.28970840248358093</v>
      </c>
      <c r="CX118">
        <v>1.1955875220501181E-2</v>
      </c>
      <c r="CY118">
        <v>0.18915471541992249</v>
      </c>
      <c r="CZ118">
        <v>0.22609408955485388</v>
      </c>
      <c r="DA118">
        <v>0.5325627081269334</v>
      </c>
      <c r="DB118">
        <v>9.3797004591181336E-3</v>
      </c>
      <c r="DC118">
        <v>0.4440514428015917</v>
      </c>
      <c r="DD118">
        <v>0.19230135478648727</v>
      </c>
      <c r="DE118">
        <v>0.41744451415315359</v>
      </c>
      <c r="DF118">
        <v>0.51451070051853831</v>
      </c>
      <c r="DG118">
        <v>0.14056617086360249</v>
      </c>
      <c r="DH118">
        <v>-7.2520549125555375E-2</v>
      </c>
      <c r="DI118">
        <v>0.35131465347603302</v>
      </c>
      <c r="DJ118">
        <v>9.7317391050595226E-2</v>
      </c>
      <c r="DK118">
        <v>-0.12741525698265907</v>
      </c>
      <c r="DL118">
        <v>0.46834105249886415</v>
      </c>
      <c r="DM118">
        <v>0.42016994433189131</v>
      </c>
      <c r="DN118">
        <v>0.28070090409787796</v>
      </c>
      <c r="DO118">
        <v>-1.4959378905927346E-2</v>
      </c>
      <c r="DR118">
        <f t="shared" si="27"/>
        <v>-2.0504840019155892E-2</v>
      </c>
      <c r="DS118">
        <f t="shared" si="39"/>
        <v>7.340591329793679E-2</v>
      </c>
      <c r="DT118">
        <f t="shared" si="40"/>
        <v>3.8974064648861096E-3</v>
      </c>
      <c r="DU118">
        <f t="shared" si="41"/>
        <v>4.4401363474190533E-2</v>
      </c>
      <c r="DV118">
        <f t="shared" si="42"/>
        <v>5.2194814076405992E-2</v>
      </c>
      <c r="DW118">
        <f t="shared" si="43"/>
        <v>0.1289211968324879</v>
      </c>
      <c r="DX118">
        <f t="shared" si="44"/>
        <v>2.4128267388652631E-3</v>
      </c>
      <c r="DY118">
        <f t="shared" si="45"/>
        <v>0.10252440805995712</v>
      </c>
      <c r="DZ118">
        <f t="shared" si="46"/>
        <v>8.0051307953637005E-2</v>
      </c>
      <c r="EA118">
        <f t="shared" si="28"/>
        <v>0.16654267012781179</v>
      </c>
      <c r="EB118">
        <f t="shared" si="29"/>
        <v>0.15847913466120059</v>
      </c>
      <c r="EC118">
        <f t="shared" si="30"/>
        <v>3.0633333185017358E-2</v>
      </c>
      <c r="ED118">
        <f t="shared" si="31"/>
        <v>-1.675324944230772E-2</v>
      </c>
      <c r="EE118">
        <f t="shared" si="32"/>
        <v>0.13095014811893857</v>
      </c>
      <c r="EF118">
        <f t="shared" si="33"/>
        <v>3.1303720042745078E-2</v>
      </c>
      <c r="EG118">
        <f t="shared" si="34"/>
        <v>-1.5346335152777732E-2</v>
      </c>
      <c r="EH118">
        <f t="shared" si="35"/>
        <v>0.13279622903940189</v>
      </c>
      <c r="EI118">
        <f t="shared" si="36"/>
        <v>0.1503396599904846</v>
      </c>
      <c r="EJ118">
        <f t="shared" si="37"/>
        <v>5.0314709550095829E-2</v>
      </c>
      <c r="EK118">
        <f t="shared" si="38"/>
        <v>-3.6988285947610897E-3</v>
      </c>
    </row>
    <row r="119" spans="1:141" x14ac:dyDescent="0.3">
      <c r="A119" s="6">
        <f>('Base original'!A119-MIN('Base original'!A:A))/(MAX('Base original'!A:A)-MIN('Base original'!A:A))</f>
        <v>0.19469026548672566</v>
      </c>
      <c r="B119" s="6">
        <f>('Base original'!B119-MIN('Base original'!B:B))/(MAX('Base original'!B:B)-MIN('Base original'!B:B))</f>
        <v>0.35616438356164387</v>
      </c>
      <c r="C119" s="6">
        <f>('Base original'!C119-MIN('Base original'!C:C))/(MAX('Base original'!C:C)-MIN('Base original'!C:C))</f>
        <v>0.1</v>
      </c>
      <c r="D119" s="6">
        <f>('Base original'!D119-MIN('Base original'!D:D))/(MAX('Base original'!D:D)-MIN('Base original'!D:D))</f>
        <v>8.2191780821917818E-2</v>
      </c>
      <c r="E119" s="6">
        <f>('Base original'!E119-MIN('Base original'!E:E))/(MAX('Base original'!E:E)-MIN('Base original'!E:E))</f>
        <v>0.12186978297161939</v>
      </c>
      <c r="F119" s="6">
        <f>('Base original'!F119-MIN('Base original'!F:F))/(MAX('Base original'!F:F)-MIN('Base original'!F:F))</f>
        <v>0.2537313432835821</v>
      </c>
      <c r="G119" s="6">
        <f>('Base original'!G119-MIN('Base original'!G:G))/(MAX('Base original'!G:G)-MIN('Base original'!G:G))</f>
        <v>0.33568904593639576</v>
      </c>
      <c r="H119" s="6">
        <f>('Base original'!H119-MIN('Base original'!H:H))/(MAX('Base original'!H:H)-MIN('Base original'!H:H))</f>
        <v>0.40602055800294046</v>
      </c>
      <c r="I119" s="6">
        <f>('Base original'!I119-MIN('Base original'!I:I))/(MAX('Base original'!I:I)-MIN('Base original'!I:I))</f>
        <v>0.47244094488188965</v>
      </c>
      <c r="J119" s="6">
        <f>('Base original'!J119-MIN('Base original'!J:J))/(MAX('Base original'!J:J)-MIN('Base original'!J:J))</f>
        <v>0.11377245508982037</v>
      </c>
      <c r="K119" s="6">
        <f>('Base original'!K119-MIN('Base original'!K:K))/(MAX('Base original'!K:K)-MIN('Base original'!K:K))</f>
        <v>0.27692307692307677</v>
      </c>
      <c r="L119" s="6">
        <f>'Base original'!L119</f>
        <v>5</v>
      </c>
      <c r="M119">
        <v>166</v>
      </c>
      <c r="O119">
        <v>0.2840354829239834</v>
      </c>
      <c r="P119" t="str">
        <f>IF(O119&lt;=cockpit!C$11,"treino","teste")</f>
        <v>treino</v>
      </c>
      <c r="AP119" s="6">
        <v>0.83067461815602606</v>
      </c>
      <c r="AQ119" s="6">
        <v>1.4262348512635419</v>
      </c>
      <c r="AR119" s="6">
        <v>1.4303869742927142</v>
      </c>
      <c r="AS119" s="6">
        <v>1.5663224656410428</v>
      </c>
      <c r="AT119" s="6">
        <v>1.6859584271434185</v>
      </c>
      <c r="AU119" s="6">
        <v>1.4003660811069558</v>
      </c>
      <c r="AV119" s="6">
        <v>1.4234900486754321</v>
      </c>
      <c r="AW119" s="6">
        <v>1.552733302913488</v>
      </c>
      <c r="AX119" s="6">
        <v>0.84638682056817949</v>
      </c>
      <c r="AY119" s="6">
        <v>1.1640243798670307</v>
      </c>
      <c r="AZ119" s="6">
        <v>1.0854021684239998</v>
      </c>
      <c r="BA119" s="6">
        <v>1.4116833571939187</v>
      </c>
      <c r="BB119" s="6">
        <v>1.1491757966084191</v>
      </c>
      <c r="BC119" s="6">
        <v>1.2314921095442679</v>
      </c>
      <c r="BD119" s="6">
        <v>1.0120327845123669</v>
      </c>
      <c r="BE119" s="6">
        <v>1.7144654939613668</v>
      </c>
      <c r="BF119" s="6">
        <v>1.153257085492539</v>
      </c>
      <c r="BG119" s="6">
        <v>0.97886716796066742</v>
      </c>
      <c r="BH119" s="6">
        <v>1.2324617847878037</v>
      </c>
      <c r="BI119" s="6">
        <v>1.0669173055369128</v>
      </c>
      <c r="BL119" s="8">
        <f>IF(BL$1&lt;=cockpit!$C$15,1/(1+EXP(-(AP119+T$14))),0)</f>
        <v>0.72885343159217275</v>
      </c>
      <c r="BM119" s="8">
        <f>IF(BM$1&lt;=cockpit!$C$15,1/(1+EXP(-(AQ119+U$14))),0)</f>
        <v>0.82430451065217025</v>
      </c>
      <c r="BN119" s="8">
        <f>IF(BN$1&lt;=cockpit!$C$15,1/(1+EXP(-(AR119+V$14))),0)</f>
        <v>0.82953288002562109</v>
      </c>
      <c r="BO119" s="8">
        <f>IF(BO$1&lt;=cockpit!$C$15,1/(1+EXP(-(AS119+W$14))),0)</f>
        <v>0.83679679479688884</v>
      </c>
      <c r="BP119" s="8">
        <f>IF(BP$1&lt;=cockpit!$C$15,1/(1+EXP(-(AT119+X$14))),0)</f>
        <v>0.85735321745290349</v>
      </c>
      <c r="BQ119" s="8">
        <f>IF(BQ$1&lt;=cockpit!$C$15,1/(1+EXP(-(AU119+Y$14))),0)</f>
        <v>0.86391986002673005</v>
      </c>
      <c r="BR119" s="8">
        <f>IF(BR$1&lt;=cockpit!$C$15,1/(1+EXP(-(AV119+Z$14))),0)</f>
        <v>0.8605667394786034</v>
      </c>
      <c r="BS119" s="8">
        <f>IF(BS$1&lt;=cockpit!$C$15,1/(1+EXP(-(AW119+AA$14))),0)</f>
        <v>0.84043902460627995</v>
      </c>
      <c r="BT119" s="8">
        <f>IF(BT$1&lt;=cockpit!$C$15,1/(1+EXP(-(AX119+AB$14))),0)</f>
        <v>0.71916927663443531</v>
      </c>
      <c r="BU119" s="8">
        <f>IF(BU$1&lt;=cockpit!$C$15,1/(1+EXP(-(AY119+AC$14))),0)</f>
        <v>0.76934162873907186</v>
      </c>
      <c r="BV119" s="8">
        <f>IF(BV$1&lt;=cockpit!$C$15,1/(1+EXP(-(AZ119+AD$14))),0)</f>
        <v>0.81161230653951166</v>
      </c>
      <c r="BW119" s="8">
        <f>IF(BW$1&lt;=cockpit!$C$15,1/(1+EXP(-(BA119+AE$14))),0)</f>
        <v>0.86270617910856762</v>
      </c>
      <c r="BX119" s="8">
        <f>IF(BX$1&lt;=cockpit!$C$15,1/(1+EXP(-(BB119+AF$14))),0)</f>
        <v>0.86753425775222359</v>
      </c>
      <c r="BY119" s="8">
        <f>IF(BY$1&lt;=cockpit!$C$15,1/(1+EXP(-(BC119+AG$14))),0)</f>
        <v>0.76903948142862444</v>
      </c>
      <c r="BZ119" s="8">
        <f>IF(BZ$1&lt;=cockpit!$C$15,1/(1+EXP(-(BD119+AH$14))),0)</f>
        <v>0.78860834921267586</v>
      </c>
      <c r="CA119" s="8">
        <f>IF(CA$1&lt;=cockpit!$C$15,1/(1+EXP(-(BE119+AI$14))),0)</f>
        <v>0.9361666622496001</v>
      </c>
      <c r="CB119" s="8">
        <f>IF(CB$1&lt;=cockpit!$C$15,1/(1+EXP(-(BF119+AJ$14))),0)</f>
        <v>0.82724998122106908</v>
      </c>
      <c r="CC119" s="8">
        <f>IF(CC$1&lt;=cockpit!$C$15,1/(1+EXP(-(BG119+AK$14))),0)</f>
        <v>0.76247508970518141</v>
      </c>
      <c r="CD119" s="8">
        <f>IF(CD$1&lt;=cockpit!$C$15,1/(1+EXP(-(BH119+AL$14))),0)</f>
        <v>0.89692143944281566</v>
      </c>
      <c r="CE119" s="8">
        <f>IF(CE$1&lt;=cockpit!$C$15,1/(1+EXP(-(BI119+AM$14))),0)</f>
        <v>0.83321269773261974</v>
      </c>
      <c r="CH119" s="6">
        <v>5.5622806170828074</v>
      </c>
      <c r="CK119" s="9">
        <f t="shared" si="24"/>
        <v>5.5622806170828074</v>
      </c>
      <c r="CM119" s="9">
        <f t="shared" si="25"/>
        <v>0.31615949234702267</v>
      </c>
      <c r="CP119">
        <f t="shared" si="26"/>
        <v>0.56228061708280741</v>
      </c>
      <c r="CV119">
        <v>-4.4091683144087165E-2</v>
      </c>
      <c r="CW119">
        <v>0.23062762046434329</v>
      </c>
      <c r="CX119">
        <v>9.5176909921660443E-3</v>
      </c>
      <c r="CY119">
        <v>0.15058003683334359</v>
      </c>
      <c r="CZ119">
        <v>0.17998629459165685</v>
      </c>
      <c r="DA119">
        <v>0.42395618860354661</v>
      </c>
      <c r="DB119">
        <v>7.4668804184142455E-3</v>
      </c>
      <c r="DC119">
        <v>0.35349519288759185</v>
      </c>
      <c r="DD119">
        <v>0.15308497608725907</v>
      </c>
      <c r="DE119">
        <v>0.33231426548110554</v>
      </c>
      <c r="DF119">
        <v>0.40958556102202753</v>
      </c>
      <c r="DG119">
        <v>0.11190024599267273</v>
      </c>
      <c r="DH119">
        <v>-5.7731296490588474E-2</v>
      </c>
      <c r="DI119">
        <v>0.2796703922663229</v>
      </c>
      <c r="DJ119">
        <v>7.747127157994238E-2</v>
      </c>
      <c r="DK119">
        <v>-0.101431222832513</v>
      </c>
      <c r="DL119">
        <v>0.37283137657597165</v>
      </c>
      <c r="DM119">
        <v>0.33448389353288294</v>
      </c>
      <c r="DN119">
        <v>0.22345703824711258</v>
      </c>
      <c r="DO119">
        <v>-1.190868449490016E-2</v>
      </c>
      <c r="DR119">
        <f t="shared" si="27"/>
        <v>-2.0668976264007464E-2</v>
      </c>
      <c r="DS119">
        <f t="shared" si="39"/>
        <v>7.3921243167991285E-2</v>
      </c>
      <c r="DT119">
        <f t="shared" si="40"/>
        <v>2.9683317908226893E-3</v>
      </c>
      <c r="DU119">
        <f t="shared" si="41"/>
        <v>4.513954692626708E-2</v>
      </c>
      <c r="DV119">
        <f t="shared" si="42"/>
        <v>4.7686551708442652E-2</v>
      </c>
      <c r="DW119">
        <f t="shared" si="43"/>
        <v>0.10753329716034214</v>
      </c>
      <c r="DX119">
        <f t="shared" si="44"/>
        <v>1.9370946080665772E-3</v>
      </c>
      <c r="DY119">
        <f t="shared" si="45"/>
        <v>0.10380819226488544</v>
      </c>
      <c r="DZ119">
        <f t="shared" si="46"/>
        <v>7.390874546331716E-2</v>
      </c>
      <c r="EA119">
        <f t="shared" si="28"/>
        <v>0.1356219241243001</v>
      </c>
      <c r="EB119">
        <f t="shared" si="29"/>
        <v>0.13978559818933703</v>
      </c>
      <c r="EC119">
        <f t="shared" si="30"/>
        <v>2.8617150539957645E-2</v>
      </c>
      <c r="ED119">
        <f t="shared" si="31"/>
        <v>-1.4281817041617972E-2</v>
      </c>
      <c r="EE119">
        <f t="shared" si="32"/>
        <v>0.1142672467215345</v>
      </c>
      <c r="EF119">
        <f t="shared" si="33"/>
        <v>2.9291645419536098E-2</v>
      </c>
      <c r="EG119">
        <f t="shared" si="34"/>
        <v>-1.25360857136406E-2</v>
      </c>
      <c r="EH119">
        <f t="shared" si="35"/>
        <v>0.11768700853334299</v>
      </c>
      <c r="EI119">
        <f t="shared" si="36"/>
        <v>0.1400255735418853</v>
      </c>
      <c r="EJ119">
        <f t="shared" si="37"/>
        <v>4.3692986288538134E-2</v>
      </c>
      <c r="EK119">
        <f t="shared" si="38"/>
        <v>-3.6411588856481653E-3</v>
      </c>
    </row>
    <row r="120" spans="1:141" x14ac:dyDescent="0.3">
      <c r="A120" s="6">
        <f>('Base original'!A120-MIN('Base original'!A:A))/(MAX('Base original'!A:A)-MIN('Base original'!A:A))</f>
        <v>0.23893805309734514</v>
      </c>
      <c r="B120" s="6">
        <f>('Base original'!B120-MIN('Base original'!B:B))/(MAX('Base original'!B:B)-MIN('Base original'!B:B))</f>
        <v>0.29452054794520555</v>
      </c>
      <c r="C120" s="6">
        <f>('Base original'!C120-MIN('Base original'!C:C))/(MAX('Base original'!C:C)-MIN('Base original'!C:C))</f>
        <v>0.03</v>
      </c>
      <c r="D120" s="6">
        <f>('Base original'!D120-MIN('Base original'!D:D))/(MAX('Base original'!D:D)-MIN('Base original'!D:D))</f>
        <v>4.7945205479452059E-2</v>
      </c>
      <c r="E120" s="6">
        <f>('Base original'!E120-MIN('Base original'!E:E))/(MAX('Base original'!E:E)-MIN('Base original'!E:E))</f>
        <v>0.1001669449081803</v>
      </c>
      <c r="F120" s="6">
        <f>('Base original'!F120-MIN('Base original'!F:F))/(MAX('Base original'!F:F)-MIN('Base original'!F:F))</f>
        <v>0.23880597014925373</v>
      </c>
      <c r="G120" s="6">
        <f>('Base original'!G120-MIN('Base original'!G:G))/(MAX('Base original'!G:G)-MIN('Base original'!G:G))</f>
        <v>0.12720848056537101</v>
      </c>
      <c r="H120" s="6">
        <f>('Base original'!H120-MIN('Base original'!H:H))/(MAX('Base original'!H:H)-MIN('Base original'!H:H))</f>
        <v>0.40602055800294046</v>
      </c>
      <c r="I120" s="6">
        <f>('Base original'!I120-MIN('Base original'!I:I))/(MAX('Base original'!I:I)-MIN('Base original'!I:I))</f>
        <v>0.49606299212598431</v>
      </c>
      <c r="J120" s="6">
        <f>('Base original'!J120-MIN('Base original'!J:J))/(MAX('Base original'!J:J)-MIN('Base original'!J:J))</f>
        <v>8.9820359281437112E-2</v>
      </c>
      <c r="K120" s="6">
        <f>('Base original'!K120-MIN('Base original'!K:K))/(MAX('Base original'!K:K)-MIN('Base original'!K:K))</f>
        <v>9.2307692307692257E-2</v>
      </c>
      <c r="L120" s="6">
        <f>'Base original'!L120</f>
        <v>4</v>
      </c>
      <c r="M120">
        <v>167</v>
      </c>
      <c r="O120">
        <v>3.4729669567007737E-2</v>
      </c>
      <c r="P120" t="str">
        <f>IF(O120&lt;=cockpit!C$11,"treino","teste")</f>
        <v>treino</v>
      </c>
      <c r="AP120" s="6">
        <v>0.51212622612884284</v>
      </c>
      <c r="AQ120" s="6">
        <v>1.0715607969374386</v>
      </c>
      <c r="AR120" s="6">
        <v>1.0765832546572045</v>
      </c>
      <c r="AS120" s="6">
        <v>1.3356516615355947</v>
      </c>
      <c r="AT120" s="6">
        <v>1.4042978873060672</v>
      </c>
      <c r="AU120" s="6">
        <v>1.2112543715005786</v>
      </c>
      <c r="AV120" s="6">
        <v>1.1073162396319862</v>
      </c>
      <c r="AW120" s="6">
        <v>1.4428448078141607</v>
      </c>
      <c r="AX120" s="6">
        <v>0.66526726453619478</v>
      </c>
      <c r="AY120" s="6">
        <v>0.92176413560322712</v>
      </c>
      <c r="AZ120" s="6">
        <v>0.86512649067085545</v>
      </c>
      <c r="BA120" s="6">
        <v>1.241969836881051</v>
      </c>
      <c r="BB120" s="6">
        <v>0.9479080134609702</v>
      </c>
      <c r="BC120" s="6">
        <v>0.91064441604461921</v>
      </c>
      <c r="BD120" s="6">
        <v>0.86057573678530674</v>
      </c>
      <c r="BE120" s="6">
        <v>1.4587144754879904</v>
      </c>
      <c r="BF120" s="6">
        <v>0.98473694789927246</v>
      </c>
      <c r="BG120" s="6">
        <v>0.78399907569560801</v>
      </c>
      <c r="BH120" s="6">
        <v>0.99646470264778453</v>
      </c>
      <c r="BI120" s="6">
        <v>0.86917916305401632</v>
      </c>
      <c r="BL120" s="8">
        <f>IF(BL$1&lt;=cockpit!$C$15,1/(1+EXP(-(AP120+T$14))),0)</f>
        <v>0.66156243821902794</v>
      </c>
      <c r="BM120" s="8">
        <f>IF(BM$1&lt;=cockpit!$C$15,1/(1+EXP(-(AQ120+U$14))),0)</f>
        <v>0.76694017809518766</v>
      </c>
      <c r="BN120" s="8">
        <f>IF(BN$1&lt;=cockpit!$C$15,1/(1+EXP(-(AR120+V$14))),0)</f>
        <v>0.77355883810255854</v>
      </c>
      <c r="BO120" s="8">
        <f>IF(BO$1&lt;=cockpit!$C$15,1/(1+EXP(-(AS120+W$14))),0)</f>
        <v>0.80280430638338063</v>
      </c>
      <c r="BP120" s="8">
        <f>IF(BP$1&lt;=cockpit!$C$15,1/(1+EXP(-(AT120+X$14))),0)</f>
        <v>0.8193304672840056</v>
      </c>
      <c r="BQ120" s="8">
        <f>IF(BQ$1&lt;=cockpit!$C$15,1/(1+EXP(-(AU120+Y$14))),0)</f>
        <v>0.84012041889371047</v>
      </c>
      <c r="BR120" s="8">
        <f>IF(BR$1&lt;=cockpit!$C$15,1/(1+EXP(-(AV120+Z$14))),0)</f>
        <v>0.81814520512926869</v>
      </c>
      <c r="BS120" s="8">
        <f>IF(BS$1&lt;=cockpit!$C$15,1/(1+EXP(-(AW120+AA$14))),0)</f>
        <v>0.8251461108259075</v>
      </c>
      <c r="BT120" s="8">
        <f>IF(BT$1&lt;=cockpit!$C$15,1/(1+EXP(-(AX120+AB$14))),0)</f>
        <v>0.68118547695639342</v>
      </c>
      <c r="BU120" s="8">
        <f>IF(BU$1&lt;=cockpit!$C$15,1/(1+EXP(-(AY120+AC$14))),0)</f>
        <v>0.72358950212500417</v>
      </c>
      <c r="BV120" s="8">
        <f>IF(BV$1&lt;=cockpit!$C$15,1/(1+EXP(-(AZ120+AD$14))),0)</f>
        <v>0.7756066667089111</v>
      </c>
      <c r="BW120" s="8">
        <f>IF(BW$1&lt;=cockpit!$C$15,1/(1+EXP(-(BA120+AE$14))),0)</f>
        <v>0.84134067142782321</v>
      </c>
      <c r="BX120" s="8">
        <f>IF(BX$1&lt;=cockpit!$C$15,1/(1+EXP(-(BB120+AF$14))),0)</f>
        <v>0.84264789056724343</v>
      </c>
      <c r="BY120" s="8">
        <f>IF(BY$1&lt;=cockpit!$C$15,1/(1+EXP(-(BC120+AG$14))),0)</f>
        <v>0.70724640307720954</v>
      </c>
      <c r="BZ120" s="8">
        <f>IF(BZ$1&lt;=cockpit!$C$15,1/(1+EXP(-(BD120+AH$14))),0)</f>
        <v>0.7622582091754031</v>
      </c>
      <c r="CA120" s="8">
        <f>IF(CA$1&lt;=cockpit!$C$15,1/(1+EXP(-(BE120+AI$14))),0)</f>
        <v>0.91906919708045509</v>
      </c>
      <c r="CB120" s="8">
        <f>IF(CB$1&lt;=cockpit!$C$15,1/(1+EXP(-(BF120+AJ$14))),0)</f>
        <v>0.80182520884596609</v>
      </c>
      <c r="CC120" s="8">
        <f>IF(CC$1&lt;=cockpit!$C$15,1/(1+EXP(-(BG120+AK$14))),0)</f>
        <v>0.72540428456110606</v>
      </c>
      <c r="CD120" s="8">
        <f>IF(CD$1&lt;=cockpit!$C$15,1/(1+EXP(-(BH120+AL$14))),0)</f>
        <v>0.87297020640845213</v>
      </c>
      <c r="CE120" s="8">
        <f>IF(CE$1&lt;=cockpit!$C$15,1/(1+EXP(-(BI120+AM$14))),0)</f>
        <v>0.80389705121254063</v>
      </c>
      <c r="CH120" s="6">
        <v>5.3492886639705874</v>
      </c>
      <c r="CK120" s="9">
        <f t="shared" si="24"/>
        <v>5.3492886639705874</v>
      </c>
      <c r="CM120" s="9">
        <f t="shared" si="25"/>
        <v>1.8205798987195327</v>
      </c>
      <c r="CP120">
        <f t="shared" si="26"/>
        <v>1.3492886639705874</v>
      </c>
      <c r="CV120">
        <v>-0.10580554697111026</v>
      </c>
      <c r="CW120">
        <v>0.5534304837067171</v>
      </c>
      <c r="CX120">
        <v>2.2839329994214175E-2</v>
      </c>
      <c r="CY120">
        <v>0.36134259397666946</v>
      </c>
      <c r="CZ120">
        <v>0.43190794700082658</v>
      </c>
      <c r="DA120">
        <v>1.0173555017257463</v>
      </c>
      <c r="DB120">
        <v>1.791805870182886E-2</v>
      </c>
      <c r="DC120">
        <v>0.84827227195896859</v>
      </c>
      <c r="DD120">
        <v>0.36735362483307427</v>
      </c>
      <c r="DE120">
        <v>0.79744500818055697</v>
      </c>
      <c r="DF120">
        <v>0.98287071903754786</v>
      </c>
      <c r="DG120">
        <v>0.26852380968913553</v>
      </c>
      <c r="DH120">
        <v>-0.13853613577365084</v>
      </c>
      <c r="DI120">
        <v>0.67111701607452612</v>
      </c>
      <c r="DJ120">
        <v>0.18590558762015558</v>
      </c>
      <c r="DK120">
        <v>-0.24340159518681925</v>
      </c>
      <c r="DL120">
        <v>0.89467275716605787</v>
      </c>
      <c r="DM120">
        <v>0.80265140236587307</v>
      </c>
      <c r="DN120">
        <v>0.53622344329693961</v>
      </c>
      <c r="DO120">
        <v>-2.8576928500817778E-2</v>
      </c>
      <c r="DR120">
        <f t="shared" si="27"/>
        <v>-5.9498177104505848E-2</v>
      </c>
      <c r="DS120">
        <f t="shared" si="39"/>
        <v>0.22790420244244572</v>
      </c>
      <c r="DT120">
        <f t="shared" si="40"/>
        <v>9.1724284971810011E-3</v>
      </c>
      <c r="DU120">
        <f t="shared" si="41"/>
        <v>0.12845918763631486</v>
      </c>
      <c r="DV120">
        <f t="shared" si="42"/>
        <v>0.14196709928567944</v>
      </c>
      <c r="DW120">
        <f t="shared" si="43"/>
        <v>0.29930363013131545</v>
      </c>
      <c r="DX120">
        <f t="shared" si="44"/>
        <v>5.924398678199337E-3</v>
      </c>
      <c r="DY120">
        <f t="shared" si="45"/>
        <v>0.27071243483994928</v>
      </c>
      <c r="DZ120">
        <f t="shared" si="46"/>
        <v>0.19689652705814312</v>
      </c>
      <c r="EA120">
        <f t="shared" si="28"/>
        <v>0.37991734124513832</v>
      </c>
      <c r="EB120">
        <f t="shared" si="29"/>
        <v>0.39160940551163698</v>
      </c>
      <c r="EC120">
        <f t="shared" si="30"/>
        <v>7.8448123232926922E-2</v>
      </c>
      <c r="ED120">
        <f t="shared" si="31"/>
        <v>-4.0167795124375162E-2</v>
      </c>
      <c r="EE120">
        <f t="shared" si="32"/>
        <v>0.33542597942890118</v>
      </c>
      <c r="EF120">
        <f t="shared" si="33"/>
        <v>7.7887455353937748E-2</v>
      </c>
      <c r="EG120">
        <f t="shared" si="34"/>
        <v>-3.7803142543371589E-2</v>
      </c>
      <c r="EH120">
        <f t="shared" si="35"/>
        <v>0.3194664686692929</v>
      </c>
      <c r="EI120">
        <f t="shared" si="36"/>
        <v>0.38028710343075123</v>
      </c>
      <c r="EJ120">
        <f t="shared" si="37"/>
        <v>0.12757990033934818</v>
      </c>
      <c r="EK120">
        <f t="shared" si="38"/>
        <v>-1.0109075056064589E-2</v>
      </c>
    </row>
    <row r="121" spans="1:141" x14ac:dyDescent="0.3">
      <c r="A121" s="6">
        <f>('Base original'!A121-MIN('Base original'!A:A))/(MAX('Base original'!A:A)-MIN('Base original'!A:A))</f>
        <v>0.19469026548672566</v>
      </c>
      <c r="B121" s="6">
        <f>('Base original'!B121-MIN('Base original'!B:B))/(MAX('Base original'!B:B)-MIN('Base original'!B:B))</f>
        <v>0.34931506849315069</v>
      </c>
      <c r="C121" s="6">
        <f>('Base original'!C121-MIN('Base original'!C:C))/(MAX('Base original'!C:C)-MIN('Base original'!C:C))</f>
        <v>7.0000000000000007E-2</v>
      </c>
      <c r="D121" s="6">
        <f>('Base original'!D121-MIN('Base original'!D:D))/(MAX('Base original'!D:D)-MIN('Base original'!D:D))</f>
        <v>8.2191780821917818E-2</v>
      </c>
      <c r="E121" s="6">
        <f>('Base original'!E121-MIN('Base original'!E:E))/(MAX('Base original'!E:E)-MIN('Base original'!E:E))</f>
        <v>0.1285475792988314</v>
      </c>
      <c r="F121" s="6">
        <f>('Base original'!F121-MIN('Base original'!F:F))/(MAX('Base original'!F:F)-MIN('Base original'!F:F))</f>
        <v>0.14925373134328357</v>
      </c>
      <c r="G121" s="6">
        <f>('Base original'!G121-MIN('Base original'!G:G))/(MAX('Base original'!G:G)-MIN('Base original'!G:G))</f>
        <v>0.13427561837455831</v>
      </c>
      <c r="H121" s="6">
        <f>('Base original'!H121-MIN('Base original'!H:H))/(MAX('Base original'!H:H)-MIN('Base original'!H:H))</f>
        <v>0.38399412628487301</v>
      </c>
      <c r="I121" s="6">
        <f>('Base original'!I121-MIN('Base original'!I:I))/(MAX('Base original'!I:I)-MIN('Base original'!I:I))</f>
        <v>0.57480314960629941</v>
      </c>
      <c r="J121" s="6">
        <f>('Base original'!J121-MIN('Base original'!J:J))/(MAX('Base original'!J:J)-MIN('Base original'!J:J))</f>
        <v>0.1317365269461078</v>
      </c>
      <c r="K121" s="6">
        <f>('Base original'!K121-MIN('Base original'!K:K))/(MAX('Base original'!K:K)-MIN('Base original'!K:K))</f>
        <v>0.30769230769230771</v>
      </c>
      <c r="L121" s="6">
        <f>'Base original'!L121</f>
        <v>6</v>
      </c>
      <c r="M121">
        <v>168</v>
      </c>
      <c r="O121">
        <v>0.81102143421297268</v>
      </c>
      <c r="P121" t="str">
        <f>IF(O121&lt;=cockpit!C$11,"treino","teste")</f>
        <v>teste</v>
      </c>
      <c r="AP121" s="6">
        <v>0.62759543931631867</v>
      </c>
      <c r="AQ121" s="6">
        <v>1.22269286609706</v>
      </c>
      <c r="AR121" s="6">
        <v>1.2588169775886782</v>
      </c>
      <c r="AS121" s="6">
        <v>1.4744660882972704</v>
      </c>
      <c r="AT121" s="6">
        <v>1.5450933564113645</v>
      </c>
      <c r="AU121" s="6">
        <v>1.353928045540181</v>
      </c>
      <c r="AV121" s="6">
        <v>1.2957288660262098</v>
      </c>
      <c r="AW121" s="6">
        <v>1.4821395829409745</v>
      </c>
      <c r="AX121" s="6">
        <v>0.78291015493459504</v>
      </c>
      <c r="AY121" s="6">
        <v>0.9307260887289931</v>
      </c>
      <c r="AZ121" s="6">
        <v>0.97197894860801148</v>
      </c>
      <c r="BA121" s="6">
        <v>1.3674956827490379</v>
      </c>
      <c r="BB121" s="6">
        <v>1.100684679776053</v>
      </c>
      <c r="BC121" s="6">
        <v>1.138141490250175</v>
      </c>
      <c r="BD121" s="6">
        <v>0.99240556217073095</v>
      </c>
      <c r="BE121" s="6">
        <v>1.7510647775814077</v>
      </c>
      <c r="BF121" s="6">
        <v>1.0494914310431158</v>
      </c>
      <c r="BG121" s="6">
        <v>0.91594844870719483</v>
      </c>
      <c r="BH121" s="6">
        <v>1.0927243286909369</v>
      </c>
      <c r="BI121" s="6">
        <v>1.0211269898001336</v>
      </c>
      <c r="BL121" s="8">
        <f>IF(BL$1&lt;=cockpit!$C$15,1/(1+EXP(-(AP121+T$14))),0)</f>
        <v>0.68691459618382744</v>
      </c>
      <c r="BM121" s="8">
        <f>IF(BM$1&lt;=cockpit!$C$15,1/(1+EXP(-(AQ121+U$14))),0)</f>
        <v>0.7928590043713889</v>
      </c>
      <c r="BN121" s="8">
        <f>IF(BN$1&lt;=cockpit!$C$15,1/(1+EXP(-(AR121+V$14))),0)</f>
        <v>0.80388426136624047</v>
      </c>
      <c r="BO121" s="8">
        <f>IF(BO$1&lt;=cockpit!$C$15,1/(1+EXP(-(AS121+W$14))),0)</f>
        <v>0.82386106287608485</v>
      </c>
      <c r="BP121" s="8">
        <f>IF(BP$1&lt;=cockpit!$C$15,1/(1+EXP(-(AT121+X$14))),0)</f>
        <v>0.83924394563112981</v>
      </c>
      <c r="BQ121" s="8">
        <f>IF(BQ$1&lt;=cockpit!$C$15,1/(1+EXP(-(AU121+Y$14))),0)</f>
        <v>0.85836766325686409</v>
      </c>
      <c r="BR121" s="8">
        <f>IF(BR$1&lt;=cockpit!$C$15,1/(1+EXP(-(AV121+Z$14))),0)</f>
        <v>0.84451902947971569</v>
      </c>
      <c r="BS121" s="8">
        <f>IF(BS$1&lt;=cockpit!$C$15,1/(1+EXP(-(AW121+AA$14))),0)</f>
        <v>0.83074332796025774</v>
      </c>
      <c r="BT121" s="8">
        <f>IF(BT$1&lt;=cockpit!$C$15,1/(1+EXP(-(AX121+AB$14))),0)</f>
        <v>0.70617277730713923</v>
      </c>
      <c r="BU121" s="8">
        <f>IF(BU$1&lt;=cockpit!$C$15,1/(1+EXP(-(AY121+AC$14))),0)</f>
        <v>0.72537836557166369</v>
      </c>
      <c r="BV121" s="8">
        <f>IF(BV$1&lt;=cockpit!$C$15,1/(1+EXP(-(AZ121+AD$14))),0)</f>
        <v>0.7936547019243424</v>
      </c>
      <c r="BW121" s="8">
        <f>IF(BW$1&lt;=cockpit!$C$15,1/(1+EXP(-(BA121+AE$14))),0)</f>
        <v>0.85738803478124914</v>
      </c>
      <c r="BX121" s="8">
        <f>IF(BX$1&lt;=cockpit!$C$15,1/(1+EXP(-(BB121+AF$14))),0)</f>
        <v>0.86186174307005647</v>
      </c>
      <c r="BY121" s="8">
        <f>IF(BY$1&lt;=cockpit!$C$15,1/(1+EXP(-(BC121+AG$14))),0)</f>
        <v>0.75204425877104042</v>
      </c>
      <c r="BZ121" s="8">
        <f>IF(BZ$1&lt;=cockpit!$C$15,1/(1+EXP(-(BD121+AH$14))),0)</f>
        <v>0.78531785514335106</v>
      </c>
      <c r="CA121" s="8">
        <f>IF(CA$1&lt;=cockpit!$C$15,1/(1+EXP(-(BE121+AI$14))),0)</f>
        <v>0.93831918395501568</v>
      </c>
      <c r="CB121" s="8">
        <f>IF(CB$1&lt;=cockpit!$C$15,1/(1+EXP(-(BF121+AJ$14))),0)</f>
        <v>0.81191408858948377</v>
      </c>
      <c r="CC121" s="8">
        <f>IF(CC$1&lt;=cockpit!$C$15,1/(1+EXP(-(BG121+AK$14))),0)</f>
        <v>0.75089262105922705</v>
      </c>
      <c r="CD121" s="8">
        <f>IF(CD$1&lt;=cockpit!$C$15,1/(1+EXP(-(BH121+AL$14))),0)</f>
        <v>0.88326711773057132</v>
      </c>
      <c r="CE121" s="8">
        <f>IF(CE$1&lt;=cockpit!$C$15,1/(1+EXP(-(BI121+AM$14))),0)</f>
        <v>0.82675179872035698</v>
      </c>
      <c r="CH121" s="6">
        <v>5.4577600210077746</v>
      </c>
      <c r="CK121" s="9">
        <f t="shared" si="24"/>
        <v>5.4577600210077746</v>
      </c>
      <c r="CM121" s="9">
        <f t="shared" si="25"/>
        <v>0.29402419481748909</v>
      </c>
      <c r="CP121">
        <f t="shared" si="26"/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R121">
        <f t="shared" si="27"/>
        <v>0</v>
      </c>
      <c r="DS121">
        <f t="shared" si="39"/>
        <v>0</v>
      </c>
      <c r="DT121">
        <f t="shared" si="40"/>
        <v>0</v>
      </c>
      <c r="DU121">
        <f t="shared" si="41"/>
        <v>0</v>
      </c>
      <c r="DV121">
        <f t="shared" si="42"/>
        <v>0</v>
      </c>
      <c r="DW121">
        <f t="shared" si="43"/>
        <v>0</v>
      </c>
      <c r="DX121">
        <f t="shared" si="44"/>
        <v>0</v>
      </c>
      <c r="DY121">
        <f t="shared" si="45"/>
        <v>0</v>
      </c>
      <c r="DZ121">
        <f t="shared" si="46"/>
        <v>0</v>
      </c>
      <c r="EA121">
        <f t="shared" si="28"/>
        <v>0</v>
      </c>
      <c r="EB121">
        <f t="shared" si="29"/>
        <v>0</v>
      </c>
      <c r="EC121">
        <f t="shared" si="30"/>
        <v>0</v>
      </c>
      <c r="ED121">
        <f t="shared" si="31"/>
        <v>0</v>
      </c>
      <c r="EE121">
        <f t="shared" si="32"/>
        <v>0</v>
      </c>
      <c r="EF121">
        <f t="shared" si="33"/>
        <v>0</v>
      </c>
      <c r="EG121">
        <f t="shared" si="34"/>
        <v>0</v>
      </c>
      <c r="EH121">
        <f t="shared" si="35"/>
        <v>0</v>
      </c>
      <c r="EI121">
        <f t="shared" si="36"/>
        <v>0</v>
      </c>
      <c r="EJ121">
        <f t="shared" si="37"/>
        <v>0</v>
      </c>
      <c r="EK121">
        <f t="shared" si="38"/>
        <v>0</v>
      </c>
    </row>
    <row r="122" spans="1:141" x14ac:dyDescent="0.3">
      <c r="A122" s="6">
        <f>('Base original'!A122-MIN('Base original'!A:A))/(MAX('Base original'!A:A)-MIN('Base original'!A:A))</f>
        <v>0.29203539823008856</v>
      </c>
      <c r="B122" s="6">
        <f>('Base original'!B122-MIN('Base original'!B:B))/(MAX('Base original'!B:B)-MIN('Base original'!B:B))</f>
        <v>0.52397260273972601</v>
      </c>
      <c r="C122" s="6">
        <f>('Base original'!C122-MIN('Base original'!C:C))/(MAX('Base original'!C:C)-MIN('Base original'!C:C))</f>
        <v>0.03</v>
      </c>
      <c r="D122" s="6">
        <f>('Base original'!D122-MIN('Base original'!D:D))/(MAX('Base original'!D:D)-MIN('Base original'!D:D))</f>
        <v>6.164383561643836E-2</v>
      </c>
      <c r="E122" s="6">
        <f>('Base original'!E122-MIN('Base original'!E:E))/(MAX('Base original'!E:E)-MIN('Base original'!E:E))</f>
        <v>7.6794657762938076E-2</v>
      </c>
      <c r="F122" s="6">
        <f>('Base original'!F122-MIN('Base original'!F:F))/(MAX('Base original'!F:F)-MIN('Base original'!F:F))</f>
        <v>4.4776119402985072E-2</v>
      </c>
      <c r="G122" s="6">
        <f>('Base original'!G122-MIN('Base original'!G:G))/(MAX('Base original'!G:G)-MIN('Base original'!G:G))</f>
        <v>7.0671378091872791E-3</v>
      </c>
      <c r="H122" s="6">
        <f>('Base original'!H122-MIN('Base original'!H:H))/(MAX('Base original'!H:H)-MIN('Base original'!H:H))</f>
        <v>0.52349486049926486</v>
      </c>
      <c r="I122" s="6">
        <f>('Base original'!I122-MIN('Base original'!I:I))/(MAX('Base original'!I:I)-MIN('Base original'!I:I))</f>
        <v>0.48818897637795267</v>
      </c>
      <c r="J122" s="6">
        <f>('Base original'!J122-MIN('Base original'!J:J))/(MAX('Base original'!J:J)-MIN('Base original'!J:J))</f>
        <v>0</v>
      </c>
      <c r="K122" s="6">
        <f>('Base original'!K122-MIN('Base original'!K:K))/(MAX('Base original'!K:K)-MIN('Base original'!K:K))</f>
        <v>0.10769230769230759</v>
      </c>
      <c r="L122" s="6">
        <f>'Base original'!L122</f>
        <v>4</v>
      </c>
      <c r="M122">
        <v>170</v>
      </c>
      <c r="O122">
        <v>3.7651990992416895E-2</v>
      </c>
      <c r="P122" t="str">
        <f>IF(O122&lt;=cockpit!C$11,"treino","teste")</f>
        <v>treino</v>
      </c>
      <c r="AP122" s="6">
        <v>0.37734758709835814</v>
      </c>
      <c r="AQ122" s="6">
        <v>1.1660101174742343</v>
      </c>
      <c r="AR122" s="6">
        <v>0.92600868094188271</v>
      </c>
      <c r="AS122" s="6">
        <v>1.3883084443096456</v>
      </c>
      <c r="AT122" s="6">
        <v>1.4384057581617142</v>
      </c>
      <c r="AU122" s="6">
        <v>1.245264915032706</v>
      </c>
      <c r="AV122" s="6">
        <v>1.1090754405217469</v>
      </c>
      <c r="AW122" s="6">
        <v>1.4954374632055625</v>
      </c>
      <c r="AX122" s="6">
        <v>0.69220885615860905</v>
      </c>
      <c r="AY122" s="6">
        <v>0.86835723735800641</v>
      </c>
      <c r="AZ122" s="6">
        <v>0.96284062424545602</v>
      </c>
      <c r="BA122" s="6">
        <v>1.1249406994633846</v>
      </c>
      <c r="BB122" s="6">
        <v>1.0573167194206474</v>
      </c>
      <c r="BC122" s="6">
        <v>1.0106356376270267</v>
      </c>
      <c r="BD122" s="6">
        <v>0.86099809485881695</v>
      </c>
      <c r="BE122" s="6">
        <v>1.6913855723869418</v>
      </c>
      <c r="BF122" s="6">
        <v>1.0989819837964139</v>
      </c>
      <c r="BG122" s="6">
        <v>0.66507895059117605</v>
      </c>
      <c r="BH122" s="6">
        <v>0.81637054064377224</v>
      </c>
      <c r="BI122" s="6">
        <v>0.95582426940696408</v>
      </c>
      <c r="BL122" s="8">
        <f>IF(BL$1&lt;=cockpit!$C$15,1/(1+EXP(-(AP122+T$14))),0)</f>
        <v>0.63076174833493892</v>
      </c>
      <c r="BM122" s="8">
        <f>IF(BM$1&lt;=cockpit!$C$15,1/(1+EXP(-(AQ122+U$14))),0)</f>
        <v>0.78339522683233831</v>
      </c>
      <c r="BN122" s="8">
        <f>IF(BN$1&lt;=cockpit!$C$15,1/(1+EXP(-(AR122+V$14))),0)</f>
        <v>0.74610433229108875</v>
      </c>
      <c r="BO122" s="8">
        <f>IF(BO$1&lt;=cockpit!$C$15,1/(1+EXP(-(AS122+W$14))),0)</f>
        <v>0.81100768230717779</v>
      </c>
      <c r="BP122" s="8">
        <f>IF(BP$1&lt;=cockpit!$C$15,1/(1+EXP(-(AT122+X$14))),0)</f>
        <v>0.8243245113051626</v>
      </c>
      <c r="BQ122" s="8">
        <f>IF(BQ$1&lt;=cockpit!$C$15,1/(1+EXP(-(AU122+Y$14))),0)</f>
        <v>0.8446359806674828</v>
      </c>
      <c r="BR122" s="8">
        <f>IF(BR$1&lt;=cockpit!$C$15,1/(1+EXP(-(AV122+Z$14))),0)</f>
        <v>0.818406798944187</v>
      </c>
      <c r="BS122" s="8">
        <f>IF(BS$1&lt;=cockpit!$C$15,1/(1+EXP(-(AW122+AA$14))),0)</f>
        <v>0.8326049125986893</v>
      </c>
      <c r="BT122" s="8">
        <f>IF(BT$1&lt;=cockpit!$C$15,1/(1+EXP(-(AX122+AB$14))),0)</f>
        <v>0.68700765881247416</v>
      </c>
      <c r="BU122" s="8">
        <f>IF(BU$1&lt;=cockpit!$C$15,1/(1+EXP(-(AY122+AC$14))),0)</f>
        <v>0.71278121414928575</v>
      </c>
      <c r="BV122" s="8">
        <f>IF(BV$1&lt;=cockpit!$C$15,1/(1+EXP(-(AZ122+AD$14))),0)</f>
        <v>0.79215413036666182</v>
      </c>
      <c r="BW122" s="8">
        <f>IF(BW$1&lt;=cockpit!$C$15,1/(1+EXP(-(BA122+AE$14))),0)</f>
        <v>0.82508816546220043</v>
      </c>
      <c r="BX122" s="8">
        <f>IF(BX$1&lt;=cockpit!$C$15,1/(1+EXP(-(BB122+AF$14))),0)</f>
        <v>0.85661703953393298</v>
      </c>
      <c r="BY122" s="8">
        <f>IF(BY$1&lt;=cockpit!$C$15,1/(1+EXP(-(BC122+AG$14))),0)</f>
        <v>0.72751262238310399</v>
      </c>
      <c r="BZ122" s="8">
        <f>IF(BZ$1&lt;=cockpit!$C$15,1/(1+EXP(-(BD122+AH$14))),0)</f>
        <v>0.76233474069400198</v>
      </c>
      <c r="CA122" s="8">
        <f>IF(CA$1&lt;=cockpit!$C$15,1/(1+EXP(-(BE122+AI$14))),0)</f>
        <v>0.93477347451275317</v>
      </c>
      <c r="CB122" s="8">
        <f>IF(CB$1&lt;=cockpit!$C$15,1/(1+EXP(-(BF122+AJ$14))),0)</f>
        <v>0.81935538262061669</v>
      </c>
      <c r="CC122" s="8">
        <f>IF(CC$1&lt;=cockpit!$C$15,1/(1+EXP(-(BG122+AK$14))),0)</f>
        <v>0.70109322219383796</v>
      </c>
      <c r="CD122" s="8">
        <f>IF(CD$1&lt;=cockpit!$C$15,1/(1+EXP(-(BH122+AL$14))),0)</f>
        <v>0.85162274763521029</v>
      </c>
      <c r="CE122" s="8">
        <f>IF(CE$1&lt;=cockpit!$C$15,1/(1+EXP(-(BI122+AM$14))),0)</f>
        <v>0.81719781112396106</v>
      </c>
      <c r="CH122" s="6">
        <v>5.3681178490586161</v>
      </c>
      <c r="CK122" s="9">
        <f t="shared" si="24"/>
        <v>5.3681178490586161</v>
      </c>
      <c r="CM122" s="9">
        <f t="shared" si="25"/>
        <v>1.8717464489127742</v>
      </c>
      <c r="CP122">
        <f t="shared" si="26"/>
        <v>1.3681178490586161</v>
      </c>
      <c r="CV122">
        <v>-0.10728205254064239</v>
      </c>
      <c r="CW122">
        <v>0.56115354941484052</v>
      </c>
      <c r="CX122">
        <v>2.3158050504680863E-2</v>
      </c>
      <c r="CY122">
        <v>0.36638509286060245</v>
      </c>
      <c r="CZ122">
        <v>0.4379351781576773</v>
      </c>
      <c r="DA122">
        <v>1.0315525935370327</v>
      </c>
      <c r="DB122">
        <v>1.8168103375532759E-2</v>
      </c>
      <c r="DC122">
        <v>0.8601098246193134</v>
      </c>
      <c r="DD122">
        <v>0.37248000703685369</v>
      </c>
      <c r="DE122">
        <v>0.80857327158148884</v>
      </c>
      <c r="DF122">
        <v>0.99658657923895333</v>
      </c>
      <c r="DG122">
        <v>0.27227103194645491</v>
      </c>
      <c r="DH122">
        <v>-0.14046939335708458</v>
      </c>
      <c r="DI122">
        <v>0.68048238528633487</v>
      </c>
      <c r="DJ122">
        <v>0.18849988105170176</v>
      </c>
      <c r="DK122">
        <v>-0.24679823951421423</v>
      </c>
      <c r="DL122">
        <v>0.90715782384432042</v>
      </c>
      <c r="DM122">
        <v>0.81385232046433131</v>
      </c>
      <c r="DN122">
        <v>0.54370638651878989</v>
      </c>
      <c r="DO122">
        <v>-2.8975716610699198E-2</v>
      </c>
      <c r="DR122">
        <f t="shared" si="27"/>
        <v>-6.4598774010357712E-2</v>
      </c>
      <c r="DS122">
        <f t="shared" si="39"/>
        <v>0.21676908121936447</v>
      </c>
      <c r="DT122">
        <f t="shared" si="40"/>
        <v>1.0266619748297528E-2</v>
      </c>
      <c r="DU122">
        <f t="shared" si="41"/>
        <v>0.12540135776206268</v>
      </c>
      <c r="DV122">
        <f t="shared" si="42"/>
        <v>0.1403534511330288</v>
      </c>
      <c r="DW122">
        <f t="shared" si="43"/>
        <v>0.29563271984192113</v>
      </c>
      <c r="DX122">
        <f t="shared" si="44"/>
        <v>5.9992950739438345E-3</v>
      </c>
      <c r="DY122">
        <f t="shared" si="45"/>
        <v>0.26385508197939345</v>
      </c>
      <c r="DZ122">
        <f t="shared" si="46"/>
        <v>0.19667707088911179</v>
      </c>
      <c r="EA122">
        <f t="shared" si="28"/>
        <v>0.39777191303839243</v>
      </c>
      <c r="EB122">
        <f t="shared" si="29"/>
        <v>0.37122036238441891</v>
      </c>
      <c r="EC122">
        <f t="shared" si="30"/>
        <v>8.6916950624226497E-2</v>
      </c>
      <c r="ED122">
        <f t="shared" si="31"/>
        <v>-3.7393970574838717E-2</v>
      </c>
      <c r="EE122">
        <f t="shared" si="32"/>
        <v>0.32032033230509399</v>
      </c>
      <c r="EF122">
        <f t="shared" si="33"/>
        <v>7.8952372759206774E-2</v>
      </c>
      <c r="EG122">
        <f t="shared" si="34"/>
        <v>-3.1145580301771444E-2</v>
      </c>
      <c r="EH122">
        <f t="shared" si="35"/>
        <v>0.29814354844520186</v>
      </c>
      <c r="EI122">
        <f t="shared" si="36"/>
        <v>0.4138181007866738</v>
      </c>
      <c r="EJ122">
        <f t="shared" si="37"/>
        <v>0.14937718348150805</v>
      </c>
      <c r="EK122">
        <f t="shared" si="38"/>
        <v>-9.6253777431814739E-3</v>
      </c>
    </row>
    <row r="123" spans="1:141" x14ac:dyDescent="0.3">
      <c r="A123" s="6">
        <f>('Base original'!A123-MIN('Base original'!A:A))/(MAX('Base original'!A:A)-MIN('Base original'!A:A))</f>
        <v>0.30088495575221241</v>
      </c>
      <c r="B123" s="6">
        <f>('Base original'!B123-MIN('Base original'!B:B))/(MAX('Base original'!B:B)-MIN('Base original'!B:B))</f>
        <v>0.20547945205479451</v>
      </c>
      <c r="C123" s="6">
        <f>('Base original'!C123-MIN('Base original'!C:C))/(MAX('Base original'!C:C)-MIN('Base original'!C:C))</f>
        <v>0.17</v>
      </c>
      <c r="D123" s="6">
        <f>('Base original'!D123-MIN('Base original'!D:D))/(MAX('Base original'!D:D)-MIN('Base original'!D:D))</f>
        <v>7.5342465753424667E-2</v>
      </c>
      <c r="E123" s="6">
        <f>('Base original'!E123-MIN('Base original'!E:E))/(MAX('Base original'!E:E)-MIN('Base original'!E:E))</f>
        <v>0.1018363939899833</v>
      </c>
      <c r="F123" s="6">
        <f>('Base original'!F123-MIN('Base original'!F:F))/(MAX('Base original'!F:F)-MIN('Base original'!F:F))</f>
        <v>7.4626865671641784E-2</v>
      </c>
      <c r="G123" s="6">
        <f>('Base original'!G123-MIN('Base original'!G:G))/(MAX('Base original'!G:G)-MIN('Base original'!G:G))</f>
        <v>4.2402826855123678E-2</v>
      </c>
      <c r="H123" s="6">
        <f>('Base original'!H123-MIN('Base original'!H:H))/(MAX('Base original'!H:H)-MIN('Base original'!H:H))</f>
        <v>0.52349486049926486</v>
      </c>
      <c r="I123" s="6">
        <f>('Base original'!I123-MIN('Base original'!I:I))/(MAX('Base original'!I:I)-MIN('Base original'!I:I))</f>
        <v>0.43307086614173229</v>
      </c>
      <c r="J123" s="6">
        <f>('Base original'!J123-MIN('Base original'!J:J))/(MAX('Base original'!J:J)-MIN('Base original'!J:J))</f>
        <v>0.16766467065868262</v>
      </c>
      <c r="K123" s="6">
        <f>('Base original'!K123-MIN('Base original'!K:K))/(MAX('Base original'!K:K)-MIN('Base original'!K:K))</f>
        <v>0.12307692307692292</v>
      </c>
      <c r="L123" s="6">
        <f>'Base original'!L123</f>
        <v>6</v>
      </c>
      <c r="M123">
        <v>172</v>
      </c>
      <c r="O123">
        <v>0.17634565220657517</v>
      </c>
      <c r="P123" t="str">
        <f>IF(O123&lt;=cockpit!C$11,"treino","teste")</f>
        <v>treino</v>
      </c>
      <c r="AP123" s="6">
        <v>0.67113770997317812</v>
      </c>
      <c r="AQ123" s="6">
        <v>1.1078071399288159</v>
      </c>
      <c r="AR123" s="6">
        <v>1.0056134776337362</v>
      </c>
      <c r="AS123" s="6">
        <v>1.3989790676043252</v>
      </c>
      <c r="AT123" s="6">
        <v>1.3467836799644131</v>
      </c>
      <c r="AU123" s="6">
        <v>1.2345804469872488</v>
      </c>
      <c r="AV123" s="6">
        <v>1.2147609375043262</v>
      </c>
      <c r="AW123" s="6">
        <v>1.4969634016470061</v>
      </c>
      <c r="AX123" s="6">
        <v>0.70185515850516988</v>
      </c>
      <c r="AY123" s="6">
        <v>0.78558185101940381</v>
      </c>
      <c r="AZ123" s="6">
        <v>0.78365984976478642</v>
      </c>
      <c r="BA123" s="6">
        <v>1.2840236889811321</v>
      </c>
      <c r="BB123" s="6">
        <v>1.0285272342838334</v>
      </c>
      <c r="BC123" s="6">
        <v>0.94065943063441071</v>
      </c>
      <c r="BD123" s="6">
        <v>0.89064661991501104</v>
      </c>
      <c r="BE123" s="6">
        <v>1.5508806473923078</v>
      </c>
      <c r="BF123" s="6">
        <v>1.0025560560916507</v>
      </c>
      <c r="BG123" s="6">
        <v>0.82327696803560957</v>
      </c>
      <c r="BH123" s="6">
        <v>0.90794265166499954</v>
      </c>
      <c r="BI123" s="6">
        <v>1.0134119332236442</v>
      </c>
      <c r="BL123" s="8">
        <f>IF(BL$1&lt;=cockpit!$C$15,1/(1+EXP(-(AP123+T$14))),0)</f>
        <v>0.69620187115015819</v>
      </c>
      <c r="BM123" s="8">
        <f>IF(BM$1&lt;=cockpit!$C$15,1/(1+EXP(-(AQ123+U$14))),0)</f>
        <v>0.77335617497247089</v>
      </c>
      <c r="BN123" s="8">
        <f>IF(BN$1&lt;=cockpit!$C$15,1/(1+EXP(-(AR123+V$14))),0)</f>
        <v>0.76088667300062696</v>
      </c>
      <c r="BO123" s="8">
        <f>IF(BO$1&lt;=cockpit!$C$15,1/(1+EXP(-(AS123+W$14))),0)</f>
        <v>0.81263778857347202</v>
      </c>
      <c r="BP123" s="8">
        <f>IF(BP$1&lt;=cockpit!$C$15,1/(1+EXP(-(AT123+X$14))),0)</f>
        <v>0.81065989711500586</v>
      </c>
      <c r="BQ123" s="8">
        <f>IF(BQ$1&lt;=cockpit!$C$15,1/(1+EXP(-(AU123+Y$14))),0)</f>
        <v>0.84322873176961943</v>
      </c>
      <c r="BR123" s="8">
        <f>IF(BR$1&lt;=cockpit!$C$15,1/(1+EXP(-(AV123+Z$14))),0)</f>
        <v>0.83358846588933144</v>
      </c>
      <c r="BS123" s="8">
        <f>IF(BS$1&lt;=cockpit!$C$15,1/(1+EXP(-(AW123+AA$14))),0)</f>
        <v>0.83281748077352147</v>
      </c>
      <c r="BT123" s="8">
        <f>IF(BT$1&lt;=cockpit!$C$15,1/(1+EXP(-(AX123+AB$14))),0)</f>
        <v>0.6890781341683635</v>
      </c>
      <c r="BU123" s="8">
        <f>IF(BU$1&lt;=cockpit!$C$15,1/(1+EXP(-(AY123+AC$14))),0)</f>
        <v>0.69554128803738924</v>
      </c>
      <c r="BV123" s="8">
        <f>IF(BV$1&lt;=cockpit!$C$15,1/(1+EXP(-(AZ123+AD$14))),0)</f>
        <v>0.76111067540877375</v>
      </c>
      <c r="BW123" s="8">
        <f>IF(BW$1&lt;=cockpit!$C$15,1/(1+EXP(-(BA123+AE$14))),0)</f>
        <v>0.84687404949469847</v>
      </c>
      <c r="BX123" s="8">
        <f>IF(BX$1&lt;=cockpit!$C$15,1/(1+EXP(-(BB123+AF$14))),0)</f>
        <v>0.85304456028689546</v>
      </c>
      <c r="BY123" s="8">
        <f>IF(BY$1&lt;=cockpit!$C$15,1/(1+EXP(-(BC123+AG$14))),0)</f>
        <v>0.71342210010333074</v>
      </c>
      <c r="BZ123" s="8">
        <f>IF(BZ$1&lt;=cockpit!$C$15,1/(1+EXP(-(BD123+AH$14))),0)</f>
        <v>0.76766462937278479</v>
      </c>
      <c r="CA123" s="8">
        <f>IF(CA$1&lt;=cockpit!$C$15,1/(1+EXP(-(BE123+AI$14))),0)</f>
        <v>0.92566517813333993</v>
      </c>
      <c r="CB123" s="8">
        <f>IF(CB$1&lt;=cockpit!$C$15,1/(1+EXP(-(BF123+AJ$14))),0)</f>
        <v>0.80464147153812704</v>
      </c>
      <c r="CC123" s="8">
        <f>IF(CC$1&lt;=cockpit!$C$15,1/(1+EXP(-(BG123+AK$14))),0)</f>
        <v>0.73315851396173992</v>
      </c>
      <c r="CD123" s="8">
        <f>IF(CD$1&lt;=cockpit!$C$15,1/(1+EXP(-(BH123+AL$14))),0)</f>
        <v>0.86282539244105716</v>
      </c>
      <c r="CE123" s="8">
        <f>IF(CE$1&lt;=cockpit!$C$15,1/(1+EXP(-(BI123+AM$14))),0)</f>
        <v>0.82564395873184226</v>
      </c>
      <c r="CH123" s="6">
        <v>5.3358800278989786</v>
      </c>
      <c r="CK123" s="9">
        <f t="shared" si="24"/>
        <v>5.3358800278989786</v>
      </c>
      <c r="CM123" s="9">
        <f t="shared" si="25"/>
        <v>0.44105533734346142</v>
      </c>
      <c r="CP123">
        <f t="shared" si="26"/>
        <v>-0.66411997210102136</v>
      </c>
      <c r="CV123">
        <v>5.2077497409493377E-2</v>
      </c>
      <c r="CW123">
        <v>-0.27239852169036799</v>
      </c>
      <c r="CX123">
        <v>-1.1241519775262989E-2</v>
      </c>
      <c r="CY123">
        <v>-0.17785284931136686</v>
      </c>
      <c r="CZ123">
        <v>-0.21258512086532361</v>
      </c>
      <c r="DA123">
        <v>-0.50074244708666094</v>
      </c>
      <c r="DB123">
        <v>-8.8192697107121343E-3</v>
      </c>
      <c r="DC123">
        <v>-0.41751966990492745</v>
      </c>
      <c r="DD123">
        <v>-0.18081147910738576</v>
      </c>
      <c r="DE123">
        <v>-0.39250248721908387</v>
      </c>
      <c r="DF123">
        <v>-0.48376903470401939</v>
      </c>
      <c r="DG123">
        <v>-0.13216743737728168</v>
      </c>
      <c r="DH123">
        <v>6.8187495442402879E-2</v>
      </c>
      <c r="DI123">
        <v>-0.33032384091952222</v>
      </c>
      <c r="DJ123">
        <v>-9.150274286037656E-2</v>
      </c>
      <c r="DK123">
        <v>0.11980228169199099</v>
      </c>
      <c r="DL123">
        <v>-0.44035799187713198</v>
      </c>
      <c r="DM123">
        <v>-0.39506507479091157</v>
      </c>
      <c r="DN123">
        <v>-0.26392921523132279</v>
      </c>
      <c r="DO123">
        <v>1.4065566150127893E-2</v>
      </c>
      <c r="DR123">
        <f t="shared" si="27"/>
        <v>2.6835688283651286E-2</v>
      </c>
      <c r="DS123">
        <f t="shared" si="39"/>
        <v>-0.1094824755720006</v>
      </c>
      <c r="DT123">
        <f t="shared" si="40"/>
        <v>-4.7332584359642592E-3</v>
      </c>
      <c r="DU123">
        <f t="shared" si="41"/>
        <v>-6.0402353484609456E-2</v>
      </c>
      <c r="DV123">
        <f t="shared" si="42"/>
        <v>-7.2880669913492138E-2</v>
      </c>
      <c r="DW123">
        <f t="shared" si="43"/>
        <v>-0.14469719440862466</v>
      </c>
      <c r="DX123">
        <f t="shared" si="44"/>
        <v>-2.6910261439426634E-3</v>
      </c>
      <c r="DY123">
        <f t="shared" si="45"/>
        <v>-0.12793430790706214</v>
      </c>
      <c r="DZ123">
        <f t="shared" si="46"/>
        <v>-9.495700406003299E-2</v>
      </c>
      <c r="EA123">
        <f t="shared" si="28"/>
        <v>-0.2026185432373486</v>
      </c>
      <c r="EB123">
        <f t="shared" si="29"/>
        <v>-0.20352673171859714</v>
      </c>
      <c r="EC123">
        <f t="shared" si="30"/>
        <v>-3.7377525464295729E-2</v>
      </c>
      <c r="ED123">
        <f t="shared" si="31"/>
        <v>1.8568476332519696E-2</v>
      </c>
      <c r="EE123">
        <f t="shared" si="32"/>
        <v>-0.16219855459055266</v>
      </c>
      <c r="EF123">
        <f t="shared" si="33"/>
        <v>-3.7579354506226979E-2</v>
      </c>
      <c r="EG123">
        <f t="shared" si="34"/>
        <v>1.714897517383451E-2</v>
      </c>
      <c r="EH123">
        <f t="shared" si="35"/>
        <v>-0.15524913579250366</v>
      </c>
      <c r="EI123">
        <f t="shared" si="36"/>
        <v>-0.18270914009290515</v>
      </c>
      <c r="EJ123">
        <f t="shared" si="37"/>
        <v>-6.7442450532229761E-2</v>
      </c>
      <c r="EK123">
        <f t="shared" si="38"/>
        <v>4.47723924361594E-3</v>
      </c>
    </row>
    <row r="124" spans="1:141" x14ac:dyDescent="0.3">
      <c r="A124" s="6">
        <f>('Base original'!A124-MIN('Base original'!A:A))/(MAX('Base original'!A:A)-MIN('Base original'!A:A))</f>
        <v>0.24778761061946908</v>
      </c>
      <c r="B124" s="6">
        <f>('Base original'!B124-MIN('Base original'!B:B))/(MAX('Base original'!B:B)-MIN('Base original'!B:B))</f>
        <v>0.34246575342465752</v>
      </c>
      <c r="C124" s="6">
        <f>('Base original'!C124-MIN('Base original'!C:C))/(MAX('Base original'!C:C)-MIN('Base original'!C:C))</f>
        <v>0.05</v>
      </c>
      <c r="D124" s="6">
        <f>('Base original'!D124-MIN('Base original'!D:D))/(MAX('Base original'!D:D)-MIN('Base original'!D:D))</f>
        <v>6.8493150684931503E-2</v>
      </c>
      <c r="E124" s="6">
        <f>('Base original'!E124-MIN('Base original'!E:E))/(MAX('Base original'!E:E)-MIN('Base original'!E:E))</f>
        <v>9.3489148580968295E-2</v>
      </c>
      <c r="F124" s="6">
        <f>('Base original'!F124-MIN('Base original'!F:F))/(MAX('Base original'!F:F)-MIN('Base original'!F:F))</f>
        <v>0.34328358208955223</v>
      </c>
      <c r="G124" s="6">
        <f>('Base original'!G124-MIN('Base original'!G:G))/(MAX('Base original'!G:G)-MIN('Base original'!G:G))</f>
        <v>0.12720848056537101</v>
      </c>
      <c r="H124" s="6">
        <f>('Base original'!H124-MIN('Base original'!H:H))/(MAX('Base original'!H:H)-MIN('Base original'!H:H))</f>
        <v>0.44273127753303931</v>
      </c>
      <c r="I124" s="6">
        <f>('Base original'!I124-MIN('Base original'!I:I))/(MAX('Base original'!I:I)-MIN('Base original'!I:I))</f>
        <v>0.53543307086614167</v>
      </c>
      <c r="J124" s="6">
        <f>('Base original'!J124-MIN('Base original'!J:J))/(MAX('Base original'!J:J)-MIN('Base original'!J:J))</f>
        <v>0.14371257485029937</v>
      </c>
      <c r="K124" s="6">
        <f>('Base original'!K124-MIN('Base original'!K:K))/(MAX('Base original'!K:K)-MIN('Base original'!K:K))</f>
        <v>0.47692307692307689</v>
      </c>
      <c r="L124" s="6">
        <f>'Base original'!L124</f>
        <v>6</v>
      </c>
      <c r="M124">
        <v>173</v>
      </c>
      <c r="O124">
        <v>0.28037643185094097</v>
      </c>
      <c r="P124" t="str">
        <f>IF(O124&lt;=cockpit!C$11,"treino","teste")</f>
        <v>treino</v>
      </c>
      <c r="AP124" s="6">
        <v>0.63936064037118134</v>
      </c>
      <c r="AQ124" s="6">
        <v>1.4026571127471337</v>
      </c>
      <c r="AR124" s="6">
        <v>1.5456302882858197</v>
      </c>
      <c r="AS124" s="6">
        <v>1.5889658661768793</v>
      </c>
      <c r="AT124" s="6">
        <v>1.6579024033898597</v>
      </c>
      <c r="AU124" s="6">
        <v>1.5400010982140238</v>
      </c>
      <c r="AV124" s="6">
        <v>1.5261304660032908</v>
      </c>
      <c r="AW124" s="6">
        <v>1.7223884464180024</v>
      </c>
      <c r="AX124" s="6">
        <v>0.89759355344793512</v>
      </c>
      <c r="AY124" s="6">
        <v>1.1347780012217359</v>
      </c>
      <c r="AZ124" s="6">
        <v>1.0576498820064515</v>
      </c>
      <c r="BA124" s="6">
        <v>1.5181074289097101</v>
      </c>
      <c r="BB124" s="6">
        <v>1.1849769263562475</v>
      </c>
      <c r="BC124" s="6">
        <v>1.2979492429236918</v>
      </c>
      <c r="BD124" s="6">
        <v>1.0658982689977059</v>
      </c>
      <c r="BE124" s="6">
        <v>1.8965851010904096</v>
      </c>
      <c r="BF124" s="6">
        <v>1.2885746309643966</v>
      </c>
      <c r="BG124" s="6">
        <v>1.0947953331314466</v>
      </c>
      <c r="BH124" s="6">
        <v>1.2369707864185133</v>
      </c>
      <c r="BI124" s="6">
        <v>1.1311281717967852</v>
      </c>
      <c r="BL124" s="8">
        <f>IF(BL$1&lt;=cockpit!$C$15,1/(1+EXP(-(AP124+T$14))),0)</f>
        <v>0.68943927372897185</v>
      </c>
      <c r="BM124" s="8">
        <f>IF(BM$1&lt;=cockpit!$C$15,1/(1+EXP(-(AQ124+U$14))),0)</f>
        <v>0.82086367683561923</v>
      </c>
      <c r="BN124" s="8">
        <f>IF(BN$1&lt;=cockpit!$C$15,1/(1+EXP(-(AR124+V$14))),0)</f>
        <v>0.84521626275723549</v>
      </c>
      <c r="BO124" s="8">
        <f>IF(BO$1&lt;=cockpit!$C$15,1/(1+EXP(-(AS124+W$14))),0)</f>
        <v>0.83986562219950744</v>
      </c>
      <c r="BP124" s="8">
        <f>IF(BP$1&lt;=cockpit!$C$15,1/(1+EXP(-(AT124+X$14))),0)</f>
        <v>0.85388748302791395</v>
      </c>
      <c r="BQ124" s="8">
        <f>IF(BQ$1&lt;=cockpit!$C$15,1/(1+EXP(-(AU124+Y$14))),0)</f>
        <v>0.87951772282957885</v>
      </c>
      <c r="BR124" s="8">
        <f>IF(BR$1&lt;=cockpit!$C$15,1/(1+EXP(-(AV124+Z$14))),0)</f>
        <v>0.87243315334247162</v>
      </c>
      <c r="BS124" s="8">
        <f>IF(BS$1&lt;=cockpit!$C$15,1/(1+EXP(-(AW124+AA$14))),0)</f>
        <v>0.86189907310801039</v>
      </c>
      <c r="BT124" s="8">
        <f>IF(BT$1&lt;=cockpit!$C$15,1/(1+EXP(-(AX124+AB$14))),0)</f>
        <v>0.72939424721539858</v>
      </c>
      <c r="BU124" s="8">
        <f>IF(BU$1&lt;=cockpit!$C$15,1/(1+EXP(-(AY124+AC$14))),0)</f>
        <v>0.76411087889529139</v>
      </c>
      <c r="BV124" s="8">
        <f>IF(BV$1&lt;=cockpit!$C$15,1/(1+EXP(-(AZ124+AD$14))),0)</f>
        <v>0.8073323052657847</v>
      </c>
      <c r="BW124" s="8">
        <f>IF(BW$1&lt;=cockpit!$C$15,1/(1+EXP(-(BA124+AE$14))),0)</f>
        <v>0.87483198904840365</v>
      </c>
      <c r="BX124" s="8">
        <f>IF(BX$1&lt;=cockpit!$C$15,1/(1+EXP(-(BB124+AF$14))),0)</f>
        <v>0.87159461197154608</v>
      </c>
      <c r="BY124" s="8">
        <f>IF(BY$1&lt;=cockpit!$C$15,1/(1+EXP(-(BC124+AG$14))),0)</f>
        <v>0.7806319142151158</v>
      </c>
      <c r="BZ124" s="8">
        <f>IF(BZ$1&lt;=cockpit!$C$15,1/(1+EXP(-(BD124+AH$14))),0)</f>
        <v>0.79744844102551748</v>
      </c>
      <c r="CA124" s="8">
        <f>IF(CA$1&lt;=cockpit!$C$15,1/(1+EXP(-(BE124+AI$14))),0)</f>
        <v>0.94622326116036071</v>
      </c>
      <c r="CB124" s="8">
        <f>IF(CB$1&lt;=cockpit!$C$15,1/(1+EXP(-(BF124+AJ$14))),0)</f>
        <v>0.84574083561383984</v>
      </c>
      <c r="CC124" s="8">
        <f>IF(CC$1&lt;=cockpit!$C$15,1/(1+EXP(-(BG124+AK$14))),0)</f>
        <v>0.78282836770100972</v>
      </c>
      <c r="CD124" s="8">
        <f>IF(CD$1&lt;=cockpit!$C$15,1/(1+EXP(-(BH124+AL$14))),0)</f>
        <v>0.89733756638751705</v>
      </c>
      <c r="CE124" s="8">
        <f>IF(CE$1&lt;=cockpit!$C$15,1/(1+EXP(-(BI124+AM$14))),0)</f>
        <v>0.8419461758338993</v>
      </c>
      <c r="CH124" s="6">
        <v>5.6174371549833531</v>
      </c>
      <c r="CK124" s="9">
        <f t="shared" si="24"/>
        <v>5.6174371549833531</v>
      </c>
      <c r="CM124" s="9">
        <f t="shared" si="25"/>
        <v>0.14635433038723103</v>
      </c>
      <c r="CP124">
        <f t="shared" si="26"/>
        <v>-0.38256284501664695</v>
      </c>
      <c r="CV124">
        <v>2.9998970678888591E-2</v>
      </c>
      <c r="CW124">
        <v>-0.15691374723533288</v>
      </c>
      <c r="CX124">
        <v>-6.4756188161757778E-3</v>
      </c>
      <c r="CY124">
        <v>-0.1024512059344057</v>
      </c>
      <c r="CZ124">
        <v>-0.12245854975443356</v>
      </c>
      <c r="DA124">
        <v>-0.2884500741214438</v>
      </c>
      <c r="DB124">
        <v>-5.0802943040929313E-3</v>
      </c>
      <c r="DC124">
        <v>-0.24051002752397832</v>
      </c>
      <c r="DD124">
        <v>-0.10415550919234753</v>
      </c>
      <c r="DE124">
        <v>-0.22609900995990825</v>
      </c>
      <c r="DF124">
        <v>-0.27867262847378244</v>
      </c>
      <c r="DG124">
        <v>-7.6134362744207915E-2</v>
      </c>
      <c r="DH124">
        <v>3.9279050995077239E-2</v>
      </c>
      <c r="DI124">
        <v>-0.19028132516360499</v>
      </c>
      <c r="DJ124">
        <v>-5.2709677627595174E-2</v>
      </c>
      <c r="DK124">
        <v>6.9011479324404656E-2</v>
      </c>
      <c r="DL124">
        <v>-0.25366592374172336</v>
      </c>
      <c r="DM124">
        <v>-0.22757517516087528</v>
      </c>
      <c r="DN124">
        <v>-0.15203504743649993</v>
      </c>
      <c r="DO124">
        <v>8.1023959965237386E-3</v>
      </c>
      <c r="DR124">
        <f t="shared" si="27"/>
        <v>1.5739664577704406E-2</v>
      </c>
      <c r="DS124">
        <f t="shared" si="39"/>
        <v>-5.1182569205788168E-2</v>
      </c>
      <c r="DT124">
        <f t="shared" si="40"/>
        <v>-1.8494980526397079E-3</v>
      </c>
      <c r="DU124">
        <f t="shared" si="41"/>
        <v>-3.0184762018842258E-2</v>
      </c>
      <c r="DV124">
        <f t="shared" si="42"/>
        <v>-3.3171102491598707E-2</v>
      </c>
      <c r="DW124">
        <f t="shared" si="43"/>
        <v>-6.5319108309405821E-2</v>
      </c>
      <c r="DX124">
        <f t="shared" si="44"/>
        <v>-1.2134810937717538E-3</v>
      </c>
      <c r="DY124">
        <f t="shared" si="45"/>
        <v>-6.1842340437138342E-2</v>
      </c>
      <c r="DZ124">
        <f t="shared" si="46"/>
        <v>-4.8743115160292463E-2</v>
      </c>
      <c r="EA124">
        <f t="shared" si="28"/>
        <v>-9.408761310094628E-2</v>
      </c>
      <c r="EB124">
        <f t="shared" si="29"/>
        <v>-9.7037863607595129E-2</v>
      </c>
      <c r="EC124">
        <f t="shared" si="30"/>
        <v>-1.7866374080861523E-2</v>
      </c>
      <c r="ED124">
        <f t="shared" si="31"/>
        <v>9.4396527884206549E-3</v>
      </c>
      <c r="EE124">
        <f t="shared" si="32"/>
        <v>-7.4326514251953454E-2</v>
      </c>
      <c r="EF124">
        <f t="shared" si="33"/>
        <v>-1.9190327743633297E-2</v>
      </c>
      <c r="EG124">
        <f t="shared" si="34"/>
        <v>7.2228477064653742E-3</v>
      </c>
      <c r="EH124">
        <f t="shared" si="35"/>
        <v>-7.2224380492641585E-2</v>
      </c>
      <c r="EI124">
        <f t="shared" si="36"/>
        <v>-8.8112498679132817E-2</v>
      </c>
      <c r="EJ124">
        <f t="shared" si="37"/>
        <v>-2.9614191101509441E-2</v>
      </c>
      <c r="EK124">
        <f t="shared" si="38"/>
        <v>2.3588232980994652E-3</v>
      </c>
    </row>
    <row r="125" spans="1:141" x14ac:dyDescent="0.3">
      <c r="A125" s="6">
        <f>('Base original'!A125-MIN('Base original'!A:A))/(MAX('Base original'!A:A)-MIN('Base original'!A:A))</f>
        <v>0.2035398230088496</v>
      </c>
      <c r="B125" s="6">
        <f>('Base original'!B125-MIN('Base original'!B:B))/(MAX('Base original'!B:B)-MIN('Base original'!B:B))</f>
        <v>0.26027397260273971</v>
      </c>
      <c r="C125" s="6">
        <f>('Base original'!C125-MIN('Base original'!C:C))/(MAX('Base original'!C:C)-MIN('Base original'!C:C))</f>
        <v>0.04</v>
      </c>
      <c r="D125" s="6">
        <f>('Base original'!D125-MIN('Base original'!D:D))/(MAX('Base original'!D:D)-MIN('Base original'!D:D))</f>
        <v>4.1095890410958902E-2</v>
      </c>
      <c r="E125" s="6">
        <f>('Base original'!E125-MIN('Base original'!E:E))/(MAX('Base original'!E:E)-MIN('Base original'!E:E))</f>
        <v>0.12186978297161939</v>
      </c>
      <c r="F125" s="6">
        <f>('Base original'!F125-MIN('Base original'!F:F))/(MAX('Base original'!F:F)-MIN('Base original'!F:F))</f>
        <v>0.26865671641791045</v>
      </c>
      <c r="G125" s="6">
        <f>('Base original'!G125-MIN('Base original'!G:G))/(MAX('Base original'!G:G)-MIN('Base original'!G:G))</f>
        <v>0.1519434628975265</v>
      </c>
      <c r="H125" s="6">
        <f>('Base original'!H125-MIN('Base original'!H:H))/(MAX('Base original'!H:H)-MIN('Base original'!H:H))</f>
        <v>0.42070484581497997</v>
      </c>
      <c r="I125" s="6">
        <f>('Base original'!I125-MIN('Base original'!I:I))/(MAX('Base original'!I:I)-MIN('Base original'!I:I))</f>
        <v>0.48031496062992135</v>
      </c>
      <c r="J125" s="6">
        <f>('Base original'!J125-MIN('Base original'!J:J))/(MAX('Base original'!J:J)-MIN('Base original'!J:J))</f>
        <v>0.26946107784431139</v>
      </c>
      <c r="K125" s="6">
        <f>('Base original'!K125-MIN('Base original'!K:K))/(MAX('Base original'!K:K)-MIN('Base original'!K:K))</f>
        <v>0.16923076923076918</v>
      </c>
      <c r="L125" s="6">
        <f>'Base original'!L125</f>
        <v>5</v>
      </c>
      <c r="M125">
        <v>175</v>
      </c>
      <c r="O125">
        <v>0.97996042085598989</v>
      </c>
      <c r="P125" t="str">
        <f>IF(O125&lt;=cockpit!C$11,"treino","teste")</f>
        <v>teste</v>
      </c>
      <c r="AP125" s="6">
        <v>0.68904135518604348</v>
      </c>
      <c r="AQ125" s="6">
        <v>1.180197793060989</v>
      </c>
      <c r="AR125" s="6">
        <v>1.2372868420356624</v>
      </c>
      <c r="AS125" s="6">
        <v>1.4538308699492273</v>
      </c>
      <c r="AT125" s="6">
        <v>1.5003578274800491</v>
      </c>
      <c r="AU125" s="6">
        <v>1.3325828277663081</v>
      </c>
      <c r="AV125" s="6">
        <v>1.2825744424542533</v>
      </c>
      <c r="AW125" s="6">
        <v>1.5696312329679964</v>
      </c>
      <c r="AX125" s="6">
        <v>0.74330076939526624</v>
      </c>
      <c r="AY125" s="6">
        <v>0.96328176783887365</v>
      </c>
      <c r="AZ125" s="6">
        <v>0.85264012108903908</v>
      </c>
      <c r="BA125" s="6">
        <v>1.4081845567016782</v>
      </c>
      <c r="BB125" s="6">
        <v>1.0271388106009416</v>
      </c>
      <c r="BC125" s="6">
        <v>1.0671061941337601</v>
      </c>
      <c r="BD125" s="6">
        <v>0.91434779324976767</v>
      </c>
      <c r="BE125" s="6">
        <v>1.607064643032166</v>
      </c>
      <c r="BF125" s="6">
        <v>1.0581355723312575</v>
      </c>
      <c r="BG125" s="6">
        <v>0.91815401944099406</v>
      </c>
      <c r="BH125" s="6">
        <v>1.1317850955071231</v>
      </c>
      <c r="BI125" s="6">
        <v>0.95934984425072012</v>
      </c>
      <c r="BL125" s="8">
        <f>IF(BL$1&lt;=cockpit!$C$15,1/(1+EXP(-(AP125+T$14))),0)</f>
        <v>0.69997522295802805</v>
      </c>
      <c r="BM125" s="8">
        <f>IF(BM$1&lt;=cockpit!$C$15,1/(1+EXP(-(AQ125+U$14))),0)</f>
        <v>0.78579301196037898</v>
      </c>
      <c r="BN125" s="8">
        <f>IF(BN$1&lt;=cockpit!$C$15,1/(1+EXP(-(AR125+V$14))),0)</f>
        <v>0.8004677203959556</v>
      </c>
      <c r="BO125" s="8">
        <f>IF(BO$1&lt;=cockpit!$C$15,1/(1+EXP(-(AS125+W$14))),0)</f>
        <v>0.82084656479976448</v>
      </c>
      <c r="BP125" s="8">
        <f>IF(BP$1&lt;=cockpit!$C$15,1/(1+EXP(-(AT125+X$14))),0)</f>
        <v>0.83311654769803356</v>
      </c>
      <c r="BQ125" s="8">
        <f>IF(BQ$1&lt;=cockpit!$C$15,1/(1+EXP(-(AU125+Y$14))),0)</f>
        <v>0.85575276604555739</v>
      </c>
      <c r="BR125" s="8">
        <f>IF(BR$1&lt;=cockpit!$C$15,1/(1+EXP(-(AV125+Z$14))),0)</f>
        <v>0.84278392796931223</v>
      </c>
      <c r="BS125" s="8">
        <f>IF(BS$1&lt;=cockpit!$C$15,1/(1+EXP(-(AW125+AA$14))),0)</f>
        <v>0.84269204390794838</v>
      </c>
      <c r="BT125" s="8">
        <f>IF(BT$1&lt;=cockpit!$C$15,1/(1+EXP(-(AX125+AB$14))),0)</f>
        <v>0.69788753836898088</v>
      </c>
      <c r="BU125" s="8">
        <f>IF(BU$1&lt;=cockpit!$C$15,1/(1+EXP(-(AY125+AC$14))),0)</f>
        <v>0.73181580408293656</v>
      </c>
      <c r="BV125" s="8">
        <f>IF(BV$1&lt;=cockpit!$C$15,1/(1+EXP(-(AZ125+AD$14))),0)</f>
        <v>0.77342605101468953</v>
      </c>
      <c r="BW125" s="8">
        <f>IF(BW$1&lt;=cockpit!$C$15,1/(1+EXP(-(BA125+AE$14))),0)</f>
        <v>0.86229124023730608</v>
      </c>
      <c r="BX125" s="8">
        <f>IF(BX$1&lt;=cockpit!$C$15,1/(1+EXP(-(BB125+AF$14))),0)</f>
        <v>0.85287042280489167</v>
      </c>
      <c r="BY125" s="8">
        <f>IF(BY$1&lt;=cockpit!$C$15,1/(1+EXP(-(BC125+AG$14))),0)</f>
        <v>0.7385623326315971</v>
      </c>
      <c r="BZ125" s="8">
        <f>IF(BZ$1&lt;=cockpit!$C$15,1/(1+EXP(-(BD125+AH$14))),0)</f>
        <v>0.77186502367292364</v>
      </c>
      <c r="CA125" s="8">
        <f>IF(CA$1&lt;=cockpit!$C$15,1/(1+EXP(-(BE125+AI$14))),0)</f>
        <v>0.92943988431201729</v>
      </c>
      <c r="CB125" s="8">
        <f>IF(CB$1&lt;=cockpit!$C$15,1/(1+EXP(-(BF125+AJ$14))),0)</f>
        <v>0.81323057421476552</v>
      </c>
      <c r="CC125" s="8">
        <f>IF(CC$1&lt;=cockpit!$C$15,1/(1+EXP(-(BG125+AK$14))),0)</f>
        <v>0.75130495111034112</v>
      </c>
      <c r="CD125" s="8">
        <f>IF(CD$1&lt;=cockpit!$C$15,1/(1+EXP(-(BH125+AL$14))),0)</f>
        <v>0.88723462863256797</v>
      </c>
      <c r="CE125" s="8">
        <f>IF(CE$1&lt;=cockpit!$C$15,1/(1+EXP(-(BI125+AM$14))),0)</f>
        <v>0.81772389219238062</v>
      </c>
      <c r="CH125" s="6">
        <v>5.4411696252088237</v>
      </c>
      <c r="CK125" s="9">
        <f t="shared" si="24"/>
        <v>5.4411696252088237</v>
      </c>
      <c r="CM125" s="9">
        <f t="shared" si="25"/>
        <v>0.19463063820689402</v>
      </c>
      <c r="CP125">
        <f t="shared" si="26"/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R125">
        <f t="shared" si="27"/>
        <v>0</v>
      </c>
      <c r="DS125">
        <f t="shared" si="39"/>
        <v>0</v>
      </c>
      <c r="DT125">
        <f t="shared" si="40"/>
        <v>0</v>
      </c>
      <c r="DU125">
        <f t="shared" si="41"/>
        <v>0</v>
      </c>
      <c r="DV125">
        <f t="shared" si="42"/>
        <v>0</v>
      </c>
      <c r="DW125">
        <f t="shared" si="43"/>
        <v>0</v>
      </c>
      <c r="DX125">
        <f t="shared" si="44"/>
        <v>0</v>
      </c>
      <c r="DY125">
        <f t="shared" si="45"/>
        <v>0</v>
      </c>
      <c r="DZ125">
        <f t="shared" si="46"/>
        <v>0</v>
      </c>
      <c r="EA125">
        <f t="shared" si="28"/>
        <v>0</v>
      </c>
      <c r="EB125">
        <f t="shared" si="29"/>
        <v>0</v>
      </c>
      <c r="EC125">
        <f t="shared" si="30"/>
        <v>0</v>
      </c>
      <c r="ED125">
        <f t="shared" si="31"/>
        <v>0</v>
      </c>
      <c r="EE125">
        <f t="shared" si="32"/>
        <v>0</v>
      </c>
      <c r="EF125">
        <f t="shared" si="33"/>
        <v>0</v>
      </c>
      <c r="EG125">
        <f t="shared" si="34"/>
        <v>0</v>
      </c>
      <c r="EH125">
        <f t="shared" si="35"/>
        <v>0</v>
      </c>
      <c r="EI125">
        <f t="shared" si="36"/>
        <v>0</v>
      </c>
      <c r="EJ125">
        <f t="shared" si="37"/>
        <v>0</v>
      </c>
      <c r="EK125">
        <f t="shared" si="38"/>
        <v>0</v>
      </c>
    </row>
    <row r="126" spans="1:141" x14ac:dyDescent="0.3">
      <c r="A126" s="6">
        <f>('Base original'!A126-MIN('Base original'!A:A))/(MAX('Base original'!A:A)-MIN('Base original'!A:A))</f>
        <v>0.23893805309734514</v>
      </c>
      <c r="B126" s="6">
        <f>('Base original'!B126-MIN('Base original'!B:B))/(MAX('Base original'!B:B)-MIN('Base original'!B:B))</f>
        <v>0.17808219178082194</v>
      </c>
      <c r="C126" s="6">
        <f>('Base original'!C126-MIN('Base original'!C:C))/(MAX('Base original'!C:C)-MIN('Base original'!C:C))</f>
        <v>0.21</v>
      </c>
      <c r="D126" s="6">
        <f>('Base original'!D126-MIN('Base original'!D:D))/(MAX('Base original'!D:D)-MIN('Base original'!D:D))</f>
        <v>7.5342465753424667E-2</v>
      </c>
      <c r="E126" s="6">
        <f>('Base original'!E126-MIN('Base original'!E:E))/(MAX('Base original'!E:E)-MIN('Base original'!E:E))</f>
        <v>0.11352253756260436</v>
      </c>
      <c r="F126" s="6">
        <f>('Base original'!F126-MIN('Base original'!F:F))/(MAX('Base original'!F:F)-MIN('Base original'!F:F))</f>
        <v>8.9552238805970144E-2</v>
      </c>
      <c r="G126" s="6">
        <f>('Base original'!G126-MIN('Base original'!G:G))/(MAX('Base original'!G:G)-MIN('Base original'!G:G))</f>
        <v>0.10247349823321555</v>
      </c>
      <c r="H126" s="6">
        <f>('Base original'!H126-MIN('Base original'!H:H))/(MAX('Base original'!H:H)-MIN('Base original'!H:H))</f>
        <v>0.44273127753303931</v>
      </c>
      <c r="I126" s="6">
        <f>('Base original'!I126-MIN('Base original'!I:I))/(MAX('Base original'!I:I)-MIN('Base original'!I:I))</f>
        <v>0.46456692913385833</v>
      </c>
      <c r="J126" s="6">
        <f>('Base original'!J126-MIN('Base original'!J:J))/(MAX('Base original'!J:J)-MIN('Base original'!J:J))</f>
        <v>8.3832335329341298E-2</v>
      </c>
      <c r="K126" s="6">
        <f>('Base original'!K126-MIN('Base original'!K:K))/(MAX('Base original'!K:K)-MIN('Base original'!K:K))</f>
        <v>0.16923076923076918</v>
      </c>
      <c r="L126" s="6">
        <f>'Base original'!L126</f>
        <v>5</v>
      </c>
      <c r="M126">
        <v>176</v>
      </c>
      <c r="O126">
        <v>0.83171092309990702</v>
      </c>
      <c r="P126" t="str">
        <f>IF(O126&lt;=cockpit!C$11,"treino","teste")</f>
        <v>teste</v>
      </c>
      <c r="AP126" s="6">
        <v>0.67199033423896504</v>
      </c>
      <c r="AQ126" s="6">
        <v>1.0726812859777146</v>
      </c>
      <c r="AR126" s="6">
        <v>1.0194894039112969</v>
      </c>
      <c r="AS126" s="6">
        <v>1.350998030847256</v>
      </c>
      <c r="AT126" s="6">
        <v>1.311322033484509</v>
      </c>
      <c r="AU126" s="6">
        <v>1.1616388527765329</v>
      </c>
      <c r="AV126" s="6">
        <v>1.1467766348609232</v>
      </c>
      <c r="AW126" s="6">
        <v>1.3615825327878024</v>
      </c>
      <c r="AX126" s="6">
        <v>0.69244611302035475</v>
      </c>
      <c r="AY126" s="6">
        <v>0.78325164493218336</v>
      </c>
      <c r="AZ126" s="6">
        <v>0.80058191555386993</v>
      </c>
      <c r="BA126" s="6">
        <v>1.260520693874059</v>
      </c>
      <c r="BB126" s="6">
        <v>0.97981175672133591</v>
      </c>
      <c r="BC126" s="6">
        <v>0.89975539391059201</v>
      </c>
      <c r="BD126" s="6">
        <v>0.90346798227872072</v>
      </c>
      <c r="BE126" s="6">
        <v>1.4547371143308958</v>
      </c>
      <c r="BF126" s="6">
        <v>0.92057008934229578</v>
      </c>
      <c r="BG126" s="6">
        <v>0.84247895419202312</v>
      </c>
      <c r="BH126" s="6">
        <v>0.92127275585412149</v>
      </c>
      <c r="BI126" s="6">
        <v>0.99303591776483113</v>
      </c>
      <c r="BL126" s="8">
        <f>IF(BL$1&lt;=cockpit!$C$15,1/(1+EXP(-(AP126+T$14))),0)</f>
        <v>0.69638217512359046</v>
      </c>
      <c r="BM126" s="8">
        <f>IF(BM$1&lt;=cockpit!$C$15,1/(1+EXP(-(AQ126+U$14))),0)</f>
        <v>0.76714039769462217</v>
      </c>
      <c r="BN126" s="8">
        <f>IF(BN$1&lt;=cockpit!$C$15,1/(1+EXP(-(AR126+V$14))),0)</f>
        <v>0.76340208700183831</v>
      </c>
      <c r="BO126" s="8">
        <f>IF(BO$1&lt;=cockpit!$C$15,1/(1+EXP(-(AS126+W$14))),0)</f>
        <v>0.80522249856520622</v>
      </c>
      <c r="BP126" s="8">
        <f>IF(BP$1&lt;=cockpit!$C$15,1/(1+EXP(-(AT126+X$14))),0)</f>
        <v>0.80515682583692039</v>
      </c>
      <c r="BQ126" s="8">
        <f>IF(BQ$1&lt;=cockpit!$C$15,1/(1+EXP(-(AU126+Y$14))),0)</f>
        <v>0.83334317927311063</v>
      </c>
      <c r="BR126" s="8">
        <f>IF(BR$1&lt;=cockpit!$C$15,1/(1+EXP(-(AV126+Z$14))),0)</f>
        <v>0.82394273072084068</v>
      </c>
      <c r="BS126" s="8">
        <f>IF(BS$1&lt;=cockpit!$C$15,1/(1+EXP(-(AW126+AA$14))),0)</f>
        <v>0.81311019758307157</v>
      </c>
      <c r="BT126" s="8">
        <f>IF(BT$1&lt;=cockpit!$C$15,1/(1+EXP(-(AX126+AB$14))),0)</f>
        <v>0.68705867344940053</v>
      </c>
      <c r="BU126" s="8">
        <f>IF(BU$1&lt;=cockpit!$C$15,1/(1+EXP(-(AY126+AC$14))),0)</f>
        <v>0.69504761047519104</v>
      </c>
      <c r="BV126" s="8">
        <f>IF(BV$1&lt;=cockpit!$C$15,1/(1+EXP(-(AZ126+AD$14))),0)</f>
        <v>0.7641738581067129</v>
      </c>
      <c r="BW126" s="8">
        <f>IF(BW$1&lt;=cockpit!$C$15,1/(1+EXP(-(BA126+AE$14))),0)</f>
        <v>0.84380130952924026</v>
      </c>
      <c r="BX126" s="8">
        <f>IF(BX$1&lt;=cockpit!$C$15,1/(1+EXP(-(BB126+AF$14))),0)</f>
        <v>0.84683199076066518</v>
      </c>
      <c r="BY126" s="8">
        <f>IF(BY$1&lt;=cockpit!$C$15,1/(1+EXP(-(BC126+AG$14))),0)</f>
        <v>0.70498676569231933</v>
      </c>
      <c r="BZ126" s="8">
        <f>IF(BZ$1&lt;=cockpit!$C$15,1/(1+EXP(-(BD126+AH$14))),0)</f>
        <v>0.76994353970161999</v>
      </c>
      <c r="CA126" s="8">
        <f>IF(CA$1&lt;=cockpit!$C$15,1/(1+EXP(-(BE126+AI$14))),0)</f>
        <v>0.91877286341297071</v>
      </c>
      <c r="CB126" s="8">
        <f>IF(CB$1&lt;=cockpit!$C$15,1/(1+EXP(-(BF126+AJ$14))),0)</f>
        <v>0.7914312606533912</v>
      </c>
      <c r="CC126" s="8">
        <f>IF(CC$1&lt;=cockpit!$C$15,1/(1+EXP(-(BG126+AK$14))),0)</f>
        <v>0.73689827676394293</v>
      </c>
      <c r="CD126" s="8">
        <f>IF(CD$1&lt;=cockpit!$C$15,1/(1+EXP(-(BH126+AL$14))),0)</f>
        <v>0.86439549631755563</v>
      </c>
      <c r="CE126" s="8">
        <f>IF(CE$1&lt;=cockpit!$C$15,1/(1+EXP(-(BI126+AM$14))),0)</f>
        <v>0.82269121856815897</v>
      </c>
      <c r="CH126" s="6">
        <v>5.302569969934595</v>
      </c>
      <c r="CK126" s="9">
        <f t="shared" si="24"/>
        <v>5.302569969934595</v>
      </c>
      <c r="CM126" s="9">
        <f t="shared" si="25"/>
        <v>9.1548586706221693E-2</v>
      </c>
      <c r="CP126">
        <f t="shared" si="26"/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R126">
        <f t="shared" si="27"/>
        <v>0</v>
      </c>
      <c r="DS126">
        <f t="shared" si="39"/>
        <v>0</v>
      </c>
      <c r="DT126">
        <f t="shared" si="40"/>
        <v>0</v>
      </c>
      <c r="DU126">
        <f t="shared" si="41"/>
        <v>0</v>
      </c>
      <c r="DV126">
        <f t="shared" si="42"/>
        <v>0</v>
      </c>
      <c r="DW126">
        <f t="shared" si="43"/>
        <v>0</v>
      </c>
      <c r="DX126">
        <f t="shared" si="44"/>
        <v>0</v>
      </c>
      <c r="DY126">
        <f t="shared" si="45"/>
        <v>0</v>
      </c>
      <c r="DZ126">
        <f t="shared" si="46"/>
        <v>0</v>
      </c>
      <c r="EA126">
        <f t="shared" si="28"/>
        <v>0</v>
      </c>
      <c r="EB126">
        <f t="shared" si="29"/>
        <v>0</v>
      </c>
      <c r="EC126">
        <f t="shared" si="30"/>
        <v>0</v>
      </c>
      <c r="ED126">
        <f t="shared" si="31"/>
        <v>0</v>
      </c>
      <c r="EE126">
        <f t="shared" si="32"/>
        <v>0</v>
      </c>
      <c r="EF126">
        <f t="shared" si="33"/>
        <v>0</v>
      </c>
      <c r="EG126">
        <f t="shared" si="34"/>
        <v>0</v>
      </c>
      <c r="EH126">
        <f t="shared" si="35"/>
        <v>0</v>
      </c>
      <c r="EI126">
        <f t="shared" si="36"/>
        <v>0</v>
      </c>
      <c r="EJ126">
        <f t="shared" si="37"/>
        <v>0</v>
      </c>
      <c r="EK126">
        <f t="shared" si="38"/>
        <v>0</v>
      </c>
    </row>
    <row r="127" spans="1:141" x14ac:dyDescent="0.3">
      <c r="A127" s="6">
        <f>('Base original'!A127-MIN('Base original'!A:A))/(MAX('Base original'!A:A)-MIN('Base original'!A:A))</f>
        <v>0.25663716814159293</v>
      </c>
      <c r="B127" s="6">
        <f>('Base original'!B127-MIN('Base original'!B:B))/(MAX('Base original'!B:B)-MIN('Base original'!B:B))</f>
        <v>0.27397260273972607</v>
      </c>
      <c r="C127" s="6">
        <f>('Base original'!C127-MIN('Base original'!C:C))/(MAX('Base original'!C:C)-MIN('Base original'!C:C))</f>
        <v>0.42</v>
      </c>
      <c r="D127" s="6">
        <f>('Base original'!D127-MIN('Base original'!D:D))/(MAX('Base original'!D:D)-MIN('Base original'!D:D))</f>
        <v>9.5890410958904104E-2</v>
      </c>
      <c r="E127" s="6">
        <f>('Base original'!E127-MIN('Base original'!E:E))/(MAX('Base original'!E:E)-MIN('Base original'!E:E))</f>
        <v>0.12520868113522537</v>
      </c>
      <c r="F127" s="6">
        <f>('Base original'!F127-MIN('Base original'!F:F))/(MAX('Base original'!F:F)-MIN('Base original'!F:F))</f>
        <v>0.1044776119402985</v>
      </c>
      <c r="G127" s="6">
        <f>('Base original'!G127-MIN('Base original'!G:G))/(MAX('Base original'!G:G)-MIN('Base original'!G:G))</f>
        <v>0.11307420494699646</v>
      </c>
      <c r="H127" s="6">
        <f>('Base original'!H127-MIN('Base original'!H:H))/(MAX('Base original'!H:H)-MIN('Base original'!H:H))</f>
        <v>0.52349486049926486</v>
      </c>
      <c r="I127" s="6">
        <f>('Base original'!I127-MIN('Base original'!I:I))/(MAX('Base original'!I:I)-MIN('Base original'!I:I))</f>
        <v>0.66141732283464583</v>
      </c>
      <c r="J127" s="6">
        <f>('Base original'!J127-MIN('Base original'!J:J))/(MAX('Base original'!J:J)-MIN('Base original'!J:J))</f>
        <v>0.16766467065868262</v>
      </c>
      <c r="K127" s="6">
        <f>('Base original'!K127-MIN('Base original'!K:K))/(MAX('Base original'!K:K)-MIN('Base original'!K:K))</f>
        <v>0.32307692307692304</v>
      </c>
      <c r="L127" s="6">
        <f>'Base original'!L127</f>
        <v>6</v>
      </c>
      <c r="M127">
        <v>177</v>
      </c>
      <c r="O127">
        <v>0.46169575677863584</v>
      </c>
      <c r="P127" t="str">
        <f>IF(O127&lt;=cockpit!C$11,"treino","teste")</f>
        <v>treino</v>
      </c>
      <c r="AP127" s="6">
        <v>0.99223284989602034</v>
      </c>
      <c r="AQ127" s="6">
        <v>1.5257576475426036</v>
      </c>
      <c r="AR127" s="6">
        <v>1.4068996953187889</v>
      </c>
      <c r="AS127" s="6">
        <v>1.9234722742892709</v>
      </c>
      <c r="AT127" s="6">
        <v>1.8604129363291546</v>
      </c>
      <c r="AU127" s="6">
        <v>1.5969698802641512</v>
      </c>
      <c r="AV127" s="6">
        <v>1.5293075266834486</v>
      </c>
      <c r="AW127" s="6">
        <v>1.9045867161325631</v>
      </c>
      <c r="AX127" s="6">
        <v>1.0226070047262723</v>
      </c>
      <c r="AY127" s="6">
        <v>1.0256449320601899</v>
      </c>
      <c r="AZ127" s="6">
        <v>1.1553250659725638</v>
      </c>
      <c r="BA127" s="6">
        <v>1.7856872221728755</v>
      </c>
      <c r="BB127" s="6">
        <v>1.34304245900653</v>
      </c>
      <c r="BC127" s="6">
        <v>1.3223240580249138</v>
      </c>
      <c r="BD127" s="6">
        <v>1.3198004507768453</v>
      </c>
      <c r="BE127" s="6">
        <v>2.0343423794971049</v>
      </c>
      <c r="BF127" s="6">
        <v>1.2342075030823161</v>
      </c>
      <c r="BG127" s="6">
        <v>1.2817598974844449</v>
      </c>
      <c r="BH127" s="6">
        <v>1.3157693771115468</v>
      </c>
      <c r="BI127" s="6">
        <v>1.4391197576183559</v>
      </c>
      <c r="BL127" s="8">
        <f>IF(BL$1&lt;=cockpit!$C$15,1/(1+EXP(-(AP127+T$14))),0)</f>
        <v>0.7595787430180313</v>
      </c>
      <c r="BM127" s="8">
        <f>IF(BM$1&lt;=cockpit!$C$15,1/(1+EXP(-(AQ127+U$14))),0)</f>
        <v>0.83825624169086277</v>
      </c>
      <c r="BN127" s="8">
        <f>IF(BN$1&lt;=cockpit!$C$15,1/(1+EXP(-(AR127+V$14))),0)</f>
        <v>0.82618583730000261</v>
      </c>
      <c r="BO127" s="8">
        <f>IF(BO$1&lt;=cockpit!$C$15,1/(1+EXP(-(AS127+W$14))),0)</f>
        <v>0.87992657011358022</v>
      </c>
      <c r="BP127" s="8">
        <f>IF(BP$1&lt;=cockpit!$C$15,1/(1+EXP(-(AT127+X$14))),0)</f>
        <v>0.87738892110280275</v>
      </c>
      <c r="BQ127" s="8">
        <f>IF(BQ$1&lt;=cockpit!$C$15,1/(1+EXP(-(AU127+Y$14))),0)</f>
        <v>0.88542517317428615</v>
      </c>
      <c r="BR127" s="8">
        <f>IF(BR$1&lt;=cockpit!$C$15,1/(1+EXP(-(AV127+Z$14))),0)</f>
        <v>0.87278632151161673</v>
      </c>
      <c r="BS127" s="8">
        <f>IF(BS$1&lt;=cockpit!$C$15,1/(1+EXP(-(AW127+AA$14))),0)</f>
        <v>0.88219180648970685</v>
      </c>
      <c r="BT127" s="8">
        <f>IF(BT$1&lt;=cockpit!$C$15,1/(1+EXP(-(AX127+AB$14))),0)</f>
        <v>0.75335097889682157</v>
      </c>
      <c r="BU127" s="8">
        <f>IF(BU$1&lt;=cockpit!$C$15,1/(1+EXP(-(AY127+AC$14))),0)</f>
        <v>0.74387701321849731</v>
      </c>
      <c r="BV127" s="8">
        <f>IF(BV$1&lt;=cockpit!$C$15,1/(1+EXP(-(AZ127+AD$14))),0)</f>
        <v>0.82207121330747956</v>
      </c>
      <c r="BW127" s="8">
        <f>IF(BW$1&lt;=cockpit!$C$15,1/(1+EXP(-(BA127+AE$14))),0)</f>
        <v>0.9013179242821947</v>
      </c>
      <c r="BX127" s="8">
        <f>IF(BX$1&lt;=cockpit!$C$15,1/(1+EXP(-(BB127+AF$14))),0)</f>
        <v>0.88827070429507327</v>
      </c>
      <c r="BY127" s="8">
        <f>IF(BY$1&lt;=cockpit!$C$15,1/(1+EXP(-(BC127+AG$14))),0)</f>
        <v>0.78477743512473275</v>
      </c>
      <c r="BZ127" s="8">
        <f>IF(BZ$1&lt;=cockpit!$C$15,1/(1+EXP(-(BD127+AH$14))),0)</f>
        <v>0.8353907226736198</v>
      </c>
      <c r="CA127" s="8">
        <f>IF(CA$1&lt;=cockpit!$C$15,1/(1+EXP(-(BE127+AI$14))),0)</f>
        <v>0.95281725234906922</v>
      </c>
      <c r="CB127" s="8">
        <f>IF(CB$1&lt;=cockpit!$C$15,1/(1+EXP(-(BF127+AJ$14))),0)</f>
        <v>0.83851385705355652</v>
      </c>
      <c r="CC127" s="8">
        <f>IF(CC$1&lt;=cockpit!$C$15,1/(1+EXP(-(BG127+AK$14))),0)</f>
        <v>0.81293424865748043</v>
      </c>
      <c r="CD127" s="8">
        <f>IF(CD$1&lt;=cockpit!$C$15,1/(1+EXP(-(BH127+AL$14))),0)</f>
        <v>0.90437280703930367</v>
      </c>
      <c r="CE127" s="8">
        <f>IF(CE$1&lt;=cockpit!$C$15,1/(1+EXP(-(BI127+AM$14))),0)</f>
        <v>0.8787634379108602</v>
      </c>
      <c r="CH127" s="6">
        <v>5.6843090202436022</v>
      </c>
      <c r="CK127" s="9">
        <f t="shared" si="24"/>
        <v>5.6843090202436022</v>
      </c>
      <c r="CM127" s="9">
        <f t="shared" si="25"/>
        <v>9.966079469955437E-2</v>
      </c>
      <c r="CP127">
        <f t="shared" si="26"/>
        <v>-0.31569097975639782</v>
      </c>
      <c r="CV127">
        <v>2.4755160017930367E-2</v>
      </c>
      <c r="CW127">
        <v>-0.12948527345831104</v>
      </c>
      <c r="CX127">
        <v>-5.3436826791648838E-3</v>
      </c>
      <c r="CY127">
        <v>-8.4542767286377829E-2</v>
      </c>
      <c r="CZ127">
        <v>-0.10105283368499234</v>
      </c>
      <c r="DA127">
        <v>-0.23802909168098041</v>
      </c>
      <c r="DB127">
        <v>-4.1922604539396825E-3</v>
      </c>
      <c r="DC127">
        <v>-0.19846895018511015</v>
      </c>
      <c r="DD127">
        <v>-8.5949158869643758E-2</v>
      </c>
      <c r="DE127">
        <v>-0.18657697396904566</v>
      </c>
      <c r="DF127">
        <v>-0.22996074046435658</v>
      </c>
      <c r="DG127">
        <v>-6.2826100027570969E-2</v>
      </c>
      <c r="DH127">
        <v>3.2413085206949119E-2</v>
      </c>
      <c r="DI127">
        <v>-0.15702020923550553</v>
      </c>
      <c r="DJ127">
        <v>-4.3496042518648997E-2</v>
      </c>
      <c r="DK127">
        <v>5.6948294394380303E-2</v>
      </c>
      <c r="DL127">
        <v>-0.20932519987232873</v>
      </c>
      <c r="DM127">
        <v>-0.18779510595610599</v>
      </c>
      <c r="DN127">
        <v>-0.12545936885337247</v>
      </c>
      <c r="DO127">
        <v>6.6860997188725717E-3</v>
      </c>
      <c r="DR127">
        <f t="shared" si="27"/>
        <v>1.0472426190262247E-2</v>
      </c>
      <c r="DS127">
        <f t="shared" si="39"/>
        <v>-3.8499399697283346E-2</v>
      </c>
      <c r="DT127">
        <f t="shared" si="40"/>
        <v>-1.6961755232211718E-3</v>
      </c>
      <c r="DU127">
        <f t="shared" si="41"/>
        <v>-1.9083773863763649E-2</v>
      </c>
      <c r="DV127">
        <f t="shared" si="42"/>
        <v>-2.3261218509999449E-2</v>
      </c>
      <c r="DW127">
        <f t="shared" si="43"/>
        <v>-5.1419582975561325E-2</v>
      </c>
      <c r="DX127">
        <f t="shared" si="44"/>
        <v>-9.9878105462750761E-4</v>
      </c>
      <c r="DY127">
        <f t="shared" si="45"/>
        <v>-4.4008031975693508E-2</v>
      </c>
      <c r="DZ127">
        <f t="shared" si="46"/>
        <v>-3.7169771150886856E-2</v>
      </c>
      <c r="EA127">
        <f t="shared" si="28"/>
        <v>-8.3334043678277708E-2</v>
      </c>
      <c r="EB127">
        <f t="shared" si="29"/>
        <v>-7.4553023758703596E-2</v>
      </c>
      <c r="EC127">
        <f t="shared" si="30"/>
        <v>-1.178780980404406E-2</v>
      </c>
      <c r="ED127">
        <f t="shared" si="31"/>
        <v>6.8383557044487146E-3</v>
      </c>
      <c r="EE127">
        <f t="shared" si="32"/>
        <v>-6.0315290099094865E-2</v>
      </c>
      <c r="EF127">
        <f t="shared" si="33"/>
        <v>-1.3141126166953723E-2</v>
      </c>
      <c r="EG127">
        <f t="shared" si="34"/>
        <v>5.2471750492190513E-3</v>
      </c>
      <c r="EH127">
        <f t="shared" si="35"/>
        <v>-6.2147502966840455E-2</v>
      </c>
      <c r="EI127">
        <f t="shared" si="36"/>
        <v>-6.3688439246346498E-2</v>
      </c>
      <c r="EJ127">
        <f t="shared" si="37"/>
        <v>-2.2847383817887264E-2</v>
      </c>
      <c r="EK127">
        <f t="shared" si="38"/>
        <v>1.5229251612458689E-3</v>
      </c>
    </row>
    <row r="128" spans="1:141" x14ac:dyDescent="0.3">
      <c r="A128" s="6">
        <f>('Base original'!A128-MIN('Base original'!A:A))/(MAX('Base original'!A:A)-MIN('Base original'!A:A))</f>
        <v>0.21238938053097348</v>
      </c>
      <c r="B128" s="6">
        <f>('Base original'!B128-MIN('Base original'!B:B))/(MAX('Base original'!B:B)-MIN('Base original'!B:B))</f>
        <v>0.46917808219178087</v>
      </c>
      <c r="C128" s="6">
        <f>('Base original'!C128-MIN('Base original'!C:C))/(MAX('Base original'!C:C)-MIN('Base original'!C:C))</f>
        <v>0</v>
      </c>
      <c r="D128" s="6">
        <f>('Base original'!D128-MIN('Base original'!D:D))/(MAX('Base original'!D:D)-MIN('Base original'!D:D))</f>
        <v>0.10958904109589042</v>
      </c>
      <c r="E128" s="6">
        <f>('Base original'!E128-MIN('Base original'!E:E))/(MAX('Base original'!E:E)-MIN('Base original'!E:E))</f>
        <v>9.3489148580968295E-2</v>
      </c>
      <c r="F128" s="6">
        <f>('Base original'!F128-MIN('Base original'!F:F))/(MAX('Base original'!F:F)-MIN('Base original'!F:F))</f>
        <v>8.9552238805970144E-2</v>
      </c>
      <c r="G128" s="6">
        <f>('Base original'!G128-MIN('Base original'!G:G))/(MAX('Base original'!G:G)-MIN('Base original'!G:G))</f>
        <v>4.9469964664310952E-2</v>
      </c>
      <c r="H128" s="6">
        <f>('Base original'!H128-MIN('Base original'!H:H))/(MAX('Base original'!H:H)-MIN('Base original'!H:H))</f>
        <v>0.50146842878120557</v>
      </c>
      <c r="I128" s="6">
        <f>('Base original'!I128-MIN('Base original'!I:I))/(MAX('Base original'!I:I)-MIN('Base original'!I:I))</f>
        <v>0.58267716535433067</v>
      </c>
      <c r="J128" s="6">
        <f>('Base original'!J128-MIN('Base original'!J:J))/(MAX('Base original'!J:J)-MIN('Base original'!J:J))</f>
        <v>0.13772455089820362</v>
      </c>
      <c r="K128" s="6">
        <f>('Base original'!K128-MIN('Base original'!K:K))/(MAX('Base original'!K:K)-MIN('Base original'!K:K))</f>
        <v>0.18461538461538451</v>
      </c>
      <c r="L128" s="6">
        <f>'Base original'!L128</f>
        <v>5</v>
      </c>
      <c r="M128">
        <v>178</v>
      </c>
      <c r="O128">
        <v>0.21226454988410326</v>
      </c>
      <c r="P128" t="str">
        <f>IF(O128&lt;=cockpit!C$11,"treino","teste")</f>
        <v>treino</v>
      </c>
      <c r="AP128" s="6">
        <v>0.51424061728896797</v>
      </c>
      <c r="AQ128" s="6">
        <v>1.1903261495194299</v>
      </c>
      <c r="AR128" s="6">
        <v>1.137762279923296</v>
      </c>
      <c r="AS128" s="6">
        <v>1.5194559194500525</v>
      </c>
      <c r="AT128" s="6">
        <v>1.5742270039787285</v>
      </c>
      <c r="AU128" s="6">
        <v>1.3671036142709763</v>
      </c>
      <c r="AV128" s="6">
        <v>1.2807645213773253</v>
      </c>
      <c r="AW128" s="6">
        <v>1.5753039590214368</v>
      </c>
      <c r="AX128" s="6">
        <v>0.74893522514346744</v>
      </c>
      <c r="AY128" s="6">
        <v>0.91879962244676905</v>
      </c>
      <c r="AZ128" s="6">
        <v>0.98759028962196693</v>
      </c>
      <c r="BA128" s="6">
        <v>1.3176629938323325</v>
      </c>
      <c r="BB128" s="6">
        <v>1.1350924336113903</v>
      </c>
      <c r="BC128" s="6">
        <v>1.1414626091197384</v>
      </c>
      <c r="BD128" s="6">
        <v>0.93061855853481645</v>
      </c>
      <c r="BE128" s="6">
        <v>1.8386054859513348</v>
      </c>
      <c r="BF128" s="6">
        <v>1.1073877449908385</v>
      </c>
      <c r="BG128" s="6">
        <v>0.83055363997392606</v>
      </c>
      <c r="BH128" s="6">
        <v>0.99724158135360685</v>
      </c>
      <c r="BI128" s="6">
        <v>1.0170039563004574</v>
      </c>
      <c r="BL128" s="8">
        <f>IF(BL$1&lt;=cockpit!$C$15,1/(1+EXP(-(AP128+T$14))),0)</f>
        <v>0.66203568344009478</v>
      </c>
      <c r="BM128" s="8">
        <f>IF(BM$1&lt;=cockpit!$C$15,1/(1+EXP(-(AQ128+U$14))),0)</f>
        <v>0.78749290569769925</v>
      </c>
      <c r="BN128" s="8">
        <f>IF(BN$1&lt;=cockpit!$C$15,1/(1+EXP(-(AR128+V$14))),0)</f>
        <v>0.78409566515413021</v>
      </c>
      <c r="BO128" s="8">
        <f>IF(BO$1&lt;=cockpit!$C$15,1/(1+EXP(-(AS128+W$14))),0)</f>
        <v>0.83029488882240932</v>
      </c>
      <c r="BP128" s="8">
        <f>IF(BP$1&lt;=cockpit!$C$15,1/(1+EXP(-(AT128+X$14))),0)</f>
        <v>0.84313572993470642</v>
      </c>
      <c r="BQ128" s="8">
        <f>IF(BQ$1&lt;=cockpit!$C$15,1/(1+EXP(-(AU128+Y$14))),0)</f>
        <v>0.85996190106841763</v>
      </c>
      <c r="BR128" s="8">
        <f>IF(BR$1&lt;=cockpit!$C$15,1/(1+EXP(-(AV128+Z$14))),0)</f>
        <v>0.84254396610337978</v>
      </c>
      <c r="BS128" s="8">
        <f>IF(BS$1&lt;=cockpit!$C$15,1/(1+EXP(-(AW128+AA$14))),0)</f>
        <v>0.84344257170668102</v>
      </c>
      <c r="BT128" s="8">
        <f>IF(BT$1&lt;=cockpit!$C$15,1/(1+EXP(-(AX128+AB$14))),0)</f>
        <v>0.69907418372561392</v>
      </c>
      <c r="BU128" s="8">
        <f>IF(BU$1&lt;=cockpit!$C$15,1/(1+EXP(-(AY128+AC$14))),0)</f>
        <v>0.72299618372747299</v>
      </c>
      <c r="BV128" s="8">
        <f>IF(BV$1&lt;=cockpit!$C$15,1/(1+EXP(-(AZ128+AD$14))),0)</f>
        <v>0.79619960470292495</v>
      </c>
      <c r="BW128" s="8">
        <f>IF(BW$1&lt;=cockpit!$C$15,1/(1+EXP(-(BA128+AE$14))),0)</f>
        <v>0.85118562389587116</v>
      </c>
      <c r="BX128" s="8">
        <f>IF(BX$1&lt;=cockpit!$C$15,1/(1+EXP(-(BB128+AF$14))),0)</f>
        <v>0.86590742402956888</v>
      </c>
      <c r="BY128" s="8">
        <f>IF(BY$1&lt;=cockpit!$C$15,1/(1+EXP(-(BC128+AG$14))),0)</f>
        <v>0.75266304153436892</v>
      </c>
      <c r="BZ128" s="8">
        <f>IF(BZ$1&lt;=cockpit!$C$15,1/(1+EXP(-(BD128+AH$14))),0)</f>
        <v>0.77471745260340907</v>
      </c>
      <c r="CA128" s="8">
        <f>IF(CA$1&lt;=cockpit!$C$15,1/(1+EXP(-(BE128+AI$14))),0)</f>
        <v>0.94319549416796999</v>
      </c>
      <c r="CB128" s="8">
        <f>IF(CB$1&lt;=cockpit!$C$15,1/(1+EXP(-(BF128+AJ$14))),0)</f>
        <v>0.82059619913491888</v>
      </c>
      <c r="CC128" s="8">
        <f>IF(CC$1&lt;=cockpit!$C$15,1/(1+EXP(-(BG128+AK$14))),0)</f>
        <v>0.73457968355817127</v>
      </c>
      <c r="CD128" s="8">
        <f>IF(CD$1&lt;=cockpit!$C$15,1/(1+EXP(-(BH128+AL$14))),0)</f>
        <v>0.87305633203422006</v>
      </c>
      <c r="CE128" s="8">
        <f>IF(CE$1&lt;=cockpit!$C$15,1/(1+EXP(-(BI128+AM$14))),0)</f>
        <v>0.82616044734678196</v>
      </c>
      <c r="CH128" s="6">
        <v>5.4561418489980804</v>
      </c>
      <c r="CK128" s="9">
        <f t="shared" si="24"/>
        <v>5.4561418489980804</v>
      </c>
      <c r="CM128" s="9">
        <f t="shared" si="25"/>
        <v>0.20806538640738759</v>
      </c>
      <c r="CP128">
        <f t="shared" si="26"/>
        <v>0.45614184899808041</v>
      </c>
      <c r="CV128">
        <v>-3.5768726973242793E-2</v>
      </c>
      <c r="CW128">
        <v>0.18709325207477384</v>
      </c>
      <c r="CX128">
        <v>7.7210862965237711E-3</v>
      </c>
      <c r="CY128">
        <v>0.122155831690789</v>
      </c>
      <c r="CZ128">
        <v>0.14601122413803702</v>
      </c>
      <c r="DA128">
        <v>0.34392819864057461</v>
      </c>
      <c r="DB128">
        <v>6.0573964970971729E-3</v>
      </c>
      <c r="DC128">
        <v>0.28676775616459271</v>
      </c>
      <c r="DD128">
        <v>0.12418792667716233</v>
      </c>
      <c r="DE128">
        <v>0.2695850415250341</v>
      </c>
      <c r="DF128">
        <v>0.33227023918555115</v>
      </c>
      <c r="DG128">
        <v>9.0777422446558814E-2</v>
      </c>
      <c r="DH128">
        <v>-4.6833661922931341E-2</v>
      </c>
      <c r="DI128">
        <v>0.22687847662298441</v>
      </c>
      <c r="DJ128">
        <v>6.2847425269690782E-2</v>
      </c>
      <c r="DK128">
        <v>-8.2284581974386317E-2</v>
      </c>
      <c r="DL128">
        <v>0.30245394969895945</v>
      </c>
      <c r="DM128">
        <v>0.27134512024926677</v>
      </c>
      <c r="DN128">
        <v>0.18127622311878783</v>
      </c>
      <c r="DO128">
        <v>-9.6607444745664232E-3</v>
      </c>
      <c r="DR128">
        <f t="shared" si="27"/>
        <v>-2.0091607055012867E-2</v>
      </c>
      <c r="DS128">
        <f t="shared" si="39"/>
        <v>7.1068292949700754E-2</v>
      </c>
      <c r="DT128">
        <f t="shared" si="40"/>
        <v>2.9741160213738152E-3</v>
      </c>
      <c r="DU128">
        <f t="shared" si="41"/>
        <v>3.7942871450070657E-2</v>
      </c>
      <c r="DV128">
        <f t="shared" si="42"/>
        <v>4.2215077719309692E-2</v>
      </c>
      <c r="DW128">
        <f t="shared" si="43"/>
        <v>8.9581440097467935E-2</v>
      </c>
      <c r="DX128">
        <f t="shared" si="44"/>
        <v>1.7573698436172179E-3</v>
      </c>
      <c r="DY128">
        <f t="shared" si="45"/>
        <v>8.2762501657042339E-2</v>
      </c>
      <c r="DZ128">
        <f t="shared" si="46"/>
        <v>6.3496701444478124E-2</v>
      </c>
      <c r="EA128">
        <f t="shared" si="28"/>
        <v>0.12866661000901047</v>
      </c>
      <c r="EB128">
        <f t="shared" si="29"/>
        <v>0.12163290033324126</v>
      </c>
      <c r="EC128">
        <f t="shared" si="30"/>
        <v>2.5007639724593193E-2</v>
      </c>
      <c r="ED128">
        <f t="shared" si="31"/>
        <v>-1.1717985143865182E-2</v>
      </c>
      <c r="EE128">
        <f t="shared" si="32"/>
        <v>9.8351444338243429E-2</v>
      </c>
      <c r="EF128">
        <f t="shared" si="33"/>
        <v>2.5127209383190498E-2</v>
      </c>
      <c r="EG128">
        <f t="shared" si="34"/>
        <v>-9.0827581034873522E-3</v>
      </c>
      <c r="EH128">
        <f t="shared" si="35"/>
        <v>9.8788077048703959E-2</v>
      </c>
      <c r="EI128">
        <f t="shared" si="36"/>
        <v>0.12492530942388631</v>
      </c>
      <c r="EJ128">
        <f t="shared" si="37"/>
        <v>4.310252633867228E-2</v>
      </c>
      <c r="EK128">
        <f t="shared" si="38"/>
        <v>-3.0668894613044111E-3</v>
      </c>
    </row>
    <row r="129" spans="1:141" x14ac:dyDescent="0.3">
      <c r="A129" s="6">
        <f>('Base original'!A129-MIN('Base original'!A:A))/(MAX('Base original'!A:A)-MIN('Base original'!A:A))</f>
        <v>0.37168141592920362</v>
      </c>
      <c r="B129" s="6">
        <f>('Base original'!B129-MIN('Base original'!B:B))/(MAX('Base original'!B:B)-MIN('Base original'!B:B))</f>
        <v>0.33561643835616439</v>
      </c>
      <c r="C129" s="6">
        <f>('Base original'!C129-MIN('Base original'!C:C))/(MAX('Base original'!C:C)-MIN('Base original'!C:C))</f>
        <v>0.14000000000000001</v>
      </c>
      <c r="D129" s="6">
        <f>('Base original'!D129-MIN('Base original'!D:D))/(MAX('Base original'!D:D)-MIN('Base original'!D:D))</f>
        <v>0.10273972602739727</v>
      </c>
      <c r="E129" s="6">
        <f>('Base original'!E129-MIN('Base original'!E:E))/(MAX('Base original'!E:E)-MIN('Base original'!E:E))</f>
        <v>9.1819699499165297E-2</v>
      </c>
      <c r="F129" s="6">
        <f>('Base original'!F129-MIN('Base original'!F:F))/(MAX('Base original'!F:F)-MIN('Base original'!F:F))</f>
        <v>0.13432835820895522</v>
      </c>
      <c r="G129" s="6">
        <f>('Base original'!G129-MIN('Base original'!G:G))/(MAX('Base original'!G:G)-MIN('Base original'!G:G))</f>
        <v>0.12720848056537101</v>
      </c>
      <c r="H129" s="6">
        <f>('Base original'!H129-MIN('Base original'!H:H))/(MAX('Base original'!H:H)-MIN('Base original'!H:H))</f>
        <v>0.50146842878120557</v>
      </c>
      <c r="I129" s="6">
        <f>('Base original'!I129-MIN('Base original'!I:I))/(MAX('Base original'!I:I)-MIN('Base original'!I:I))</f>
        <v>0.35433070866141725</v>
      </c>
      <c r="J129" s="6">
        <f>('Base original'!J129-MIN('Base original'!J:J))/(MAX('Base original'!J:J)-MIN('Base original'!J:J))</f>
        <v>0.155688622754491</v>
      </c>
      <c r="K129" s="6">
        <f>('Base original'!K129-MIN('Base original'!K:K))/(MAX('Base original'!K:K)-MIN('Base original'!K:K))</f>
        <v>0.16923076923076918</v>
      </c>
      <c r="L129" s="6">
        <f>'Base original'!L129</f>
        <v>5</v>
      </c>
      <c r="M129">
        <v>179</v>
      </c>
      <c r="O129">
        <v>0.21030333169760607</v>
      </c>
      <c r="P129" t="str">
        <f>IF(O129&lt;=cockpit!C$11,"treino","teste")</f>
        <v>treino</v>
      </c>
      <c r="AP129" s="6">
        <v>0.74599389934191651</v>
      </c>
      <c r="AQ129" s="6">
        <v>1.3529450197259054</v>
      </c>
      <c r="AR129" s="6">
        <v>1.1843771823738058</v>
      </c>
      <c r="AS129" s="6">
        <v>1.5040422168182093</v>
      </c>
      <c r="AT129" s="6">
        <v>1.5372004528789622</v>
      </c>
      <c r="AU129" s="6">
        <v>1.3539780332089668</v>
      </c>
      <c r="AV129" s="6">
        <v>1.3484300017446706</v>
      </c>
      <c r="AW129" s="6">
        <v>1.6334936474378001</v>
      </c>
      <c r="AX129" s="6">
        <v>0.82217664100444954</v>
      </c>
      <c r="AY129" s="6">
        <v>0.98673340929236486</v>
      </c>
      <c r="AZ129" s="6">
        <v>0.98174044386818082</v>
      </c>
      <c r="BA129" s="6">
        <v>1.2735035522357736</v>
      </c>
      <c r="BB129" s="6">
        <v>1.1150040149396581</v>
      </c>
      <c r="BC129" s="6">
        <v>1.1385896654255812</v>
      </c>
      <c r="BD129" s="6">
        <v>0.94936831993534554</v>
      </c>
      <c r="BE129" s="6">
        <v>1.6660270409450806</v>
      </c>
      <c r="BF129" s="6">
        <v>1.1783650345813106</v>
      </c>
      <c r="BG129" s="6">
        <v>0.86362290059819768</v>
      </c>
      <c r="BH129" s="6">
        <v>1.0173404031587288</v>
      </c>
      <c r="BI129" s="6">
        <v>1.0409471738617593</v>
      </c>
      <c r="BL129" s="8">
        <f>IF(BL$1&lt;=cockpit!$C$15,1/(1+EXP(-(AP129+T$14))),0)</f>
        <v>0.71179797564668379</v>
      </c>
      <c r="BM129" s="8">
        <f>IF(BM$1&lt;=cockpit!$C$15,1/(1+EXP(-(AQ129+U$14))),0)</f>
        <v>0.81343675151341266</v>
      </c>
      <c r="BN129" s="8">
        <f>IF(BN$1&lt;=cockpit!$C$15,1/(1+EXP(-(AR129+V$14))),0)</f>
        <v>0.79188255335032376</v>
      </c>
      <c r="BO129" s="8">
        <f>IF(BO$1&lt;=cockpit!$C$15,1/(1+EXP(-(AS129+W$14))),0)</f>
        <v>0.82811194635035512</v>
      </c>
      <c r="BP129" s="8">
        <f>IF(BP$1&lt;=cockpit!$C$15,1/(1+EXP(-(AT129+X$14))),0)</f>
        <v>0.83817623264610475</v>
      </c>
      <c r="BQ129" s="8">
        <f>IF(BQ$1&lt;=cockpit!$C$15,1/(1+EXP(-(AU129+Y$14))),0)</f>
        <v>0.85837374027975788</v>
      </c>
      <c r="BR129" s="8">
        <f>IF(BR$1&lt;=cockpit!$C$15,1/(1+EXP(-(AV129+Z$14))),0)</f>
        <v>0.85131409096350996</v>
      </c>
      <c r="BS129" s="8">
        <f>IF(BS$1&lt;=cockpit!$C$15,1/(1+EXP(-(AW129+AA$14))),0)</f>
        <v>0.85097372349773726</v>
      </c>
      <c r="BT129" s="8">
        <f>IF(BT$1&lt;=cockpit!$C$15,1/(1+EXP(-(AX129+AB$14))),0)</f>
        <v>0.71425382998147835</v>
      </c>
      <c r="BU129" s="8">
        <f>IF(BU$1&lt;=cockpit!$C$15,1/(1+EXP(-(AY129+AC$14))),0)</f>
        <v>0.73639336133329236</v>
      </c>
      <c r="BV129" s="8">
        <f>IF(BV$1&lt;=cockpit!$C$15,1/(1+EXP(-(AZ129+AD$14))),0)</f>
        <v>0.79524872994591322</v>
      </c>
      <c r="BW129" s="8">
        <f>IF(BW$1&lt;=cockpit!$C$15,1/(1+EXP(-(BA129+AE$14))),0)</f>
        <v>0.84550483118709341</v>
      </c>
      <c r="BX129" s="8">
        <f>IF(BX$1&lt;=cockpit!$C$15,1/(1+EXP(-(BB129+AF$14))),0)</f>
        <v>0.86355773002874758</v>
      </c>
      <c r="BY129" s="8">
        <f>IF(BY$1&lt;=cockpit!$C$15,1/(1+EXP(-(BC129+AG$14))),0)</f>
        <v>0.75212782220976804</v>
      </c>
      <c r="BZ129" s="8">
        <f>IF(BZ$1&lt;=cockpit!$C$15,1/(1+EXP(-(BD129+AH$14))),0)</f>
        <v>0.77797299020433908</v>
      </c>
      <c r="CA129" s="8">
        <f>IF(CA$1&lt;=cockpit!$C$15,1/(1+EXP(-(BE129+AI$14))),0)</f>
        <v>0.9332101613855257</v>
      </c>
      <c r="CB129" s="8">
        <f>IF(CB$1&lt;=cockpit!$C$15,1/(1+EXP(-(BF129+AJ$14))),0)</f>
        <v>0.83080866703249889</v>
      </c>
      <c r="CC129" s="8">
        <f>IF(CC$1&lt;=cockpit!$C$15,1/(1+EXP(-(BG129+AK$14))),0)</f>
        <v>0.74097706584878653</v>
      </c>
      <c r="CD129" s="8">
        <f>IF(CD$1&lt;=cockpit!$C$15,1/(1+EXP(-(BH129+AL$14))),0)</f>
        <v>0.87526721222677162</v>
      </c>
      <c r="CE129" s="8">
        <f>IF(CE$1&lt;=cockpit!$C$15,1/(1+EXP(-(BI129+AM$14))),0)</f>
        <v>0.82957234932514157</v>
      </c>
      <c r="CH129" s="6">
        <v>5.4883302034361217</v>
      </c>
      <c r="CK129" s="9">
        <f t="shared" si="24"/>
        <v>5.4883302034361217</v>
      </c>
      <c r="CM129" s="9">
        <f t="shared" si="25"/>
        <v>0.23846638758796396</v>
      </c>
      <c r="CP129">
        <f t="shared" si="26"/>
        <v>0.48833020343612166</v>
      </c>
      <c r="CV129">
        <v>-3.8292802464542669E-2</v>
      </c>
      <c r="CW129">
        <v>0.20029577651750255</v>
      </c>
      <c r="CX129">
        <v>8.2659366822209097E-3</v>
      </c>
      <c r="CY129">
        <v>0.13077594671810669</v>
      </c>
      <c r="CZ129">
        <v>0.15631473179647856</v>
      </c>
      <c r="DA129">
        <v>0.36819802344046149</v>
      </c>
      <c r="DB129">
        <v>6.4848460412435457E-3</v>
      </c>
      <c r="DC129">
        <v>0.30700396601269753</v>
      </c>
      <c r="DD129">
        <v>0.13295143962733411</v>
      </c>
      <c r="DE129">
        <v>0.28860872656262071</v>
      </c>
      <c r="DF129">
        <v>0.35571740206176922</v>
      </c>
      <c r="DG129">
        <v>9.718327153736199E-2</v>
      </c>
      <c r="DH129">
        <v>-5.0138551647296567E-2</v>
      </c>
      <c r="DI129">
        <v>0.24288850691497416</v>
      </c>
      <c r="DJ129">
        <v>6.7282350950249481E-2</v>
      </c>
      <c r="DK129">
        <v>-8.8091120653517152E-2</v>
      </c>
      <c r="DL129">
        <v>0.32379708003326158</v>
      </c>
      <c r="DM129">
        <v>0.2904930079618302</v>
      </c>
      <c r="DN129">
        <v>0.19406825992434204</v>
      </c>
      <c r="DO129">
        <v>-1.0342469836897739E-2</v>
      </c>
      <c r="DR129">
        <f t="shared" si="27"/>
        <v>-1.8891510625085362E-2</v>
      </c>
      <c r="DS129">
        <f t="shared" si="39"/>
        <v>6.7764197561498277E-2</v>
      </c>
      <c r="DT129">
        <f t="shared" si="40"/>
        <v>3.0825498187728177E-3</v>
      </c>
      <c r="DU129">
        <f t="shared" si="41"/>
        <v>4.1093804766681903E-2</v>
      </c>
      <c r="DV129">
        <f t="shared" si="42"/>
        <v>4.6497474382212876E-2</v>
      </c>
      <c r="DW129">
        <f t="shared" si="43"/>
        <v>9.6907702780071756E-2</v>
      </c>
      <c r="DX129">
        <f t="shared" si="44"/>
        <v>1.7850467262952409E-3</v>
      </c>
      <c r="DY129">
        <f t="shared" si="45"/>
        <v>8.4685116628037418E-2</v>
      </c>
      <c r="DZ129">
        <f t="shared" si="46"/>
        <v>6.512512814129949E-2</v>
      </c>
      <c r="EA129">
        <f t="shared" si="28"/>
        <v>0.13210337666137797</v>
      </c>
      <c r="EB129">
        <f t="shared" si="29"/>
        <v>0.1307544096800797</v>
      </c>
      <c r="EC129">
        <f t="shared" si="30"/>
        <v>2.7709047972992805E-2</v>
      </c>
      <c r="ED129">
        <f t="shared" si="31"/>
        <v>-1.2748631602133766E-2</v>
      </c>
      <c r="EE129">
        <f t="shared" si="32"/>
        <v>0.10548738672738611</v>
      </c>
      <c r="EF129">
        <f t="shared" si="33"/>
        <v>2.6560248080243216E-2</v>
      </c>
      <c r="EG129">
        <f t="shared" si="34"/>
        <v>-1.1374219321391705E-2</v>
      </c>
      <c r="EH129">
        <f t="shared" si="35"/>
        <v>0.10029839877413971</v>
      </c>
      <c r="EI129">
        <f t="shared" si="36"/>
        <v>0.13099868990041466</v>
      </c>
      <c r="EJ129">
        <f t="shared" si="37"/>
        <v>4.5393984092043038E-2</v>
      </c>
      <c r="EK129">
        <f t="shared" si="38"/>
        <v>-3.2248825953563095E-3</v>
      </c>
    </row>
    <row r="130" spans="1:141" x14ac:dyDescent="0.3">
      <c r="A130" s="6">
        <f>('Base original'!A130-MIN('Base original'!A:A))/(MAX('Base original'!A:A)-MIN('Base original'!A:A))</f>
        <v>0.37168141592920362</v>
      </c>
      <c r="B130" s="6">
        <f>('Base original'!B130-MIN('Base original'!B:B))/(MAX('Base original'!B:B)-MIN('Base original'!B:B))</f>
        <v>0.33561643835616439</v>
      </c>
      <c r="C130" s="6">
        <f>('Base original'!C130-MIN('Base original'!C:C))/(MAX('Base original'!C:C)-MIN('Base original'!C:C))</f>
        <v>0.14000000000000001</v>
      </c>
      <c r="D130" s="6">
        <f>('Base original'!D130-MIN('Base original'!D:D))/(MAX('Base original'!D:D)-MIN('Base original'!D:D))</f>
        <v>0.10273972602739727</v>
      </c>
      <c r="E130" s="6">
        <f>('Base original'!E130-MIN('Base original'!E:E))/(MAX('Base original'!E:E)-MIN('Base original'!E:E))</f>
        <v>9.1819699499165297E-2</v>
      </c>
      <c r="F130" s="6">
        <f>('Base original'!F130-MIN('Base original'!F:F))/(MAX('Base original'!F:F)-MIN('Base original'!F:F))</f>
        <v>0.13432835820895522</v>
      </c>
      <c r="G130" s="6">
        <f>('Base original'!G130-MIN('Base original'!G:G))/(MAX('Base original'!G:G)-MIN('Base original'!G:G))</f>
        <v>0.12720848056537101</v>
      </c>
      <c r="H130" s="6">
        <f>('Base original'!H130-MIN('Base original'!H:H))/(MAX('Base original'!H:H)-MIN('Base original'!H:H))</f>
        <v>0.50146842878120557</v>
      </c>
      <c r="I130" s="6">
        <f>('Base original'!I130-MIN('Base original'!I:I))/(MAX('Base original'!I:I)-MIN('Base original'!I:I))</f>
        <v>0.35433070866141725</v>
      </c>
      <c r="J130" s="6">
        <f>('Base original'!J130-MIN('Base original'!J:J))/(MAX('Base original'!J:J)-MIN('Base original'!J:J))</f>
        <v>0.155688622754491</v>
      </c>
      <c r="K130" s="6">
        <f>('Base original'!K130-MIN('Base original'!K:K))/(MAX('Base original'!K:K)-MIN('Base original'!K:K))</f>
        <v>0.16923076923076918</v>
      </c>
      <c r="L130" s="6">
        <f>'Base original'!L130</f>
        <v>5</v>
      </c>
      <c r="M130">
        <v>180</v>
      </c>
      <c r="O130">
        <v>0.11656324272255569</v>
      </c>
      <c r="P130" t="str">
        <f>IF(O130&lt;=cockpit!C$11,"treino","teste")</f>
        <v>treino</v>
      </c>
      <c r="AP130" s="6">
        <v>0.74599389934191651</v>
      </c>
      <c r="AQ130" s="6">
        <v>1.3529450197259054</v>
      </c>
      <c r="AR130" s="6">
        <v>1.1843771823738058</v>
      </c>
      <c r="AS130" s="6">
        <v>1.5040422168182093</v>
      </c>
      <c r="AT130" s="6">
        <v>1.5372004528789622</v>
      </c>
      <c r="AU130" s="6">
        <v>1.3539780332089668</v>
      </c>
      <c r="AV130" s="6">
        <v>1.3484300017446706</v>
      </c>
      <c r="AW130" s="6">
        <v>1.6334936474378001</v>
      </c>
      <c r="AX130" s="6">
        <v>0.82217664100444954</v>
      </c>
      <c r="AY130" s="6">
        <v>0.98673340929236486</v>
      </c>
      <c r="AZ130" s="6">
        <v>0.98174044386818082</v>
      </c>
      <c r="BA130" s="6">
        <v>1.2735035522357736</v>
      </c>
      <c r="BB130" s="6">
        <v>1.1150040149396581</v>
      </c>
      <c r="BC130" s="6">
        <v>1.1385896654255812</v>
      </c>
      <c r="BD130" s="6">
        <v>0.94936831993534554</v>
      </c>
      <c r="BE130" s="6">
        <v>1.6660270409450806</v>
      </c>
      <c r="BF130" s="6">
        <v>1.1783650345813106</v>
      </c>
      <c r="BG130" s="6">
        <v>0.86362290059819768</v>
      </c>
      <c r="BH130" s="6">
        <v>1.0173404031587288</v>
      </c>
      <c r="BI130" s="6">
        <v>1.0409471738617593</v>
      </c>
      <c r="BL130" s="8">
        <f>IF(BL$1&lt;=cockpit!$C$15,1/(1+EXP(-(AP130+T$14))),0)</f>
        <v>0.71179797564668379</v>
      </c>
      <c r="BM130" s="8">
        <f>IF(BM$1&lt;=cockpit!$C$15,1/(1+EXP(-(AQ130+U$14))),0)</f>
        <v>0.81343675151341266</v>
      </c>
      <c r="BN130" s="8">
        <f>IF(BN$1&lt;=cockpit!$C$15,1/(1+EXP(-(AR130+V$14))),0)</f>
        <v>0.79188255335032376</v>
      </c>
      <c r="BO130" s="8">
        <f>IF(BO$1&lt;=cockpit!$C$15,1/(1+EXP(-(AS130+W$14))),0)</f>
        <v>0.82811194635035512</v>
      </c>
      <c r="BP130" s="8">
        <f>IF(BP$1&lt;=cockpit!$C$15,1/(1+EXP(-(AT130+X$14))),0)</f>
        <v>0.83817623264610475</v>
      </c>
      <c r="BQ130" s="8">
        <f>IF(BQ$1&lt;=cockpit!$C$15,1/(1+EXP(-(AU130+Y$14))),0)</f>
        <v>0.85837374027975788</v>
      </c>
      <c r="BR130" s="8">
        <f>IF(BR$1&lt;=cockpit!$C$15,1/(1+EXP(-(AV130+Z$14))),0)</f>
        <v>0.85131409096350996</v>
      </c>
      <c r="BS130" s="8">
        <f>IF(BS$1&lt;=cockpit!$C$15,1/(1+EXP(-(AW130+AA$14))),0)</f>
        <v>0.85097372349773726</v>
      </c>
      <c r="BT130" s="8">
        <f>IF(BT$1&lt;=cockpit!$C$15,1/(1+EXP(-(AX130+AB$14))),0)</f>
        <v>0.71425382998147835</v>
      </c>
      <c r="BU130" s="8">
        <f>IF(BU$1&lt;=cockpit!$C$15,1/(1+EXP(-(AY130+AC$14))),0)</f>
        <v>0.73639336133329236</v>
      </c>
      <c r="BV130" s="8">
        <f>IF(BV$1&lt;=cockpit!$C$15,1/(1+EXP(-(AZ130+AD$14))),0)</f>
        <v>0.79524872994591322</v>
      </c>
      <c r="BW130" s="8">
        <f>IF(BW$1&lt;=cockpit!$C$15,1/(1+EXP(-(BA130+AE$14))),0)</f>
        <v>0.84550483118709341</v>
      </c>
      <c r="BX130" s="8">
        <f>IF(BX$1&lt;=cockpit!$C$15,1/(1+EXP(-(BB130+AF$14))),0)</f>
        <v>0.86355773002874758</v>
      </c>
      <c r="BY130" s="8">
        <f>IF(BY$1&lt;=cockpit!$C$15,1/(1+EXP(-(BC130+AG$14))),0)</f>
        <v>0.75212782220976804</v>
      </c>
      <c r="BZ130" s="8">
        <f>IF(BZ$1&lt;=cockpit!$C$15,1/(1+EXP(-(BD130+AH$14))),0)</f>
        <v>0.77797299020433908</v>
      </c>
      <c r="CA130" s="8">
        <f>IF(CA$1&lt;=cockpit!$C$15,1/(1+EXP(-(BE130+AI$14))),0)</f>
        <v>0.9332101613855257</v>
      </c>
      <c r="CB130" s="8">
        <f>IF(CB$1&lt;=cockpit!$C$15,1/(1+EXP(-(BF130+AJ$14))),0)</f>
        <v>0.83080866703249889</v>
      </c>
      <c r="CC130" s="8">
        <f>IF(CC$1&lt;=cockpit!$C$15,1/(1+EXP(-(BG130+AK$14))),0)</f>
        <v>0.74097706584878653</v>
      </c>
      <c r="CD130" s="8">
        <f>IF(CD$1&lt;=cockpit!$C$15,1/(1+EXP(-(BH130+AL$14))),0)</f>
        <v>0.87526721222677162</v>
      </c>
      <c r="CE130" s="8">
        <f>IF(CE$1&lt;=cockpit!$C$15,1/(1+EXP(-(BI130+AM$14))),0)</f>
        <v>0.82957234932514157</v>
      </c>
      <c r="CH130" s="6">
        <v>5.4883302034361217</v>
      </c>
      <c r="CK130" s="9">
        <f t="shared" si="24"/>
        <v>5.4883302034361217</v>
      </c>
      <c r="CM130" s="9">
        <f t="shared" si="25"/>
        <v>0.23846638758796396</v>
      </c>
      <c r="CP130">
        <f t="shared" si="26"/>
        <v>0.48833020343612166</v>
      </c>
      <c r="CV130">
        <v>-3.8292802464542669E-2</v>
      </c>
      <c r="CW130">
        <v>0.20029577651750255</v>
      </c>
      <c r="CX130">
        <v>8.2659366822209097E-3</v>
      </c>
      <c r="CY130">
        <v>0.13077594671810669</v>
      </c>
      <c r="CZ130">
        <v>0.15631473179647856</v>
      </c>
      <c r="DA130">
        <v>0.36819802344046149</v>
      </c>
      <c r="DB130">
        <v>6.4848460412435457E-3</v>
      </c>
      <c r="DC130">
        <v>0.30700396601269753</v>
      </c>
      <c r="DD130">
        <v>0.13295143962733411</v>
      </c>
      <c r="DE130">
        <v>0.28860872656262071</v>
      </c>
      <c r="DF130">
        <v>0.35571740206176922</v>
      </c>
      <c r="DG130">
        <v>9.718327153736199E-2</v>
      </c>
      <c r="DH130">
        <v>-5.0138551647296567E-2</v>
      </c>
      <c r="DI130">
        <v>0.24288850691497416</v>
      </c>
      <c r="DJ130">
        <v>6.7282350950249481E-2</v>
      </c>
      <c r="DK130">
        <v>-8.8091120653517152E-2</v>
      </c>
      <c r="DL130">
        <v>0.32379708003326158</v>
      </c>
      <c r="DM130">
        <v>0.2904930079618302</v>
      </c>
      <c r="DN130">
        <v>0.19406825992434204</v>
      </c>
      <c r="DO130">
        <v>-1.0342469836897739E-2</v>
      </c>
      <c r="DR130">
        <f t="shared" si="27"/>
        <v>-1.8891510625085362E-2</v>
      </c>
      <c r="DS130">
        <f t="shared" si="39"/>
        <v>6.7764197561498277E-2</v>
      </c>
      <c r="DT130">
        <f t="shared" si="40"/>
        <v>3.0825498187728177E-3</v>
      </c>
      <c r="DU130">
        <f t="shared" si="41"/>
        <v>4.1093804766681903E-2</v>
      </c>
      <c r="DV130">
        <f t="shared" si="42"/>
        <v>4.6497474382212876E-2</v>
      </c>
      <c r="DW130">
        <f t="shared" si="43"/>
        <v>9.6907702780071756E-2</v>
      </c>
      <c r="DX130">
        <f t="shared" si="44"/>
        <v>1.7850467262952409E-3</v>
      </c>
      <c r="DY130">
        <f t="shared" si="45"/>
        <v>8.4685116628037418E-2</v>
      </c>
      <c r="DZ130">
        <f t="shared" si="46"/>
        <v>6.512512814129949E-2</v>
      </c>
      <c r="EA130">
        <f t="shared" si="28"/>
        <v>0.13210337666137797</v>
      </c>
      <c r="EB130">
        <f t="shared" si="29"/>
        <v>0.1307544096800797</v>
      </c>
      <c r="EC130">
        <f t="shared" si="30"/>
        <v>2.7709047972992805E-2</v>
      </c>
      <c r="ED130">
        <f t="shared" si="31"/>
        <v>-1.2748631602133766E-2</v>
      </c>
      <c r="EE130">
        <f t="shared" si="32"/>
        <v>0.10548738672738611</v>
      </c>
      <c r="EF130">
        <f t="shared" si="33"/>
        <v>2.6560248080243216E-2</v>
      </c>
      <c r="EG130">
        <f t="shared" si="34"/>
        <v>-1.1374219321391705E-2</v>
      </c>
      <c r="EH130">
        <f t="shared" si="35"/>
        <v>0.10029839877413971</v>
      </c>
      <c r="EI130">
        <f t="shared" si="36"/>
        <v>0.13099868990041466</v>
      </c>
      <c r="EJ130">
        <f t="shared" si="37"/>
        <v>4.5393984092043038E-2</v>
      </c>
      <c r="EK130">
        <f t="shared" si="38"/>
        <v>-3.2248825953563095E-3</v>
      </c>
    </row>
    <row r="131" spans="1:141" x14ac:dyDescent="0.3">
      <c r="A131" s="6">
        <f>('Base original'!A131-MIN('Base original'!A:A))/(MAX('Base original'!A:A)-MIN('Base original'!A:A))</f>
        <v>0.38053097345132747</v>
      </c>
      <c r="B131" s="6">
        <f>('Base original'!B131-MIN('Base original'!B:B))/(MAX('Base original'!B:B)-MIN('Base original'!B:B))</f>
        <v>0.33561643835616439</v>
      </c>
      <c r="C131" s="6">
        <f>('Base original'!C131-MIN('Base original'!C:C))/(MAX('Base original'!C:C)-MIN('Base original'!C:C))</f>
        <v>0.49</v>
      </c>
      <c r="D131" s="6">
        <f>('Base original'!D131-MIN('Base original'!D:D))/(MAX('Base original'!D:D)-MIN('Base original'!D:D))</f>
        <v>7.5342465753424667E-2</v>
      </c>
      <c r="E131" s="6">
        <f>('Base original'!E131-MIN('Base original'!E:E))/(MAX('Base original'!E:E)-MIN('Base original'!E:E))</f>
        <v>0.43071786310517535</v>
      </c>
      <c r="F131" s="6">
        <f>('Base original'!F131-MIN('Base original'!F:F))/(MAX('Base original'!F:F)-MIN('Base original'!F:F))</f>
        <v>0.32835820895522388</v>
      </c>
      <c r="G131" s="6">
        <f>('Base original'!G131-MIN('Base original'!G:G))/(MAX('Base original'!G:G)-MIN('Base original'!G:G))</f>
        <v>0.36749116607773852</v>
      </c>
      <c r="H131" s="6">
        <f>('Base original'!H131-MIN('Base original'!H:H))/(MAX('Base original'!H:H)-MIN('Base original'!H:H))</f>
        <v>0.52349486049926486</v>
      </c>
      <c r="I131" s="6">
        <f>('Base original'!I131-MIN('Base original'!I:I))/(MAX('Base original'!I:I)-MIN('Base original'!I:I))</f>
        <v>0.29921259842519687</v>
      </c>
      <c r="J131" s="6">
        <f>('Base original'!J131-MIN('Base original'!J:J))/(MAX('Base original'!J:J)-MIN('Base original'!J:J))</f>
        <v>0.41317365269461076</v>
      </c>
      <c r="K131" s="6">
        <f>('Base original'!K131-MIN('Base original'!K:K))/(MAX('Base original'!K:K)-MIN('Base original'!K:K))</f>
        <v>0.13846153846153852</v>
      </c>
      <c r="L131" s="6">
        <f>'Base original'!L131</f>
        <v>5</v>
      </c>
      <c r="M131">
        <v>181</v>
      </c>
      <c r="O131">
        <v>3.2968232676383158E-2</v>
      </c>
      <c r="P131" t="str">
        <f>IF(O131&lt;=cockpit!C$11,"treino","teste")</f>
        <v>treino</v>
      </c>
      <c r="AP131" s="6">
        <v>1.6238625902440105</v>
      </c>
      <c r="AQ131" s="6">
        <v>2.1694742573916543</v>
      </c>
      <c r="AR131" s="6">
        <v>1.8242300791178576</v>
      </c>
      <c r="AS131" s="6">
        <v>2.3914633233196412</v>
      </c>
      <c r="AT131" s="6">
        <v>2.1849384265780865</v>
      </c>
      <c r="AU131" s="6">
        <v>1.8262402898068275</v>
      </c>
      <c r="AV131" s="6">
        <v>1.9140495022898922</v>
      </c>
      <c r="AW131" s="6">
        <v>2.3173379193506798</v>
      </c>
      <c r="AX131" s="6">
        <v>1.4802335627062566</v>
      </c>
      <c r="AY131" s="6">
        <v>1.5177806078861171</v>
      </c>
      <c r="AZ131" s="6">
        <v>1.3799668761527699</v>
      </c>
      <c r="BA131" s="6">
        <v>2.1484728290557435</v>
      </c>
      <c r="BB131" s="6">
        <v>1.4941573128746981</v>
      </c>
      <c r="BC131" s="6">
        <v>1.8121522557303316</v>
      </c>
      <c r="BD131" s="6">
        <v>1.5372777790725947</v>
      </c>
      <c r="BE131" s="6">
        <v>2.134966675042699</v>
      </c>
      <c r="BF131" s="6">
        <v>1.7406813828865881</v>
      </c>
      <c r="BG131" s="6">
        <v>1.5837576386657699</v>
      </c>
      <c r="BH131" s="6">
        <v>1.7537214128271017</v>
      </c>
      <c r="BI131" s="6">
        <v>1.6125724789425058</v>
      </c>
      <c r="BL131" s="8">
        <f>IF(BL$1&lt;=cockpit!$C$15,1/(1+EXP(-(AP131+T$14))),0)</f>
        <v>0.85594378689886985</v>
      </c>
      <c r="BM131" s="8">
        <f>IF(BM$1&lt;=cockpit!$C$15,1/(1+EXP(-(AQ131+U$14))),0)</f>
        <v>0.90796418148323033</v>
      </c>
      <c r="BN131" s="8">
        <f>IF(BN$1&lt;=cockpit!$C$15,1/(1+EXP(-(AR131+V$14))),0)</f>
        <v>0.87827158577240272</v>
      </c>
      <c r="BO131" s="8">
        <f>IF(BO$1&lt;=cockpit!$C$15,1/(1+EXP(-(AS131+W$14))),0)</f>
        <v>0.92126979422075173</v>
      </c>
      <c r="BP131" s="8">
        <f>IF(BP$1&lt;=cockpit!$C$15,1/(1+EXP(-(AT131+X$14))),0)</f>
        <v>0.90825052350186641</v>
      </c>
      <c r="BQ131" s="8">
        <f>IF(BQ$1&lt;=cockpit!$C$15,1/(1+EXP(-(AU131+Y$14))),0)</f>
        <v>0.9067100422326968</v>
      </c>
      <c r="BR131" s="8">
        <f>IF(BR$1&lt;=cockpit!$C$15,1/(1+EXP(-(AV131+Z$14))),0)</f>
        <v>0.90974821981372633</v>
      </c>
      <c r="BS131" s="8">
        <f>IF(BS$1&lt;=cockpit!$C$15,1/(1+EXP(-(AW131+AA$14))),0)</f>
        <v>0.91879624395761383</v>
      </c>
      <c r="BT131" s="8">
        <f>IF(BT$1&lt;=cockpit!$C$15,1/(1+EXP(-(AX131+AB$14))),0)</f>
        <v>0.82838030847143396</v>
      </c>
      <c r="BU131" s="8">
        <f>IF(BU$1&lt;=cockpit!$C$15,1/(1+EXP(-(AY131+AC$14))),0)</f>
        <v>0.82611698494860542</v>
      </c>
      <c r="BV131" s="8">
        <f>IF(BV$1&lt;=cockpit!$C$15,1/(1+EXP(-(AZ131+AD$14))),0)</f>
        <v>0.85259307723332323</v>
      </c>
      <c r="BW131" s="8">
        <f>IF(BW$1&lt;=cockpit!$C$15,1/(1+EXP(-(BA131+AE$14))),0)</f>
        <v>0.92921811128530707</v>
      </c>
      <c r="BX131" s="8">
        <f>IF(BX$1&lt;=cockpit!$C$15,1/(1+EXP(-(BB131+AF$14))),0)</f>
        <v>0.9024116311057494</v>
      </c>
      <c r="BY131" s="8">
        <f>IF(BY$1&lt;=cockpit!$C$15,1/(1+EXP(-(BC131+AG$14))),0)</f>
        <v>0.85613536468186435</v>
      </c>
      <c r="BZ131" s="8">
        <f>IF(BZ$1&lt;=cockpit!$C$15,1/(1+EXP(-(BD131+AH$14))),0)</f>
        <v>0.86316171407035425</v>
      </c>
      <c r="CA131" s="8">
        <f>IF(CA$1&lt;=cockpit!$C$15,1/(1+EXP(-(BE131+AI$14))),0)</f>
        <v>0.95714034579478369</v>
      </c>
      <c r="CB131" s="8">
        <f>IF(CB$1&lt;=cockpit!$C$15,1/(1+EXP(-(BF131+AJ$14))),0)</f>
        <v>0.89601268504187193</v>
      </c>
      <c r="CC131" s="8">
        <f>IF(CC$1&lt;=cockpit!$C$15,1/(1+EXP(-(BG131+AK$14))),0)</f>
        <v>0.85460532414658941</v>
      </c>
      <c r="CD131" s="8">
        <f>IF(CD$1&lt;=cockpit!$C$15,1/(1+EXP(-(BH131+AL$14))),0)</f>
        <v>0.93611994817878208</v>
      </c>
      <c r="CE131" s="8">
        <f>IF(CE$1&lt;=cockpit!$C$15,1/(1+EXP(-(BI131+AM$14))),0)</f>
        <v>0.89606290539595645</v>
      </c>
      <c r="CH131" s="6">
        <v>5.9757981249955652</v>
      </c>
      <c r="CK131" s="9">
        <f t="shared" ref="CK131:CK194" si="47">CH131</f>
        <v>5.9757981249955652</v>
      </c>
      <c r="CM131" s="9">
        <f t="shared" ref="CM131:CM194" si="48">(L131-CK131)^2</f>
        <v>0.9521819807448606</v>
      </c>
      <c r="CP131">
        <f t="shared" ref="CP131:CP194" si="49">IF(P131="treino",CK131-L131,0)</f>
        <v>0.97579812499556517</v>
      </c>
      <c r="CV131">
        <v>-7.6517988407846127E-2</v>
      </c>
      <c r="CW131">
        <v>0.40023787550932483</v>
      </c>
      <c r="CX131">
        <v>1.6517277569742465E-2</v>
      </c>
      <c r="CY131">
        <v>0.26132097237508101</v>
      </c>
      <c r="CZ131">
        <v>0.31235344675161192</v>
      </c>
      <c r="DA131">
        <v>0.73574589155486003</v>
      </c>
      <c r="DB131">
        <v>1.2958241295345388E-2</v>
      </c>
      <c r="DC131">
        <v>0.61346583171274116</v>
      </c>
      <c r="DD131">
        <v>0.26566811675981894</v>
      </c>
      <c r="DE131">
        <v>0.57670783468957021</v>
      </c>
      <c r="DF131">
        <v>0.71080668678232428</v>
      </c>
      <c r="DG131">
        <v>0.1941949391616887</v>
      </c>
      <c r="DH131">
        <v>-0.10018856983075219</v>
      </c>
      <c r="DI131">
        <v>0.48534812707239677</v>
      </c>
      <c r="DJ131">
        <v>0.13444589632296872</v>
      </c>
      <c r="DK131">
        <v>-0.1760266920981152</v>
      </c>
      <c r="DL131">
        <v>0.64702240687192381</v>
      </c>
      <c r="DM131">
        <v>0.58047307026864126</v>
      </c>
      <c r="DN131">
        <v>0.38779383872391698</v>
      </c>
      <c r="DO131">
        <v>-2.0666677186163756E-2</v>
      </c>
      <c r="DR131">
        <f t="shared" ref="DR131:DR194" si="50">CV131*(1-BL131^2)</f>
        <v>-2.0457867260620571E-2</v>
      </c>
      <c r="DS131">
        <f t="shared" si="39"/>
        <v>7.0282189245446533E-2</v>
      </c>
      <c r="DT131">
        <f t="shared" si="40"/>
        <v>3.7764941834516519E-3</v>
      </c>
      <c r="DU131">
        <f t="shared" si="41"/>
        <v>3.9527924105503175E-2</v>
      </c>
      <c r="DV131">
        <f t="shared" si="42"/>
        <v>5.4687149612246855E-2</v>
      </c>
      <c r="DW131">
        <f t="shared" si="43"/>
        <v>0.13087219787307347</v>
      </c>
      <c r="DX131">
        <f t="shared" si="44"/>
        <v>2.2334588409056453E-3</v>
      </c>
      <c r="DY131">
        <f t="shared" si="45"/>
        <v>9.5586235112703755E-2</v>
      </c>
      <c r="DZ131">
        <f t="shared" si="46"/>
        <v>8.3362952830959208E-2</v>
      </c>
      <c r="EA131">
        <f t="shared" si="28"/>
        <v>0.18312245811905123</v>
      </c>
      <c r="EB131">
        <f t="shared" si="29"/>
        <v>0.19411067580017957</v>
      </c>
      <c r="EC131">
        <f t="shared" si="30"/>
        <v>2.6518037786044096E-2</v>
      </c>
      <c r="ED131">
        <f t="shared" si="31"/>
        <v>-1.860033340606854E-2</v>
      </c>
      <c r="EE131">
        <f t="shared" si="32"/>
        <v>0.12960359626143086</v>
      </c>
      <c r="EF131">
        <f t="shared" si="33"/>
        <v>3.4277230713499626E-2</v>
      </c>
      <c r="EG131">
        <f t="shared" si="34"/>
        <v>-1.4765534083666102E-2</v>
      </c>
      <c r="EH131">
        <f t="shared" si="35"/>
        <v>0.12756775832118961</v>
      </c>
      <c r="EI131">
        <f t="shared" si="36"/>
        <v>0.15652441244028825</v>
      </c>
      <c r="EJ131">
        <f t="shared" si="37"/>
        <v>4.7962125825524546E-2</v>
      </c>
      <c r="EK131">
        <f t="shared" si="38"/>
        <v>-4.0728083109400287E-3</v>
      </c>
    </row>
    <row r="132" spans="1:141" x14ac:dyDescent="0.3">
      <c r="A132" s="6">
        <f>('Base original'!A132-MIN('Base original'!A:A))/(MAX('Base original'!A:A)-MIN('Base original'!A:A))</f>
        <v>0.23008849557522126</v>
      </c>
      <c r="B132" s="6">
        <f>('Base original'!B132-MIN('Base original'!B:B))/(MAX('Base original'!B:B)-MIN('Base original'!B:B))</f>
        <v>0.4178082191780822</v>
      </c>
      <c r="C132" s="6">
        <f>('Base original'!C132-MIN('Base original'!C:C))/(MAX('Base original'!C:C)-MIN('Base original'!C:C))</f>
        <v>0.02</v>
      </c>
      <c r="D132" s="6">
        <f>('Base original'!D132-MIN('Base original'!D:D))/(MAX('Base original'!D:D)-MIN('Base original'!D:D))</f>
        <v>0.10958904109589042</v>
      </c>
      <c r="E132" s="6">
        <f>('Base original'!E132-MIN('Base original'!E:E))/(MAX('Base original'!E:E)-MIN('Base original'!E:E))</f>
        <v>0.10684474123539232</v>
      </c>
      <c r="F132" s="6">
        <f>('Base original'!F132-MIN('Base original'!F:F))/(MAX('Base original'!F:F)-MIN('Base original'!F:F))</f>
        <v>0.22388059701492538</v>
      </c>
      <c r="G132" s="6">
        <f>('Base original'!G132-MIN('Base original'!G:G))/(MAX('Base original'!G:G)-MIN('Base original'!G:G))</f>
        <v>0.12720848056537101</v>
      </c>
      <c r="H132" s="6">
        <f>('Base original'!H132-MIN('Base original'!H:H))/(MAX('Base original'!H:H)-MIN('Base original'!H:H))</f>
        <v>0.52349486049926486</v>
      </c>
      <c r="I132" s="6">
        <f>('Base original'!I132-MIN('Base original'!I:I))/(MAX('Base original'!I:I)-MIN('Base original'!I:I))</f>
        <v>0.55118110236220474</v>
      </c>
      <c r="J132" s="6">
        <f>('Base original'!J132-MIN('Base original'!J:J))/(MAX('Base original'!J:J)-MIN('Base original'!J:J))</f>
        <v>0.11377245508982037</v>
      </c>
      <c r="K132" s="6">
        <f>('Base original'!K132-MIN('Base original'!K:K))/(MAX('Base original'!K:K)-MIN('Base original'!K:K))</f>
        <v>0.13846153846153852</v>
      </c>
      <c r="L132" s="6">
        <f>'Base original'!L132</f>
        <v>5</v>
      </c>
      <c r="M132">
        <v>182</v>
      </c>
      <c r="O132">
        <v>0.55114798036191637</v>
      </c>
      <c r="P132" t="str">
        <f>IF(O132&lt;=cockpit!C$11,"treino","teste")</f>
        <v>treino</v>
      </c>
      <c r="AP132" s="6">
        <v>0.59938836259295181</v>
      </c>
      <c r="AQ132" s="6">
        <v>1.2683953882729184</v>
      </c>
      <c r="AR132" s="6">
        <v>1.2626699504902981</v>
      </c>
      <c r="AS132" s="6">
        <v>1.6017904394018814</v>
      </c>
      <c r="AT132" s="6">
        <v>1.6425644032439424</v>
      </c>
      <c r="AU132" s="6">
        <v>1.4074464866489578</v>
      </c>
      <c r="AV132" s="6">
        <v>1.3519855270566952</v>
      </c>
      <c r="AW132" s="6">
        <v>1.6735097104894217</v>
      </c>
      <c r="AX132" s="6">
        <v>0.8016583996328881</v>
      </c>
      <c r="AY132" s="6">
        <v>1.0751802111527315</v>
      </c>
      <c r="AZ132" s="6">
        <v>1.0378269033832188</v>
      </c>
      <c r="BA132" s="6">
        <v>1.4166297147864295</v>
      </c>
      <c r="BB132" s="6">
        <v>1.141785984130173</v>
      </c>
      <c r="BC132" s="6">
        <v>1.155965416220206</v>
      </c>
      <c r="BD132" s="6">
        <v>0.96856396566956893</v>
      </c>
      <c r="BE132" s="6">
        <v>1.781035139634972</v>
      </c>
      <c r="BF132" s="6">
        <v>1.1928055422463586</v>
      </c>
      <c r="BG132" s="6">
        <v>0.92675552200613853</v>
      </c>
      <c r="BH132" s="6">
        <v>1.1140016648032089</v>
      </c>
      <c r="BI132" s="6">
        <v>1.0492148538203945</v>
      </c>
      <c r="BL132" s="8">
        <f>IF(BL$1&lt;=cockpit!$C$15,1/(1+EXP(-(AP132+T$14))),0)</f>
        <v>0.68081655302598443</v>
      </c>
      <c r="BM132" s="8">
        <f>IF(BM$1&lt;=cockpit!$C$15,1/(1+EXP(-(AQ132+U$14))),0)</f>
        <v>0.80026448741493972</v>
      </c>
      <c r="BN132" s="8">
        <f>IF(BN$1&lt;=cockpit!$C$15,1/(1+EXP(-(AR132+V$14))),0)</f>
        <v>0.80449098818511666</v>
      </c>
      <c r="BO132" s="8">
        <f>IF(BO$1&lt;=cockpit!$C$15,1/(1+EXP(-(AS132+W$14))),0)</f>
        <v>0.841582907926683</v>
      </c>
      <c r="BP132" s="8">
        <f>IF(BP$1&lt;=cockpit!$C$15,1/(1+EXP(-(AT132+X$14))),0)</f>
        <v>0.85196345237893789</v>
      </c>
      <c r="BQ132" s="8">
        <f>IF(BQ$1&lt;=cockpit!$C$15,1/(1+EXP(-(AU132+Y$14))),0)</f>
        <v>0.86475010627421411</v>
      </c>
      <c r="BR132" s="8">
        <f>IF(BR$1&lt;=cockpit!$C$15,1/(1+EXP(-(AV132+Z$14))),0)</f>
        <v>0.85176358176715572</v>
      </c>
      <c r="BS132" s="8">
        <f>IF(BS$1&lt;=cockpit!$C$15,1/(1+EXP(-(AW132+AA$14))),0)</f>
        <v>0.85597751452258708</v>
      </c>
      <c r="BT132" s="8">
        <f>IF(BT$1&lt;=cockpit!$C$15,1/(1+EXP(-(AX132+AB$14))),0)</f>
        <v>0.7100478108576298</v>
      </c>
      <c r="BU132" s="8">
        <f>IF(BU$1&lt;=cockpit!$C$15,1/(1+EXP(-(AY132+AC$14))),0)</f>
        <v>0.75320013838824962</v>
      </c>
      <c r="BV132" s="8">
        <f>IF(BV$1&lt;=cockpit!$C$15,1/(1+EXP(-(AZ132+AD$14))),0)</f>
        <v>0.80423010553420993</v>
      </c>
      <c r="BW132" s="8">
        <f>IF(BW$1&lt;=cockpit!$C$15,1/(1+EXP(-(BA132+AE$14))),0)</f>
        <v>0.86329099621542305</v>
      </c>
      <c r="BX132" s="8">
        <f>IF(BX$1&lt;=cockpit!$C$15,1/(1+EXP(-(BB132+AF$14))),0)</f>
        <v>0.86668272217088271</v>
      </c>
      <c r="BY132" s="8">
        <f>IF(BY$1&lt;=cockpit!$C$15,1/(1+EXP(-(BC132+AG$14))),0)</f>
        <v>0.75535300019924845</v>
      </c>
      <c r="BZ132" s="8">
        <f>IF(BZ$1&lt;=cockpit!$C$15,1/(1+EXP(-(BD132+AH$14))),0)</f>
        <v>0.78127097472094875</v>
      </c>
      <c r="CA132" s="8">
        <f>IF(CA$1&lt;=cockpit!$C$15,1/(1+EXP(-(BE132+AI$14))),0)</f>
        <v>0.94003114001298549</v>
      </c>
      <c r="CB132" s="8">
        <f>IF(CB$1&lt;=cockpit!$C$15,1/(1+EXP(-(BF132+AJ$14))),0)</f>
        <v>0.83282882056024177</v>
      </c>
      <c r="CC132" s="8">
        <f>IF(CC$1&lt;=cockpit!$C$15,1/(1+EXP(-(BG132+AK$14))),0)</f>
        <v>0.75290862952466964</v>
      </c>
      <c r="CD132" s="8">
        <f>IF(CD$1&lt;=cockpit!$C$15,1/(1+EXP(-(BH132+AL$14))),0)</f>
        <v>0.88544311831348455</v>
      </c>
      <c r="CE132" s="8">
        <f>IF(CE$1&lt;=cockpit!$C$15,1/(1+EXP(-(BI132+AM$14))),0)</f>
        <v>0.83073806801440286</v>
      </c>
      <c r="CH132" s="6">
        <v>5.5333843163169112</v>
      </c>
      <c r="CK132" s="9">
        <f t="shared" si="47"/>
        <v>5.5333843163169112</v>
      </c>
      <c r="CM132" s="9">
        <f t="shared" si="48"/>
        <v>0.28449882889285877</v>
      </c>
      <c r="CP132">
        <f t="shared" si="49"/>
        <v>0.53338431631691119</v>
      </c>
      <c r="CV132">
        <v>-4.1825756667701969E-2</v>
      </c>
      <c r="CW132">
        <v>0.21877537999332031</v>
      </c>
      <c r="CX132">
        <v>9.0285650056908823E-3</v>
      </c>
      <c r="CY132">
        <v>0.14284154131797139</v>
      </c>
      <c r="CZ132">
        <v>0.17073657488898786</v>
      </c>
      <c r="DA132">
        <v>0.40216855238551402</v>
      </c>
      <c r="DB132">
        <v>7.0831481399072967E-3</v>
      </c>
      <c r="DC132">
        <v>0.33532863494011411</v>
      </c>
      <c r="DD132">
        <v>0.14521774862580453</v>
      </c>
      <c r="DE132">
        <v>0.31523622175631938</v>
      </c>
      <c r="DF132">
        <v>0.38853644924210318</v>
      </c>
      <c r="DG132">
        <v>0.10614955307219127</v>
      </c>
      <c r="DH132">
        <v>-5.4764413307504298E-2</v>
      </c>
      <c r="DI132">
        <v>0.2652977827103124</v>
      </c>
      <c r="DJ132">
        <v>7.3489926507254666E-2</v>
      </c>
      <c r="DK132">
        <v>-9.6218546042714848E-2</v>
      </c>
      <c r="DL132">
        <v>0.35367110808157359</v>
      </c>
      <c r="DM132">
        <v>0.31729434992204425</v>
      </c>
      <c r="DN132">
        <v>0.21197330292124414</v>
      </c>
      <c r="DO132">
        <v>-1.1296682376320779E-2</v>
      </c>
      <c r="DR132">
        <f t="shared" si="50"/>
        <v>-2.2439050887350709E-2</v>
      </c>
      <c r="DS132">
        <f t="shared" si="39"/>
        <v>7.8666540157940473E-2</v>
      </c>
      <c r="DT132">
        <f t="shared" si="40"/>
        <v>3.1852258191173411E-3</v>
      </c>
      <c r="DU132">
        <f t="shared" si="41"/>
        <v>4.1672335447141447E-2</v>
      </c>
      <c r="DV132">
        <f t="shared" si="42"/>
        <v>4.6808844989365668E-2</v>
      </c>
      <c r="DW132">
        <f t="shared" si="43"/>
        <v>0.1014298261211465</v>
      </c>
      <c r="DX132">
        <f t="shared" si="44"/>
        <v>1.9443156701175412E-3</v>
      </c>
      <c r="DY132">
        <f t="shared" si="45"/>
        <v>8.9634180640946637E-2</v>
      </c>
      <c r="DZ132">
        <f t="shared" si="46"/>
        <v>7.200362217273748E-2</v>
      </c>
      <c r="EA132">
        <f t="shared" si="28"/>
        <v>0.13639941941835923</v>
      </c>
      <c r="EB132">
        <f t="shared" si="29"/>
        <v>0.13723648904173721</v>
      </c>
      <c r="EC132">
        <f t="shared" si="30"/>
        <v>2.7039332973516565E-2</v>
      </c>
      <c r="ED132">
        <f t="shared" si="31"/>
        <v>-1.3628729896173667E-2</v>
      </c>
      <c r="EE132">
        <f t="shared" si="32"/>
        <v>0.1139299693054009</v>
      </c>
      <c r="EF132">
        <f t="shared" si="33"/>
        <v>2.8632826517740167E-2</v>
      </c>
      <c r="EG132">
        <f t="shared" si="34"/>
        <v>-1.1194205722135198E-2</v>
      </c>
      <c r="EH132">
        <f t="shared" si="35"/>
        <v>0.10836346787863145</v>
      </c>
      <c r="EI132">
        <f t="shared" si="36"/>
        <v>0.13742925616951521</v>
      </c>
      <c r="EJ132">
        <f t="shared" si="37"/>
        <v>4.5784216342065996E-2</v>
      </c>
      <c r="EK132">
        <f t="shared" si="38"/>
        <v>-3.5005511183838207E-3</v>
      </c>
    </row>
    <row r="133" spans="1:141" x14ac:dyDescent="0.3">
      <c r="A133" s="6">
        <f>('Base original'!A133-MIN('Base original'!A:A))/(MAX('Base original'!A:A)-MIN('Base original'!A:A))</f>
        <v>0.19469026548672566</v>
      </c>
      <c r="B133" s="6">
        <f>('Base original'!B133-MIN('Base original'!B:B))/(MAX('Base original'!B:B)-MIN('Base original'!B:B))</f>
        <v>0.33561643835616439</v>
      </c>
      <c r="C133" s="6">
        <f>('Base original'!C133-MIN('Base original'!C:C))/(MAX('Base original'!C:C)-MIN('Base original'!C:C))</f>
        <v>0.2</v>
      </c>
      <c r="D133" s="6">
        <f>('Base original'!D133-MIN('Base original'!D:D))/(MAX('Base original'!D:D)-MIN('Base original'!D:D))</f>
        <v>6.164383561643836E-2</v>
      </c>
      <c r="E133" s="6">
        <f>('Base original'!E133-MIN('Base original'!E:E))/(MAX('Base original'!E:E)-MIN('Base original'!E:E))</f>
        <v>0.10851419031719534</v>
      </c>
      <c r="F133" s="6">
        <f>('Base original'!F133-MIN('Base original'!F:F))/(MAX('Base original'!F:F)-MIN('Base original'!F:F))</f>
        <v>0.14925373134328357</v>
      </c>
      <c r="G133" s="6">
        <f>('Base original'!G133-MIN('Base original'!G:G))/(MAX('Base original'!G:G)-MIN('Base original'!G:G))</f>
        <v>0.20848056537102475</v>
      </c>
      <c r="H133" s="6">
        <f>('Base original'!H133-MIN('Base original'!H:H))/(MAX('Base original'!H:H)-MIN('Base original'!H:H))</f>
        <v>0.51615271659324513</v>
      </c>
      <c r="I133" s="6">
        <f>('Base original'!I133-MIN('Base original'!I:I))/(MAX('Base original'!I:I)-MIN('Base original'!I:I))</f>
        <v>0.62992125984251979</v>
      </c>
      <c r="J133" s="6">
        <f>('Base original'!J133-MIN('Base original'!J:J))/(MAX('Base original'!J:J)-MIN('Base original'!J:J))</f>
        <v>0.1497005988023952</v>
      </c>
      <c r="K133" s="6">
        <f>('Base original'!K133-MIN('Base original'!K:K))/(MAX('Base original'!K:K)-MIN('Base original'!K:K))</f>
        <v>0.13846153846153852</v>
      </c>
      <c r="L133" s="6">
        <f>'Base original'!L133</f>
        <v>5</v>
      </c>
      <c r="M133">
        <v>183</v>
      </c>
      <c r="O133">
        <v>0.33886993304231472</v>
      </c>
      <c r="P133" t="str">
        <f>IF(O133&lt;=cockpit!C$11,"treino","teste")</f>
        <v>treino</v>
      </c>
      <c r="AP133" s="6">
        <v>0.82041987440166675</v>
      </c>
      <c r="AQ133" s="6">
        <v>1.348672305852872</v>
      </c>
      <c r="AR133" s="6">
        <v>1.2612819405021312</v>
      </c>
      <c r="AS133" s="6">
        <v>1.7069557754193252</v>
      </c>
      <c r="AT133" s="6">
        <v>1.7508257106588805</v>
      </c>
      <c r="AU133" s="6">
        <v>1.4496620915267373</v>
      </c>
      <c r="AV133" s="6">
        <v>1.3642459049036511</v>
      </c>
      <c r="AW133" s="6">
        <v>1.7123524520220661</v>
      </c>
      <c r="AX133" s="6">
        <v>0.82362419893018146</v>
      </c>
      <c r="AY133" s="6">
        <v>1.0410589852156165</v>
      </c>
      <c r="AZ133" s="6">
        <v>1.0513004300647657</v>
      </c>
      <c r="BA133" s="6">
        <v>1.5749612261143719</v>
      </c>
      <c r="BB133" s="6">
        <v>1.2129527198492347</v>
      </c>
      <c r="BC133" s="6">
        <v>1.1479098737180946</v>
      </c>
      <c r="BD133" s="6">
        <v>1.096411330535132</v>
      </c>
      <c r="BE133" s="6">
        <v>1.8319478638194404</v>
      </c>
      <c r="BF133" s="6">
        <v>1.112288607555771</v>
      </c>
      <c r="BG133" s="6">
        <v>1.0175650028298053</v>
      </c>
      <c r="BH133" s="6">
        <v>1.2156460311832924</v>
      </c>
      <c r="BI133" s="6">
        <v>1.1916716310255979</v>
      </c>
      <c r="BL133" s="8">
        <f>IF(BL$1&lt;=cockpit!$C$15,1/(1+EXP(-(AP133+T$14))),0)</f>
        <v>0.7268220770581757</v>
      </c>
      <c r="BM133" s="8">
        <f>IF(BM$1&lt;=cockpit!$C$15,1/(1+EXP(-(AQ133+U$14))),0)</f>
        <v>0.81278746700250248</v>
      </c>
      <c r="BN133" s="8">
        <f>IF(BN$1&lt;=cockpit!$C$15,1/(1+EXP(-(AR133+V$14))),0)</f>
        <v>0.8042725824324376</v>
      </c>
      <c r="BO133" s="8">
        <f>IF(BO$1&lt;=cockpit!$C$15,1/(1+EXP(-(AS133+W$14))),0)</f>
        <v>0.85510544163893176</v>
      </c>
      <c r="BP133" s="8">
        <f>IF(BP$1&lt;=cockpit!$C$15,1/(1+EXP(-(AT133+X$14))),0)</f>
        <v>0.86510401524707337</v>
      </c>
      <c r="BQ133" s="8">
        <f>IF(BQ$1&lt;=cockpit!$C$15,1/(1+EXP(-(AU133+Y$14))),0)</f>
        <v>0.86961194661562358</v>
      </c>
      <c r="BR133" s="8">
        <f>IF(BR$1&lt;=cockpit!$C$15,1/(1+EXP(-(AV133+Z$14))),0)</f>
        <v>0.85330493948006125</v>
      </c>
      <c r="BS133" s="8">
        <f>IF(BS$1&lt;=cockpit!$C$15,1/(1+EXP(-(AW133+AA$14))),0)</f>
        <v>0.86070015368725972</v>
      </c>
      <c r="BT133" s="8">
        <f>IF(BT$1&lt;=cockpit!$C$15,1/(1+EXP(-(AX133+AB$14))),0)</f>
        <v>0.71454917809303431</v>
      </c>
      <c r="BU133" s="8">
        <f>IF(BU$1&lt;=cockpit!$C$15,1/(1+EXP(-(AY133+AC$14))),0)</f>
        <v>0.74680270432976181</v>
      </c>
      <c r="BV133" s="8">
        <f>IF(BV$1&lt;=cockpit!$C$15,1/(1+EXP(-(AZ133+AD$14))),0)</f>
        <v>0.80634274028642094</v>
      </c>
      <c r="BW133" s="8">
        <f>IF(BW$1&lt;=cockpit!$C$15,1/(1+EXP(-(BA133+AE$14))),0)</f>
        <v>0.88092602641329065</v>
      </c>
      <c r="BX133" s="8">
        <f>IF(BX$1&lt;=cockpit!$C$15,1/(1+EXP(-(BB133+AF$14))),0)</f>
        <v>0.87469317757958598</v>
      </c>
      <c r="BY133" s="8">
        <f>IF(BY$1&lt;=cockpit!$C$15,1/(1+EXP(-(BC133+AG$14))),0)</f>
        <v>0.75386131713290783</v>
      </c>
      <c r="BZ133" s="8">
        <f>IF(BZ$1&lt;=cockpit!$C$15,1/(1+EXP(-(BD133+AH$14))),0)</f>
        <v>0.80233234024586642</v>
      </c>
      <c r="CA133" s="8">
        <f>IF(CA$1&lt;=cockpit!$C$15,1/(1+EXP(-(BE133+AI$14))),0)</f>
        <v>0.94283773944778282</v>
      </c>
      <c r="CB133" s="8">
        <f>IF(CB$1&lt;=cockpit!$C$15,1/(1+EXP(-(BF133+AJ$14))),0)</f>
        <v>0.82131656142430487</v>
      </c>
      <c r="CC133" s="8">
        <f>IF(CC$1&lt;=cockpit!$C$15,1/(1+EXP(-(BG133+AK$14))),0)</f>
        <v>0.76941220433231838</v>
      </c>
      <c r="CD133" s="8">
        <f>IF(CD$1&lt;=cockpit!$C$15,1/(1+EXP(-(BH133+AL$14))),0)</f>
        <v>0.89535635702285188</v>
      </c>
      <c r="CE133" s="8">
        <f>IF(CE$1&lt;=cockpit!$C$15,1/(1+EXP(-(BI133+AM$14))),0)</f>
        <v>0.8498370915406207</v>
      </c>
      <c r="CH133" s="6">
        <v>5.55843591158329</v>
      </c>
      <c r="CK133" s="9">
        <f t="shared" si="47"/>
        <v>5.55843591158329</v>
      </c>
      <c r="CM133" s="9">
        <f t="shared" si="48"/>
        <v>0.31185066734586009</v>
      </c>
      <c r="CP133">
        <f t="shared" si="49"/>
        <v>0.55843591158328998</v>
      </c>
      <c r="CV133">
        <v>-4.379019749525484E-2</v>
      </c>
      <c r="CW133">
        <v>0.2290506582611285</v>
      </c>
      <c r="CX133">
        <v>9.4526118879099952E-3</v>
      </c>
      <c r="CY133">
        <v>0.1495504158964984</v>
      </c>
      <c r="CZ133">
        <v>0.17875560252148648</v>
      </c>
      <c r="DA133">
        <v>0.42105730388236395</v>
      </c>
      <c r="DB133">
        <v>7.4158241391530872E-3</v>
      </c>
      <c r="DC133">
        <v>0.35107809923211603</v>
      </c>
      <c r="DD133">
        <v>0.15203822713028853</v>
      </c>
      <c r="DE133">
        <v>0.33004200062749572</v>
      </c>
      <c r="DF133">
        <v>0.40678493832378426</v>
      </c>
      <c r="DG133">
        <v>0.11113510581516237</v>
      </c>
      <c r="DH133">
        <v>-5.7336547273972763E-2</v>
      </c>
      <c r="DI133">
        <v>0.27775809036131133</v>
      </c>
      <c r="DJ133">
        <v>7.6941546359387339E-2</v>
      </c>
      <c r="DK133">
        <v>-0.10073766668208019</v>
      </c>
      <c r="DL133">
        <v>0.37028206792053348</v>
      </c>
      <c r="DM133">
        <v>0.33219679341615155</v>
      </c>
      <c r="DN133">
        <v>0.22192910632530488</v>
      </c>
      <c r="DO133">
        <v>-1.1827256497244644E-2</v>
      </c>
      <c r="DR133">
        <f t="shared" si="50"/>
        <v>-2.0657135339264811E-2</v>
      </c>
      <c r="DS133">
        <f t="shared" si="39"/>
        <v>7.7734418392811311E-2</v>
      </c>
      <c r="DT133">
        <f t="shared" si="40"/>
        <v>3.3381484210009242E-3</v>
      </c>
      <c r="DU133">
        <f t="shared" si="41"/>
        <v>4.0198356735035079E-2</v>
      </c>
      <c r="DV133">
        <f t="shared" si="42"/>
        <v>4.4974023467739412E-2</v>
      </c>
      <c r="DW133">
        <f t="shared" si="43"/>
        <v>0.10264327048721894</v>
      </c>
      <c r="DX133">
        <f t="shared" si="44"/>
        <v>2.0161451533921367E-3</v>
      </c>
      <c r="DY133">
        <f t="shared" si="45"/>
        <v>9.0997774100034567E-2</v>
      </c>
      <c r="DZ133">
        <f t="shared" si="46"/>
        <v>7.44104688590837E-2</v>
      </c>
      <c r="EA133">
        <f t="shared" si="28"/>
        <v>0.14597286414370517</v>
      </c>
      <c r="EB133">
        <f t="shared" si="29"/>
        <v>0.14229800274840815</v>
      </c>
      <c r="EC133">
        <f t="shared" si="30"/>
        <v>2.4890855854343617E-2</v>
      </c>
      <c r="ED133">
        <f t="shared" si="31"/>
        <v>-1.3469034111547307E-2</v>
      </c>
      <c r="EE133">
        <f t="shared" si="32"/>
        <v>0.1199062551141567</v>
      </c>
      <c r="EF133">
        <f t="shared" si="33"/>
        <v>2.7411411957662359E-2</v>
      </c>
      <c r="EG133">
        <f t="shared" si="34"/>
        <v>-1.1187622753852102E-2</v>
      </c>
      <c r="EH133">
        <f t="shared" si="35"/>
        <v>0.12050426512602772</v>
      </c>
      <c r="EI133">
        <f t="shared" si="36"/>
        <v>0.13553790613189956</v>
      </c>
      <c r="EJ133">
        <f t="shared" si="37"/>
        <v>4.4016751816078052E-2</v>
      </c>
      <c r="EK133">
        <f t="shared" si="38"/>
        <v>-3.2853388563287692E-3</v>
      </c>
    </row>
    <row r="134" spans="1:141" x14ac:dyDescent="0.3">
      <c r="A134" s="6">
        <f>('Base original'!A134-MIN('Base original'!A:A))/(MAX('Base original'!A:A)-MIN('Base original'!A:A))</f>
        <v>0.18584070796460181</v>
      </c>
      <c r="B134" s="6">
        <f>('Base original'!B134-MIN('Base original'!B:B))/(MAX('Base original'!B:B)-MIN('Base original'!B:B))</f>
        <v>0.34246575342465752</v>
      </c>
      <c r="C134" s="6">
        <f>('Base original'!C134-MIN('Base original'!C:C))/(MAX('Base original'!C:C)-MIN('Base original'!C:C))</f>
        <v>0.21</v>
      </c>
      <c r="D134" s="6">
        <f>('Base original'!D134-MIN('Base original'!D:D))/(MAX('Base original'!D:D)-MIN('Base original'!D:D))</f>
        <v>6.8493150684931503E-2</v>
      </c>
      <c r="E134" s="6">
        <f>('Base original'!E134-MIN('Base original'!E:E))/(MAX('Base original'!E:E)-MIN('Base original'!E:E))</f>
        <v>0.11185308848080135</v>
      </c>
      <c r="F134" s="6">
        <f>('Base original'!F134-MIN('Base original'!F:F))/(MAX('Base original'!F:F)-MIN('Base original'!F:F))</f>
        <v>0.1044776119402985</v>
      </c>
      <c r="G134" s="6">
        <f>('Base original'!G134-MIN('Base original'!G:G))/(MAX('Base original'!G:G)-MIN('Base original'!G:G))</f>
        <v>0.19787985865724381</v>
      </c>
      <c r="H134" s="6">
        <f>('Base original'!H134-MIN('Base original'!H:H))/(MAX('Base original'!H:H)-MIN('Base original'!H:H))</f>
        <v>0.5088105726872254</v>
      </c>
      <c r="I134" s="6">
        <f>('Base original'!I134-MIN('Base original'!I:I))/(MAX('Base original'!I:I)-MIN('Base original'!I:I))</f>
        <v>0.61417322834645671</v>
      </c>
      <c r="J134" s="6">
        <f>('Base original'!J134-MIN('Base original'!J:J))/(MAX('Base original'!J:J)-MIN('Base original'!J:J))</f>
        <v>0.1497005988023952</v>
      </c>
      <c r="K134" s="6">
        <f>('Base original'!K134-MIN('Base original'!K:K))/(MAX('Base original'!K:K)-MIN('Base original'!K:K))</f>
        <v>0.13846153846153852</v>
      </c>
      <c r="L134" s="6">
        <f>'Base original'!L134</f>
        <v>6</v>
      </c>
      <c r="M134">
        <v>184</v>
      </c>
      <c r="O134">
        <v>0.81052837469496475</v>
      </c>
      <c r="P134" t="str">
        <f>IF(O134&lt;=cockpit!C$11,"treino","teste")</f>
        <v>teste</v>
      </c>
      <c r="AP134" s="6">
        <v>0.81856378894995174</v>
      </c>
      <c r="AQ134" s="6">
        <v>1.3263886429881362</v>
      </c>
      <c r="AR134" s="6">
        <v>1.2127992134788141</v>
      </c>
      <c r="AS134" s="6">
        <v>1.6783963760286558</v>
      </c>
      <c r="AT134" s="6">
        <v>1.7115824138497151</v>
      </c>
      <c r="AU134" s="6">
        <v>1.4118847472978853</v>
      </c>
      <c r="AV134" s="6">
        <v>1.3355057236841579</v>
      </c>
      <c r="AW134" s="6">
        <v>1.6604561624379894</v>
      </c>
      <c r="AX134" s="6">
        <v>0.81216644806447991</v>
      </c>
      <c r="AY134" s="6">
        <v>0.9946738486605331</v>
      </c>
      <c r="AZ134" s="6">
        <v>1.0319750419490918</v>
      </c>
      <c r="BA134" s="6">
        <v>1.5305582399292896</v>
      </c>
      <c r="BB134" s="6">
        <v>1.1988723659882095</v>
      </c>
      <c r="BC134" s="6">
        <v>1.1387262430272471</v>
      </c>
      <c r="BD134" s="6">
        <v>1.075837481911488</v>
      </c>
      <c r="BE134" s="6">
        <v>1.8138689646589778</v>
      </c>
      <c r="BF134" s="6">
        <v>1.0815140754565278</v>
      </c>
      <c r="BG134" s="6">
        <v>0.98833996243722522</v>
      </c>
      <c r="BH134" s="6">
        <v>1.1703880985550059</v>
      </c>
      <c r="BI134" s="6">
        <v>1.1795353001644298</v>
      </c>
      <c r="BL134" s="8">
        <f>IF(BL$1&lt;=cockpit!$C$15,1/(1+EXP(-(AP134+T$14))),0)</f>
        <v>0.72645339294160716</v>
      </c>
      <c r="BM134" s="8">
        <f>IF(BM$1&lt;=cockpit!$C$15,1/(1+EXP(-(AQ134+U$14))),0)</f>
        <v>0.80937303826326057</v>
      </c>
      <c r="BN134" s="8">
        <f>IF(BN$1&lt;=cockpit!$C$15,1/(1+EXP(-(AR134+V$14))),0)</f>
        <v>0.79652778505224409</v>
      </c>
      <c r="BO134" s="8">
        <f>IF(BO$1&lt;=cockpit!$C$15,1/(1+EXP(-(AS134+W$14))),0)</f>
        <v>0.85153092007086373</v>
      </c>
      <c r="BP134" s="8">
        <f>IF(BP$1&lt;=cockpit!$C$15,1/(1+EXP(-(AT134+X$14))),0)</f>
        <v>0.86045839372955624</v>
      </c>
      <c r="BQ134" s="8">
        <f>IF(BQ$1&lt;=cockpit!$C$15,1/(1+EXP(-(AU134+Y$14))),0)</f>
        <v>0.86526835370389144</v>
      </c>
      <c r="BR134" s="8">
        <f>IF(BR$1&lt;=cockpit!$C$15,1/(1+EXP(-(AV134+Z$14))),0)</f>
        <v>0.84967071757242041</v>
      </c>
      <c r="BS134" s="8">
        <f>IF(BS$1&lt;=cockpit!$C$15,1/(1+EXP(-(AW134+AA$14))),0)</f>
        <v>0.85436078337905452</v>
      </c>
      <c r="BT134" s="8">
        <f>IF(BT$1&lt;=cockpit!$C$15,1/(1+EXP(-(AX134+AB$14))),0)</f>
        <v>0.71220642266361223</v>
      </c>
      <c r="BU134" s="8">
        <f>IF(BU$1&lt;=cockpit!$C$15,1/(1+EXP(-(AY134+AC$14))),0)</f>
        <v>0.73793184903339526</v>
      </c>
      <c r="BV134" s="8">
        <f>IF(BV$1&lt;=cockpit!$C$15,1/(1+EXP(-(AZ134+AD$14))),0)</f>
        <v>0.80330712425046524</v>
      </c>
      <c r="BW134" s="8">
        <f>IF(BW$1&lt;=cockpit!$C$15,1/(1+EXP(-(BA134+AE$14))),0)</f>
        <v>0.87618901434008201</v>
      </c>
      <c r="BX134" s="8">
        <f>IF(BX$1&lt;=cockpit!$C$15,1/(1+EXP(-(BB134+AF$14))),0)</f>
        <v>0.87314174061657324</v>
      </c>
      <c r="BY134" s="8">
        <f>IF(BY$1&lt;=cockpit!$C$15,1/(1+EXP(-(BC134+AG$14))),0)</f>
        <v>0.75215328370847423</v>
      </c>
      <c r="BZ134" s="8">
        <f>IF(BZ$1&lt;=cockpit!$C$15,1/(1+EXP(-(BD134+AH$14))),0)</f>
        <v>0.79904912124197047</v>
      </c>
      <c r="CA134" s="8">
        <f>IF(CA$1&lt;=cockpit!$C$15,1/(1+EXP(-(BE134+AI$14))),0)</f>
        <v>0.94185554522760739</v>
      </c>
      <c r="CB134" s="8">
        <f>IF(CB$1&lt;=cockpit!$C$15,1/(1+EXP(-(BF134+AJ$14))),0)</f>
        <v>0.81675548277647447</v>
      </c>
      <c r="CC134" s="8">
        <f>IF(CC$1&lt;=cockpit!$C$15,1/(1+EXP(-(BG134+AK$14))),0)</f>
        <v>0.76418640968235685</v>
      </c>
      <c r="CD134" s="8">
        <f>IF(CD$1&lt;=cockpit!$C$15,1/(1+EXP(-(BH134+AL$14))),0)</f>
        <v>0.89103948463251048</v>
      </c>
      <c r="CE134" s="8">
        <f>IF(CE$1&lt;=cockpit!$C$15,1/(1+EXP(-(BI134+AM$14))),0)</f>
        <v>0.84828174117968214</v>
      </c>
      <c r="CH134" s="6">
        <v>5.5293645293737201</v>
      </c>
      <c r="CK134" s="9">
        <f t="shared" si="47"/>
        <v>5.5293645293737201</v>
      </c>
      <c r="CM134" s="9">
        <f t="shared" si="48"/>
        <v>0.22149774621161994</v>
      </c>
      <c r="CP134">
        <f t="shared" si="49"/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R134">
        <f t="shared" si="50"/>
        <v>0</v>
      </c>
      <c r="DS134">
        <f t="shared" si="39"/>
        <v>0</v>
      </c>
      <c r="DT134">
        <f t="shared" si="40"/>
        <v>0</v>
      </c>
      <c r="DU134">
        <f t="shared" si="41"/>
        <v>0</v>
      </c>
      <c r="DV134">
        <f t="shared" si="42"/>
        <v>0</v>
      </c>
      <c r="DW134">
        <f t="shared" si="43"/>
        <v>0</v>
      </c>
      <c r="DX134">
        <f t="shared" si="44"/>
        <v>0</v>
      </c>
      <c r="DY134">
        <f t="shared" si="45"/>
        <v>0</v>
      </c>
      <c r="DZ134">
        <f t="shared" si="46"/>
        <v>0</v>
      </c>
      <c r="EA134">
        <f t="shared" si="28"/>
        <v>0</v>
      </c>
      <c r="EB134">
        <f t="shared" si="29"/>
        <v>0</v>
      </c>
      <c r="EC134">
        <f t="shared" si="30"/>
        <v>0</v>
      </c>
      <c r="ED134">
        <f t="shared" si="31"/>
        <v>0</v>
      </c>
      <c r="EE134">
        <f t="shared" si="32"/>
        <v>0</v>
      </c>
      <c r="EF134">
        <f t="shared" si="33"/>
        <v>0</v>
      </c>
      <c r="EG134">
        <f t="shared" si="34"/>
        <v>0</v>
      </c>
      <c r="EH134">
        <f t="shared" si="35"/>
        <v>0</v>
      </c>
      <c r="EI134">
        <f t="shared" si="36"/>
        <v>0</v>
      </c>
      <c r="EJ134">
        <f t="shared" si="37"/>
        <v>0</v>
      </c>
      <c r="EK134">
        <f t="shared" si="38"/>
        <v>0</v>
      </c>
    </row>
    <row r="135" spans="1:141" x14ac:dyDescent="0.3">
      <c r="A135" s="6">
        <f>('Base original'!A135-MIN('Base original'!A:A))/(MAX('Base original'!A:A)-MIN('Base original'!A:A))</f>
        <v>0.38053097345132747</v>
      </c>
      <c r="B135" s="6">
        <f>('Base original'!B135-MIN('Base original'!B:B))/(MAX('Base original'!B:B)-MIN('Base original'!B:B))</f>
        <v>0.13013698630136986</v>
      </c>
      <c r="C135" s="6">
        <f>('Base original'!C135-MIN('Base original'!C:C))/(MAX('Base original'!C:C)-MIN('Base original'!C:C))</f>
        <v>0.56999999999999995</v>
      </c>
      <c r="D135" s="6">
        <f>('Base original'!D135-MIN('Base original'!D:D))/(MAX('Base original'!D:D)-MIN('Base original'!D:D))</f>
        <v>7.5342465753424667E-2</v>
      </c>
      <c r="E135" s="6">
        <f>('Base original'!E135-MIN('Base original'!E:E))/(MAX('Base original'!E:E)-MIN('Base original'!E:E))</f>
        <v>0.1652754590984975</v>
      </c>
      <c r="F135" s="6">
        <f>('Base original'!F135-MIN('Base original'!F:F))/(MAX('Base original'!F:F)-MIN('Base original'!F:F))</f>
        <v>0.37313432835820898</v>
      </c>
      <c r="G135" s="6">
        <f>('Base original'!G135-MIN('Base original'!G:G))/(MAX('Base original'!G:G)-MIN('Base original'!G:G))</f>
        <v>0.27915194346289751</v>
      </c>
      <c r="H135" s="6">
        <f>('Base original'!H135-MIN('Base original'!H:H))/(MAX('Base original'!H:H)-MIN('Base original'!H:H))</f>
        <v>0.51615271659324513</v>
      </c>
      <c r="I135" s="6">
        <f>('Base original'!I135-MIN('Base original'!I:I))/(MAX('Base original'!I:I)-MIN('Base original'!I:I))</f>
        <v>0.40944881889763762</v>
      </c>
      <c r="J135" s="6">
        <f>('Base original'!J135-MIN('Base original'!J:J))/(MAX('Base original'!J:J)-MIN('Base original'!J:J))</f>
        <v>0.11976047904191618</v>
      </c>
      <c r="K135" s="6">
        <f>('Base original'!K135-MIN('Base original'!K:K))/(MAX('Base original'!K:K)-MIN('Base original'!K:K))</f>
        <v>0.19999999999999984</v>
      </c>
      <c r="L135" s="6">
        <f>'Base original'!L135</f>
        <v>5</v>
      </c>
      <c r="M135">
        <v>185</v>
      </c>
      <c r="O135">
        <v>0.60175663860201756</v>
      </c>
      <c r="P135" t="str">
        <f>IF(O135&lt;=cockpit!C$11,"treino","teste")</f>
        <v>treino</v>
      </c>
      <c r="AP135" s="6">
        <v>1.2572505490193451</v>
      </c>
      <c r="AQ135" s="6">
        <v>1.7527277921427566</v>
      </c>
      <c r="AR135" s="6">
        <v>1.5768421982666057</v>
      </c>
      <c r="AS135" s="6">
        <v>2.019664958015472</v>
      </c>
      <c r="AT135" s="6">
        <v>1.8961883292746526</v>
      </c>
      <c r="AU135" s="6">
        <v>1.5833730703399993</v>
      </c>
      <c r="AV135" s="6">
        <v>1.5947912051822879</v>
      </c>
      <c r="AW135" s="6">
        <v>2.0669805794512373</v>
      </c>
      <c r="AX135" s="6">
        <v>1.1722442523625887</v>
      </c>
      <c r="AY135" s="6">
        <v>1.3159720547035227</v>
      </c>
      <c r="AZ135" s="6">
        <v>1.2324921324123888</v>
      </c>
      <c r="BA135" s="6">
        <v>1.8690127798931679</v>
      </c>
      <c r="BB135" s="6">
        <v>1.2757863058016237</v>
      </c>
      <c r="BC135" s="6">
        <v>1.3258701548682195</v>
      </c>
      <c r="BD135" s="6">
        <v>1.3776513305123137</v>
      </c>
      <c r="BE135" s="6">
        <v>1.7303125580514755</v>
      </c>
      <c r="BF135" s="6">
        <v>1.4151799323857521</v>
      </c>
      <c r="BG135" s="6">
        <v>1.4478023033308589</v>
      </c>
      <c r="BH135" s="6">
        <v>1.4894274040137301</v>
      </c>
      <c r="BI135" s="6">
        <v>1.4709569082383971</v>
      </c>
      <c r="BL135" s="8">
        <f>IF(BL$1&lt;=cockpit!$C$15,1/(1+EXP(-(AP135+T$14))),0)</f>
        <v>0.80461455037947449</v>
      </c>
      <c r="BM135" s="8">
        <f>IF(BM$1&lt;=cockpit!$C$15,1/(1+EXP(-(AQ135+U$14))),0)</f>
        <v>0.86672194509939571</v>
      </c>
      <c r="BN135" s="8">
        <f>IF(BN$1&lt;=cockpit!$C$15,1/(1+EXP(-(AR135+V$14))),0)</f>
        <v>0.8492557310973089</v>
      </c>
      <c r="BO135" s="8">
        <f>IF(BO$1&lt;=cockpit!$C$15,1/(1+EXP(-(AS135+W$14))),0)</f>
        <v>0.88972426346088096</v>
      </c>
      <c r="BP135" s="8">
        <f>IF(BP$1&lt;=cockpit!$C$15,1/(1+EXP(-(AT135+X$14))),0)</f>
        <v>0.88118588344412074</v>
      </c>
      <c r="BQ135" s="8">
        <f>IF(BQ$1&lt;=cockpit!$C$15,1/(1+EXP(-(AU135+Y$14))),0)</f>
        <v>0.88403856644763423</v>
      </c>
      <c r="BR135" s="8">
        <f>IF(BR$1&lt;=cockpit!$C$15,1/(1+EXP(-(AV135+Z$14))),0)</f>
        <v>0.87988126502261865</v>
      </c>
      <c r="BS135" s="8">
        <f>IF(BS$1&lt;=cockpit!$C$15,1/(1+EXP(-(AW135+AA$14))),0)</f>
        <v>0.89805020976638783</v>
      </c>
      <c r="BT135" s="8">
        <f>IF(BT$1&lt;=cockpit!$C$15,1/(1+EXP(-(AX135+AB$14))),0)</f>
        <v>0.78009191954325774</v>
      </c>
      <c r="BU135" s="8">
        <f>IF(BU$1&lt;=cockpit!$C$15,1/(1+EXP(-(AY135+AC$14))),0)</f>
        <v>0.79519761097409902</v>
      </c>
      <c r="BV135" s="8">
        <f>IF(BV$1&lt;=cockpit!$C$15,1/(1+EXP(-(AZ135+AD$14))),0)</f>
        <v>0.83307939874282799</v>
      </c>
      <c r="BW135" s="8">
        <f>IF(BW$1&lt;=cockpit!$C$15,1/(1+EXP(-(BA135+AE$14))),0)</f>
        <v>0.90848539909238113</v>
      </c>
      <c r="BX135" s="8">
        <f>IF(BX$1&lt;=cockpit!$C$15,1/(1+EXP(-(BB135+AF$14))),0)</f>
        <v>0.88141948184413177</v>
      </c>
      <c r="BY135" s="8">
        <f>IF(BY$1&lt;=cockpit!$C$15,1/(1+EXP(-(BC135+AG$14))),0)</f>
        <v>0.78537577245169987</v>
      </c>
      <c r="BZ135" s="8">
        <f>IF(BZ$1&lt;=cockpit!$C$15,1/(1+EXP(-(BD135+AH$14))),0)</f>
        <v>0.84319242494173319</v>
      </c>
      <c r="CA135" s="8">
        <f>IF(CA$1&lt;=cockpit!$C$15,1/(1+EXP(-(BE135+AI$14))),0)</f>
        <v>0.93710714105644544</v>
      </c>
      <c r="CB135" s="8">
        <f>IF(CB$1&lt;=cockpit!$C$15,1/(1+EXP(-(BF135+AJ$14))),0)</f>
        <v>0.86154527121234326</v>
      </c>
      <c r="CC135" s="8">
        <f>IF(CC$1&lt;=cockpit!$C$15,1/(1+EXP(-(BG135+AK$14))),0)</f>
        <v>0.83688517453675826</v>
      </c>
      <c r="CD135" s="8">
        <f>IF(CD$1&lt;=cockpit!$C$15,1/(1+EXP(-(BH135+AL$14))),0)</f>
        <v>0.9183729203925397</v>
      </c>
      <c r="CE135" s="8">
        <f>IF(CE$1&lt;=cockpit!$C$15,1/(1+EXP(-(BI135+AM$14))),0)</f>
        <v>0.88211461837857774</v>
      </c>
      <c r="CH135" s="6">
        <v>5.7926800463489148</v>
      </c>
      <c r="CK135" s="9">
        <f t="shared" si="47"/>
        <v>5.7926800463489148</v>
      </c>
      <c r="CM135" s="9">
        <f t="shared" si="48"/>
        <v>0.62834165587971769</v>
      </c>
      <c r="CP135">
        <f t="shared" si="49"/>
        <v>0.79268004634891476</v>
      </c>
      <c r="CV135">
        <v>-6.2158638189566975E-2</v>
      </c>
      <c r="CW135">
        <v>0.32512931679466456</v>
      </c>
      <c r="CX135">
        <v>1.3417648603906523E-2</v>
      </c>
      <c r="CY135">
        <v>0.21228153158745219</v>
      </c>
      <c r="CZ135">
        <v>0.25373726215085352</v>
      </c>
      <c r="DA135">
        <v>0.59767596645195509</v>
      </c>
      <c r="DB135">
        <v>1.0526500356455887E-2</v>
      </c>
      <c r="DC135">
        <v>0.49834295789176808</v>
      </c>
      <c r="DD135">
        <v>0.21581289173676088</v>
      </c>
      <c r="DE135">
        <v>0.46848295915058091</v>
      </c>
      <c r="DF135">
        <v>0.57741684779963276</v>
      </c>
      <c r="DG135">
        <v>0.15775235618136865</v>
      </c>
      <c r="DH135">
        <v>-8.1387203093296639E-2</v>
      </c>
      <c r="DI135">
        <v>0.39426779577472026</v>
      </c>
      <c r="DJ135">
        <v>0.10921580662926215</v>
      </c>
      <c r="DK135">
        <v>-0.14299355868470667</v>
      </c>
      <c r="DL135">
        <v>0.52560231294803306</v>
      </c>
      <c r="DM135">
        <v>0.47154161138292267</v>
      </c>
      <c r="DN135">
        <v>0.31502052543388026</v>
      </c>
      <c r="DO135">
        <v>-1.6788372728099677E-2</v>
      </c>
      <c r="DR135">
        <f t="shared" si="50"/>
        <v>-2.1916851469615427E-2</v>
      </c>
      <c r="DS135">
        <f t="shared" si="39"/>
        <v>8.0889920834346082E-2</v>
      </c>
      <c r="DT135">
        <f t="shared" si="40"/>
        <v>3.7403668306880966E-3</v>
      </c>
      <c r="DU135">
        <f t="shared" si="41"/>
        <v>4.4237504396343899E-2</v>
      </c>
      <c r="DV135">
        <f t="shared" si="42"/>
        <v>5.6713180545281433E-2</v>
      </c>
      <c r="DW135">
        <f t="shared" si="43"/>
        <v>0.13057774270100153</v>
      </c>
      <c r="DX135">
        <f t="shared" si="44"/>
        <v>2.3769780922697431E-3</v>
      </c>
      <c r="DY135">
        <f t="shared" si="45"/>
        <v>9.6432263076121669E-2</v>
      </c>
      <c r="DZ135">
        <f t="shared" si="46"/>
        <v>8.4481380201666137E-2</v>
      </c>
      <c r="EA135">
        <f t="shared" si="28"/>
        <v>0.17224280057461858</v>
      </c>
      <c r="EB135">
        <f t="shared" si="29"/>
        <v>0.1766772653344412</v>
      </c>
      <c r="EC135">
        <f t="shared" si="30"/>
        <v>2.7552124129731854E-2</v>
      </c>
      <c r="ED135">
        <f t="shared" si="31"/>
        <v>-1.8157460351877267E-2</v>
      </c>
      <c r="EE135">
        <f t="shared" si="32"/>
        <v>0.15107746433818064</v>
      </c>
      <c r="EF135">
        <f t="shared" si="33"/>
        <v>3.1566266104958156E-2</v>
      </c>
      <c r="EG135">
        <f t="shared" si="34"/>
        <v>-1.742093473711492E-2</v>
      </c>
      <c r="EH135">
        <f t="shared" si="35"/>
        <v>0.13546860645314496</v>
      </c>
      <c r="EI135">
        <f t="shared" si="36"/>
        <v>0.14128480872393415</v>
      </c>
      <c r="EJ135">
        <f t="shared" si="37"/>
        <v>4.9329435515141178E-2</v>
      </c>
      <c r="EK135">
        <f t="shared" si="38"/>
        <v>-3.7249000537186564E-3</v>
      </c>
    </row>
    <row r="136" spans="1:141" x14ac:dyDescent="0.3">
      <c r="A136" s="6">
        <f>('Base original'!A136-MIN('Base original'!A:A))/(MAX('Base original'!A:A)-MIN('Base original'!A:A))</f>
        <v>0.24778761061946908</v>
      </c>
      <c r="B136" s="6">
        <f>('Base original'!B136-MIN('Base original'!B:B))/(MAX('Base original'!B:B)-MIN('Base original'!B:B))</f>
        <v>0.18493150684931509</v>
      </c>
      <c r="C136" s="6">
        <f>('Base original'!C136-MIN('Base original'!C:C))/(MAX('Base original'!C:C)-MIN('Base original'!C:C))</f>
        <v>0.48</v>
      </c>
      <c r="D136" s="6">
        <f>('Base original'!D136-MIN('Base original'!D:D))/(MAX('Base original'!D:D)-MIN('Base original'!D:D))</f>
        <v>7.5342465753424667E-2</v>
      </c>
      <c r="E136" s="6">
        <f>('Base original'!E136-MIN('Base original'!E:E))/(MAX('Base original'!E:E)-MIN('Base original'!E:E))</f>
        <v>0.1168614357262102</v>
      </c>
      <c r="F136" s="6">
        <f>('Base original'!F136-MIN('Base original'!F:F))/(MAX('Base original'!F:F)-MIN('Base original'!F:F))</f>
        <v>0.19402985074626866</v>
      </c>
      <c r="G136" s="6">
        <f>('Base original'!G136-MIN('Base original'!G:G))/(MAX('Base original'!G:G)-MIN('Base original'!G:G))</f>
        <v>0.21554770318021202</v>
      </c>
      <c r="H136" s="6">
        <f>('Base original'!H136-MIN('Base original'!H:H))/(MAX('Base original'!H:H)-MIN('Base original'!H:H))</f>
        <v>0.52349486049926486</v>
      </c>
      <c r="I136" s="6">
        <f>('Base original'!I136-MIN('Base original'!I:I))/(MAX('Base original'!I:I)-MIN('Base original'!I:I))</f>
        <v>0.47244094488188965</v>
      </c>
      <c r="J136" s="6">
        <f>('Base original'!J136-MIN('Base original'!J:J))/(MAX('Base original'!J:J)-MIN('Base original'!J:J))</f>
        <v>0.1317365269461078</v>
      </c>
      <c r="K136" s="6">
        <f>('Base original'!K136-MIN('Base original'!K:K))/(MAX('Base original'!K:K)-MIN('Base original'!K:K))</f>
        <v>0.12307692307692292</v>
      </c>
      <c r="L136" s="6">
        <f>'Base original'!L136</f>
        <v>5</v>
      </c>
      <c r="M136">
        <v>186</v>
      </c>
      <c r="O136">
        <v>0.30646016629627748</v>
      </c>
      <c r="P136" t="str">
        <f>IF(O136&lt;=cockpit!C$11,"treino","teste")</f>
        <v>treino</v>
      </c>
      <c r="AP136" s="6">
        <v>1.064474144493486</v>
      </c>
      <c r="AQ136" s="6">
        <v>1.4603330828560082</v>
      </c>
      <c r="AR136" s="6">
        <v>1.267314349573561</v>
      </c>
      <c r="AS136" s="6">
        <v>1.807767014204626</v>
      </c>
      <c r="AT136" s="6">
        <v>1.7030852463103883</v>
      </c>
      <c r="AU136" s="6">
        <v>1.3883001914399515</v>
      </c>
      <c r="AV136" s="6">
        <v>1.3720365900088871</v>
      </c>
      <c r="AW136" s="6">
        <v>1.7936279216987188</v>
      </c>
      <c r="AX136" s="6">
        <v>0.95648652236387732</v>
      </c>
      <c r="AY136" s="6">
        <v>1.0622254235253143</v>
      </c>
      <c r="AZ136" s="6">
        <v>1.0615437570805006</v>
      </c>
      <c r="BA136" s="6">
        <v>1.6514851837481548</v>
      </c>
      <c r="BB136" s="6">
        <v>1.1739732384231083</v>
      </c>
      <c r="BC136" s="6">
        <v>1.1489755479166643</v>
      </c>
      <c r="BD136" s="6">
        <v>1.1832673316518461</v>
      </c>
      <c r="BE136" s="6">
        <v>1.6451379171753684</v>
      </c>
      <c r="BF136" s="6">
        <v>1.1651926718711383</v>
      </c>
      <c r="BG136" s="6">
        <v>1.2108421016028046</v>
      </c>
      <c r="BH136" s="6">
        <v>1.2469536082146973</v>
      </c>
      <c r="BI136" s="6">
        <v>1.3269773786251211</v>
      </c>
      <c r="BL136" s="8">
        <f>IF(BL$1&lt;=cockpit!$C$15,1/(1+EXP(-(AP136+T$14))),0)</f>
        <v>0.77252300336560975</v>
      </c>
      <c r="BM136" s="8">
        <f>IF(BM$1&lt;=cockpit!$C$15,1/(1+EXP(-(AQ136+U$14))),0)</f>
        <v>0.82918836122904416</v>
      </c>
      <c r="BN136" s="8">
        <f>IF(BN$1&lt;=cockpit!$C$15,1/(1+EXP(-(AR136+V$14))),0)</f>
        <v>0.80522045069999204</v>
      </c>
      <c r="BO136" s="8">
        <f>IF(BO$1&lt;=cockpit!$C$15,1/(1+EXP(-(AS136+W$14))),0)</f>
        <v>0.86715442705016432</v>
      </c>
      <c r="BP136" s="8">
        <f>IF(BP$1&lt;=cockpit!$C$15,1/(1+EXP(-(AT136+X$14))),0)</f>
        <v>0.85943501264686584</v>
      </c>
      <c r="BQ136" s="8">
        <f>IF(BQ$1&lt;=cockpit!$C$15,1/(1+EXP(-(AU136+Y$14))),0)</f>
        <v>0.86249512711661835</v>
      </c>
      <c r="BR136" s="8">
        <f>IF(BR$1&lt;=cockpit!$C$15,1/(1+EXP(-(AV136+Z$14))),0)</f>
        <v>0.85427746154253892</v>
      </c>
      <c r="BS136" s="8">
        <f>IF(BS$1&lt;=cockpit!$C$15,1/(1+EXP(-(AW136+AA$14))),0)</f>
        <v>0.87016211305840196</v>
      </c>
      <c r="BT136" s="8">
        <f>IF(BT$1&lt;=cockpit!$C$15,1/(1+EXP(-(AX136+AB$14))),0)</f>
        <v>0.74086022424026876</v>
      </c>
      <c r="BU136" s="8">
        <f>IF(BU$1&lt;=cockpit!$C$15,1/(1+EXP(-(AY136+AC$14))),0)</f>
        <v>0.75078408569797828</v>
      </c>
      <c r="BV136" s="8">
        <f>IF(BV$1&lt;=cockpit!$C$15,1/(1+EXP(-(AZ136+AD$14))),0)</f>
        <v>0.80793726056136195</v>
      </c>
      <c r="BW136" s="8">
        <f>IF(BW$1&lt;=cockpit!$C$15,1/(1+EXP(-(BA136+AE$14))),0)</f>
        <v>0.88872197892334537</v>
      </c>
      <c r="BX136" s="8">
        <f>IF(BX$1&lt;=cockpit!$C$15,1/(1+EXP(-(BB136+AF$14))),0)</f>
        <v>0.87035806368037627</v>
      </c>
      <c r="BY136" s="8">
        <f>IF(BY$1&lt;=cockpit!$C$15,1/(1+EXP(-(BC136+AG$14))),0)</f>
        <v>0.7540590042034867</v>
      </c>
      <c r="BZ136" s="8">
        <f>IF(BZ$1&lt;=cockpit!$C$15,1/(1+EXP(-(BD136+AH$14))),0)</f>
        <v>0.81574659920039339</v>
      </c>
      <c r="CA136" s="8">
        <f>IF(CA$1&lt;=cockpit!$C$15,1/(1+EXP(-(BE136+AI$14))),0)</f>
        <v>0.93189632245377108</v>
      </c>
      <c r="CB136" s="8">
        <f>IF(CB$1&lt;=cockpit!$C$15,1/(1+EXP(-(BF136+AJ$14))),0)</f>
        <v>0.82894900899492774</v>
      </c>
      <c r="CC136" s="8">
        <f>IF(CC$1&lt;=cockpit!$C$15,1/(1+EXP(-(BG136+AK$14))),0)</f>
        <v>0.80190958058406303</v>
      </c>
      <c r="CD136" s="8">
        <f>IF(CD$1&lt;=cockpit!$C$15,1/(1+EXP(-(BH136+AL$14))),0)</f>
        <v>0.89825357147839124</v>
      </c>
      <c r="CE136" s="8">
        <f>IF(CE$1&lt;=cockpit!$C$15,1/(1+EXP(-(BI136+AM$14))),0)</f>
        <v>0.86629963813624644</v>
      </c>
      <c r="CH136" s="6">
        <v>5.605392964622598</v>
      </c>
      <c r="CK136" s="9">
        <f t="shared" si="47"/>
        <v>5.605392964622598</v>
      </c>
      <c r="CM136" s="9">
        <f t="shared" si="48"/>
        <v>0.36650064161453816</v>
      </c>
      <c r="CP136">
        <f t="shared" si="49"/>
        <v>0.60539296462259795</v>
      </c>
      <c r="CV136">
        <v>-4.7472372269001931E-2</v>
      </c>
      <c r="CW136">
        <v>0.2483107804802778</v>
      </c>
      <c r="CX136">
        <v>1.0247451167715839E-2</v>
      </c>
      <c r="CY136">
        <v>0.16212562222839824</v>
      </c>
      <c r="CZ136">
        <v>0.1937865776693356</v>
      </c>
      <c r="DA136">
        <v>0.45646263821148197</v>
      </c>
      <c r="DB136">
        <v>8.0393965853539345E-3</v>
      </c>
      <c r="DC136">
        <v>0.3805991106581928</v>
      </c>
      <c r="DD136">
        <v>0.16482262538848416</v>
      </c>
      <c r="DE136">
        <v>0.35779415518490038</v>
      </c>
      <c r="DF136">
        <v>0.44099015601887265</v>
      </c>
      <c r="DG136">
        <v>0.12048009411202146</v>
      </c>
      <c r="DH136">
        <v>-6.2157790384576632E-2</v>
      </c>
      <c r="DI136">
        <v>0.30111386156201014</v>
      </c>
      <c r="DJ136">
        <v>8.3411309851281368E-2</v>
      </c>
      <c r="DK136">
        <v>-0.10920836826005534</v>
      </c>
      <c r="DL136">
        <v>0.40141787839080234</v>
      </c>
      <c r="DM136">
        <v>0.36013013746579137</v>
      </c>
      <c r="DN136">
        <v>0.24059040048731054</v>
      </c>
      <c r="DO136">
        <v>-1.2821771891277972E-2</v>
      </c>
      <c r="DR136">
        <f t="shared" si="50"/>
        <v>-1.914125021242951E-2</v>
      </c>
      <c r="DS136">
        <f t="shared" si="39"/>
        <v>7.7583874400922417E-2</v>
      </c>
      <c r="DT136">
        <f t="shared" si="40"/>
        <v>3.6032090437151908E-3</v>
      </c>
      <c r="DU136">
        <f t="shared" si="41"/>
        <v>4.0214158082341529E-2</v>
      </c>
      <c r="DV136">
        <f t="shared" si="42"/>
        <v>5.0650280547159462E-2</v>
      </c>
      <c r="DW136">
        <f t="shared" si="43"/>
        <v>0.11690106564251004</v>
      </c>
      <c r="DX136">
        <f t="shared" si="44"/>
        <v>2.1723255016687076E-3</v>
      </c>
      <c r="DY136">
        <f t="shared" si="45"/>
        <v>9.2416275649231341E-2</v>
      </c>
      <c r="DZ136">
        <f t="shared" si="46"/>
        <v>7.4355792821155453E-2</v>
      </c>
      <c r="EA136">
        <f t="shared" si="28"/>
        <v>0.15611391100513761</v>
      </c>
      <c r="EB136">
        <f t="shared" si="29"/>
        <v>0.15312826770325649</v>
      </c>
      <c r="EC136">
        <f t="shared" si="30"/>
        <v>2.5321692238463325E-2</v>
      </c>
      <c r="ED136">
        <f t="shared" si="31"/>
        <v>-1.5071824655156052E-2</v>
      </c>
      <c r="EE136">
        <f t="shared" si="32"/>
        <v>0.12989901978268678</v>
      </c>
      <c r="EF136">
        <f t="shared" si="33"/>
        <v>2.7905878118886111E-2</v>
      </c>
      <c r="EG136">
        <f t="shared" si="34"/>
        <v>-1.4368462471978099E-2</v>
      </c>
      <c r="EH136">
        <f t="shared" si="35"/>
        <v>0.12558099029028855</v>
      </c>
      <c r="EI136">
        <f t="shared" si="36"/>
        <v>0.12854522024467135</v>
      </c>
      <c r="EJ136">
        <f t="shared" si="37"/>
        <v>4.646775537622598E-2</v>
      </c>
      <c r="EK136">
        <f t="shared" si="38"/>
        <v>-3.1993518229508529E-3</v>
      </c>
    </row>
    <row r="137" spans="1:141" x14ac:dyDescent="0.3">
      <c r="A137" s="6">
        <f>('Base original'!A137-MIN('Base original'!A:A))/(MAX('Base original'!A:A)-MIN('Base original'!A:A))</f>
        <v>0.29203539823008856</v>
      </c>
      <c r="B137" s="6">
        <f>('Base original'!B137-MIN('Base original'!B:B))/(MAX('Base original'!B:B)-MIN('Base original'!B:B))</f>
        <v>0.26027397260273971</v>
      </c>
      <c r="C137" s="6">
        <f>('Base original'!C137-MIN('Base original'!C:C))/(MAX('Base original'!C:C)-MIN('Base original'!C:C))</f>
        <v>0.33</v>
      </c>
      <c r="D137" s="6">
        <f>('Base original'!D137-MIN('Base original'!D:D))/(MAX('Base original'!D:D)-MIN('Base original'!D:D))</f>
        <v>7.5342465753424667E-2</v>
      </c>
      <c r="E137" s="6">
        <f>('Base original'!E137-MIN('Base original'!E:E))/(MAX('Base original'!E:E)-MIN('Base original'!E:E))</f>
        <v>0.12020033388981638</v>
      </c>
      <c r="F137" s="6">
        <f>('Base original'!F137-MIN('Base original'!F:F))/(MAX('Base original'!F:F)-MIN('Base original'!F:F))</f>
        <v>0.20895522388059701</v>
      </c>
      <c r="G137" s="6">
        <f>('Base original'!G137-MIN('Base original'!G:G))/(MAX('Base original'!G:G)-MIN('Base original'!G:G))</f>
        <v>0.48409893992932862</v>
      </c>
      <c r="H137" s="6">
        <f>('Base original'!H137-MIN('Base original'!H:H))/(MAX('Base original'!H:H)-MIN('Base original'!H:H))</f>
        <v>0.49412628487518584</v>
      </c>
      <c r="I137" s="6">
        <f>('Base original'!I137-MIN('Base original'!I:I))/(MAX('Base original'!I:I)-MIN('Base original'!I:I))</f>
        <v>0.3622047244094489</v>
      </c>
      <c r="J137" s="6">
        <f>('Base original'!J137-MIN('Base original'!J:J))/(MAX('Base original'!J:J)-MIN('Base original'!J:J))</f>
        <v>0.1317365269461078</v>
      </c>
      <c r="K137" s="6">
        <f>('Base original'!K137-MIN('Base original'!K:K))/(MAX('Base original'!K:K)-MIN('Base original'!K:K))</f>
        <v>0.16923076923076918</v>
      </c>
      <c r="L137" s="6">
        <f>'Base original'!L137</f>
        <v>5</v>
      </c>
      <c r="M137">
        <v>188</v>
      </c>
      <c r="O137">
        <v>0.66041794816285238</v>
      </c>
      <c r="P137" t="str">
        <f>IF(O137&lt;=cockpit!C$11,"treino","teste")</f>
        <v>treino</v>
      </c>
      <c r="AP137" s="6">
        <v>1.2088397377790472</v>
      </c>
      <c r="AQ137" s="6">
        <v>1.6714367819037368</v>
      </c>
      <c r="AR137" s="6">
        <v>1.4679250954782763</v>
      </c>
      <c r="AS137" s="6">
        <v>1.7442248446536017</v>
      </c>
      <c r="AT137" s="6">
        <v>1.8354768869252687</v>
      </c>
      <c r="AU137" s="6">
        <v>1.4612606881202908</v>
      </c>
      <c r="AV137" s="6">
        <v>1.5465348130234415</v>
      </c>
      <c r="AW137" s="6">
        <v>1.7126025069946982</v>
      </c>
      <c r="AX137" s="6">
        <v>0.94056074042167426</v>
      </c>
      <c r="AY137" s="6">
        <v>1.2725657575616558</v>
      </c>
      <c r="AZ137" s="6">
        <v>1.1634015770942481</v>
      </c>
      <c r="BA137" s="6">
        <v>1.5289471262113494</v>
      </c>
      <c r="BB137" s="6">
        <v>1.2562270563491109</v>
      </c>
      <c r="BC137" s="6">
        <v>1.2707209619993223</v>
      </c>
      <c r="BD137" s="6">
        <v>1.1269913650048582</v>
      </c>
      <c r="BE137" s="6">
        <v>1.6961616755836291</v>
      </c>
      <c r="BF137" s="6">
        <v>1.2215039574381832</v>
      </c>
      <c r="BG137" s="6">
        <v>1.072213413184721</v>
      </c>
      <c r="BH137" s="6">
        <v>1.3364055242544977</v>
      </c>
      <c r="BI137" s="6">
        <v>1.2440301085201124</v>
      </c>
      <c r="BL137" s="8">
        <f>IF(BL$1&lt;=cockpit!$C$15,1/(1+EXP(-(AP137+T$14))),0)</f>
        <v>0.79689150725931035</v>
      </c>
      <c r="BM137" s="8">
        <f>IF(BM$1&lt;=cockpit!$C$15,1/(1+EXP(-(AQ137+U$14))),0)</f>
        <v>0.85704856417127284</v>
      </c>
      <c r="BN137" s="8">
        <f>IF(BN$1&lt;=cockpit!$C$15,1/(1+EXP(-(AR137+V$14))),0)</f>
        <v>0.83477560533994299</v>
      </c>
      <c r="BO137" s="8">
        <f>IF(BO$1&lt;=cockpit!$C$15,1/(1+EXP(-(AS137+W$14))),0)</f>
        <v>0.85966224971015004</v>
      </c>
      <c r="BP137" s="8">
        <f>IF(BP$1&lt;=cockpit!$C$15,1/(1+EXP(-(AT137+X$14))),0)</f>
        <v>0.87468101805133169</v>
      </c>
      <c r="BQ137" s="8">
        <f>IF(BQ$1&lt;=cockpit!$C$15,1/(1+EXP(-(AU137+Y$14))),0)</f>
        <v>0.87092144830336315</v>
      </c>
      <c r="BR137" s="8">
        <f>IF(BR$1&lt;=cockpit!$C$15,1/(1+EXP(-(AV137+Z$14))),0)</f>
        <v>0.87468682109551399</v>
      </c>
      <c r="BS137" s="8">
        <f>IF(BS$1&lt;=cockpit!$C$15,1/(1+EXP(-(AW137+AA$14))),0)</f>
        <v>0.86073013142401389</v>
      </c>
      <c r="BT137" s="8">
        <f>IF(BT$1&lt;=cockpit!$C$15,1/(1+EXP(-(AX137+AB$14))),0)</f>
        <v>0.73779098306364743</v>
      </c>
      <c r="BU137" s="8">
        <f>IF(BU$1&lt;=cockpit!$C$15,1/(1+EXP(-(AY137+AC$14))),0)</f>
        <v>0.78803791596548178</v>
      </c>
      <c r="BV137" s="8">
        <f>IF(BV$1&lt;=cockpit!$C$15,1/(1+EXP(-(AZ137+AD$14))),0)</f>
        <v>0.82324949430464267</v>
      </c>
      <c r="BW137" s="8">
        <f>IF(BW$1&lt;=cockpit!$C$15,1/(1+EXP(-(BA137+AE$14))),0)</f>
        <v>0.87601413182734933</v>
      </c>
      <c r="BX137" s="8">
        <f>IF(BX$1&lt;=cockpit!$C$15,1/(1+EXP(-(BB137+AF$14))),0)</f>
        <v>0.87935986550079992</v>
      </c>
      <c r="BY137" s="8">
        <f>IF(BY$1&lt;=cockpit!$C$15,1/(1+EXP(-(BC137+AG$14))),0)</f>
        <v>0.77593357709421396</v>
      </c>
      <c r="BZ137" s="8">
        <f>IF(BZ$1&lt;=cockpit!$C$15,1/(1+EXP(-(BD137+AH$14))),0)</f>
        <v>0.80713738688340364</v>
      </c>
      <c r="CA137" s="8">
        <f>IF(CA$1&lt;=cockpit!$C$15,1/(1+EXP(-(BE137+AI$14))),0)</f>
        <v>0.93506407920064016</v>
      </c>
      <c r="CB137" s="8">
        <f>IF(CB$1&lt;=cockpit!$C$15,1/(1+EXP(-(BF137+AJ$14))),0)</f>
        <v>0.83678628477117656</v>
      </c>
      <c r="CC137" s="8">
        <f>IF(CC$1&lt;=cockpit!$C$15,1/(1+EXP(-(BG137+AK$14))),0)</f>
        <v>0.77896474604702903</v>
      </c>
      <c r="CD137" s="8">
        <f>IF(CD$1&lt;=cockpit!$C$15,1/(1+EXP(-(BH137+AL$14))),0)</f>
        <v>0.90614264381975351</v>
      </c>
      <c r="CE137" s="8">
        <f>IF(CE$1&lt;=cockpit!$C$15,1/(1+EXP(-(BI137+AM$14))),0)</f>
        <v>0.8563971087801554</v>
      </c>
      <c r="CH137" s="6">
        <v>5.6518756213529775</v>
      </c>
      <c r="CK137" s="9">
        <f t="shared" si="47"/>
        <v>5.6518756213529775</v>
      </c>
      <c r="CM137" s="9">
        <f t="shared" si="48"/>
        <v>0.42494182571433048</v>
      </c>
      <c r="CP137">
        <f t="shared" si="49"/>
        <v>0.6518756213529775</v>
      </c>
      <c r="CV137">
        <v>-5.1117346877737974E-2</v>
      </c>
      <c r="CW137">
        <v>0.26737632211357504</v>
      </c>
      <c r="CX137">
        <v>1.1034260369053694E-2</v>
      </c>
      <c r="CY137">
        <v>0.17457378414243663</v>
      </c>
      <c r="CZ137">
        <v>0.2086656983316878</v>
      </c>
      <c r="DA137">
        <v>0.49151028058944524</v>
      </c>
      <c r="DB137">
        <v>8.6566692225233336E-3</v>
      </c>
      <c r="DC137">
        <v>0.40982187809428489</v>
      </c>
      <c r="DD137">
        <v>0.17747786581089139</v>
      </c>
      <c r="DE137">
        <v>0.38526593610651017</v>
      </c>
      <c r="DF137">
        <v>0.47484980626518908</v>
      </c>
      <c r="DG137">
        <v>0.12973067214102796</v>
      </c>
      <c r="DH137">
        <v>-6.6930325584694667E-2</v>
      </c>
      <c r="DI137">
        <v>0.32423367477700415</v>
      </c>
      <c r="DJ137">
        <v>8.9815710810360022E-2</v>
      </c>
      <c r="DK137">
        <v>-0.11759349228785369</v>
      </c>
      <c r="DL137">
        <v>0.43223913092767136</v>
      </c>
      <c r="DM137">
        <v>0.38778127736386131</v>
      </c>
      <c r="DN137">
        <v>0.259063163885623</v>
      </c>
      <c r="DO137">
        <v>-1.3806239924977445E-2</v>
      </c>
      <c r="DR137">
        <f t="shared" si="50"/>
        <v>-1.8655987585720169E-2</v>
      </c>
      <c r="DS137">
        <f t="shared" si="39"/>
        <v>7.0979792948095144E-2</v>
      </c>
      <c r="DT137">
        <f t="shared" si="40"/>
        <v>3.3450325962370293E-3</v>
      </c>
      <c r="DU137">
        <f t="shared" si="41"/>
        <v>4.5560408711595196E-2</v>
      </c>
      <c r="DV137">
        <f t="shared" si="42"/>
        <v>4.9022482849241912E-2</v>
      </c>
      <c r="DW137">
        <f t="shared" si="43"/>
        <v>0.11869768359955228</v>
      </c>
      <c r="DX137">
        <f t="shared" si="44"/>
        <v>2.0336504007952188E-3</v>
      </c>
      <c r="DY137">
        <f t="shared" si="45"/>
        <v>0.1062027335929442</v>
      </c>
      <c r="DZ137">
        <f t="shared" si="46"/>
        <v>8.0870356829075632E-2</v>
      </c>
      <c r="EA137">
        <f t="shared" si="28"/>
        <v>0.14601434234054603</v>
      </c>
      <c r="EB137">
        <f t="shared" si="29"/>
        <v>0.15302522683684472</v>
      </c>
      <c r="EC137">
        <f t="shared" si="30"/>
        <v>3.0175255853507183E-2</v>
      </c>
      <c r="ED137">
        <f t="shared" si="31"/>
        <v>-1.5174860188112935E-2</v>
      </c>
      <c r="EE137">
        <f t="shared" si="32"/>
        <v>0.129021360718443</v>
      </c>
      <c r="EF137">
        <f t="shared" si="33"/>
        <v>3.1303401311587827E-2</v>
      </c>
      <c r="EG137">
        <f t="shared" si="34"/>
        <v>-1.4776230004284626E-2</v>
      </c>
      <c r="EH137">
        <f t="shared" si="35"/>
        <v>0.12958041303653689</v>
      </c>
      <c r="EI137">
        <f t="shared" si="36"/>
        <v>0.15248099788724967</v>
      </c>
      <c r="EJ137">
        <f t="shared" si="37"/>
        <v>4.6347827211409988E-2</v>
      </c>
      <c r="EK137">
        <f t="shared" si="38"/>
        <v>-3.6805225547179945E-3</v>
      </c>
    </row>
    <row r="138" spans="1:141" x14ac:dyDescent="0.3">
      <c r="A138" s="6">
        <f>('Base original'!A138-MIN('Base original'!A:A))/(MAX('Base original'!A:A)-MIN('Base original'!A:A))</f>
        <v>0.31858407079646012</v>
      </c>
      <c r="B138" s="6">
        <f>('Base original'!B138-MIN('Base original'!B:B))/(MAX('Base original'!B:B)-MIN('Base original'!B:B))</f>
        <v>0.26027397260273971</v>
      </c>
      <c r="C138" s="6">
        <f>('Base original'!C138-MIN('Base original'!C:C))/(MAX('Base original'!C:C)-MIN('Base original'!C:C))</f>
        <v>0.35</v>
      </c>
      <c r="D138" s="6">
        <f>('Base original'!D138-MIN('Base original'!D:D))/(MAX('Base original'!D:D)-MIN('Base original'!D:D))</f>
        <v>0.13698630136986301</v>
      </c>
      <c r="E138" s="6">
        <f>('Base original'!E138-MIN('Base original'!E:E))/(MAX('Base original'!E:E)-MIN('Base original'!E:E))</f>
        <v>0.10851419031719534</v>
      </c>
      <c r="F138" s="6">
        <f>('Base original'!F138-MIN('Base original'!F:F))/(MAX('Base original'!F:F)-MIN('Base original'!F:F))</f>
        <v>0.29850746268656714</v>
      </c>
      <c r="G138" s="6">
        <f>('Base original'!G138-MIN('Base original'!G:G))/(MAX('Base original'!G:G)-MIN('Base original'!G:G))</f>
        <v>0.42756183745583037</v>
      </c>
      <c r="H138" s="6">
        <f>('Base original'!H138-MIN('Base original'!H:H))/(MAX('Base original'!H:H)-MIN('Base original'!H:H))</f>
        <v>0.55286343612335209</v>
      </c>
      <c r="I138" s="6">
        <f>('Base original'!I138-MIN('Base original'!I:I))/(MAX('Base original'!I:I)-MIN('Base original'!I:I))</f>
        <v>0.38582677165354323</v>
      </c>
      <c r="J138" s="6">
        <f>('Base original'!J138-MIN('Base original'!J:J))/(MAX('Base original'!J:J)-MIN('Base original'!J:J))</f>
        <v>0.17365269461077845</v>
      </c>
      <c r="K138" s="6">
        <f>('Base original'!K138-MIN('Base original'!K:K))/(MAX('Base original'!K:K)-MIN('Base original'!K:K))</f>
        <v>0.15384615384615385</v>
      </c>
      <c r="L138" s="6">
        <f>'Base original'!L138</f>
        <v>5</v>
      </c>
      <c r="M138">
        <v>190</v>
      </c>
      <c r="O138">
        <v>0.95176023436362622</v>
      </c>
      <c r="P138" t="str">
        <f>IF(O138&lt;=cockpit!C$11,"treino","teste")</f>
        <v>teste</v>
      </c>
      <c r="AP138" s="6">
        <v>1.2517053303625441</v>
      </c>
      <c r="AQ138" s="6">
        <v>1.7410983848906125</v>
      </c>
      <c r="AR138" s="6">
        <v>1.6031014215196231</v>
      </c>
      <c r="AS138" s="6">
        <v>1.9347570935472014</v>
      </c>
      <c r="AT138" s="6">
        <v>1.9682036815456327</v>
      </c>
      <c r="AU138" s="6">
        <v>1.5798930340223232</v>
      </c>
      <c r="AV138" s="6">
        <v>1.6765681951585223</v>
      </c>
      <c r="AW138" s="6">
        <v>1.943960558580796</v>
      </c>
      <c r="AX138" s="6">
        <v>1.0502214732948876</v>
      </c>
      <c r="AY138" s="6">
        <v>1.3793070783416423</v>
      </c>
      <c r="AZ138" s="6">
        <v>1.2560363260525269</v>
      </c>
      <c r="BA138" s="6">
        <v>1.6864323301531896</v>
      </c>
      <c r="BB138" s="6">
        <v>1.3218946128024029</v>
      </c>
      <c r="BC138" s="6">
        <v>1.3821300396804173</v>
      </c>
      <c r="BD138" s="6">
        <v>1.2068409362145422</v>
      </c>
      <c r="BE138" s="6">
        <v>1.7998706958747726</v>
      </c>
      <c r="BF138" s="6">
        <v>1.3650977287974599</v>
      </c>
      <c r="BG138" s="6">
        <v>1.2478075941701861</v>
      </c>
      <c r="BH138" s="6">
        <v>1.4492521145506676</v>
      </c>
      <c r="BI138" s="6">
        <v>1.3377709980814052</v>
      </c>
      <c r="BL138" s="8">
        <f>IF(BL$1&lt;=cockpit!$C$15,1/(1+EXP(-(AP138+T$14))),0)</f>
        <v>0.80374131389567993</v>
      </c>
      <c r="BM138" s="8">
        <f>IF(BM$1&lt;=cockpit!$C$15,1/(1+EXP(-(AQ138+U$14))),0)</f>
        <v>0.86537283552420963</v>
      </c>
      <c r="BN138" s="8">
        <f>IF(BN$1&lt;=cockpit!$C$15,1/(1+EXP(-(AR138+V$14))),0)</f>
        <v>0.85258670785777468</v>
      </c>
      <c r="BO138" s="8">
        <f>IF(BO$1&lt;=cockpit!$C$15,1/(1+EXP(-(AS138+W$14))),0)</f>
        <v>0.88111377411454483</v>
      </c>
      <c r="BP138" s="8">
        <f>IF(BP$1&lt;=cockpit!$C$15,1/(1+EXP(-(AT138+X$14))),0)</f>
        <v>0.88852116551252802</v>
      </c>
      <c r="BQ138" s="8">
        <f>IF(BQ$1&lt;=cockpit!$C$15,1/(1+EXP(-(AU138+Y$14))),0)</f>
        <v>0.88368133561685103</v>
      </c>
      <c r="BR138" s="8">
        <f>IF(BR$1&lt;=cockpit!$C$15,1/(1+EXP(-(AV138+Z$14))),0)</f>
        <v>0.88825935500507069</v>
      </c>
      <c r="BS138" s="8">
        <f>IF(BS$1&lt;=cockpit!$C$15,1/(1+EXP(-(AW138+AA$14))),0)</f>
        <v>0.88622272771724153</v>
      </c>
      <c r="BT138" s="8">
        <f>IF(BT$1&lt;=cockpit!$C$15,1/(1+EXP(-(AX138+AB$14))),0)</f>
        <v>0.75844614359212226</v>
      </c>
      <c r="BU138" s="8">
        <f>IF(BU$1&lt;=cockpit!$C$15,1/(1+EXP(-(AY138+AC$14))),0)</f>
        <v>0.80531962175490479</v>
      </c>
      <c r="BV138" s="8">
        <f>IF(BV$1&lt;=cockpit!$C$15,1/(1+EXP(-(AZ138+AD$14))),0)</f>
        <v>0.8363277857246999</v>
      </c>
      <c r="BW138" s="8">
        <f>IF(BW$1&lt;=cockpit!$C$15,1/(1+EXP(-(BA138+AE$14))),0)</f>
        <v>0.89213142143877999</v>
      </c>
      <c r="BX138" s="8">
        <f>IF(BX$1&lt;=cockpit!$C$15,1/(1+EXP(-(BB138+AF$14))),0)</f>
        <v>0.88615457121629249</v>
      </c>
      <c r="BY138" s="8">
        <f>IF(BY$1&lt;=cockpit!$C$15,1/(1+EXP(-(BC138+AG$14))),0)</f>
        <v>0.79470670513982633</v>
      </c>
      <c r="BZ138" s="8">
        <f>IF(BZ$1&lt;=cockpit!$C$15,1/(1+EXP(-(BD138+AH$14))),0)</f>
        <v>0.81926346834236585</v>
      </c>
      <c r="CA138" s="8">
        <f>IF(CA$1&lt;=cockpit!$C$15,1/(1+EXP(-(BE138+AI$14))),0)</f>
        <v>0.94108419015569422</v>
      </c>
      <c r="CB138" s="8">
        <f>IF(CB$1&lt;=cockpit!$C$15,1/(1+EXP(-(BF138+AJ$14))),0)</f>
        <v>0.85546234261676524</v>
      </c>
      <c r="CC138" s="8">
        <f>IF(CC$1&lt;=cockpit!$C$15,1/(1+EXP(-(BG138+AK$14))),0)</f>
        <v>0.80771610805124683</v>
      </c>
      <c r="CD138" s="8">
        <f>IF(CD$1&lt;=cockpit!$C$15,1/(1+EXP(-(BH138+AL$14))),0)</f>
        <v>0.91531014808975086</v>
      </c>
      <c r="CE138" s="8">
        <f>IF(CE$1&lt;=cockpit!$C$15,1/(1+EXP(-(BI138+AM$14))),0)</f>
        <v>0.86754486916569773</v>
      </c>
      <c r="CH138" s="6">
        <v>5.7617471961952322</v>
      </c>
      <c r="CK138" s="9">
        <f t="shared" si="47"/>
        <v>5.7617471961952322</v>
      </c>
      <c r="CM138" s="9">
        <f t="shared" si="48"/>
        <v>0.58025879091129762</v>
      </c>
      <c r="CP138">
        <f t="shared" si="49"/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R138">
        <f t="shared" si="50"/>
        <v>0</v>
      </c>
      <c r="DS138">
        <f t="shared" si="39"/>
        <v>0</v>
      </c>
      <c r="DT138">
        <f t="shared" si="40"/>
        <v>0</v>
      </c>
      <c r="DU138">
        <f t="shared" si="41"/>
        <v>0</v>
      </c>
      <c r="DV138">
        <f t="shared" si="42"/>
        <v>0</v>
      </c>
      <c r="DW138">
        <f t="shared" si="43"/>
        <v>0</v>
      </c>
      <c r="DX138">
        <f t="shared" si="44"/>
        <v>0</v>
      </c>
      <c r="DY138">
        <f t="shared" si="45"/>
        <v>0</v>
      </c>
      <c r="DZ138">
        <f t="shared" si="46"/>
        <v>0</v>
      </c>
      <c r="EA138">
        <f t="shared" si="28"/>
        <v>0</v>
      </c>
      <c r="EB138">
        <f t="shared" si="29"/>
        <v>0</v>
      </c>
      <c r="EC138">
        <f t="shared" si="30"/>
        <v>0</v>
      </c>
      <c r="ED138">
        <f t="shared" si="31"/>
        <v>0</v>
      </c>
      <c r="EE138">
        <f t="shared" si="32"/>
        <v>0</v>
      </c>
      <c r="EF138">
        <f t="shared" si="33"/>
        <v>0</v>
      </c>
      <c r="EG138">
        <f t="shared" si="34"/>
        <v>0</v>
      </c>
      <c r="EH138">
        <f t="shared" si="35"/>
        <v>0</v>
      </c>
      <c r="EI138">
        <f t="shared" si="36"/>
        <v>0</v>
      </c>
      <c r="EJ138">
        <f t="shared" si="37"/>
        <v>0</v>
      </c>
      <c r="EK138">
        <f t="shared" si="38"/>
        <v>0</v>
      </c>
    </row>
    <row r="139" spans="1:141" x14ac:dyDescent="0.3">
      <c r="A139" s="6">
        <f>('Base original'!A139-MIN('Base original'!A:A))/(MAX('Base original'!A:A)-MIN('Base original'!A:A))</f>
        <v>0.15929203539823014</v>
      </c>
      <c r="B139" s="6">
        <f>('Base original'!B139-MIN('Base original'!B:B))/(MAX('Base original'!B:B)-MIN('Base original'!B:B))</f>
        <v>0.17123287671232876</v>
      </c>
      <c r="C139" s="6">
        <f>('Base original'!C139-MIN('Base original'!C:C))/(MAX('Base original'!C:C)-MIN('Base original'!C:C))</f>
        <v>0.25</v>
      </c>
      <c r="D139" s="6">
        <f>('Base original'!D139-MIN('Base original'!D:D))/(MAX('Base original'!D:D)-MIN('Base original'!D:D))</f>
        <v>6.8493150684931503E-2</v>
      </c>
      <c r="E139" s="6">
        <f>('Base original'!E139-MIN('Base original'!E:E))/(MAX('Base original'!E:E)-MIN('Base original'!E:E))</f>
        <v>0.10350584307178631</v>
      </c>
      <c r="F139" s="6">
        <f>('Base original'!F139-MIN('Base original'!F:F))/(MAX('Base original'!F:F)-MIN('Base original'!F:F))</f>
        <v>0.29850746268656714</v>
      </c>
      <c r="G139" s="6">
        <f>('Base original'!G139-MIN('Base original'!G:G))/(MAX('Base original'!G:G)-MIN('Base original'!G:G))</f>
        <v>0.1519434628975265</v>
      </c>
      <c r="H139" s="6">
        <f>('Base original'!H139-MIN('Base original'!H:H))/(MAX('Base original'!H:H)-MIN('Base original'!H:H))</f>
        <v>0.53817914831130442</v>
      </c>
      <c r="I139" s="6">
        <f>('Base original'!I139-MIN('Base original'!I:I))/(MAX('Base original'!I:I)-MIN('Base original'!I:I))</f>
        <v>0.65354330708661412</v>
      </c>
      <c r="J139" s="6">
        <f>('Base original'!J139-MIN('Base original'!J:J))/(MAX('Base original'!J:J)-MIN('Base original'!J:J))</f>
        <v>0.17365269461077845</v>
      </c>
      <c r="K139" s="6">
        <f>('Base original'!K139-MIN('Base original'!K:K))/(MAX('Base original'!K:K)-MIN('Base original'!K:K))</f>
        <v>0.21538461538461545</v>
      </c>
      <c r="L139" s="6">
        <f>'Base original'!L139</f>
        <v>6</v>
      </c>
      <c r="M139">
        <v>191</v>
      </c>
      <c r="O139">
        <v>0.29549237837372044</v>
      </c>
      <c r="P139" t="str">
        <f>IF(O139&lt;=cockpit!C$11,"treino","teste")</f>
        <v>treino</v>
      </c>
      <c r="AP139" s="6">
        <v>0.83124889608608288</v>
      </c>
      <c r="AQ139" s="6">
        <v>1.2741335608563078</v>
      </c>
      <c r="AR139" s="6">
        <v>1.3844793986920989</v>
      </c>
      <c r="AS139" s="6">
        <v>1.7460704309329811</v>
      </c>
      <c r="AT139" s="6">
        <v>1.6862975611915774</v>
      </c>
      <c r="AU139" s="6">
        <v>1.4697558201845293</v>
      </c>
      <c r="AV139" s="6">
        <v>1.4324880697598263</v>
      </c>
      <c r="AW139" s="6">
        <v>1.7835446044437577</v>
      </c>
      <c r="AX139" s="6">
        <v>0.85500683734486538</v>
      </c>
      <c r="AY139" s="6">
        <v>1.0588579175070292</v>
      </c>
      <c r="AZ139" s="6">
        <v>0.97483172335407553</v>
      </c>
      <c r="BA139" s="6">
        <v>1.7359040420139515</v>
      </c>
      <c r="BB139" s="6">
        <v>1.1748694808781073</v>
      </c>
      <c r="BC139" s="6">
        <v>1.116330876585705</v>
      </c>
      <c r="BD139" s="6">
        <v>1.127138249122646</v>
      </c>
      <c r="BE139" s="6">
        <v>1.7704683463193502</v>
      </c>
      <c r="BF139" s="6">
        <v>1.1402851289987537</v>
      </c>
      <c r="BG139" s="6">
        <v>1.2077984936414725</v>
      </c>
      <c r="BH139" s="6">
        <v>1.2911506427465327</v>
      </c>
      <c r="BI139" s="6">
        <v>1.2515045018790172</v>
      </c>
      <c r="BL139" s="8">
        <f>IF(BL$1&lt;=cockpit!$C$15,1/(1+EXP(-(AP139+T$14))),0)</f>
        <v>0.72896690898679972</v>
      </c>
      <c r="BM139" s="8">
        <f>IF(BM$1&lt;=cockpit!$C$15,1/(1+EXP(-(AQ139+U$14))),0)</f>
        <v>0.80118010393058714</v>
      </c>
      <c r="BN139" s="8">
        <f>IF(BN$1&lt;=cockpit!$C$15,1/(1+EXP(-(AR139+V$14))),0)</f>
        <v>0.8229426376784168</v>
      </c>
      <c r="BO139" s="8">
        <f>IF(BO$1&lt;=cockpit!$C$15,1/(1+EXP(-(AS139+W$14))),0)</f>
        <v>0.85988475913552631</v>
      </c>
      <c r="BP139" s="8">
        <f>IF(BP$1&lt;=cockpit!$C$15,1/(1+EXP(-(AT139+X$14))),0)</f>
        <v>0.85739468807240149</v>
      </c>
      <c r="BQ139" s="8">
        <f>IF(BQ$1&lt;=cockpit!$C$15,1/(1+EXP(-(AU139+Y$14))),0)</f>
        <v>0.87187344245217369</v>
      </c>
      <c r="BR139" s="8">
        <f>IF(BR$1&lt;=cockpit!$C$15,1/(1+EXP(-(AV139+Z$14))),0)</f>
        <v>0.86164292783003937</v>
      </c>
      <c r="BS139" s="8">
        <f>IF(BS$1&lt;=cockpit!$C$15,1/(1+EXP(-(AW139+AA$14))),0)</f>
        <v>0.86901864149772368</v>
      </c>
      <c r="BT139" s="8">
        <f>IF(BT$1&lt;=cockpit!$C$15,1/(1+EXP(-(AX139+AB$14))),0)</f>
        <v>0.72090692324562777</v>
      </c>
      <c r="BU139" s="8">
        <f>IF(BU$1&lt;=cockpit!$C$15,1/(1+EXP(-(AY139+AC$14))),0)</f>
        <v>0.75015346862566534</v>
      </c>
      <c r="BV139" s="8">
        <f>IF(BV$1&lt;=cockpit!$C$15,1/(1+EXP(-(AZ139+AD$14))),0)</f>
        <v>0.79412150067842058</v>
      </c>
      <c r="BW139" s="8">
        <f>IF(BW$1&lt;=cockpit!$C$15,1/(1+EXP(-(BA139+AE$14))),0)</f>
        <v>0.89680069665333584</v>
      </c>
      <c r="BX139" s="8">
        <f>IF(BX$1&lt;=cockpit!$C$15,1/(1+EXP(-(BB139+AF$14))),0)</f>
        <v>0.87045915754942671</v>
      </c>
      <c r="BY139" s="8">
        <f>IF(BY$1&lt;=cockpit!$C$15,1/(1+EXP(-(BC139+AG$14))),0)</f>
        <v>0.74795483469034851</v>
      </c>
      <c r="BZ139" s="8">
        <f>IF(BZ$1&lt;=cockpit!$C$15,1/(1+EXP(-(BD139+AH$14))),0)</f>
        <v>0.80716025080685561</v>
      </c>
      <c r="CA139" s="8">
        <f>IF(CA$1&lt;=cockpit!$C$15,1/(1+EXP(-(BE139+AI$14))),0)</f>
        <v>0.93943268536736557</v>
      </c>
      <c r="CB139" s="8">
        <f>IF(CB$1&lt;=cockpit!$C$15,1/(1+EXP(-(BF139+AJ$14))),0)</f>
        <v>0.8253883151978656</v>
      </c>
      <c r="CC139" s="8">
        <f>IF(CC$1&lt;=cockpit!$C$15,1/(1+EXP(-(BG139+AK$14))),0)</f>
        <v>0.80142565731674997</v>
      </c>
      <c r="CD139" s="8">
        <f>IF(CD$1&lt;=cockpit!$C$15,1/(1+EXP(-(BH139+AL$14))),0)</f>
        <v>0.90222241521435742</v>
      </c>
      <c r="CE139" s="8">
        <f>IF(CE$1&lt;=cockpit!$C$15,1/(1+EXP(-(BI139+AM$14))),0)</f>
        <v>0.85731387151520244</v>
      </c>
      <c r="CH139" s="6">
        <v>5.5807390189993766</v>
      </c>
      <c r="CK139" s="9">
        <f t="shared" si="47"/>
        <v>5.5807390189993766</v>
      </c>
      <c r="CM139" s="9">
        <f t="shared" si="48"/>
        <v>0.17577977018960506</v>
      </c>
      <c r="CP139">
        <f t="shared" si="49"/>
        <v>-0.41926098100062337</v>
      </c>
      <c r="CV139">
        <v>3.2876684287760541E-2</v>
      </c>
      <c r="CW139">
        <v>-0.17196602455083376</v>
      </c>
      <c r="CX139">
        <v>-7.0968060093180556E-3</v>
      </c>
      <c r="CY139">
        <v>-0.11227905078677129</v>
      </c>
      <c r="CZ139">
        <v>-0.13420564064375709</v>
      </c>
      <c r="DA139">
        <v>-0.31612024696385926</v>
      </c>
      <c r="DB139">
        <v>-5.5676320935275289E-3</v>
      </c>
      <c r="DC139">
        <v>-0.26358145176331027</v>
      </c>
      <c r="DD139">
        <v>-0.11414684287676415</v>
      </c>
      <c r="DE139">
        <v>-0.24778802738916253</v>
      </c>
      <c r="DF139">
        <v>-0.30540487952209838</v>
      </c>
      <c r="DG139">
        <v>-8.3437709719575454E-2</v>
      </c>
      <c r="DH139">
        <v>4.3046975594958771E-2</v>
      </c>
      <c r="DI139">
        <v>-0.20853445673931081</v>
      </c>
      <c r="DJ139">
        <v>-5.776596299991061E-2</v>
      </c>
      <c r="DK139">
        <v>7.5631548904324719E-2</v>
      </c>
      <c r="DL139">
        <v>-0.27799935466748321</v>
      </c>
      <c r="DM139">
        <v>-0.24940579680492866</v>
      </c>
      <c r="DN139">
        <v>-0.1666193253344547</v>
      </c>
      <c r="DO139">
        <v>8.8796351716023212E-3</v>
      </c>
      <c r="DR139">
        <f t="shared" si="50"/>
        <v>1.5406252468621609E-2</v>
      </c>
      <c r="DS139">
        <f t="shared" si="39"/>
        <v>-6.1582828900226733E-2</v>
      </c>
      <c r="DT139">
        <f t="shared" si="40"/>
        <v>-2.2906035374170644E-3</v>
      </c>
      <c r="DU139">
        <f t="shared" si="41"/>
        <v>-2.9259718645743078E-2</v>
      </c>
      <c r="DV139">
        <f t="shared" si="42"/>
        <v>-3.5547631679556116E-2</v>
      </c>
      <c r="DW139">
        <f t="shared" si="43"/>
        <v>-7.5817236944563104E-2</v>
      </c>
      <c r="DX139">
        <f t="shared" si="44"/>
        <v>-1.4340631544681509E-3</v>
      </c>
      <c r="DY139">
        <f t="shared" si="45"/>
        <v>-6.4526479221509697E-2</v>
      </c>
      <c r="DZ139">
        <f t="shared" si="46"/>
        <v>-5.4823953350238992E-2</v>
      </c>
      <c r="EA139">
        <f t="shared" si="28"/>
        <v>-0.10835021461467199</v>
      </c>
      <c r="EB139">
        <f t="shared" si="29"/>
        <v>-0.11280771862990407</v>
      </c>
      <c r="EC139">
        <f t="shared" si="30"/>
        <v>-1.6332807395644026E-2</v>
      </c>
      <c r="ED139">
        <f t="shared" si="31"/>
        <v>1.0430318993473164E-2</v>
      </c>
      <c r="EE139">
        <f t="shared" si="32"/>
        <v>-9.1872683741323138E-2</v>
      </c>
      <c r="EF139">
        <f t="shared" si="33"/>
        <v>-2.0130995012655591E-2</v>
      </c>
      <c r="EG139">
        <f t="shared" si="34"/>
        <v>8.8841528933986374E-3</v>
      </c>
      <c r="EH139">
        <f t="shared" si="35"/>
        <v>-8.8607882209984695E-2</v>
      </c>
      <c r="EI139">
        <f t="shared" si="36"/>
        <v>-8.9216672414307696E-2</v>
      </c>
      <c r="EJ139">
        <f t="shared" si="37"/>
        <v>-3.0990313676607845E-2</v>
      </c>
      <c r="EK139">
        <f t="shared" si="38"/>
        <v>2.3532180960425704E-3</v>
      </c>
    </row>
    <row r="140" spans="1:141" x14ac:dyDescent="0.3">
      <c r="A140" s="6">
        <f>('Base original'!A140-MIN('Base original'!A:A))/(MAX('Base original'!A:A)-MIN('Base original'!A:A))</f>
        <v>0.26548672566371678</v>
      </c>
      <c r="B140" s="6">
        <f>('Base original'!B140-MIN('Base original'!B:B))/(MAX('Base original'!B:B)-MIN('Base original'!B:B))</f>
        <v>0.29452054794520555</v>
      </c>
      <c r="C140" s="6">
        <f>('Base original'!C140-MIN('Base original'!C:C))/(MAX('Base original'!C:C)-MIN('Base original'!C:C))</f>
        <v>0.21</v>
      </c>
      <c r="D140" s="6">
        <f>('Base original'!D140-MIN('Base original'!D:D))/(MAX('Base original'!D:D)-MIN('Base original'!D:D))</f>
        <v>8.9041095890410982E-2</v>
      </c>
      <c r="E140" s="6">
        <f>('Base original'!E140-MIN('Base original'!E:E))/(MAX('Base original'!E:E)-MIN('Base original'!E:E))</f>
        <v>9.849749582637729E-2</v>
      </c>
      <c r="F140" s="6">
        <f>('Base original'!F140-MIN('Base original'!F:F))/(MAX('Base original'!F:F)-MIN('Base original'!F:F))</f>
        <v>8.9552238805970144E-2</v>
      </c>
      <c r="G140" s="6">
        <f>('Base original'!G140-MIN('Base original'!G:G))/(MAX('Base original'!G:G)-MIN('Base original'!G:G))</f>
        <v>7.7738515901060068E-2</v>
      </c>
      <c r="H140" s="6">
        <f>('Base original'!H140-MIN('Base original'!H:H))/(MAX('Base original'!H:H)-MIN('Base original'!H:H))</f>
        <v>0.46475770925109861</v>
      </c>
      <c r="I140" s="6">
        <f>('Base original'!I140-MIN('Base original'!I:I))/(MAX('Base original'!I:I)-MIN('Base original'!I:I))</f>
        <v>0.42519685039370059</v>
      </c>
      <c r="J140" s="6">
        <f>('Base original'!J140-MIN('Base original'!J:J))/(MAX('Base original'!J:J)-MIN('Base original'!J:J))</f>
        <v>0.1317365269461078</v>
      </c>
      <c r="K140" s="6">
        <f>('Base original'!K140-MIN('Base original'!K:K))/(MAX('Base original'!K:K)-MIN('Base original'!K:K))</f>
        <v>0.19999999999999984</v>
      </c>
      <c r="L140" s="6">
        <f>'Base original'!L140</f>
        <v>5</v>
      </c>
      <c r="M140">
        <v>193</v>
      </c>
      <c r="O140">
        <v>0.20804907528489891</v>
      </c>
      <c r="P140" t="str">
        <f>IF(O140&lt;=cockpit!C$11,"treino","teste")</f>
        <v>treino</v>
      </c>
      <c r="AP140" s="6">
        <v>0.70050937709437455</v>
      </c>
      <c r="AQ140" s="6">
        <v>1.2195914320388808</v>
      </c>
      <c r="AR140" s="6">
        <v>1.0836853182756749</v>
      </c>
      <c r="AS140" s="6">
        <v>1.4615693421535509</v>
      </c>
      <c r="AT140" s="6">
        <v>1.4326178701073047</v>
      </c>
      <c r="AU140" s="6">
        <v>1.254946612679209</v>
      </c>
      <c r="AV140" s="6">
        <v>1.2302689311934609</v>
      </c>
      <c r="AW140" s="6">
        <v>1.510062735643898</v>
      </c>
      <c r="AX140" s="6">
        <v>0.78359998082106441</v>
      </c>
      <c r="AY140" s="6">
        <v>0.85542744401293103</v>
      </c>
      <c r="AZ140" s="6">
        <v>0.90655354802846144</v>
      </c>
      <c r="BA140" s="6">
        <v>1.2861880319232177</v>
      </c>
      <c r="BB140" s="6">
        <v>1.0527708711103225</v>
      </c>
      <c r="BC140" s="6">
        <v>1.0603392846753832</v>
      </c>
      <c r="BD140" s="6">
        <v>0.94558311018745589</v>
      </c>
      <c r="BE140" s="6">
        <v>1.6025051565377735</v>
      </c>
      <c r="BF140" s="6">
        <v>1.0541268646044417</v>
      </c>
      <c r="BG140" s="6">
        <v>0.8914858697945649</v>
      </c>
      <c r="BH140" s="6">
        <v>0.96134328854584428</v>
      </c>
      <c r="BI140" s="6">
        <v>1.0542066152703915</v>
      </c>
      <c r="BL140" s="8">
        <f>IF(BL$1&lt;=cockpit!$C$15,1/(1+EXP(-(AP140+T$14))),0)</f>
        <v>0.70237808434414817</v>
      </c>
      <c r="BM140" s="8">
        <f>IF(BM$1&lt;=cockpit!$C$15,1/(1+EXP(-(AQ140+U$14))),0)</f>
        <v>0.79234918202556148</v>
      </c>
      <c r="BN140" s="8">
        <f>IF(BN$1&lt;=cockpit!$C$15,1/(1+EXP(-(AR140+V$14))),0)</f>
        <v>0.77480045759105354</v>
      </c>
      <c r="BO140" s="8">
        <f>IF(BO$1&lt;=cockpit!$C$15,1/(1+EXP(-(AS140+W$14))),0)</f>
        <v>0.82198174088483089</v>
      </c>
      <c r="BP140" s="8">
        <f>IF(BP$1&lt;=cockpit!$C$15,1/(1+EXP(-(AT140+X$14))),0)</f>
        <v>0.82348477235877038</v>
      </c>
      <c r="BQ140" s="8">
        <f>IF(BQ$1&lt;=cockpit!$C$15,1/(1+EXP(-(AU140+Y$14))),0)</f>
        <v>0.84590223655997399</v>
      </c>
      <c r="BR140" s="8">
        <f>IF(BR$1&lt;=cockpit!$C$15,1/(1+EXP(-(AV140+Z$14))),0)</f>
        <v>0.83572860073800537</v>
      </c>
      <c r="BS140" s="8">
        <f>IF(BS$1&lt;=cockpit!$C$15,1/(1+EXP(-(AW140+AA$14))),0)</f>
        <v>0.8346333913464109</v>
      </c>
      <c r="BT140" s="8">
        <f>IF(BT$1&lt;=cockpit!$C$15,1/(1+EXP(-(AX140+AB$14))),0)</f>
        <v>0.7063158908423498</v>
      </c>
      <c r="BU140" s="8">
        <f>IF(BU$1&lt;=cockpit!$C$15,1/(1+EXP(-(AY140+AC$14))),0)</f>
        <v>0.71012690753852359</v>
      </c>
      <c r="BV140" s="8">
        <f>IF(BV$1&lt;=cockpit!$C$15,1/(1+EXP(-(AZ140+AD$14))),0)</f>
        <v>0.78273427246129368</v>
      </c>
      <c r="BW140" s="8">
        <f>IF(BW$1&lt;=cockpit!$C$15,1/(1+EXP(-(BA140+AE$14))),0)</f>
        <v>0.84715450734658504</v>
      </c>
      <c r="BX140" s="8">
        <f>IF(BX$1&lt;=cockpit!$C$15,1/(1+EXP(-(BB140+AF$14))),0)</f>
        <v>0.8560577933098098</v>
      </c>
      <c r="BY140" s="8">
        <f>IF(BY$1&lt;=cockpit!$C$15,1/(1+EXP(-(BC140+AG$14))),0)</f>
        <v>0.73725361582062121</v>
      </c>
      <c r="BZ140" s="8">
        <f>IF(BZ$1&lt;=cockpit!$C$15,1/(1+EXP(-(BD140+AH$14))),0)</f>
        <v>0.77731847919020225</v>
      </c>
      <c r="CA140" s="8">
        <f>IF(CA$1&lt;=cockpit!$C$15,1/(1+EXP(-(BE140+AI$14))),0)</f>
        <v>0.92914028075703103</v>
      </c>
      <c r="CB140" s="8">
        <f>IF(CB$1&lt;=cockpit!$C$15,1/(1+EXP(-(BF140+AJ$14))),0)</f>
        <v>0.81262094052812994</v>
      </c>
      <c r="CC140" s="8">
        <f>IF(CC$1&lt;=cockpit!$C$15,1/(1+EXP(-(BG140+AK$14))),0)</f>
        <v>0.74628879862194708</v>
      </c>
      <c r="CD140" s="8">
        <f>IF(CD$1&lt;=cockpit!$C$15,1/(1+EXP(-(BH140+AL$14))),0)</f>
        <v>0.86902419539116049</v>
      </c>
      <c r="CE140" s="8">
        <f>IF(CE$1&lt;=cockpit!$C$15,1/(1+EXP(-(BI140+AM$14))),0)</f>
        <v>0.8314388128638438</v>
      </c>
      <c r="CH140" s="6">
        <v>5.4100253400737577</v>
      </c>
      <c r="CK140" s="9">
        <f t="shared" si="47"/>
        <v>5.4100253400737577</v>
      </c>
      <c r="CM140" s="9">
        <f t="shared" si="48"/>
        <v>0.16812077950260063</v>
      </c>
      <c r="CP140">
        <f t="shared" si="49"/>
        <v>0.41002534007375768</v>
      </c>
      <c r="CV140">
        <v>-3.2152464136810617E-2</v>
      </c>
      <c r="CW140">
        <v>0.16817789132035382</v>
      </c>
      <c r="CX140">
        <v>6.9404748576013956E-3</v>
      </c>
      <c r="CY140">
        <v>0.1098057249976624</v>
      </c>
      <c r="CZ140">
        <v>0.13124930756361322</v>
      </c>
      <c r="DA140">
        <v>0.30915662949651862</v>
      </c>
      <c r="DB140">
        <v>5.4449861685335272E-3</v>
      </c>
      <c r="DC140">
        <v>0.25777517893139062</v>
      </c>
      <c r="DD140">
        <v>0.1116323726505363</v>
      </c>
      <c r="DE140">
        <v>0.24232965813791263</v>
      </c>
      <c r="DF140">
        <v>0.29867730425896039</v>
      </c>
      <c r="DG140">
        <v>8.1599712000610752E-2</v>
      </c>
      <c r="DH140">
        <v>-4.2098720384961062E-2</v>
      </c>
      <c r="DI140">
        <v>0.20394078012593567</v>
      </c>
      <c r="DJ140">
        <v>5.6493472316927182E-2</v>
      </c>
      <c r="DK140">
        <v>-7.3965508275511738E-2</v>
      </c>
      <c r="DL140">
        <v>0.27187547876688889</v>
      </c>
      <c r="DM140">
        <v>0.2439117907114646</v>
      </c>
      <c r="DN140">
        <v>0.16294897123521801</v>
      </c>
      <c r="DO140">
        <v>-8.6840311785697233E-3</v>
      </c>
      <c r="DR140">
        <f t="shared" si="50"/>
        <v>-1.6290529098195165E-2</v>
      </c>
      <c r="DS140">
        <f t="shared" si="39"/>
        <v>6.2592914073929348E-2</v>
      </c>
      <c r="DT140">
        <f t="shared" si="40"/>
        <v>2.7739984944665625E-3</v>
      </c>
      <c r="DU140">
        <f t="shared" si="41"/>
        <v>3.5615049618376179E-2</v>
      </c>
      <c r="DV140">
        <f t="shared" si="42"/>
        <v>4.2245586020776479E-2</v>
      </c>
      <c r="DW140">
        <f t="shared" si="43"/>
        <v>8.7939419677771066E-2</v>
      </c>
      <c r="DX140">
        <f t="shared" si="44"/>
        <v>1.6419775376864598E-3</v>
      </c>
      <c r="DY140">
        <f t="shared" si="45"/>
        <v>7.8205664516308837E-2</v>
      </c>
      <c r="DZ140">
        <f t="shared" si="46"/>
        <v>5.5940975950978432E-2</v>
      </c>
      <c r="EA140">
        <f t="shared" si="28"/>
        <v>0.12012760365394064</v>
      </c>
      <c r="EB140">
        <f t="shared" si="29"/>
        <v>0.11568580176339571</v>
      </c>
      <c r="EC140">
        <f t="shared" si="30"/>
        <v>2.3037984729032082E-2</v>
      </c>
      <c r="ED140">
        <f t="shared" si="31"/>
        <v>-1.1247306926598357E-2</v>
      </c>
      <c r="EE140">
        <f t="shared" si="32"/>
        <v>9.309021828339098E-2</v>
      </c>
      <c r="EF140">
        <f t="shared" si="33"/>
        <v>2.2358759477705117E-2</v>
      </c>
      <c r="EG140">
        <f t="shared" si="34"/>
        <v>-1.0110962100495599E-2</v>
      </c>
      <c r="EH140">
        <f t="shared" si="35"/>
        <v>9.2341747019087997E-2</v>
      </c>
      <c r="EI140">
        <f t="shared" si="36"/>
        <v>0.10806585769606818</v>
      </c>
      <c r="EJ140">
        <f t="shared" si="37"/>
        <v>3.9889410809563722E-2</v>
      </c>
      <c r="EK140">
        <f t="shared" si="38"/>
        <v>-2.6808429271462583E-3</v>
      </c>
    </row>
    <row r="141" spans="1:141" x14ac:dyDescent="0.3">
      <c r="A141" s="6">
        <f>('Base original'!A141-MIN('Base original'!A:A))/(MAX('Base original'!A:A)-MIN('Base original'!A:A))</f>
        <v>0.26548672566371678</v>
      </c>
      <c r="B141" s="6">
        <f>('Base original'!B141-MIN('Base original'!B:B))/(MAX('Base original'!B:B)-MIN('Base original'!B:B))</f>
        <v>0.29452054794520555</v>
      </c>
      <c r="C141" s="6">
        <f>('Base original'!C141-MIN('Base original'!C:C))/(MAX('Base original'!C:C)-MIN('Base original'!C:C))</f>
        <v>0.21</v>
      </c>
      <c r="D141" s="6">
        <f>('Base original'!D141-MIN('Base original'!D:D))/(MAX('Base original'!D:D)-MIN('Base original'!D:D))</f>
        <v>8.9041095890410982E-2</v>
      </c>
      <c r="E141" s="6">
        <f>('Base original'!E141-MIN('Base original'!E:E))/(MAX('Base original'!E:E)-MIN('Base original'!E:E))</f>
        <v>9.849749582637729E-2</v>
      </c>
      <c r="F141" s="6">
        <f>('Base original'!F141-MIN('Base original'!F:F))/(MAX('Base original'!F:F)-MIN('Base original'!F:F))</f>
        <v>8.9552238805970144E-2</v>
      </c>
      <c r="G141" s="6">
        <f>('Base original'!G141-MIN('Base original'!G:G))/(MAX('Base original'!G:G)-MIN('Base original'!G:G))</f>
        <v>7.7738515901060068E-2</v>
      </c>
      <c r="H141" s="6">
        <f>('Base original'!H141-MIN('Base original'!H:H))/(MAX('Base original'!H:H)-MIN('Base original'!H:H))</f>
        <v>0.46475770925109861</v>
      </c>
      <c r="I141" s="6">
        <f>('Base original'!I141-MIN('Base original'!I:I))/(MAX('Base original'!I:I)-MIN('Base original'!I:I))</f>
        <v>0.42519685039370059</v>
      </c>
      <c r="J141" s="6">
        <f>('Base original'!J141-MIN('Base original'!J:J))/(MAX('Base original'!J:J)-MIN('Base original'!J:J))</f>
        <v>0.1317365269461078</v>
      </c>
      <c r="K141" s="6">
        <f>('Base original'!K141-MIN('Base original'!K:K))/(MAX('Base original'!K:K)-MIN('Base original'!K:K))</f>
        <v>0.19999999999999984</v>
      </c>
      <c r="L141" s="6">
        <f>'Base original'!L141</f>
        <v>5</v>
      </c>
      <c r="M141">
        <v>194</v>
      </c>
      <c r="O141">
        <v>0.69512684174642914</v>
      </c>
      <c r="P141" t="str">
        <f>IF(O141&lt;=cockpit!C$11,"treino","teste")</f>
        <v>treino</v>
      </c>
      <c r="AP141" s="6">
        <v>0.70050937709437455</v>
      </c>
      <c r="AQ141" s="6">
        <v>1.2195914320388808</v>
      </c>
      <c r="AR141" s="6">
        <v>1.0836853182756749</v>
      </c>
      <c r="AS141" s="6">
        <v>1.4615693421535509</v>
      </c>
      <c r="AT141" s="6">
        <v>1.4326178701073047</v>
      </c>
      <c r="AU141" s="6">
        <v>1.254946612679209</v>
      </c>
      <c r="AV141" s="6">
        <v>1.2302689311934609</v>
      </c>
      <c r="AW141" s="6">
        <v>1.510062735643898</v>
      </c>
      <c r="AX141" s="6">
        <v>0.78359998082106441</v>
      </c>
      <c r="AY141" s="6">
        <v>0.85542744401293103</v>
      </c>
      <c r="AZ141" s="6">
        <v>0.90655354802846144</v>
      </c>
      <c r="BA141" s="6">
        <v>1.2861880319232177</v>
      </c>
      <c r="BB141" s="6">
        <v>1.0527708711103225</v>
      </c>
      <c r="BC141" s="6">
        <v>1.0603392846753832</v>
      </c>
      <c r="BD141" s="6">
        <v>0.94558311018745589</v>
      </c>
      <c r="BE141" s="6">
        <v>1.6025051565377735</v>
      </c>
      <c r="BF141" s="6">
        <v>1.0541268646044417</v>
      </c>
      <c r="BG141" s="6">
        <v>0.8914858697945649</v>
      </c>
      <c r="BH141" s="6">
        <v>0.96134328854584428</v>
      </c>
      <c r="BI141" s="6">
        <v>1.0542066152703915</v>
      </c>
      <c r="BL141" s="8">
        <f>IF(BL$1&lt;=cockpit!$C$15,1/(1+EXP(-(AP141+T$14))),0)</f>
        <v>0.70237808434414817</v>
      </c>
      <c r="BM141" s="8">
        <f>IF(BM$1&lt;=cockpit!$C$15,1/(1+EXP(-(AQ141+U$14))),0)</f>
        <v>0.79234918202556148</v>
      </c>
      <c r="BN141" s="8">
        <f>IF(BN$1&lt;=cockpit!$C$15,1/(1+EXP(-(AR141+V$14))),0)</f>
        <v>0.77480045759105354</v>
      </c>
      <c r="BO141" s="8">
        <f>IF(BO$1&lt;=cockpit!$C$15,1/(1+EXP(-(AS141+W$14))),0)</f>
        <v>0.82198174088483089</v>
      </c>
      <c r="BP141" s="8">
        <f>IF(BP$1&lt;=cockpit!$C$15,1/(1+EXP(-(AT141+X$14))),0)</f>
        <v>0.82348477235877038</v>
      </c>
      <c r="BQ141" s="8">
        <f>IF(BQ$1&lt;=cockpit!$C$15,1/(1+EXP(-(AU141+Y$14))),0)</f>
        <v>0.84590223655997399</v>
      </c>
      <c r="BR141" s="8">
        <f>IF(BR$1&lt;=cockpit!$C$15,1/(1+EXP(-(AV141+Z$14))),0)</f>
        <v>0.83572860073800537</v>
      </c>
      <c r="BS141" s="8">
        <f>IF(BS$1&lt;=cockpit!$C$15,1/(1+EXP(-(AW141+AA$14))),0)</f>
        <v>0.8346333913464109</v>
      </c>
      <c r="BT141" s="8">
        <f>IF(BT$1&lt;=cockpit!$C$15,1/(1+EXP(-(AX141+AB$14))),0)</f>
        <v>0.7063158908423498</v>
      </c>
      <c r="BU141" s="8">
        <f>IF(BU$1&lt;=cockpit!$C$15,1/(1+EXP(-(AY141+AC$14))),0)</f>
        <v>0.71012690753852359</v>
      </c>
      <c r="BV141" s="8">
        <f>IF(BV$1&lt;=cockpit!$C$15,1/(1+EXP(-(AZ141+AD$14))),0)</f>
        <v>0.78273427246129368</v>
      </c>
      <c r="BW141" s="8">
        <f>IF(BW$1&lt;=cockpit!$C$15,1/(1+EXP(-(BA141+AE$14))),0)</f>
        <v>0.84715450734658504</v>
      </c>
      <c r="BX141" s="8">
        <f>IF(BX$1&lt;=cockpit!$C$15,1/(1+EXP(-(BB141+AF$14))),0)</f>
        <v>0.8560577933098098</v>
      </c>
      <c r="BY141" s="8">
        <f>IF(BY$1&lt;=cockpit!$C$15,1/(1+EXP(-(BC141+AG$14))),0)</f>
        <v>0.73725361582062121</v>
      </c>
      <c r="BZ141" s="8">
        <f>IF(BZ$1&lt;=cockpit!$C$15,1/(1+EXP(-(BD141+AH$14))),0)</f>
        <v>0.77731847919020225</v>
      </c>
      <c r="CA141" s="8">
        <f>IF(CA$1&lt;=cockpit!$C$15,1/(1+EXP(-(BE141+AI$14))),0)</f>
        <v>0.92914028075703103</v>
      </c>
      <c r="CB141" s="8">
        <f>IF(CB$1&lt;=cockpit!$C$15,1/(1+EXP(-(BF141+AJ$14))),0)</f>
        <v>0.81262094052812994</v>
      </c>
      <c r="CC141" s="8">
        <f>IF(CC$1&lt;=cockpit!$C$15,1/(1+EXP(-(BG141+AK$14))),0)</f>
        <v>0.74628879862194708</v>
      </c>
      <c r="CD141" s="8">
        <f>IF(CD$1&lt;=cockpit!$C$15,1/(1+EXP(-(BH141+AL$14))),0)</f>
        <v>0.86902419539116049</v>
      </c>
      <c r="CE141" s="8">
        <f>IF(CE$1&lt;=cockpit!$C$15,1/(1+EXP(-(BI141+AM$14))),0)</f>
        <v>0.8314388128638438</v>
      </c>
      <c r="CH141" s="6">
        <v>5.4100253400737577</v>
      </c>
      <c r="CK141" s="9">
        <f t="shared" si="47"/>
        <v>5.4100253400737577</v>
      </c>
      <c r="CM141" s="9">
        <f t="shared" si="48"/>
        <v>0.16812077950260063</v>
      </c>
      <c r="CP141">
        <f t="shared" si="49"/>
        <v>0.41002534007375768</v>
      </c>
      <c r="CV141">
        <v>-3.2152464136810617E-2</v>
      </c>
      <c r="CW141">
        <v>0.16817789132035382</v>
      </c>
      <c r="CX141">
        <v>6.9404748576013956E-3</v>
      </c>
      <c r="CY141">
        <v>0.1098057249976624</v>
      </c>
      <c r="CZ141">
        <v>0.13124930756361322</v>
      </c>
      <c r="DA141">
        <v>0.30915662949651862</v>
      </c>
      <c r="DB141">
        <v>5.4449861685335272E-3</v>
      </c>
      <c r="DC141">
        <v>0.25777517893139062</v>
      </c>
      <c r="DD141">
        <v>0.1116323726505363</v>
      </c>
      <c r="DE141">
        <v>0.24232965813791263</v>
      </c>
      <c r="DF141">
        <v>0.29867730425896039</v>
      </c>
      <c r="DG141">
        <v>8.1599712000610752E-2</v>
      </c>
      <c r="DH141">
        <v>-4.2098720384961062E-2</v>
      </c>
      <c r="DI141">
        <v>0.20394078012593567</v>
      </c>
      <c r="DJ141">
        <v>5.6493472316927182E-2</v>
      </c>
      <c r="DK141">
        <v>-7.3965508275511738E-2</v>
      </c>
      <c r="DL141">
        <v>0.27187547876688889</v>
      </c>
      <c r="DM141">
        <v>0.2439117907114646</v>
      </c>
      <c r="DN141">
        <v>0.16294897123521801</v>
      </c>
      <c r="DO141">
        <v>-8.6840311785697233E-3</v>
      </c>
      <c r="DR141">
        <f t="shared" si="50"/>
        <v>-1.6290529098195165E-2</v>
      </c>
      <c r="DS141">
        <f t="shared" si="39"/>
        <v>6.2592914073929348E-2</v>
      </c>
      <c r="DT141">
        <f t="shared" si="40"/>
        <v>2.7739984944665625E-3</v>
      </c>
      <c r="DU141">
        <f t="shared" si="41"/>
        <v>3.5615049618376179E-2</v>
      </c>
      <c r="DV141">
        <f t="shared" si="42"/>
        <v>4.2245586020776479E-2</v>
      </c>
      <c r="DW141">
        <f t="shared" si="43"/>
        <v>8.7939419677771066E-2</v>
      </c>
      <c r="DX141">
        <f t="shared" si="44"/>
        <v>1.6419775376864598E-3</v>
      </c>
      <c r="DY141">
        <f t="shared" si="45"/>
        <v>7.8205664516308837E-2</v>
      </c>
      <c r="DZ141">
        <f t="shared" si="46"/>
        <v>5.5940975950978432E-2</v>
      </c>
      <c r="EA141">
        <f t="shared" si="28"/>
        <v>0.12012760365394064</v>
      </c>
      <c r="EB141">
        <f t="shared" si="29"/>
        <v>0.11568580176339571</v>
      </c>
      <c r="EC141">
        <f t="shared" si="30"/>
        <v>2.3037984729032082E-2</v>
      </c>
      <c r="ED141">
        <f t="shared" si="31"/>
        <v>-1.1247306926598357E-2</v>
      </c>
      <c r="EE141">
        <f t="shared" si="32"/>
        <v>9.309021828339098E-2</v>
      </c>
      <c r="EF141">
        <f t="shared" si="33"/>
        <v>2.2358759477705117E-2</v>
      </c>
      <c r="EG141">
        <f t="shared" si="34"/>
        <v>-1.0110962100495599E-2</v>
      </c>
      <c r="EH141">
        <f t="shared" si="35"/>
        <v>9.2341747019087997E-2</v>
      </c>
      <c r="EI141">
        <f t="shared" si="36"/>
        <v>0.10806585769606818</v>
      </c>
      <c r="EJ141">
        <f t="shared" si="37"/>
        <v>3.9889410809563722E-2</v>
      </c>
      <c r="EK141">
        <f t="shared" si="38"/>
        <v>-2.6808429271462583E-3</v>
      </c>
    </row>
    <row r="142" spans="1:141" x14ac:dyDescent="0.3">
      <c r="A142" s="6">
        <f>('Base original'!A142-MIN('Base original'!A:A))/(MAX('Base original'!A:A)-MIN('Base original'!A:A))</f>
        <v>0.23893805309734514</v>
      </c>
      <c r="B142" s="6">
        <f>('Base original'!B142-MIN('Base original'!B:B))/(MAX('Base original'!B:B)-MIN('Base original'!B:B))</f>
        <v>0.31506849315068491</v>
      </c>
      <c r="C142" s="6">
        <f>('Base original'!C142-MIN('Base original'!C:C))/(MAX('Base original'!C:C)-MIN('Base original'!C:C))</f>
        <v>0.3</v>
      </c>
      <c r="D142" s="6">
        <f>('Base original'!D142-MIN('Base original'!D:D))/(MAX('Base original'!D:D)-MIN('Base original'!D:D))</f>
        <v>0.10273972602739727</v>
      </c>
      <c r="E142" s="6">
        <f>('Base original'!E142-MIN('Base original'!E:E))/(MAX('Base original'!E:E)-MIN('Base original'!E:E))</f>
        <v>0.10350584307178631</v>
      </c>
      <c r="F142" s="6">
        <f>('Base original'!F142-MIN('Base original'!F:F))/(MAX('Base original'!F:F)-MIN('Base original'!F:F))</f>
        <v>0.20895522388059701</v>
      </c>
      <c r="G142" s="6">
        <f>('Base original'!G142-MIN('Base original'!G:G))/(MAX('Base original'!G:G)-MIN('Base original'!G:G))</f>
        <v>0.17314487632508835</v>
      </c>
      <c r="H142" s="6">
        <f>('Base original'!H142-MIN('Base original'!H:H))/(MAX('Base original'!H:H)-MIN('Base original'!H:H))</f>
        <v>0.49412628487518584</v>
      </c>
      <c r="I142" s="6">
        <f>('Base original'!I142-MIN('Base original'!I:I))/(MAX('Base original'!I:I)-MIN('Base original'!I:I))</f>
        <v>0.56692913385826771</v>
      </c>
      <c r="J142" s="6">
        <f>('Base original'!J142-MIN('Base original'!J:J))/(MAX('Base original'!J:J)-MIN('Base original'!J:J))</f>
        <v>0.155688622754491</v>
      </c>
      <c r="K142" s="6">
        <f>('Base original'!K142-MIN('Base original'!K:K))/(MAX('Base original'!K:K)-MIN('Base original'!K:K))</f>
        <v>0.27692307692307677</v>
      </c>
      <c r="L142" s="6">
        <f>'Base original'!L142</f>
        <v>5</v>
      </c>
      <c r="M142">
        <v>196</v>
      </c>
      <c r="O142">
        <v>0.39037299371562884</v>
      </c>
      <c r="P142" t="str">
        <f>IF(O142&lt;=cockpit!C$11,"treino","teste")</f>
        <v>treino</v>
      </c>
      <c r="AP142" s="6">
        <v>0.91234155795207061</v>
      </c>
      <c r="AQ142" s="6">
        <v>1.4886907515909475</v>
      </c>
      <c r="AR142" s="6">
        <v>1.420629117459679</v>
      </c>
      <c r="AS142" s="6">
        <v>1.814442333121016</v>
      </c>
      <c r="AT142" s="6">
        <v>1.8049963588129785</v>
      </c>
      <c r="AU142" s="6">
        <v>1.524240171856188</v>
      </c>
      <c r="AV142" s="6">
        <v>1.485718255409427</v>
      </c>
      <c r="AW142" s="6">
        <v>1.8331836611711734</v>
      </c>
      <c r="AX142" s="6">
        <v>0.9719478827514042</v>
      </c>
      <c r="AY142" s="6">
        <v>1.1091026781750402</v>
      </c>
      <c r="AZ142" s="6">
        <v>1.1440423661459</v>
      </c>
      <c r="BA142" s="6">
        <v>1.6499622682189536</v>
      </c>
      <c r="BB142" s="6">
        <v>1.2533821417216247</v>
      </c>
      <c r="BC142" s="6">
        <v>1.2957427296458894</v>
      </c>
      <c r="BD142" s="6">
        <v>1.1933047285496081</v>
      </c>
      <c r="BE142" s="6">
        <v>1.8885413851766701</v>
      </c>
      <c r="BF142" s="6">
        <v>1.2416374482079311</v>
      </c>
      <c r="BG142" s="6">
        <v>1.198241954606821</v>
      </c>
      <c r="BH142" s="6">
        <v>1.2912913185420216</v>
      </c>
      <c r="BI142" s="6">
        <v>1.29599189436849</v>
      </c>
      <c r="BL142" s="8">
        <f>IF(BL$1&lt;=cockpit!$C$15,1/(1+EXP(-(AP142+T$14))),0)</f>
        <v>0.74468820305179295</v>
      </c>
      <c r="BM142" s="8">
        <f>IF(BM$1&lt;=cockpit!$C$15,1/(1+EXP(-(AQ142+U$14))),0)</f>
        <v>0.83316738935898071</v>
      </c>
      <c r="BN142" s="8">
        <f>IF(BN$1&lt;=cockpit!$C$15,1/(1+EXP(-(AR142+V$14))),0)</f>
        <v>0.82814859999971147</v>
      </c>
      <c r="BO142" s="8">
        <f>IF(BO$1&lt;=cockpit!$C$15,1/(1+EXP(-(AS142+W$14))),0)</f>
        <v>0.86792152503863484</v>
      </c>
      <c r="BP142" s="8">
        <f>IF(BP$1&lt;=cockpit!$C$15,1/(1+EXP(-(AT142+X$14))),0)</f>
        <v>0.87130158828026061</v>
      </c>
      <c r="BQ142" s="8">
        <f>IF(BQ$1&lt;=cockpit!$C$15,1/(1+EXP(-(AU142+Y$14))),0)</f>
        <v>0.87783758073378637</v>
      </c>
      <c r="BR142" s="8">
        <f>IF(BR$1&lt;=cockpit!$C$15,1/(1+EXP(-(AV142+Z$14))),0)</f>
        <v>0.86786743859438287</v>
      </c>
      <c r="BS142" s="8">
        <f>IF(BS$1&lt;=cockpit!$C$15,1/(1+EXP(-(AW142+AA$14))),0)</f>
        <v>0.87456606388717117</v>
      </c>
      <c r="BT142" s="8">
        <f>IF(BT$1&lt;=cockpit!$C$15,1/(1+EXP(-(AX142+AB$14))),0)</f>
        <v>0.74381752245377708</v>
      </c>
      <c r="BU142" s="8">
        <f>IF(BU$1&lt;=cockpit!$C$15,1/(1+EXP(-(AY142+AC$14))),0)</f>
        <v>0.75945168021110698</v>
      </c>
      <c r="BV142" s="8">
        <f>IF(BV$1&lt;=cockpit!$C$15,1/(1+EXP(-(AZ142+AD$14))),0)</f>
        <v>0.82041489006586854</v>
      </c>
      <c r="BW142" s="8">
        <f>IF(BW$1&lt;=cockpit!$C$15,1/(1+EXP(-(BA142+AE$14))),0)</f>
        <v>0.88857128066947488</v>
      </c>
      <c r="BX142" s="8">
        <f>IF(BX$1&lt;=cockpit!$C$15,1/(1+EXP(-(BB142+AF$14))),0)</f>
        <v>0.87905773375379059</v>
      </c>
      <c r="BY142" s="8">
        <f>IF(BY$1&lt;=cockpit!$C$15,1/(1+EXP(-(BC142+AG$14))),0)</f>
        <v>0.78025382427420598</v>
      </c>
      <c r="BZ142" s="8">
        <f>IF(BZ$1&lt;=cockpit!$C$15,1/(1+EXP(-(BD142+AH$14))),0)</f>
        <v>0.81725048211466289</v>
      </c>
      <c r="CA142" s="8">
        <f>IF(CA$1&lt;=cockpit!$C$15,1/(1+EXP(-(BE142+AI$14))),0)</f>
        <v>0.94581248609787538</v>
      </c>
      <c r="CB142" s="8">
        <f>IF(CB$1&lt;=cockpit!$C$15,1/(1+EXP(-(BF142+AJ$14))),0)</f>
        <v>0.83951740512174844</v>
      </c>
      <c r="CC142" s="8">
        <f>IF(CC$1&lt;=cockpit!$C$15,1/(1+EXP(-(BG142+AK$14))),0)</f>
        <v>0.79990042314440257</v>
      </c>
      <c r="CD142" s="8">
        <f>IF(CD$1&lt;=cockpit!$C$15,1/(1+EXP(-(BH142+AL$14))),0)</f>
        <v>0.90223482452693682</v>
      </c>
      <c r="CE142" s="8">
        <f>IF(CE$1&lt;=cockpit!$C$15,1/(1+EXP(-(BI142+AM$14))),0)</f>
        <v>0.86266985000416863</v>
      </c>
      <c r="CH142" s="6">
        <v>5.6604079793222981</v>
      </c>
      <c r="CK142" s="9">
        <f t="shared" si="47"/>
        <v>5.6604079793222981</v>
      </c>
      <c r="CM142" s="9">
        <f t="shared" si="48"/>
        <v>0.43613869915256093</v>
      </c>
      <c r="CP142">
        <f t="shared" si="49"/>
        <v>0.66040797932229811</v>
      </c>
      <c r="CV142">
        <v>-5.1786418534532801E-2</v>
      </c>
      <c r="CW142">
        <v>0.27087599355098579</v>
      </c>
      <c r="CX142">
        <v>1.1178687091439857E-2</v>
      </c>
      <c r="CY142">
        <v>0.17685876914505208</v>
      </c>
      <c r="CZ142">
        <v>0.21139691020058538</v>
      </c>
      <c r="DA142">
        <v>0.49794362695525374</v>
      </c>
      <c r="DB142">
        <v>8.7699758077201661E-3</v>
      </c>
      <c r="DC142">
        <v>0.41518601022780777</v>
      </c>
      <c r="DD142">
        <v>0.17980086215118499</v>
      </c>
      <c r="DE142">
        <v>0.39030865709893425</v>
      </c>
      <c r="DF142">
        <v>0.48106508475697868</v>
      </c>
      <c r="DG142">
        <v>0.131428708542528</v>
      </c>
      <c r="DH142">
        <v>-6.7806372300027451E-2</v>
      </c>
      <c r="DI142">
        <v>0.32847754843677351</v>
      </c>
      <c r="DJ142">
        <v>9.0991302857064305E-2</v>
      </c>
      <c r="DK142">
        <v>-0.1191326659249657</v>
      </c>
      <c r="DL142">
        <v>0.43789668103787244</v>
      </c>
      <c r="DM142">
        <v>0.39285692149579193</v>
      </c>
      <c r="DN142">
        <v>0.26245402493109232</v>
      </c>
      <c r="DO142">
        <v>-1.3986948909009918E-2</v>
      </c>
      <c r="DR142">
        <f t="shared" si="50"/>
        <v>-2.3067715355279919E-2</v>
      </c>
      <c r="DS142">
        <f t="shared" si="39"/>
        <v>8.2842574301790858E-2</v>
      </c>
      <c r="DT142">
        <f t="shared" si="40"/>
        <v>3.5120069644948141E-3</v>
      </c>
      <c r="DU142">
        <f t="shared" si="41"/>
        <v>4.3633220689649033E-2</v>
      </c>
      <c r="DV142">
        <f t="shared" si="42"/>
        <v>5.0911466706488502E-2</v>
      </c>
      <c r="DW142">
        <f t="shared" si="43"/>
        <v>0.11422885651893427</v>
      </c>
      <c r="DX142">
        <f t="shared" si="44"/>
        <v>2.1644836053698181E-3</v>
      </c>
      <c r="DY142">
        <f t="shared" si="45"/>
        <v>9.7624430323301897E-2</v>
      </c>
      <c r="DZ142">
        <f t="shared" si="46"/>
        <v>8.0323426847207238E-2</v>
      </c>
      <c r="EA142">
        <f t="shared" si="28"/>
        <v>0.16519156063040488</v>
      </c>
      <c r="EB142">
        <f t="shared" si="29"/>
        <v>0.15726951279433005</v>
      </c>
      <c r="EC142">
        <f t="shared" si="30"/>
        <v>2.7657999259531347E-2</v>
      </c>
      <c r="ED142">
        <f t="shared" si="31"/>
        <v>-1.5409506702312784E-2</v>
      </c>
      <c r="EE142">
        <f t="shared" si="32"/>
        <v>0.12850172090758874</v>
      </c>
      <c r="EF142">
        <f t="shared" si="33"/>
        <v>3.0218361767470212E-2</v>
      </c>
      <c r="EG142">
        <f t="shared" si="34"/>
        <v>-1.256119832394214E-2</v>
      </c>
      <c r="EH142">
        <f t="shared" si="35"/>
        <v>0.12927170976076213</v>
      </c>
      <c r="EI142">
        <f t="shared" si="36"/>
        <v>0.14149107897420019</v>
      </c>
      <c r="EJ142">
        <f t="shared" si="37"/>
        <v>4.8809184280055692E-2</v>
      </c>
      <c r="EK142">
        <f t="shared" si="38"/>
        <v>-3.57787173991182E-3</v>
      </c>
    </row>
    <row r="143" spans="1:141" x14ac:dyDescent="0.3">
      <c r="A143" s="6">
        <f>('Base original'!A143-MIN('Base original'!A:A))/(MAX('Base original'!A:A)-MIN('Base original'!A:A))</f>
        <v>0.61061946902654862</v>
      </c>
      <c r="B143" s="6">
        <f>('Base original'!B143-MIN('Base original'!B:B))/(MAX('Base original'!B:B)-MIN('Base original'!B:B))</f>
        <v>0.12328767123287671</v>
      </c>
      <c r="C143" s="6">
        <f>('Base original'!C143-MIN('Base original'!C:C))/(MAX('Base original'!C:C)-MIN('Base original'!C:C))</f>
        <v>0.6</v>
      </c>
      <c r="D143" s="6">
        <f>('Base original'!D143-MIN('Base original'!D:D))/(MAX('Base original'!D:D)-MIN('Base original'!D:D))</f>
        <v>7.5342465753424667E-2</v>
      </c>
      <c r="E143" s="6">
        <f>('Base original'!E143-MIN('Base original'!E:E))/(MAX('Base original'!E:E)-MIN('Base original'!E:E))</f>
        <v>9.1819699499165297E-2</v>
      </c>
      <c r="F143" s="6">
        <f>('Base original'!F143-MIN('Base original'!F:F))/(MAX('Base original'!F:F)-MIN('Base original'!F:F))</f>
        <v>0.16417910447761194</v>
      </c>
      <c r="G143" s="6">
        <f>('Base original'!G143-MIN('Base original'!G:G))/(MAX('Base original'!G:G)-MIN('Base original'!G:G))</f>
        <v>7.4204946996466431E-2</v>
      </c>
      <c r="H143" s="6">
        <f>('Base original'!H143-MIN('Base original'!H:H))/(MAX('Base original'!H:H)-MIN('Base original'!H:H))</f>
        <v>0.58957415565345095</v>
      </c>
      <c r="I143" s="6">
        <f>('Base original'!I143-MIN('Base original'!I:I))/(MAX('Base original'!I:I)-MIN('Base original'!I:I))</f>
        <v>0.29133858267716517</v>
      </c>
      <c r="J143" s="6">
        <f>('Base original'!J143-MIN('Base original'!J:J))/(MAX('Base original'!J:J)-MIN('Base original'!J:J))</f>
        <v>0.3832335329341317</v>
      </c>
      <c r="K143" s="6">
        <f>('Base original'!K143-MIN('Base original'!K:K))/(MAX('Base original'!K:K)-MIN('Base original'!K:K))</f>
        <v>0.26153846153846144</v>
      </c>
      <c r="L143" s="6">
        <f>'Base original'!L143</f>
        <v>6</v>
      </c>
      <c r="M143">
        <v>197</v>
      </c>
      <c r="O143">
        <v>0.27237329501363949</v>
      </c>
      <c r="P143" t="str">
        <f>IF(O143&lt;=cockpit!C$11,"treino","teste")</f>
        <v>treino</v>
      </c>
      <c r="AP143" s="6">
        <v>1.3285997379957157</v>
      </c>
      <c r="AQ143" s="6">
        <v>1.8373389434000478</v>
      </c>
      <c r="AR143" s="6">
        <v>1.4602141848015684</v>
      </c>
      <c r="AS143" s="6">
        <v>2.0005784064426071</v>
      </c>
      <c r="AT143" s="6">
        <v>1.8968347340416889</v>
      </c>
      <c r="AU143" s="6">
        <v>1.7269372913109544</v>
      </c>
      <c r="AV143" s="6">
        <v>1.7058800764418642</v>
      </c>
      <c r="AW143" s="6">
        <v>2.2767204295580972</v>
      </c>
      <c r="AX143" s="6">
        <v>1.1869980738991237</v>
      </c>
      <c r="AY143" s="6">
        <v>1.094772940852347</v>
      </c>
      <c r="AZ143" s="6">
        <v>1.1403928719850012</v>
      </c>
      <c r="BA143" s="6">
        <v>1.7918324153510499</v>
      </c>
      <c r="BB143" s="6">
        <v>1.3801302068711654</v>
      </c>
      <c r="BC143" s="6">
        <v>1.4149995155653592</v>
      </c>
      <c r="BD143" s="6">
        <v>1.3803509529021332</v>
      </c>
      <c r="BE143" s="6">
        <v>1.9556304530016178</v>
      </c>
      <c r="BF143" s="6">
        <v>1.4702381395708617</v>
      </c>
      <c r="BG143" s="6">
        <v>1.3561744702962875</v>
      </c>
      <c r="BH143" s="6">
        <v>1.3634511380938388</v>
      </c>
      <c r="BI143" s="6">
        <v>1.5130901453304517</v>
      </c>
      <c r="BL143" s="8">
        <f>IF(BL$1&lt;=cockpit!$C$15,1/(1+EXP(-(AP143+T$14))),0)</f>
        <v>0.81558819845772235</v>
      </c>
      <c r="BM143" s="8">
        <f>IF(BM$1&lt;=cockpit!$C$15,1/(1+EXP(-(AQ143+U$14))),0)</f>
        <v>0.8761961782103409</v>
      </c>
      <c r="BN143" s="8">
        <f>IF(BN$1&lt;=cockpit!$C$15,1/(1+EXP(-(AR143+V$14))),0)</f>
        <v>0.83370932848704715</v>
      </c>
      <c r="BO143" s="8">
        <f>IF(BO$1&lt;=cockpit!$C$15,1/(1+EXP(-(AS143+W$14))),0)</f>
        <v>0.88783760989936333</v>
      </c>
      <c r="BP143" s="8">
        <f>IF(BP$1&lt;=cockpit!$C$15,1/(1+EXP(-(AT143+X$14))),0)</f>
        <v>0.88125354361847941</v>
      </c>
      <c r="BQ143" s="8">
        <f>IF(BQ$1&lt;=cockpit!$C$15,1/(1+EXP(-(AU143+Y$14))),0)</f>
        <v>0.89796427095119924</v>
      </c>
      <c r="BR143" s="8">
        <f>IF(BR$1&lt;=cockpit!$C$15,1/(1+EXP(-(AV143+Z$14))),0)</f>
        <v>0.89113575506678333</v>
      </c>
      <c r="BS143" s="8">
        <f>IF(BS$1&lt;=cockpit!$C$15,1/(1+EXP(-(AW143+AA$14))),0)</f>
        <v>0.91571377455703773</v>
      </c>
      <c r="BT143" s="8">
        <f>IF(BT$1&lt;=cockpit!$C$15,1/(1+EXP(-(AX143+AB$14))),0)</f>
        <v>0.78261245409777724</v>
      </c>
      <c r="BU143" s="8">
        <f>IF(BU$1&lt;=cockpit!$C$15,1/(1+EXP(-(AY143+AC$14))),0)</f>
        <v>0.75682413070971144</v>
      </c>
      <c r="BV143" s="8">
        <f>IF(BV$1&lt;=cockpit!$C$15,1/(1+EXP(-(AZ143+AD$14))),0)</f>
        <v>0.8198765655112461</v>
      </c>
      <c r="BW143" s="8">
        <f>IF(BW$1&lt;=cockpit!$C$15,1/(1+EXP(-(BA143+AE$14))),0)</f>
        <v>0.90186315552293994</v>
      </c>
      <c r="BX143" s="8">
        <f>IF(BX$1&lt;=cockpit!$C$15,1/(1+EXP(-(BB143+AF$14))),0)</f>
        <v>0.89189884828210642</v>
      </c>
      <c r="BY143" s="8">
        <f>IF(BY$1&lt;=cockpit!$C$15,1/(1+EXP(-(BC143+AG$14))),0)</f>
        <v>0.80001737122773864</v>
      </c>
      <c r="BZ143" s="8">
        <f>IF(BZ$1&lt;=cockpit!$C$15,1/(1+EXP(-(BD143+AH$14))),0)</f>
        <v>0.84354903559229133</v>
      </c>
      <c r="CA143" s="8">
        <f>IF(CA$1&lt;=cockpit!$C$15,1/(1+EXP(-(BE143+AI$14))),0)</f>
        <v>0.94914981484511973</v>
      </c>
      <c r="CB143" s="8">
        <f>IF(CB$1&lt;=cockpit!$C$15,1/(1+EXP(-(BF143+AJ$14))),0)</f>
        <v>0.86798311227190739</v>
      </c>
      <c r="CC143" s="8">
        <f>IF(CC$1&lt;=cockpit!$C$15,1/(1+EXP(-(BG143+AK$14))),0)</f>
        <v>0.82398812261757248</v>
      </c>
      <c r="CD143" s="8">
        <f>IF(CD$1&lt;=cockpit!$C$15,1/(1+EXP(-(BH143+AL$14))),0)</f>
        <v>0.90841769462900224</v>
      </c>
      <c r="CE143" s="8">
        <f>IF(CE$1&lt;=cockpit!$C$15,1/(1+EXP(-(BI143+AM$14))),0)</f>
        <v>0.88642593822678784</v>
      </c>
      <c r="CH143" s="6">
        <v>5.7804169649385555</v>
      </c>
      <c r="CK143" s="9">
        <f t="shared" si="47"/>
        <v>5.7804169649385555</v>
      </c>
      <c r="CM143" s="9">
        <f t="shared" si="48"/>
        <v>4.8216709286795563E-2</v>
      </c>
      <c r="CP143">
        <f t="shared" si="49"/>
        <v>-0.2195830350614445</v>
      </c>
      <c r="CV143">
        <v>1.7218778865216246E-2</v>
      </c>
      <c r="CW143">
        <v>-9.0065194018774691E-2</v>
      </c>
      <c r="CX143">
        <v>-3.7168691421013483E-3</v>
      </c>
      <c r="CY143">
        <v>-5.8804839617404445E-2</v>
      </c>
      <c r="CZ143">
        <v>-7.0288634598405231E-2</v>
      </c>
      <c r="DA143">
        <v>-0.16556428195876971</v>
      </c>
      <c r="DB143">
        <v>-2.9159821891473875E-3</v>
      </c>
      <c r="DC143">
        <v>-0.13804770247389977</v>
      </c>
      <c r="DD143">
        <v>-5.9783073878569279E-2</v>
      </c>
      <c r="DE143">
        <v>-0.1297760811801367</v>
      </c>
      <c r="DF143">
        <v>-0.15995223358964916</v>
      </c>
      <c r="DG143">
        <v>-4.3699524565995622E-2</v>
      </c>
      <c r="DH143">
        <v>2.2545349984149664E-2</v>
      </c>
      <c r="DI143">
        <v>-0.10921748266776889</v>
      </c>
      <c r="DJ143">
        <v>-3.0254247482068015E-2</v>
      </c>
      <c r="DK143">
        <v>3.9611139141004385E-2</v>
      </c>
      <c r="DL143">
        <v>-0.14559891048606344</v>
      </c>
      <c r="DM143">
        <v>-0.13062336898997698</v>
      </c>
      <c r="DN143">
        <v>-8.7264922839970629E-2</v>
      </c>
      <c r="DO143">
        <v>4.6506050636176167E-3</v>
      </c>
      <c r="DR143">
        <f t="shared" si="50"/>
        <v>5.7651207797082158E-3</v>
      </c>
      <c r="DS143">
        <f t="shared" si="39"/>
        <v>-2.092036643951806E-2</v>
      </c>
      <c r="DT143">
        <f t="shared" si="40"/>
        <v>-1.1333802822055016E-3</v>
      </c>
      <c r="DU143">
        <f t="shared" si="41"/>
        <v>-1.2451594214532565E-2</v>
      </c>
      <c r="DV143">
        <f t="shared" si="42"/>
        <v>-1.5701932145775435E-2</v>
      </c>
      <c r="DW143">
        <f t="shared" si="43"/>
        <v>-3.206320667467677E-2</v>
      </c>
      <c r="DX143">
        <f t="shared" si="44"/>
        <v>-6.0033385773109187E-4</v>
      </c>
      <c r="DY143">
        <f t="shared" si="45"/>
        <v>-2.229032550249694E-2</v>
      </c>
      <c r="DZ143">
        <f t="shared" si="46"/>
        <v>-2.3167002079688009E-2</v>
      </c>
      <c r="EA143">
        <f t="shared" ref="EA143:EA206" si="51">DE143*(1-BU143^2)</f>
        <v>-5.544257859368789E-2</v>
      </c>
      <c r="EB143">
        <f t="shared" ref="EB143:EB206" si="52">DF143*(1-BV143^2)</f>
        <v>-5.2432728827297381E-2</v>
      </c>
      <c r="EC143">
        <f t="shared" ref="EC143:EC206" si="53">DG143*(1-BW143^2)</f>
        <v>-8.1562037522790263E-3</v>
      </c>
      <c r="ED143">
        <f t="shared" ref="ED143:ED206" si="54">DH143*(1-BX143^2)</f>
        <v>4.610894817257058E-3</v>
      </c>
      <c r="EE143">
        <f t="shared" ref="EE143:EE206" si="55">DI143*(1-BY143^2)</f>
        <v>-3.9315258140616233E-2</v>
      </c>
      <c r="EF143">
        <f t="shared" ref="EF143:EF206" si="56">DJ143*(1-BZ143^2)</f>
        <v>-8.7260820727970353E-3</v>
      </c>
      <c r="EG143">
        <f t="shared" ref="EG143:EG206" si="57">DK143*(1-CA143^2)</f>
        <v>3.9260433594150088E-3</v>
      </c>
      <c r="EH143">
        <f t="shared" ref="EH143:EH206" si="58">DL143*(1-CB143^2)</f>
        <v>-3.5905465447719123E-2</v>
      </c>
      <c r="EI143">
        <f t="shared" ref="EI143:EI206" si="59">DM143*(1-CC143^2)</f>
        <v>-4.1935793200400945E-2</v>
      </c>
      <c r="EJ143">
        <f t="shared" ref="EJ143:EJ206" si="60">DN143*(1-CD143^2)</f>
        <v>-1.5251926907970328E-2</v>
      </c>
      <c r="EK143">
        <f t="shared" ref="EK143:EK206" si="61">DO143*(1-CE143^2)</f>
        <v>9.9638774488914651E-4</v>
      </c>
    </row>
    <row r="144" spans="1:141" x14ac:dyDescent="0.3">
      <c r="A144" s="6">
        <f>('Base original'!A144-MIN('Base original'!A:A))/(MAX('Base original'!A:A)-MIN('Base original'!A:A))</f>
        <v>0.2035398230088496</v>
      </c>
      <c r="B144" s="6">
        <f>('Base original'!B144-MIN('Base original'!B:B))/(MAX('Base original'!B:B)-MIN('Base original'!B:B))</f>
        <v>0.66438356164383572</v>
      </c>
      <c r="C144" s="6">
        <f>('Base original'!C144-MIN('Base original'!C:C))/(MAX('Base original'!C:C)-MIN('Base original'!C:C))</f>
        <v>0.06</v>
      </c>
      <c r="D144" s="6">
        <f>('Base original'!D144-MIN('Base original'!D:D))/(MAX('Base original'!D:D)-MIN('Base original'!D:D))</f>
        <v>8.2191780821917818E-2</v>
      </c>
      <c r="E144" s="6">
        <f>('Base original'!E144-MIN('Base original'!E:E))/(MAX('Base original'!E:E)-MIN('Base original'!E:E))</f>
        <v>8.1803005008347252E-2</v>
      </c>
      <c r="F144" s="6">
        <f>('Base original'!F144-MIN('Base original'!F:F))/(MAX('Base original'!F:F)-MIN('Base original'!F:F))</f>
        <v>0.16417910447761194</v>
      </c>
      <c r="G144" s="6">
        <f>('Base original'!G144-MIN('Base original'!G:G))/(MAX('Base original'!G:G)-MIN('Base original'!G:G))</f>
        <v>8.8339222614840993E-2</v>
      </c>
      <c r="H144" s="6">
        <f>('Base original'!H144-MIN('Base original'!H:H))/(MAX('Base original'!H:H)-MIN('Base original'!H:H))</f>
        <v>0.34728340675477415</v>
      </c>
      <c r="I144" s="6">
        <f>('Base original'!I144-MIN('Base original'!I:I))/(MAX('Base original'!I:I)-MIN('Base original'!I:I))</f>
        <v>0.60629921259842512</v>
      </c>
      <c r="J144" s="6">
        <f>('Base original'!J144-MIN('Base original'!J:J))/(MAX('Base original'!J:J)-MIN('Base original'!J:J))</f>
        <v>5.988023952095807E-2</v>
      </c>
      <c r="K144" s="6">
        <f>('Base original'!K144-MIN('Base original'!K:K))/(MAX('Base original'!K:K)-MIN('Base original'!K:K))</f>
        <v>0.46153846153846156</v>
      </c>
      <c r="L144" s="6">
        <f>'Base original'!L144</f>
        <v>4</v>
      </c>
      <c r="M144">
        <v>199</v>
      </c>
      <c r="O144">
        <v>0.91880085813878409</v>
      </c>
      <c r="P144" t="str">
        <f>IF(O144&lt;=cockpit!C$11,"treino","teste")</f>
        <v>teste</v>
      </c>
      <c r="AP144" s="6">
        <v>0.51252571811342151</v>
      </c>
      <c r="AQ144" s="6">
        <v>1.4919968463545616</v>
      </c>
      <c r="AR144" s="6">
        <v>1.3837881506467626</v>
      </c>
      <c r="AS144" s="6">
        <v>1.6393692876687298</v>
      </c>
      <c r="AT144" s="6">
        <v>1.7985585899568215</v>
      </c>
      <c r="AU144" s="6">
        <v>1.5148858498039353</v>
      </c>
      <c r="AV144" s="6">
        <v>1.3541163803145588</v>
      </c>
      <c r="AW144" s="6">
        <v>1.6813885487596405</v>
      </c>
      <c r="AX144" s="6">
        <v>0.94447693974942781</v>
      </c>
      <c r="AY144" s="6">
        <v>1.0860960487790383</v>
      </c>
      <c r="AZ144" s="6">
        <v>1.2700804651650972</v>
      </c>
      <c r="BA144" s="6">
        <v>1.3691800025923331</v>
      </c>
      <c r="BB144" s="6">
        <v>1.2251350031492527</v>
      </c>
      <c r="BC144" s="6">
        <v>1.4257760726925506</v>
      </c>
      <c r="BD144" s="6">
        <v>1.1144354832819789</v>
      </c>
      <c r="BE144" s="6">
        <v>2.0548686410650117</v>
      </c>
      <c r="BF144" s="6">
        <v>1.2746952472350181</v>
      </c>
      <c r="BG144" s="6">
        <v>0.98773813070292538</v>
      </c>
      <c r="BH144" s="6">
        <v>1.1588698717671337</v>
      </c>
      <c r="BI144" s="6">
        <v>1.1236700911432753</v>
      </c>
      <c r="BL144" s="8">
        <f>IF(BL$1&lt;=cockpit!$C$15,1/(1+EXP(-(AP144+T$14))),0)</f>
        <v>0.66165187773315282</v>
      </c>
      <c r="BM144" s="8">
        <f>IF(BM$1&lt;=cockpit!$C$15,1/(1+EXP(-(AQ144+U$14))),0)</f>
        <v>0.83362642880497551</v>
      </c>
      <c r="BN144" s="8">
        <f>IF(BN$1&lt;=cockpit!$C$15,1/(1+EXP(-(AR144+V$14))),0)</f>
        <v>0.82284189478657654</v>
      </c>
      <c r="BO144" s="8">
        <f>IF(BO$1&lt;=cockpit!$C$15,1/(1+EXP(-(AS144+W$14))),0)</f>
        <v>0.84652889182504609</v>
      </c>
      <c r="BP144" s="8">
        <f>IF(BP$1&lt;=cockpit!$C$15,1/(1+EXP(-(AT144+X$14))),0)</f>
        <v>0.87057796100319118</v>
      </c>
      <c r="BQ144" s="8">
        <f>IF(BQ$1&lt;=cockpit!$C$15,1/(1+EXP(-(AU144+Y$14))),0)</f>
        <v>0.87683088406964504</v>
      </c>
      <c r="BR144" s="8">
        <f>IF(BR$1&lt;=cockpit!$C$15,1/(1+EXP(-(AV144+Z$14))),0)</f>
        <v>0.85203242676008473</v>
      </c>
      <c r="BS144" s="8">
        <f>IF(BS$1&lt;=cockpit!$C$15,1/(1+EXP(-(AW144+AA$14))),0)</f>
        <v>0.8569460961955695</v>
      </c>
      <c r="BT144" s="8">
        <f>IF(BT$1&lt;=cockpit!$C$15,1/(1+EXP(-(AX144+AB$14))),0)</f>
        <v>0.73854788733597698</v>
      </c>
      <c r="BU144" s="8">
        <f>IF(BU$1&lt;=cockpit!$C$15,1/(1+EXP(-(AY144+AC$14))),0)</f>
        <v>0.75522366715282885</v>
      </c>
      <c r="BV144" s="8">
        <f>IF(BV$1&lt;=cockpit!$C$15,1/(1+EXP(-(AZ144+AD$14))),0)</f>
        <v>0.83824112933273187</v>
      </c>
      <c r="BW144" s="8">
        <f>IF(BW$1&lt;=cockpit!$C$15,1/(1+EXP(-(BA144+AE$14))),0)</f>
        <v>0.85759385901069285</v>
      </c>
      <c r="BX144" s="8">
        <f>IF(BX$1&lt;=cockpit!$C$15,1/(1+EXP(-(BB144+AF$14))),0)</f>
        <v>0.87602233348927039</v>
      </c>
      <c r="BY144" s="8">
        <f>IF(BY$1&lt;=cockpit!$C$15,1/(1+EXP(-(BC144+AG$14))),0)</f>
        <v>0.80173593502963747</v>
      </c>
      <c r="BZ144" s="8">
        <f>IF(BZ$1&lt;=cockpit!$C$15,1/(1+EXP(-(BD144+AH$14))),0)</f>
        <v>0.80517531442275336</v>
      </c>
      <c r="CA144" s="8">
        <f>IF(CA$1&lt;=cockpit!$C$15,1/(1+EXP(-(BE144+AI$14))),0)</f>
        <v>0.9537315121451041</v>
      </c>
      <c r="CB144" s="8">
        <f>IF(CB$1&lt;=cockpit!$C$15,1/(1+EXP(-(BF144+AJ$14))),0)</f>
        <v>0.84392138402371808</v>
      </c>
      <c r="CC144" s="8">
        <f>IF(CC$1&lt;=cockpit!$C$15,1/(1+EXP(-(BG144+AK$14))),0)</f>
        <v>0.76407793902602195</v>
      </c>
      <c r="CD144" s="8">
        <f>IF(CD$1&lt;=cockpit!$C$15,1/(1+EXP(-(BH144+AL$14))),0)</f>
        <v>0.88991615447990435</v>
      </c>
      <c r="CE144" s="8">
        <f>IF(CE$1&lt;=cockpit!$C$15,1/(1+EXP(-(BI144+AM$14))),0)</f>
        <v>0.84095117516251439</v>
      </c>
      <c r="CH144" s="6">
        <v>5.6369765348758705</v>
      </c>
      <c r="CK144" s="9">
        <f t="shared" si="47"/>
        <v>5.6369765348758705</v>
      </c>
      <c r="CM144" s="9">
        <f t="shared" si="48"/>
        <v>2.6796921757342118</v>
      </c>
      <c r="CP144">
        <f t="shared" si="49"/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R144">
        <f t="shared" si="50"/>
        <v>0</v>
      </c>
      <c r="DS144">
        <f t="shared" ref="DS144:DS207" si="62">CW144*(1-BM144^2)</f>
        <v>0</v>
      </c>
      <c r="DT144">
        <f t="shared" ref="DT144:DT207" si="63">CX144*(1-BN144^2)</f>
        <v>0</v>
      </c>
      <c r="DU144">
        <f t="shared" ref="DU144:DU207" si="64">CY144*(1-BO144^2)</f>
        <v>0</v>
      </c>
      <c r="DV144">
        <f t="shared" ref="DV144:DV207" si="65">CZ144*(1-BP144^2)</f>
        <v>0</v>
      </c>
      <c r="DW144">
        <f t="shared" ref="DW144:DW207" si="66">DA144*(1-BQ144^2)</f>
        <v>0</v>
      </c>
      <c r="DX144">
        <f t="shared" ref="DX144:DX207" si="67">DB144*(1-BR144^2)</f>
        <v>0</v>
      </c>
      <c r="DY144">
        <f t="shared" ref="DY144:DY207" si="68">DC144*(1-BS144^2)</f>
        <v>0</v>
      </c>
      <c r="DZ144">
        <f t="shared" ref="DZ144:DZ207" si="69">DD144*(1-BT144^2)</f>
        <v>0</v>
      </c>
      <c r="EA144">
        <f t="shared" si="51"/>
        <v>0</v>
      </c>
      <c r="EB144">
        <f t="shared" si="52"/>
        <v>0</v>
      </c>
      <c r="EC144">
        <f t="shared" si="53"/>
        <v>0</v>
      </c>
      <c r="ED144">
        <f t="shared" si="54"/>
        <v>0</v>
      </c>
      <c r="EE144">
        <f t="shared" si="55"/>
        <v>0</v>
      </c>
      <c r="EF144">
        <f t="shared" si="56"/>
        <v>0</v>
      </c>
      <c r="EG144">
        <f t="shared" si="57"/>
        <v>0</v>
      </c>
      <c r="EH144">
        <f t="shared" si="58"/>
        <v>0</v>
      </c>
      <c r="EI144">
        <f t="shared" si="59"/>
        <v>0</v>
      </c>
      <c r="EJ144">
        <f t="shared" si="60"/>
        <v>0</v>
      </c>
      <c r="EK144">
        <f t="shared" si="61"/>
        <v>0</v>
      </c>
    </row>
    <row r="145" spans="1:141" x14ac:dyDescent="0.3">
      <c r="A145" s="6">
        <f>('Base original'!A145-MIN('Base original'!A:A))/(MAX('Base original'!A:A)-MIN('Base original'!A:A))</f>
        <v>0.44247787610619466</v>
      </c>
      <c r="B145" s="6">
        <f>('Base original'!B145-MIN('Base original'!B:B))/(MAX('Base original'!B:B)-MIN('Base original'!B:B))</f>
        <v>0.13698630136986303</v>
      </c>
      <c r="C145" s="6">
        <f>('Base original'!C145-MIN('Base original'!C:C))/(MAX('Base original'!C:C)-MIN('Base original'!C:C))</f>
        <v>0.47</v>
      </c>
      <c r="D145" s="6">
        <f>('Base original'!D145-MIN('Base original'!D:D))/(MAX('Base original'!D:D)-MIN('Base original'!D:D))</f>
        <v>3.4246575342465745E-2</v>
      </c>
      <c r="E145" s="6">
        <f>('Base original'!E145-MIN('Base original'!E:E))/(MAX('Base original'!E:E)-MIN('Base original'!E:E))</f>
        <v>7.3455759599332052E-2</v>
      </c>
      <c r="F145" s="6">
        <f>('Base original'!F145-MIN('Base original'!F:F))/(MAX('Base original'!F:F)-MIN('Base original'!F:F))</f>
        <v>0.11940298507462686</v>
      </c>
      <c r="G145" s="6">
        <f>('Base original'!G145-MIN('Base original'!G:G))/(MAX('Base original'!G:G)-MIN('Base original'!G:G))</f>
        <v>6.3604240282685506E-2</v>
      </c>
      <c r="H145" s="6">
        <f>('Base original'!H145-MIN('Base original'!H:H))/(MAX('Base original'!H:H)-MIN('Base original'!H:H))</f>
        <v>0.50513950073421543</v>
      </c>
      <c r="I145" s="6">
        <f>('Base original'!I145-MIN('Base original'!I:I))/(MAX('Base original'!I:I)-MIN('Base original'!I:I))</f>
        <v>0.37795275590551192</v>
      </c>
      <c r="J145" s="6">
        <f>('Base original'!J145-MIN('Base original'!J:J))/(MAX('Base original'!J:J)-MIN('Base original'!J:J))</f>
        <v>0.29341317365269459</v>
      </c>
      <c r="K145" s="6">
        <f>('Base original'!K145-MIN('Base original'!K:K))/(MAX('Base original'!K:K)-MIN('Base original'!K:K))</f>
        <v>0.29230769230769238</v>
      </c>
      <c r="L145" s="6">
        <f>'Base original'!L145</f>
        <v>7</v>
      </c>
      <c r="M145">
        <v>200</v>
      </c>
      <c r="O145">
        <v>0.86351568472036444</v>
      </c>
      <c r="P145" t="str">
        <f>IF(O145&lt;=cockpit!C$11,"treino","teste")</f>
        <v>teste</v>
      </c>
      <c r="AP145" s="6">
        <v>1.0490720730655223</v>
      </c>
      <c r="AQ145" s="6">
        <v>1.5202827930416443</v>
      </c>
      <c r="AR145" s="6">
        <v>1.2614725815719954</v>
      </c>
      <c r="AS145" s="6">
        <v>1.6991756717668336</v>
      </c>
      <c r="AT145" s="6">
        <v>1.6422218800948818</v>
      </c>
      <c r="AU145" s="6">
        <v>1.5029601192408251</v>
      </c>
      <c r="AV145" s="6">
        <v>1.4515375608459749</v>
      </c>
      <c r="AW145" s="6">
        <v>1.8970721931786882</v>
      </c>
      <c r="AX145" s="6">
        <v>0.96635627390794976</v>
      </c>
      <c r="AY145" s="6">
        <v>0.91099140875719842</v>
      </c>
      <c r="AZ145" s="6">
        <v>0.96859213036243441</v>
      </c>
      <c r="BA145" s="6">
        <v>1.5783382942370796</v>
      </c>
      <c r="BB145" s="6">
        <v>1.2112308537872627</v>
      </c>
      <c r="BC145" s="6">
        <v>1.1974693166705861</v>
      </c>
      <c r="BD145" s="6">
        <v>1.1946047122872405</v>
      </c>
      <c r="BE145" s="6">
        <v>1.7744339528351181</v>
      </c>
      <c r="BF145" s="6">
        <v>1.2102891436717118</v>
      </c>
      <c r="BG145" s="6">
        <v>1.1479738049128274</v>
      </c>
      <c r="BH145" s="6">
        <v>1.1743146343617972</v>
      </c>
      <c r="BI145" s="6">
        <v>1.3152787209094035</v>
      </c>
      <c r="BL145" s="8">
        <f>IF(BL$1&lt;=cockpit!$C$15,1/(1+EXP(-(AP145+T$14))),0)</f>
        <v>0.76980502390906136</v>
      </c>
      <c r="BM145" s="8">
        <f>IF(BM$1&lt;=cockpit!$C$15,1/(1+EXP(-(AQ145+U$14))),0)</f>
        <v>0.83751257070413709</v>
      </c>
      <c r="BN145" s="8">
        <f>IF(BN$1&lt;=cockpit!$C$15,1/(1+EXP(-(AR145+V$14))),0)</f>
        <v>0.8043025910648619</v>
      </c>
      <c r="BO145" s="8">
        <f>IF(BO$1&lt;=cockpit!$C$15,1/(1+EXP(-(AS145+W$14))),0)</f>
        <v>0.85413882015678877</v>
      </c>
      <c r="BP145" s="8">
        <f>IF(BP$1&lt;=cockpit!$C$15,1/(1+EXP(-(AT145+X$14))),0)</f>
        <v>0.85192024755927165</v>
      </c>
      <c r="BQ145" s="8">
        <f>IF(BQ$1&lt;=cockpit!$C$15,1/(1+EXP(-(AU145+Y$14))),0)</f>
        <v>0.87553712443750398</v>
      </c>
      <c r="BR145" s="8">
        <f>IF(BR$1&lt;=cockpit!$C$15,1/(1+EXP(-(AV145+Z$14))),0)</f>
        <v>0.86389829565414256</v>
      </c>
      <c r="BS145" s="8">
        <f>IF(BS$1&lt;=cockpit!$C$15,1/(1+EXP(-(AW145+AA$14))),0)</f>
        <v>0.88140858072433514</v>
      </c>
      <c r="BT145" s="8">
        <f>IF(BT$1&lt;=cockpit!$C$15,1/(1+EXP(-(AX145+AB$14))),0)</f>
        <v>0.74275057269876488</v>
      </c>
      <c r="BU145" s="8">
        <f>IF(BU$1&lt;=cockpit!$C$15,1/(1+EXP(-(AY145+AC$14))),0)</f>
        <v>0.72142969205436769</v>
      </c>
      <c r="BV145" s="8">
        <f>IF(BV$1&lt;=cockpit!$C$15,1/(1+EXP(-(AZ145+AD$14))),0)</f>
        <v>0.79309950149837127</v>
      </c>
      <c r="BW145" s="8">
        <f>IF(BW$1&lt;=cockpit!$C$15,1/(1+EXP(-(BA145+AE$14))),0)</f>
        <v>0.881279809750112</v>
      </c>
      <c r="BX145" s="8">
        <f>IF(BX$1&lt;=cockpit!$C$15,1/(1+EXP(-(BB145+AF$14))),0)</f>
        <v>0.87450433061880739</v>
      </c>
      <c r="BY145" s="8">
        <f>IF(BY$1&lt;=cockpit!$C$15,1/(1+EXP(-(BC145+AG$14))),0)</f>
        <v>0.76294119701020802</v>
      </c>
      <c r="BZ145" s="8">
        <f>IF(BZ$1&lt;=cockpit!$C$15,1/(1+EXP(-(BD145+AH$14))),0)</f>
        <v>0.81744455738897415</v>
      </c>
      <c r="CA145" s="8">
        <f>IF(CA$1&lt;=cockpit!$C$15,1/(1+EXP(-(BE145+AI$14))),0)</f>
        <v>0.93965793126301267</v>
      </c>
      <c r="CB145" s="8">
        <f>IF(CB$1&lt;=cockpit!$C$15,1/(1+EXP(-(BF145+AJ$14))),0)</f>
        <v>0.83524883075626544</v>
      </c>
      <c r="CC145" s="8">
        <f>IF(CC$1&lt;=cockpit!$C$15,1/(1+EXP(-(BG145+AK$14))),0)</f>
        <v>0.7917331102860129</v>
      </c>
      <c r="CD145" s="8">
        <f>IF(CD$1&lt;=cockpit!$C$15,1/(1+EXP(-(BH145+AL$14))),0)</f>
        <v>0.89142011969009705</v>
      </c>
      <c r="CE145" s="8">
        <f>IF(CE$1&lt;=cockpit!$C$15,1/(1+EXP(-(BI145+AM$14))),0)</f>
        <v>0.86493883024373552</v>
      </c>
      <c r="CH145" s="6">
        <v>5.5892846442116602</v>
      </c>
      <c r="CK145" s="9">
        <f t="shared" si="47"/>
        <v>5.5892846442116602</v>
      </c>
      <c r="CM145" s="9">
        <f t="shared" si="48"/>
        <v>1.9901178150570222</v>
      </c>
      <c r="CP145">
        <f t="shared" si="49"/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R145">
        <f t="shared" si="50"/>
        <v>0</v>
      </c>
      <c r="DS145">
        <f t="shared" si="62"/>
        <v>0</v>
      </c>
      <c r="DT145">
        <f t="shared" si="63"/>
        <v>0</v>
      </c>
      <c r="DU145">
        <f t="shared" si="64"/>
        <v>0</v>
      </c>
      <c r="DV145">
        <f t="shared" si="65"/>
        <v>0</v>
      </c>
      <c r="DW145">
        <f t="shared" si="66"/>
        <v>0</v>
      </c>
      <c r="DX145">
        <f t="shared" si="67"/>
        <v>0</v>
      </c>
      <c r="DY145">
        <f t="shared" si="68"/>
        <v>0</v>
      </c>
      <c r="DZ145">
        <f t="shared" si="69"/>
        <v>0</v>
      </c>
      <c r="EA145">
        <f t="shared" si="51"/>
        <v>0</v>
      </c>
      <c r="EB145">
        <f t="shared" si="52"/>
        <v>0</v>
      </c>
      <c r="EC145">
        <f t="shared" si="53"/>
        <v>0</v>
      </c>
      <c r="ED145">
        <f t="shared" si="54"/>
        <v>0</v>
      </c>
      <c r="EE145">
        <f t="shared" si="55"/>
        <v>0</v>
      </c>
      <c r="EF145">
        <f t="shared" si="56"/>
        <v>0</v>
      </c>
      <c r="EG145">
        <f t="shared" si="57"/>
        <v>0</v>
      </c>
      <c r="EH145">
        <f t="shared" si="58"/>
        <v>0</v>
      </c>
      <c r="EI145">
        <f t="shared" si="59"/>
        <v>0</v>
      </c>
      <c r="EJ145">
        <f t="shared" si="60"/>
        <v>0</v>
      </c>
      <c r="EK145">
        <f t="shared" si="61"/>
        <v>0</v>
      </c>
    </row>
    <row r="146" spans="1:141" x14ac:dyDescent="0.3">
      <c r="A146" s="6">
        <f>('Base original'!A146-MIN('Base original'!A:A))/(MAX('Base original'!A:A)-MIN('Base original'!A:A))</f>
        <v>0.21238938053097348</v>
      </c>
      <c r="B146" s="6">
        <f>('Base original'!B146-MIN('Base original'!B:B))/(MAX('Base original'!B:B)-MIN('Base original'!B:B))</f>
        <v>0.21232876712328769</v>
      </c>
      <c r="C146" s="6">
        <f>('Base original'!C146-MIN('Base original'!C:C))/(MAX('Base original'!C:C)-MIN('Base original'!C:C))</f>
        <v>0.36</v>
      </c>
      <c r="D146" s="6">
        <f>('Base original'!D146-MIN('Base original'!D:D))/(MAX('Base original'!D:D)-MIN('Base original'!D:D))</f>
        <v>4.7945205479452059E-2</v>
      </c>
      <c r="E146" s="6">
        <f>('Base original'!E146-MIN('Base original'!E:E))/(MAX('Base original'!E:E)-MIN('Base original'!E:E))</f>
        <v>0.1285475792988314</v>
      </c>
      <c r="F146" s="6">
        <f>('Base original'!F146-MIN('Base original'!F:F))/(MAX('Base original'!F:F)-MIN('Base original'!F:F))</f>
        <v>0.19402985074626866</v>
      </c>
      <c r="G146" s="6">
        <f>('Base original'!G146-MIN('Base original'!G:G))/(MAX('Base original'!G:G)-MIN('Base original'!G:G))</f>
        <v>0.10954063604240283</v>
      </c>
      <c r="H146" s="6">
        <f>('Base original'!H146-MIN('Base original'!H:H))/(MAX('Base original'!H:H)-MIN('Base original'!H:H))</f>
        <v>0.44640234948604918</v>
      </c>
      <c r="I146" s="6">
        <f>('Base original'!I146-MIN('Base original'!I:I))/(MAX('Base original'!I:I)-MIN('Base original'!I:I))</f>
        <v>0.47244094488188965</v>
      </c>
      <c r="J146" s="6">
        <f>('Base original'!J146-MIN('Base original'!J:J))/(MAX('Base original'!J:J)-MIN('Base original'!J:J))</f>
        <v>0.13772455089820362</v>
      </c>
      <c r="K146" s="6">
        <f>('Base original'!K146-MIN('Base original'!K:K))/(MAX('Base original'!K:K)-MIN('Base original'!K:K))</f>
        <v>0.12307692307692292</v>
      </c>
      <c r="L146" s="6">
        <f>'Base original'!L146</f>
        <v>6</v>
      </c>
      <c r="M146">
        <v>204</v>
      </c>
      <c r="O146">
        <v>0.39335703509761188</v>
      </c>
      <c r="P146" t="str">
        <f>IF(O146&lt;=cockpit!C$11,"treino","teste")</f>
        <v>treino</v>
      </c>
      <c r="AP146" s="6">
        <v>0.82552287649772316</v>
      </c>
      <c r="AQ146" s="6">
        <v>1.2540125451232031</v>
      </c>
      <c r="AR146" s="6">
        <v>1.1145424452004067</v>
      </c>
      <c r="AS146" s="6">
        <v>1.6043473648018376</v>
      </c>
      <c r="AT146" s="6">
        <v>1.5033400033416697</v>
      </c>
      <c r="AU146" s="6">
        <v>1.2603565934352441</v>
      </c>
      <c r="AV146" s="6">
        <v>1.1876363255201707</v>
      </c>
      <c r="AW146" s="6">
        <v>1.623833561920051</v>
      </c>
      <c r="AX146" s="6">
        <v>0.85455671001477507</v>
      </c>
      <c r="AY146" s="6">
        <v>0.91616867509253475</v>
      </c>
      <c r="AZ146" s="6">
        <v>0.93053730210129448</v>
      </c>
      <c r="BA146" s="6">
        <v>1.4937238611322081</v>
      </c>
      <c r="BB146" s="6">
        <v>1.0325760005883486</v>
      </c>
      <c r="BC146" s="6">
        <v>1.0344769242677927</v>
      </c>
      <c r="BD146" s="6">
        <v>1.0589886492533978</v>
      </c>
      <c r="BE146" s="6">
        <v>1.5249038878068089</v>
      </c>
      <c r="BF146" s="6">
        <v>1.0593151638882246</v>
      </c>
      <c r="BG146" s="6">
        <v>1.0715840189506913</v>
      </c>
      <c r="BH146" s="6">
        <v>1.1053358980909884</v>
      </c>
      <c r="BI146" s="6">
        <v>1.1534775817366236</v>
      </c>
      <c r="BL146" s="8">
        <f>IF(BL$1&lt;=cockpit!$C$15,1/(1+EXP(-(AP146+T$14))),0)</f>
        <v>0.72783411342943127</v>
      </c>
      <c r="BM146" s="8">
        <f>IF(BM$1&lt;=cockpit!$C$15,1/(1+EXP(-(AQ146+U$14))),0)</f>
        <v>0.79795558440821812</v>
      </c>
      <c r="BN146" s="8">
        <f>IF(BN$1&lt;=cockpit!$C$15,1/(1+EXP(-(AR146+V$14))),0)</f>
        <v>0.78013886351506634</v>
      </c>
      <c r="BO146" s="8">
        <f>IF(BO$1&lt;=cockpit!$C$15,1/(1+EXP(-(AS146+W$14))),0)</f>
        <v>0.84192350241564662</v>
      </c>
      <c r="BP146" s="8">
        <f>IF(BP$1&lt;=cockpit!$C$15,1/(1+EXP(-(AT146+X$14))),0)</f>
        <v>0.83353075785666186</v>
      </c>
      <c r="BQ146" s="8">
        <f>IF(BQ$1&lt;=cockpit!$C$15,1/(1+EXP(-(AU146+Y$14))),0)</f>
        <v>0.84660611753230297</v>
      </c>
      <c r="BR146" s="8">
        <f>IF(BR$1&lt;=cockpit!$C$15,1/(1+EXP(-(AV146+Z$14))),0)</f>
        <v>0.8297916514890975</v>
      </c>
      <c r="BS146" s="8">
        <f>IF(BS$1&lt;=cockpit!$C$15,1/(1+EXP(-(AW146+AA$14))),0)</f>
        <v>0.84974449807853536</v>
      </c>
      <c r="BT146" s="8">
        <f>IF(BT$1&lt;=cockpit!$C$15,1/(1+EXP(-(AX146+AB$14))),0)</f>
        <v>0.72081634856285204</v>
      </c>
      <c r="BU146" s="8">
        <f>IF(BU$1&lt;=cockpit!$C$15,1/(1+EXP(-(AY146+AC$14))),0)</f>
        <v>0.72246896778305281</v>
      </c>
      <c r="BV146" s="8">
        <f>IF(BV$1&lt;=cockpit!$C$15,1/(1+EXP(-(AZ146+AD$14))),0)</f>
        <v>0.78678531716770828</v>
      </c>
      <c r="BW146" s="8">
        <f>IF(BW$1&lt;=cockpit!$C$15,1/(1+EXP(-(BA146+AE$14))),0)</f>
        <v>0.87213747078430293</v>
      </c>
      <c r="BX146" s="8">
        <f>IF(BX$1&lt;=cockpit!$C$15,1/(1+EXP(-(BB146+AF$14))),0)</f>
        <v>0.85355138661480445</v>
      </c>
      <c r="BY146" s="8">
        <f>IF(BY$1&lt;=cockpit!$C$15,1/(1+EXP(-(BC146+AG$14))),0)</f>
        <v>0.73221315228940242</v>
      </c>
      <c r="BZ146" s="8">
        <f>IF(BZ$1&lt;=cockpit!$C$15,1/(1+EXP(-(BD146+AH$14))),0)</f>
        <v>0.79633007459041683</v>
      </c>
      <c r="CA146" s="8">
        <f>IF(CA$1&lt;=cockpit!$C$15,1/(1+EXP(-(BE146+AI$14))),0)</f>
        <v>0.92385785657578223</v>
      </c>
      <c r="CB146" s="8">
        <f>IF(CB$1&lt;=cockpit!$C$15,1/(1+EXP(-(BF146+AJ$14))),0)</f>
        <v>0.8134096721798193</v>
      </c>
      <c r="CC146" s="8">
        <f>IF(CC$1&lt;=cockpit!$C$15,1/(1+EXP(-(BG146+AK$14))),0)</f>
        <v>0.77885635875768433</v>
      </c>
      <c r="CD146" s="8">
        <f>IF(CD$1&lt;=cockpit!$C$15,1/(1+EXP(-(BH146+AL$14))),0)</f>
        <v>0.88456117807455514</v>
      </c>
      <c r="CE146" s="8">
        <f>IF(CE$1&lt;=cockpit!$C$15,1/(1+EXP(-(BI146+AM$14))),0)</f>
        <v>0.84489759620294502</v>
      </c>
      <c r="CH146" s="6">
        <v>5.4752008020866807</v>
      </c>
      <c r="CK146" s="9">
        <f t="shared" si="47"/>
        <v>5.4752008020866807</v>
      </c>
      <c r="CM146" s="9">
        <f t="shared" si="48"/>
        <v>0.27541419813046331</v>
      </c>
      <c r="CP146">
        <f t="shared" si="49"/>
        <v>-0.5247991979133193</v>
      </c>
      <c r="CV146">
        <v>4.1152547759364486E-2</v>
      </c>
      <c r="CW146">
        <v>-0.21525406809198289</v>
      </c>
      <c r="CX146">
        <v>-8.8832452105315346E-3</v>
      </c>
      <c r="CY146">
        <v>-0.14054242695024083</v>
      </c>
      <c r="CZ146">
        <v>-0.16798847437983305</v>
      </c>
      <c r="DA146">
        <v>-0.39569542497098503</v>
      </c>
      <c r="DB146">
        <v>-6.9691409154894798E-3</v>
      </c>
      <c r="DC146">
        <v>-0.32993133331910951</v>
      </c>
      <c r="DD146">
        <v>-0.14288038787462182</v>
      </c>
      <c r="DE146">
        <v>-0.31016231874475997</v>
      </c>
      <c r="DF146">
        <v>-0.38228273813959535</v>
      </c>
      <c r="DG146">
        <v>-0.1044410167434409</v>
      </c>
      <c r="DH146">
        <v>5.3882949495829675E-2</v>
      </c>
      <c r="DI146">
        <v>-0.26102766675994915</v>
      </c>
      <c r="DJ146">
        <v>-7.2307065104631071E-2</v>
      </c>
      <c r="DK146">
        <v>9.4669854817404489E-2</v>
      </c>
      <c r="DL146">
        <v>-0.34797857411324107</v>
      </c>
      <c r="DM146">
        <v>-0.3121873201884347</v>
      </c>
      <c r="DN146">
        <v>-0.20856147424854263</v>
      </c>
      <c r="DO146">
        <v>1.1114855965604081E-2</v>
      </c>
      <c r="DR146">
        <f t="shared" si="50"/>
        <v>1.9352294364921228E-2</v>
      </c>
      <c r="DS146">
        <f t="shared" si="62"/>
        <v>-7.8194674866455635E-2</v>
      </c>
      <c r="DT146">
        <f t="shared" si="63"/>
        <v>-3.4767543016458544E-3</v>
      </c>
      <c r="DU146">
        <f t="shared" si="64"/>
        <v>-4.0921009894427686E-2</v>
      </c>
      <c r="DV146">
        <f t="shared" si="65"/>
        <v>-5.1274529994335134E-2</v>
      </c>
      <c r="DW146">
        <f t="shared" si="66"/>
        <v>-0.11208392703725481</v>
      </c>
      <c r="DX146">
        <f t="shared" si="67"/>
        <v>-2.1705097731037682E-3</v>
      </c>
      <c r="DY146">
        <f t="shared" si="68"/>
        <v>-9.1699230210073521E-2</v>
      </c>
      <c r="DZ146">
        <f t="shared" si="69"/>
        <v>-6.8643137694365086E-2</v>
      </c>
      <c r="EA146">
        <f t="shared" si="51"/>
        <v>-0.14826955770702346</v>
      </c>
      <c r="EB146">
        <f t="shared" si="52"/>
        <v>-0.14563782073936193</v>
      </c>
      <c r="EC146">
        <f t="shared" si="53"/>
        <v>-2.5000697059929348E-2</v>
      </c>
      <c r="ED146">
        <f t="shared" si="54"/>
        <v>1.4626528279112707E-2</v>
      </c>
      <c r="EE146">
        <f t="shared" si="55"/>
        <v>-0.12108131141052236</v>
      </c>
      <c r="EF146">
        <f t="shared" si="56"/>
        <v>-2.6454148037457045E-2</v>
      </c>
      <c r="EG146">
        <f t="shared" si="57"/>
        <v>1.3867870914712246E-2</v>
      </c>
      <c r="EH146">
        <f t="shared" si="58"/>
        <v>-0.11774366764724606</v>
      </c>
      <c r="EI146">
        <f t="shared" si="59"/>
        <v>-0.12280911353094626</v>
      </c>
      <c r="EJ146">
        <f t="shared" si="60"/>
        <v>-4.5372866204088765E-2</v>
      </c>
      <c r="EK146">
        <f t="shared" si="61"/>
        <v>3.1804943820455409E-3</v>
      </c>
    </row>
    <row r="147" spans="1:141" x14ac:dyDescent="0.3">
      <c r="A147" s="6">
        <f>('Base original'!A147-MIN('Base original'!A:A))/(MAX('Base original'!A:A)-MIN('Base original'!A:A))</f>
        <v>0.72566371681415931</v>
      </c>
      <c r="B147" s="6">
        <f>('Base original'!B147-MIN('Base original'!B:B))/(MAX('Base original'!B:B)-MIN('Base original'!B:B))</f>
        <v>0.12328767123287671</v>
      </c>
      <c r="C147" s="6">
        <f>('Base original'!C147-MIN('Base original'!C:C))/(MAX('Base original'!C:C)-MIN('Base original'!C:C))</f>
        <v>0.74</v>
      </c>
      <c r="D147" s="6">
        <f>('Base original'!D147-MIN('Base original'!D:D))/(MAX('Base original'!D:D)-MIN('Base original'!D:D))</f>
        <v>0.11643835616438358</v>
      </c>
      <c r="E147" s="6">
        <f>('Base original'!E147-MIN('Base original'!E:E))/(MAX('Base original'!E:E)-MIN('Base original'!E:E))</f>
        <v>0.13856427378964942</v>
      </c>
      <c r="F147" s="6">
        <f>('Base original'!F147-MIN('Base original'!F:F))/(MAX('Base original'!F:F)-MIN('Base original'!F:F))</f>
        <v>0.11940298507462686</v>
      </c>
      <c r="G147" s="6">
        <f>('Base original'!G147-MIN('Base original'!G:G))/(MAX('Base original'!G:G)-MIN('Base original'!G:G))</f>
        <v>7.7738515901060068E-2</v>
      </c>
      <c r="H147" s="6">
        <f>('Base original'!H147-MIN('Base original'!H:H))/(MAX('Base original'!H:H)-MIN('Base original'!H:H))</f>
        <v>0.68502202643171606</v>
      </c>
      <c r="I147" s="6">
        <f>('Base original'!I147-MIN('Base original'!I:I))/(MAX('Base original'!I:I)-MIN('Base original'!I:I))</f>
        <v>0.3622047244094489</v>
      </c>
      <c r="J147" s="6">
        <f>('Base original'!J147-MIN('Base original'!J:J))/(MAX('Base original'!J:J)-MIN('Base original'!J:J))</f>
        <v>0.26347305389221559</v>
      </c>
      <c r="K147" s="6">
        <f>('Base original'!K147-MIN('Base original'!K:K))/(MAX('Base original'!K:K)-MIN('Base original'!K:K))</f>
        <v>0.36923076923076931</v>
      </c>
      <c r="L147" s="6">
        <f>'Base original'!L147</f>
        <v>7</v>
      </c>
      <c r="M147">
        <v>205</v>
      </c>
      <c r="O147">
        <v>0.91288795352620444</v>
      </c>
      <c r="P147" t="str">
        <f>IF(O147&lt;=cockpit!C$11,"treino","teste")</f>
        <v>teste</v>
      </c>
      <c r="AP147" s="6">
        <v>1.4803134724044065</v>
      </c>
      <c r="AQ147" s="6">
        <v>2.0974994482591915</v>
      </c>
      <c r="AR147" s="6">
        <v>1.6623188354534375</v>
      </c>
      <c r="AS147" s="6">
        <v>2.2689563593531288</v>
      </c>
      <c r="AT147" s="6">
        <v>2.1064612649813808</v>
      </c>
      <c r="AU147" s="6">
        <v>1.9372560049864143</v>
      </c>
      <c r="AV147" s="6">
        <v>1.9534334367594608</v>
      </c>
      <c r="AW147" s="6">
        <v>2.4911694437646617</v>
      </c>
      <c r="AX147" s="6">
        <v>1.3752115691831648</v>
      </c>
      <c r="AY147" s="6">
        <v>1.2315502511240493</v>
      </c>
      <c r="AZ147" s="6">
        <v>1.3417196916382648</v>
      </c>
      <c r="BA147" s="6">
        <v>2.0101475180321273</v>
      </c>
      <c r="BB147" s="6">
        <v>1.600001333432636</v>
      </c>
      <c r="BC147" s="6">
        <v>1.5866628812027466</v>
      </c>
      <c r="BD147" s="6">
        <v>1.6204002266748037</v>
      </c>
      <c r="BE147" s="6">
        <v>2.2348428495766757</v>
      </c>
      <c r="BF147" s="6">
        <v>1.6766524497906314</v>
      </c>
      <c r="BG147" s="6">
        <v>1.5427337080583237</v>
      </c>
      <c r="BH147" s="6">
        <v>1.4891507218154141</v>
      </c>
      <c r="BI147" s="6">
        <v>1.7781793120211353</v>
      </c>
      <c r="BL147" s="8">
        <f>IF(BL$1&lt;=cockpit!$C$15,1/(1+EXP(-(AP147+T$14))),0)</f>
        <v>0.83732418997585467</v>
      </c>
      <c r="BM147" s="8">
        <f>IF(BM$1&lt;=cockpit!$C$15,1/(1+EXP(-(AQ147+U$14))),0)</f>
        <v>0.90177039480907195</v>
      </c>
      <c r="BN147" s="8">
        <f>IF(BN$1&lt;=cockpit!$C$15,1/(1+EXP(-(AR147+V$14))),0)</f>
        <v>0.85987500319508559</v>
      </c>
      <c r="BO147" s="8">
        <f>IF(BO$1&lt;=cockpit!$C$15,1/(1+EXP(-(AS147+W$14))),0)</f>
        <v>0.9119129555241049</v>
      </c>
      <c r="BP147" s="8">
        <f>IF(BP$1&lt;=cockpit!$C$15,1/(1+EXP(-(AT147+X$14))),0)</f>
        <v>0.90149802958242409</v>
      </c>
      <c r="BQ147" s="8">
        <f>IF(BQ$1&lt;=cockpit!$C$15,1/(1+EXP(-(AU147+Y$14))),0)</f>
        <v>0.91568602862031856</v>
      </c>
      <c r="BR147" s="8">
        <f>IF(BR$1&lt;=cockpit!$C$15,1/(1+EXP(-(AV147+Z$14))),0)</f>
        <v>0.91293013335050954</v>
      </c>
      <c r="BS147" s="8">
        <f>IF(BS$1&lt;=cockpit!$C$15,1/(1+EXP(-(AW147+AA$14))),0)</f>
        <v>0.93085735791970414</v>
      </c>
      <c r="BT147" s="8">
        <f>IF(BT$1&lt;=cockpit!$C$15,1/(1+EXP(-(AX147+AB$14))),0)</f>
        <v>0.81293111099111981</v>
      </c>
      <c r="BU147" s="8">
        <f>IF(BU$1&lt;=cockpit!$C$15,1/(1+EXP(-(AY147+AC$14))),0)</f>
        <v>0.78110600333456393</v>
      </c>
      <c r="BV147" s="8">
        <f>IF(BV$1&lt;=cockpit!$C$15,1/(1+EXP(-(AZ147+AD$14))),0)</f>
        <v>0.8477211352997297</v>
      </c>
      <c r="BW147" s="8">
        <f>IF(BW$1&lt;=cockpit!$C$15,1/(1+EXP(-(BA147+AE$14))),0)</f>
        <v>0.9195623146368006</v>
      </c>
      <c r="BX147" s="8">
        <f>IF(BX$1&lt;=cockpit!$C$15,1/(1+EXP(-(BB147+AF$14))),0)</f>
        <v>0.91134398014531193</v>
      </c>
      <c r="BY147" s="8">
        <f>IF(BY$1&lt;=cockpit!$C$15,1/(1+EXP(-(BC147+AG$14))),0)</f>
        <v>0.82607570455945978</v>
      </c>
      <c r="BZ147" s="8">
        <f>IF(BZ$1&lt;=cockpit!$C$15,1/(1+EXP(-(BD147+AH$14))),0)</f>
        <v>0.87268659299073448</v>
      </c>
      <c r="CA147" s="8">
        <f>IF(CA$1&lt;=cockpit!$C$15,1/(1+EXP(-(BE147+AI$14))),0)</f>
        <v>0.96105552549129503</v>
      </c>
      <c r="CB147" s="8">
        <f>IF(CB$1&lt;=cockpit!$C$15,1/(1+EXP(-(BF147+AJ$14))),0)</f>
        <v>0.88989379430411852</v>
      </c>
      <c r="CC147" s="8">
        <f>IF(CC$1&lt;=cockpit!$C$15,1/(1+EXP(-(BG147+AK$14))),0)</f>
        <v>0.84943338051119233</v>
      </c>
      <c r="CD147" s="8">
        <f>IF(CD$1&lt;=cockpit!$C$15,1/(1+EXP(-(BH147+AL$14))),0)</f>
        <v>0.91835217675962566</v>
      </c>
      <c r="CE147" s="8">
        <f>IF(CE$1&lt;=cockpit!$C$15,1/(1+EXP(-(BI147+AM$14))),0)</f>
        <v>0.91050621910727092</v>
      </c>
      <c r="CH147" s="6">
        <v>5.9180898814476928</v>
      </c>
      <c r="CK147" s="9">
        <f t="shared" si="47"/>
        <v>5.9180898814476928</v>
      </c>
      <c r="CM147" s="9">
        <f t="shared" si="48"/>
        <v>1.1705295046258675</v>
      </c>
      <c r="CP147">
        <f t="shared" si="49"/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R147">
        <f t="shared" si="50"/>
        <v>0</v>
      </c>
      <c r="DS147">
        <f t="shared" si="62"/>
        <v>0</v>
      </c>
      <c r="DT147">
        <f t="shared" si="63"/>
        <v>0</v>
      </c>
      <c r="DU147">
        <f t="shared" si="64"/>
        <v>0</v>
      </c>
      <c r="DV147">
        <f t="shared" si="65"/>
        <v>0</v>
      </c>
      <c r="DW147">
        <f t="shared" si="66"/>
        <v>0</v>
      </c>
      <c r="DX147">
        <f t="shared" si="67"/>
        <v>0</v>
      </c>
      <c r="DY147">
        <f t="shared" si="68"/>
        <v>0</v>
      </c>
      <c r="DZ147">
        <f t="shared" si="69"/>
        <v>0</v>
      </c>
      <c r="EA147">
        <f t="shared" si="51"/>
        <v>0</v>
      </c>
      <c r="EB147">
        <f t="shared" si="52"/>
        <v>0</v>
      </c>
      <c r="EC147">
        <f t="shared" si="53"/>
        <v>0</v>
      </c>
      <c r="ED147">
        <f t="shared" si="54"/>
        <v>0</v>
      </c>
      <c r="EE147">
        <f t="shared" si="55"/>
        <v>0</v>
      </c>
      <c r="EF147">
        <f t="shared" si="56"/>
        <v>0</v>
      </c>
      <c r="EG147">
        <f t="shared" si="57"/>
        <v>0</v>
      </c>
      <c r="EH147">
        <f t="shared" si="58"/>
        <v>0</v>
      </c>
      <c r="EI147">
        <f t="shared" si="59"/>
        <v>0</v>
      </c>
      <c r="EJ147">
        <f t="shared" si="60"/>
        <v>0</v>
      </c>
      <c r="EK147">
        <f t="shared" si="61"/>
        <v>0</v>
      </c>
    </row>
    <row r="148" spans="1:141" x14ac:dyDescent="0.3">
      <c r="A148" s="6">
        <f>('Base original'!A148-MIN('Base original'!A:A))/(MAX('Base original'!A:A)-MIN('Base original'!A:A))</f>
        <v>0.72566371681415931</v>
      </c>
      <c r="B148" s="6">
        <f>('Base original'!B148-MIN('Base original'!B:B))/(MAX('Base original'!B:B)-MIN('Base original'!B:B))</f>
        <v>0.12328767123287671</v>
      </c>
      <c r="C148" s="6">
        <f>('Base original'!C148-MIN('Base original'!C:C))/(MAX('Base original'!C:C)-MIN('Base original'!C:C))</f>
        <v>0.74</v>
      </c>
      <c r="D148" s="6">
        <f>('Base original'!D148-MIN('Base original'!D:D))/(MAX('Base original'!D:D)-MIN('Base original'!D:D))</f>
        <v>0.11643835616438358</v>
      </c>
      <c r="E148" s="6">
        <f>('Base original'!E148-MIN('Base original'!E:E))/(MAX('Base original'!E:E)-MIN('Base original'!E:E))</f>
        <v>0.13856427378964942</v>
      </c>
      <c r="F148" s="6">
        <f>('Base original'!F148-MIN('Base original'!F:F))/(MAX('Base original'!F:F)-MIN('Base original'!F:F))</f>
        <v>0.11940298507462686</v>
      </c>
      <c r="G148" s="6">
        <f>('Base original'!G148-MIN('Base original'!G:G))/(MAX('Base original'!G:G)-MIN('Base original'!G:G))</f>
        <v>7.7738515901060068E-2</v>
      </c>
      <c r="H148" s="6">
        <f>('Base original'!H148-MIN('Base original'!H:H))/(MAX('Base original'!H:H)-MIN('Base original'!H:H))</f>
        <v>0.68502202643171606</v>
      </c>
      <c r="I148" s="6">
        <f>('Base original'!I148-MIN('Base original'!I:I))/(MAX('Base original'!I:I)-MIN('Base original'!I:I))</f>
        <v>0.3622047244094489</v>
      </c>
      <c r="J148" s="6">
        <f>('Base original'!J148-MIN('Base original'!J:J))/(MAX('Base original'!J:J)-MIN('Base original'!J:J))</f>
        <v>0.26347305389221559</v>
      </c>
      <c r="K148" s="6">
        <f>('Base original'!K148-MIN('Base original'!K:K))/(MAX('Base original'!K:K)-MIN('Base original'!K:K))</f>
        <v>0.36923076923076931</v>
      </c>
      <c r="L148" s="6">
        <f>'Base original'!L148</f>
        <v>7</v>
      </c>
      <c r="M148">
        <v>206</v>
      </c>
      <c r="O148">
        <v>0.86543343247139937</v>
      </c>
      <c r="P148" t="str">
        <f>IF(O148&lt;=cockpit!C$11,"treino","teste")</f>
        <v>teste</v>
      </c>
      <c r="AP148" s="6">
        <v>1.4803134724044065</v>
      </c>
      <c r="AQ148" s="6">
        <v>2.0974994482591915</v>
      </c>
      <c r="AR148" s="6">
        <v>1.6623188354534375</v>
      </c>
      <c r="AS148" s="6">
        <v>2.2689563593531288</v>
      </c>
      <c r="AT148" s="6">
        <v>2.1064612649813808</v>
      </c>
      <c r="AU148" s="6">
        <v>1.9372560049864143</v>
      </c>
      <c r="AV148" s="6">
        <v>1.9534334367594608</v>
      </c>
      <c r="AW148" s="6">
        <v>2.4911694437646617</v>
      </c>
      <c r="AX148" s="6">
        <v>1.3752115691831648</v>
      </c>
      <c r="AY148" s="6">
        <v>1.2315502511240493</v>
      </c>
      <c r="AZ148" s="6">
        <v>1.3417196916382648</v>
      </c>
      <c r="BA148" s="6">
        <v>2.0101475180321273</v>
      </c>
      <c r="BB148" s="6">
        <v>1.600001333432636</v>
      </c>
      <c r="BC148" s="6">
        <v>1.5866628812027466</v>
      </c>
      <c r="BD148" s="6">
        <v>1.6204002266748037</v>
      </c>
      <c r="BE148" s="6">
        <v>2.2348428495766757</v>
      </c>
      <c r="BF148" s="6">
        <v>1.6766524497906314</v>
      </c>
      <c r="BG148" s="6">
        <v>1.5427337080583237</v>
      </c>
      <c r="BH148" s="6">
        <v>1.4891507218154141</v>
      </c>
      <c r="BI148" s="6">
        <v>1.7781793120211353</v>
      </c>
      <c r="BL148" s="8">
        <f>IF(BL$1&lt;=cockpit!$C$15,1/(1+EXP(-(AP148+T$14))),0)</f>
        <v>0.83732418997585467</v>
      </c>
      <c r="BM148" s="8">
        <f>IF(BM$1&lt;=cockpit!$C$15,1/(1+EXP(-(AQ148+U$14))),0)</f>
        <v>0.90177039480907195</v>
      </c>
      <c r="BN148" s="8">
        <f>IF(BN$1&lt;=cockpit!$C$15,1/(1+EXP(-(AR148+V$14))),0)</f>
        <v>0.85987500319508559</v>
      </c>
      <c r="BO148" s="8">
        <f>IF(BO$1&lt;=cockpit!$C$15,1/(1+EXP(-(AS148+W$14))),0)</f>
        <v>0.9119129555241049</v>
      </c>
      <c r="BP148" s="8">
        <f>IF(BP$1&lt;=cockpit!$C$15,1/(1+EXP(-(AT148+X$14))),0)</f>
        <v>0.90149802958242409</v>
      </c>
      <c r="BQ148" s="8">
        <f>IF(BQ$1&lt;=cockpit!$C$15,1/(1+EXP(-(AU148+Y$14))),0)</f>
        <v>0.91568602862031856</v>
      </c>
      <c r="BR148" s="8">
        <f>IF(BR$1&lt;=cockpit!$C$15,1/(1+EXP(-(AV148+Z$14))),0)</f>
        <v>0.91293013335050954</v>
      </c>
      <c r="BS148" s="8">
        <f>IF(BS$1&lt;=cockpit!$C$15,1/(1+EXP(-(AW148+AA$14))),0)</f>
        <v>0.93085735791970414</v>
      </c>
      <c r="BT148" s="8">
        <f>IF(BT$1&lt;=cockpit!$C$15,1/(1+EXP(-(AX148+AB$14))),0)</f>
        <v>0.81293111099111981</v>
      </c>
      <c r="BU148" s="8">
        <f>IF(BU$1&lt;=cockpit!$C$15,1/(1+EXP(-(AY148+AC$14))),0)</f>
        <v>0.78110600333456393</v>
      </c>
      <c r="BV148" s="8">
        <f>IF(BV$1&lt;=cockpit!$C$15,1/(1+EXP(-(AZ148+AD$14))),0)</f>
        <v>0.8477211352997297</v>
      </c>
      <c r="BW148" s="8">
        <f>IF(BW$1&lt;=cockpit!$C$15,1/(1+EXP(-(BA148+AE$14))),0)</f>
        <v>0.9195623146368006</v>
      </c>
      <c r="BX148" s="8">
        <f>IF(BX$1&lt;=cockpit!$C$15,1/(1+EXP(-(BB148+AF$14))),0)</f>
        <v>0.91134398014531193</v>
      </c>
      <c r="BY148" s="8">
        <f>IF(BY$1&lt;=cockpit!$C$15,1/(1+EXP(-(BC148+AG$14))),0)</f>
        <v>0.82607570455945978</v>
      </c>
      <c r="BZ148" s="8">
        <f>IF(BZ$1&lt;=cockpit!$C$15,1/(1+EXP(-(BD148+AH$14))),0)</f>
        <v>0.87268659299073448</v>
      </c>
      <c r="CA148" s="8">
        <f>IF(CA$1&lt;=cockpit!$C$15,1/(1+EXP(-(BE148+AI$14))),0)</f>
        <v>0.96105552549129503</v>
      </c>
      <c r="CB148" s="8">
        <f>IF(CB$1&lt;=cockpit!$C$15,1/(1+EXP(-(BF148+AJ$14))),0)</f>
        <v>0.88989379430411852</v>
      </c>
      <c r="CC148" s="8">
        <f>IF(CC$1&lt;=cockpit!$C$15,1/(1+EXP(-(BG148+AK$14))),0)</f>
        <v>0.84943338051119233</v>
      </c>
      <c r="CD148" s="8">
        <f>IF(CD$1&lt;=cockpit!$C$15,1/(1+EXP(-(BH148+AL$14))),0)</f>
        <v>0.91835217675962566</v>
      </c>
      <c r="CE148" s="8">
        <f>IF(CE$1&lt;=cockpit!$C$15,1/(1+EXP(-(BI148+AM$14))),0)</f>
        <v>0.91050621910727092</v>
      </c>
      <c r="CH148" s="6">
        <v>5.9180898814476928</v>
      </c>
      <c r="CK148" s="9">
        <f t="shared" si="47"/>
        <v>5.9180898814476928</v>
      </c>
      <c r="CM148" s="9">
        <f t="shared" si="48"/>
        <v>1.1705295046258675</v>
      </c>
      <c r="CP148">
        <f t="shared" si="49"/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R148">
        <f t="shared" si="50"/>
        <v>0</v>
      </c>
      <c r="DS148">
        <f t="shared" si="62"/>
        <v>0</v>
      </c>
      <c r="DT148">
        <f t="shared" si="63"/>
        <v>0</v>
      </c>
      <c r="DU148">
        <f t="shared" si="64"/>
        <v>0</v>
      </c>
      <c r="DV148">
        <f t="shared" si="65"/>
        <v>0</v>
      </c>
      <c r="DW148">
        <f t="shared" si="66"/>
        <v>0</v>
      </c>
      <c r="DX148">
        <f t="shared" si="67"/>
        <v>0</v>
      </c>
      <c r="DY148">
        <f t="shared" si="68"/>
        <v>0</v>
      </c>
      <c r="DZ148">
        <f t="shared" si="69"/>
        <v>0</v>
      </c>
      <c r="EA148">
        <f t="shared" si="51"/>
        <v>0</v>
      </c>
      <c r="EB148">
        <f t="shared" si="52"/>
        <v>0</v>
      </c>
      <c r="EC148">
        <f t="shared" si="53"/>
        <v>0</v>
      </c>
      <c r="ED148">
        <f t="shared" si="54"/>
        <v>0</v>
      </c>
      <c r="EE148">
        <f t="shared" si="55"/>
        <v>0</v>
      </c>
      <c r="EF148">
        <f t="shared" si="56"/>
        <v>0</v>
      </c>
      <c r="EG148">
        <f t="shared" si="57"/>
        <v>0</v>
      </c>
      <c r="EH148">
        <f t="shared" si="58"/>
        <v>0</v>
      </c>
      <c r="EI148">
        <f t="shared" si="59"/>
        <v>0</v>
      </c>
      <c r="EJ148">
        <f t="shared" si="60"/>
        <v>0</v>
      </c>
      <c r="EK148">
        <f t="shared" si="61"/>
        <v>0</v>
      </c>
    </row>
    <row r="149" spans="1:141" x14ac:dyDescent="0.3">
      <c r="A149" s="6">
        <f>('Base original'!A149-MIN('Base original'!A:A))/(MAX('Base original'!A:A)-MIN('Base original'!A:A))</f>
        <v>0.2831858407079646</v>
      </c>
      <c r="B149" s="6">
        <f>('Base original'!B149-MIN('Base original'!B:B))/(MAX('Base original'!B:B)-MIN('Base original'!B:B))</f>
        <v>0.21917808219178084</v>
      </c>
      <c r="C149" s="6">
        <f>('Base original'!C149-MIN('Base original'!C:C))/(MAX('Base original'!C:C)-MIN('Base original'!C:C))</f>
        <v>0.28000000000000003</v>
      </c>
      <c r="D149" s="6">
        <f>('Base original'!D149-MIN('Base original'!D:D))/(MAX('Base original'!D:D)-MIN('Base original'!D:D))</f>
        <v>0.12328767123287673</v>
      </c>
      <c r="E149" s="6">
        <f>('Base original'!E149-MIN('Base original'!E:E))/(MAX('Base original'!E:E)-MIN('Base original'!E:E))</f>
        <v>0.14691151919866446</v>
      </c>
      <c r="F149" s="6">
        <f>('Base original'!F149-MIN('Base original'!F:F))/(MAX('Base original'!F:F)-MIN('Base original'!F:F))</f>
        <v>0.2537313432835821</v>
      </c>
      <c r="G149" s="6">
        <f>('Base original'!G149-MIN('Base original'!G:G))/(MAX('Base original'!G:G)-MIN('Base original'!G:G))</f>
        <v>0.31448763250883394</v>
      </c>
      <c r="H149" s="6">
        <f>('Base original'!H149-MIN('Base original'!H:H))/(MAX('Base original'!H:H)-MIN('Base original'!H:H))</f>
        <v>0.47944199706314627</v>
      </c>
      <c r="I149" s="6">
        <f>('Base original'!I149-MIN('Base original'!I:I))/(MAX('Base original'!I:I)-MIN('Base original'!I:I))</f>
        <v>0.37795275590551192</v>
      </c>
      <c r="J149" s="6">
        <f>('Base original'!J149-MIN('Base original'!J:J))/(MAX('Base original'!J:J)-MIN('Base original'!J:J))</f>
        <v>0.20359281437125751</v>
      </c>
      <c r="K149" s="6">
        <f>('Base original'!K149-MIN('Base original'!K:K))/(MAX('Base original'!K:K)-MIN('Base original'!K:K))</f>
        <v>0.15384615384615385</v>
      </c>
      <c r="L149" s="6">
        <f>'Base original'!L149</f>
        <v>5</v>
      </c>
      <c r="M149">
        <v>208</v>
      </c>
      <c r="O149">
        <v>0.73169027975858447</v>
      </c>
      <c r="P149" t="str">
        <f>IF(O149&lt;=cockpit!C$11,"treino","teste")</f>
        <v>treino</v>
      </c>
      <c r="AP149" s="6">
        <v>1.0860124552338208</v>
      </c>
      <c r="AQ149" s="6">
        <v>1.5108089741207096</v>
      </c>
      <c r="AR149" s="6">
        <v>1.4321277205329168</v>
      </c>
      <c r="AS149" s="6">
        <v>1.7365431471696602</v>
      </c>
      <c r="AT149" s="6">
        <v>1.724460134534852</v>
      </c>
      <c r="AU149" s="6">
        <v>1.429599744539817</v>
      </c>
      <c r="AV149" s="6">
        <v>1.5052528619314787</v>
      </c>
      <c r="AW149" s="6">
        <v>1.7388936676563631</v>
      </c>
      <c r="AX149" s="6">
        <v>0.95597081518693594</v>
      </c>
      <c r="AY149" s="6">
        <v>1.1760784124924524</v>
      </c>
      <c r="AZ149" s="6">
        <v>1.0782336821905578</v>
      </c>
      <c r="BA149" s="6">
        <v>1.5540653230526833</v>
      </c>
      <c r="BB149" s="6">
        <v>1.1800921982941939</v>
      </c>
      <c r="BC149" s="6">
        <v>1.2508165645384945</v>
      </c>
      <c r="BD149" s="6">
        <v>1.0954787108133415</v>
      </c>
      <c r="BE149" s="6">
        <v>1.6576469871293715</v>
      </c>
      <c r="BF149" s="6">
        <v>1.2222057931928287</v>
      </c>
      <c r="BG149" s="6">
        <v>1.1328318787444134</v>
      </c>
      <c r="BH149" s="6">
        <v>1.2966244861369265</v>
      </c>
      <c r="BI149" s="6">
        <v>1.1898214241407952</v>
      </c>
      <c r="BL149" s="8">
        <f>IF(BL$1&lt;=cockpit!$C$15,1/(1+EXP(-(AP149+T$14))),0)</f>
        <v>0.77628572537763851</v>
      </c>
      <c r="BM149" s="8">
        <f>IF(BM$1&lt;=cockpit!$C$15,1/(1+EXP(-(AQ149+U$14))),0)</f>
        <v>0.83621919761994923</v>
      </c>
      <c r="BN149" s="8">
        <f>IF(BN$1&lt;=cockpit!$C$15,1/(1+EXP(-(AR149+V$14))),0)</f>
        <v>0.8297788944267932</v>
      </c>
      <c r="BO149" s="8">
        <f>IF(BO$1&lt;=cockpit!$C$15,1/(1+EXP(-(AS149+W$14))),0)</f>
        <v>0.85873294323897598</v>
      </c>
      <c r="BP149" s="8">
        <f>IF(BP$1&lt;=cockpit!$C$15,1/(1+EXP(-(AT149+X$14))),0)</f>
        <v>0.86199745298486952</v>
      </c>
      <c r="BQ149" s="8">
        <f>IF(BQ$1&lt;=cockpit!$C$15,1/(1+EXP(-(AU149+Y$14))),0)</f>
        <v>0.8673202201657968</v>
      </c>
      <c r="BR149" s="8">
        <f>IF(BR$1&lt;=cockpit!$C$15,1/(1+EXP(-(AV149+Z$14))),0)</f>
        <v>0.8700914881570585</v>
      </c>
      <c r="BS149" s="8">
        <f>IF(BS$1&lt;=cockpit!$C$15,1/(1+EXP(-(AW149+AA$14))),0)</f>
        <v>0.86385196469817793</v>
      </c>
      <c r="BT149" s="8">
        <f>IF(BT$1&lt;=cockpit!$C$15,1/(1+EXP(-(AX149+AB$14))),0)</f>
        <v>0.74076120320293237</v>
      </c>
      <c r="BU149" s="8">
        <f>IF(BU$1&lt;=cockpit!$C$15,1/(1+EXP(-(AY149+AC$14))),0)</f>
        <v>0.77147373013864107</v>
      </c>
      <c r="BV149" s="8">
        <f>IF(BV$1&lt;=cockpit!$C$15,1/(1+EXP(-(AZ149+AD$14))),0)</f>
        <v>0.81051381187644567</v>
      </c>
      <c r="BW149" s="8">
        <f>IF(BW$1&lt;=cockpit!$C$15,1/(1+EXP(-(BA149+AE$14))),0)</f>
        <v>0.87871663719892212</v>
      </c>
      <c r="BX149" s="8">
        <f>IF(BX$1&lt;=cockpit!$C$15,1/(1+EXP(-(BB149+AF$14))),0)</f>
        <v>0.87104693266560829</v>
      </c>
      <c r="BY149" s="8">
        <f>IF(BY$1&lt;=cockpit!$C$15,1/(1+EXP(-(BC149+AG$14))),0)</f>
        <v>0.77245398936308551</v>
      </c>
      <c r="BZ149" s="8">
        <f>IF(BZ$1&lt;=cockpit!$C$15,1/(1+EXP(-(BD149+AH$14))),0)</f>
        <v>0.80218438956994964</v>
      </c>
      <c r="CA149" s="8">
        <f>IF(CA$1&lt;=cockpit!$C$15,1/(1+EXP(-(BE149+AI$14))),0)</f>
        <v>0.93268594135836147</v>
      </c>
      <c r="CB149" s="8">
        <f>IF(CB$1&lt;=cockpit!$C$15,1/(1+EXP(-(BF149+AJ$14))),0)</f>
        <v>0.83688211533296253</v>
      </c>
      <c r="CC149" s="8">
        <f>IF(CC$1&lt;=cockpit!$C$15,1/(1+EXP(-(BG149+AK$14))),0)</f>
        <v>0.78922530085510845</v>
      </c>
      <c r="CD149" s="8">
        <f>IF(CD$1&lt;=cockpit!$C$15,1/(1+EXP(-(BH149+AL$14))),0)</f>
        <v>0.90270423992346172</v>
      </c>
      <c r="CE149" s="8">
        <f>IF(CE$1&lt;=cockpit!$C$15,1/(1+EXP(-(BI149+AM$14))),0)</f>
        <v>0.84960082636166645</v>
      </c>
      <c r="CH149" s="6">
        <v>5.6258346618004786</v>
      </c>
      <c r="CK149" s="9">
        <f t="shared" si="47"/>
        <v>5.6258346618004786</v>
      </c>
      <c r="CM149" s="9">
        <f t="shared" si="48"/>
        <v>0.39166902391091946</v>
      </c>
      <c r="CP149">
        <f t="shared" si="49"/>
        <v>0.62583466180047864</v>
      </c>
      <c r="CV149">
        <v>-4.9075324260430368E-2</v>
      </c>
      <c r="CW149">
        <v>0.25669524161081864</v>
      </c>
      <c r="CX149">
        <v>1.0593466575651996E-2</v>
      </c>
      <c r="CY149">
        <v>0.16759995554251994</v>
      </c>
      <c r="CZ149">
        <v>0.20032997471776992</v>
      </c>
      <c r="DA149">
        <v>0.47187555439750423</v>
      </c>
      <c r="DB149">
        <v>8.3108548283368899E-3</v>
      </c>
      <c r="DC149">
        <v>0.39345041918156748</v>
      </c>
      <c r="DD149">
        <v>0.17038802570388931</v>
      </c>
      <c r="DE149">
        <v>0.3698754316445052</v>
      </c>
      <c r="DF149">
        <v>0.45588062841374738</v>
      </c>
      <c r="DG149">
        <v>0.12454822463834138</v>
      </c>
      <c r="DH149">
        <v>-6.4256610163692829E-2</v>
      </c>
      <c r="DI149">
        <v>0.31128127138308415</v>
      </c>
      <c r="DJ149">
        <v>8.6227775910237323E-2</v>
      </c>
      <c r="DK149">
        <v>-0.11289589772226871</v>
      </c>
      <c r="DL149">
        <v>0.41497215336815946</v>
      </c>
      <c r="DM149">
        <v>0.37229029069666597</v>
      </c>
      <c r="DN149">
        <v>0.24871417528824924</v>
      </c>
      <c r="DO149">
        <v>-1.3254711805683418E-2</v>
      </c>
      <c r="DR149">
        <f t="shared" si="50"/>
        <v>-1.950157554637694E-2</v>
      </c>
      <c r="DS149">
        <f t="shared" si="62"/>
        <v>7.7197873295780151E-2</v>
      </c>
      <c r="DT149">
        <f t="shared" si="63"/>
        <v>3.2995151094644876E-3</v>
      </c>
      <c r="DU149">
        <f t="shared" si="64"/>
        <v>4.4008016242526371E-2</v>
      </c>
      <c r="DV149">
        <f t="shared" si="65"/>
        <v>5.1476868642033526E-2</v>
      </c>
      <c r="DW149">
        <f t="shared" si="66"/>
        <v>0.11690982794705802</v>
      </c>
      <c r="DX149">
        <f t="shared" si="67"/>
        <v>2.019045739268378E-3</v>
      </c>
      <c r="DY149">
        <f t="shared" si="68"/>
        <v>9.98418930270423E-2</v>
      </c>
      <c r="DZ149">
        <f t="shared" si="69"/>
        <v>7.6891488232309388E-2</v>
      </c>
      <c r="EA149">
        <f t="shared" si="51"/>
        <v>0.14973603617765033</v>
      </c>
      <c r="EB149">
        <f t="shared" si="52"/>
        <v>0.15639776401038111</v>
      </c>
      <c r="EC149">
        <f t="shared" si="53"/>
        <v>2.8379193727839404E-2</v>
      </c>
      <c r="ED149">
        <f t="shared" si="54"/>
        <v>-1.5503657622337902E-2</v>
      </c>
      <c r="EE149">
        <f t="shared" si="55"/>
        <v>0.12554435439387057</v>
      </c>
      <c r="EF149">
        <f t="shared" si="56"/>
        <v>3.0740219799928047E-2</v>
      </c>
      <c r="EG149">
        <f t="shared" si="57"/>
        <v>-1.4687410244311026E-2</v>
      </c>
      <c r="EH149">
        <f t="shared" si="58"/>
        <v>0.12433741125021154</v>
      </c>
      <c r="EI149">
        <f t="shared" si="59"/>
        <v>0.14039938933196516</v>
      </c>
      <c r="EJ149">
        <f t="shared" si="60"/>
        <v>4.6043225435279819E-2</v>
      </c>
      <c r="EK149">
        <f t="shared" si="61"/>
        <v>-3.6871749976888695E-3</v>
      </c>
    </row>
    <row r="150" spans="1:141" x14ac:dyDescent="0.3">
      <c r="A150" s="6">
        <f>('Base original'!A150-MIN('Base original'!A:A))/(MAX('Base original'!A:A)-MIN('Base original'!A:A))</f>
        <v>0.45132743362831851</v>
      </c>
      <c r="B150" s="6">
        <f>('Base original'!B150-MIN('Base original'!B:B))/(MAX('Base original'!B:B)-MIN('Base original'!B:B))</f>
        <v>0.28082191780821919</v>
      </c>
      <c r="C150" s="6">
        <f>('Base original'!C150-MIN('Base original'!C:C))/(MAX('Base original'!C:C)-MIN('Base original'!C:C))</f>
        <v>0.6</v>
      </c>
      <c r="D150" s="6">
        <f>('Base original'!D150-MIN('Base original'!D:D))/(MAX('Base original'!D:D)-MIN('Base original'!D:D))</f>
        <v>7.5342465753424667E-2</v>
      </c>
      <c r="E150" s="6">
        <f>('Base original'!E150-MIN('Base original'!E:E))/(MAX('Base original'!E:E)-MIN('Base original'!E:E))</f>
        <v>4.5075125208681135E-2</v>
      </c>
      <c r="F150" s="6">
        <f>('Base original'!F150-MIN('Base original'!F:F))/(MAX('Base original'!F:F)-MIN('Base original'!F:F))</f>
        <v>5.9701492537313432E-2</v>
      </c>
      <c r="G150" s="6">
        <f>('Base original'!G150-MIN('Base original'!G:G))/(MAX('Base original'!G:G)-MIN('Base original'!G:G))</f>
        <v>4.5936395759717315E-2</v>
      </c>
      <c r="H150" s="6">
        <f>('Base original'!H150-MIN('Base original'!H:H))/(MAX('Base original'!H:H)-MIN('Base original'!H:H))</f>
        <v>0.42437591776798989</v>
      </c>
      <c r="I150" s="6">
        <f>('Base original'!I150-MIN('Base original'!I:I))/(MAX('Base original'!I:I)-MIN('Base original'!I:I))</f>
        <v>0.44094488188976361</v>
      </c>
      <c r="J150" s="6">
        <f>('Base original'!J150-MIN('Base original'!J:J))/(MAX('Base original'!J:J)-MIN('Base original'!J:J))</f>
        <v>0.31736526946107785</v>
      </c>
      <c r="K150" s="6">
        <f>('Base original'!K150-MIN('Base original'!K:K))/(MAX('Base original'!K:K)-MIN('Base original'!K:K))</f>
        <v>0.61538461538461542</v>
      </c>
      <c r="L150" s="6">
        <f>'Base original'!L150</f>
        <v>6</v>
      </c>
      <c r="M150">
        <v>210</v>
      </c>
      <c r="O150">
        <v>5.900907877466266E-2</v>
      </c>
      <c r="P150" t="str">
        <f>IF(O150&lt;=cockpit!C$11,"treino","teste")</f>
        <v>treino</v>
      </c>
      <c r="AP150" s="6">
        <v>1.186879834820189</v>
      </c>
      <c r="AQ150" s="6">
        <v>1.8446154345327561</v>
      </c>
      <c r="AR150" s="6">
        <v>1.5335525773727068</v>
      </c>
      <c r="AS150" s="6">
        <v>1.9332522875378539</v>
      </c>
      <c r="AT150" s="6">
        <v>1.9289184068624201</v>
      </c>
      <c r="AU150" s="6">
        <v>1.7365128083660408</v>
      </c>
      <c r="AV150" s="6">
        <v>1.6693250978063174</v>
      </c>
      <c r="AW150" s="6">
        <v>2.0862926398474171</v>
      </c>
      <c r="AX150" s="6">
        <v>1.2013307587126896</v>
      </c>
      <c r="AY150" s="6">
        <v>0.99054499795553497</v>
      </c>
      <c r="AZ150" s="6">
        <v>1.2443209300244804</v>
      </c>
      <c r="BA150" s="6">
        <v>1.7198386428730577</v>
      </c>
      <c r="BB150" s="6">
        <v>1.4145294912433406</v>
      </c>
      <c r="BC150" s="6">
        <v>1.5652866045059608</v>
      </c>
      <c r="BD150" s="6">
        <v>1.4359317118870096</v>
      </c>
      <c r="BE150" s="6">
        <v>2.1641259040289258</v>
      </c>
      <c r="BF150" s="6">
        <v>1.3770782479656394</v>
      </c>
      <c r="BG150" s="6">
        <v>1.3846265432511475</v>
      </c>
      <c r="BH150" s="6">
        <v>1.3411323719413262</v>
      </c>
      <c r="BI150" s="6">
        <v>1.5440879334633948</v>
      </c>
      <c r="BL150" s="8">
        <f>IF(BL$1&lt;=cockpit!$C$15,1/(1+EXP(-(AP150+T$14))),0)</f>
        <v>0.79331399710128037</v>
      </c>
      <c r="BM150" s="8">
        <f>IF(BM$1&lt;=cockpit!$C$15,1/(1+EXP(-(AQ150+U$14))),0)</f>
        <v>0.87698334776952969</v>
      </c>
      <c r="BN150" s="8">
        <f>IF(BN$1&lt;=cockpit!$C$15,1/(1+EXP(-(AR150+V$14))),0)</f>
        <v>0.84362959117065228</v>
      </c>
      <c r="BO150" s="8">
        <f>IF(BO$1&lt;=cockpit!$C$15,1/(1+EXP(-(AS150+W$14))),0)</f>
        <v>0.88095605181294434</v>
      </c>
      <c r="BP150" s="8">
        <f>IF(BP$1&lt;=cockpit!$C$15,1/(1+EXP(-(AT150+X$14))),0)</f>
        <v>0.88457011037600464</v>
      </c>
      <c r="BQ150" s="8">
        <f>IF(BQ$1&lt;=cockpit!$C$15,1/(1+EXP(-(AU150+Y$14))),0)</f>
        <v>0.89883828503431662</v>
      </c>
      <c r="BR150" s="8">
        <f>IF(BR$1&lt;=cockpit!$C$15,1/(1+EXP(-(AV150+Z$14))),0)</f>
        <v>0.88753841948078471</v>
      </c>
      <c r="BS150" s="8">
        <f>IF(BS$1&lt;=cockpit!$C$15,1/(1+EXP(-(AW150+AA$14))),0)</f>
        <v>0.89980480296965448</v>
      </c>
      <c r="BT150" s="8">
        <f>IF(BT$1&lt;=cockpit!$C$15,1/(1+EXP(-(AX150+AB$14))),0)</f>
        <v>0.78504099802085725</v>
      </c>
      <c r="BU150" s="8">
        <f>IF(BU$1&lt;=cockpit!$C$15,1/(1+EXP(-(AY150+AC$14))),0)</f>
        <v>0.73713259301456358</v>
      </c>
      <c r="BV150" s="8">
        <f>IF(BV$1&lt;=cockpit!$C$15,1/(1+EXP(-(AZ150+AD$14))),0)</f>
        <v>0.83471781468512873</v>
      </c>
      <c r="BW150" s="8">
        <f>IF(BW$1&lt;=cockpit!$C$15,1/(1+EXP(-(BA150+AE$14))),0)</f>
        <v>0.89530435003100239</v>
      </c>
      <c r="BX150" s="8">
        <f>IF(BX$1&lt;=cockpit!$C$15,1/(1+EXP(-(BB150+AF$14))),0)</f>
        <v>0.89517103027693545</v>
      </c>
      <c r="BY150" s="8">
        <f>IF(BY$1&lt;=cockpit!$C$15,1/(1+EXP(-(BC150+AG$14))),0)</f>
        <v>0.82298303679958751</v>
      </c>
      <c r="BZ150" s="8">
        <f>IF(BZ$1&lt;=cockpit!$C$15,1/(1+EXP(-(BD150+AH$14))),0)</f>
        <v>0.85074499678760185</v>
      </c>
      <c r="CA150" s="8">
        <f>IF(CA$1&lt;=cockpit!$C$15,1/(1+EXP(-(BE150+AI$14))),0)</f>
        <v>0.95832071838595412</v>
      </c>
      <c r="CB150" s="8">
        <f>IF(CB$1&lt;=cockpit!$C$15,1/(1+EXP(-(BF150+AJ$14))),0)</f>
        <v>0.85693739282892267</v>
      </c>
      <c r="CC150" s="8">
        <f>IF(CC$1&lt;=cockpit!$C$15,1/(1+EXP(-(BG150+AK$14))),0)</f>
        <v>0.82807661098611385</v>
      </c>
      <c r="CD150" s="8">
        <f>IF(CD$1&lt;=cockpit!$C$15,1/(1+EXP(-(BH150+AL$14))),0)</f>
        <v>0.90654388244968909</v>
      </c>
      <c r="CE150" s="8">
        <f>IF(CE$1&lt;=cockpit!$C$15,1/(1+EXP(-(BI150+AM$14))),0)</f>
        <v>0.88950945799294179</v>
      </c>
      <c r="CH150" s="6">
        <v>5.7757335748639669</v>
      </c>
      <c r="CK150" s="9">
        <f t="shared" si="47"/>
        <v>5.7757335748639669</v>
      </c>
      <c r="CM150" s="9">
        <f t="shared" si="48"/>
        <v>5.0295429443295951E-2</v>
      </c>
      <c r="CP150">
        <f t="shared" si="49"/>
        <v>-0.22426642513603312</v>
      </c>
      <c r="CV150">
        <v>1.7586030634057698E-2</v>
      </c>
      <c r="CW150">
        <v>-9.1986154969220593E-2</v>
      </c>
      <c r="CX150">
        <v>-3.7961446109179221E-3</v>
      </c>
      <c r="CY150">
        <v>-6.005906220397568E-2</v>
      </c>
      <c r="CZ150">
        <v>-7.178779000238461E-2</v>
      </c>
      <c r="DA150">
        <v>-0.16909552978315251</v>
      </c>
      <c r="DB150">
        <v>-2.9781758920375428E-3</v>
      </c>
      <c r="DC150">
        <v>-0.14099206126466479</v>
      </c>
      <c r="DD150">
        <v>-6.1058160793881031E-2</v>
      </c>
      <c r="DE150">
        <v>-0.13254401819470607</v>
      </c>
      <c r="DF150">
        <v>-0.16336378450018477</v>
      </c>
      <c r="DG150">
        <v>-4.4631572524797887E-2</v>
      </c>
      <c r="DH150">
        <v>2.3026209848001838E-2</v>
      </c>
      <c r="DI150">
        <v>-0.1115469343676903</v>
      </c>
      <c r="DJ150">
        <v>-3.089952703352342E-2</v>
      </c>
      <c r="DK150">
        <v>4.0455987723428878E-2</v>
      </c>
      <c r="DL150">
        <v>-0.14870432567467551</v>
      </c>
      <c r="DM150">
        <v>-0.13340937743396172</v>
      </c>
      <c r="DN150">
        <v>-8.9126158036824971E-2</v>
      </c>
      <c r="DO150">
        <v>4.7497957756399891E-3</v>
      </c>
      <c r="DR150">
        <f t="shared" si="50"/>
        <v>6.5183132892304794E-3</v>
      </c>
      <c r="DS150">
        <f t="shared" si="62"/>
        <v>-2.1239622291132167E-2</v>
      </c>
      <c r="DT150">
        <f t="shared" si="63"/>
        <v>-1.0943871623263432E-3</v>
      </c>
      <c r="DU150">
        <f t="shared" si="64"/>
        <v>-1.3448211084593072E-2</v>
      </c>
      <c r="DV150">
        <f t="shared" si="65"/>
        <v>-1.5616408573129322E-2</v>
      </c>
      <c r="DW150">
        <f t="shared" si="66"/>
        <v>-3.2481515904215594E-2</v>
      </c>
      <c r="DX150">
        <f t="shared" si="67"/>
        <v>-6.3219393722955381E-4</v>
      </c>
      <c r="DY150">
        <f t="shared" si="68"/>
        <v>-2.6838024485213701E-2</v>
      </c>
      <c r="DZ150">
        <f t="shared" si="69"/>
        <v>-2.342866543195575E-2</v>
      </c>
      <c r="EA150">
        <f t="shared" si="51"/>
        <v>-6.0524309363943742E-2</v>
      </c>
      <c r="EB150">
        <f t="shared" si="52"/>
        <v>-4.9539441941437973E-2</v>
      </c>
      <c r="EC150">
        <f t="shared" si="53"/>
        <v>-8.8562483282842667E-3</v>
      </c>
      <c r="ED150">
        <f t="shared" si="54"/>
        <v>4.5745900904640441E-3</v>
      </c>
      <c r="EE150">
        <f t="shared" si="55"/>
        <v>-3.599607537694241E-2</v>
      </c>
      <c r="EF150">
        <f t="shared" si="56"/>
        <v>-8.535467519697389E-3</v>
      </c>
      <c r="EG150">
        <f t="shared" si="57"/>
        <v>3.3020743851829969E-3</v>
      </c>
      <c r="EH150">
        <f t="shared" si="58"/>
        <v>-3.9504539070933556E-2</v>
      </c>
      <c r="EI150">
        <f t="shared" si="59"/>
        <v>-4.1929116678983275E-2</v>
      </c>
      <c r="EJ150">
        <f t="shared" si="60"/>
        <v>-1.5880337448734565E-2</v>
      </c>
      <c r="EK150">
        <f t="shared" si="61"/>
        <v>9.9162875315341858E-4</v>
      </c>
    </row>
    <row r="151" spans="1:141" x14ac:dyDescent="0.3">
      <c r="A151" s="6">
        <f>('Base original'!A151-MIN('Base original'!A:A))/(MAX('Base original'!A:A)-MIN('Base original'!A:A))</f>
        <v>0.30088495575221241</v>
      </c>
      <c r="B151" s="6">
        <f>('Base original'!B151-MIN('Base original'!B:B))/(MAX('Base original'!B:B)-MIN('Base original'!B:B))</f>
        <v>0.41438356164383561</v>
      </c>
      <c r="C151" s="6">
        <f>('Base original'!C151-MIN('Base original'!C:C))/(MAX('Base original'!C:C)-MIN('Base original'!C:C))</f>
        <v>0.24</v>
      </c>
      <c r="D151" s="6">
        <f>('Base original'!D151-MIN('Base original'!D:D))/(MAX('Base original'!D:D)-MIN('Base original'!D:D))</f>
        <v>0.13013698630136986</v>
      </c>
      <c r="E151" s="6">
        <f>('Base original'!E151-MIN('Base original'!E:E))/(MAX('Base original'!E:E)-MIN('Base original'!E:E))</f>
        <v>0.11853088480801337</v>
      </c>
      <c r="F151" s="6">
        <f>('Base original'!F151-MIN('Base original'!F:F))/(MAX('Base original'!F:F)-MIN('Base original'!F:F))</f>
        <v>0.13432835820895522</v>
      </c>
      <c r="G151" s="6">
        <f>('Base original'!G151-MIN('Base original'!G:G))/(MAX('Base original'!G:G)-MIN('Base original'!G:G))</f>
        <v>0.19787985865724381</v>
      </c>
      <c r="H151" s="6">
        <f>('Base original'!H151-MIN('Base original'!H:H))/(MAX('Base original'!H:H)-MIN('Base original'!H:H))</f>
        <v>0.4977973568281957</v>
      </c>
      <c r="I151" s="6">
        <f>('Base original'!I151-MIN('Base original'!I:I))/(MAX('Base original'!I:I)-MIN('Base original'!I:I))</f>
        <v>0.48031496062992135</v>
      </c>
      <c r="J151" s="6">
        <f>('Base original'!J151-MIN('Base original'!J:J))/(MAX('Base original'!J:J)-MIN('Base original'!J:J))</f>
        <v>0.13772455089820362</v>
      </c>
      <c r="K151" s="6">
        <f>('Base original'!K151-MIN('Base original'!K:K))/(MAX('Base original'!K:K)-MIN('Base original'!K:K))</f>
        <v>0.24615384615384611</v>
      </c>
      <c r="L151" s="6">
        <f>'Base original'!L151</f>
        <v>6</v>
      </c>
      <c r="M151">
        <v>211</v>
      </c>
      <c r="O151">
        <v>0.8551537949488931</v>
      </c>
      <c r="P151" t="str">
        <f>IF(O151&lt;=cockpit!C$11,"treino","teste")</f>
        <v>teste</v>
      </c>
      <c r="AP151" s="6">
        <v>0.90728790543595506</v>
      </c>
      <c r="AQ151" s="6">
        <v>1.5581530100809762</v>
      </c>
      <c r="AR151" s="6">
        <v>1.3839098751370915</v>
      </c>
      <c r="AS151" s="6">
        <v>1.7794545587320152</v>
      </c>
      <c r="AT151" s="6">
        <v>1.8100916122210791</v>
      </c>
      <c r="AU151" s="6">
        <v>1.5114934221341501</v>
      </c>
      <c r="AV151" s="6">
        <v>1.4986165332313632</v>
      </c>
      <c r="AW151" s="6">
        <v>1.7909145046889356</v>
      </c>
      <c r="AX151" s="6">
        <v>0.98001209125358024</v>
      </c>
      <c r="AY151" s="6">
        <v>1.1283437957421625</v>
      </c>
      <c r="AZ151" s="6">
        <v>1.1929321579778571</v>
      </c>
      <c r="BA151" s="6">
        <v>1.5095605445862648</v>
      </c>
      <c r="BB151" s="6">
        <v>1.2745154598502941</v>
      </c>
      <c r="BC151" s="6">
        <v>1.3510171907262274</v>
      </c>
      <c r="BD151" s="6">
        <v>1.1467140076507374</v>
      </c>
      <c r="BE151" s="6">
        <v>1.9125743037557623</v>
      </c>
      <c r="BF151" s="6">
        <v>1.2839204955696386</v>
      </c>
      <c r="BG151" s="6">
        <v>1.07884855412381</v>
      </c>
      <c r="BH151" s="6">
        <v>1.2219004732525744</v>
      </c>
      <c r="BI151" s="6">
        <v>1.2423474297130432</v>
      </c>
      <c r="BL151" s="8">
        <f>IF(BL$1&lt;=cockpit!$C$15,1/(1+EXP(-(AP151+T$14))),0)</f>
        <v>0.74372617624155213</v>
      </c>
      <c r="BM151" s="8">
        <f>IF(BM$1&lt;=cockpit!$C$15,1/(1+EXP(-(AQ151+U$14))),0)</f>
        <v>0.84260050878451176</v>
      </c>
      <c r="BN151" s="8">
        <f>IF(BN$1&lt;=cockpit!$C$15,1/(1+EXP(-(AR151+V$14))),0)</f>
        <v>0.82285963824691299</v>
      </c>
      <c r="BO151" s="8">
        <f>IF(BO$1&lt;=cockpit!$C$15,1/(1+EXP(-(AS151+W$14))),0)</f>
        <v>0.86385886197129713</v>
      </c>
      <c r="BP151" s="8">
        <f>IF(BP$1&lt;=cockpit!$C$15,1/(1+EXP(-(AT151+X$14))),0)</f>
        <v>0.87187186505976888</v>
      </c>
      <c r="BQ151" s="8">
        <f>IF(BQ$1&lt;=cockpit!$C$15,1/(1+EXP(-(AU151+Y$14))),0)</f>
        <v>0.8764640384082536</v>
      </c>
      <c r="BR151" s="8">
        <f>IF(BR$1&lt;=cockpit!$C$15,1/(1+EXP(-(AV151+Z$14))),0)</f>
        <v>0.86933952462493291</v>
      </c>
      <c r="BS151" s="8">
        <f>IF(BS$1&lt;=cockpit!$C$15,1/(1+EXP(-(AW151+AA$14))),0)</f>
        <v>0.86985524314420826</v>
      </c>
      <c r="BT151" s="8">
        <f>IF(BT$1&lt;=cockpit!$C$15,1/(1+EXP(-(AX151+AB$14))),0)</f>
        <v>0.74535115796526319</v>
      </c>
      <c r="BU151" s="8">
        <f>IF(BU$1&lt;=cockpit!$C$15,1/(1+EXP(-(AY151+AC$14))),0)</f>
        <v>0.76294917254355465</v>
      </c>
      <c r="BV151" s="8">
        <f>IF(BV$1&lt;=cockpit!$C$15,1/(1+EXP(-(AZ151+AD$14))),0)</f>
        <v>0.82750554570161983</v>
      </c>
      <c r="BW151" s="8">
        <f>IF(BW$1&lt;=cockpit!$C$15,1/(1+EXP(-(BA151+AE$14))),0)</f>
        <v>0.87389309466971843</v>
      </c>
      <c r="BX151" s="8">
        <f>IF(BX$1&lt;=cockpit!$C$15,1/(1+EXP(-(BB151+AF$14))),0)</f>
        <v>0.881286589670502</v>
      </c>
      <c r="BY151" s="8">
        <f>IF(BY$1&lt;=cockpit!$C$15,1/(1+EXP(-(BC151+AG$14))),0)</f>
        <v>0.78958415103896584</v>
      </c>
      <c r="BZ151" s="8">
        <f>IF(BZ$1&lt;=cockpit!$C$15,1/(1+EXP(-(BD151+AH$14))),0)</f>
        <v>0.81018896010410224</v>
      </c>
      <c r="CA151" s="8">
        <f>IF(CA$1&lt;=cockpit!$C$15,1/(1+EXP(-(BE151+AI$14))),0)</f>
        <v>0.9470310877052176</v>
      </c>
      <c r="CB151" s="8">
        <f>IF(CB$1&lt;=cockpit!$C$15,1/(1+EXP(-(BF151+AJ$14))),0)</f>
        <v>0.84513266434426959</v>
      </c>
      <c r="CC151" s="8">
        <f>IF(CC$1&lt;=cockpit!$C$15,1/(1+EXP(-(BG151+AK$14))),0)</f>
        <v>0.78010506091963527</v>
      </c>
      <c r="CD151" s="8">
        <f>IF(CD$1&lt;=cockpit!$C$15,1/(1+EXP(-(BH151+AL$14))),0)</f>
        <v>0.89594090931118819</v>
      </c>
      <c r="CE151" s="8">
        <f>IF(CE$1&lt;=cockpit!$C$15,1/(1+EXP(-(BI151+AM$14))),0)</f>
        <v>0.85619004696157797</v>
      </c>
      <c r="CH151" s="6">
        <v>5.6569112098044414</v>
      </c>
      <c r="CK151" s="9">
        <f t="shared" si="47"/>
        <v>5.6569112098044414</v>
      </c>
      <c r="CM151" s="9">
        <f t="shared" si="48"/>
        <v>0.11770991795785203</v>
      </c>
      <c r="CP151">
        <f t="shared" si="49"/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R151">
        <f t="shared" si="50"/>
        <v>0</v>
      </c>
      <c r="DS151">
        <f t="shared" si="62"/>
        <v>0</v>
      </c>
      <c r="DT151">
        <f t="shared" si="63"/>
        <v>0</v>
      </c>
      <c r="DU151">
        <f t="shared" si="64"/>
        <v>0</v>
      </c>
      <c r="DV151">
        <f t="shared" si="65"/>
        <v>0</v>
      </c>
      <c r="DW151">
        <f t="shared" si="66"/>
        <v>0</v>
      </c>
      <c r="DX151">
        <f t="shared" si="67"/>
        <v>0</v>
      </c>
      <c r="DY151">
        <f t="shared" si="68"/>
        <v>0</v>
      </c>
      <c r="DZ151">
        <f t="shared" si="69"/>
        <v>0</v>
      </c>
      <c r="EA151">
        <f t="shared" si="51"/>
        <v>0</v>
      </c>
      <c r="EB151">
        <f t="shared" si="52"/>
        <v>0</v>
      </c>
      <c r="EC151">
        <f t="shared" si="53"/>
        <v>0</v>
      </c>
      <c r="ED151">
        <f t="shared" si="54"/>
        <v>0</v>
      </c>
      <c r="EE151">
        <f t="shared" si="55"/>
        <v>0</v>
      </c>
      <c r="EF151">
        <f t="shared" si="56"/>
        <v>0</v>
      </c>
      <c r="EG151">
        <f t="shared" si="57"/>
        <v>0</v>
      </c>
      <c r="EH151">
        <f t="shared" si="58"/>
        <v>0</v>
      </c>
      <c r="EI151">
        <f t="shared" si="59"/>
        <v>0</v>
      </c>
      <c r="EJ151">
        <f t="shared" si="60"/>
        <v>0</v>
      </c>
      <c r="EK151">
        <f t="shared" si="61"/>
        <v>0</v>
      </c>
    </row>
    <row r="152" spans="1:141" x14ac:dyDescent="0.3">
      <c r="A152" s="6">
        <f>('Base original'!A152-MIN('Base original'!A:A))/(MAX('Base original'!A:A)-MIN('Base original'!A:A))</f>
        <v>0.31858407079646012</v>
      </c>
      <c r="B152" s="6">
        <f>('Base original'!B152-MIN('Base original'!B:B))/(MAX('Base original'!B:B)-MIN('Base original'!B:B))</f>
        <v>0.30821917808219174</v>
      </c>
      <c r="C152" s="6">
        <f>('Base original'!C152-MIN('Base original'!C:C))/(MAX('Base original'!C:C)-MIN('Base original'!C:C))</f>
        <v>0.26</v>
      </c>
      <c r="D152" s="6">
        <f>('Base original'!D152-MIN('Base original'!D:D))/(MAX('Base original'!D:D)-MIN('Base original'!D:D))</f>
        <v>8.9041095890410982E-2</v>
      </c>
      <c r="E152" s="6">
        <f>('Base original'!E152-MIN('Base original'!E:E))/(MAX('Base original'!E:E)-MIN('Base original'!E:E))</f>
        <v>8.0133555926544239E-2</v>
      </c>
      <c r="F152" s="6">
        <f>('Base original'!F152-MIN('Base original'!F:F))/(MAX('Base original'!F:F)-MIN('Base original'!F:F))</f>
        <v>0.40298507462686567</v>
      </c>
      <c r="G152" s="6">
        <f>('Base original'!G152-MIN('Base original'!G:G))/(MAX('Base original'!G:G)-MIN('Base original'!G:G))</f>
        <v>0.20848056537102475</v>
      </c>
      <c r="H152" s="6">
        <f>('Base original'!H152-MIN('Base original'!H:H))/(MAX('Base original'!H:H)-MIN('Base original'!H:H))</f>
        <v>0.42804698972099975</v>
      </c>
      <c r="I152" s="6">
        <f>('Base original'!I152-MIN('Base original'!I:I))/(MAX('Base original'!I:I)-MIN('Base original'!I:I))</f>
        <v>0.44094488188976361</v>
      </c>
      <c r="J152" s="6">
        <f>('Base original'!J152-MIN('Base original'!J:J))/(MAX('Base original'!J:J)-MIN('Base original'!J:J))</f>
        <v>5.988023952095807E-2</v>
      </c>
      <c r="K152" s="6">
        <f>('Base original'!K152-MIN('Base original'!K:K))/(MAX('Base original'!K:K)-MIN('Base original'!K:K))</f>
        <v>0.26153846153846144</v>
      </c>
      <c r="L152" s="6">
        <f>'Base original'!L152</f>
        <v>5</v>
      </c>
      <c r="M152">
        <v>213</v>
      </c>
      <c r="O152">
        <v>0.98553838541910366</v>
      </c>
      <c r="P152" t="str">
        <f>IF(O152&lt;=cockpit!C$11,"treino","teste")</f>
        <v>teste</v>
      </c>
      <c r="AP152" s="6">
        <v>0.81820753244254907</v>
      </c>
      <c r="AQ152" s="6">
        <v>1.5165204543255855</v>
      </c>
      <c r="AR152" s="6">
        <v>1.478796377880321</v>
      </c>
      <c r="AS152" s="6">
        <v>1.7168890186106667</v>
      </c>
      <c r="AT152" s="6">
        <v>1.7512691053809091</v>
      </c>
      <c r="AU152" s="6">
        <v>1.47184379969162</v>
      </c>
      <c r="AV152" s="6">
        <v>1.4204467361505735</v>
      </c>
      <c r="AW152" s="6">
        <v>1.8394324921811109</v>
      </c>
      <c r="AX152" s="6">
        <v>0.98605283575528324</v>
      </c>
      <c r="AY152" s="6">
        <v>1.2487058463333751</v>
      </c>
      <c r="AZ152" s="6">
        <v>1.1874089077089216</v>
      </c>
      <c r="BA152" s="6">
        <v>1.5378042267819194</v>
      </c>
      <c r="BB152" s="6">
        <v>1.1394879243901839</v>
      </c>
      <c r="BC152" s="6">
        <v>1.2436967480000694</v>
      </c>
      <c r="BD152" s="6">
        <v>1.1448656154774257</v>
      </c>
      <c r="BE152" s="6">
        <v>1.6692915788804139</v>
      </c>
      <c r="BF152" s="6">
        <v>1.3146865688459852</v>
      </c>
      <c r="BG152" s="6">
        <v>1.1828906345752914</v>
      </c>
      <c r="BH152" s="6">
        <v>1.3039484508070807</v>
      </c>
      <c r="BI152" s="6">
        <v>1.1776933113530583</v>
      </c>
      <c r="BL152" s="8">
        <f>IF(BL$1&lt;=cockpit!$C$15,1/(1+EXP(-(AP152+T$14))),0)</f>
        <v>0.72638259234316993</v>
      </c>
      <c r="BM152" s="8">
        <f>IF(BM$1&lt;=cockpit!$C$15,1/(1+EXP(-(AQ152+U$14))),0)</f>
        <v>0.83699992146833657</v>
      </c>
      <c r="BN152" s="8">
        <f>IF(BN$1&lt;=cockpit!$C$15,1/(1+EXP(-(AR152+V$14))),0)</f>
        <v>0.83626957822355485</v>
      </c>
      <c r="BO152" s="8">
        <f>IF(BO$1&lt;=cockpit!$C$15,1/(1+EXP(-(AS152+W$14))),0)</f>
        <v>0.85633183571166716</v>
      </c>
      <c r="BP152" s="8">
        <f>IF(BP$1&lt;=cockpit!$C$15,1/(1+EXP(-(AT152+X$14))),0)</f>
        <v>0.86515575061744077</v>
      </c>
      <c r="BQ152" s="8">
        <f>IF(BQ$1&lt;=cockpit!$C$15,1/(1+EXP(-(AU152+Y$14))),0)</f>
        <v>0.87210650988789418</v>
      </c>
      <c r="BR152" s="8">
        <f>IF(BR$1&lt;=cockpit!$C$15,1/(1+EXP(-(AV152+Z$14))),0)</f>
        <v>0.86020116659186785</v>
      </c>
      <c r="BS152" s="8">
        <f>IF(BS$1&lt;=cockpit!$C$15,1/(1+EXP(-(AW152+AA$14))),0)</f>
        <v>0.87524995934617988</v>
      </c>
      <c r="BT152" s="8">
        <f>IF(BT$1&lt;=cockpit!$C$15,1/(1+EXP(-(AX152+AB$14))),0)</f>
        <v>0.74649600797412075</v>
      </c>
      <c r="BU152" s="8">
        <f>IF(BU$1&lt;=cockpit!$C$15,1/(1+EXP(-(AY152+AC$14))),0)</f>
        <v>0.78402510787059321</v>
      </c>
      <c r="BV152" s="8">
        <f>IF(BV$1&lt;=cockpit!$C$15,1/(1+EXP(-(AZ152+AD$14))),0)</f>
        <v>0.82671572962249074</v>
      </c>
      <c r="BW152" s="8">
        <f>IF(BW$1&lt;=cockpit!$C$15,1/(1+EXP(-(BA152+AE$14))),0)</f>
        <v>0.87697293194126813</v>
      </c>
      <c r="BX152" s="8">
        <f>IF(BX$1&lt;=cockpit!$C$15,1/(1+EXP(-(BB152+AF$14))),0)</f>
        <v>0.86641697183905786</v>
      </c>
      <c r="BY152" s="8">
        <f>IF(BY$1&lt;=cockpit!$C$15,1/(1+EXP(-(BC152+AG$14))),0)</f>
        <v>0.77120012059930199</v>
      </c>
      <c r="BZ152" s="8">
        <f>IF(BZ$1&lt;=cockpit!$C$15,1/(1+EXP(-(BD152+AH$14))),0)</f>
        <v>0.80990454617551177</v>
      </c>
      <c r="CA152" s="8">
        <f>IF(CA$1&lt;=cockpit!$C$15,1/(1+EXP(-(BE152+AI$14))),0)</f>
        <v>0.93341334909228757</v>
      </c>
      <c r="CB152" s="8">
        <f>IF(CB$1&lt;=cockpit!$C$15,1/(1+EXP(-(BF152+AJ$14))),0)</f>
        <v>0.84911681450342624</v>
      </c>
      <c r="CC152" s="8">
        <f>IF(CC$1&lt;=cockpit!$C$15,1/(1+EXP(-(BG152+AK$14))),0)</f>
        <v>0.79743197899695595</v>
      </c>
      <c r="CD152" s="8">
        <f>IF(CD$1&lt;=cockpit!$C$15,1/(1+EXP(-(BH152+AL$14))),0)</f>
        <v>0.90334560407714415</v>
      </c>
      <c r="CE152" s="8">
        <f>IF(CE$1&lt;=cockpit!$C$15,1/(1+EXP(-(BI152+AM$14))),0)</f>
        <v>0.84804452542087072</v>
      </c>
      <c r="CH152" s="6">
        <v>5.6756898930888804</v>
      </c>
      <c r="CK152" s="9">
        <f t="shared" si="47"/>
        <v>5.6756898930888804</v>
      </c>
      <c r="CM152" s="9">
        <f t="shared" si="48"/>
        <v>0.45655683162246263</v>
      </c>
      <c r="CP152">
        <f t="shared" si="49"/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R152">
        <f t="shared" si="50"/>
        <v>0</v>
      </c>
      <c r="DS152">
        <f t="shared" si="62"/>
        <v>0</v>
      </c>
      <c r="DT152">
        <f t="shared" si="63"/>
        <v>0</v>
      </c>
      <c r="DU152">
        <f t="shared" si="64"/>
        <v>0</v>
      </c>
      <c r="DV152">
        <f t="shared" si="65"/>
        <v>0</v>
      </c>
      <c r="DW152">
        <f t="shared" si="66"/>
        <v>0</v>
      </c>
      <c r="DX152">
        <f t="shared" si="67"/>
        <v>0</v>
      </c>
      <c r="DY152">
        <f t="shared" si="68"/>
        <v>0</v>
      </c>
      <c r="DZ152">
        <f t="shared" si="69"/>
        <v>0</v>
      </c>
      <c r="EA152">
        <f t="shared" si="51"/>
        <v>0</v>
      </c>
      <c r="EB152">
        <f t="shared" si="52"/>
        <v>0</v>
      </c>
      <c r="EC152">
        <f t="shared" si="53"/>
        <v>0</v>
      </c>
      <c r="ED152">
        <f t="shared" si="54"/>
        <v>0</v>
      </c>
      <c r="EE152">
        <f t="shared" si="55"/>
        <v>0</v>
      </c>
      <c r="EF152">
        <f t="shared" si="56"/>
        <v>0</v>
      </c>
      <c r="EG152">
        <f t="shared" si="57"/>
        <v>0</v>
      </c>
      <c r="EH152">
        <f t="shared" si="58"/>
        <v>0</v>
      </c>
      <c r="EI152">
        <f t="shared" si="59"/>
        <v>0</v>
      </c>
      <c r="EJ152">
        <f t="shared" si="60"/>
        <v>0</v>
      </c>
      <c r="EK152">
        <f t="shared" si="61"/>
        <v>0</v>
      </c>
    </row>
    <row r="153" spans="1:141" x14ac:dyDescent="0.3">
      <c r="A153" s="6">
        <f>('Base original'!A153-MIN('Base original'!A:A))/(MAX('Base original'!A:A)-MIN('Base original'!A:A))</f>
        <v>0.2831858407079646</v>
      </c>
      <c r="B153" s="6">
        <f>('Base original'!B153-MIN('Base original'!B:B))/(MAX('Base original'!B:B)-MIN('Base original'!B:B))</f>
        <v>0.42123287671232879</v>
      </c>
      <c r="C153" s="6">
        <f>('Base original'!C153-MIN('Base original'!C:C))/(MAX('Base original'!C:C)-MIN('Base original'!C:C))</f>
        <v>0.08</v>
      </c>
      <c r="D153" s="6">
        <f>('Base original'!D153-MIN('Base original'!D:D))/(MAX('Base original'!D:D)-MIN('Base original'!D:D))</f>
        <v>0.10273972602739727</v>
      </c>
      <c r="E153" s="6">
        <f>('Base original'!E153-MIN('Base original'!E:E))/(MAX('Base original'!E:E)-MIN('Base original'!E:E))</f>
        <v>0.13355592654424042</v>
      </c>
      <c r="F153" s="6">
        <f>('Base original'!F153-MIN('Base original'!F:F))/(MAX('Base original'!F:F)-MIN('Base original'!F:F))</f>
        <v>0.13432835820895522</v>
      </c>
      <c r="G153" s="6">
        <f>('Base original'!G153-MIN('Base original'!G:G))/(MAX('Base original'!G:G)-MIN('Base original'!G:G))</f>
        <v>0.12367491166077739</v>
      </c>
      <c r="H153" s="6">
        <f>('Base original'!H153-MIN('Base original'!H:H))/(MAX('Base original'!H:H)-MIN('Base original'!H:H))</f>
        <v>0.53817914831130442</v>
      </c>
      <c r="I153" s="6">
        <f>('Base original'!I153-MIN('Base original'!I:I))/(MAX('Base original'!I:I)-MIN('Base original'!I:I))</f>
        <v>0.39370078740157494</v>
      </c>
      <c r="J153" s="6">
        <f>('Base original'!J153-MIN('Base original'!J:J))/(MAX('Base original'!J:J)-MIN('Base original'!J:J))</f>
        <v>0.22754491017964071</v>
      </c>
      <c r="K153" s="6">
        <f>('Base original'!K153-MIN('Base original'!K:K))/(MAX('Base original'!K:K)-MIN('Base original'!K:K))</f>
        <v>0.21538461538461545</v>
      </c>
      <c r="L153" s="6">
        <f>'Base original'!L153</f>
        <v>6</v>
      </c>
      <c r="M153">
        <v>214</v>
      </c>
      <c r="O153">
        <v>0.79570595807284028</v>
      </c>
      <c r="P153" t="str">
        <f>IF(O153&lt;=cockpit!C$11,"treino","teste")</f>
        <v>treino</v>
      </c>
      <c r="AP153" s="6">
        <v>0.76282160494103746</v>
      </c>
      <c r="AQ153" s="6">
        <v>1.409128086176304</v>
      </c>
      <c r="AR153" s="6">
        <v>1.273642389863423</v>
      </c>
      <c r="AS153" s="6">
        <v>1.6094082517948625</v>
      </c>
      <c r="AT153" s="6">
        <v>1.6108198833103569</v>
      </c>
      <c r="AU153" s="6">
        <v>1.4298080933913884</v>
      </c>
      <c r="AV153" s="6">
        <v>1.453642853970581</v>
      </c>
      <c r="AW153" s="6">
        <v>1.6891171368412574</v>
      </c>
      <c r="AX153" s="6">
        <v>0.87360369206505606</v>
      </c>
      <c r="AY153" s="6">
        <v>1.032623601910291</v>
      </c>
      <c r="AZ153" s="6">
        <v>1.0058560517376831</v>
      </c>
      <c r="BA153" s="6">
        <v>1.3809236992009539</v>
      </c>
      <c r="BB153" s="6">
        <v>1.1868563146657087</v>
      </c>
      <c r="BC153" s="6">
        <v>1.283701861207315</v>
      </c>
      <c r="BD153" s="6">
        <v>0.96784848082826047</v>
      </c>
      <c r="BE153" s="6">
        <v>1.8470198863701122</v>
      </c>
      <c r="BF153" s="6">
        <v>1.2606320922651693</v>
      </c>
      <c r="BG153" s="6">
        <v>0.92587139951855413</v>
      </c>
      <c r="BH153" s="6">
        <v>1.0773798709919056</v>
      </c>
      <c r="BI153" s="6">
        <v>1.1048195505387426</v>
      </c>
      <c r="BL153" s="8">
        <f>IF(BL$1&lt;=cockpit!$C$15,1/(1+EXP(-(AP153+T$14))),0)</f>
        <v>0.71523769779913748</v>
      </c>
      <c r="BM153" s="8">
        <f>IF(BM$1&lt;=cockpit!$C$15,1/(1+EXP(-(AQ153+U$14))),0)</f>
        <v>0.82181323595236566</v>
      </c>
      <c r="BN153" s="8">
        <f>IF(BN$1&lt;=cockpit!$C$15,1/(1+EXP(-(AR153+V$14))),0)</f>
        <v>0.80621102700271052</v>
      </c>
      <c r="BO153" s="8">
        <f>IF(BO$1&lt;=cockpit!$C$15,1/(1+EXP(-(AS153+W$14))),0)</f>
        <v>0.84259588240984462</v>
      </c>
      <c r="BP153" s="8">
        <f>IF(BP$1&lt;=cockpit!$C$15,1/(1+EXP(-(AT153+X$14))),0)</f>
        <v>0.8479148843525175</v>
      </c>
      <c r="BQ153" s="8">
        <f>IF(BQ$1&lt;=cockpit!$C$15,1/(1+EXP(-(AU153+Y$14))),0)</f>
        <v>0.86734419425336673</v>
      </c>
      <c r="BR153" s="8">
        <f>IF(BR$1&lt;=cockpit!$C$15,1/(1+EXP(-(AV153+Z$14))),0)</f>
        <v>0.86414564228646529</v>
      </c>
      <c r="BS153" s="8">
        <f>IF(BS$1&lt;=cockpit!$C$15,1/(1+EXP(-(AW153+AA$14))),0)</f>
        <v>0.85789092862158833</v>
      </c>
      <c r="BT153" s="8">
        <f>IF(BT$1&lt;=cockpit!$C$15,1/(1+EXP(-(AX153+AB$14))),0)</f>
        <v>0.72463319728289999</v>
      </c>
      <c r="BU153" s="8">
        <f>IF(BU$1&lt;=cockpit!$C$15,1/(1+EXP(-(AY153+AC$14))),0)</f>
        <v>0.74520435289422937</v>
      </c>
      <c r="BV153" s="8">
        <f>IF(BV$1&lt;=cockpit!$C$15,1/(1+EXP(-(AZ153+AD$14))),0)</f>
        <v>0.79914748220333709</v>
      </c>
      <c r="BW153" s="8">
        <f>IF(BW$1&lt;=cockpit!$C$15,1/(1+EXP(-(BA153+AE$14))),0)</f>
        <v>0.85902206300534534</v>
      </c>
      <c r="BX153" s="8">
        <f>IF(BX$1&lt;=cockpit!$C$15,1/(1+EXP(-(BB153+AF$14))),0)</f>
        <v>0.87180480145607175</v>
      </c>
      <c r="BY153" s="8">
        <f>IF(BY$1&lt;=cockpit!$C$15,1/(1+EXP(-(BC153+AG$14))),0)</f>
        <v>0.77818235840085814</v>
      </c>
      <c r="BZ153" s="8">
        <f>IF(BZ$1&lt;=cockpit!$C$15,1/(1+EXP(-(BD153+AH$14))),0)</f>
        <v>0.78114868331598852</v>
      </c>
      <c r="CA153" s="8">
        <f>IF(CA$1&lt;=cockpit!$C$15,1/(1+EXP(-(BE153+AI$14))),0)</f>
        <v>0.94364464122305769</v>
      </c>
      <c r="CB153" s="8">
        <f>IF(CB$1&lt;=cockpit!$C$15,1/(1+EXP(-(BF153+AJ$14))),0)</f>
        <v>0.84206004029465664</v>
      </c>
      <c r="CC153" s="8">
        <f>IF(CC$1&lt;=cockpit!$C$15,1/(1+EXP(-(BG153+AK$14))),0)</f>
        <v>0.75274411305489108</v>
      </c>
      <c r="CD153" s="8">
        <f>IF(CD$1&lt;=cockpit!$C$15,1/(1+EXP(-(BH153+AL$14))),0)</f>
        <v>0.88167567915281941</v>
      </c>
      <c r="CE153" s="8">
        <f>IF(CE$1&lt;=cockpit!$C$15,1/(1+EXP(-(BI153+AM$14))),0)</f>
        <v>0.83841363817432291</v>
      </c>
      <c r="CH153" s="6">
        <v>5.5510685483386126</v>
      </c>
      <c r="CK153" s="9">
        <f t="shared" si="47"/>
        <v>5.5510685483386126</v>
      </c>
      <c r="CM153" s="9">
        <f t="shared" si="48"/>
        <v>0.20153944829080059</v>
      </c>
      <c r="CP153">
        <f t="shared" si="49"/>
        <v>-0.44893145166138737</v>
      </c>
      <c r="CV153">
        <v>3.5203317914040563E-2</v>
      </c>
      <c r="CW153">
        <v>-0.18413580212924416</v>
      </c>
      <c r="CX153">
        <v>-7.5990363241497903E-3</v>
      </c>
      <c r="CY153">
        <v>-0.12022487077277752</v>
      </c>
      <c r="CZ153">
        <v>-0.14370317250023032</v>
      </c>
      <c r="DA153">
        <v>-0.33849160260594491</v>
      </c>
      <c r="DB153">
        <v>-5.9616450643665466E-3</v>
      </c>
      <c r="DC153">
        <v>-0.28223471568641612</v>
      </c>
      <c r="DD153">
        <v>-0.12222484370696503</v>
      </c>
      <c r="DE153">
        <v>-0.26532361436220309</v>
      </c>
      <c r="DF153">
        <v>-0.32701792468525209</v>
      </c>
      <c r="DG153">
        <v>-8.9342471265301857E-2</v>
      </c>
      <c r="DH153">
        <v>4.6093345479837108E-2</v>
      </c>
      <c r="DI153">
        <v>-0.22329212740466872</v>
      </c>
      <c r="DJ153">
        <v>-6.1853973542387197E-2</v>
      </c>
      <c r="DK153">
        <v>8.0983880159759547E-2</v>
      </c>
      <c r="DL153">
        <v>-0.29767295194974647</v>
      </c>
      <c r="DM153">
        <v>-0.26705587089258648</v>
      </c>
      <c r="DN153">
        <v>-0.178410725030304</v>
      </c>
      <c r="DO153">
        <v>9.5080336316939913E-3</v>
      </c>
      <c r="DR153">
        <f t="shared" si="50"/>
        <v>1.7194533840236711E-2</v>
      </c>
      <c r="DS153">
        <f t="shared" si="62"/>
        <v>-5.9774717454593888E-2</v>
      </c>
      <c r="DT153">
        <f t="shared" si="63"/>
        <v>-2.6598434180744573E-3</v>
      </c>
      <c r="DU153">
        <f t="shared" si="64"/>
        <v>-3.4869081233726971E-2</v>
      </c>
      <c r="DV153">
        <f t="shared" si="65"/>
        <v>-4.0386389736561341E-2</v>
      </c>
      <c r="DW153">
        <f t="shared" si="66"/>
        <v>-8.3849125330770186E-2</v>
      </c>
      <c r="DX153">
        <f t="shared" si="67"/>
        <v>-1.5098003774963275E-3</v>
      </c>
      <c r="DY153">
        <f t="shared" si="68"/>
        <v>-7.4516499969997485E-2</v>
      </c>
      <c r="DZ153">
        <f t="shared" si="69"/>
        <v>-5.8045400775758475E-2</v>
      </c>
      <c r="EA153">
        <f t="shared" si="51"/>
        <v>-0.11798157694461076</v>
      </c>
      <c r="EB153">
        <f t="shared" si="52"/>
        <v>-0.11817227697544234</v>
      </c>
      <c r="EC153">
        <f t="shared" si="53"/>
        <v>-2.3414972723342434E-2</v>
      </c>
      <c r="ED153">
        <f t="shared" si="54"/>
        <v>1.1060392699467011E-2</v>
      </c>
      <c r="EE153">
        <f t="shared" si="55"/>
        <v>-8.807360886732174E-2</v>
      </c>
      <c r="EF153">
        <f t="shared" si="56"/>
        <v>-2.4111095445728755E-2</v>
      </c>
      <c r="EG153">
        <f t="shared" si="57"/>
        <v>8.870552395038386E-3</v>
      </c>
      <c r="EH153">
        <f t="shared" si="58"/>
        <v>-8.6603447096563049E-2</v>
      </c>
      <c r="EI153">
        <f t="shared" si="59"/>
        <v>-0.11573568529046324</v>
      </c>
      <c r="EJ153">
        <f t="shared" si="60"/>
        <v>-3.9722790533922685E-2</v>
      </c>
      <c r="EK153">
        <f t="shared" si="61"/>
        <v>2.8244809188593886E-3</v>
      </c>
    </row>
    <row r="154" spans="1:141" x14ac:dyDescent="0.3">
      <c r="A154" s="6">
        <f>('Base original'!A154-MIN('Base original'!A:A))/(MAX('Base original'!A:A)-MIN('Base original'!A:A))</f>
        <v>0.21238938053097348</v>
      </c>
      <c r="B154" s="6">
        <f>('Base original'!B154-MIN('Base original'!B:B))/(MAX('Base original'!B:B)-MIN('Base original'!B:B))</f>
        <v>0.25342465753424659</v>
      </c>
      <c r="C154" s="6">
        <f>('Base original'!C154-MIN('Base original'!C:C))/(MAX('Base original'!C:C)-MIN('Base original'!C:C))</f>
        <v>0.49</v>
      </c>
      <c r="D154" s="6">
        <f>('Base original'!D154-MIN('Base original'!D:D))/(MAX('Base original'!D:D)-MIN('Base original'!D:D))</f>
        <v>0.32191780821917804</v>
      </c>
      <c r="E154" s="6">
        <f>('Base original'!E154-MIN('Base original'!E:E))/(MAX('Base original'!E:E)-MIN('Base original'!E:E))</f>
        <v>8.0133555926544239E-2</v>
      </c>
      <c r="F154" s="6">
        <f>('Base original'!F154-MIN('Base original'!F:F))/(MAX('Base original'!F:F)-MIN('Base original'!F:F))</f>
        <v>0.37313432835820898</v>
      </c>
      <c r="G154" s="6">
        <f>('Base original'!G154-MIN('Base original'!G:G))/(MAX('Base original'!G:G)-MIN('Base original'!G:G))</f>
        <v>0.40636042402826855</v>
      </c>
      <c r="H154" s="6">
        <f>('Base original'!H154-MIN('Base original'!H:H))/(MAX('Base original'!H:H)-MIN('Base original'!H:H))</f>
        <v>0.53817914831130442</v>
      </c>
      <c r="I154" s="6">
        <f>('Base original'!I154-MIN('Base original'!I:I))/(MAX('Base original'!I:I)-MIN('Base original'!I:I))</f>
        <v>0.47244094488188965</v>
      </c>
      <c r="J154" s="6">
        <f>('Base original'!J154-MIN('Base original'!J:J))/(MAX('Base original'!J:J)-MIN('Base original'!J:J))</f>
        <v>0.25748502994011979</v>
      </c>
      <c r="K154" s="6">
        <f>('Base original'!K154-MIN('Base original'!K:K))/(MAX('Base original'!K:K)-MIN('Base original'!K:K))</f>
        <v>0.32307692307692304</v>
      </c>
      <c r="L154" s="6">
        <f>'Base original'!L154</f>
        <v>5</v>
      </c>
      <c r="M154">
        <v>215</v>
      </c>
      <c r="O154">
        <v>0.41818374228984012</v>
      </c>
      <c r="P154" t="str">
        <f>IF(O154&lt;=cockpit!C$11,"treino","teste")</f>
        <v>treino</v>
      </c>
      <c r="AP154" s="6">
        <v>1.4829497382487111</v>
      </c>
      <c r="AQ154" s="6">
        <v>1.8921919672789655</v>
      </c>
      <c r="AR154" s="6">
        <v>1.9586353574347286</v>
      </c>
      <c r="AS154" s="6">
        <v>2.308351494947916</v>
      </c>
      <c r="AT154" s="6">
        <v>2.2423925143370287</v>
      </c>
      <c r="AU154" s="6">
        <v>1.7527520584640954</v>
      </c>
      <c r="AV154" s="6">
        <v>1.9571214129596741</v>
      </c>
      <c r="AW154" s="6">
        <v>2.1891509675888066</v>
      </c>
      <c r="AX154" s="6">
        <v>1.3061336094822282</v>
      </c>
      <c r="AY154" s="6">
        <v>1.5206416907316358</v>
      </c>
      <c r="AZ154" s="6">
        <v>1.491509246838713</v>
      </c>
      <c r="BA154" s="6">
        <v>1.9769766551543992</v>
      </c>
      <c r="BB154" s="6">
        <v>1.4630198323800458</v>
      </c>
      <c r="BC154" s="6">
        <v>1.7149985605172549</v>
      </c>
      <c r="BD154" s="6">
        <v>1.4026653923081525</v>
      </c>
      <c r="BE154" s="6">
        <v>2.0290915369335281</v>
      </c>
      <c r="BF154" s="6">
        <v>1.5118927890544673</v>
      </c>
      <c r="BG154" s="6">
        <v>1.693147619135162</v>
      </c>
      <c r="BH154" s="6">
        <v>1.7057970640861813</v>
      </c>
      <c r="BI154" s="6">
        <v>1.5715442895209313</v>
      </c>
      <c r="BL154" s="8">
        <f>IF(BL$1&lt;=cockpit!$C$15,1/(1+EXP(-(AP154+T$14))),0)</f>
        <v>0.83768296279351362</v>
      </c>
      <c r="BM154" s="8">
        <f>IF(BM$1&lt;=cockpit!$C$15,1/(1+EXP(-(AQ154+U$14))),0)</f>
        <v>0.88202470285040835</v>
      </c>
      <c r="BN154" s="8">
        <f>IF(BN$1&lt;=cockpit!$C$15,1/(1+EXP(-(AR154+V$14))),0)</f>
        <v>0.8919261643644385</v>
      </c>
      <c r="BO154" s="8">
        <f>IF(BO$1&lt;=cockpit!$C$15,1/(1+EXP(-(AS154+W$14))),0)</f>
        <v>0.91502654873630107</v>
      </c>
      <c r="BP154" s="8">
        <f>IF(BP$1&lt;=cockpit!$C$15,1/(1+EXP(-(AT154+X$14))),0)</f>
        <v>0.91292727664063134</v>
      </c>
      <c r="BQ154" s="8">
        <f>IF(BQ$1&lt;=cockpit!$C$15,1/(1+EXP(-(AU154+Y$14))),0)</f>
        <v>0.90030535372916132</v>
      </c>
      <c r="BR154" s="8">
        <f>IF(BR$1&lt;=cockpit!$C$15,1/(1+EXP(-(AV154+Z$14))),0)</f>
        <v>0.913222839715221</v>
      </c>
      <c r="BS154" s="8">
        <f>IF(BS$1&lt;=cockpit!$C$15,1/(1+EXP(-(AW154+AA$14))),0)</f>
        <v>0.90870428992577335</v>
      </c>
      <c r="BT154" s="8">
        <f>IF(BT$1&lt;=cockpit!$C$15,1/(1+EXP(-(AX154+AB$14))),0)</f>
        <v>0.80219840346023763</v>
      </c>
      <c r="BU154" s="8">
        <f>IF(BU$1&lt;=cockpit!$C$15,1/(1+EXP(-(AY154+AC$14))),0)</f>
        <v>0.82652758955978656</v>
      </c>
      <c r="BV154" s="8">
        <f>IF(BV$1&lt;=cockpit!$C$15,1/(1+EXP(-(AZ154+AD$14))),0)</f>
        <v>0.86606760468262234</v>
      </c>
      <c r="BW154" s="8">
        <f>IF(BW$1&lt;=cockpit!$C$15,1/(1+EXP(-(BA154+AE$14))),0)</f>
        <v>0.91707435257387959</v>
      </c>
      <c r="BX154" s="8">
        <f>IF(BX$1&lt;=cockpit!$C$15,1/(1+EXP(-(BB154+AF$14))),0)</f>
        <v>0.89963494487571194</v>
      </c>
      <c r="BY154" s="8">
        <f>IF(BY$1&lt;=cockpit!$C$15,1/(1+EXP(-(BC154+AG$14))),0)</f>
        <v>0.84375039896300075</v>
      </c>
      <c r="BZ154" s="8">
        <f>IF(BZ$1&lt;=cockpit!$C$15,1/(1+EXP(-(BD154+AH$14))),0)</f>
        <v>0.84647143805623837</v>
      </c>
      <c r="CA154" s="8">
        <f>IF(CA$1&lt;=cockpit!$C$15,1/(1+EXP(-(BE154+AI$14))),0)</f>
        <v>0.95258063059117293</v>
      </c>
      <c r="CB154" s="8">
        <f>IF(CB$1&lt;=cockpit!$C$15,1/(1+EXP(-(BF154+AJ$14))),0)</f>
        <v>0.87268352459980814</v>
      </c>
      <c r="CC154" s="8">
        <f>IF(CC$1&lt;=cockpit!$C$15,1/(1+EXP(-(BG154+AK$14))),0)</f>
        <v>0.8676774781054517</v>
      </c>
      <c r="CD154" s="8">
        <f>IF(CD$1&lt;=cockpit!$C$15,1/(1+EXP(-(BH154+AL$14))),0)</f>
        <v>0.93319349632619619</v>
      </c>
      <c r="CE154" s="8">
        <f>IF(CE$1&lt;=cockpit!$C$15,1/(1+EXP(-(BI154+AM$14))),0)</f>
        <v>0.89217921461655025</v>
      </c>
      <c r="CH154" s="6">
        <v>5.9399068269658857</v>
      </c>
      <c r="CK154" s="9">
        <f t="shared" si="47"/>
        <v>5.9399068269658857</v>
      </c>
      <c r="CM154" s="9">
        <f t="shared" si="48"/>
        <v>0.88342484337707938</v>
      </c>
      <c r="CP154">
        <f t="shared" si="49"/>
        <v>0.93990682696588568</v>
      </c>
      <c r="CV154">
        <v>-7.370354364080986E-2</v>
      </c>
      <c r="CW154">
        <v>0.38551653458367363</v>
      </c>
      <c r="CX154">
        <v>1.5909747675280677E-2</v>
      </c>
      <c r="CY154">
        <v>0.25170920057447183</v>
      </c>
      <c r="CZ154">
        <v>0.30086462507754824</v>
      </c>
      <c r="DA154">
        <v>0.70868406965596287</v>
      </c>
      <c r="DB154">
        <v>1.248161801809339E-2</v>
      </c>
      <c r="DC154">
        <v>0.59090165124034344</v>
      </c>
      <c r="DD154">
        <v>0.25589645056026183</v>
      </c>
      <c r="DE154">
        <v>0.55549566770473557</v>
      </c>
      <c r="DF154">
        <v>0.68466216571459892</v>
      </c>
      <c r="DG154">
        <v>0.18705216212741296</v>
      </c>
      <c r="DH154">
        <v>-9.650348607536044E-2</v>
      </c>
      <c r="DI154">
        <v>0.4674963052347792</v>
      </c>
      <c r="DJ154">
        <v>0.12950077744008809</v>
      </c>
      <c r="DK154">
        <v>-0.1695521700577077</v>
      </c>
      <c r="DL154">
        <v>0.62322396594232443</v>
      </c>
      <c r="DM154">
        <v>0.55912241235124716</v>
      </c>
      <c r="DN154">
        <v>0.37353020787324609</v>
      </c>
      <c r="DO154">
        <v>-1.990652623775406E-2</v>
      </c>
      <c r="DR154">
        <f t="shared" si="50"/>
        <v>-2.1984827631297724E-2</v>
      </c>
      <c r="DS154">
        <f t="shared" si="62"/>
        <v>8.5597170496701278E-2</v>
      </c>
      <c r="DT154">
        <f t="shared" si="63"/>
        <v>3.2530297903358737E-3</v>
      </c>
      <c r="DU154">
        <f t="shared" si="64"/>
        <v>4.0959735859117295E-2</v>
      </c>
      <c r="DV154">
        <f t="shared" si="65"/>
        <v>5.0113151497396612E-2</v>
      </c>
      <c r="DW154">
        <f t="shared" si="66"/>
        <v>0.13426038837405255</v>
      </c>
      <c r="DX154">
        <f t="shared" si="67"/>
        <v>2.0722487117891823E-3</v>
      </c>
      <c r="DY154">
        <f t="shared" si="68"/>
        <v>0.10296846154910129</v>
      </c>
      <c r="DZ154">
        <f t="shared" si="69"/>
        <v>9.1221383632037523E-2</v>
      </c>
      <c r="EA154">
        <f t="shared" si="51"/>
        <v>0.17600999312635801</v>
      </c>
      <c r="EB154">
        <f t="shared" si="52"/>
        <v>0.17111549544466825</v>
      </c>
      <c r="EC154">
        <f t="shared" si="53"/>
        <v>2.9736548611176365E-2</v>
      </c>
      <c r="ED154">
        <f t="shared" si="54"/>
        <v>-1.8399061859544132E-2</v>
      </c>
      <c r="EE154">
        <f t="shared" si="55"/>
        <v>0.13467879662935581</v>
      </c>
      <c r="EF154">
        <f t="shared" si="56"/>
        <v>3.6711670933335085E-2</v>
      </c>
      <c r="EG154">
        <f t="shared" si="57"/>
        <v>-1.5698859539780625E-2</v>
      </c>
      <c r="EH154">
        <f t="shared" si="58"/>
        <v>0.14859121798696173</v>
      </c>
      <c r="EI154">
        <f t="shared" si="59"/>
        <v>0.13817916131322638</v>
      </c>
      <c r="EJ154">
        <f t="shared" si="60"/>
        <v>4.8241388401572938E-2</v>
      </c>
      <c r="EK154">
        <f t="shared" si="61"/>
        <v>-4.061254813769997E-3</v>
      </c>
    </row>
    <row r="155" spans="1:141" x14ac:dyDescent="0.3">
      <c r="A155" s="6">
        <f>('Base original'!A155-MIN('Base original'!A:A))/(MAX('Base original'!A:A)-MIN('Base original'!A:A))</f>
        <v>0.3628318584070796</v>
      </c>
      <c r="B155" s="6">
        <f>('Base original'!B155-MIN('Base original'!B:B))/(MAX('Base original'!B:B)-MIN('Base original'!B:B))</f>
        <v>0.3458904109589041</v>
      </c>
      <c r="C155" s="6">
        <f>('Base original'!C155-MIN('Base original'!C:C))/(MAX('Base original'!C:C)-MIN('Base original'!C:C))</f>
        <v>0.16</v>
      </c>
      <c r="D155" s="6">
        <f>('Base original'!D155-MIN('Base original'!D:D))/(MAX('Base original'!D:D)-MIN('Base original'!D:D))</f>
        <v>7.5342465753424667E-2</v>
      </c>
      <c r="E155" s="6">
        <f>('Base original'!E155-MIN('Base original'!E:E))/(MAX('Base original'!E:E)-MIN('Base original'!E:E))</f>
        <v>0.14858096828046577</v>
      </c>
      <c r="F155" s="6">
        <f>('Base original'!F155-MIN('Base original'!F:F))/(MAX('Base original'!F:F)-MIN('Base original'!F:F))</f>
        <v>0.17910447761194029</v>
      </c>
      <c r="G155" s="6">
        <f>('Base original'!G155-MIN('Base original'!G:G))/(MAX('Base original'!G:G)-MIN('Base original'!G:G))</f>
        <v>0.1519434628975265</v>
      </c>
      <c r="H155" s="6">
        <f>('Base original'!H155-MIN('Base original'!H:H))/(MAX('Base original'!H:H)-MIN('Base original'!H:H))</f>
        <v>0.45007342143905904</v>
      </c>
      <c r="I155" s="6">
        <f>('Base original'!I155-MIN('Base original'!I:I))/(MAX('Base original'!I:I)-MIN('Base original'!I:I))</f>
        <v>0.31496062992125989</v>
      </c>
      <c r="J155" s="6">
        <f>('Base original'!J155-MIN('Base original'!J:J))/(MAX('Base original'!J:J)-MIN('Base original'!J:J))</f>
        <v>0.14371257485029937</v>
      </c>
      <c r="K155" s="6">
        <f>('Base original'!K155-MIN('Base original'!K:K))/(MAX('Base original'!K:K)-MIN('Base original'!K:K))</f>
        <v>0.39999999999999997</v>
      </c>
      <c r="L155" s="6">
        <f>'Base original'!L155</f>
        <v>5</v>
      </c>
      <c r="M155">
        <v>216</v>
      </c>
      <c r="O155">
        <v>0.738303873039312</v>
      </c>
      <c r="P155" t="str">
        <f>IF(O155&lt;=cockpit!C$11,"treino","teste")</f>
        <v>treino</v>
      </c>
      <c r="AP155" s="6">
        <v>0.8019127858146865</v>
      </c>
      <c r="AQ155" s="6">
        <v>1.5081894218343648</v>
      </c>
      <c r="AR155" s="6">
        <v>1.3821678849575623</v>
      </c>
      <c r="AS155" s="6">
        <v>1.5316847538145804</v>
      </c>
      <c r="AT155" s="6">
        <v>1.5459856907150791</v>
      </c>
      <c r="AU155" s="6">
        <v>1.4312861997041699</v>
      </c>
      <c r="AV155" s="6">
        <v>1.4862318758779705</v>
      </c>
      <c r="AW155" s="6">
        <v>1.6249495981622919</v>
      </c>
      <c r="AX155" s="6">
        <v>0.9369001605842564</v>
      </c>
      <c r="AY155" s="6">
        <v>1.0557381492326505</v>
      </c>
      <c r="AZ155" s="6">
        <v>1.0285333031436967</v>
      </c>
      <c r="BA155" s="6">
        <v>1.3420009266451292</v>
      </c>
      <c r="BB155" s="6">
        <v>1.1678531250245865</v>
      </c>
      <c r="BC155" s="6">
        <v>1.3025027193092051</v>
      </c>
      <c r="BD155" s="6">
        <v>1.0297862143832657</v>
      </c>
      <c r="BE155" s="6">
        <v>1.7841830343794749</v>
      </c>
      <c r="BF155" s="6">
        <v>1.2923207092977951</v>
      </c>
      <c r="BG155" s="6">
        <v>0.97121445206366741</v>
      </c>
      <c r="BH155" s="6">
        <v>1.092149416714534</v>
      </c>
      <c r="BI155" s="6">
        <v>1.1232648692865717</v>
      </c>
      <c r="BL155" s="8">
        <f>IF(BL$1&lt;=cockpit!$C$15,1/(1+EXP(-(AP155+T$14))),0)</f>
        <v>0.72313207770028387</v>
      </c>
      <c r="BM155" s="8">
        <f>IF(BM$1&lt;=cockpit!$C$15,1/(1+EXP(-(AQ155+U$14))),0)</f>
        <v>0.83586011645813529</v>
      </c>
      <c r="BN155" s="8">
        <f>IF(BN$1&lt;=cockpit!$C$15,1/(1+EXP(-(AR155+V$14))),0)</f>
        <v>0.82260558005437245</v>
      </c>
      <c r="BO155" s="8">
        <f>IF(BO$1&lt;=cockpit!$C$15,1/(1+EXP(-(AS155+W$14))),0)</f>
        <v>0.83201104308880969</v>
      </c>
      <c r="BP155" s="8">
        <f>IF(BP$1&lt;=cockpit!$C$15,1/(1+EXP(-(AT155+X$14))),0)</f>
        <v>0.8393642971749975</v>
      </c>
      <c r="BQ155" s="8">
        <f>IF(BQ$1&lt;=cockpit!$C$15,1/(1+EXP(-(AU155+Y$14))),0)</f>
        <v>0.86751417024515376</v>
      </c>
      <c r="BR155" s="8">
        <f>IF(BR$1&lt;=cockpit!$C$15,1/(1+EXP(-(AV155+Z$14))),0)</f>
        <v>0.86792632614788312</v>
      </c>
      <c r="BS155" s="8">
        <f>IF(BS$1&lt;=cockpit!$C$15,1/(1+EXP(-(AW155+AA$14))),0)</f>
        <v>0.84988693661867909</v>
      </c>
      <c r="BT155" s="8">
        <f>IF(BT$1&lt;=cockpit!$C$15,1/(1+EXP(-(AX155+AB$14))),0)</f>
        <v>0.7370822077858683</v>
      </c>
      <c r="BU155" s="8">
        <f>IF(BU$1&lt;=cockpit!$C$15,1/(1+EXP(-(AY155+AC$14))),0)</f>
        <v>0.74956829533415426</v>
      </c>
      <c r="BV155" s="8">
        <f>IF(BV$1&lt;=cockpit!$C$15,1/(1+EXP(-(AZ155+AD$14))),0)</f>
        <v>0.80276274529692382</v>
      </c>
      <c r="BW155" s="8">
        <f>IF(BW$1&lt;=cockpit!$C$15,1/(1+EXP(-(BA155+AE$14))),0)</f>
        <v>0.85424220132714523</v>
      </c>
      <c r="BX155" s="8">
        <f>IF(BX$1&lt;=cockpit!$C$15,1/(1+EXP(-(BB155+AF$14))),0)</f>
        <v>0.86966593462605968</v>
      </c>
      <c r="BY155" s="8">
        <f>IF(BY$1&lt;=cockpit!$C$15,1/(1+EXP(-(BC155+AG$14))),0)</f>
        <v>0.78141068110350498</v>
      </c>
      <c r="BZ155" s="8">
        <f>IF(BZ$1&lt;=cockpit!$C$15,1/(1+EXP(-(BD155+AH$14))),0)</f>
        <v>0.79155277471036678</v>
      </c>
      <c r="CA155" s="8">
        <f>IF(CA$1&lt;=cockpit!$C$15,1/(1+EXP(-(BE155+AI$14))),0)</f>
        <v>0.94020834939933406</v>
      </c>
      <c r="CB155" s="8">
        <f>IF(CB$1&lt;=cockpit!$C$15,1/(1+EXP(-(BF155+AJ$14))),0)</f>
        <v>0.84622892852489873</v>
      </c>
      <c r="CC155" s="8">
        <f>IF(CC$1&lt;=cockpit!$C$15,1/(1+EXP(-(BG155+AK$14))),0)</f>
        <v>0.76108634789401353</v>
      </c>
      <c r="CD155" s="8">
        <f>IF(CD$1&lt;=cockpit!$C$15,1/(1+EXP(-(BH155+AL$14))),0)</f>
        <v>0.88320782761175232</v>
      </c>
      <c r="CE155" s="8">
        <f>IF(CE$1&lt;=cockpit!$C$15,1/(1+EXP(-(BI155+AM$14))),0)</f>
        <v>0.84089696832020533</v>
      </c>
      <c r="CH155" s="6">
        <v>5.565875777003634</v>
      </c>
      <c r="CK155" s="9">
        <f t="shared" si="47"/>
        <v>5.565875777003634</v>
      </c>
      <c r="CM155" s="9">
        <f t="shared" si="48"/>
        <v>0.3202153949994665</v>
      </c>
      <c r="CP155">
        <f t="shared" si="49"/>
        <v>0.56587577700363401</v>
      </c>
      <c r="CV155">
        <v>-4.4373600477293162E-2</v>
      </c>
      <c r="CW155">
        <v>0.2321022278979602</v>
      </c>
      <c r="CX155">
        <v>9.5785460530631705E-3</v>
      </c>
      <c r="CY155">
        <v>0.15154282889277557</v>
      </c>
      <c r="CZ155">
        <v>0.1811371070026753</v>
      </c>
      <c r="DA155">
        <v>0.42666691746587448</v>
      </c>
      <c r="DB155">
        <v>7.5146228238934911E-3</v>
      </c>
      <c r="DC155">
        <v>0.35575540195591754</v>
      </c>
      <c r="DD155">
        <v>0.15406378445053678</v>
      </c>
      <c r="DE155">
        <v>0.33443904604810248</v>
      </c>
      <c r="DF155">
        <v>0.41220440568499195</v>
      </c>
      <c r="DG155">
        <v>0.11261572375822454</v>
      </c>
      <c r="DH155">
        <v>-5.8100423999192873E-2</v>
      </c>
      <c r="DI155">
        <v>0.28145857374505534</v>
      </c>
      <c r="DJ155">
        <v>7.7966614300530354E-2</v>
      </c>
      <c r="DK155">
        <v>-0.10207976282476776</v>
      </c>
      <c r="DL155">
        <v>0.37521521905883487</v>
      </c>
      <c r="DM155">
        <v>0.33662254646107798</v>
      </c>
      <c r="DN155">
        <v>0.22488579777309553</v>
      </c>
      <c r="DO155">
        <v>-1.1984827303144124E-2</v>
      </c>
      <c r="DR155">
        <f t="shared" si="50"/>
        <v>-2.1169757235873176E-2</v>
      </c>
      <c r="DS155">
        <f t="shared" si="62"/>
        <v>6.9941189982373281E-2</v>
      </c>
      <c r="DT155">
        <f t="shared" si="63"/>
        <v>3.0969360813650998E-3</v>
      </c>
      <c r="DU155">
        <f t="shared" si="64"/>
        <v>4.6638460981294837E-2</v>
      </c>
      <c r="DV155">
        <f t="shared" si="65"/>
        <v>5.3520142043473148E-2</v>
      </c>
      <c r="DW155">
        <f t="shared" si="66"/>
        <v>0.10556557220671171</v>
      </c>
      <c r="DX155">
        <f t="shared" si="67"/>
        <v>1.8538867004178918E-3</v>
      </c>
      <c r="DY155">
        <f t="shared" si="68"/>
        <v>9.8790498439765201E-2</v>
      </c>
      <c r="DZ155">
        <f t="shared" si="69"/>
        <v>7.0362443105546027E-2</v>
      </c>
      <c r="EA155">
        <f t="shared" si="51"/>
        <v>0.14653358866193147</v>
      </c>
      <c r="EB155">
        <f t="shared" si="52"/>
        <v>0.14656833453556409</v>
      </c>
      <c r="EC155">
        <f t="shared" si="53"/>
        <v>3.0436681105966056E-2</v>
      </c>
      <c r="ED155">
        <f t="shared" si="54"/>
        <v>-1.4157978841588132E-2</v>
      </c>
      <c r="EE155">
        <f t="shared" si="55"/>
        <v>0.10959922203545529</v>
      </c>
      <c r="EF155">
        <f t="shared" si="56"/>
        <v>2.9116180282177159E-2</v>
      </c>
      <c r="EG155">
        <f t="shared" si="57"/>
        <v>-1.1842095637909181E-2</v>
      </c>
      <c r="EH155">
        <f t="shared" si="58"/>
        <v>0.10652232515702265</v>
      </c>
      <c r="EI155">
        <f t="shared" si="59"/>
        <v>0.14163311878394638</v>
      </c>
      <c r="EJ155">
        <f t="shared" si="60"/>
        <v>4.9462266893228336E-2</v>
      </c>
      <c r="EK155">
        <f t="shared" si="61"/>
        <v>-3.5102634981312394E-3</v>
      </c>
    </row>
    <row r="156" spans="1:141" x14ac:dyDescent="0.3">
      <c r="A156" s="6">
        <f>('Base original'!A156-MIN('Base original'!A:A))/(MAX('Base original'!A:A)-MIN('Base original'!A:A))</f>
        <v>0.30973451327433627</v>
      </c>
      <c r="B156" s="6">
        <f>('Base original'!B156-MIN('Base original'!B:B))/(MAX('Base original'!B:B)-MIN('Base original'!B:B))</f>
        <v>0.41438356164383561</v>
      </c>
      <c r="C156" s="6">
        <f>('Base original'!C156-MIN('Base original'!C:C))/(MAX('Base original'!C:C)-MIN('Base original'!C:C))</f>
        <v>0.22</v>
      </c>
      <c r="D156" s="6">
        <f>('Base original'!D156-MIN('Base original'!D:D))/(MAX('Base original'!D:D)-MIN('Base original'!D:D))</f>
        <v>8.9041095890410982E-2</v>
      </c>
      <c r="E156" s="6">
        <f>('Base original'!E156-MIN('Base original'!E:E))/(MAX('Base original'!E:E)-MIN('Base original'!E:E))</f>
        <v>0.1001669449081803</v>
      </c>
      <c r="F156" s="6">
        <f>('Base original'!F156-MIN('Base original'!F:F))/(MAX('Base original'!F:F)-MIN('Base original'!F:F))</f>
        <v>0.14925373134328357</v>
      </c>
      <c r="G156" s="6">
        <f>('Base original'!G156-MIN('Base original'!G:G))/(MAX('Base original'!G:G)-MIN('Base original'!G:G))</f>
        <v>0.12367491166077739</v>
      </c>
      <c r="H156" s="6">
        <f>('Base original'!H156-MIN('Base original'!H:H))/(MAX('Base original'!H:H)-MIN('Base original'!H:H))</f>
        <v>0.48678414096916606</v>
      </c>
      <c r="I156" s="6">
        <f>('Base original'!I156-MIN('Base original'!I:I))/(MAX('Base original'!I:I)-MIN('Base original'!I:I))</f>
        <v>0.48818897637795267</v>
      </c>
      <c r="J156" s="6">
        <f>('Base original'!J156-MIN('Base original'!J:J))/(MAX('Base original'!J:J)-MIN('Base original'!J:J))</f>
        <v>0.1317365269461078</v>
      </c>
      <c r="K156" s="6">
        <f>('Base original'!K156-MIN('Base original'!K:K))/(MAX('Base original'!K:K)-MIN('Base original'!K:K))</f>
        <v>0.10769230769230759</v>
      </c>
      <c r="L156" s="6">
        <f>'Base original'!L156</f>
        <v>5</v>
      </c>
      <c r="M156">
        <v>217</v>
      </c>
      <c r="O156">
        <v>0.67841540040772319</v>
      </c>
      <c r="P156" t="str">
        <f>IF(O156&lt;=cockpit!C$11,"treino","teste")</f>
        <v>treino</v>
      </c>
      <c r="AP156" s="6">
        <v>0.76530439267011707</v>
      </c>
      <c r="AQ156" s="6">
        <v>1.412631431475396</v>
      </c>
      <c r="AR156" s="6">
        <v>1.1900809174664841</v>
      </c>
      <c r="AS156" s="6">
        <v>1.685829599698393</v>
      </c>
      <c r="AT156" s="6">
        <v>1.7128697753059794</v>
      </c>
      <c r="AU156" s="6">
        <v>1.4145575393576859</v>
      </c>
      <c r="AV156" s="6">
        <v>1.3036837463899542</v>
      </c>
      <c r="AW156" s="6">
        <v>1.7674146850785057</v>
      </c>
      <c r="AX156" s="6">
        <v>0.8925492988310445</v>
      </c>
      <c r="AY156" s="6">
        <v>1.0406462585893359</v>
      </c>
      <c r="AZ156" s="6">
        <v>1.1095098134882064</v>
      </c>
      <c r="BA156" s="6">
        <v>1.4349844312224491</v>
      </c>
      <c r="BB156" s="6">
        <v>1.1662798505500789</v>
      </c>
      <c r="BC156" s="6">
        <v>1.1909661568575187</v>
      </c>
      <c r="BD156" s="6">
        <v>1.0785080436215337</v>
      </c>
      <c r="BE156" s="6">
        <v>1.7655142657354621</v>
      </c>
      <c r="BF156" s="6">
        <v>1.2028046101899468</v>
      </c>
      <c r="BG156" s="6">
        <v>0.9804760823440587</v>
      </c>
      <c r="BH156" s="6">
        <v>1.1326883858115919</v>
      </c>
      <c r="BI156" s="6">
        <v>1.1422491321478894</v>
      </c>
      <c r="BL156" s="8">
        <f>IF(BL$1&lt;=cockpit!$C$15,1/(1+EXP(-(AP156+T$14))),0)</f>
        <v>0.71574310361929461</v>
      </c>
      <c r="BM156" s="8">
        <f>IF(BM$1&lt;=cockpit!$C$15,1/(1+EXP(-(AQ156+U$14))),0)</f>
        <v>0.82232567441051019</v>
      </c>
      <c r="BN156" s="8">
        <f>IF(BN$1&lt;=cockpit!$C$15,1/(1+EXP(-(AR156+V$14))),0)</f>
        <v>0.79282099011531093</v>
      </c>
      <c r="BO156" s="8">
        <f>IF(BO$1&lt;=cockpit!$C$15,1/(1+EXP(-(AS156+W$14))),0)</f>
        <v>0.85246821941114159</v>
      </c>
      <c r="BP156" s="8">
        <f>IF(BP$1&lt;=cockpit!$C$15,1/(1+EXP(-(AT156+X$14))),0)</f>
        <v>0.86061289517689488</v>
      </c>
      <c r="BQ156" s="8">
        <f>IF(BQ$1&lt;=cockpit!$C$15,1/(1+EXP(-(AU156+Y$14))),0)</f>
        <v>0.86557964111806296</v>
      </c>
      <c r="BR156" s="8">
        <f>IF(BR$1&lt;=cockpit!$C$15,1/(1+EXP(-(AV156+Z$14))),0)</f>
        <v>0.84556069778136889</v>
      </c>
      <c r="BS156" s="8">
        <f>IF(BS$1&lt;=cockpit!$C$15,1/(1+EXP(-(AW156+AA$14))),0)</f>
        <v>0.86717169609866973</v>
      </c>
      <c r="BT156" s="8">
        <f>IF(BT$1&lt;=cockpit!$C$15,1/(1+EXP(-(AX156+AB$14))),0)</f>
        <v>0.72839746963783147</v>
      </c>
      <c r="BU156" s="8">
        <f>IF(BU$1&lt;=cockpit!$C$15,1/(1+EXP(-(AY156+AC$14))),0)</f>
        <v>0.74672465455278481</v>
      </c>
      <c r="BV156" s="8">
        <f>IF(BV$1&lt;=cockpit!$C$15,1/(1+EXP(-(AZ156+AD$14))),0)</f>
        <v>0.81527065217578287</v>
      </c>
      <c r="BW156" s="8">
        <f>IF(BW$1&lt;=cockpit!$C$15,1/(1+EXP(-(BA156+AE$14))),0)</f>
        <v>0.86544280457190048</v>
      </c>
      <c r="BX156" s="8">
        <f>IF(BX$1&lt;=cockpit!$C$15,1/(1+EXP(-(BB156+AF$14))),0)</f>
        <v>0.86948750479645764</v>
      </c>
      <c r="BY156" s="8">
        <f>IF(BY$1&lt;=cockpit!$C$15,1/(1+EXP(-(BC156+AG$14))),0)</f>
        <v>0.76176301251264167</v>
      </c>
      <c r="BZ156" s="8">
        <f>IF(BZ$1&lt;=cockpit!$C$15,1/(1+EXP(-(BD156+AH$14))),0)</f>
        <v>0.79947758988698425</v>
      </c>
      <c r="CA156" s="8">
        <f>IF(CA$1&lt;=cockpit!$C$15,1/(1+EXP(-(BE156+AI$14))),0)</f>
        <v>0.93915018914491999</v>
      </c>
      <c r="CB156" s="8">
        <f>IF(CB$1&lt;=cockpit!$C$15,1/(1+EXP(-(BF156+AJ$14))),0)</f>
        <v>0.83421631145733788</v>
      </c>
      <c r="CC156" s="8">
        <f>IF(CC$1&lt;=cockpit!$C$15,1/(1+EXP(-(BG156+AK$14))),0)</f>
        <v>0.76276635202163823</v>
      </c>
      <c r="CD156" s="8">
        <f>IF(CD$1&lt;=cockpit!$C$15,1/(1+EXP(-(BH156+AL$14))),0)</f>
        <v>0.88732497062707216</v>
      </c>
      <c r="CE156" s="8">
        <f>IF(CE$1&lt;=cockpit!$C$15,1/(1+EXP(-(BI156+AM$14))),0)</f>
        <v>0.84342045178275271</v>
      </c>
      <c r="CH156" s="6">
        <v>5.5752315191816324</v>
      </c>
      <c r="CK156" s="9">
        <f t="shared" si="47"/>
        <v>5.5752315191816324</v>
      </c>
      <c r="CM156" s="9">
        <f t="shared" si="48"/>
        <v>0.33089130066000871</v>
      </c>
      <c r="CP156">
        <f t="shared" si="49"/>
        <v>0.5752315191816324</v>
      </c>
      <c r="CV156">
        <v>-4.5107238463660611E-2</v>
      </c>
      <c r="CW156">
        <v>0.23593962241350314</v>
      </c>
      <c r="CX156">
        <v>9.7369101516062463E-3</v>
      </c>
      <c r="CY156">
        <v>0.15404831807196023</v>
      </c>
      <c r="CZ156">
        <v>0.18413188455077781</v>
      </c>
      <c r="DA156">
        <v>0.43372109055105035</v>
      </c>
      <c r="DB156">
        <v>7.6388636494639384E-3</v>
      </c>
      <c r="DC156">
        <v>0.36163718017366303</v>
      </c>
      <c r="DD156">
        <v>0.15661095311345111</v>
      </c>
      <c r="DE156">
        <v>0.33996839651022992</v>
      </c>
      <c r="DF156">
        <v>0.41901946704818416</v>
      </c>
      <c r="DG156">
        <v>0.1144776229938652</v>
      </c>
      <c r="DH156">
        <v>-5.9061010420204049E-2</v>
      </c>
      <c r="DI156">
        <v>0.28611198701481788</v>
      </c>
      <c r="DJ156">
        <v>7.9255652586900621E-2</v>
      </c>
      <c r="DK156">
        <v>-0.10376746882207469</v>
      </c>
      <c r="DL156">
        <v>0.38141873048914138</v>
      </c>
      <c r="DM156">
        <v>0.34218799719068377</v>
      </c>
      <c r="DN156">
        <v>0.22860388154511932</v>
      </c>
      <c r="DO156">
        <v>-1.2182974951184079E-2</v>
      </c>
      <c r="DR156">
        <f t="shared" si="50"/>
        <v>-2.1999332898136822E-2</v>
      </c>
      <c r="DS156">
        <f t="shared" si="62"/>
        <v>7.6392645424199213E-2</v>
      </c>
      <c r="DT156">
        <f t="shared" si="63"/>
        <v>3.6166280306812737E-3</v>
      </c>
      <c r="DU156">
        <f t="shared" si="64"/>
        <v>4.2101087202960449E-2</v>
      </c>
      <c r="DV156">
        <f t="shared" si="65"/>
        <v>4.7753765474029319E-2</v>
      </c>
      <c r="DW156">
        <f t="shared" si="66"/>
        <v>0.10876505539053112</v>
      </c>
      <c r="DX156">
        <f t="shared" si="67"/>
        <v>2.1772832019424687E-3</v>
      </c>
      <c r="DY156">
        <f t="shared" si="68"/>
        <v>8.9690812189591476E-2</v>
      </c>
      <c r="DZ156">
        <f t="shared" si="69"/>
        <v>7.3518995764968717E-2</v>
      </c>
      <c r="EA156">
        <f t="shared" si="51"/>
        <v>0.15040279723997302</v>
      </c>
      <c r="EB156">
        <f t="shared" si="52"/>
        <v>0.14051137494920179</v>
      </c>
      <c r="EC156">
        <f t="shared" si="53"/>
        <v>2.8734885281302094E-2</v>
      </c>
      <c r="ED156">
        <f t="shared" si="54"/>
        <v>-1.4410383283827141E-2</v>
      </c>
      <c r="EE156">
        <f t="shared" si="55"/>
        <v>0.12008609711807898</v>
      </c>
      <c r="EF156">
        <f t="shared" si="56"/>
        <v>2.8598259628519803E-2</v>
      </c>
      <c r="EG156">
        <f t="shared" si="57"/>
        <v>-1.2244241948504859E-2</v>
      </c>
      <c r="EH156">
        <f t="shared" si="58"/>
        <v>0.11598300739547175</v>
      </c>
      <c r="EI156">
        <f t="shared" si="59"/>
        <v>0.1430987404141891</v>
      </c>
      <c r="EJ156">
        <f t="shared" si="60"/>
        <v>4.8613620467915578E-2</v>
      </c>
      <c r="EK156">
        <f t="shared" si="61"/>
        <v>-3.5165175433332354E-3</v>
      </c>
    </row>
    <row r="157" spans="1:141" x14ac:dyDescent="0.3">
      <c r="A157" s="6">
        <f>('Base original'!A157-MIN('Base original'!A:A))/(MAX('Base original'!A:A)-MIN('Base original'!A:A))</f>
        <v>0.25663716814159293</v>
      </c>
      <c r="B157" s="6">
        <f>('Base original'!B157-MIN('Base original'!B:B))/(MAX('Base original'!B:B)-MIN('Base original'!B:B))</f>
        <v>0.25342465753424659</v>
      </c>
      <c r="C157" s="6">
        <f>('Base original'!C157-MIN('Base original'!C:C))/(MAX('Base original'!C:C)-MIN('Base original'!C:C))</f>
        <v>0.19</v>
      </c>
      <c r="D157" s="6">
        <f>('Base original'!D157-MIN('Base original'!D:D))/(MAX('Base original'!D:D)-MIN('Base original'!D:D))</f>
        <v>6.8493150684931503E-2</v>
      </c>
      <c r="E157" s="6">
        <f>('Base original'!E157-MIN('Base original'!E:E))/(MAX('Base original'!E:E)-MIN('Base original'!E:E))</f>
        <v>0.10684474123539232</v>
      </c>
      <c r="F157" s="6">
        <f>('Base original'!F157-MIN('Base original'!F:F))/(MAX('Base original'!F:F)-MIN('Base original'!F:F))</f>
        <v>0.13432835820895522</v>
      </c>
      <c r="G157" s="6">
        <f>('Base original'!G157-MIN('Base original'!G:G))/(MAX('Base original'!G:G)-MIN('Base original'!G:G))</f>
        <v>0.13427561837455831</v>
      </c>
      <c r="H157" s="6">
        <f>('Base original'!H157-MIN('Base original'!H:H))/(MAX('Base original'!H:H)-MIN('Base original'!H:H))</f>
        <v>0.41336270190896024</v>
      </c>
      <c r="I157" s="6">
        <f>('Base original'!I157-MIN('Base original'!I:I))/(MAX('Base original'!I:I)-MIN('Base original'!I:I))</f>
        <v>0.51181102362204733</v>
      </c>
      <c r="J157" s="6">
        <f>('Base original'!J157-MIN('Base original'!J:J))/(MAX('Base original'!J:J)-MIN('Base original'!J:J))</f>
        <v>0.125748502994012</v>
      </c>
      <c r="K157" s="6">
        <f>('Base original'!K157-MIN('Base original'!K:K))/(MAX('Base original'!K:K)-MIN('Base original'!K:K))</f>
        <v>0.19999999999999984</v>
      </c>
      <c r="L157" s="6">
        <f>'Base original'!L157</f>
        <v>5</v>
      </c>
      <c r="M157">
        <v>218</v>
      </c>
      <c r="O157">
        <v>0.70398767709919097</v>
      </c>
      <c r="P157" t="str">
        <f>IF(O157&lt;=cockpit!C$11,"treino","teste")</f>
        <v>treino</v>
      </c>
      <c r="AP157" s="6">
        <v>0.71306424280464165</v>
      </c>
      <c r="AQ157" s="6">
        <v>1.2077671481284349</v>
      </c>
      <c r="AR157" s="6">
        <v>1.1470842312838561</v>
      </c>
      <c r="AS157" s="6">
        <v>1.4645469816942391</v>
      </c>
      <c r="AT157" s="6">
        <v>1.496383966288132</v>
      </c>
      <c r="AU157" s="6">
        <v>1.293361789380143</v>
      </c>
      <c r="AV157" s="6">
        <v>1.2260215755249546</v>
      </c>
      <c r="AW157" s="6">
        <v>1.5085179087201868</v>
      </c>
      <c r="AX157" s="6">
        <v>0.76499046883810995</v>
      </c>
      <c r="AY157" s="6">
        <v>0.88877957072237113</v>
      </c>
      <c r="AZ157" s="6">
        <v>0.92410449688976037</v>
      </c>
      <c r="BA157" s="6">
        <v>1.3535451731550303</v>
      </c>
      <c r="BB157" s="6">
        <v>1.0591189314525196</v>
      </c>
      <c r="BC157" s="6">
        <v>1.0257568698095547</v>
      </c>
      <c r="BD157" s="6">
        <v>0.99258469980105812</v>
      </c>
      <c r="BE157" s="6">
        <v>1.6029859902911849</v>
      </c>
      <c r="BF157" s="6">
        <v>1.0061651965436313</v>
      </c>
      <c r="BG157" s="6">
        <v>0.9098541614901785</v>
      </c>
      <c r="BH157" s="6">
        <v>1.0552496918522849</v>
      </c>
      <c r="BI157" s="6">
        <v>1.0367014643171546</v>
      </c>
      <c r="BL157" s="8">
        <f>IF(BL$1&lt;=cockpit!$C$15,1/(1+EXP(-(AP157+T$14))),0)</f>
        <v>0.70499590670337642</v>
      </c>
      <c r="BM157" s="8">
        <f>IF(BM$1&lt;=cockpit!$C$15,1/(1+EXP(-(AQ157+U$14))),0)</f>
        <v>0.79039698381620582</v>
      </c>
      <c r="BN157" s="8">
        <f>IF(BN$1&lt;=cockpit!$C$15,1/(1+EXP(-(AR157+V$14))),0)</f>
        <v>0.78566959538760406</v>
      </c>
      <c r="BO157" s="8">
        <f>IF(BO$1&lt;=cockpit!$C$15,1/(1+EXP(-(AS157+W$14))),0)</f>
        <v>0.82241703454706139</v>
      </c>
      <c r="BP157" s="8">
        <f>IF(BP$1&lt;=cockpit!$C$15,1/(1+EXP(-(AT157+X$14))),0)</f>
        <v>0.83256331678557238</v>
      </c>
      <c r="BQ157" s="8">
        <f>IF(BQ$1&lt;=cockpit!$C$15,1/(1+EXP(-(AU157+Y$14))),0)</f>
        <v>0.8508434519535697</v>
      </c>
      <c r="BR157" s="8">
        <f>IF(BR$1&lt;=cockpit!$C$15,1/(1+EXP(-(AV157+Z$14))),0)</f>
        <v>0.8351446651750728</v>
      </c>
      <c r="BS157" s="8">
        <f>IF(BS$1&lt;=cockpit!$C$15,1/(1+EXP(-(AW157+AA$14))),0)</f>
        <v>0.83442006333455498</v>
      </c>
      <c r="BT157" s="8">
        <f>IF(BT$1&lt;=cockpit!$C$15,1/(1+EXP(-(AX157+AB$14))),0)</f>
        <v>0.70244088390782278</v>
      </c>
      <c r="BU157" s="8">
        <f>IF(BU$1&lt;=cockpit!$C$15,1/(1+EXP(-(AY157+AC$14))),0)</f>
        <v>0.716943925394948</v>
      </c>
      <c r="BV157" s="8">
        <f>IF(BV$1&lt;=cockpit!$C$15,1/(1+EXP(-(AZ157+AD$14))),0)</f>
        <v>0.78570419643217204</v>
      </c>
      <c r="BW157" s="8">
        <f>IF(BW$1&lt;=cockpit!$C$15,1/(1+EXP(-(BA157+AE$14))),0)</f>
        <v>0.85567373379919343</v>
      </c>
      <c r="BX157" s="8">
        <f>IF(BX$1&lt;=cockpit!$C$15,1/(1+EXP(-(BB157+AF$14))),0)</f>
        <v>0.85683825270850045</v>
      </c>
      <c r="BY157" s="8">
        <f>IF(BY$1&lt;=cockpit!$C$15,1/(1+EXP(-(BC157+AG$14))),0)</f>
        <v>0.73049989137360083</v>
      </c>
      <c r="BZ157" s="8">
        <f>IF(BZ$1&lt;=cockpit!$C$15,1/(1+EXP(-(BD157+AH$14))),0)</f>
        <v>0.78534805507948058</v>
      </c>
      <c r="CA157" s="8">
        <f>IF(CA$1&lt;=cockpit!$C$15,1/(1+EXP(-(BE157+AI$14))),0)</f>
        <v>0.92917193165591305</v>
      </c>
      <c r="CB157" s="8">
        <f>IF(CB$1&lt;=cockpit!$C$15,1/(1+EXP(-(BF157+AJ$14))),0)</f>
        <v>0.80520818151489137</v>
      </c>
      <c r="CC157" s="8">
        <f>IF(CC$1&lt;=cockpit!$C$15,1/(1+EXP(-(BG157+AK$14))),0)</f>
        <v>0.74975092487311223</v>
      </c>
      <c r="CD157" s="8">
        <f>IF(CD$1&lt;=cockpit!$C$15,1/(1+EXP(-(BH157+AL$14))),0)</f>
        <v>0.87934740666385802</v>
      </c>
      <c r="CE157" s="8">
        <f>IF(CE$1&lt;=cockpit!$C$15,1/(1+EXP(-(BI157+AM$14))),0)</f>
        <v>0.82897124192804894</v>
      </c>
      <c r="CH157" s="6">
        <v>5.4216029120221005</v>
      </c>
      <c r="CK157" s="9">
        <f t="shared" si="47"/>
        <v>5.4216029120221005</v>
      </c>
      <c r="CM157" s="9">
        <f t="shared" si="48"/>
        <v>0.17774901542551505</v>
      </c>
      <c r="CP157">
        <f t="shared" si="49"/>
        <v>0.42160291202210054</v>
      </c>
      <c r="CV157">
        <v>-3.306032867706922E-2</v>
      </c>
      <c r="CW157">
        <v>0.17292660181842143</v>
      </c>
      <c r="CX157">
        <v>7.1364477382167505E-3</v>
      </c>
      <c r="CY157">
        <v>0.11290622527716147</v>
      </c>
      <c r="CZ157">
        <v>0.13495529388439664</v>
      </c>
      <c r="DA157">
        <v>0.31788604880669896</v>
      </c>
      <c r="DB157">
        <v>5.5987320787560246E-3</v>
      </c>
      <c r="DC157">
        <v>0.26505377951748677</v>
      </c>
      <c r="DD157">
        <v>0.11478445058282534</v>
      </c>
      <c r="DE157">
        <v>0.24917213536579405</v>
      </c>
      <c r="DF157">
        <v>0.3071108268767897</v>
      </c>
      <c r="DG157">
        <v>8.3903780662516345E-2</v>
      </c>
      <c r="DH157">
        <v>-4.3287429756197433E-2</v>
      </c>
      <c r="DI157">
        <v>0.20969929996445213</v>
      </c>
      <c r="DJ157">
        <v>5.808863528964317E-2</v>
      </c>
      <c r="DK157">
        <v>-7.6054015765320643E-2</v>
      </c>
      <c r="DL157">
        <v>0.27955221873580788</v>
      </c>
      <c r="DM157">
        <v>0.2507989414068415</v>
      </c>
      <c r="DN157">
        <v>0.16755003671581689</v>
      </c>
      <c r="DO157">
        <v>-8.9292355255826614E-3</v>
      </c>
      <c r="DR157">
        <f t="shared" si="50"/>
        <v>-1.6628709625076728E-2</v>
      </c>
      <c r="DS157">
        <f t="shared" si="62"/>
        <v>6.4894616852522735E-2</v>
      </c>
      <c r="DT157">
        <f t="shared" si="63"/>
        <v>2.7312847350424809E-3</v>
      </c>
      <c r="DU157">
        <f t="shared" si="64"/>
        <v>3.6539866671107049E-2</v>
      </c>
      <c r="DV157">
        <f t="shared" si="65"/>
        <v>4.1409456128742049E-2</v>
      </c>
      <c r="DW157">
        <f t="shared" si="66"/>
        <v>8.7757345661070602E-2</v>
      </c>
      <c r="DX157">
        <f t="shared" si="67"/>
        <v>1.6938033855758987E-3</v>
      </c>
      <c r="DY157">
        <f t="shared" si="68"/>
        <v>8.0508272005232695E-2</v>
      </c>
      <c r="DZ157">
        <f t="shared" si="69"/>
        <v>5.8147140195712703E-2</v>
      </c>
      <c r="EA157">
        <f t="shared" si="51"/>
        <v>0.1210955168607427</v>
      </c>
      <c r="EB157">
        <f t="shared" si="52"/>
        <v>0.1175217671233971</v>
      </c>
      <c r="EC157">
        <f t="shared" si="53"/>
        <v>2.2471317048248157E-2</v>
      </c>
      <c r="ED157">
        <f t="shared" si="54"/>
        <v>-1.1507019911119819E-2</v>
      </c>
      <c r="EE157">
        <f t="shared" si="55"/>
        <v>9.7797443379537566E-2</v>
      </c>
      <c r="EF157">
        <f t="shared" si="56"/>
        <v>2.226121664131063E-2</v>
      </c>
      <c r="EG157">
        <f t="shared" si="57"/>
        <v>-1.039198431645696E-2</v>
      </c>
      <c r="EH157">
        <f t="shared" si="58"/>
        <v>9.8301681930806378E-2</v>
      </c>
      <c r="EI157">
        <f t="shared" si="59"/>
        <v>0.10981822297355473</v>
      </c>
      <c r="EJ157">
        <f t="shared" si="60"/>
        <v>3.7991658913082003E-2</v>
      </c>
      <c r="EK157">
        <f t="shared" si="61"/>
        <v>-2.7931245201979985E-3</v>
      </c>
    </row>
    <row r="158" spans="1:141" x14ac:dyDescent="0.3">
      <c r="A158" s="6">
        <f>('Base original'!A158-MIN('Base original'!A:A))/(MAX('Base original'!A:A)-MIN('Base original'!A:A))</f>
        <v>0.2831858407079646</v>
      </c>
      <c r="B158" s="6">
        <f>('Base original'!B158-MIN('Base original'!B:B))/(MAX('Base original'!B:B)-MIN('Base original'!B:B))</f>
        <v>0.15068493150684933</v>
      </c>
      <c r="C158" s="6">
        <f>('Base original'!C158-MIN('Base original'!C:C))/(MAX('Base original'!C:C)-MIN('Base original'!C:C))</f>
        <v>0.37</v>
      </c>
      <c r="D158" s="6">
        <f>('Base original'!D158-MIN('Base original'!D:D))/(MAX('Base original'!D:D)-MIN('Base original'!D:D))</f>
        <v>7.5342465753424667E-2</v>
      </c>
      <c r="E158" s="6">
        <f>('Base original'!E158-MIN('Base original'!E:E))/(MAX('Base original'!E:E)-MIN('Base original'!E:E))</f>
        <v>0.1168614357262102</v>
      </c>
      <c r="F158" s="6">
        <f>('Base original'!F158-MIN('Base original'!F:F))/(MAX('Base original'!F:F)-MIN('Base original'!F:F))</f>
        <v>0.34328358208955223</v>
      </c>
      <c r="G158" s="6">
        <f>('Base original'!G158-MIN('Base original'!G:G))/(MAX('Base original'!G:G)-MIN('Base original'!G:G))</f>
        <v>0.18374558303886926</v>
      </c>
      <c r="H158" s="6">
        <f>('Base original'!H158-MIN('Base original'!H:H))/(MAX('Base original'!H:H)-MIN('Base original'!H:H))</f>
        <v>0.46475770925109861</v>
      </c>
      <c r="I158" s="6">
        <f>('Base original'!I158-MIN('Base original'!I:I))/(MAX('Base original'!I:I)-MIN('Base original'!I:I))</f>
        <v>0.47244094488188965</v>
      </c>
      <c r="J158" s="6">
        <f>('Base original'!J158-MIN('Base original'!J:J))/(MAX('Base original'!J:J)-MIN('Base original'!J:J))</f>
        <v>0.155688622754491</v>
      </c>
      <c r="K158" s="6">
        <f>('Base original'!K158-MIN('Base original'!K:K))/(MAX('Base original'!K:K)-MIN('Base original'!K:K))</f>
        <v>0.15384615384615385</v>
      </c>
      <c r="L158" s="6">
        <f>'Base original'!L158</f>
        <v>6</v>
      </c>
      <c r="M158">
        <v>220</v>
      </c>
      <c r="O158">
        <v>0.77766946320245078</v>
      </c>
      <c r="P158" t="str">
        <f>IF(O158&lt;=cockpit!C$11,"treino","teste")</f>
        <v>treino</v>
      </c>
      <c r="AP158" s="6">
        <v>0.95563641786432985</v>
      </c>
      <c r="AQ158" s="6">
        <v>1.4080064720202423</v>
      </c>
      <c r="AR158" s="6">
        <v>1.3680936620459565</v>
      </c>
      <c r="AS158" s="6">
        <v>1.7509025970552956</v>
      </c>
      <c r="AT158" s="6">
        <v>1.6805131888542033</v>
      </c>
      <c r="AU158" s="6">
        <v>1.4193344906673344</v>
      </c>
      <c r="AV158" s="6">
        <v>1.3786740444785348</v>
      </c>
      <c r="AW158" s="6">
        <v>1.8304849816170849</v>
      </c>
      <c r="AX158" s="6">
        <v>0.9543837648357848</v>
      </c>
      <c r="AY158" s="6">
        <v>1.1169440267446458</v>
      </c>
      <c r="AZ158" s="6">
        <v>1.0445218928898803</v>
      </c>
      <c r="BA158" s="6">
        <v>1.6557168181358852</v>
      </c>
      <c r="BB158" s="6">
        <v>1.114561766808758</v>
      </c>
      <c r="BC158" s="6">
        <v>1.1338458880048645</v>
      </c>
      <c r="BD158" s="6">
        <v>1.1616517105841908</v>
      </c>
      <c r="BE158" s="6">
        <v>1.5908350045446837</v>
      </c>
      <c r="BF158" s="6">
        <v>1.2000366584943005</v>
      </c>
      <c r="BG158" s="6">
        <v>1.2329951657152267</v>
      </c>
      <c r="BH158" s="6">
        <v>1.3041534698391901</v>
      </c>
      <c r="BI158" s="6">
        <v>1.2281781507770506</v>
      </c>
      <c r="BL158" s="8">
        <f>IF(BL$1&lt;=cockpit!$C$15,1/(1+EXP(-(AP158+T$14))),0)</f>
        <v>0.75283220690960029</v>
      </c>
      <c r="BM158" s="8">
        <f>IF(BM$1&lt;=cockpit!$C$15,1/(1+EXP(-(AQ158+U$14))),0)</f>
        <v>0.82164893170287334</v>
      </c>
      <c r="BN158" s="8">
        <f>IF(BN$1&lt;=cockpit!$C$15,1/(1+EXP(-(AR158+V$14))),0)</f>
        <v>0.82054245667576531</v>
      </c>
      <c r="BO158" s="8">
        <f>IF(BO$1&lt;=cockpit!$C$15,1/(1+EXP(-(AS158+W$14))),0)</f>
        <v>0.86046594099438067</v>
      </c>
      <c r="BP158" s="8">
        <f>IF(BP$1&lt;=cockpit!$C$15,1/(1+EXP(-(AT158+X$14))),0)</f>
        <v>0.85668597528875212</v>
      </c>
      <c r="BQ158" s="8">
        <f>IF(BQ$1&lt;=cockpit!$C$15,1/(1+EXP(-(AU158+Y$14))),0)</f>
        <v>0.86613447669696753</v>
      </c>
      <c r="BR158" s="8">
        <f>IF(BR$1&lt;=cockpit!$C$15,1/(1+EXP(-(AV158+Z$14))),0)</f>
        <v>0.85510180006582059</v>
      </c>
      <c r="BS158" s="8">
        <f>IF(BS$1&lt;=cockpit!$C$15,1/(1+EXP(-(AW158+AA$14))),0)</f>
        <v>0.8742697186522993</v>
      </c>
      <c r="BT158" s="8">
        <f>IF(BT$1&lt;=cockpit!$C$15,1/(1+EXP(-(AX158+AB$14))),0)</f>
        <v>0.7404563190752268</v>
      </c>
      <c r="BU158" s="8">
        <f>IF(BU$1&lt;=cockpit!$C$15,1/(1+EXP(-(AY158+AC$14))),0)</f>
        <v>0.76088125987242472</v>
      </c>
      <c r="BV158" s="8">
        <f>IF(BV$1&lt;=cockpit!$C$15,1/(1+EXP(-(AZ158+AD$14))),0)</f>
        <v>0.80528204521097801</v>
      </c>
      <c r="BW158" s="8">
        <f>IF(BW$1&lt;=cockpit!$C$15,1/(1+EXP(-(BA158+AE$14))),0)</f>
        <v>0.88913977947438727</v>
      </c>
      <c r="BX158" s="8">
        <f>IF(BX$1&lt;=cockpit!$C$15,1/(1+EXP(-(BB158+AF$14))),0)</f>
        <v>0.86350561342052479</v>
      </c>
      <c r="BY158" s="8">
        <f>IF(BY$1&lt;=cockpit!$C$15,1/(1+EXP(-(BC158+AG$14))),0)</f>
        <v>0.75124237501064628</v>
      </c>
      <c r="BZ158" s="8">
        <f>IF(BZ$1&lt;=cockpit!$C$15,1/(1+EXP(-(BD158+AH$14))),0)</f>
        <v>0.81247548486825305</v>
      </c>
      <c r="CA158" s="8">
        <f>IF(CA$1&lt;=cockpit!$C$15,1/(1+EXP(-(BE158+AI$14))),0)</f>
        <v>0.92836807551927492</v>
      </c>
      <c r="CB158" s="8">
        <f>IF(CB$1&lt;=cockpit!$C$15,1/(1+EXP(-(BF158+AJ$14))),0)</f>
        <v>0.83383315102538125</v>
      </c>
      <c r="CC158" s="8">
        <f>IF(CC$1&lt;=cockpit!$C$15,1/(1+EXP(-(BG158+AK$14))),0)</f>
        <v>0.80540508655048293</v>
      </c>
      <c r="CD158" s="8">
        <f>IF(CD$1&lt;=cockpit!$C$15,1/(1+EXP(-(BH158+AL$14))),0)</f>
        <v>0.90336350328502313</v>
      </c>
      <c r="CE158" s="8">
        <f>IF(CE$1&lt;=cockpit!$C$15,1/(1+EXP(-(BI158+AM$14))),0)</f>
        <v>0.8544365824465211</v>
      </c>
      <c r="CH158" s="6">
        <v>5.6178650465922386</v>
      </c>
      <c r="CK158" s="9">
        <f t="shared" si="47"/>
        <v>5.6178650465922386</v>
      </c>
      <c r="CM158" s="9">
        <f t="shared" si="48"/>
        <v>0.14602712261595197</v>
      </c>
      <c r="CP158">
        <f t="shared" si="49"/>
        <v>-0.38213495340776138</v>
      </c>
      <c r="CV158">
        <v>2.9965417217030207E-2</v>
      </c>
      <c r="CW158">
        <v>-0.15673824123250119</v>
      </c>
      <c r="CX158">
        <v>-6.4683759200349815E-3</v>
      </c>
      <c r="CY158">
        <v>-0.10233661558170787</v>
      </c>
      <c r="CZ158">
        <v>-0.1223215814456739</v>
      </c>
      <c r="DA158">
        <v>-0.28812744643319138</v>
      </c>
      <c r="DB158">
        <v>-5.0746120604257608E-3</v>
      </c>
      <c r="DC158">
        <v>-0.24024102015964352</v>
      </c>
      <c r="DD158">
        <v>-0.10403901259843322</v>
      </c>
      <c r="DE158">
        <v>-0.22584612113288438</v>
      </c>
      <c r="DF158">
        <v>-0.27836093673240375</v>
      </c>
      <c r="DG158">
        <v>-7.604920744125454E-2</v>
      </c>
      <c r="DH158">
        <v>3.9235117883054692E-2</v>
      </c>
      <c r="DI158">
        <v>-0.19006849795514572</v>
      </c>
      <c r="DJ158">
        <v>-5.2650722532876212E-2</v>
      </c>
      <c r="DK158">
        <v>6.8934290874704554E-2</v>
      </c>
      <c r="DL158">
        <v>-0.25338220167711833</v>
      </c>
      <c r="DM158">
        <v>-0.22732063526210972</v>
      </c>
      <c r="DN158">
        <v>-0.15186499819648089</v>
      </c>
      <c r="DO158">
        <v>8.0933335710845159E-3</v>
      </c>
      <c r="DR158">
        <f t="shared" si="50"/>
        <v>1.2982327275436856E-2</v>
      </c>
      <c r="DS158">
        <f t="shared" si="62"/>
        <v>-5.0923162586054449E-2</v>
      </c>
      <c r="DT158">
        <f t="shared" si="63"/>
        <v>-2.1132835935573856E-3</v>
      </c>
      <c r="DU158">
        <f t="shared" si="64"/>
        <v>-2.6566418022081911E-2</v>
      </c>
      <c r="DV158">
        <f t="shared" si="65"/>
        <v>-3.254844437895113E-2</v>
      </c>
      <c r="DW158">
        <f t="shared" si="66"/>
        <v>-7.1977425193362227E-2</v>
      </c>
      <c r="DX158">
        <f t="shared" si="67"/>
        <v>-1.3640603474741097E-3</v>
      </c>
      <c r="DY158">
        <f t="shared" si="68"/>
        <v>-5.6613387164731112E-2</v>
      </c>
      <c r="DZ158">
        <f t="shared" si="69"/>
        <v>-4.6996964656485167E-2</v>
      </c>
      <c r="EA158">
        <f t="shared" si="51"/>
        <v>-9.5094701901826298E-2</v>
      </c>
      <c r="EB158">
        <f t="shared" si="52"/>
        <v>-9.784966686861693E-2</v>
      </c>
      <c r="EC158">
        <f t="shared" si="53"/>
        <v>-1.5927019930965156E-2</v>
      </c>
      <c r="ED158">
        <f t="shared" si="54"/>
        <v>9.9797682956270072E-3</v>
      </c>
      <c r="EE158">
        <f t="shared" si="55"/>
        <v>-8.280046995721739E-2</v>
      </c>
      <c r="EF158">
        <f t="shared" si="56"/>
        <v>-1.7895116405663637E-2</v>
      </c>
      <c r="EG158">
        <f t="shared" si="57"/>
        <v>9.5220808486415308E-3</v>
      </c>
      <c r="EH158">
        <f t="shared" si="58"/>
        <v>-7.7211201256562667E-2</v>
      </c>
      <c r="EI158">
        <f t="shared" si="59"/>
        <v>-7.9862887197668667E-2</v>
      </c>
      <c r="EJ158">
        <f t="shared" si="60"/>
        <v>-2.7933194428601656E-2</v>
      </c>
      <c r="EK158">
        <f t="shared" si="61"/>
        <v>2.1846993019421805E-3</v>
      </c>
    </row>
    <row r="159" spans="1:141" x14ac:dyDescent="0.3">
      <c r="A159" s="6">
        <f>('Base original'!A159-MIN('Base original'!A:A))/(MAX('Base original'!A:A)-MIN('Base original'!A:A))</f>
        <v>0.24778761061946908</v>
      </c>
      <c r="B159" s="6">
        <f>('Base original'!B159-MIN('Base original'!B:B))/(MAX('Base original'!B:B)-MIN('Base original'!B:B))</f>
        <v>0.28082191780821919</v>
      </c>
      <c r="C159" s="6">
        <f>('Base original'!C159-MIN('Base original'!C:C))/(MAX('Base original'!C:C)-MIN('Base original'!C:C))</f>
        <v>0.26</v>
      </c>
      <c r="D159" s="6">
        <f>('Base original'!D159-MIN('Base original'!D:D))/(MAX('Base original'!D:D)-MIN('Base original'!D:D))</f>
        <v>7.5342465753424667E-2</v>
      </c>
      <c r="E159" s="6">
        <f>('Base original'!E159-MIN('Base original'!E:E))/(MAX('Base original'!E:E)-MIN('Base original'!E:E))</f>
        <v>0.14858096828046577</v>
      </c>
      <c r="F159" s="6">
        <f>('Base original'!F159-MIN('Base original'!F:F))/(MAX('Base original'!F:F)-MIN('Base original'!F:F))</f>
        <v>0.22388059701492538</v>
      </c>
      <c r="G159" s="6">
        <f>('Base original'!G159-MIN('Base original'!G:G))/(MAX('Base original'!G:G)-MIN('Base original'!G:G))</f>
        <v>0.2332155477031802</v>
      </c>
      <c r="H159" s="6">
        <f>('Base original'!H159-MIN('Base original'!H:H))/(MAX('Base original'!H:H)-MIN('Base original'!H:H))</f>
        <v>0.41336270190896024</v>
      </c>
      <c r="I159" s="6">
        <f>('Base original'!I159-MIN('Base original'!I:I))/(MAX('Base original'!I:I)-MIN('Base original'!I:I))</f>
        <v>0.32283464566929121</v>
      </c>
      <c r="J159" s="6">
        <f>('Base original'!J159-MIN('Base original'!J:J))/(MAX('Base original'!J:J)-MIN('Base original'!J:J))</f>
        <v>0.14371257485029937</v>
      </c>
      <c r="K159" s="6">
        <f>('Base original'!K159-MIN('Base original'!K:K))/(MAX('Base original'!K:K)-MIN('Base original'!K:K))</f>
        <v>0.15384615384615385</v>
      </c>
      <c r="L159" s="6">
        <f>'Base original'!L159</f>
        <v>5</v>
      </c>
      <c r="M159">
        <v>221</v>
      </c>
      <c r="O159">
        <v>0.6894042286463159</v>
      </c>
      <c r="P159" t="str">
        <f>IF(O159&lt;=cockpit!C$11,"treino","teste")</f>
        <v>treino</v>
      </c>
      <c r="AP159" s="6">
        <v>0.89069748931137926</v>
      </c>
      <c r="AQ159" s="6">
        <v>1.3813565104341476</v>
      </c>
      <c r="AR159" s="6">
        <v>1.2278746769112225</v>
      </c>
      <c r="AS159" s="6">
        <v>1.550067622480279</v>
      </c>
      <c r="AT159" s="6">
        <v>1.5210611334491104</v>
      </c>
      <c r="AU159" s="6">
        <v>1.2604307755577582</v>
      </c>
      <c r="AV159" s="6">
        <v>1.2815097220911822</v>
      </c>
      <c r="AW159" s="6">
        <v>1.5587884308322377</v>
      </c>
      <c r="AX159" s="6">
        <v>0.88354181000955745</v>
      </c>
      <c r="AY159" s="6">
        <v>1.043941996301748</v>
      </c>
      <c r="AZ159" s="6">
        <v>0.98930593394023891</v>
      </c>
      <c r="BA159" s="6">
        <v>1.3622516041985022</v>
      </c>
      <c r="BB159" s="6">
        <v>1.0389781357931769</v>
      </c>
      <c r="BC159" s="6">
        <v>1.1445335330623276</v>
      </c>
      <c r="BD159" s="6">
        <v>0.98970992933713176</v>
      </c>
      <c r="BE159" s="6">
        <v>1.5016486820148465</v>
      </c>
      <c r="BF159" s="6">
        <v>1.1368052707296474</v>
      </c>
      <c r="BG159" s="6">
        <v>0.99653187480185701</v>
      </c>
      <c r="BH159" s="6">
        <v>1.1189655193345664</v>
      </c>
      <c r="BI159" s="6">
        <v>1.0712749679526097</v>
      </c>
      <c r="BL159" s="8">
        <f>IF(BL$1&lt;=cockpit!$C$15,1/(1+EXP(-(AP159+T$14))),0)</f>
        <v>0.74055131878325886</v>
      </c>
      <c r="BM159" s="8">
        <f>IF(BM$1&lt;=cockpit!$C$15,1/(1+EXP(-(AQ159+U$14))),0)</f>
        <v>0.81771006338113428</v>
      </c>
      <c r="BN159" s="8">
        <f>IF(BN$1&lt;=cockpit!$C$15,1/(1+EXP(-(AR159+V$14))),0)</f>
        <v>0.7989601650768664</v>
      </c>
      <c r="BO159" s="8">
        <f>IF(BO$1&lt;=cockpit!$C$15,1/(1+EXP(-(AS159+W$14))),0)</f>
        <v>0.8345647342465522</v>
      </c>
      <c r="BP159" s="8">
        <f>IF(BP$1&lt;=cockpit!$C$15,1/(1+EXP(-(AT159+X$14))),0)</f>
        <v>0.83597518101048063</v>
      </c>
      <c r="BQ159" s="8">
        <f>IF(BQ$1&lt;=cockpit!$C$15,1/(1+EXP(-(AU159+Y$14))),0)</f>
        <v>0.84661575088654795</v>
      </c>
      <c r="BR159" s="8">
        <f>IF(BR$1&lt;=cockpit!$C$15,1/(1+EXP(-(AV159+Z$14))),0)</f>
        <v>0.8426428019023211</v>
      </c>
      <c r="BS159" s="8">
        <f>IF(BS$1&lt;=cockpit!$C$15,1/(1+EXP(-(AW159+AA$14))),0)</f>
        <v>0.84124935206699814</v>
      </c>
      <c r="BT159" s="8">
        <f>IF(BT$1&lt;=cockpit!$C$15,1/(1+EXP(-(AX159+AB$14))),0)</f>
        <v>0.72661181519547025</v>
      </c>
      <c r="BU159" s="8">
        <f>IF(BU$1&lt;=cockpit!$C$15,1/(1+EXP(-(AY159+AC$14))),0)</f>
        <v>0.74734746036541444</v>
      </c>
      <c r="BV159" s="8">
        <f>IF(BV$1&lt;=cockpit!$C$15,1/(1+EXP(-(AZ159+AD$14))),0)</f>
        <v>0.79647785362386259</v>
      </c>
      <c r="BW159" s="8">
        <f>IF(BW$1&lt;=cockpit!$C$15,1/(1+EXP(-(BA159+AE$14))),0)</f>
        <v>0.85674561888323031</v>
      </c>
      <c r="BX159" s="8">
        <f>IF(BX$1&lt;=cockpit!$C$15,1/(1+EXP(-(BB159+AF$14))),0)</f>
        <v>0.85434985254544982</v>
      </c>
      <c r="BY159" s="8">
        <f>IF(BY$1&lt;=cockpit!$C$15,1/(1+EXP(-(BC159+AG$14))),0)</f>
        <v>0.75323428531414172</v>
      </c>
      <c r="BZ159" s="8">
        <f>IF(BZ$1&lt;=cockpit!$C$15,1/(1+EXP(-(BD159+AH$14))),0)</f>
        <v>0.78486303884269093</v>
      </c>
      <c r="CA159" s="8">
        <f>IF(CA$1&lt;=cockpit!$C$15,1/(1+EXP(-(BE159+AI$14))),0)</f>
        <v>0.92220577034934559</v>
      </c>
      <c r="CB159" s="8">
        <f>IF(CB$1&lt;=cockpit!$C$15,1/(1+EXP(-(BF159+AJ$14))),0)</f>
        <v>0.82488622150154922</v>
      </c>
      <c r="CC159" s="8">
        <f>IF(CC$1&lt;=cockpit!$C$15,1/(1+EXP(-(BG159+AK$14))),0)</f>
        <v>0.76565944152015042</v>
      </c>
      <c r="CD159" s="8">
        <f>IF(CD$1&lt;=cockpit!$C$15,1/(1+EXP(-(BH159+AL$14))),0)</f>
        <v>0.88594565742940112</v>
      </c>
      <c r="CE159" s="8">
        <f>IF(CE$1&lt;=cockpit!$C$15,1/(1+EXP(-(BI159+AM$14))),0)</f>
        <v>0.83381740001793059</v>
      </c>
      <c r="CH159" s="6">
        <v>5.5061881756858799</v>
      </c>
      <c r="CK159" s="9">
        <f t="shared" si="47"/>
        <v>5.5061881756858799</v>
      </c>
      <c r="CM159" s="9">
        <f t="shared" si="48"/>
        <v>0.25622646920419923</v>
      </c>
      <c r="CP159">
        <f t="shared" si="49"/>
        <v>0.50618817568587993</v>
      </c>
      <c r="CV159">
        <v>-3.9693149604583394E-2</v>
      </c>
      <c r="CW159">
        <v>0.20762048507254327</v>
      </c>
      <c r="CX159">
        <v>8.5682175299970388E-3</v>
      </c>
      <c r="CY159">
        <v>0.13555835257994953</v>
      </c>
      <c r="CZ159">
        <v>0.16203107725905258</v>
      </c>
      <c r="DA159">
        <v>0.38166282663868456</v>
      </c>
      <c r="DB159">
        <v>6.7219933645784836E-3</v>
      </c>
      <c r="DC159">
        <v>0.31823093552439935</v>
      </c>
      <c r="DD159">
        <v>0.13781340209192067</v>
      </c>
      <c r="DE159">
        <v>0.29916299208567787</v>
      </c>
      <c r="DF159">
        <v>0.36872579566527103</v>
      </c>
      <c r="DG159">
        <v>0.10073721137979476</v>
      </c>
      <c r="DH159">
        <v>-5.1972091448153096E-2</v>
      </c>
      <c r="DI159">
        <v>0.25177080865619794</v>
      </c>
      <c r="DJ159">
        <v>6.9742830248301385E-2</v>
      </c>
      <c r="DK159">
        <v>-9.1312565440285084E-2</v>
      </c>
      <c r="DL159">
        <v>0.33563816467045859</v>
      </c>
      <c r="DM159">
        <v>0.3011161806397204</v>
      </c>
      <c r="DN159">
        <v>0.20116523155522154</v>
      </c>
      <c r="DO159">
        <v>-1.0720688382549177E-2</v>
      </c>
      <c r="DR159">
        <f t="shared" si="50"/>
        <v>-1.7924781119448719E-2</v>
      </c>
      <c r="DS159">
        <f t="shared" si="62"/>
        <v>6.8795100100062442E-2</v>
      </c>
      <c r="DT159">
        <f t="shared" si="63"/>
        <v>3.0988042972633165E-3</v>
      </c>
      <c r="DU159">
        <f t="shared" si="64"/>
        <v>4.1142191047161547E-2</v>
      </c>
      <c r="DV159">
        <f t="shared" si="65"/>
        <v>4.8794929247602599E-2</v>
      </c>
      <c r="DW159">
        <f t="shared" si="66"/>
        <v>0.10810285469423399</v>
      </c>
      <c r="DX159">
        <f t="shared" si="67"/>
        <v>1.9490628707185323E-3</v>
      </c>
      <c r="DY159">
        <f t="shared" si="68"/>
        <v>9.3018752136398972E-2</v>
      </c>
      <c r="DZ159">
        <f t="shared" si="69"/>
        <v>6.505278646860635E-2</v>
      </c>
      <c r="EA159">
        <f t="shared" si="51"/>
        <v>0.13207201667725249</v>
      </c>
      <c r="EB159">
        <f t="shared" si="52"/>
        <v>0.13481464216605885</v>
      </c>
      <c r="EC159">
        <f t="shared" si="53"/>
        <v>2.6794783054819284E-2</v>
      </c>
      <c r="ED159">
        <f t="shared" si="54"/>
        <v>-1.4036951413360796E-2</v>
      </c>
      <c r="EE159">
        <f t="shared" si="55"/>
        <v>0.10892564716954012</v>
      </c>
      <c r="EF159">
        <f t="shared" si="56"/>
        <v>2.6780550102510209E-2</v>
      </c>
      <c r="EG159">
        <f t="shared" si="57"/>
        <v>-1.3654563006544482E-2</v>
      </c>
      <c r="EH159">
        <f t="shared" si="58"/>
        <v>0.10725744536716647</v>
      </c>
      <c r="EI159">
        <f t="shared" si="59"/>
        <v>0.1245915230573072</v>
      </c>
      <c r="EJ159">
        <f t="shared" si="60"/>
        <v>4.3270700064268544E-2</v>
      </c>
      <c r="EK159">
        <f t="shared" si="61"/>
        <v>-3.2671141691202497E-3</v>
      </c>
    </row>
    <row r="160" spans="1:141" x14ac:dyDescent="0.3">
      <c r="A160" s="6">
        <f>('Base original'!A160-MIN('Base original'!A:A))/(MAX('Base original'!A:A)-MIN('Base original'!A:A))</f>
        <v>0.19469026548672566</v>
      </c>
      <c r="B160" s="6">
        <f>('Base original'!B160-MIN('Base original'!B:B))/(MAX('Base original'!B:B)-MIN('Base original'!B:B))</f>
        <v>0.33561643835616439</v>
      </c>
      <c r="C160" s="6">
        <f>('Base original'!C160-MIN('Base original'!C:C))/(MAX('Base original'!C:C)-MIN('Base original'!C:C))</f>
        <v>0.04</v>
      </c>
      <c r="D160" s="6">
        <f>('Base original'!D160-MIN('Base original'!D:D))/(MAX('Base original'!D:D)-MIN('Base original'!D:D))</f>
        <v>4.1095890410958902E-2</v>
      </c>
      <c r="E160" s="6">
        <f>('Base original'!E160-MIN('Base original'!E:E))/(MAX('Base original'!E:E)-MIN('Base original'!E:E))</f>
        <v>7.512520868113523E-2</v>
      </c>
      <c r="F160" s="6">
        <f>('Base original'!F160-MIN('Base original'!F:F))/(MAX('Base original'!F:F)-MIN('Base original'!F:F))</f>
        <v>5.9701492537313432E-2</v>
      </c>
      <c r="G160" s="6">
        <f>('Base original'!G160-MIN('Base original'!G:G))/(MAX('Base original'!G:G)-MIN('Base original'!G:G))</f>
        <v>1.4134275618374558E-2</v>
      </c>
      <c r="H160" s="6">
        <f>('Base original'!H160-MIN('Base original'!H:H))/(MAX('Base original'!H:H)-MIN('Base original'!H:H))</f>
        <v>0.38032305433186309</v>
      </c>
      <c r="I160" s="6">
        <f>('Base original'!I160-MIN('Base original'!I:I))/(MAX('Base original'!I:I)-MIN('Base original'!I:I))</f>
        <v>0.53543307086614167</v>
      </c>
      <c r="J160" s="6">
        <f>('Base original'!J160-MIN('Base original'!J:J))/(MAX('Base original'!J:J)-MIN('Base original'!J:J))</f>
        <v>0.16167664670658682</v>
      </c>
      <c r="K160" s="6">
        <f>('Base original'!K160-MIN('Base original'!K:K))/(MAX('Base original'!K:K)-MIN('Base original'!K:K))</f>
        <v>0.16923076923076918</v>
      </c>
      <c r="L160" s="6">
        <f>'Base original'!L160</f>
        <v>5</v>
      </c>
      <c r="M160">
        <v>222</v>
      </c>
      <c r="O160">
        <v>0.75375667338659791</v>
      </c>
      <c r="P160" t="str">
        <f>IF(O160&lt;=cockpit!C$11,"treino","teste")</f>
        <v>treino</v>
      </c>
      <c r="AP160" s="6">
        <v>0.43922247000300324</v>
      </c>
      <c r="AQ160" s="6">
        <v>0.96646805794317492</v>
      </c>
      <c r="AR160" s="6">
        <v>0.91222966072848888</v>
      </c>
      <c r="AS160" s="6">
        <v>1.2434954323050043</v>
      </c>
      <c r="AT160" s="6">
        <v>1.309369890501618</v>
      </c>
      <c r="AU160" s="6">
        <v>1.1599622634988342</v>
      </c>
      <c r="AV160" s="6">
        <v>1.0212055170328975</v>
      </c>
      <c r="AW160" s="6">
        <v>1.3307487132635198</v>
      </c>
      <c r="AX160" s="6">
        <v>0.60261119105904171</v>
      </c>
      <c r="AY160" s="6">
        <v>0.69113627665688526</v>
      </c>
      <c r="AZ160" s="6">
        <v>0.77434805231794113</v>
      </c>
      <c r="BA160" s="6">
        <v>1.1468006745967283</v>
      </c>
      <c r="BB160" s="6">
        <v>0.93890169378846189</v>
      </c>
      <c r="BC160" s="6">
        <v>0.8992725679049689</v>
      </c>
      <c r="BD160" s="6">
        <v>0.81909009719861714</v>
      </c>
      <c r="BE160" s="6">
        <v>1.5384206690280062</v>
      </c>
      <c r="BF160" s="6">
        <v>0.86125404966240138</v>
      </c>
      <c r="BG160" s="6">
        <v>0.69574715111024976</v>
      </c>
      <c r="BH160" s="6">
        <v>0.85346178539785311</v>
      </c>
      <c r="BI160" s="6">
        <v>0.85529380389265541</v>
      </c>
      <c r="BL160" s="8">
        <f>IF(BL$1&lt;=cockpit!$C$15,1/(1+EXP(-(AP160+T$14))),0)</f>
        <v>0.64505231098379867</v>
      </c>
      <c r="BM160" s="8">
        <f>IF(BM$1&lt;=cockpit!$C$15,1/(1+EXP(-(AQ160+U$14))),0)</f>
        <v>0.74763169040266086</v>
      </c>
      <c r="BN160" s="8">
        <f>IF(BN$1&lt;=cockpit!$C$15,1/(1+EXP(-(AR160+V$14))),0)</f>
        <v>0.74348529595751078</v>
      </c>
      <c r="BO160" s="8">
        <f>IF(BO$1&lt;=cockpit!$C$15,1/(1+EXP(-(AS160+W$14))),0)</f>
        <v>0.78780720887235367</v>
      </c>
      <c r="BP160" s="8">
        <f>IF(BP$1&lt;=cockpit!$C$15,1/(1+EXP(-(AT160+X$14))),0)</f>
        <v>0.80485039254154245</v>
      </c>
      <c r="BQ160" s="8">
        <f>IF(BQ$1&lt;=cockpit!$C$15,1/(1+EXP(-(AU160+Y$14))),0)</f>
        <v>0.83311020050392837</v>
      </c>
      <c r="BR160" s="8">
        <f>IF(BR$1&lt;=cockpit!$C$15,1/(1+EXP(-(AV160+Z$14))),0)</f>
        <v>0.80498082534169679</v>
      </c>
      <c r="BS160" s="8">
        <f>IF(BS$1&lt;=cockpit!$C$15,1/(1+EXP(-(AW160+AA$14))),0)</f>
        <v>0.80837932976730886</v>
      </c>
      <c r="BT160" s="8">
        <f>IF(BT$1&lt;=cockpit!$C$15,1/(1+EXP(-(AX160+AB$14))),0)</f>
        <v>0.66742664883307234</v>
      </c>
      <c r="BU160" s="8">
        <f>IF(BU$1&lt;=cockpit!$C$15,1/(1+EXP(-(AY160+AC$14))),0)</f>
        <v>0.67518025779604107</v>
      </c>
      <c r="BV160" s="8">
        <f>IF(BV$1&lt;=cockpit!$C$15,1/(1+EXP(-(AZ160+AD$14))),0)</f>
        <v>0.75941347876457121</v>
      </c>
      <c r="BW160" s="8">
        <f>IF(BW$1&lt;=cockpit!$C$15,1/(1+EXP(-(BA160+AE$14))),0)</f>
        <v>0.82822056160454605</v>
      </c>
      <c r="BX160" s="8">
        <f>IF(BX$1&lt;=cockpit!$C$15,1/(1+EXP(-(BB160+AF$14))),0)</f>
        <v>0.84145003232938065</v>
      </c>
      <c r="BY160" s="8">
        <f>IF(BY$1&lt;=cockpit!$C$15,1/(1+EXP(-(BC160+AG$14))),0)</f>
        <v>0.7048863373963058</v>
      </c>
      <c r="BZ160" s="8">
        <f>IF(BZ$1&lt;=cockpit!$C$15,1/(1+EXP(-(BD160+AH$14))),0)</f>
        <v>0.75465856150072441</v>
      </c>
      <c r="CA160" s="8">
        <f>IF(CA$1&lt;=cockpit!$C$15,1/(1+EXP(-(BE160+AI$14))),0)</f>
        <v>0.92480325725010626</v>
      </c>
      <c r="CB160" s="8">
        <f>IF(CB$1&lt;=cockpit!$C$15,1/(1+EXP(-(BF160+AJ$14))),0)</f>
        <v>0.78147083003035667</v>
      </c>
      <c r="CC160" s="8">
        <f>IF(CC$1&lt;=cockpit!$C$15,1/(1+EXP(-(BG160+AK$14))),0)</f>
        <v>0.70748020659358235</v>
      </c>
      <c r="CD160" s="8">
        <f>IF(CD$1&lt;=cockpit!$C$15,1/(1+EXP(-(BH160+AL$14))),0)</f>
        <v>0.85624878712272834</v>
      </c>
      <c r="CE160" s="8">
        <f>IF(CE$1&lt;=cockpit!$C$15,1/(1+EXP(-(BI160+AM$14))),0)</f>
        <v>0.80169883124366281</v>
      </c>
      <c r="CH160" s="6">
        <v>5.2368487714112435</v>
      </c>
      <c r="CK160" s="9">
        <f t="shared" si="47"/>
        <v>5.2368487714112435</v>
      </c>
      <c r="CM160" s="9">
        <f t="shared" si="48"/>
        <v>5.6097340519015472E-2</v>
      </c>
      <c r="CP160">
        <f t="shared" si="49"/>
        <v>0.2368487714112435</v>
      </c>
      <c r="CV160">
        <v>-1.8572685354709503E-2</v>
      </c>
      <c r="CW160">
        <v>9.7146988355876013E-2</v>
      </c>
      <c r="CX160">
        <v>4.0091252475708255E-3</v>
      </c>
      <c r="CY160">
        <v>6.3428643349064368E-2</v>
      </c>
      <c r="CZ160">
        <v>7.5815405066004593E-2</v>
      </c>
      <c r="DA160">
        <v>0.17858254286605701</v>
      </c>
      <c r="DB160">
        <v>3.1452648368912824E-3</v>
      </c>
      <c r="DC160">
        <v>0.14890234447273584</v>
      </c>
      <c r="DD160">
        <v>6.448379582404698E-2</v>
      </c>
      <c r="DE160">
        <v>0.13998032852346792</v>
      </c>
      <c r="DF160">
        <v>0.17252922111943514</v>
      </c>
      <c r="DG160">
        <v>4.7135602720015664E-2</v>
      </c>
      <c r="DH160">
        <v>-2.4318082875975068E-2</v>
      </c>
      <c r="DI160">
        <v>0.1178052146845104</v>
      </c>
      <c r="DJ160">
        <v>3.2633128256444724E-2</v>
      </c>
      <c r="DK160">
        <v>-4.2725748995688331E-2</v>
      </c>
      <c r="DL160">
        <v>0.15704730129898264</v>
      </c>
      <c r="DM160">
        <v>0.14089423827399231</v>
      </c>
      <c r="DN160">
        <v>9.4126532845128272E-2</v>
      </c>
      <c r="DO160">
        <v>-5.0162804942035597E-3</v>
      </c>
      <c r="DR160">
        <f t="shared" si="50"/>
        <v>-1.0844730572672394E-2</v>
      </c>
      <c r="DS160">
        <f t="shared" si="62"/>
        <v>4.2846373736204063E-2</v>
      </c>
      <c r="DT160">
        <f t="shared" si="63"/>
        <v>1.7929995397349867E-3</v>
      </c>
      <c r="DU160">
        <f t="shared" si="64"/>
        <v>2.4062277559750472E-2</v>
      </c>
      <c r="DV160">
        <f t="shared" si="65"/>
        <v>2.6703387006779686E-2</v>
      </c>
      <c r="DW160">
        <f t="shared" si="66"/>
        <v>5.4633291920101267E-2</v>
      </c>
      <c r="DX160">
        <f t="shared" si="67"/>
        <v>1.1071516879078156E-3</v>
      </c>
      <c r="DY160">
        <f t="shared" si="68"/>
        <v>5.1598066149013778E-2</v>
      </c>
      <c r="DZ160">
        <f t="shared" si="69"/>
        <v>3.575895172280235E-2</v>
      </c>
      <c r="EA160">
        <f t="shared" si="51"/>
        <v>7.6167722855162989E-2</v>
      </c>
      <c r="EB160">
        <f t="shared" si="52"/>
        <v>7.3030095568478268E-2</v>
      </c>
      <c r="EC160">
        <f t="shared" si="53"/>
        <v>1.480296909209008E-2</v>
      </c>
      <c r="ED160">
        <f t="shared" si="54"/>
        <v>-7.0999522969551893E-3</v>
      </c>
      <c r="EE160">
        <f t="shared" si="55"/>
        <v>5.9271956300869968E-2</v>
      </c>
      <c r="EF160">
        <f t="shared" si="56"/>
        <v>1.4048250249257819E-2</v>
      </c>
      <c r="EG160">
        <f t="shared" si="57"/>
        <v>-6.1840794229316787E-3</v>
      </c>
      <c r="EH160">
        <f t="shared" si="58"/>
        <v>6.1139039218197438E-2</v>
      </c>
      <c r="EI160">
        <f t="shared" si="59"/>
        <v>7.0372692781098742E-2</v>
      </c>
      <c r="EJ160">
        <f t="shared" si="60"/>
        <v>2.5116537140950024E-2</v>
      </c>
      <c r="EK160">
        <f t="shared" si="61"/>
        <v>-1.7922115983405071E-3</v>
      </c>
    </row>
    <row r="161" spans="1:141" x14ac:dyDescent="0.3">
      <c r="A161" s="6">
        <f>('Base original'!A161-MIN('Base original'!A:A))/(MAX('Base original'!A:A)-MIN('Base original'!A:A))</f>
        <v>0.35398230088495575</v>
      </c>
      <c r="B161" s="6">
        <f>('Base original'!B161-MIN('Base original'!B:B))/(MAX('Base original'!B:B)-MIN('Base original'!B:B))</f>
        <v>0.35958904109589046</v>
      </c>
      <c r="C161" s="6">
        <f>('Base original'!C161-MIN('Base original'!C:C))/(MAX('Base original'!C:C)-MIN('Base original'!C:C))</f>
        <v>0.25</v>
      </c>
      <c r="D161" s="6">
        <f>('Base original'!D161-MIN('Base original'!D:D))/(MAX('Base original'!D:D)-MIN('Base original'!D:D))</f>
        <v>7.5342465753424667E-2</v>
      </c>
      <c r="E161" s="6">
        <f>('Base original'!E161-MIN('Base original'!E:E))/(MAX('Base original'!E:E)-MIN('Base original'!E:E))</f>
        <v>0.11853088480801337</v>
      </c>
      <c r="F161" s="6">
        <f>('Base original'!F161-MIN('Base original'!F:F))/(MAX('Base original'!F:F)-MIN('Base original'!F:F))</f>
        <v>0.1044776119402985</v>
      </c>
      <c r="G161" s="6">
        <f>('Base original'!G161-MIN('Base original'!G:G))/(MAX('Base original'!G:G)-MIN('Base original'!G:G))</f>
        <v>7.7738515901060068E-2</v>
      </c>
      <c r="H161" s="6">
        <f>('Base original'!H161-MIN('Base original'!H:H))/(MAX('Base original'!H:H)-MIN('Base original'!H:H))</f>
        <v>0.59324522760646081</v>
      </c>
      <c r="I161" s="6">
        <f>('Base original'!I161-MIN('Base original'!I:I))/(MAX('Base original'!I:I)-MIN('Base original'!I:I))</f>
        <v>0.42519685039370059</v>
      </c>
      <c r="J161" s="6">
        <f>('Base original'!J161-MIN('Base original'!J:J))/(MAX('Base original'!J:J)-MIN('Base original'!J:J))</f>
        <v>0.16167664670658682</v>
      </c>
      <c r="K161" s="6">
        <f>('Base original'!K161-MIN('Base original'!K:K))/(MAX('Base original'!K:K)-MIN('Base original'!K:K))</f>
        <v>0.24615384615384611</v>
      </c>
      <c r="L161" s="6">
        <f>'Base original'!L161</f>
        <v>6</v>
      </c>
      <c r="M161">
        <v>223</v>
      </c>
      <c r="O161">
        <v>0.83344261591912083</v>
      </c>
      <c r="P161" t="str">
        <f>IF(O161&lt;=cockpit!C$11,"treino","teste")</f>
        <v>teste</v>
      </c>
      <c r="AP161" s="6">
        <v>0.82797993976228823</v>
      </c>
      <c r="AQ161" s="6">
        <v>1.4902402732406828</v>
      </c>
      <c r="AR161" s="6">
        <v>1.2610886410681519</v>
      </c>
      <c r="AS161" s="6">
        <v>1.7053933276313076</v>
      </c>
      <c r="AT161" s="6">
        <v>1.6517616786989056</v>
      </c>
      <c r="AU161" s="6">
        <v>1.4868087583565055</v>
      </c>
      <c r="AV161" s="6">
        <v>1.4773533987270304</v>
      </c>
      <c r="AW161" s="6">
        <v>1.8091959667239563</v>
      </c>
      <c r="AX161" s="6">
        <v>0.9317299838791766</v>
      </c>
      <c r="AY161" s="6">
        <v>1.0189212109819006</v>
      </c>
      <c r="AZ161" s="6">
        <v>1.0427167511306823</v>
      </c>
      <c r="BA161" s="6">
        <v>1.4896392145526725</v>
      </c>
      <c r="BB161" s="6">
        <v>1.2494133619149992</v>
      </c>
      <c r="BC161" s="6">
        <v>1.2643005490296029</v>
      </c>
      <c r="BD161" s="6">
        <v>1.0925620905963911</v>
      </c>
      <c r="BE161" s="6">
        <v>1.8986748627791288</v>
      </c>
      <c r="BF161" s="6">
        <v>1.305656366735271</v>
      </c>
      <c r="BG161" s="6">
        <v>1.0199117226637835</v>
      </c>
      <c r="BH161" s="6">
        <v>1.0916989931532119</v>
      </c>
      <c r="BI161" s="6">
        <v>1.2592413144773251</v>
      </c>
      <c r="BL161" s="8">
        <f>IF(BL$1&lt;=cockpit!$C$15,1/(1+EXP(-(AP161+T$14))),0)</f>
        <v>0.72832056450256577</v>
      </c>
      <c r="BM161" s="8">
        <f>IF(BM$1&lt;=cockpit!$C$15,1/(1+EXP(-(AQ161+U$14))),0)</f>
        <v>0.83338266090204804</v>
      </c>
      <c r="BN161" s="8">
        <f>IF(BN$1&lt;=cockpit!$C$15,1/(1+EXP(-(AR161+V$14))),0)</f>
        <v>0.80424215179462888</v>
      </c>
      <c r="BO161" s="8">
        <f>IF(BO$1&lt;=cockpit!$C$15,1/(1+EXP(-(AS161+W$14))),0)</f>
        <v>0.85491174673313397</v>
      </c>
      <c r="BP161" s="8">
        <f>IF(BP$1&lt;=cockpit!$C$15,1/(1+EXP(-(AT161+X$14))),0)</f>
        <v>0.85311967768105101</v>
      </c>
      <c r="BQ161" s="8">
        <f>IF(BQ$1&lt;=cockpit!$C$15,1/(1+EXP(-(AU161+Y$14))),0)</f>
        <v>0.8737663786175387</v>
      </c>
      <c r="BR161" s="8">
        <f>IF(BR$1&lt;=cockpit!$C$15,1/(1+EXP(-(AV161+Z$14))),0)</f>
        <v>0.86690525562424037</v>
      </c>
      <c r="BS161" s="8">
        <f>IF(BS$1&lt;=cockpit!$C$15,1/(1+EXP(-(AW161+AA$14))),0)</f>
        <v>0.87191087801365885</v>
      </c>
      <c r="BT161" s="8">
        <f>IF(BT$1&lt;=cockpit!$C$15,1/(1+EXP(-(AX161+AB$14))),0)</f>
        <v>0.73607904135996471</v>
      </c>
      <c r="BU161" s="8">
        <f>IF(BU$1&lt;=cockpit!$C$15,1/(1+EXP(-(AY161+AC$14))),0)</f>
        <v>0.74259388377586333</v>
      </c>
      <c r="BV161" s="8">
        <f>IF(BV$1&lt;=cockpit!$C$15,1/(1+EXP(-(AZ161+AD$14))),0)</f>
        <v>0.80499883780490644</v>
      </c>
      <c r="BW161" s="8">
        <f>IF(BW$1&lt;=cockpit!$C$15,1/(1+EXP(-(BA161+AE$14))),0)</f>
        <v>0.87168128392684352</v>
      </c>
      <c r="BX161" s="8">
        <f>IF(BX$1&lt;=cockpit!$C$15,1/(1+EXP(-(BB161+AF$14))),0)</f>
        <v>0.87863515682939708</v>
      </c>
      <c r="BY161" s="8">
        <f>IF(BY$1&lt;=cockpit!$C$15,1/(1+EXP(-(BC161+AG$14))),0)</f>
        <v>0.77481534261989105</v>
      </c>
      <c r="BZ161" s="8">
        <f>IF(BZ$1&lt;=cockpit!$C$15,1/(1+EXP(-(BD161+AH$14))),0)</f>
        <v>0.80172115892969409</v>
      </c>
      <c r="CA161" s="8">
        <f>IF(CA$1&lt;=cockpit!$C$15,1/(1+EXP(-(BE161+AI$14))),0)</f>
        <v>0.94632949916281617</v>
      </c>
      <c r="CB161" s="8">
        <f>IF(CB$1&lt;=cockpit!$C$15,1/(1+EXP(-(BF161+AJ$14))),0)</f>
        <v>0.84795623709309642</v>
      </c>
      <c r="CC161" s="8">
        <f>IF(CC$1&lt;=cockpit!$C$15,1/(1+EXP(-(BG161+AK$14))),0)</f>
        <v>0.76982828922129531</v>
      </c>
      <c r="CD161" s="8">
        <f>IF(CD$1&lt;=cockpit!$C$15,1/(1+EXP(-(BH161+AL$14))),0)</f>
        <v>0.88316135760806247</v>
      </c>
      <c r="CE161" s="8">
        <f>IF(CE$1&lt;=cockpit!$C$15,1/(1+EXP(-(BI161+AM$14))),0)</f>
        <v>0.8582576771902789</v>
      </c>
      <c r="CH161" s="6">
        <v>5.5959837919327615</v>
      </c>
      <c r="CK161" s="9">
        <f t="shared" si="47"/>
        <v>5.5959837919327615</v>
      </c>
      <c r="CM161" s="9">
        <f t="shared" si="48"/>
        <v>0.16322909638103014</v>
      </c>
      <c r="CP161">
        <f t="shared" si="49"/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R161">
        <f t="shared" si="50"/>
        <v>0</v>
      </c>
      <c r="DS161">
        <f t="shared" si="62"/>
        <v>0</v>
      </c>
      <c r="DT161">
        <f t="shared" si="63"/>
        <v>0</v>
      </c>
      <c r="DU161">
        <f t="shared" si="64"/>
        <v>0</v>
      </c>
      <c r="DV161">
        <f t="shared" si="65"/>
        <v>0</v>
      </c>
      <c r="DW161">
        <f t="shared" si="66"/>
        <v>0</v>
      </c>
      <c r="DX161">
        <f t="shared" si="67"/>
        <v>0</v>
      </c>
      <c r="DY161">
        <f t="shared" si="68"/>
        <v>0</v>
      </c>
      <c r="DZ161">
        <f t="shared" si="69"/>
        <v>0</v>
      </c>
      <c r="EA161">
        <f t="shared" si="51"/>
        <v>0</v>
      </c>
      <c r="EB161">
        <f t="shared" si="52"/>
        <v>0</v>
      </c>
      <c r="EC161">
        <f t="shared" si="53"/>
        <v>0</v>
      </c>
      <c r="ED161">
        <f t="shared" si="54"/>
        <v>0</v>
      </c>
      <c r="EE161">
        <f t="shared" si="55"/>
        <v>0</v>
      </c>
      <c r="EF161">
        <f t="shared" si="56"/>
        <v>0</v>
      </c>
      <c r="EG161">
        <f t="shared" si="57"/>
        <v>0</v>
      </c>
      <c r="EH161">
        <f t="shared" si="58"/>
        <v>0</v>
      </c>
      <c r="EI161">
        <f t="shared" si="59"/>
        <v>0</v>
      </c>
      <c r="EJ161">
        <f t="shared" si="60"/>
        <v>0</v>
      </c>
      <c r="EK161">
        <f t="shared" si="61"/>
        <v>0</v>
      </c>
    </row>
    <row r="162" spans="1:141" x14ac:dyDescent="0.3">
      <c r="A162" s="6">
        <f>('Base original'!A162-MIN('Base original'!A:A))/(MAX('Base original'!A:A)-MIN('Base original'!A:A))</f>
        <v>0.27433628318584075</v>
      </c>
      <c r="B162" s="6">
        <f>('Base original'!B162-MIN('Base original'!B:B))/(MAX('Base original'!B:B)-MIN('Base original'!B:B))</f>
        <v>0.21232876712328769</v>
      </c>
      <c r="C162" s="6">
        <f>('Base original'!C162-MIN('Base original'!C:C))/(MAX('Base original'!C:C)-MIN('Base original'!C:C))</f>
        <v>0.25</v>
      </c>
      <c r="D162" s="6">
        <f>('Base original'!D162-MIN('Base original'!D:D))/(MAX('Base original'!D:D)-MIN('Base original'!D:D))</f>
        <v>0.11643835616438358</v>
      </c>
      <c r="E162" s="6">
        <f>('Base original'!E162-MIN('Base original'!E:E))/(MAX('Base original'!E:E)-MIN('Base original'!E:E))</f>
        <v>0.1018363939899833</v>
      </c>
      <c r="F162" s="6">
        <f>('Base original'!F162-MIN('Base original'!F:F))/(MAX('Base original'!F:F)-MIN('Base original'!F:F))</f>
        <v>0.41791044776119401</v>
      </c>
      <c r="G162" s="6">
        <f>('Base original'!G162-MIN('Base original'!G:G))/(MAX('Base original'!G:G)-MIN('Base original'!G:G))</f>
        <v>0.20141342756183744</v>
      </c>
      <c r="H162" s="6">
        <f>('Base original'!H162-MIN('Base original'!H:H))/(MAX('Base original'!H:H)-MIN('Base original'!H:H))</f>
        <v>0.44640234948604918</v>
      </c>
      <c r="I162" s="6">
        <f>('Base original'!I162-MIN('Base original'!I:I))/(MAX('Base original'!I:I)-MIN('Base original'!I:I))</f>
        <v>0.49606299212598431</v>
      </c>
      <c r="J162" s="6">
        <f>('Base original'!J162-MIN('Base original'!J:J))/(MAX('Base original'!J:J)-MIN('Base original'!J:J))</f>
        <v>0.1497005988023952</v>
      </c>
      <c r="K162" s="6">
        <f>('Base original'!K162-MIN('Base original'!K:K))/(MAX('Base original'!K:K)-MIN('Base original'!K:K))</f>
        <v>0.32307692307692304</v>
      </c>
      <c r="L162" s="6">
        <f>'Base original'!L162</f>
        <v>6</v>
      </c>
      <c r="M162">
        <v>225</v>
      </c>
      <c r="O162">
        <v>0.66384756082567054</v>
      </c>
      <c r="P162" t="str">
        <f>IF(O162&lt;=cockpit!C$11,"treino","teste")</f>
        <v>treino</v>
      </c>
      <c r="AP162" s="6">
        <v>0.89747665056655468</v>
      </c>
      <c r="AQ162" s="6">
        <v>1.4798196883401959</v>
      </c>
      <c r="AR162" s="6">
        <v>1.5899860762765914</v>
      </c>
      <c r="AS162" s="6">
        <v>1.7712791479884855</v>
      </c>
      <c r="AT162" s="6">
        <v>1.7616483596894228</v>
      </c>
      <c r="AU162" s="6">
        <v>1.530937114547342</v>
      </c>
      <c r="AV162" s="6">
        <v>1.5397177448249415</v>
      </c>
      <c r="AW162" s="6">
        <v>1.8635966524966385</v>
      </c>
      <c r="AX162" s="6">
        <v>1.0013551721559448</v>
      </c>
      <c r="AY162" s="6">
        <v>1.2311276654142531</v>
      </c>
      <c r="AZ162" s="6">
        <v>1.1323304015035391</v>
      </c>
      <c r="BA162" s="6">
        <v>1.6702488536971134</v>
      </c>
      <c r="BB162" s="6">
        <v>1.1782394176304802</v>
      </c>
      <c r="BC162" s="6">
        <v>1.2826245187890297</v>
      </c>
      <c r="BD162" s="6">
        <v>1.1724845305231042</v>
      </c>
      <c r="BE162" s="6">
        <v>1.7431091346459839</v>
      </c>
      <c r="BF162" s="6">
        <v>1.304531839383184</v>
      </c>
      <c r="BG162" s="6">
        <v>1.286776917465307</v>
      </c>
      <c r="BH162" s="6">
        <v>1.379231773749646</v>
      </c>
      <c r="BI162" s="6">
        <v>1.2267858473383717</v>
      </c>
      <c r="BL162" s="8">
        <f>IF(BL$1&lt;=cockpit!$C$15,1/(1+EXP(-(AP162+T$14))),0)</f>
        <v>0.74185170778676335</v>
      </c>
      <c r="BM162" s="8">
        <f>IF(BM$1&lt;=cockpit!$C$15,1/(1+EXP(-(AQ162+U$14))),0)</f>
        <v>0.83193066900824586</v>
      </c>
      <c r="BN162" s="8">
        <f>IF(BN$1&lt;=cockpit!$C$15,1/(1+EXP(-(AR162+V$14))),0)</f>
        <v>0.85093070287123407</v>
      </c>
      <c r="BO162" s="8">
        <f>IF(BO$1&lt;=cockpit!$C$15,1/(1+EXP(-(AS162+W$14))),0)</f>
        <v>0.86289451539269468</v>
      </c>
      <c r="BP162" s="8">
        <f>IF(BP$1&lt;=cockpit!$C$15,1/(1+EXP(-(AT162+X$14))),0)</f>
        <v>0.8663620250248294</v>
      </c>
      <c r="BQ162" s="8">
        <f>IF(BQ$1&lt;=cockpit!$C$15,1/(1+EXP(-(AU162+Y$14))),0)</f>
        <v>0.87855393726626896</v>
      </c>
      <c r="BR162" s="8">
        <f>IF(BR$1&lt;=cockpit!$C$15,1/(1+EXP(-(AV162+Z$14))),0)</f>
        <v>0.87393769313783054</v>
      </c>
      <c r="BS162" s="8">
        <f>IF(BS$1&lt;=cockpit!$C$15,1/(1+EXP(-(AW162+AA$14))),0)</f>
        <v>0.87786454756532606</v>
      </c>
      <c r="BT162" s="8">
        <f>IF(BT$1&lt;=cockpit!$C$15,1/(1+EXP(-(AX162+AB$14))),0)</f>
        <v>0.7493808798711733</v>
      </c>
      <c r="BU162" s="8">
        <f>IF(BU$1&lt;=cockpit!$C$15,1/(1+EXP(-(AY162+AC$14))),0)</f>
        <v>0.78103374129413039</v>
      </c>
      <c r="BV162" s="8">
        <f>IF(BV$1&lt;=cockpit!$C$15,1/(1+EXP(-(AZ162+AD$14))),0)</f>
        <v>0.81868283591466307</v>
      </c>
      <c r="BW162" s="8">
        <f>IF(BW$1&lt;=cockpit!$C$15,1/(1+EXP(-(BA162+AE$14))),0)</f>
        <v>0.89056412585651168</v>
      </c>
      <c r="BX162" s="8">
        <f>IF(BX$1&lt;=cockpit!$C$15,1/(1+EXP(-(BB162+AF$14))),0)</f>
        <v>0.87083867749908983</v>
      </c>
      <c r="BY162" s="8">
        <f>IF(BY$1&lt;=cockpit!$C$15,1/(1+EXP(-(BC162+AG$14))),0)</f>
        <v>0.77799633766469911</v>
      </c>
      <c r="BZ162" s="8">
        <f>IF(BZ$1&lt;=cockpit!$C$15,1/(1+EXP(-(BD162+AH$14))),0)</f>
        <v>0.81412037921664282</v>
      </c>
      <c r="CA162" s="8">
        <f>IF(CA$1&lt;=cockpit!$C$15,1/(1+EXP(-(BE162+AI$14))),0)</f>
        <v>0.93785713204442478</v>
      </c>
      <c r="CB162" s="8">
        <f>IF(CB$1&lt;=cockpit!$C$15,1/(1+EXP(-(BF162+AJ$14))),0)</f>
        <v>0.84781119902959179</v>
      </c>
      <c r="CC162" s="8">
        <f>IF(CC$1&lt;=cockpit!$C$15,1/(1+EXP(-(BG162+AK$14))),0)</f>
        <v>0.81369600015708998</v>
      </c>
      <c r="CD162" s="8">
        <f>IF(CD$1&lt;=cockpit!$C$15,1/(1+EXP(-(BH162+AL$14))),0)</f>
        <v>0.90972213012743142</v>
      </c>
      <c r="CE162" s="8">
        <f>IF(CE$1&lt;=cockpit!$C$15,1/(1+EXP(-(BI162+AM$14))),0)</f>
        <v>0.85426332964208951</v>
      </c>
      <c r="CH162" s="6">
        <v>5.6912650130809928</v>
      </c>
      <c r="CK162" s="9">
        <f t="shared" si="47"/>
        <v>5.6912650130809928</v>
      </c>
      <c r="CM162" s="9">
        <f t="shared" si="48"/>
        <v>9.5317292147879581E-2</v>
      </c>
      <c r="CP162">
        <f t="shared" si="49"/>
        <v>-0.30873498691900725</v>
      </c>
      <c r="CV162">
        <v>2.42097002904904E-2</v>
      </c>
      <c r="CW162">
        <v>-0.12663217123974721</v>
      </c>
      <c r="CX162">
        <v>-5.2259389968137395E-3</v>
      </c>
      <c r="CY162">
        <v>-8.2679936475845928E-2</v>
      </c>
      <c r="CZ162">
        <v>-9.8826217049150414E-2</v>
      </c>
      <c r="DA162">
        <v>-0.23278431510199446</v>
      </c>
      <c r="DB162">
        <v>-4.0998874196750273E-3</v>
      </c>
      <c r="DC162">
        <v>-0.19409584900560434</v>
      </c>
      <c r="DD162">
        <v>-8.4055339369516383E-2</v>
      </c>
      <c r="DE162">
        <v>-0.1824659027703939</v>
      </c>
      <c r="DF162">
        <v>-0.22489374341304574</v>
      </c>
      <c r="DG162">
        <v>-6.1441778238807185E-2</v>
      </c>
      <c r="DH162">
        <v>3.1698889354057631E-2</v>
      </c>
      <c r="DI162">
        <v>-0.15356039720156472</v>
      </c>
      <c r="DJ162">
        <v>-4.2537642755538799E-2</v>
      </c>
      <c r="DK162">
        <v>5.5693485250911605E-2</v>
      </c>
      <c r="DL162">
        <v>-0.20471289009990243</v>
      </c>
      <c r="DM162">
        <v>-0.18365719421426374</v>
      </c>
      <c r="DN162">
        <v>-0.12269497415384381</v>
      </c>
      <c r="DO162">
        <v>6.5387769737296954E-3</v>
      </c>
      <c r="DR162">
        <f t="shared" si="50"/>
        <v>1.0886038050667684E-2</v>
      </c>
      <c r="DS162">
        <f t="shared" si="62"/>
        <v>-3.8988951671399964E-2</v>
      </c>
      <c r="DT162">
        <f t="shared" si="63"/>
        <v>-1.4419250909368225E-3</v>
      </c>
      <c r="DU162">
        <f t="shared" si="64"/>
        <v>-2.1117535187736208E-2</v>
      </c>
      <c r="DV162">
        <f t="shared" si="65"/>
        <v>-2.4648922923168868E-2</v>
      </c>
      <c r="DW162">
        <f t="shared" si="66"/>
        <v>-5.3108107184923266E-2</v>
      </c>
      <c r="DX162">
        <f t="shared" si="67"/>
        <v>-9.6852832972539149E-4</v>
      </c>
      <c r="DY162">
        <f t="shared" si="68"/>
        <v>-4.4516627545941927E-2</v>
      </c>
      <c r="DZ162">
        <f t="shared" si="69"/>
        <v>-3.6852239283742191E-2</v>
      </c>
      <c r="EA162">
        <f t="shared" si="51"/>
        <v>-7.115920137797456E-2</v>
      </c>
      <c r="EB162">
        <f t="shared" si="52"/>
        <v>-7.4160604186603016E-2</v>
      </c>
      <c r="EC162">
        <f t="shared" si="53"/>
        <v>-1.2712029748261765E-2</v>
      </c>
      <c r="ED162">
        <f t="shared" si="54"/>
        <v>7.6597195528778301E-3</v>
      </c>
      <c r="EE162">
        <f t="shared" si="55"/>
        <v>-6.061362081806955E-2</v>
      </c>
      <c r="EF162">
        <f t="shared" si="56"/>
        <v>-1.4344033784742655E-2</v>
      </c>
      <c r="EG162">
        <f t="shared" si="57"/>
        <v>6.7068322608053376E-3</v>
      </c>
      <c r="EH162">
        <f t="shared" si="58"/>
        <v>-5.7568575067297005E-2</v>
      </c>
      <c r="EI162">
        <f t="shared" si="59"/>
        <v>-6.2057549086157737E-2</v>
      </c>
      <c r="EJ162">
        <f t="shared" si="60"/>
        <v>-2.1153306274598316E-2</v>
      </c>
      <c r="EK162">
        <f t="shared" si="61"/>
        <v>1.7670009266511702E-3</v>
      </c>
    </row>
    <row r="163" spans="1:141" x14ac:dyDescent="0.3">
      <c r="A163" s="6">
        <f>('Base original'!A163-MIN('Base original'!A:A))/(MAX('Base original'!A:A)-MIN('Base original'!A:A))</f>
        <v>0.38053097345132747</v>
      </c>
      <c r="B163" s="6">
        <f>('Base original'!B163-MIN('Base original'!B:B))/(MAX('Base original'!B:B)-MIN('Base original'!B:B))</f>
        <v>0.32191780821917809</v>
      </c>
      <c r="C163" s="6">
        <f>('Base original'!C163-MIN('Base original'!C:C))/(MAX('Base original'!C:C)-MIN('Base original'!C:C))</f>
        <v>0.5</v>
      </c>
      <c r="D163" s="6">
        <f>('Base original'!D163-MIN('Base original'!D:D))/(MAX('Base original'!D:D)-MIN('Base original'!D:D))</f>
        <v>7.5342465753424667E-2</v>
      </c>
      <c r="E163" s="6">
        <f>('Base original'!E163-MIN('Base original'!E:E))/(MAX('Base original'!E:E)-MIN('Base original'!E:E))</f>
        <v>0.54257095158597668</v>
      </c>
      <c r="F163" s="6">
        <f>('Base original'!F163-MIN('Base original'!F:F))/(MAX('Base original'!F:F)-MIN('Base original'!F:F))</f>
        <v>0.38805970149253732</v>
      </c>
      <c r="G163" s="6">
        <f>('Base original'!G163-MIN('Base original'!G:G))/(MAX('Base original'!G:G)-MIN('Base original'!G:G))</f>
        <v>0.26501766784452296</v>
      </c>
      <c r="H163" s="6">
        <f>('Base original'!H163-MIN('Base original'!H:H))/(MAX('Base original'!H:H)-MIN('Base original'!H:H))</f>
        <v>0.46475770925109861</v>
      </c>
      <c r="I163" s="6">
        <f>('Base original'!I163-MIN('Base original'!I:I))/(MAX('Base original'!I:I)-MIN('Base original'!I:I))</f>
        <v>0.23622047244094482</v>
      </c>
      <c r="J163" s="6">
        <f>('Base original'!J163-MIN('Base original'!J:J))/(MAX('Base original'!J:J)-MIN('Base original'!J:J))</f>
        <v>0.76646706586826352</v>
      </c>
      <c r="K163" s="6">
        <f>('Base original'!K163-MIN('Base original'!K:K))/(MAX('Base original'!K:K)-MIN('Base original'!K:K))</f>
        <v>0.16923076923076918</v>
      </c>
      <c r="L163" s="6">
        <f>'Base original'!L163</f>
        <v>6</v>
      </c>
      <c r="M163">
        <v>226</v>
      </c>
      <c r="O163">
        <v>0.4117374733850222</v>
      </c>
      <c r="P163" t="str">
        <f>IF(O163&lt;=cockpit!C$11,"treino","teste")</f>
        <v>treino</v>
      </c>
      <c r="AP163" s="6">
        <v>1.836287990968227</v>
      </c>
      <c r="AQ163" s="6">
        <v>2.3033853444900259</v>
      </c>
      <c r="AR163" s="6">
        <v>1.983744958336914</v>
      </c>
      <c r="AS163" s="6">
        <v>2.6023586560746796</v>
      </c>
      <c r="AT163" s="6">
        <v>2.2882367212863097</v>
      </c>
      <c r="AU163" s="6">
        <v>1.9852806245444488</v>
      </c>
      <c r="AV163" s="6">
        <v>2.0746772520601633</v>
      </c>
      <c r="AW163" s="6">
        <v>2.576340182371109</v>
      </c>
      <c r="AX163" s="6">
        <v>1.6837942022235879</v>
      </c>
      <c r="AY163" s="6">
        <v>1.5113822101480447</v>
      </c>
      <c r="AZ163" s="6">
        <v>1.3533311061344089</v>
      </c>
      <c r="BA163" s="6">
        <v>2.4054401592370458</v>
      </c>
      <c r="BB163" s="6">
        <v>1.5432776154337595</v>
      </c>
      <c r="BC163" s="6">
        <v>2.0809247216584104</v>
      </c>
      <c r="BD163" s="6">
        <v>1.6491503255471676</v>
      </c>
      <c r="BE163" s="6">
        <v>2.3186104843975723</v>
      </c>
      <c r="BF163" s="6">
        <v>1.8910788221058863</v>
      </c>
      <c r="BG163" s="6">
        <v>1.8136267318880721</v>
      </c>
      <c r="BH163" s="6">
        <v>1.9505102372367238</v>
      </c>
      <c r="BI163" s="6">
        <v>1.6882628721987738</v>
      </c>
      <c r="BL163" s="8">
        <f>IF(BL$1&lt;=cockpit!$C$15,1/(1+EXP(-(AP163+T$14))),0)</f>
        <v>0.88021065451057023</v>
      </c>
      <c r="BM163" s="8">
        <f>IF(BM$1&lt;=cockpit!$C$15,1/(1+EXP(-(AQ163+U$14))),0)</f>
        <v>0.91855981377511964</v>
      </c>
      <c r="BN163" s="8">
        <f>IF(BN$1&lt;=cockpit!$C$15,1/(1+EXP(-(AR163+V$14))),0)</f>
        <v>0.89432286415407214</v>
      </c>
      <c r="BO163" s="8">
        <f>IF(BO$1&lt;=cockpit!$C$15,1/(1+EXP(-(AS163+W$14))),0)</f>
        <v>0.93527065905174733</v>
      </c>
      <c r="BP163" s="8">
        <f>IF(BP$1&lt;=cockpit!$C$15,1/(1+EXP(-(AT163+X$14))),0)</f>
        <v>0.91650316250041797</v>
      </c>
      <c r="BQ163" s="8">
        <f>IF(BQ$1&lt;=cockpit!$C$15,1/(1+EXP(-(AU163+Y$14))),0)</f>
        <v>0.91932052093018335</v>
      </c>
      <c r="BR163" s="8">
        <f>IF(BR$1&lt;=cockpit!$C$15,1/(1+EXP(-(AV163+Z$14))),0)</f>
        <v>0.9220974558832844</v>
      </c>
      <c r="BS163" s="8">
        <f>IF(BS$1&lt;=cockpit!$C$15,1/(1+EXP(-(AW163+AA$14))),0)</f>
        <v>0.9361419902544591</v>
      </c>
      <c r="BT163" s="8">
        <f>IF(BT$1&lt;=cockpit!$C$15,1/(1+EXP(-(AX163+AB$14))),0)</f>
        <v>0.85541906950539282</v>
      </c>
      <c r="BU163" s="8">
        <f>IF(BU$1&lt;=cockpit!$C$15,1/(1+EXP(-(AY163+AC$14))),0)</f>
        <v>0.82519595104100263</v>
      </c>
      <c r="BV163" s="8">
        <f>IF(BV$1&lt;=cockpit!$C$15,1/(1+EXP(-(AZ163+AD$14))),0)</f>
        <v>0.84921400863692753</v>
      </c>
      <c r="BW163" s="8">
        <f>IF(BW$1&lt;=cockpit!$C$15,1/(1+EXP(-(BA163+AE$14))),0)</f>
        <v>0.94436538978830131</v>
      </c>
      <c r="BX163" s="8">
        <f>IF(BX$1&lt;=cockpit!$C$15,1/(1+EXP(-(BB163+AF$14))),0)</f>
        <v>0.90665272007669162</v>
      </c>
      <c r="BY163" s="8">
        <f>IF(BY$1&lt;=cockpit!$C$15,1/(1+EXP(-(BC163+AG$14))),0)</f>
        <v>0.88618265311168942</v>
      </c>
      <c r="BZ163" s="8">
        <f>IF(BZ$1&lt;=cockpit!$C$15,1/(1+EXP(-(BD163+AH$14))),0)</f>
        <v>0.87584678576661179</v>
      </c>
      <c r="CA163" s="8">
        <f>IF(CA$1&lt;=cockpit!$C$15,1/(1+EXP(-(BE163+AI$14))),0)</f>
        <v>0.96407248058915263</v>
      </c>
      <c r="CB163" s="8">
        <f>IF(CB$1&lt;=cockpit!$C$15,1/(1+EXP(-(BF163+AJ$14))),0)</f>
        <v>0.90921463459935947</v>
      </c>
      <c r="CC163" s="8">
        <f>IF(CC$1&lt;=cockpit!$C$15,1/(1+EXP(-(BG163+AK$14))),0)</f>
        <v>0.88090800096247557</v>
      </c>
      <c r="CD163" s="8">
        <f>IF(CD$1&lt;=cockpit!$C$15,1/(1+EXP(-(BH163+AL$14))),0)</f>
        <v>0.94692557408825362</v>
      </c>
      <c r="CE163" s="8">
        <f>IF(CE$1&lt;=cockpit!$C$15,1/(1+EXP(-(BI163+AM$14))),0)</f>
        <v>0.90290392096250327</v>
      </c>
      <c r="CH163" s="6">
        <v>6.05640815655177</v>
      </c>
      <c r="CK163" s="9">
        <f t="shared" si="47"/>
        <v>6.05640815655177</v>
      </c>
      <c r="CM163" s="9">
        <f t="shared" si="48"/>
        <v>3.1818801255689933E-3</v>
      </c>
      <c r="CP163">
        <f t="shared" si="49"/>
        <v>5.6408156551770006E-2</v>
      </c>
      <c r="CV163">
        <v>-4.423290595230364E-3</v>
      </c>
      <c r="CW163">
        <v>2.3136630581023547E-2</v>
      </c>
      <c r="CX163">
        <v>9.5481755405843461E-4</v>
      </c>
      <c r="CY163">
        <v>1.5106233494823868E-2</v>
      </c>
      <c r="CZ163">
        <v>1.8056277904745881E-2</v>
      </c>
      <c r="DA163">
        <v>4.2531409284411938E-2</v>
      </c>
      <c r="DB163">
        <v>7.4907963532598056E-4</v>
      </c>
      <c r="DC163">
        <v>3.5462741511797194E-2</v>
      </c>
      <c r="DD163">
        <v>1.5357529736050566E-2</v>
      </c>
      <c r="DE163">
        <v>3.333786465714865E-2</v>
      </c>
      <c r="DF163">
        <v>4.1089743707228912E-2</v>
      </c>
      <c r="DG163">
        <v>1.1225865524022986E-2</v>
      </c>
      <c r="DH163">
        <v>-5.791620609782065E-3</v>
      </c>
      <c r="DI163">
        <v>2.8056615843704912E-2</v>
      </c>
      <c r="DJ163">
        <v>7.7719407050136783E-3</v>
      </c>
      <c r="DK163">
        <v>-1.0175610047627244E-2</v>
      </c>
      <c r="DL163">
        <v>3.7402553135158341E-2</v>
      </c>
      <c r="DM163">
        <v>3.3555522380153087E-2</v>
      </c>
      <c r="DN163">
        <v>2.24172756682126E-2</v>
      </c>
      <c r="DO163">
        <v>-1.1946827240801646E-3</v>
      </c>
      <c r="DR163">
        <f t="shared" si="50"/>
        <v>-9.9625421843583324E-4</v>
      </c>
      <c r="DS163">
        <f t="shared" si="62"/>
        <v>3.6150492129598294E-3</v>
      </c>
      <c r="DT163">
        <f t="shared" si="63"/>
        <v>1.9114169375655159E-4</v>
      </c>
      <c r="DU163">
        <f t="shared" si="64"/>
        <v>1.8923396565663103E-3</v>
      </c>
      <c r="DV163">
        <f t="shared" si="65"/>
        <v>2.8894008565165013E-3</v>
      </c>
      <c r="DW163">
        <f t="shared" si="66"/>
        <v>6.5859793621326551E-3</v>
      </c>
      <c r="DX163">
        <f t="shared" si="67"/>
        <v>1.1216439940594371E-4</v>
      </c>
      <c r="DY163">
        <f t="shared" si="68"/>
        <v>4.38454860847545E-3</v>
      </c>
      <c r="DZ163">
        <f t="shared" si="69"/>
        <v>4.1197835218885143E-3</v>
      </c>
      <c r="EA163">
        <f t="shared" si="51"/>
        <v>1.0636500472489964E-2</v>
      </c>
      <c r="EB163">
        <f t="shared" si="52"/>
        <v>1.1457282006464663E-2</v>
      </c>
      <c r="EC163">
        <f t="shared" si="53"/>
        <v>1.2143468958529461E-3</v>
      </c>
      <c r="ED163">
        <f t="shared" si="54"/>
        <v>-1.0307975310766503E-3</v>
      </c>
      <c r="EE163">
        <f t="shared" si="55"/>
        <v>6.0232028556827018E-3</v>
      </c>
      <c r="EF163">
        <f t="shared" si="56"/>
        <v>1.8100259845536166E-3</v>
      </c>
      <c r="EG163">
        <f t="shared" si="57"/>
        <v>-7.1803431339125326E-4</v>
      </c>
      <c r="EH163">
        <f t="shared" si="58"/>
        <v>6.4829377155362702E-3</v>
      </c>
      <c r="EI163">
        <f t="shared" si="59"/>
        <v>7.5164737175367939E-3</v>
      </c>
      <c r="EJ163">
        <f t="shared" si="60"/>
        <v>2.3164209684902099E-3</v>
      </c>
      <c r="EK163">
        <f t="shared" si="61"/>
        <v>-2.2073496753538465E-4</v>
      </c>
    </row>
    <row r="164" spans="1:141" x14ac:dyDescent="0.3">
      <c r="A164" s="6">
        <f>('Base original'!A164-MIN('Base original'!A:A))/(MAX('Base original'!A:A)-MIN('Base original'!A:A))</f>
        <v>5.3097345132743404E-2</v>
      </c>
      <c r="B164" s="6">
        <f>('Base original'!B164-MIN('Base original'!B:B))/(MAX('Base original'!B:B)-MIN('Base original'!B:B))</f>
        <v>0.24657534246575341</v>
      </c>
      <c r="C164" s="6">
        <f>('Base original'!C164-MIN('Base original'!C:C))/(MAX('Base original'!C:C)-MIN('Base original'!C:C))</f>
        <v>0.04</v>
      </c>
      <c r="D164" s="6">
        <f>('Base original'!D164-MIN('Base original'!D:D))/(MAX('Base original'!D:D)-MIN('Base original'!D:D))</f>
        <v>4.7945205479452059E-2</v>
      </c>
      <c r="E164" s="6">
        <f>('Base original'!E164-MIN('Base original'!E:E))/(MAX('Base original'!E:E)-MIN('Base original'!E:E))</f>
        <v>7.0116861435726208E-2</v>
      </c>
      <c r="F164" s="6">
        <f>('Base original'!F164-MIN('Base original'!F:F))/(MAX('Base original'!F:F)-MIN('Base original'!F:F))</f>
        <v>0.26865671641791045</v>
      </c>
      <c r="G164" s="6">
        <f>('Base original'!G164-MIN('Base original'!G:G))/(MAX('Base original'!G:G)-MIN('Base original'!G:G))</f>
        <v>0.35335689045936397</v>
      </c>
      <c r="H164" s="6">
        <f>('Base original'!H164-MIN('Base original'!H:H))/(MAX('Base original'!H:H)-MIN('Base original'!H:H))</f>
        <v>0.19309838472834273</v>
      </c>
      <c r="I164" s="6">
        <f>('Base original'!I164-MIN('Base original'!I:I))/(MAX('Base original'!I:I)-MIN('Base original'!I:I))</f>
        <v>0.62992125984251979</v>
      </c>
      <c r="J164" s="6">
        <f>('Base original'!J164-MIN('Base original'!J:J))/(MAX('Base original'!J:J)-MIN('Base original'!J:J))</f>
        <v>0.17365269461077845</v>
      </c>
      <c r="K164" s="6">
        <f>('Base original'!K164-MIN('Base original'!K:K))/(MAX('Base original'!K:K)-MIN('Base original'!K:K))</f>
        <v>0.58461538461538443</v>
      </c>
      <c r="L164" s="6">
        <f>'Base original'!L164</f>
        <v>7</v>
      </c>
      <c r="M164">
        <v>230</v>
      </c>
      <c r="O164">
        <v>0.30848461338926925</v>
      </c>
      <c r="P164" t="str">
        <f>IF(O164&lt;=cockpit!C$11,"treino","teste")</f>
        <v>treino</v>
      </c>
      <c r="AP164" s="6">
        <v>0.73904036435364384</v>
      </c>
      <c r="AQ164" s="6">
        <v>1.2428835637690683</v>
      </c>
      <c r="AR164" s="6">
        <v>1.537274910540982</v>
      </c>
      <c r="AS164" s="6">
        <v>1.3435842949740215</v>
      </c>
      <c r="AT164" s="6">
        <v>1.5938135967715188</v>
      </c>
      <c r="AU164" s="6">
        <v>1.3745864713659821</v>
      </c>
      <c r="AV164" s="6">
        <v>1.3694075334132272</v>
      </c>
      <c r="AW164" s="6">
        <v>1.2964216743825807</v>
      </c>
      <c r="AX164" s="6">
        <v>0.73268055032279178</v>
      </c>
      <c r="AY164" s="6">
        <v>0.99994928410277917</v>
      </c>
      <c r="AZ164" s="6">
        <v>0.97357284931895749</v>
      </c>
      <c r="BA164" s="6">
        <v>1.3843845255169978</v>
      </c>
      <c r="BB164" s="6">
        <v>1.0739407399822876</v>
      </c>
      <c r="BC164" s="6">
        <v>1.1786043746446146</v>
      </c>
      <c r="BD164" s="6">
        <v>0.99618396077139826</v>
      </c>
      <c r="BE164" s="6">
        <v>1.7063165038794137</v>
      </c>
      <c r="BF164" s="6">
        <v>0.90092360857223752</v>
      </c>
      <c r="BG164" s="6">
        <v>0.99329829171577266</v>
      </c>
      <c r="BH164" s="6">
        <v>1.2745676993945878</v>
      </c>
      <c r="BI164" s="6">
        <v>0.96526234090661722</v>
      </c>
      <c r="BL164" s="8">
        <f>IF(BL$1&lt;=cockpit!$C$15,1/(1+EXP(-(AP164+T$14))),0)</f>
        <v>0.71036941808737153</v>
      </c>
      <c r="BM164" s="8">
        <f>IF(BM$1&lt;=cockpit!$C$15,1/(1+EXP(-(AQ164+U$14))),0)</f>
        <v>0.79615539179436656</v>
      </c>
      <c r="BN164" s="8">
        <f>IF(BN$1&lt;=cockpit!$C$15,1/(1+EXP(-(AR164+V$14))),0)</f>
        <v>0.84412000867716752</v>
      </c>
      <c r="BO164" s="8">
        <f>IF(BO$1&lt;=cockpit!$C$15,1/(1+EXP(-(AS164+W$14))),0)</f>
        <v>0.80405710219985715</v>
      </c>
      <c r="BP164" s="8">
        <f>IF(BP$1&lt;=cockpit!$C$15,1/(1+EXP(-(AT164+X$14))),0)</f>
        <v>0.84570883525389751</v>
      </c>
      <c r="BQ164" s="8">
        <f>IF(BQ$1&lt;=cockpit!$C$15,1/(1+EXP(-(AU164+Y$14))),0)</f>
        <v>0.86086061739080422</v>
      </c>
      <c r="BR164" s="8">
        <f>IF(BR$1&lt;=cockpit!$C$15,1/(1+EXP(-(AV164+Z$14))),0)</f>
        <v>0.85394987197822214</v>
      </c>
      <c r="BS164" s="8">
        <f>IF(BS$1&lt;=cockpit!$C$15,1/(1+EXP(-(AW164+AA$14))),0)</f>
        <v>0.80300563942692982</v>
      </c>
      <c r="BT164" s="8">
        <f>IF(BT$1&lt;=cockpit!$C$15,1/(1+EXP(-(AX164+AB$14))),0)</f>
        <v>0.69564367119309789</v>
      </c>
      <c r="BU164" s="8">
        <f>IF(BU$1&lt;=cockpit!$C$15,1/(1+EXP(-(AY164+AC$14))),0)</f>
        <v>0.73895077592454161</v>
      </c>
      <c r="BV164" s="8">
        <f>IF(BV$1&lt;=cockpit!$C$15,1/(1+EXP(-(AZ164+AD$14))),0)</f>
        <v>0.79391560795426097</v>
      </c>
      <c r="BW164" s="8">
        <f>IF(BW$1&lt;=cockpit!$C$15,1/(1+EXP(-(BA164+AE$14))),0)</f>
        <v>0.859440659473101</v>
      </c>
      <c r="BX164" s="8">
        <f>IF(BX$1&lt;=cockpit!$C$15,1/(1+EXP(-(BB164+AF$14))),0)</f>
        <v>0.85864679305466984</v>
      </c>
      <c r="BY164" s="8">
        <f>IF(BY$1&lt;=cockpit!$C$15,1/(1+EXP(-(BC164+AG$14))),0)</f>
        <v>0.75951234053553707</v>
      </c>
      <c r="BZ164" s="8">
        <f>IF(BZ$1&lt;=cockpit!$C$15,1/(1+EXP(-(BD164+AH$14))),0)</f>
        <v>0.78595418267839923</v>
      </c>
      <c r="CA164" s="8">
        <f>IF(CA$1&lt;=cockpit!$C$15,1/(1+EXP(-(BE164+AI$14))),0)</f>
        <v>0.93567795534736142</v>
      </c>
      <c r="CB164" s="8">
        <f>IF(CB$1&lt;=cockpit!$C$15,1/(1+EXP(-(BF164+AJ$14))),0)</f>
        <v>0.78816968935650533</v>
      </c>
      <c r="CC164" s="8">
        <f>IF(CC$1&lt;=cockpit!$C$15,1/(1+EXP(-(BG164+AK$14))),0)</f>
        <v>0.76507875735702269</v>
      </c>
      <c r="CD164" s="8">
        <f>IF(CD$1&lt;=cockpit!$C$15,1/(1+EXP(-(BH164+AL$14))),0)</f>
        <v>0.90074972643410367</v>
      </c>
      <c r="CE164" s="8">
        <f>IF(CE$1&lt;=cockpit!$C$15,1/(1+EXP(-(BI164+AM$14))),0)</f>
        <v>0.81860350390569947</v>
      </c>
      <c r="CH164" s="6">
        <v>5.4494637353207995</v>
      </c>
      <c r="CK164" s="9">
        <f t="shared" si="47"/>
        <v>5.4494637353207995</v>
      </c>
      <c r="CM164" s="9">
        <f t="shared" si="48"/>
        <v>2.4041627080853276</v>
      </c>
      <c r="CP164">
        <f t="shared" si="49"/>
        <v>-1.5505362646792005</v>
      </c>
      <c r="CV164">
        <v>0.12158653812458116</v>
      </c>
      <c r="CW164">
        <v>-0.63597513110428228</v>
      </c>
      <c r="CX164">
        <v>-2.6245836315553918E-2</v>
      </c>
      <c r="CY164">
        <v>-0.41523716228767721</v>
      </c>
      <c r="CZ164">
        <v>-0.49632740028898809</v>
      </c>
      <c r="DA164">
        <v>-1.1690949769448731</v>
      </c>
      <c r="DB164">
        <v>-2.0590553045987781E-2</v>
      </c>
      <c r="DC164">
        <v>-0.9747928335243683</v>
      </c>
      <c r="DD164">
        <v>-0.42214474372657718</v>
      </c>
      <c r="DE164">
        <v>-0.91638463828249317</v>
      </c>
      <c r="DF164">
        <v>-1.1294667583394593</v>
      </c>
      <c r="DG164">
        <v>-0.30857437401689808</v>
      </c>
      <c r="DH164">
        <v>0.1591989232707654</v>
      </c>
      <c r="DI164">
        <v>-0.77121471413290554</v>
      </c>
      <c r="DJ164">
        <v>-0.21363357086488599</v>
      </c>
      <c r="DK164">
        <v>0.27970515894451808</v>
      </c>
      <c r="DL164">
        <v>-1.0281139922455764</v>
      </c>
      <c r="DM164">
        <v>-0.92236757077730247</v>
      </c>
      <c r="DN164">
        <v>-0.61620164535909849</v>
      </c>
      <c r="DO164">
        <v>3.2839202727214543E-2</v>
      </c>
      <c r="DR164">
        <f t="shared" si="50"/>
        <v>6.023096656486155E-2</v>
      </c>
      <c r="DS164">
        <f t="shared" si="62"/>
        <v>-0.23285376717353071</v>
      </c>
      <c r="DT164">
        <f t="shared" si="63"/>
        <v>-7.5446651388544148E-3</v>
      </c>
      <c r="DU164">
        <f t="shared" si="64"/>
        <v>-0.1467830882200484</v>
      </c>
      <c r="DV164">
        <f t="shared" si="65"/>
        <v>-0.14134241265285083</v>
      </c>
      <c r="DW164">
        <f t="shared" si="66"/>
        <v>-0.30270089932578192</v>
      </c>
      <c r="DX164">
        <f t="shared" si="67"/>
        <v>-5.5752961445449277E-3</v>
      </c>
      <c r="DY164">
        <f t="shared" si="68"/>
        <v>-0.34622881268098449</v>
      </c>
      <c r="DZ164">
        <f t="shared" si="69"/>
        <v>-0.21786040983707111</v>
      </c>
      <c r="EA164">
        <f t="shared" si="51"/>
        <v>-0.41599441091838163</v>
      </c>
      <c r="EB164">
        <f t="shared" si="52"/>
        <v>-0.41756161003528686</v>
      </c>
      <c r="EC164">
        <f t="shared" si="53"/>
        <v>-8.06495392759327E-2</v>
      </c>
      <c r="ED164">
        <f t="shared" si="54"/>
        <v>4.1825646132061939E-2</v>
      </c>
      <c r="EE164">
        <f t="shared" si="55"/>
        <v>-0.32633256888062562</v>
      </c>
      <c r="EF164">
        <f t="shared" si="56"/>
        <v>-8.1666991791906604E-2</v>
      </c>
      <c r="EG164">
        <f t="shared" si="57"/>
        <v>3.4825184179878586E-2</v>
      </c>
      <c r="EH164">
        <f t="shared" si="58"/>
        <v>-0.38943779887786267</v>
      </c>
      <c r="EI164">
        <f t="shared" si="59"/>
        <v>-0.38246385930288757</v>
      </c>
      <c r="EJ164">
        <f t="shared" si="60"/>
        <v>-0.11624639746553973</v>
      </c>
      <c r="EK164">
        <f t="shared" si="61"/>
        <v>1.0833268872469812E-2</v>
      </c>
    </row>
    <row r="165" spans="1:141" x14ac:dyDescent="0.3">
      <c r="A165" s="6">
        <f>('Base original'!A165-MIN('Base original'!A:A))/(MAX('Base original'!A:A)-MIN('Base original'!A:A))</f>
        <v>0.30088495575221241</v>
      </c>
      <c r="B165" s="6">
        <f>('Base original'!B165-MIN('Base original'!B:B))/(MAX('Base original'!B:B)-MIN('Base original'!B:B))</f>
        <v>0.17808219178082194</v>
      </c>
      <c r="C165" s="6">
        <f>('Base original'!C165-MIN('Base original'!C:C))/(MAX('Base original'!C:C)-MIN('Base original'!C:C))</f>
        <v>0.06</v>
      </c>
      <c r="D165" s="6">
        <f>('Base original'!D165-MIN('Base original'!D:D))/(MAX('Base original'!D:D)-MIN('Base original'!D:D))</f>
        <v>6.164383561643836E-2</v>
      </c>
      <c r="E165" s="6">
        <f>('Base original'!E165-MIN('Base original'!E:E))/(MAX('Base original'!E:E)-MIN('Base original'!E:E))</f>
        <v>0.11018363939899833</v>
      </c>
      <c r="F165" s="6">
        <f>('Base original'!F165-MIN('Base original'!F:F))/(MAX('Base original'!F:F)-MIN('Base original'!F:F))</f>
        <v>0.16417910447761194</v>
      </c>
      <c r="G165" s="6">
        <f>('Base original'!G165-MIN('Base original'!G:G))/(MAX('Base original'!G:G)-MIN('Base original'!G:G))</f>
        <v>0.1519434628975265</v>
      </c>
      <c r="H165" s="6">
        <f>('Base original'!H165-MIN('Base original'!H:H))/(MAX('Base original'!H:H)-MIN('Base original'!H:H))</f>
        <v>0.45374449339206896</v>
      </c>
      <c r="I165" s="6">
        <f>('Base original'!I165-MIN('Base original'!I:I))/(MAX('Base original'!I:I)-MIN('Base original'!I:I))</f>
        <v>0.49606299212598431</v>
      </c>
      <c r="J165" s="6">
        <f>('Base original'!J165-MIN('Base original'!J:J))/(MAX('Base original'!J:J)-MIN('Base original'!J:J))</f>
        <v>0.11377245508982037</v>
      </c>
      <c r="K165" s="6">
        <f>('Base original'!K165-MIN('Base original'!K:K))/(MAX('Base original'!K:K)-MIN('Base original'!K:K))</f>
        <v>0.23076923076923078</v>
      </c>
      <c r="L165" s="6">
        <f>'Base original'!L165</f>
        <v>6</v>
      </c>
      <c r="M165">
        <v>231</v>
      </c>
      <c r="O165">
        <v>0.53224823207695593</v>
      </c>
      <c r="P165" t="str">
        <f>IF(O165&lt;=cockpit!C$11,"treino","teste")</f>
        <v>treino</v>
      </c>
      <c r="AP165" s="6">
        <v>0.63814990881144418</v>
      </c>
      <c r="AQ165" s="6">
        <v>1.1268070533948911</v>
      </c>
      <c r="AR165" s="6">
        <v>1.1863273343203122</v>
      </c>
      <c r="AS165" s="6">
        <v>1.3329166793505927</v>
      </c>
      <c r="AT165" s="6">
        <v>1.395407389593845</v>
      </c>
      <c r="AU165" s="6">
        <v>1.296043004935207</v>
      </c>
      <c r="AV165" s="6">
        <v>1.2875414554880189</v>
      </c>
      <c r="AW165" s="6">
        <v>1.4277029773652674</v>
      </c>
      <c r="AX165" s="6">
        <v>0.67398350149432984</v>
      </c>
      <c r="AY165" s="6">
        <v>0.88936561707378714</v>
      </c>
      <c r="AZ165" s="6">
        <v>0.82073560737393281</v>
      </c>
      <c r="BA165" s="6">
        <v>1.2937752823333899</v>
      </c>
      <c r="BB165" s="6">
        <v>1.0452948400607174</v>
      </c>
      <c r="BC165" s="6">
        <v>0.94432126873955158</v>
      </c>
      <c r="BD165" s="6">
        <v>0.90522047130531735</v>
      </c>
      <c r="BE165" s="6">
        <v>1.572464342315701</v>
      </c>
      <c r="BF165" s="6">
        <v>0.99145562994895842</v>
      </c>
      <c r="BG165" s="6">
        <v>0.80884631699233389</v>
      </c>
      <c r="BH165" s="6">
        <v>1.009119704723852</v>
      </c>
      <c r="BI165" s="6">
        <v>0.95373622065082431</v>
      </c>
      <c r="BL165" s="8">
        <f>IF(BL$1&lt;=cockpit!$C$15,1/(1+EXP(-(AP165+T$14))),0)</f>
        <v>0.68917998121151214</v>
      </c>
      <c r="BM165" s="8">
        <f>IF(BM$1&lt;=cockpit!$C$15,1/(1+EXP(-(AQ165+U$14))),0)</f>
        <v>0.77666910526239896</v>
      </c>
      <c r="BN165" s="8">
        <f>IF(BN$1&lt;=cockpit!$C$15,1/(1+EXP(-(AR165+V$14))),0)</f>
        <v>0.79220376437311224</v>
      </c>
      <c r="BO165" s="8">
        <f>IF(BO$1&lt;=cockpit!$C$15,1/(1+EXP(-(AS165+W$14))),0)</f>
        <v>0.80237097397849855</v>
      </c>
      <c r="BP165" s="8">
        <f>IF(BP$1&lt;=cockpit!$C$15,1/(1+EXP(-(AT165+X$14))),0)</f>
        <v>0.81801068604560645</v>
      </c>
      <c r="BQ165" s="8">
        <f>IF(BQ$1&lt;=cockpit!$C$15,1/(1+EXP(-(AU165+Y$14))),0)</f>
        <v>0.85118340200562137</v>
      </c>
      <c r="BR165" s="8">
        <f>IF(BR$1&lt;=cockpit!$C$15,1/(1+EXP(-(AV165+Z$14))),0)</f>
        <v>0.84344093314120183</v>
      </c>
      <c r="BS165" s="8">
        <f>IF(BS$1&lt;=cockpit!$C$15,1/(1+EXP(-(AW165+AA$14))),0)</f>
        <v>0.82295068059723475</v>
      </c>
      <c r="BT165" s="8">
        <f>IF(BT$1&lt;=cockpit!$C$15,1/(1+EXP(-(AX165+AB$14))),0)</f>
        <v>0.68307540138690204</v>
      </c>
      <c r="BU165" s="8">
        <f>IF(BU$1&lt;=cockpit!$C$15,1/(1+EXP(-(AY165+AC$14))),0)</f>
        <v>0.71706283978448004</v>
      </c>
      <c r="BV165" s="8">
        <f>IF(BV$1&lt;=cockpit!$C$15,1/(1+EXP(-(AZ165+AD$14))),0)</f>
        <v>0.76778644273663044</v>
      </c>
      <c r="BW165" s="8">
        <f>IF(BW$1&lt;=cockpit!$C$15,1/(1+EXP(-(BA165+AE$14))),0)</f>
        <v>0.84813434741847427</v>
      </c>
      <c r="BX165" s="8">
        <f>IF(BX$1&lt;=cockpit!$C$15,1/(1+EXP(-(BB165+AF$14))),0)</f>
        <v>0.85513412105317566</v>
      </c>
      <c r="BY165" s="8">
        <f>IF(BY$1&lt;=cockpit!$C$15,1/(1+EXP(-(BC165+AG$14))),0)</f>
        <v>0.71417018111799868</v>
      </c>
      <c r="BZ165" s="8">
        <f>IF(BZ$1&lt;=cockpit!$C$15,1/(1+EXP(-(BD165+AH$14))),0)</f>
        <v>0.77025381207259336</v>
      </c>
      <c r="CA165" s="8">
        <f>IF(CA$1&lt;=cockpit!$C$15,1/(1+EXP(-(BE165+AI$14))),0)</f>
        <v>0.92713675681664831</v>
      </c>
      <c r="CB165" s="8">
        <f>IF(CB$1&lt;=cockpit!$C$15,1/(1+EXP(-(BF165+AJ$14))),0)</f>
        <v>0.80289065320462449</v>
      </c>
      <c r="CC165" s="8">
        <f>IF(CC$1&lt;=cockpit!$C$15,1/(1+EXP(-(BG165+AK$14))),0)</f>
        <v>0.73032586146570433</v>
      </c>
      <c r="CD165" s="8">
        <f>IF(CD$1&lt;=cockpit!$C$15,1/(1+EXP(-(BH165+AL$14))),0)</f>
        <v>0.87436694922166613</v>
      </c>
      <c r="CE165" s="8">
        <f>IF(CE$1&lt;=cockpit!$C$15,1/(1+EXP(-(BI165+AM$14))),0)</f>
        <v>0.81688568019643082</v>
      </c>
      <c r="CH165" s="6">
        <v>5.3562226289993973</v>
      </c>
      <c r="CK165" s="9">
        <f t="shared" si="47"/>
        <v>5.3562226289993973</v>
      </c>
      <c r="CM165" s="9">
        <f t="shared" si="48"/>
        <v>0.41444930341244768</v>
      </c>
      <c r="CP165">
        <f t="shared" si="49"/>
        <v>-0.64377737100060273</v>
      </c>
      <c r="CV165">
        <v>5.048231611603235E-2</v>
      </c>
      <c r="CW165">
        <v>-0.26405470626563327</v>
      </c>
      <c r="CX165">
        <v>-1.0897181760811803E-2</v>
      </c>
      <c r="CY165">
        <v>-0.17240505415371174</v>
      </c>
      <c r="CZ165">
        <v>-0.20607344451870449</v>
      </c>
      <c r="DA165">
        <v>-0.48540424874441629</v>
      </c>
      <c r="DB165">
        <v>-8.5491274273014322E-3</v>
      </c>
      <c r="DC165">
        <v>-0.40473066121183782</v>
      </c>
      <c r="DD165">
        <v>-0.17527305841778976</v>
      </c>
      <c r="DE165">
        <v>-0.38047977767285529</v>
      </c>
      <c r="DF165">
        <v>-0.46895074748012383</v>
      </c>
      <c r="DG165">
        <v>-0.12811902809887252</v>
      </c>
      <c r="DH165">
        <v>6.6098850200439846E-2</v>
      </c>
      <c r="DI165">
        <v>-0.32020572007981069</v>
      </c>
      <c r="DJ165">
        <v>-8.8699930302708632E-2</v>
      </c>
      <c r="DK165">
        <v>0.11613262842185948</v>
      </c>
      <c r="DL165">
        <v>-0.42686942453018395</v>
      </c>
      <c r="DM165">
        <v>-0.38296387084766365</v>
      </c>
      <c r="DN165">
        <v>-0.2558448223960767</v>
      </c>
      <c r="DO165">
        <v>1.3634725016803148E-2</v>
      </c>
      <c r="DR165">
        <f t="shared" si="50"/>
        <v>2.6504778565152567E-2</v>
      </c>
      <c r="DS165">
        <f t="shared" si="62"/>
        <v>-0.10477297327688968</v>
      </c>
      <c r="DT165">
        <f t="shared" si="63"/>
        <v>-4.0582542838101072E-3</v>
      </c>
      <c r="DU165">
        <f t="shared" si="64"/>
        <v>-6.1410821681832692E-2</v>
      </c>
      <c r="DV165">
        <f t="shared" si="65"/>
        <v>-6.8181154352708606E-2</v>
      </c>
      <c r="DW165">
        <f t="shared" si="66"/>
        <v>-0.1337224710323483</v>
      </c>
      <c r="DX165">
        <f t="shared" si="67"/>
        <v>-2.4673413732501062E-3</v>
      </c>
      <c r="DY165">
        <f t="shared" si="68"/>
        <v>-0.13062770212803007</v>
      </c>
      <c r="DZ165">
        <f t="shared" si="69"/>
        <v>-9.3492050846951127E-2</v>
      </c>
      <c r="EA165">
        <f t="shared" si="51"/>
        <v>-0.18484502185713669</v>
      </c>
      <c r="EB165">
        <f t="shared" si="52"/>
        <v>-0.19250614749071776</v>
      </c>
      <c r="EC165">
        <f t="shared" si="53"/>
        <v>-3.5958927871093692E-2</v>
      </c>
      <c r="ED165">
        <f t="shared" si="54"/>
        <v>1.7763777470588576E-2</v>
      </c>
      <c r="EE165">
        <f t="shared" si="55"/>
        <v>-0.15688829957483544</v>
      </c>
      <c r="EF165">
        <f t="shared" si="56"/>
        <v>-3.6075065717883291E-2</v>
      </c>
      <c r="EG165">
        <f t="shared" si="57"/>
        <v>1.6307045705196959E-2</v>
      </c>
      <c r="EH165">
        <f t="shared" si="58"/>
        <v>-0.15169513561094922</v>
      </c>
      <c r="EI165">
        <f t="shared" si="59"/>
        <v>-0.17870018538199026</v>
      </c>
      <c r="EJ165">
        <f t="shared" si="60"/>
        <v>-6.0246962555340115E-2</v>
      </c>
      <c r="EK165">
        <f t="shared" si="61"/>
        <v>4.5362428188557092E-3</v>
      </c>
    </row>
    <row r="166" spans="1:141" x14ac:dyDescent="0.3">
      <c r="A166" s="6">
        <f>('Base original'!A166-MIN('Base original'!A:A))/(MAX('Base original'!A:A)-MIN('Base original'!A:A))</f>
        <v>0.3451327433628319</v>
      </c>
      <c r="B166" s="6">
        <f>('Base original'!B166-MIN('Base original'!B:B))/(MAX('Base original'!B:B)-MIN('Base original'!B:B))</f>
        <v>0.17123287671232876</v>
      </c>
      <c r="C166" s="6">
        <f>('Base original'!C166-MIN('Base original'!C:C))/(MAX('Base original'!C:C)-MIN('Base original'!C:C))</f>
        <v>0.2</v>
      </c>
      <c r="D166" s="6">
        <f>('Base original'!D166-MIN('Base original'!D:D))/(MAX('Base original'!D:D)-MIN('Base original'!D:D))</f>
        <v>0.13013698630136986</v>
      </c>
      <c r="E166" s="6">
        <f>('Base original'!E166-MIN('Base original'!E:E))/(MAX('Base original'!E:E)-MIN('Base original'!E:E))</f>
        <v>0.1302170283806344</v>
      </c>
      <c r="F166" s="6">
        <f>('Base original'!F166-MIN('Base original'!F:F))/(MAX('Base original'!F:F)-MIN('Base original'!F:F))</f>
        <v>0.2537313432835821</v>
      </c>
      <c r="G166" s="6">
        <f>('Base original'!G166-MIN('Base original'!G:G))/(MAX('Base original'!G:G)-MIN('Base original'!G:G))</f>
        <v>0.18374558303886926</v>
      </c>
      <c r="H166" s="6">
        <f>('Base original'!H166-MIN('Base original'!H:H))/(MAX('Base original'!H:H)-MIN('Base original'!H:H))</f>
        <v>0.58223201174743122</v>
      </c>
      <c r="I166" s="6">
        <f>('Base original'!I166-MIN('Base original'!I:I))/(MAX('Base original'!I:I)-MIN('Base original'!I:I))</f>
        <v>0.47244094488188965</v>
      </c>
      <c r="J166" s="6">
        <f>('Base original'!J166-MIN('Base original'!J:J))/(MAX('Base original'!J:J)-MIN('Base original'!J:J))</f>
        <v>0.22155688622754488</v>
      </c>
      <c r="K166" s="6">
        <f>('Base original'!K166-MIN('Base original'!K:K))/(MAX('Base original'!K:K)-MIN('Base original'!K:K))</f>
        <v>0.18461538461538451</v>
      </c>
      <c r="L166" s="6">
        <f>'Base original'!L166</f>
        <v>6</v>
      </c>
      <c r="M166">
        <v>232</v>
      </c>
      <c r="O166">
        <v>0.29614041252495649</v>
      </c>
      <c r="P166" t="str">
        <f>IF(O166&lt;=cockpit!C$11,"treino","teste")</f>
        <v>treino</v>
      </c>
      <c r="AP166" s="6">
        <v>0.95530371219529131</v>
      </c>
      <c r="AQ166" s="6">
        <v>1.4229697195004667</v>
      </c>
      <c r="AR166" s="6">
        <v>1.4490405176469947</v>
      </c>
      <c r="AS166" s="6">
        <v>1.7473738501202878</v>
      </c>
      <c r="AT166" s="6">
        <v>1.7063935572612401</v>
      </c>
      <c r="AU166" s="6">
        <v>1.5307780143838403</v>
      </c>
      <c r="AV166" s="6">
        <v>1.5909363647419177</v>
      </c>
      <c r="AW166" s="6">
        <v>1.8455233661197974</v>
      </c>
      <c r="AX166" s="6">
        <v>0.91685962281896849</v>
      </c>
      <c r="AY166" s="6">
        <v>1.1272080413396997</v>
      </c>
      <c r="AZ166" s="6">
        <v>1.0117330845648225</v>
      </c>
      <c r="BA166" s="6">
        <v>1.6311745206119503</v>
      </c>
      <c r="BB166" s="6">
        <v>1.2363537155931035</v>
      </c>
      <c r="BC166" s="6">
        <v>1.2106057106143226</v>
      </c>
      <c r="BD166" s="6">
        <v>1.1017606265373145</v>
      </c>
      <c r="BE166" s="6">
        <v>1.7966346409919525</v>
      </c>
      <c r="BF166" s="6">
        <v>1.2672690114152441</v>
      </c>
      <c r="BG166" s="6">
        <v>1.1327289566531411</v>
      </c>
      <c r="BH166" s="6">
        <v>1.2674651347414978</v>
      </c>
      <c r="BI166" s="6">
        <v>1.2193642239243185</v>
      </c>
      <c r="BL166" s="8">
        <f>IF(BL$1&lt;=cockpit!$C$15,1/(1+EXP(-(AP166+T$14))),0)</f>
        <v>0.75277029320353694</v>
      </c>
      <c r="BM166" s="8">
        <f>IF(BM$1&lt;=cockpit!$C$15,1/(1+EXP(-(AQ166+U$14))),0)</f>
        <v>0.82383113193267854</v>
      </c>
      <c r="BN166" s="8">
        <f>IF(BN$1&lt;=cockpit!$C$15,1/(1+EXP(-(AR166+V$14))),0)</f>
        <v>0.83215445109796882</v>
      </c>
      <c r="BO166" s="8">
        <f>IF(BO$1&lt;=cockpit!$C$15,1/(1+EXP(-(AS166+W$14))),0)</f>
        <v>0.86004172528550482</v>
      </c>
      <c r="BP166" s="8">
        <f>IF(BP$1&lt;=cockpit!$C$15,1/(1+EXP(-(AT166+X$14))),0)</f>
        <v>0.85983420296966828</v>
      </c>
      <c r="BQ166" s="8">
        <f>IF(BQ$1&lt;=cockpit!$C$15,1/(1+EXP(-(AU166+Y$14))),0)</f>
        <v>0.87853696074697019</v>
      </c>
      <c r="BR166" s="8">
        <f>IF(BR$1&lt;=cockpit!$C$15,1/(1+EXP(-(AV166+Z$14))),0)</f>
        <v>0.87947324908531865</v>
      </c>
      <c r="BS166" s="8">
        <f>IF(BS$1&lt;=cockpit!$C$15,1/(1+EXP(-(AW166+AA$14))),0)</f>
        <v>0.87591348783732859</v>
      </c>
      <c r="BT166" s="8">
        <f>IF(BT$1&lt;=cockpit!$C$15,1/(1+EXP(-(AX166+AB$14))),0)</f>
        <v>0.73318010205313866</v>
      </c>
      <c r="BU166" s="8">
        <f>IF(BU$1&lt;=cockpit!$C$15,1/(1+EXP(-(AY166+AC$14))),0)</f>
        <v>0.76274370123643709</v>
      </c>
      <c r="BV166" s="8">
        <f>IF(BV$1&lt;=cockpit!$C$15,1/(1+EXP(-(AZ166+AD$14))),0)</f>
        <v>0.80008915109130951</v>
      </c>
      <c r="BW166" s="8">
        <f>IF(BW$1&lt;=cockpit!$C$15,1/(1+EXP(-(BA166+AE$14))),0)</f>
        <v>0.88669743679077773</v>
      </c>
      <c r="BX166" s="8">
        <f>IF(BX$1&lt;=cockpit!$C$15,1/(1+EXP(-(BB166+AF$14))),0)</f>
        <v>0.87723563546496253</v>
      </c>
      <c r="BY166" s="8">
        <f>IF(BY$1&lt;=cockpit!$C$15,1/(1+EXP(-(BC166+AG$14))),0)</f>
        <v>0.76530885834675122</v>
      </c>
      <c r="BZ166" s="8">
        <f>IF(BZ$1&lt;=cockpit!$C$15,1/(1+EXP(-(BD166+AH$14))),0)</f>
        <v>0.80317934083574372</v>
      </c>
      <c r="CA166" s="8">
        <f>IF(CA$1&lt;=cockpit!$C$15,1/(1+EXP(-(BE166+AI$14))),0)</f>
        <v>0.94090451163175859</v>
      </c>
      <c r="CB166" s="8">
        <f>IF(CB$1&lt;=cockpit!$C$15,1/(1+EXP(-(BF166+AJ$14))),0)</f>
        <v>0.8429407143239358</v>
      </c>
      <c r="CC166" s="8">
        <f>IF(CC$1&lt;=cockpit!$C$15,1/(1+EXP(-(BG166+AK$14))),0)</f>
        <v>0.78920817938676424</v>
      </c>
      <c r="CD166" s="8">
        <f>IF(CD$1&lt;=cockpit!$C$15,1/(1+EXP(-(BH166+AL$14))),0)</f>
        <v>0.90011294977913603</v>
      </c>
      <c r="CE166" s="8">
        <f>IF(CE$1&lt;=cockpit!$C$15,1/(1+EXP(-(BI166+AM$14))),0)</f>
        <v>0.85333692467096423</v>
      </c>
      <c r="CH166" s="6">
        <v>5.6225949171157268</v>
      </c>
      <c r="CK166" s="9">
        <f t="shared" si="47"/>
        <v>5.6225949171157268</v>
      </c>
      <c r="CM166" s="9">
        <f t="shared" si="48"/>
        <v>0.14243459658688512</v>
      </c>
      <c r="CP166">
        <f t="shared" si="49"/>
        <v>-0.37740508288427321</v>
      </c>
      <c r="CV166">
        <v>2.9594520646708835E-2</v>
      </c>
      <c r="CW166">
        <v>-0.15479821564599611</v>
      </c>
      <c r="CX166">
        <v>-6.3883136793888929E-3</v>
      </c>
      <c r="CY166">
        <v>-0.10106994542448475</v>
      </c>
      <c r="CZ166">
        <v>-0.12080754762775987</v>
      </c>
      <c r="DA166">
        <v>-0.28456115263112175</v>
      </c>
      <c r="DB166">
        <v>-5.0118011142176195E-3</v>
      </c>
      <c r="DC166">
        <v>-0.23726743998946392</v>
      </c>
      <c r="DD166">
        <v>-0.10275127104379703</v>
      </c>
      <c r="DE166">
        <v>-0.22305071364224663</v>
      </c>
      <c r="DF166">
        <v>-0.27491552777988576</v>
      </c>
      <c r="DG166">
        <v>-7.5107909343806747E-2</v>
      </c>
      <c r="DH166">
        <v>3.8749485710688029E-2</v>
      </c>
      <c r="DI166">
        <v>-0.18771592754015301</v>
      </c>
      <c r="DJ166">
        <v>-5.1999038884657636E-2</v>
      </c>
      <c r="DK166">
        <v>6.8081057566528463E-2</v>
      </c>
      <c r="DL166">
        <v>-0.25024596669991567</v>
      </c>
      <c r="DM166">
        <v>-0.2245069769915993</v>
      </c>
      <c r="DN166">
        <v>-0.14998529111364661</v>
      </c>
      <c r="DO166">
        <v>7.9931584377886562E-3</v>
      </c>
      <c r="DR166">
        <f t="shared" si="50"/>
        <v>1.2824397409949046E-2</v>
      </c>
      <c r="DS166">
        <f t="shared" si="62"/>
        <v>-4.9737017468874246E-2</v>
      </c>
      <c r="DT166">
        <f t="shared" si="63"/>
        <v>-1.9645276396423818E-3</v>
      </c>
      <c r="DU166">
        <f t="shared" si="64"/>
        <v>-2.6311360076167578E-2</v>
      </c>
      <c r="DV166">
        <f t="shared" si="65"/>
        <v>-3.1492732877569589E-2</v>
      </c>
      <c r="DW166">
        <f t="shared" si="66"/>
        <v>-6.4929117414716506E-2</v>
      </c>
      <c r="DX166">
        <f t="shared" si="67"/>
        <v>-1.1353072894056129E-3</v>
      </c>
      <c r="DY166">
        <f t="shared" si="68"/>
        <v>-5.5230061646242938E-2</v>
      </c>
      <c r="DZ166">
        <f t="shared" si="69"/>
        <v>-4.7517010665018559E-2</v>
      </c>
      <c r="EA166">
        <f t="shared" si="51"/>
        <v>-9.3284725871215265E-2</v>
      </c>
      <c r="EB166">
        <f t="shared" si="52"/>
        <v>-9.8930373384841827E-2</v>
      </c>
      <c r="EC166">
        <f t="shared" si="53"/>
        <v>-1.6055641696591533E-2</v>
      </c>
      <c r="ED166">
        <f t="shared" si="54"/>
        <v>8.9301150230763088E-3</v>
      </c>
      <c r="EE166">
        <f t="shared" si="55"/>
        <v>-7.777115016310214E-2</v>
      </c>
      <c r="EF166">
        <f t="shared" si="56"/>
        <v>-1.8454612112975444E-2</v>
      </c>
      <c r="EG166">
        <f t="shared" si="57"/>
        <v>7.808808796893379E-3</v>
      </c>
      <c r="EH166">
        <f t="shared" si="58"/>
        <v>-7.243393332924733E-2</v>
      </c>
      <c r="EI166">
        <f t="shared" si="59"/>
        <v>-8.4672907308255468E-2</v>
      </c>
      <c r="EJ166">
        <f t="shared" si="60"/>
        <v>-2.8466709948223718E-2</v>
      </c>
      <c r="EK166">
        <f t="shared" si="61"/>
        <v>2.1726690972345528E-3</v>
      </c>
    </row>
    <row r="167" spans="1:141" x14ac:dyDescent="0.3">
      <c r="A167" s="6">
        <f>('Base original'!A167-MIN('Base original'!A:A))/(MAX('Base original'!A:A)-MIN('Base original'!A:A))</f>
        <v>0.31858407079646012</v>
      </c>
      <c r="B167" s="6">
        <f>('Base original'!B167-MIN('Base original'!B:B))/(MAX('Base original'!B:B)-MIN('Base original'!B:B))</f>
        <v>0.60273972602739723</v>
      </c>
      <c r="C167" s="6">
        <f>('Base original'!C167-MIN('Base original'!C:C))/(MAX('Base original'!C:C)-MIN('Base original'!C:C))</f>
        <v>0.09</v>
      </c>
      <c r="D167" s="6">
        <f>('Base original'!D167-MIN('Base original'!D:D))/(MAX('Base original'!D:D)-MIN('Base original'!D:D))</f>
        <v>9.5890410958904104E-2</v>
      </c>
      <c r="E167" s="6">
        <f>('Base original'!E167-MIN('Base original'!E:E))/(MAX('Base original'!E:E)-MIN('Base original'!E:E))</f>
        <v>8.8480801335559273E-2</v>
      </c>
      <c r="F167" s="6">
        <f>('Base original'!F167-MIN('Base original'!F:F))/(MAX('Base original'!F:F)-MIN('Base original'!F:F))</f>
        <v>8.9552238805970144E-2</v>
      </c>
      <c r="G167" s="6">
        <f>('Base original'!G167-MIN('Base original'!G:G))/(MAX('Base original'!G:G)-MIN('Base original'!G:G))</f>
        <v>0.10954063604240283</v>
      </c>
      <c r="H167" s="6">
        <f>('Base original'!H167-MIN('Base original'!H:H))/(MAX('Base original'!H:H)-MIN('Base original'!H:H))</f>
        <v>0.4977973568281957</v>
      </c>
      <c r="I167" s="6">
        <f>('Base original'!I167-MIN('Base original'!I:I))/(MAX('Base original'!I:I)-MIN('Base original'!I:I))</f>
        <v>0.45669291338582663</v>
      </c>
      <c r="J167" s="6">
        <f>('Base original'!J167-MIN('Base original'!J:J))/(MAX('Base original'!J:J)-MIN('Base original'!J:J))</f>
        <v>0.1317365269461078</v>
      </c>
      <c r="K167" s="6">
        <f>('Base original'!K167-MIN('Base original'!K:K))/(MAX('Base original'!K:K)-MIN('Base original'!K:K))</f>
        <v>9.2307692307692257E-2</v>
      </c>
      <c r="L167" s="6">
        <f>'Base original'!L167</f>
        <v>6</v>
      </c>
      <c r="M167">
        <v>234</v>
      </c>
      <c r="O167">
        <v>0.58185373937045637</v>
      </c>
      <c r="P167" t="str">
        <f>IF(O167&lt;=cockpit!C$11,"treino","teste")</f>
        <v>treino</v>
      </c>
      <c r="AP167" s="6">
        <v>0.64612628018863116</v>
      </c>
      <c r="AQ167" s="6">
        <v>1.4536782384734155</v>
      </c>
      <c r="AR167" s="6">
        <v>1.1393191092553023</v>
      </c>
      <c r="AS167" s="6">
        <v>1.6501679241539624</v>
      </c>
      <c r="AT167" s="6">
        <v>1.7477778987880377</v>
      </c>
      <c r="AU167" s="6">
        <v>1.4256338393244103</v>
      </c>
      <c r="AV167" s="6">
        <v>1.2907537160289837</v>
      </c>
      <c r="AW167" s="6">
        <v>1.753427703604892</v>
      </c>
      <c r="AX167" s="6">
        <v>0.87331585673269951</v>
      </c>
      <c r="AY167" s="6">
        <v>1.0591292887831423</v>
      </c>
      <c r="AZ167" s="6">
        <v>1.1676786051479102</v>
      </c>
      <c r="BA167" s="6">
        <v>1.2951089943558241</v>
      </c>
      <c r="BB167" s="6">
        <v>1.1920344873902859</v>
      </c>
      <c r="BC167" s="6">
        <v>1.2709536557906425</v>
      </c>
      <c r="BD167" s="6">
        <v>1.0072882327702535</v>
      </c>
      <c r="BE167" s="6">
        <v>1.8696498235299812</v>
      </c>
      <c r="BF167" s="6">
        <v>1.2571023589359196</v>
      </c>
      <c r="BG167" s="6">
        <v>0.83895489639666387</v>
      </c>
      <c r="BH167" s="6">
        <v>1.0552523662440823</v>
      </c>
      <c r="BI167" s="6">
        <v>1.0728091414844818</v>
      </c>
      <c r="BL167" s="8">
        <f>IF(BL$1&lt;=cockpit!$C$15,1/(1+EXP(-(AP167+T$14))),0)</f>
        <v>0.69088602376791575</v>
      </c>
      <c r="BM167" s="8">
        <f>IF(BM$1&lt;=cockpit!$C$15,1/(1+EXP(-(AQ167+U$14))),0)</f>
        <v>0.82824373629187253</v>
      </c>
      <c r="BN167" s="8">
        <f>IF(BN$1&lt;=cockpit!$C$15,1/(1+EXP(-(AR167+V$14))),0)</f>
        <v>0.78435910368255846</v>
      </c>
      <c r="BO167" s="8">
        <f>IF(BO$1&lt;=cockpit!$C$15,1/(1+EXP(-(AS167+W$14))),0)</f>
        <v>0.84792658233806428</v>
      </c>
      <c r="BP167" s="8">
        <f>IF(BP$1&lt;=cockpit!$C$15,1/(1+EXP(-(AT167+X$14))),0)</f>
        <v>0.86474794252180609</v>
      </c>
      <c r="BQ167" s="8">
        <f>IF(BQ$1&lt;=cockpit!$C$15,1/(1+EXP(-(AU167+Y$14))),0)</f>
        <v>0.86686317502414367</v>
      </c>
      <c r="BR167" s="8">
        <f>IF(BR$1&lt;=cockpit!$C$15,1/(1+EXP(-(AV167+Z$14))),0)</f>
        <v>0.84386463896070596</v>
      </c>
      <c r="BS167" s="8">
        <f>IF(BS$1&lt;=cockpit!$C$15,1/(1+EXP(-(AW167+AA$14))),0)</f>
        <v>0.86555231627393792</v>
      </c>
      <c r="BT167" s="8">
        <f>IF(BT$1&lt;=cockpit!$C$15,1/(1+EXP(-(AX167+AB$14))),0)</f>
        <v>0.72457575892836967</v>
      </c>
      <c r="BU167" s="8">
        <f>IF(BU$1&lt;=cockpit!$C$15,1/(1+EXP(-(AY167+AC$14))),0)</f>
        <v>0.75020432645728785</v>
      </c>
      <c r="BV167" s="8">
        <f>IF(BV$1&lt;=cockpit!$C$15,1/(1+EXP(-(AZ167+AD$14))),0)</f>
        <v>0.82387098346372356</v>
      </c>
      <c r="BW167" s="8">
        <f>IF(BW$1&lt;=cockpit!$C$15,1/(1+EXP(-(BA167+AE$14))),0)</f>
        <v>0.8483060530791583</v>
      </c>
      <c r="BX167" s="8">
        <f>IF(BX$1&lt;=cockpit!$C$15,1/(1+EXP(-(BB167+AF$14))),0)</f>
        <v>0.8723824068631022</v>
      </c>
      <c r="BY167" s="8">
        <f>IF(BY$1&lt;=cockpit!$C$15,1/(1+EXP(-(BC167+AG$14))),0)</f>
        <v>0.77597403079295613</v>
      </c>
      <c r="BZ167" s="8">
        <f>IF(BZ$1&lt;=cockpit!$C$15,1/(1+EXP(-(BD167+AH$14))),0)</f>
        <v>0.78781632461989937</v>
      </c>
      <c r="CA167" s="8">
        <f>IF(CA$1&lt;=cockpit!$C$15,1/(1+EXP(-(BE167+AI$14))),0)</f>
        <v>0.94483607600049868</v>
      </c>
      <c r="CB167" s="8">
        <f>IF(CB$1&lt;=cockpit!$C$15,1/(1+EXP(-(BF167+AJ$14))),0)</f>
        <v>0.84159003667640409</v>
      </c>
      <c r="CC167" s="8">
        <f>IF(CC$1&lt;=cockpit!$C$15,1/(1+EXP(-(BG167+AK$14))),0)</f>
        <v>0.73621446506716637</v>
      </c>
      <c r="CD167" s="8">
        <f>IF(CD$1&lt;=cockpit!$C$15,1/(1+EXP(-(BH167+AL$14))),0)</f>
        <v>0.87934769040462568</v>
      </c>
      <c r="CE167" s="8">
        <f>IF(CE$1&lt;=cockpit!$C$15,1/(1+EXP(-(BI167+AM$14))),0)</f>
        <v>0.83402987536329787</v>
      </c>
      <c r="CH167" s="6">
        <v>5.5736315598614459</v>
      </c>
      <c r="CK167" s="9">
        <f t="shared" si="47"/>
        <v>5.5736315598614459</v>
      </c>
      <c r="CM167" s="9">
        <f t="shared" si="48"/>
        <v>0.18179004674618382</v>
      </c>
      <c r="CP167">
        <f t="shared" si="49"/>
        <v>-0.42636844013855413</v>
      </c>
      <c r="CV167">
        <v>3.3434021365988574E-2</v>
      </c>
      <c r="CW167">
        <v>-0.17488125288830128</v>
      </c>
      <c r="CX167">
        <v>-7.2171135528454004E-3</v>
      </c>
      <c r="CY167">
        <v>-0.11418244461943382</v>
      </c>
      <c r="CZ167">
        <v>-0.13648074171488184</v>
      </c>
      <c r="DA167">
        <v>-0.32147922821846081</v>
      </c>
      <c r="DB167">
        <v>-5.6620165447238587E-3</v>
      </c>
      <c r="DC167">
        <v>-0.26804977694218357</v>
      </c>
      <c r="DD167">
        <v>-0.11608190017576235</v>
      </c>
      <c r="DE167">
        <v>-0.25198861690105495</v>
      </c>
      <c r="DF167">
        <v>-0.31058221011114445</v>
      </c>
      <c r="DG167">
        <v>-8.4852175027029214E-2</v>
      </c>
      <c r="DH167">
        <v>4.3776723017011902E-2</v>
      </c>
      <c r="DI167">
        <v>-0.21206960595970306</v>
      </c>
      <c r="DJ167">
        <v>-5.8745231856757729E-2</v>
      </c>
      <c r="DK167">
        <v>7.6913681436889439E-2</v>
      </c>
      <c r="DL167">
        <v>-0.28271209719113655</v>
      </c>
      <c r="DM167">
        <v>-0.25363381131112822</v>
      </c>
      <c r="DN167">
        <v>-0.16944391455231581</v>
      </c>
      <c r="DO167">
        <v>9.0301658601278124E-3</v>
      </c>
      <c r="DR167">
        <f t="shared" si="50"/>
        <v>1.7475177340789794E-2</v>
      </c>
      <c r="DS167">
        <f t="shared" si="62"/>
        <v>-5.4914866771082427E-2</v>
      </c>
      <c r="DT167">
        <f t="shared" si="63"/>
        <v>-2.7770067010804028E-3</v>
      </c>
      <c r="DU167">
        <f t="shared" si="64"/>
        <v>-3.208760893012786E-2</v>
      </c>
      <c r="DV167">
        <f t="shared" si="65"/>
        <v>-3.442194378966832E-2</v>
      </c>
      <c r="DW167">
        <f t="shared" si="66"/>
        <v>-7.9903095015884343E-2</v>
      </c>
      <c r="DX167">
        <f t="shared" si="67"/>
        <v>-1.6300519345359792E-3</v>
      </c>
      <c r="DY167">
        <f t="shared" si="68"/>
        <v>-6.7232027340685313E-2</v>
      </c>
      <c r="DZ167">
        <f t="shared" si="69"/>
        <v>-5.513773823250516E-2</v>
      </c>
      <c r="EA167">
        <f t="shared" si="51"/>
        <v>-0.11016777746181049</v>
      </c>
      <c r="EB167">
        <f t="shared" si="52"/>
        <v>-9.9770374006127469E-2</v>
      </c>
      <c r="EC167">
        <f t="shared" si="53"/>
        <v>-2.379058472744677E-2</v>
      </c>
      <c r="ED167">
        <f t="shared" si="54"/>
        <v>1.0460401395050598E-2</v>
      </c>
      <c r="EE167">
        <f t="shared" si="55"/>
        <v>-8.4374926076084808E-2</v>
      </c>
      <c r="EF167">
        <f t="shared" si="56"/>
        <v>-2.2284735748025763E-2</v>
      </c>
      <c r="EG167">
        <f t="shared" si="57"/>
        <v>8.2516681217022336E-3</v>
      </c>
      <c r="EH167">
        <f t="shared" si="58"/>
        <v>-8.2474528681937331E-2</v>
      </c>
      <c r="EI167">
        <f t="shared" si="59"/>
        <v>-0.11616130828119976</v>
      </c>
      <c r="EJ167">
        <f t="shared" si="60"/>
        <v>-3.8421007632052612E-2</v>
      </c>
      <c r="EK167">
        <f t="shared" si="61"/>
        <v>2.7487298148788251E-3</v>
      </c>
    </row>
    <row r="168" spans="1:141" x14ac:dyDescent="0.3">
      <c r="A168" s="6">
        <f>('Base original'!A168-MIN('Base original'!A:A))/(MAX('Base original'!A:A)-MIN('Base original'!A:A))</f>
        <v>0.23008849557522126</v>
      </c>
      <c r="B168" s="6">
        <f>('Base original'!B168-MIN('Base original'!B:B))/(MAX('Base original'!B:B)-MIN('Base original'!B:B))</f>
        <v>0.34931506849315069</v>
      </c>
      <c r="C168" s="6">
        <f>('Base original'!C168-MIN('Base original'!C:C))/(MAX('Base original'!C:C)-MIN('Base original'!C:C))</f>
        <v>0</v>
      </c>
      <c r="D168" s="6">
        <f>('Base original'!D168-MIN('Base original'!D:D))/(MAX('Base original'!D:D)-MIN('Base original'!D:D))</f>
        <v>6.8493150684931503E-2</v>
      </c>
      <c r="E168" s="6">
        <f>('Base original'!E168-MIN('Base original'!E:E))/(MAX('Base original'!E:E)-MIN('Base original'!E:E))</f>
        <v>0.14190317195325527</v>
      </c>
      <c r="F168" s="6">
        <f>('Base original'!F168-MIN('Base original'!F:F))/(MAX('Base original'!F:F)-MIN('Base original'!F:F))</f>
        <v>0.19402985074626866</v>
      </c>
      <c r="G168" s="6">
        <f>('Base original'!G168-MIN('Base original'!G:G))/(MAX('Base original'!G:G)-MIN('Base original'!G:G))</f>
        <v>0.11307420494699646</v>
      </c>
      <c r="H168" s="6">
        <f>('Base original'!H168-MIN('Base original'!H:H))/(MAX('Base original'!H:H)-MIN('Base original'!H:H))</f>
        <v>0.49045521292217592</v>
      </c>
      <c r="I168" s="6">
        <f>('Base original'!I168-MIN('Base original'!I:I))/(MAX('Base original'!I:I)-MIN('Base original'!I:I))</f>
        <v>0.49606299212598431</v>
      </c>
      <c r="J168" s="6">
        <f>('Base original'!J168-MIN('Base original'!J:J))/(MAX('Base original'!J:J)-MIN('Base original'!J:J))</f>
        <v>0.1497005988023952</v>
      </c>
      <c r="K168" s="6">
        <f>('Base original'!K168-MIN('Base original'!K:K))/(MAX('Base original'!K:K)-MIN('Base original'!K:K))</f>
        <v>9.2307692307692257E-2</v>
      </c>
      <c r="L168" s="6">
        <f>'Base original'!L168</f>
        <v>6</v>
      </c>
      <c r="M168">
        <v>235</v>
      </c>
      <c r="O168">
        <v>0.74868243374887178</v>
      </c>
      <c r="P168" t="str">
        <f>IF(O168&lt;=cockpit!C$11,"treino","teste")</f>
        <v>treino</v>
      </c>
      <c r="AP168" s="6">
        <v>0.57368283518443741</v>
      </c>
      <c r="AQ168" s="6">
        <v>1.1523911485273965</v>
      </c>
      <c r="AR168" s="6">
        <v>1.1332109981537446</v>
      </c>
      <c r="AS168" s="6">
        <v>1.4541556421799575</v>
      </c>
      <c r="AT168" s="6">
        <v>1.4730567169623427</v>
      </c>
      <c r="AU168" s="6">
        <v>1.2960794740436425</v>
      </c>
      <c r="AV168" s="6">
        <v>1.2423110612535608</v>
      </c>
      <c r="AW168" s="6">
        <v>1.5319430148332727</v>
      </c>
      <c r="AX168" s="6">
        <v>0.72322171704905702</v>
      </c>
      <c r="AY168" s="6">
        <v>0.95839678429173003</v>
      </c>
      <c r="AZ168" s="6">
        <v>0.88841438657658878</v>
      </c>
      <c r="BA168" s="6">
        <v>1.3285125734641141</v>
      </c>
      <c r="BB168" s="6">
        <v>1.0453674415068612</v>
      </c>
      <c r="BC168" s="6">
        <v>1.0349284436241879</v>
      </c>
      <c r="BD168" s="6">
        <v>0.88518102464887261</v>
      </c>
      <c r="BE168" s="6">
        <v>1.633187543350654</v>
      </c>
      <c r="BF168" s="6">
        <v>1.0885493267317934</v>
      </c>
      <c r="BG168" s="6">
        <v>0.82030813652595469</v>
      </c>
      <c r="BH168" s="6">
        <v>1.022462927478992</v>
      </c>
      <c r="BI168" s="6">
        <v>0.95181651079551144</v>
      </c>
      <c r="BL168" s="8">
        <f>IF(BL$1&lt;=cockpit!$C$15,1/(1+EXP(-(AP168+T$14))),0)</f>
        <v>0.67520482957246719</v>
      </c>
      <c r="BM168" s="8">
        <f>IF(BM$1&lt;=cockpit!$C$15,1/(1+EXP(-(AQ168+U$14))),0)</f>
        <v>0.78107534502347997</v>
      </c>
      <c r="BN168" s="8">
        <f>IF(BN$1&lt;=cockpit!$C$15,1/(1+EXP(-(AR168+V$14))),0)</f>
        <v>0.78332418404956594</v>
      </c>
      <c r="BO168" s="8">
        <f>IF(BO$1&lt;=cockpit!$C$15,1/(1+EXP(-(AS168+W$14))),0)</f>
        <v>0.82089432000958173</v>
      </c>
      <c r="BP168" s="8">
        <f>IF(BP$1&lt;=cockpit!$C$15,1/(1+EXP(-(AT168+X$14))),0)</f>
        <v>0.82928618528148479</v>
      </c>
      <c r="BQ168" s="8">
        <f>IF(BQ$1&lt;=cockpit!$C$15,1/(1+EXP(-(AU168+Y$14))),0)</f>
        <v>0.85118802149637907</v>
      </c>
      <c r="BR168" s="8">
        <f>IF(BR$1&lt;=cockpit!$C$15,1/(1+EXP(-(AV168+Z$14))),0)</f>
        <v>0.83737514361309884</v>
      </c>
      <c r="BS168" s="8">
        <f>IF(BS$1&lt;=cockpit!$C$15,1/(1+EXP(-(AW168+AA$14))),0)</f>
        <v>0.83763124874730088</v>
      </c>
      <c r="BT168" s="8">
        <f>IF(BT$1&lt;=cockpit!$C$15,1/(1+EXP(-(AX168+AB$14))),0)</f>
        <v>0.69363731547199614</v>
      </c>
      <c r="BU168" s="8">
        <f>IF(BU$1&lt;=cockpit!$C$15,1/(1+EXP(-(AY168+AC$14))),0)</f>
        <v>0.73085598520596073</v>
      </c>
      <c r="BV168" s="8">
        <f>IF(BV$1&lt;=cockpit!$C$15,1/(1+EXP(-(AZ168+AD$14))),0)</f>
        <v>0.77963368598128513</v>
      </c>
      <c r="BW168" s="8">
        <f>IF(BW$1&lt;=cockpit!$C$15,1/(1+EXP(-(BA168+AE$14))),0)</f>
        <v>0.85255469569339815</v>
      </c>
      <c r="BX168" s="8">
        <f>IF(BX$1&lt;=cockpit!$C$15,1/(1+EXP(-(BB168+AF$14))),0)</f>
        <v>0.85514311467072524</v>
      </c>
      <c r="BY168" s="8">
        <f>IF(BY$1&lt;=cockpit!$C$15,1/(1+EXP(-(BC168+AG$14))),0)</f>
        <v>0.73230167559062209</v>
      </c>
      <c r="BZ168" s="8">
        <f>IF(BZ$1&lt;=cockpit!$C$15,1/(1+EXP(-(BD168+AH$14))),0)</f>
        <v>0.76668838383255156</v>
      </c>
      <c r="CA168" s="8">
        <f>IF(CA$1&lt;=cockpit!$C$15,1/(1+EXP(-(BE168+AI$14))),0)</f>
        <v>0.93113395947893929</v>
      </c>
      <c r="CB168" s="8">
        <f>IF(CB$1&lt;=cockpit!$C$15,1/(1+EXP(-(BF168+AJ$14))),0)</f>
        <v>0.81780607491157997</v>
      </c>
      <c r="CC168" s="8">
        <f>IF(CC$1&lt;=cockpit!$C$15,1/(1+EXP(-(BG168+AK$14))),0)</f>
        <v>0.73257729845761033</v>
      </c>
      <c r="CD168" s="8">
        <f>IF(CD$1&lt;=cockpit!$C$15,1/(1+EXP(-(BH168+AL$14))),0)</f>
        <v>0.87582538714887803</v>
      </c>
      <c r="CE168" s="8">
        <f>IF(CE$1&lt;=cockpit!$C$15,1/(1+EXP(-(BI168+AM$14))),0)</f>
        <v>0.81659834863940906</v>
      </c>
      <c r="CH168" s="6">
        <v>5.4168548994027068</v>
      </c>
      <c r="CK168" s="9">
        <f t="shared" si="47"/>
        <v>5.4168548994027068</v>
      </c>
      <c r="CM168" s="9">
        <f t="shared" si="48"/>
        <v>0.34005820835062717</v>
      </c>
      <c r="CP168">
        <f t="shared" si="49"/>
        <v>-0.58314510059729319</v>
      </c>
      <c r="CV168">
        <v>4.5727788263375417E-2</v>
      </c>
      <c r="CW168">
        <v>-0.23918549359560706</v>
      </c>
      <c r="CX168">
        <v>-9.8708628795988514E-3</v>
      </c>
      <c r="CY168">
        <v>-0.15616759329655575</v>
      </c>
      <c r="CZ168">
        <v>-0.18666502574875088</v>
      </c>
      <c r="DA168">
        <v>-0.43968788313336221</v>
      </c>
      <c r="DB168">
        <v>-7.7439531089204825E-3</v>
      </c>
      <c r="DC168">
        <v>-0.36661229918714427</v>
      </c>
      <c r="DD168">
        <v>-0.15876548304917285</v>
      </c>
      <c r="DE168">
        <v>-0.34464541349351846</v>
      </c>
      <c r="DF168">
        <v>-0.42478400629309571</v>
      </c>
      <c r="DG168">
        <v>-0.1160525158146239</v>
      </c>
      <c r="DH168">
        <v>5.987352520575754E-2</v>
      </c>
      <c r="DI168">
        <v>-0.29004809000593945</v>
      </c>
      <c r="DJ168">
        <v>-8.0345989326949321E-2</v>
      </c>
      <c r="DK168">
        <v>0.10519501979144576</v>
      </c>
      <c r="DL168">
        <v>-0.38666598846533501</v>
      </c>
      <c r="DM168">
        <v>-0.34689554968899416</v>
      </c>
      <c r="DN168">
        <v>-0.23174883339184202</v>
      </c>
      <c r="DO168">
        <v>1.2350578708882044E-2</v>
      </c>
      <c r="DR168">
        <f t="shared" si="50"/>
        <v>2.4880418172876798E-2</v>
      </c>
      <c r="DS168">
        <f t="shared" si="62"/>
        <v>-9.3263519894693753E-2</v>
      </c>
      <c r="DT168">
        <f t="shared" si="63"/>
        <v>-3.8141332273398001E-3</v>
      </c>
      <c r="DU168">
        <f t="shared" si="64"/>
        <v>-5.093133002202288E-2</v>
      </c>
      <c r="DV168">
        <f t="shared" si="65"/>
        <v>-5.8292579841801778E-2</v>
      </c>
      <c r="DW168">
        <f t="shared" si="66"/>
        <v>-0.12112475727953312</v>
      </c>
      <c r="DX168">
        <f t="shared" si="67"/>
        <v>-2.313915405254564E-3</v>
      </c>
      <c r="DY168">
        <f t="shared" si="68"/>
        <v>-0.10938753824166478</v>
      </c>
      <c r="DZ168">
        <f t="shared" si="69"/>
        <v>-8.2378213487863977E-2</v>
      </c>
      <c r="EA168">
        <f t="shared" si="51"/>
        <v>-0.16055290350958076</v>
      </c>
      <c r="EB168">
        <f t="shared" si="52"/>
        <v>-0.16658810262915888</v>
      </c>
      <c r="EC168">
        <f t="shared" si="53"/>
        <v>-3.1699801659273892E-2</v>
      </c>
      <c r="ED168">
        <f t="shared" si="54"/>
        <v>1.6089827602365613E-2</v>
      </c>
      <c r="EE168">
        <f t="shared" si="55"/>
        <v>-0.13450523520200039</v>
      </c>
      <c r="EF168">
        <f t="shared" si="56"/>
        <v>-3.3117726735430453E-2</v>
      </c>
      <c r="EG168">
        <f t="shared" si="57"/>
        <v>1.3989838292241612E-2</v>
      </c>
      <c r="EH168">
        <f t="shared" si="58"/>
        <v>-0.12806115526823111</v>
      </c>
      <c r="EI168">
        <f t="shared" si="59"/>
        <v>-0.16072728910422876</v>
      </c>
      <c r="EJ168">
        <f t="shared" si="60"/>
        <v>-5.3981230553602426E-2</v>
      </c>
      <c r="EK168">
        <f t="shared" si="61"/>
        <v>4.1148069487238551E-3</v>
      </c>
    </row>
    <row r="169" spans="1:141" x14ac:dyDescent="0.3">
      <c r="A169" s="6">
        <f>('Base original'!A169-MIN('Base original'!A:A))/(MAX('Base original'!A:A)-MIN('Base original'!A:A))</f>
        <v>0.38053097345132747</v>
      </c>
      <c r="B169" s="6">
        <f>('Base original'!B169-MIN('Base original'!B:B))/(MAX('Base original'!B:B)-MIN('Base original'!B:B))</f>
        <v>0.35273972602739728</v>
      </c>
      <c r="C169" s="6">
        <f>('Base original'!C169-MIN('Base original'!C:C))/(MAX('Base original'!C:C)-MIN('Base original'!C:C))</f>
        <v>0.37</v>
      </c>
      <c r="D169" s="6">
        <f>('Base original'!D169-MIN('Base original'!D:D))/(MAX('Base original'!D:D)-MIN('Base original'!D:D))</f>
        <v>5.4794520547945202E-2</v>
      </c>
      <c r="E169" s="6">
        <f>('Base original'!E169-MIN('Base original'!E:E))/(MAX('Base original'!E:E)-MIN('Base original'!E:E))</f>
        <v>0.41903171953255425</v>
      </c>
      <c r="F169" s="6">
        <f>('Base original'!F169-MIN('Base original'!F:F))/(MAX('Base original'!F:F)-MIN('Base original'!F:F))</f>
        <v>5.9701492537313432E-2</v>
      </c>
      <c r="G169" s="6">
        <f>('Base original'!G169-MIN('Base original'!G:G))/(MAX('Base original'!G:G)-MIN('Base original'!G:G))</f>
        <v>0.19787985865724381</v>
      </c>
      <c r="H169" s="6">
        <f>('Base original'!H169-MIN('Base original'!H:H))/(MAX('Base original'!H:H)-MIN('Base original'!H:H))</f>
        <v>0.51615271659324513</v>
      </c>
      <c r="I169" s="6">
        <f>('Base original'!I169-MIN('Base original'!I:I))/(MAX('Base original'!I:I)-MIN('Base original'!I:I))</f>
        <v>0.20472440944881881</v>
      </c>
      <c r="J169" s="6">
        <f>('Base original'!J169-MIN('Base original'!J:J))/(MAX('Base original'!J:J)-MIN('Base original'!J:J))</f>
        <v>0.45508982035928147</v>
      </c>
      <c r="K169" s="6">
        <f>('Base original'!K169-MIN('Base original'!K:K))/(MAX('Base original'!K:K)-MIN('Base original'!K:K))</f>
        <v>0.13846153846153852</v>
      </c>
      <c r="L169" s="6">
        <f>'Base original'!L169</f>
        <v>5</v>
      </c>
      <c r="M169">
        <v>240</v>
      </c>
      <c r="O169">
        <v>0.67120876993838563</v>
      </c>
      <c r="P169" t="str">
        <f>IF(O169&lt;=cockpit!C$11,"treino","teste")</f>
        <v>treino</v>
      </c>
      <c r="AP169" s="6">
        <v>1.3680935298210497</v>
      </c>
      <c r="AQ169" s="6">
        <v>1.8482323122208557</v>
      </c>
      <c r="AR169" s="6">
        <v>1.4068945701014519</v>
      </c>
      <c r="AS169" s="6">
        <v>1.9923317263819316</v>
      </c>
      <c r="AT169" s="6">
        <v>1.7687801225247057</v>
      </c>
      <c r="AU169" s="6">
        <v>1.5695857637140074</v>
      </c>
      <c r="AV169" s="6">
        <v>1.6680135807212357</v>
      </c>
      <c r="AW169" s="6">
        <v>1.9325583600597644</v>
      </c>
      <c r="AX169" s="6">
        <v>1.2439710208730281</v>
      </c>
      <c r="AY169" s="6">
        <v>1.1126272809313593</v>
      </c>
      <c r="AZ169" s="6">
        <v>1.0726180894608168</v>
      </c>
      <c r="BA169" s="6">
        <v>1.7470170401018061</v>
      </c>
      <c r="BB169" s="6">
        <v>1.3377321561620448</v>
      </c>
      <c r="BC169" s="6">
        <v>1.5995810526760799</v>
      </c>
      <c r="BD169" s="6">
        <v>1.2640720294828722</v>
      </c>
      <c r="BE169" s="6">
        <v>1.993497957194786</v>
      </c>
      <c r="BF169" s="6">
        <v>1.4944555795729977</v>
      </c>
      <c r="BG169" s="6">
        <v>1.2026628120169822</v>
      </c>
      <c r="BH169" s="6">
        <v>1.330252852738905</v>
      </c>
      <c r="BI169" s="6">
        <v>1.3862423619897153</v>
      </c>
      <c r="BL169" s="8">
        <f>IF(BL$1&lt;=cockpit!$C$15,1/(1+EXP(-(AP169+T$14))),0)</f>
        <v>0.82145434939276318</v>
      </c>
      <c r="BM169" s="8">
        <f>IF(BM$1&lt;=cockpit!$C$15,1/(1+EXP(-(AQ169+U$14))),0)</f>
        <v>0.87737301765362485</v>
      </c>
      <c r="BN169" s="8">
        <f>IF(BN$1&lt;=cockpit!$C$15,1/(1+EXP(-(AR169+V$14))),0)</f>
        <v>0.82618510130321421</v>
      </c>
      <c r="BO169" s="8">
        <f>IF(BO$1&lt;=cockpit!$C$15,1/(1+EXP(-(AS169+W$14))),0)</f>
        <v>0.88701375878777911</v>
      </c>
      <c r="BP169" s="8">
        <f>IF(BP$1&lt;=cockpit!$C$15,1/(1+EXP(-(AT169+X$14))),0)</f>
        <v>0.86718557716940392</v>
      </c>
      <c r="BQ169" s="8">
        <f>IF(BQ$1&lt;=cockpit!$C$15,1/(1+EXP(-(AU169+Y$14))),0)</f>
        <v>0.88261766831920485</v>
      </c>
      <c r="BR169" s="8">
        <f>IF(BR$1&lt;=cockpit!$C$15,1/(1+EXP(-(AV169+Z$14))),0)</f>
        <v>0.88740744519866466</v>
      </c>
      <c r="BS169" s="8">
        <f>IF(BS$1&lt;=cockpit!$C$15,1/(1+EXP(-(AW169+AA$14))),0)</f>
        <v>0.88506794829060831</v>
      </c>
      <c r="BT169" s="8">
        <f>IF(BT$1&lt;=cockpit!$C$15,1/(1+EXP(-(AX169+AB$14))),0)</f>
        <v>0.79214914082386367</v>
      </c>
      <c r="BU169" s="8">
        <f>IF(BU$1&lt;=cockpit!$C$15,1/(1+EXP(-(AY169+AC$14))),0)</f>
        <v>0.76009498270806719</v>
      </c>
      <c r="BV169" s="8">
        <f>IF(BV$1&lt;=cockpit!$C$15,1/(1+EXP(-(AZ169+AD$14))),0)</f>
        <v>0.80964985833807523</v>
      </c>
      <c r="BW169" s="8">
        <f>IF(BW$1&lt;=cockpit!$C$15,1/(1+EXP(-(BA169+AE$14))),0)</f>
        <v>0.89782466991802401</v>
      </c>
      <c r="BX169" s="8">
        <f>IF(BX$1&lt;=cockpit!$C$15,1/(1+EXP(-(BB169+AF$14))),0)</f>
        <v>0.88774259108013465</v>
      </c>
      <c r="BY169" s="8">
        <f>IF(BY$1&lt;=cockpit!$C$15,1/(1+EXP(-(BC169+AG$14))),0)</f>
        <v>0.82792390723968223</v>
      </c>
      <c r="BZ169" s="8">
        <f>IF(BZ$1&lt;=cockpit!$C$15,1/(1+EXP(-(BD169+AH$14))),0)</f>
        <v>0.82758343275720914</v>
      </c>
      <c r="CA169" s="8">
        <f>IF(CA$1&lt;=cockpit!$C$15,1/(1+EXP(-(BE169+AI$14))),0)</f>
        <v>0.95094669253638342</v>
      </c>
      <c r="CB169" s="8">
        <f>IF(CB$1&lt;=cockpit!$C$15,1/(1+EXP(-(BF169+AJ$14))),0)</f>
        <v>0.87073350582576858</v>
      </c>
      <c r="CC169" s="8">
        <f>IF(CC$1&lt;=cockpit!$C$15,1/(1+EXP(-(BG169+AK$14))),0)</f>
        <v>0.80060708635821609</v>
      </c>
      <c r="CD169" s="8">
        <f>IF(CD$1&lt;=cockpit!$C$15,1/(1+EXP(-(BH169+AL$14))),0)</f>
        <v>0.90561806126743361</v>
      </c>
      <c r="CE169" s="8">
        <f>IF(CE$1&lt;=cockpit!$C$15,1/(1+EXP(-(BI169+AM$14))),0)</f>
        <v>0.87301620563252269</v>
      </c>
      <c r="CH169" s="6">
        <v>5.7398472230597051</v>
      </c>
      <c r="CK169" s="9">
        <f t="shared" si="47"/>
        <v>5.7398472230597051</v>
      </c>
      <c r="CM169" s="9">
        <f t="shared" si="48"/>
        <v>0.54737391346915698</v>
      </c>
      <c r="CP169">
        <f t="shared" si="49"/>
        <v>0.73984722305970507</v>
      </c>
      <c r="CV169">
        <v>-5.8015710204318074E-2</v>
      </c>
      <c r="CW169">
        <v>0.30345916145333413</v>
      </c>
      <c r="CX169">
        <v>1.2523350506064823E-2</v>
      </c>
      <c r="CY169">
        <v>0.19813278052757508</v>
      </c>
      <c r="CZ169">
        <v>0.23682545013432754</v>
      </c>
      <c r="DA169">
        <v>0.55784033684930889</v>
      </c>
      <c r="DB169">
        <v>9.8248998358573935E-3</v>
      </c>
      <c r="DC169">
        <v>0.46512796080310836</v>
      </c>
      <c r="DD169">
        <v>0.20142877241247706</v>
      </c>
      <c r="DE169">
        <v>0.43725815727898959</v>
      </c>
      <c r="DF169">
        <v>0.53893150629958653</v>
      </c>
      <c r="DG169">
        <v>0.14723802269211855</v>
      </c>
      <c r="DH169">
        <v>-7.5962674320512999E-2</v>
      </c>
      <c r="DI169">
        <v>0.36798949991154534</v>
      </c>
      <c r="DJ169">
        <v>0.10193647691911017</v>
      </c>
      <c r="DK169">
        <v>-0.13346291204829702</v>
      </c>
      <c r="DL169">
        <v>0.49057045583457648</v>
      </c>
      <c r="DM169">
        <v>0.44011294764595604</v>
      </c>
      <c r="DN169">
        <v>0.29402412994066479</v>
      </c>
      <c r="DO169">
        <v>-1.5669412898414933E-2</v>
      </c>
      <c r="DR169">
        <f t="shared" si="50"/>
        <v>-1.8867448766873924E-2</v>
      </c>
      <c r="DS169">
        <f t="shared" si="62"/>
        <v>6.9861332714770477E-2</v>
      </c>
      <c r="DT169">
        <f t="shared" si="63"/>
        <v>3.9751391049069251E-3</v>
      </c>
      <c r="DU169">
        <f t="shared" si="64"/>
        <v>4.2243214844523994E-2</v>
      </c>
      <c r="DV169">
        <f t="shared" si="65"/>
        <v>5.8730147938459439E-2</v>
      </c>
      <c r="DW169">
        <f t="shared" si="66"/>
        <v>0.12327493344723715</v>
      </c>
      <c r="DX169">
        <f t="shared" si="67"/>
        <v>2.0878700717895013E-3</v>
      </c>
      <c r="DY169">
        <f t="shared" si="68"/>
        <v>0.10077217132537612</v>
      </c>
      <c r="DZ169">
        <f t="shared" si="69"/>
        <v>7.5032165088700975E-2</v>
      </c>
      <c r="EA169">
        <f t="shared" si="51"/>
        <v>0.18463471310469448</v>
      </c>
      <c r="EB169">
        <f t="shared" si="52"/>
        <v>0.18564417678857781</v>
      </c>
      <c r="EC169">
        <f t="shared" si="53"/>
        <v>2.8551051912153794E-2</v>
      </c>
      <c r="ED169">
        <f t="shared" si="54"/>
        <v>-1.6097485190506564E-2</v>
      </c>
      <c r="EE169">
        <f t="shared" si="55"/>
        <v>0.1157481546872571</v>
      </c>
      <c r="EF169">
        <f t="shared" si="56"/>
        <v>3.2120761023785978E-2</v>
      </c>
      <c r="EG169">
        <f t="shared" si="57"/>
        <v>-1.2772452460507696E-2</v>
      </c>
      <c r="EH169">
        <f t="shared" si="58"/>
        <v>0.11863129873146244</v>
      </c>
      <c r="EI169">
        <f t="shared" si="59"/>
        <v>0.15801300044068028</v>
      </c>
      <c r="EJ169">
        <f t="shared" si="60"/>
        <v>5.2881982482076463E-2</v>
      </c>
      <c r="EK169">
        <f t="shared" si="61"/>
        <v>-3.7268555448669704E-3</v>
      </c>
    </row>
    <row r="170" spans="1:141" x14ac:dyDescent="0.3">
      <c r="A170" s="6">
        <f>('Base original'!A170-MIN('Base original'!A:A))/(MAX('Base original'!A:A)-MIN('Base original'!A:A))</f>
        <v>0.65486725663716816</v>
      </c>
      <c r="B170" s="6">
        <f>('Base original'!B170-MIN('Base original'!B:B))/(MAX('Base original'!B:B)-MIN('Base original'!B:B))</f>
        <v>0.17808219178082194</v>
      </c>
      <c r="C170" s="6">
        <f>('Base original'!C170-MIN('Base original'!C:C))/(MAX('Base original'!C:C)-MIN('Base original'!C:C))</f>
        <v>0.56000000000000005</v>
      </c>
      <c r="D170" s="6">
        <f>('Base original'!D170-MIN('Base original'!D:D))/(MAX('Base original'!D:D)-MIN('Base original'!D:D))</f>
        <v>8.2191780821917818E-2</v>
      </c>
      <c r="E170" s="6">
        <f>('Base original'!E170-MIN('Base original'!E:E))/(MAX('Base original'!E:E)-MIN('Base original'!E:E))</f>
        <v>0.13522537562604342</v>
      </c>
      <c r="F170" s="6">
        <f>('Base original'!F170-MIN('Base original'!F:F))/(MAX('Base original'!F:F)-MIN('Base original'!F:F))</f>
        <v>7.4626865671641784E-2</v>
      </c>
      <c r="G170" s="6">
        <f>('Base original'!G170-MIN('Base original'!G:G))/(MAX('Base original'!G:G)-MIN('Base original'!G:G))</f>
        <v>6.3604240282685506E-2</v>
      </c>
      <c r="H170" s="6">
        <f>('Base original'!H170-MIN('Base original'!H:H))/(MAX('Base original'!H:H)-MIN('Base original'!H:H))</f>
        <v>0.67400881057268647</v>
      </c>
      <c r="I170" s="6">
        <f>('Base original'!I170-MIN('Base original'!I:I))/(MAX('Base original'!I:I)-MIN('Base original'!I:I))</f>
        <v>0.31496062992125989</v>
      </c>
      <c r="J170" s="6">
        <f>('Base original'!J170-MIN('Base original'!J:J))/(MAX('Base original'!J:J)-MIN('Base original'!J:J))</f>
        <v>0.22754491017964071</v>
      </c>
      <c r="K170" s="6">
        <f>('Base original'!K170-MIN('Base original'!K:K))/(MAX('Base original'!K:K)-MIN('Base original'!K:K))</f>
        <v>0.38461538461538464</v>
      </c>
      <c r="L170" s="6">
        <f>'Base original'!L170</f>
        <v>6</v>
      </c>
      <c r="M170">
        <v>241</v>
      </c>
      <c r="O170">
        <v>0.50583825828930995</v>
      </c>
      <c r="P170" t="str">
        <f>IF(O170&lt;=cockpit!C$11,"treino","teste")</f>
        <v>treino</v>
      </c>
      <c r="AP170" s="6">
        <v>1.2491402751873806</v>
      </c>
      <c r="AQ170" s="6">
        <v>1.9013892340164273</v>
      </c>
      <c r="AR170" s="6">
        <v>1.504437981798163</v>
      </c>
      <c r="AS170" s="6">
        <v>1.9909123357802925</v>
      </c>
      <c r="AT170" s="6">
        <v>1.86439595571064</v>
      </c>
      <c r="AU170" s="6">
        <v>1.7736944389817941</v>
      </c>
      <c r="AV170" s="6">
        <v>1.8180790860572744</v>
      </c>
      <c r="AW170" s="6">
        <v>2.2073364999460106</v>
      </c>
      <c r="AX170" s="6">
        <v>1.2008535682598305</v>
      </c>
      <c r="AY170" s="6">
        <v>1.1157248794216701</v>
      </c>
      <c r="AZ170" s="6">
        <v>1.1785408859453916</v>
      </c>
      <c r="BA170" s="6">
        <v>1.7590324259909578</v>
      </c>
      <c r="BB170" s="6">
        <v>1.4804616442324849</v>
      </c>
      <c r="BC170" s="6">
        <v>1.4605480022906676</v>
      </c>
      <c r="BD170" s="6">
        <v>1.4029681302855552</v>
      </c>
      <c r="BE170" s="6">
        <v>2.1166177392225367</v>
      </c>
      <c r="BF170" s="6">
        <v>1.5591344782778227</v>
      </c>
      <c r="BG170" s="6">
        <v>1.2943535027845725</v>
      </c>
      <c r="BH170" s="6">
        <v>1.2791775509571439</v>
      </c>
      <c r="BI170" s="6">
        <v>1.5868629618214338</v>
      </c>
      <c r="BL170" s="8">
        <f>IF(BL$1&lt;=cockpit!$C$15,1/(1+EXP(-(AP170+T$14))),0)</f>
        <v>0.80333638371333338</v>
      </c>
      <c r="BM170" s="8">
        <f>IF(BM$1&lt;=cockpit!$C$15,1/(1+EXP(-(AQ170+U$14))),0)</f>
        <v>0.88297838642881499</v>
      </c>
      <c r="BN170" s="8">
        <f>IF(BN$1&lt;=cockpit!$C$15,1/(1+EXP(-(AR170+V$14))),0)</f>
        <v>0.8397502945228289</v>
      </c>
      <c r="BO170" s="8">
        <f>IF(BO$1&lt;=cockpit!$C$15,1/(1+EXP(-(AS170+W$14))),0)</f>
        <v>0.88687142880283654</v>
      </c>
      <c r="BP170" s="8">
        <f>IF(BP$1&lt;=cockpit!$C$15,1/(1+EXP(-(AT170+X$14))),0)</f>
        <v>0.87781676110529216</v>
      </c>
      <c r="BQ170" s="8">
        <f>IF(BQ$1&lt;=cockpit!$C$15,1/(1+EXP(-(AU170+Y$14))),0)</f>
        <v>0.90216935545634136</v>
      </c>
      <c r="BR170" s="8">
        <f>IF(BR$1&lt;=cockpit!$C$15,1/(1+EXP(-(AV170+Z$14))),0)</f>
        <v>0.90155243568224053</v>
      </c>
      <c r="BS170" s="8">
        <f>IF(BS$1&lt;=cockpit!$C$15,1/(1+EXP(-(AW170+AA$14))),0)</f>
        <v>0.91020180474333279</v>
      </c>
      <c r="BT170" s="8">
        <f>IF(BT$1&lt;=cockpit!$C$15,1/(1+EXP(-(AX170+AB$14))),0)</f>
        <v>0.78496046040127521</v>
      </c>
      <c r="BU170" s="8">
        <f>IF(BU$1&lt;=cockpit!$C$15,1/(1+EXP(-(AY170+AC$14))),0)</f>
        <v>0.76065937648492066</v>
      </c>
      <c r="BV170" s="8">
        <f>IF(BV$1&lt;=cockpit!$C$15,1/(1+EXP(-(AZ170+AD$14))),0)</f>
        <v>0.82544164182522994</v>
      </c>
      <c r="BW170" s="8">
        <f>IF(BW$1&lt;=cockpit!$C$15,1/(1+EXP(-(BA170+AE$14))),0)</f>
        <v>0.89892165094939103</v>
      </c>
      <c r="BX170" s="8">
        <f>IF(BX$1&lt;=cockpit!$C$15,1/(1+EXP(-(BB170+AF$14))),0)</f>
        <v>0.90119885871051864</v>
      </c>
      <c r="BY170" s="8">
        <f>IF(BY$1&lt;=cockpit!$C$15,1/(1+EXP(-(BC170+AG$14))),0)</f>
        <v>0.80720518776366701</v>
      </c>
      <c r="BZ170" s="8">
        <f>IF(BZ$1&lt;=cockpit!$C$15,1/(1+EXP(-(BD170+AH$14))),0)</f>
        <v>0.84651077701327071</v>
      </c>
      <c r="CA170" s="8">
        <f>IF(CA$1&lt;=cockpit!$C$15,1/(1+EXP(-(BE170+AI$14))),0)</f>
        <v>0.9563812770260971</v>
      </c>
      <c r="CB170" s="8">
        <f>IF(CB$1&lt;=cockpit!$C$15,1/(1+EXP(-(BF170+AJ$14))),0)</f>
        <v>0.8778406500431577</v>
      </c>
      <c r="CC170" s="8">
        <f>IF(CC$1&lt;=cockpit!$C$15,1/(1+EXP(-(BG170+AK$14))),0)</f>
        <v>0.8148418423852718</v>
      </c>
      <c r="CD170" s="8">
        <f>IF(CD$1&lt;=cockpit!$C$15,1/(1+EXP(-(BH170+AL$14))),0)</f>
        <v>0.90116108491073865</v>
      </c>
      <c r="CE170" s="8">
        <f>IF(CE$1&lt;=cockpit!$C$15,1/(1+EXP(-(BI170+AM$14))),0)</f>
        <v>0.89364397297976983</v>
      </c>
      <c r="CH170" s="6">
        <v>5.7889034040634177</v>
      </c>
      <c r="CK170" s="9">
        <f t="shared" si="47"/>
        <v>5.7889034040634177</v>
      </c>
      <c r="CM170" s="9">
        <f t="shared" si="48"/>
        <v>4.4561772816012674E-2</v>
      </c>
      <c r="CP170">
        <f t="shared" si="49"/>
        <v>-0.21109659593658225</v>
      </c>
      <c r="CV170">
        <v>1.655330797124107E-2</v>
      </c>
      <c r="CW170">
        <v>-8.6584356867146106E-2</v>
      </c>
      <c r="CX170">
        <v>-3.5732196852992981E-3</v>
      </c>
      <c r="CY170">
        <v>-5.6532151786485511E-2</v>
      </c>
      <c r="CZ170">
        <v>-6.7572121373591962E-2</v>
      </c>
      <c r="DA170">
        <v>-0.15916555812429198</v>
      </c>
      <c r="DB170">
        <v>-2.8032853893674896E-3</v>
      </c>
      <c r="DC170">
        <v>-0.13271243864969759</v>
      </c>
      <c r="DD170">
        <v>-5.7472579276717853E-2</v>
      </c>
      <c r="DE170">
        <v>-0.12476049874914319</v>
      </c>
      <c r="DF170">
        <v>-0.15377040404683195</v>
      </c>
      <c r="DG170">
        <v>-4.2010626537461813E-2</v>
      </c>
      <c r="DH170">
        <v>2.1674017915460198E-2</v>
      </c>
      <c r="DI170">
        <v>-0.10499644838899887</v>
      </c>
      <c r="DJ170">
        <v>-2.9084982154019143E-2</v>
      </c>
      <c r="DK170">
        <v>3.8080248920398241E-2</v>
      </c>
      <c r="DL170">
        <v>-0.13997180778142831</v>
      </c>
      <c r="DM170">
        <v>-0.12557504060291527</v>
      </c>
      <c r="DN170">
        <v>-8.3892310492163419E-2</v>
      </c>
      <c r="DO170">
        <v>4.4708686064950376E-3</v>
      </c>
      <c r="DR170">
        <f t="shared" si="50"/>
        <v>5.8706415078355065E-3</v>
      </c>
      <c r="DS170">
        <f t="shared" si="62"/>
        <v>-1.9078791092695967E-2</v>
      </c>
      <c r="DT170">
        <f t="shared" si="63"/>
        <v>-1.0534546367963824E-3</v>
      </c>
      <c r="DU170">
        <f t="shared" si="64"/>
        <v>-1.2067300476089256E-2</v>
      </c>
      <c r="DV170">
        <f t="shared" si="65"/>
        <v>-1.5503594404300802E-2</v>
      </c>
      <c r="DW170">
        <f t="shared" si="66"/>
        <v>-2.9619190984528233E-2</v>
      </c>
      <c r="DX170">
        <f t="shared" si="67"/>
        <v>-5.2478401142479225E-4</v>
      </c>
      <c r="DY170">
        <f t="shared" si="68"/>
        <v>-2.2764519559842288E-2</v>
      </c>
      <c r="DZ170">
        <f t="shared" si="69"/>
        <v>-2.2060106757144902E-2</v>
      </c>
      <c r="EA170">
        <f t="shared" si="51"/>
        <v>-5.2573738937133511E-2</v>
      </c>
      <c r="EB170">
        <f t="shared" si="52"/>
        <v>-4.8998338920772974E-2</v>
      </c>
      <c r="EC170">
        <f t="shared" si="53"/>
        <v>-8.0635140052563569E-3</v>
      </c>
      <c r="ED170">
        <f t="shared" si="54"/>
        <v>4.0712608993848012E-3</v>
      </c>
      <c r="EE170">
        <f t="shared" si="55"/>
        <v>-3.6582839957438551E-2</v>
      </c>
      <c r="EF170">
        <f t="shared" si="56"/>
        <v>-8.2432512275862537E-3</v>
      </c>
      <c r="EG170">
        <f t="shared" si="57"/>
        <v>3.2495724420713015E-3</v>
      </c>
      <c r="EH170">
        <f t="shared" si="58"/>
        <v>-3.2108943862113493E-2</v>
      </c>
      <c r="EI170">
        <f t="shared" si="59"/>
        <v>-4.2197328975023596E-2</v>
      </c>
      <c r="EJ170">
        <f t="shared" si="60"/>
        <v>-1.5764094924251945E-2</v>
      </c>
      <c r="EK170">
        <f t="shared" si="61"/>
        <v>9.0043494725807632E-4</v>
      </c>
    </row>
    <row r="171" spans="1:141" x14ac:dyDescent="0.3">
      <c r="A171" s="6">
        <f>('Base original'!A171-MIN('Base original'!A:A))/(MAX('Base original'!A:A)-MIN('Base original'!A:A))</f>
        <v>0.27433628318584075</v>
      </c>
      <c r="B171" s="6">
        <f>('Base original'!B171-MIN('Base original'!B:B))/(MAX('Base original'!B:B)-MIN('Base original'!B:B))</f>
        <v>0.31506849315068491</v>
      </c>
      <c r="C171" s="6">
        <f>('Base original'!C171-MIN('Base original'!C:C))/(MAX('Base original'!C:C)-MIN('Base original'!C:C))</f>
        <v>0.1</v>
      </c>
      <c r="D171" s="6">
        <f>('Base original'!D171-MIN('Base original'!D:D))/(MAX('Base original'!D:D)-MIN('Base original'!D:D))</f>
        <v>6.164383561643836E-2</v>
      </c>
      <c r="E171" s="6">
        <f>('Base original'!E171-MIN('Base original'!E:E))/(MAX('Base original'!E:E)-MIN('Base original'!E:E))</f>
        <v>0.15025041736227046</v>
      </c>
      <c r="F171" s="6">
        <f>('Base original'!F171-MIN('Base original'!F:F))/(MAX('Base original'!F:F)-MIN('Base original'!F:F))</f>
        <v>0.40298507462686567</v>
      </c>
      <c r="G171" s="6">
        <f>('Base original'!G171-MIN('Base original'!G:G))/(MAX('Base original'!G:G)-MIN('Base original'!G:G))</f>
        <v>0.36395759717314485</v>
      </c>
      <c r="H171" s="6">
        <f>('Base original'!H171-MIN('Base original'!H:H))/(MAX('Base original'!H:H)-MIN('Base original'!H:H))</f>
        <v>0.40969162995595032</v>
      </c>
      <c r="I171" s="6">
        <f>('Base original'!I171-MIN('Base original'!I:I))/(MAX('Base original'!I:I)-MIN('Base original'!I:I))</f>
        <v>0.26771653543307083</v>
      </c>
      <c r="J171" s="6">
        <f>('Base original'!J171-MIN('Base original'!J:J))/(MAX('Base original'!J:J)-MIN('Base original'!J:J))</f>
        <v>9.5808383233532926E-2</v>
      </c>
      <c r="K171" s="6">
        <f>('Base original'!K171-MIN('Base original'!K:K))/(MAX('Base original'!K:K)-MIN('Base original'!K:K))</f>
        <v>0.21538461538461545</v>
      </c>
      <c r="L171" s="6">
        <f>'Base original'!L171</f>
        <v>6</v>
      </c>
      <c r="M171">
        <v>242</v>
      </c>
      <c r="O171">
        <v>0.83356551501318421</v>
      </c>
      <c r="P171" t="str">
        <f>IF(O171&lt;=cockpit!C$11,"treino","teste")</f>
        <v>teste</v>
      </c>
      <c r="AP171" s="6">
        <v>0.85539251085952206</v>
      </c>
      <c r="AQ171" s="6">
        <v>1.4894526961579464</v>
      </c>
      <c r="AR171" s="6">
        <v>1.457665700280345</v>
      </c>
      <c r="AS171" s="6">
        <v>1.5171674843880976</v>
      </c>
      <c r="AT171" s="6">
        <v>1.5869816277195115</v>
      </c>
      <c r="AU171" s="6">
        <v>1.3399920026942855</v>
      </c>
      <c r="AV171" s="6">
        <v>1.4169051324883861</v>
      </c>
      <c r="AW171" s="6">
        <v>1.5833753053263766</v>
      </c>
      <c r="AX171" s="6">
        <v>0.89194938971947446</v>
      </c>
      <c r="AY171" s="6">
        <v>1.2782324846416433</v>
      </c>
      <c r="AZ171" s="6">
        <v>1.0585734575219572</v>
      </c>
      <c r="BA171" s="6">
        <v>1.3479721966189229</v>
      </c>
      <c r="BB171" s="6">
        <v>1.0564976654391824</v>
      </c>
      <c r="BC171" s="6">
        <v>1.2125921714853769</v>
      </c>
      <c r="BD171" s="6">
        <v>0.95163071399240429</v>
      </c>
      <c r="BE171" s="6">
        <v>1.5081823677402955</v>
      </c>
      <c r="BF171" s="6">
        <v>1.2675297528891785</v>
      </c>
      <c r="BG171" s="6">
        <v>0.9808633403820407</v>
      </c>
      <c r="BH171" s="6">
        <v>1.224378964660132</v>
      </c>
      <c r="BI171" s="6">
        <v>1.0044348097760345</v>
      </c>
      <c r="BL171" s="8">
        <f>IF(BL$1&lt;=cockpit!$C$15,1/(1+EXP(-(AP171+T$14))),0)</f>
        <v>0.73371060923933984</v>
      </c>
      <c r="BM171" s="8">
        <f>IF(BM$1&lt;=cockpit!$C$15,1/(1+EXP(-(AQ171+U$14))),0)</f>
        <v>0.8332732723816445</v>
      </c>
      <c r="BN171" s="8">
        <f>IF(BN$1&lt;=cockpit!$C$15,1/(1+EXP(-(AR171+V$14))),0)</f>
        <v>0.83335571093197303</v>
      </c>
      <c r="BO171" s="8">
        <f>IF(BO$1&lt;=cockpit!$C$15,1/(1+EXP(-(AS171+W$14))),0)</f>
        <v>0.82997219245262122</v>
      </c>
      <c r="BP171" s="8">
        <f>IF(BP$1&lt;=cockpit!$C$15,1/(1+EXP(-(AT171+X$14))),0)</f>
        <v>0.84481525598677376</v>
      </c>
      <c r="BQ171" s="8">
        <f>IF(BQ$1&lt;=cockpit!$C$15,1/(1+EXP(-(AU171+Y$14))),0)</f>
        <v>0.85666494584445729</v>
      </c>
      <c r="BR171" s="8">
        <f>IF(BR$1&lt;=cockpit!$C$15,1/(1+EXP(-(AV171+Z$14))),0)</f>
        <v>0.85977472706113278</v>
      </c>
      <c r="BS171" s="8">
        <f>IF(BS$1&lt;=cockpit!$C$15,1/(1+EXP(-(AW171+AA$14))),0)</f>
        <v>0.84450541835831205</v>
      </c>
      <c r="BT171" s="8">
        <f>IF(BT$1&lt;=cockpit!$C$15,1/(1+EXP(-(AX171+AB$14))),0)</f>
        <v>0.72827877060087765</v>
      </c>
      <c r="BU171" s="8">
        <f>IF(BU$1&lt;=cockpit!$C$15,1/(1+EXP(-(AY171+AC$14))),0)</f>
        <v>0.78898290798214399</v>
      </c>
      <c r="BV171" s="8">
        <f>IF(BV$1&lt;=cockpit!$C$15,1/(1+EXP(-(AZ171+AD$14))),0)</f>
        <v>0.80747592375624178</v>
      </c>
      <c r="BW171" s="8">
        <f>IF(BW$1&lt;=cockpit!$C$15,1/(1+EXP(-(BA171+AE$14))),0)</f>
        <v>0.85498412727508932</v>
      </c>
      <c r="BX171" s="8">
        <f>IF(BX$1&lt;=cockpit!$C$15,1/(1+EXP(-(BB171+AF$14))),0)</f>
        <v>0.85651641042556104</v>
      </c>
      <c r="BY171" s="8">
        <f>IF(BY$1&lt;=cockpit!$C$15,1/(1+EXP(-(BC171+AG$14))),0)</f>
        <v>0.76566546093081067</v>
      </c>
      <c r="BZ171" s="8">
        <f>IF(BZ$1&lt;=cockpit!$C$15,1/(1+EXP(-(BD171+AH$14))),0)</f>
        <v>0.7783635300590116</v>
      </c>
      <c r="CA171" s="8">
        <f>IF(CA$1&lt;=cockpit!$C$15,1/(1+EXP(-(BE171+AI$14))),0)</f>
        <v>0.92267322075616476</v>
      </c>
      <c r="CB171" s="8">
        <f>IF(CB$1&lt;=cockpit!$C$15,1/(1+EXP(-(BF171+AJ$14))),0)</f>
        <v>0.8429752312355262</v>
      </c>
      <c r="CC171" s="8">
        <f>IF(CC$1&lt;=cockpit!$C$15,1/(1+EXP(-(BG171+AK$14))),0)</f>
        <v>0.76283642072137281</v>
      </c>
      <c r="CD171" s="8">
        <f>IF(CD$1&lt;=cockpit!$C$15,1/(1+EXP(-(BH171+AL$14))),0)</f>
        <v>0.89617175438403629</v>
      </c>
      <c r="CE171" s="8">
        <f>IF(CE$1&lt;=cockpit!$C$15,1/(1+EXP(-(BI171+AM$14))),0)</f>
        <v>0.82434786762122092</v>
      </c>
      <c r="CH171" s="6">
        <v>5.5774236616138184</v>
      </c>
      <c r="CK171" s="9">
        <f t="shared" si="47"/>
        <v>5.5774236616138184</v>
      </c>
      <c r="CM171" s="9">
        <f t="shared" si="48"/>
        <v>0.17857076176387265</v>
      </c>
      <c r="CP171">
        <f t="shared" si="49"/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R171">
        <f t="shared" si="50"/>
        <v>0</v>
      </c>
      <c r="DS171">
        <f t="shared" si="62"/>
        <v>0</v>
      </c>
      <c r="DT171">
        <f t="shared" si="63"/>
        <v>0</v>
      </c>
      <c r="DU171">
        <f t="shared" si="64"/>
        <v>0</v>
      </c>
      <c r="DV171">
        <f t="shared" si="65"/>
        <v>0</v>
      </c>
      <c r="DW171">
        <f t="shared" si="66"/>
        <v>0</v>
      </c>
      <c r="DX171">
        <f t="shared" si="67"/>
        <v>0</v>
      </c>
      <c r="DY171">
        <f t="shared" si="68"/>
        <v>0</v>
      </c>
      <c r="DZ171">
        <f t="shared" si="69"/>
        <v>0</v>
      </c>
      <c r="EA171">
        <f t="shared" si="51"/>
        <v>0</v>
      </c>
      <c r="EB171">
        <f t="shared" si="52"/>
        <v>0</v>
      </c>
      <c r="EC171">
        <f t="shared" si="53"/>
        <v>0</v>
      </c>
      <c r="ED171">
        <f t="shared" si="54"/>
        <v>0</v>
      </c>
      <c r="EE171">
        <f t="shared" si="55"/>
        <v>0</v>
      </c>
      <c r="EF171">
        <f t="shared" si="56"/>
        <v>0</v>
      </c>
      <c r="EG171">
        <f t="shared" si="57"/>
        <v>0</v>
      </c>
      <c r="EH171">
        <f t="shared" si="58"/>
        <v>0</v>
      </c>
      <c r="EI171">
        <f t="shared" si="59"/>
        <v>0</v>
      </c>
      <c r="EJ171">
        <f t="shared" si="60"/>
        <v>0</v>
      </c>
      <c r="EK171">
        <f t="shared" si="61"/>
        <v>0</v>
      </c>
    </row>
    <row r="172" spans="1:141" x14ac:dyDescent="0.3">
      <c r="A172" s="6">
        <f>('Base original'!A172-MIN('Base original'!A:A))/(MAX('Base original'!A:A)-MIN('Base original'!A:A))</f>
        <v>0.92035398230088494</v>
      </c>
      <c r="B172" s="6">
        <f>('Base original'!B172-MIN('Base original'!B:B))/(MAX('Base original'!B:B)-MIN('Base original'!B:B))</f>
        <v>6.1643835616438353E-2</v>
      </c>
      <c r="C172" s="6">
        <f>('Base original'!C172-MIN('Base original'!C:C))/(MAX('Base original'!C:C)-MIN('Base original'!C:C))</f>
        <v>0.44</v>
      </c>
      <c r="D172" s="6">
        <f>('Base original'!D172-MIN('Base original'!D:D))/(MAX('Base original'!D:D)-MIN('Base original'!D:D))</f>
        <v>8.9041095890410982E-2</v>
      </c>
      <c r="E172" s="6">
        <f>('Base original'!E172-MIN('Base original'!E:E))/(MAX('Base original'!E:E)-MIN('Base original'!E:E))</f>
        <v>0.10517529215358933</v>
      </c>
      <c r="F172" s="6">
        <f>('Base original'!F172-MIN('Base original'!F:F))/(MAX('Base original'!F:F)-MIN('Base original'!F:F))</f>
        <v>0.13432835820895522</v>
      </c>
      <c r="G172" s="6">
        <f>('Base original'!G172-MIN('Base original'!G:G))/(MAX('Base original'!G:G)-MIN('Base original'!G:G))</f>
        <v>6.3604240282685506E-2</v>
      </c>
      <c r="H172" s="6">
        <f>('Base original'!H172-MIN('Base original'!H:H))/(MAX('Base original'!H:H)-MIN('Base original'!H:H))</f>
        <v>0.73274596182086094</v>
      </c>
      <c r="I172" s="6">
        <f>('Base original'!I172-MIN('Base original'!I:I))/(MAX('Base original'!I:I)-MIN('Base original'!I:I))</f>
        <v>0.25984251968503919</v>
      </c>
      <c r="J172" s="6">
        <f>('Base original'!J172-MIN('Base original'!J:J))/(MAX('Base original'!J:J)-MIN('Base original'!J:J))</f>
        <v>0.30538922155688625</v>
      </c>
      <c r="K172" s="6">
        <f>('Base original'!K172-MIN('Base original'!K:K))/(MAX('Base original'!K:K)-MIN('Base original'!K:K))</f>
        <v>0.12307692307692292</v>
      </c>
      <c r="L172" s="6">
        <f>'Base original'!L172</f>
        <v>7</v>
      </c>
      <c r="M172">
        <v>243</v>
      </c>
      <c r="O172">
        <v>0.17930836419696405</v>
      </c>
      <c r="P172" t="str">
        <f>IF(O172&lt;=cockpit!C$11,"treino","teste")</f>
        <v>treino</v>
      </c>
      <c r="AP172" s="6">
        <v>1.2495771943809229</v>
      </c>
      <c r="AQ172" s="6">
        <v>1.8617121092570172</v>
      </c>
      <c r="AR172" s="6">
        <v>1.4511813946911565</v>
      </c>
      <c r="AS172" s="6">
        <v>1.9319108055789571</v>
      </c>
      <c r="AT172" s="6">
        <v>1.9073973344167892</v>
      </c>
      <c r="AU172" s="6">
        <v>1.8495200217425902</v>
      </c>
      <c r="AV172" s="6">
        <v>1.8289955096738486</v>
      </c>
      <c r="AW172" s="6">
        <v>2.3841366089658371</v>
      </c>
      <c r="AX172" s="6">
        <v>1.1128400225451385</v>
      </c>
      <c r="AY172" s="6">
        <v>1.1599867698924351</v>
      </c>
      <c r="AZ172" s="6">
        <v>1.1242512498944071</v>
      </c>
      <c r="BA172" s="6">
        <v>1.7065589849116172</v>
      </c>
      <c r="BB172" s="6">
        <v>1.4687039079402477</v>
      </c>
      <c r="BC172" s="6">
        <v>1.2878474351768379</v>
      </c>
      <c r="BD172" s="6">
        <v>1.3552303490648878</v>
      </c>
      <c r="BE172" s="6">
        <v>2.0020021584058441</v>
      </c>
      <c r="BF172" s="6">
        <v>1.5719413530473947</v>
      </c>
      <c r="BG172" s="6">
        <v>1.1364238710432697</v>
      </c>
      <c r="BH172" s="6">
        <v>1.298381347363206</v>
      </c>
      <c r="BI172" s="6">
        <v>1.4347206390651559</v>
      </c>
      <c r="BL172" s="8">
        <f>IF(BL$1&lt;=cockpit!$C$15,1/(1+EXP(-(AP172+T$14))),0)</f>
        <v>0.80340540213435441</v>
      </c>
      <c r="BM172" s="8">
        <f>IF(BM$1&lt;=cockpit!$C$15,1/(1+EXP(-(AQ172+U$14))),0)</f>
        <v>0.8788159418229784</v>
      </c>
      <c r="BN172" s="8">
        <f>IF(BN$1&lt;=cockpit!$C$15,1/(1+EXP(-(AR172+V$14))),0)</f>
        <v>0.83245326211864856</v>
      </c>
      <c r="BO172" s="8">
        <f>IF(BO$1&lt;=cockpit!$C$15,1/(1+EXP(-(AS172+W$14))),0)</f>
        <v>0.88081529535233183</v>
      </c>
      <c r="BP172" s="8">
        <f>IF(BP$1&lt;=cockpit!$C$15,1/(1+EXP(-(AT172+X$14))),0)</f>
        <v>0.88235443116207912</v>
      </c>
      <c r="BQ172" s="8">
        <f>IF(BQ$1&lt;=cockpit!$C$15,1/(1+EXP(-(AU172+Y$14))),0)</f>
        <v>0.90866064694251958</v>
      </c>
      <c r="BR172" s="8">
        <f>IF(BR$1&lt;=cockpit!$C$15,1/(1+EXP(-(AV172+Z$14))),0)</f>
        <v>0.902517091696866</v>
      </c>
      <c r="BS172" s="8">
        <f>IF(BS$1&lt;=cockpit!$C$15,1/(1+EXP(-(AW172+AA$14))),0)</f>
        <v>0.92364269298373125</v>
      </c>
      <c r="BT172" s="8">
        <f>IF(BT$1&lt;=cockpit!$C$15,1/(1+EXP(-(AX172+AB$14))),0)</f>
        <v>0.76973188146125937</v>
      </c>
      <c r="BU172" s="8">
        <f>IF(BU$1&lt;=cockpit!$C$15,1/(1+EXP(-(AY172+AC$14))),0)</f>
        <v>0.76862435525170869</v>
      </c>
      <c r="BV172" s="8">
        <f>IF(BV$1&lt;=cockpit!$C$15,1/(1+EXP(-(AZ172+AD$14))),0)</f>
        <v>0.8174804673676519</v>
      </c>
      <c r="BW172" s="8">
        <f>IF(BW$1&lt;=cockpit!$C$15,1/(1+EXP(-(BA172+AE$14))),0)</f>
        <v>0.8940530379368663</v>
      </c>
      <c r="BX172" s="8">
        <f>IF(BX$1&lt;=cockpit!$C$15,1/(1+EXP(-(BB172+AF$14))),0)</f>
        <v>0.90014700636474854</v>
      </c>
      <c r="BY172" s="8">
        <f>IF(BY$1&lt;=cockpit!$C$15,1/(1+EXP(-(BC172+AG$14))),0)</f>
        <v>0.77889711958720387</v>
      </c>
      <c r="BZ172" s="8">
        <f>IF(BZ$1&lt;=cockpit!$C$15,1/(1+EXP(-(BD172+AH$14))),0)</f>
        <v>0.8402050845272202</v>
      </c>
      <c r="CA172" s="8">
        <f>IF(CA$1&lt;=cockpit!$C$15,1/(1+EXP(-(BE172+AI$14))),0)</f>
        <v>0.95134187082753807</v>
      </c>
      <c r="CB172" s="8">
        <f>IF(CB$1&lt;=cockpit!$C$15,1/(1+EXP(-(BF172+AJ$14))),0)</f>
        <v>0.8792073815052055</v>
      </c>
      <c r="CC172" s="8">
        <f>IF(CC$1&lt;=cockpit!$C$15,1/(1+EXP(-(BG172+AK$14))),0)</f>
        <v>0.78982220343454612</v>
      </c>
      <c r="CD172" s="8">
        <f>IF(CD$1&lt;=cockpit!$C$15,1/(1+EXP(-(BH172+AL$14))),0)</f>
        <v>0.9028584346748898</v>
      </c>
      <c r="CE172" s="8">
        <f>IF(CE$1&lt;=cockpit!$C$15,1/(1+EXP(-(BI172+AM$14))),0)</f>
        <v>0.87829398202083775</v>
      </c>
      <c r="CH172" s="6">
        <v>5.7671389640204964</v>
      </c>
      <c r="CK172" s="9">
        <f t="shared" si="47"/>
        <v>5.7671389640204964</v>
      </c>
      <c r="CM172" s="9">
        <f t="shared" si="48"/>
        <v>1.5199463340364547</v>
      </c>
      <c r="CP172">
        <f t="shared" si="49"/>
        <v>-1.2328610359795036</v>
      </c>
      <c r="CV172">
        <v>9.6675781642840894E-2</v>
      </c>
      <c r="CW172">
        <v>-0.50567598891512977</v>
      </c>
      <c r="CX172">
        <v>-2.0868566371027061E-2</v>
      </c>
      <c r="CY172">
        <v>-0.33016300859050923</v>
      </c>
      <c r="CZ172">
        <v>-0.39463940756773963</v>
      </c>
      <c r="DA172">
        <v>-0.92956977354728032</v>
      </c>
      <c r="DB172">
        <v>-1.6371942493663333E-2</v>
      </c>
      <c r="DC172">
        <v>-0.77507642354491635</v>
      </c>
      <c r="DD172">
        <v>-0.33565535869083851</v>
      </c>
      <c r="DE172">
        <v>-0.72863495052945626</v>
      </c>
      <c r="DF172">
        <v>-0.89806061909741586</v>
      </c>
      <c r="DG172">
        <v>-0.24535338585318997</v>
      </c>
      <c r="DH172">
        <v>0.12658210835915201</v>
      </c>
      <c r="DI172">
        <v>-0.61320756765740492</v>
      </c>
      <c r="DJ172">
        <v>-0.16986413765109606</v>
      </c>
      <c r="DK172">
        <v>0.22239892086399909</v>
      </c>
      <c r="DL172">
        <v>-0.81747309654002176</v>
      </c>
      <c r="DM172">
        <v>-0.73339209457166432</v>
      </c>
      <c r="DN172">
        <v>-0.48995371225765544</v>
      </c>
      <c r="DO172">
        <v>2.6111078094256043E-2</v>
      </c>
      <c r="DR172">
        <f t="shared" si="50"/>
        <v>3.4275408404192756E-2</v>
      </c>
      <c r="DS172">
        <f t="shared" si="62"/>
        <v>-0.11513359377436218</v>
      </c>
      <c r="DT172">
        <f t="shared" si="63"/>
        <v>-6.407099935505099E-3</v>
      </c>
      <c r="DU172">
        <f t="shared" si="64"/>
        <v>-7.4010797831625494E-2</v>
      </c>
      <c r="DV172">
        <f t="shared" si="65"/>
        <v>-8.7393156403089423E-2</v>
      </c>
      <c r="DW172">
        <f t="shared" si="66"/>
        <v>-0.16205731680397897</v>
      </c>
      <c r="DX172">
        <f t="shared" si="67"/>
        <v>-3.0363879203291234E-3</v>
      </c>
      <c r="DY172">
        <f t="shared" si="68"/>
        <v>-0.11384646157516355</v>
      </c>
      <c r="DZ172">
        <f t="shared" si="69"/>
        <v>-0.13678386534700937</v>
      </c>
      <c r="EA172">
        <f t="shared" si="51"/>
        <v>-0.29816951747127418</v>
      </c>
      <c r="EB172">
        <f t="shared" si="52"/>
        <v>-0.29790977446582717</v>
      </c>
      <c r="EC172">
        <f t="shared" si="53"/>
        <v>-4.923485915639398E-2</v>
      </c>
      <c r="ED172">
        <f t="shared" si="54"/>
        <v>2.4017102776623476E-2</v>
      </c>
      <c r="EE172">
        <f t="shared" si="55"/>
        <v>-0.24118635722249765</v>
      </c>
      <c r="EF172">
        <f t="shared" si="56"/>
        <v>-4.9949469649366342E-2</v>
      </c>
      <c r="EG172">
        <f t="shared" si="57"/>
        <v>2.1116476143323192E-2</v>
      </c>
      <c r="EH172">
        <f t="shared" si="58"/>
        <v>-0.18556179896655042</v>
      </c>
      <c r="EI172">
        <f t="shared" si="59"/>
        <v>-0.2758880886267398</v>
      </c>
      <c r="EJ172">
        <f t="shared" si="60"/>
        <v>-9.0566300864873134E-2</v>
      </c>
      <c r="EK172">
        <f t="shared" si="61"/>
        <v>5.968984126724722E-3</v>
      </c>
    </row>
    <row r="173" spans="1:141" x14ac:dyDescent="0.3">
      <c r="A173" s="6">
        <f>('Base original'!A173-MIN('Base original'!A:A))/(MAX('Base original'!A:A)-MIN('Base original'!A:A))</f>
        <v>0.92035398230088494</v>
      </c>
      <c r="B173" s="6">
        <f>('Base original'!B173-MIN('Base original'!B:B))/(MAX('Base original'!B:B)-MIN('Base original'!B:B))</f>
        <v>6.1643835616438353E-2</v>
      </c>
      <c r="C173" s="6">
        <f>('Base original'!C173-MIN('Base original'!C:C))/(MAX('Base original'!C:C)-MIN('Base original'!C:C))</f>
        <v>0.44</v>
      </c>
      <c r="D173" s="6">
        <f>('Base original'!D173-MIN('Base original'!D:D))/(MAX('Base original'!D:D)-MIN('Base original'!D:D))</f>
        <v>8.9041095890410982E-2</v>
      </c>
      <c r="E173" s="6">
        <f>('Base original'!E173-MIN('Base original'!E:E))/(MAX('Base original'!E:E)-MIN('Base original'!E:E))</f>
        <v>0.10517529215358933</v>
      </c>
      <c r="F173" s="6">
        <f>('Base original'!F173-MIN('Base original'!F:F))/(MAX('Base original'!F:F)-MIN('Base original'!F:F))</f>
        <v>0.13432835820895522</v>
      </c>
      <c r="G173" s="6">
        <f>('Base original'!G173-MIN('Base original'!G:G))/(MAX('Base original'!G:G)-MIN('Base original'!G:G))</f>
        <v>6.3604240282685506E-2</v>
      </c>
      <c r="H173" s="6">
        <f>('Base original'!H173-MIN('Base original'!H:H))/(MAX('Base original'!H:H)-MIN('Base original'!H:H))</f>
        <v>0.73274596182086094</v>
      </c>
      <c r="I173" s="6">
        <f>('Base original'!I173-MIN('Base original'!I:I))/(MAX('Base original'!I:I)-MIN('Base original'!I:I))</f>
        <v>0.25984251968503919</v>
      </c>
      <c r="J173" s="6">
        <f>('Base original'!J173-MIN('Base original'!J:J))/(MAX('Base original'!J:J)-MIN('Base original'!J:J))</f>
        <v>0.30538922155688625</v>
      </c>
      <c r="K173" s="6">
        <f>('Base original'!K173-MIN('Base original'!K:K))/(MAX('Base original'!K:K)-MIN('Base original'!K:K))</f>
        <v>0.12307692307692292</v>
      </c>
      <c r="L173" s="6">
        <f>'Base original'!L173</f>
        <v>7</v>
      </c>
      <c r="M173">
        <v>244</v>
      </c>
      <c r="O173">
        <v>0.71579853004855198</v>
      </c>
      <c r="P173" t="str">
        <f>IF(O173&lt;=cockpit!C$11,"treino","teste")</f>
        <v>treino</v>
      </c>
      <c r="AP173" s="6">
        <v>1.2495771943809229</v>
      </c>
      <c r="AQ173" s="6">
        <v>1.8617121092570172</v>
      </c>
      <c r="AR173" s="6">
        <v>1.4511813946911565</v>
      </c>
      <c r="AS173" s="6">
        <v>1.9319108055789571</v>
      </c>
      <c r="AT173" s="6">
        <v>1.9073973344167892</v>
      </c>
      <c r="AU173" s="6">
        <v>1.8495200217425902</v>
      </c>
      <c r="AV173" s="6">
        <v>1.8289955096738486</v>
      </c>
      <c r="AW173" s="6">
        <v>2.3841366089658371</v>
      </c>
      <c r="AX173" s="6">
        <v>1.1128400225451385</v>
      </c>
      <c r="AY173" s="6">
        <v>1.1599867698924351</v>
      </c>
      <c r="AZ173" s="6">
        <v>1.1242512498944071</v>
      </c>
      <c r="BA173" s="6">
        <v>1.7065589849116172</v>
      </c>
      <c r="BB173" s="6">
        <v>1.4687039079402477</v>
      </c>
      <c r="BC173" s="6">
        <v>1.2878474351768379</v>
      </c>
      <c r="BD173" s="6">
        <v>1.3552303490648878</v>
      </c>
      <c r="BE173" s="6">
        <v>2.0020021584058441</v>
      </c>
      <c r="BF173" s="6">
        <v>1.5719413530473947</v>
      </c>
      <c r="BG173" s="6">
        <v>1.1364238710432697</v>
      </c>
      <c r="BH173" s="6">
        <v>1.298381347363206</v>
      </c>
      <c r="BI173" s="6">
        <v>1.4347206390651559</v>
      </c>
      <c r="BL173" s="8">
        <f>IF(BL$1&lt;=cockpit!$C$15,1/(1+EXP(-(AP173+T$14))),0)</f>
        <v>0.80340540213435441</v>
      </c>
      <c r="BM173" s="8">
        <f>IF(BM$1&lt;=cockpit!$C$15,1/(1+EXP(-(AQ173+U$14))),0)</f>
        <v>0.8788159418229784</v>
      </c>
      <c r="BN173" s="8">
        <f>IF(BN$1&lt;=cockpit!$C$15,1/(1+EXP(-(AR173+V$14))),0)</f>
        <v>0.83245326211864856</v>
      </c>
      <c r="BO173" s="8">
        <f>IF(BO$1&lt;=cockpit!$C$15,1/(1+EXP(-(AS173+W$14))),0)</f>
        <v>0.88081529535233183</v>
      </c>
      <c r="BP173" s="8">
        <f>IF(BP$1&lt;=cockpit!$C$15,1/(1+EXP(-(AT173+X$14))),0)</f>
        <v>0.88235443116207912</v>
      </c>
      <c r="BQ173" s="8">
        <f>IF(BQ$1&lt;=cockpit!$C$15,1/(1+EXP(-(AU173+Y$14))),0)</f>
        <v>0.90866064694251958</v>
      </c>
      <c r="BR173" s="8">
        <f>IF(BR$1&lt;=cockpit!$C$15,1/(1+EXP(-(AV173+Z$14))),0)</f>
        <v>0.902517091696866</v>
      </c>
      <c r="BS173" s="8">
        <f>IF(BS$1&lt;=cockpit!$C$15,1/(1+EXP(-(AW173+AA$14))),0)</f>
        <v>0.92364269298373125</v>
      </c>
      <c r="BT173" s="8">
        <f>IF(BT$1&lt;=cockpit!$C$15,1/(1+EXP(-(AX173+AB$14))),0)</f>
        <v>0.76973188146125937</v>
      </c>
      <c r="BU173" s="8">
        <f>IF(BU$1&lt;=cockpit!$C$15,1/(1+EXP(-(AY173+AC$14))),0)</f>
        <v>0.76862435525170869</v>
      </c>
      <c r="BV173" s="8">
        <f>IF(BV$1&lt;=cockpit!$C$15,1/(1+EXP(-(AZ173+AD$14))),0)</f>
        <v>0.8174804673676519</v>
      </c>
      <c r="BW173" s="8">
        <f>IF(BW$1&lt;=cockpit!$C$15,1/(1+EXP(-(BA173+AE$14))),0)</f>
        <v>0.8940530379368663</v>
      </c>
      <c r="BX173" s="8">
        <f>IF(BX$1&lt;=cockpit!$C$15,1/(1+EXP(-(BB173+AF$14))),0)</f>
        <v>0.90014700636474854</v>
      </c>
      <c r="BY173" s="8">
        <f>IF(BY$1&lt;=cockpit!$C$15,1/(1+EXP(-(BC173+AG$14))),0)</f>
        <v>0.77889711958720387</v>
      </c>
      <c r="BZ173" s="8">
        <f>IF(BZ$1&lt;=cockpit!$C$15,1/(1+EXP(-(BD173+AH$14))),0)</f>
        <v>0.8402050845272202</v>
      </c>
      <c r="CA173" s="8">
        <f>IF(CA$1&lt;=cockpit!$C$15,1/(1+EXP(-(BE173+AI$14))),0)</f>
        <v>0.95134187082753807</v>
      </c>
      <c r="CB173" s="8">
        <f>IF(CB$1&lt;=cockpit!$C$15,1/(1+EXP(-(BF173+AJ$14))),0)</f>
        <v>0.8792073815052055</v>
      </c>
      <c r="CC173" s="8">
        <f>IF(CC$1&lt;=cockpit!$C$15,1/(1+EXP(-(BG173+AK$14))),0)</f>
        <v>0.78982220343454612</v>
      </c>
      <c r="CD173" s="8">
        <f>IF(CD$1&lt;=cockpit!$C$15,1/(1+EXP(-(BH173+AL$14))),0)</f>
        <v>0.9028584346748898</v>
      </c>
      <c r="CE173" s="8">
        <f>IF(CE$1&lt;=cockpit!$C$15,1/(1+EXP(-(BI173+AM$14))),0)</f>
        <v>0.87829398202083775</v>
      </c>
      <c r="CH173" s="6">
        <v>5.7671389640204964</v>
      </c>
      <c r="CK173" s="9">
        <f t="shared" si="47"/>
        <v>5.7671389640204964</v>
      </c>
      <c r="CM173" s="9">
        <f t="shared" si="48"/>
        <v>1.5199463340364547</v>
      </c>
      <c r="CP173">
        <f t="shared" si="49"/>
        <v>-1.2328610359795036</v>
      </c>
      <c r="CV173">
        <v>9.6675781642840894E-2</v>
      </c>
      <c r="CW173">
        <v>-0.50567598891512977</v>
      </c>
      <c r="CX173">
        <v>-2.0868566371027061E-2</v>
      </c>
      <c r="CY173">
        <v>-0.33016300859050923</v>
      </c>
      <c r="CZ173">
        <v>-0.39463940756773963</v>
      </c>
      <c r="DA173">
        <v>-0.92956977354728032</v>
      </c>
      <c r="DB173">
        <v>-1.6371942493663333E-2</v>
      </c>
      <c r="DC173">
        <v>-0.77507642354491635</v>
      </c>
      <c r="DD173">
        <v>-0.33565535869083851</v>
      </c>
      <c r="DE173">
        <v>-0.72863495052945626</v>
      </c>
      <c r="DF173">
        <v>-0.89806061909741586</v>
      </c>
      <c r="DG173">
        <v>-0.24535338585318997</v>
      </c>
      <c r="DH173">
        <v>0.12658210835915201</v>
      </c>
      <c r="DI173">
        <v>-0.61320756765740492</v>
      </c>
      <c r="DJ173">
        <v>-0.16986413765109606</v>
      </c>
      <c r="DK173">
        <v>0.22239892086399909</v>
      </c>
      <c r="DL173">
        <v>-0.81747309654002176</v>
      </c>
      <c r="DM173">
        <v>-0.73339209457166432</v>
      </c>
      <c r="DN173">
        <v>-0.48995371225765544</v>
      </c>
      <c r="DO173">
        <v>2.6111078094256043E-2</v>
      </c>
      <c r="DR173">
        <f t="shared" si="50"/>
        <v>3.4275408404192756E-2</v>
      </c>
      <c r="DS173">
        <f t="shared" si="62"/>
        <v>-0.11513359377436218</v>
      </c>
      <c r="DT173">
        <f t="shared" si="63"/>
        <v>-6.407099935505099E-3</v>
      </c>
      <c r="DU173">
        <f t="shared" si="64"/>
        <v>-7.4010797831625494E-2</v>
      </c>
      <c r="DV173">
        <f t="shared" si="65"/>
        <v>-8.7393156403089423E-2</v>
      </c>
      <c r="DW173">
        <f t="shared" si="66"/>
        <v>-0.16205731680397897</v>
      </c>
      <c r="DX173">
        <f t="shared" si="67"/>
        <v>-3.0363879203291234E-3</v>
      </c>
      <c r="DY173">
        <f t="shared" si="68"/>
        <v>-0.11384646157516355</v>
      </c>
      <c r="DZ173">
        <f t="shared" si="69"/>
        <v>-0.13678386534700937</v>
      </c>
      <c r="EA173">
        <f t="shared" si="51"/>
        <v>-0.29816951747127418</v>
      </c>
      <c r="EB173">
        <f t="shared" si="52"/>
        <v>-0.29790977446582717</v>
      </c>
      <c r="EC173">
        <f t="shared" si="53"/>
        <v>-4.923485915639398E-2</v>
      </c>
      <c r="ED173">
        <f t="shared" si="54"/>
        <v>2.4017102776623476E-2</v>
      </c>
      <c r="EE173">
        <f t="shared" si="55"/>
        <v>-0.24118635722249765</v>
      </c>
      <c r="EF173">
        <f t="shared" si="56"/>
        <v>-4.9949469649366342E-2</v>
      </c>
      <c r="EG173">
        <f t="shared" si="57"/>
        <v>2.1116476143323192E-2</v>
      </c>
      <c r="EH173">
        <f t="shared" si="58"/>
        <v>-0.18556179896655042</v>
      </c>
      <c r="EI173">
        <f t="shared" si="59"/>
        <v>-0.2758880886267398</v>
      </c>
      <c r="EJ173">
        <f t="shared" si="60"/>
        <v>-9.0566300864873134E-2</v>
      </c>
      <c r="EK173">
        <f t="shared" si="61"/>
        <v>5.968984126724722E-3</v>
      </c>
    </row>
    <row r="174" spans="1:141" x14ac:dyDescent="0.3">
      <c r="A174" s="6">
        <f>('Base original'!A174-MIN('Base original'!A:A))/(MAX('Base original'!A:A)-MIN('Base original'!A:A))</f>
        <v>0.23893805309734514</v>
      </c>
      <c r="B174" s="6">
        <f>('Base original'!B174-MIN('Base original'!B:B))/(MAX('Base original'!B:B)-MIN('Base original'!B:B))</f>
        <v>0.36986301369863017</v>
      </c>
      <c r="C174" s="6">
        <f>('Base original'!C174-MIN('Base original'!C:C))/(MAX('Base original'!C:C)-MIN('Base original'!C:C))</f>
        <v>0</v>
      </c>
      <c r="D174" s="6">
        <f>('Base original'!D174-MIN('Base original'!D:D))/(MAX('Base original'!D:D)-MIN('Base original'!D:D))</f>
        <v>7.5342465753424667E-2</v>
      </c>
      <c r="E174" s="6">
        <f>('Base original'!E174-MIN('Base original'!E:E))/(MAX('Base original'!E:E)-MIN('Base original'!E:E))</f>
        <v>0.12020033388981638</v>
      </c>
      <c r="F174" s="6">
        <f>('Base original'!F174-MIN('Base original'!F:F))/(MAX('Base original'!F:F)-MIN('Base original'!F:F))</f>
        <v>7.4626865671641784E-2</v>
      </c>
      <c r="G174" s="6">
        <f>('Base original'!G174-MIN('Base original'!G:G))/(MAX('Base original'!G:G)-MIN('Base original'!G:G))</f>
        <v>6.0070671378091869E-2</v>
      </c>
      <c r="H174" s="6">
        <f>('Base original'!H174-MIN('Base original'!H:H))/(MAX('Base original'!H:H)-MIN('Base original'!H:H))</f>
        <v>0.60425844346549051</v>
      </c>
      <c r="I174" s="6">
        <f>('Base original'!I174-MIN('Base original'!I:I))/(MAX('Base original'!I:I)-MIN('Base original'!I:I))</f>
        <v>0.68503937007874016</v>
      </c>
      <c r="J174" s="6">
        <f>('Base original'!J174-MIN('Base original'!J:J))/(MAX('Base original'!J:J)-MIN('Base original'!J:J))</f>
        <v>0.3772455089820359</v>
      </c>
      <c r="K174" s="6">
        <f>('Base original'!K174-MIN('Base original'!K:K))/(MAX('Base original'!K:K)-MIN('Base original'!K:K))</f>
        <v>0.23076923076923078</v>
      </c>
      <c r="L174" s="6">
        <f>'Base original'!L174</f>
        <v>6</v>
      </c>
      <c r="M174">
        <v>245</v>
      </c>
      <c r="O174">
        <v>0.86897583966875569</v>
      </c>
      <c r="P174" t="str">
        <f>IF(O174&lt;=cockpit!C$11,"treino","teste")</f>
        <v>teste</v>
      </c>
      <c r="AP174" s="6">
        <v>0.74499766202141915</v>
      </c>
      <c r="AQ174" s="6">
        <v>1.3158922880386912</v>
      </c>
      <c r="AR174" s="6">
        <v>1.3306394865731233</v>
      </c>
      <c r="AS174" s="6">
        <v>1.7238698729159032</v>
      </c>
      <c r="AT174" s="6">
        <v>1.7757061412030062</v>
      </c>
      <c r="AU174" s="6">
        <v>1.633081822406649</v>
      </c>
      <c r="AV174" s="6">
        <v>1.5639618411727454</v>
      </c>
      <c r="AW174" s="6">
        <v>1.8417823138386566</v>
      </c>
      <c r="AX174" s="6">
        <v>0.804064887084464</v>
      </c>
      <c r="AY174" s="6">
        <v>0.94712774576222036</v>
      </c>
      <c r="AZ174" s="6">
        <v>0.94904122408252023</v>
      </c>
      <c r="BA174" s="6">
        <v>1.64300087898821</v>
      </c>
      <c r="BB174" s="6">
        <v>1.3306202588960701</v>
      </c>
      <c r="BC174" s="6">
        <v>1.2755190797924667</v>
      </c>
      <c r="BD174" s="6">
        <v>1.063794059616411</v>
      </c>
      <c r="BE174" s="6">
        <v>2.1599511546222101</v>
      </c>
      <c r="BF174" s="6">
        <v>1.1918581091267755</v>
      </c>
      <c r="BG174" s="6">
        <v>0.97431284925781381</v>
      </c>
      <c r="BH174" s="6">
        <v>1.2026275589709954</v>
      </c>
      <c r="BI174" s="6">
        <v>1.1913063788439708</v>
      </c>
      <c r="BL174" s="8">
        <f>IF(BL$1&lt;=cockpit!$C$15,1/(1+EXP(-(AP174+T$14))),0)</f>
        <v>0.7115935627969121</v>
      </c>
      <c r="BM174" s="8">
        <f>IF(BM$1&lt;=cockpit!$C$15,1/(1+EXP(-(AQ174+U$14))),0)</f>
        <v>0.80774831221985566</v>
      </c>
      <c r="BN174" s="8">
        <f>IF(BN$1&lt;=cockpit!$C$15,1/(1+EXP(-(AR174+V$14))),0)</f>
        <v>0.81496087640878734</v>
      </c>
      <c r="BO174" s="8">
        <f>IF(BO$1&lt;=cockpit!$C$15,1/(1+EXP(-(AS174+W$14))),0)</f>
        <v>0.85718853909306747</v>
      </c>
      <c r="BP174" s="8">
        <f>IF(BP$1&lt;=cockpit!$C$15,1/(1+EXP(-(AT174+X$14))),0)</f>
        <v>0.86798125296147632</v>
      </c>
      <c r="BQ174" s="8">
        <f>IF(BQ$1&lt;=cockpit!$C$15,1/(1+EXP(-(AU174+Y$14))),0)</f>
        <v>0.88903796010675717</v>
      </c>
      <c r="BR174" s="8">
        <f>IF(BR$1&lt;=cockpit!$C$15,1/(1+EXP(-(AV174+Z$14))),0)</f>
        <v>0.87658455430845283</v>
      </c>
      <c r="BS174" s="8">
        <f>IF(BS$1&lt;=cockpit!$C$15,1/(1+EXP(-(AW174+AA$14))),0)</f>
        <v>0.87550630426790477</v>
      </c>
      <c r="BT174" s="8">
        <f>IF(BT$1&lt;=cockpit!$C$15,1/(1+EXP(-(AX174+AB$14))),0)</f>
        <v>0.71054300774496537</v>
      </c>
      <c r="BU174" s="8">
        <f>IF(BU$1&lt;=cockpit!$C$15,1/(1+EXP(-(AY174+AC$14))),0)</f>
        <v>0.72863354497400679</v>
      </c>
      <c r="BV174" s="8">
        <f>IF(BV$1&lt;=cockpit!$C$15,1/(1+EXP(-(AZ174+AD$14))),0)</f>
        <v>0.78987295434249949</v>
      </c>
      <c r="BW174" s="8">
        <f>IF(BW$1&lt;=cockpit!$C$15,1/(1+EXP(-(BA174+AE$14))),0)</f>
        <v>0.88788015038043033</v>
      </c>
      <c r="BX174" s="8">
        <f>IF(BX$1&lt;=cockpit!$C$15,1/(1+EXP(-(BB174+AF$14))),0)</f>
        <v>0.88703189328584464</v>
      </c>
      <c r="BY174" s="8">
        <f>IF(BY$1&lt;=cockpit!$C$15,1/(1+EXP(-(BC174+AG$14))),0)</f>
        <v>0.77676667643543507</v>
      </c>
      <c r="BZ174" s="8">
        <f>IF(BZ$1&lt;=cockpit!$C$15,1/(1+EXP(-(BD174+AH$14))),0)</f>
        <v>0.79710834707806144</v>
      </c>
      <c r="CA174" s="8">
        <f>IF(CA$1&lt;=cockpit!$C$15,1/(1+EXP(-(BE174+AI$14))),0)</f>
        <v>0.95815365062746138</v>
      </c>
      <c r="CB174" s="8">
        <f>IF(CB$1&lt;=cockpit!$C$15,1/(1+EXP(-(BF174+AJ$14))),0)</f>
        <v>0.83269687260903291</v>
      </c>
      <c r="CC174" s="8">
        <f>IF(CC$1&lt;=cockpit!$C$15,1/(1+EXP(-(BG174+AK$14))),0)</f>
        <v>0.76164928575977464</v>
      </c>
      <c r="CD174" s="8">
        <f>IF(CD$1&lt;=cockpit!$C$15,1/(1+EXP(-(BH174+AL$14))),0)</f>
        <v>0.8941303197173931</v>
      </c>
      <c r="CE174" s="8">
        <f>IF(CE$1&lt;=cockpit!$C$15,1/(1+EXP(-(BI174+AM$14))),0)</f>
        <v>0.84979047428911125</v>
      </c>
      <c r="CH174" s="6">
        <v>5.5701304902556963</v>
      </c>
      <c r="CK174" s="9">
        <f t="shared" si="47"/>
        <v>5.5701304902556963</v>
      </c>
      <c r="CM174" s="9">
        <f t="shared" si="48"/>
        <v>0.18478779540780801</v>
      </c>
      <c r="CP174">
        <f t="shared" si="49"/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R174">
        <f t="shared" si="50"/>
        <v>0</v>
      </c>
      <c r="DS174">
        <f t="shared" si="62"/>
        <v>0</v>
      </c>
      <c r="DT174">
        <f t="shared" si="63"/>
        <v>0</v>
      </c>
      <c r="DU174">
        <f t="shared" si="64"/>
        <v>0</v>
      </c>
      <c r="DV174">
        <f t="shared" si="65"/>
        <v>0</v>
      </c>
      <c r="DW174">
        <f t="shared" si="66"/>
        <v>0</v>
      </c>
      <c r="DX174">
        <f t="shared" si="67"/>
        <v>0</v>
      </c>
      <c r="DY174">
        <f t="shared" si="68"/>
        <v>0</v>
      </c>
      <c r="DZ174">
        <f t="shared" si="69"/>
        <v>0</v>
      </c>
      <c r="EA174">
        <f t="shared" si="51"/>
        <v>0</v>
      </c>
      <c r="EB174">
        <f t="shared" si="52"/>
        <v>0</v>
      </c>
      <c r="EC174">
        <f t="shared" si="53"/>
        <v>0</v>
      </c>
      <c r="ED174">
        <f t="shared" si="54"/>
        <v>0</v>
      </c>
      <c r="EE174">
        <f t="shared" si="55"/>
        <v>0</v>
      </c>
      <c r="EF174">
        <f t="shared" si="56"/>
        <v>0</v>
      </c>
      <c r="EG174">
        <f t="shared" si="57"/>
        <v>0</v>
      </c>
      <c r="EH174">
        <f t="shared" si="58"/>
        <v>0</v>
      </c>
      <c r="EI174">
        <f t="shared" si="59"/>
        <v>0</v>
      </c>
      <c r="EJ174">
        <f t="shared" si="60"/>
        <v>0</v>
      </c>
      <c r="EK174">
        <f t="shared" si="61"/>
        <v>0</v>
      </c>
    </row>
    <row r="175" spans="1:141" x14ac:dyDescent="0.3">
      <c r="A175" s="6">
        <f>('Base original'!A175-MIN('Base original'!A:A))/(MAX('Base original'!A:A)-MIN('Base original'!A:A))</f>
        <v>0.22123893805309733</v>
      </c>
      <c r="B175" s="6">
        <f>('Base original'!B175-MIN('Base original'!B:B))/(MAX('Base original'!B:B)-MIN('Base original'!B:B))</f>
        <v>0.38356164383561647</v>
      </c>
      <c r="C175" s="6">
        <f>('Base original'!C175-MIN('Base original'!C:C))/(MAX('Base original'!C:C)-MIN('Base original'!C:C))</f>
        <v>7.0000000000000007E-2</v>
      </c>
      <c r="D175" s="6">
        <f>('Base original'!D175-MIN('Base original'!D:D))/(MAX('Base original'!D:D)-MIN('Base original'!D:D))</f>
        <v>6.8493150684931503E-2</v>
      </c>
      <c r="E175" s="6">
        <f>('Base original'!E175-MIN('Base original'!E:E))/(MAX('Base original'!E:E)-MIN('Base original'!E:E))</f>
        <v>0.10517529215358933</v>
      </c>
      <c r="F175" s="6">
        <f>('Base original'!F175-MIN('Base original'!F:F))/(MAX('Base original'!F:F)-MIN('Base original'!F:F))</f>
        <v>0.22388059701492538</v>
      </c>
      <c r="G175" s="6">
        <f>('Base original'!G175-MIN('Base original'!G:G))/(MAX('Base original'!G:G)-MIN('Base original'!G:G))</f>
        <v>0.15901060070671377</v>
      </c>
      <c r="H175" s="6">
        <f>('Base original'!H175-MIN('Base original'!H:H))/(MAX('Base original'!H:H)-MIN('Base original'!H:H))</f>
        <v>0.4977973568281957</v>
      </c>
      <c r="I175" s="6">
        <f>('Base original'!I175-MIN('Base original'!I:I))/(MAX('Base original'!I:I)-MIN('Base original'!I:I))</f>
        <v>0.50393700787401563</v>
      </c>
      <c r="J175" s="6">
        <f>('Base original'!J175-MIN('Base original'!J:J))/(MAX('Base original'!J:J)-MIN('Base original'!J:J))</f>
        <v>0.11377245508982037</v>
      </c>
      <c r="K175" s="6">
        <f>('Base original'!K175-MIN('Base original'!K:K))/(MAX('Base original'!K:K)-MIN('Base original'!K:K))</f>
        <v>0.16923076923076918</v>
      </c>
      <c r="L175" s="6">
        <f>'Base original'!L175</f>
        <v>5</v>
      </c>
      <c r="M175">
        <v>246</v>
      </c>
      <c r="O175">
        <v>0.26392740004623949</v>
      </c>
      <c r="P175" t="str">
        <f>IF(O175&lt;=cockpit!C$11,"treino","teste")</f>
        <v>treino</v>
      </c>
      <c r="AP175" s="6">
        <v>0.64092455895177924</v>
      </c>
      <c r="AQ175" s="6">
        <v>1.2833763816849828</v>
      </c>
      <c r="AR175" s="6">
        <v>1.2385493660974505</v>
      </c>
      <c r="AS175" s="6">
        <v>1.5466970475657058</v>
      </c>
      <c r="AT175" s="6">
        <v>1.589130728169714</v>
      </c>
      <c r="AU175" s="6">
        <v>1.3651753263982198</v>
      </c>
      <c r="AV175" s="6">
        <v>1.3167429561514368</v>
      </c>
      <c r="AW175" s="6">
        <v>1.618077483712608</v>
      </c>
      <c r="AX175" s="6">
        <v>0.78872698586259959</v>
      </c>
      <c r="AY175" s="6">
        <v>1.0519346020695926</v>
      </c>
      <c r="AZ175" s="6">
        <v>0.99743812101328011</v>
      </c>
      <c r="BA175" s="6">
        <v>1.3900373440903531</v>
      </c>
      <c r="BB175" s="6">
        <v>1.1095991846147131</v>
      </c>
      <c r="BC175" s="6">
        <v>1.1266248257727667</v>
      </c>
      <c r="BD175" s="6">
        <v>0.95819398260278044</v>
      </c>
      <c r="BE175" s="6">
        <v>1.7128845461158975</v>
      </c>
      <c r="BF175" s="6">
        <v>1.1591420521473057</v>
      </c>
      <c r="BG175" s="6">
        <v>0.91408605446912772</v>
      </c>
      <c r="BH175" s="6">
        <v>1.0978153040484815</v>
      </c>
      <c r="BI175" s="6">
        <v>1.0487607342102563</v>
      </c>
      <c r="BL175" s="8">
        <f>IF(BL$1&lt;=cockpit!$C$15,1/(1+EXP(-(AP175+T$14))),0)</f>
        <v>0.68977402940964072</v>
      </c>
      <c r="BM175" s="8">
        <f>IF(BM$1&lt;=cockpit!$C$15,1/(1+EXP(-(AQ175+U$14))),0)</f>
        <v>0.8026483003481375</v>
      </c>
      <c r="BN175" s="8">
        <f>IF(BN$1&lt;=cockpit!$C$15,1/(1+EXP(-(AR175+V$14))),0)</f>
        <v>0.80066929317174718</v>
      </c>
      <c r="BO175" s="8">
        <f>IF(BO$1&lt;=cockpit!$C$15,1/(1+EXP(-(AS175+W$14))),0)</f>
        <v>0.83409884604242457</v>
      </c>
      <c r="BP175" s="8">
        <f>IF(BP$1&lt;=cockpit!$C$15,1/(1+EXP(-(AT175+X$14))),0)</f>
        <v>0.84509679955381911</v>
      </c>
      <c r="BQ175" s="8">
        <f>IF(BQ$1&lt;=cockpit!$C$15,1/(1+EXP(-(AU175+Y$14))),0)</f>
        <v>0.85972952109072631</v>
      </c>
      <c r="BR175" s="8">
        <f>IF(BR$1&lt;=cockpit!$C$15,1/(1+EXP(-(AV175+Z$14))),0)</f>
        <v>0.84725838593909331</v>
      </c>
      <c r="BS175" s="8">
        <f>IF(BS$1&lt;=cockpit!$C$15,1/(1+EXP(-(AW175+AA$14))),0)</f>
        <v>0.84900808852596055</v>
      </c>
      <c r="BT175" s="8">
        <f>IF(BT$1&lt;=cockpit!$C$15,1/(1+EXP(-(AX175+AB$14))),0)</f>
        <v>0.70737827863820502</v>
      </c>
      <c r="BU175" s="8">
        <f>IF(BU$1&lt;=cockpit!$C$15,1/(1+EXP(-(AY175+AC$14))),0)</f>
        <v>0.74885363241695424</v>
      </c>
      <c r="BV175" s="8">
        <f>IF(BV$1&lt;=cockpit!$C$15,1/(1+EXP(-(AZ175+AD$14))),0)</f>
        <v>0.79779291045659162</v>
      </c>
      <c r="BW175" s="8">
        <f>IF(BW$1&lt;=cockpit!$C$15,1/(1+EXP(-(BA175+AE$14))),0)</f>
        <v>0.86012214709588941</v>
      </c>
      <c r="BX175" s="8">
        <f>IF(BX$1&lt;=cockpit!$C$15,1/(1+EXP(-(BB175+AF$14))),0)</f>
        <v>0.86291964944197719</v>
      </c>
      <c r="BY175" s="8">
        <f>IF(BY$1&lt;=cockpit!$C$15,1/(1+EXP(-(BC175+AG$14))),0)</f>
        <v>0.74989047583058155</v>
      </c>
      <c r="BZ175" s="8">
        <f>IF(BZ$1&lt;=cockpit!$C$15,1/(1+EXP(-(BD175+AH$14))),0)</f>
        <v>0.77949371523064692</v>
      </c>
      <c r="CA175" s="8">
        <f>IF(CA$1&lt;=cockpit!$C$15,1/(1+EXP(-(BE175+AI$14))),0)</f>
        <v>0.93607212178078214</v>
      </c>
      <c r="CB175" s="8">
        <f>IF(CB$1&lt;=cockpit!$C$15,1/(1+EXP(-(BF175+AJ$14))),0)</f>
        <v>0.82808936783817477</v>
      </c>
      <c r="CC175" s="8">
        <f>IF(CC$1&lt;=cockpit!$C$15,1/(1+EXP(-(BG175+AK$14))),0)</f>
        <v>0.75054409207640094</v>
      </c>
      <c r="CD175" s="8">
        <f>IF(CD$1&lt;=cockpit!$C$15,1/(1+EXP(-(BH175+AL$14))),0)</f>
        <v>0.88379100610259742</v>
      </c>
      <c r="CE175" s="8">
        <f>IF(CE$1&lt;=cockpit!$C$15,1/(1+EXP(-(BI175+AM$14))),0)</f>
        <v>0.83067420360676214</v>
      </c>
      <c r="CH175" s="6">
        <v>5.5054847789332477</v>
      </c>
      <c r="CK175" s="9">
        <f t="shared" si="47"/>
        <v>5.5054847789332477</v>
      </c>
      <c r="CM175" s="9">
        <f t="shared" si="48"/>
        <v>0.25551486173319432</v>
      </c>
      <c r="CP175">
        <f t="shared" si="49"/>
        <v>0.50548477893324772</v>
      </c>
      <c r="CV175">
        <v>-3.9637992187095766E-2</v>
      </c>
      <c r="CW175">
        <v>0.20733197660475447</v>
      </c>
      <c r="CX175">
        <v>8.5563111744637824E-3</v>
      </c>
      <c r="CY175">
        <v>0.13536998131887115</v>
      </c>
      <c r="CZ175">
        <v>0.16180591962194446</v>
      </c>
      <c r="DA175">
        <v>0.38113246973634418</v>
      </c>
      <c r="DB175">
        <v>6.712652513624285E-3</v>
      </c>
      <c r="DC175">
        <v>0.31778872328518282</v>
      </c>
      <c r="DD175">
        <v>0.13762189722444859</v>
      </c>
      <c r="DE175">
        <v>0.2987472765726561</v>
      </c>
      <c r="DF175">
        <v>0.36821341600146074</v>
      </c>
      <c r="DG175">
        <v>0.10059722741581188</v>
      </c>
      <c r="DH175">
        <v>-5.1899871269752838E-2</v>
      </c>
      <c r="DI175">
        <v>0.25142094910253215</v>
      </c>
      <c r="DJ175">
        <v>6.9645915933284924E-2</v>
      </c>
      <c r="DK175">
        <v>-9.1185677920800484E-2</v>
      </c>
      <c r="DL175">
        <v>0.33517176342596344</v>
      </c>
      <c r="DM175">
        <v>0.30069775098489887</v>
      </c>
      <c r="DN175">
        <v>0.2008856932779263</v>
      </c>
      <c r="DO175">
        <v>-1.07057909634539E-2</v>
      </c>
      <c r="DR175">
        <f t="shared" si="50"/>
        <v>-2.0778702771079606E-2</v>
      </c>
      <c r="DS175">
        <f t="shared" si="62"/>
        <v>7.3759533702669647E-2</v>
      </c>
      <c r="DT175">
        <f t="shared" si="63"/>
        <v>3.0711055009476494E-3</v>
      </c>
      <c r="DU175">
        <f t="shared" si="64"/>
        <v>4.1190258117427922E-2</v>
      </c>
      <c r="DV175">
        <f t="shared" si="65"/>
        <v>4.6245976315745514E-2</v>
      </c>
      <c r="DW175">
        <f t="shared" si="66"/>
        <v>9.9424179103023799E-2</v>
      </c>
      <c r="DX175">
        <f t="shared" si="67"/>
        <v>1.8939965715089339E-3</v>
      </c>
      <c r="DY175">
        <f t="shared" si="68"/>
        <v>8.8721929120618312E-2</v>
      </c>
      <c r="DZ175">
        <f t="shared" si="69"/>
        <v>6.8758097800386095E-2</v>
      </c>
      <c r="EA175">
        <f t="shared" si="51"/>
        <v>0.13121525218930288</v>
      </c>
      <c r="EB175">
        <f t="shared" si="52"/>
        <v>0.13385532407135864</v>
      </c>
      <c r="EC175">
        <f t="shared" si="53"/>
        <v>2.6174381744380137E-2</v>
      </c>
      <c r="ED175">
        <f t="shared" si="54"/>
        <v>-1.325365344589809E-2</v>
      </c>
      <c r="EE175">
        <f t="shared" si="55"/>
        <v>0.11003796722236413</v>
      </c>
      <c r="EF175">
        <f t="shared" si="56"/>
        <v>2.7328329467252062E-2</v>
      </c>
      <c r="EG175">
        <f t="shared" si="57"/>
        <v>-1.1285958604449545E-2</v>
      </c>
      <c r="EH175">
        <f t="shared" si="58"/>
        <v>0.10533375937073682</v>
      </c>
      <c r="EI175">
        <f t="shared" si="59"/>
        <v>0.13130976614292372</v>
      </c>
      <c r="EJ175">
        <f t="shared" si="60"/>
        <v>4.397658168421556E-2</v>
      </c>
      <c r="EK175">
        <f t="shared" si="61"/>
        <v>-3.3185850168257047E-3</v>
      </c>
    </row>
    <row r="176" spans="1:141" x14ac:dyDescent="0.3">
      <c r="A176" s="6">
        <f>('Base original'!A176-MIN('Base original'!A:A))/(MAX('Base original'!A:A)-MIN('Base original'!A:A))</f>
        <v>0.23893805309734514</v>
      </c>
      <c r="B176" s="6">
        <f>('Base original'!B176-MIN('Base original'!B:B))/(MAX('Base original'!B:B)-MIN('Base original'!B:B))</f>
        <v>0.36986301369863017</v>
      </c>
      <c r="C176" s="6">
        <f>('Base original'!C176-MIN('Base original'!C:C))/(MAX('Base original'!C:C)-MIN('Base original'!C:C))</f>
        <v>0</v>
      </c>
      <c r="D176" s="6">
        <f>('Base original'!D176-MIN('Base original'!D:D))/(MAX('Base original'!D:D)-MIN('Base original'!D:D))</f>
        <v>7.5342465753424667E-2</v>
      </c>
      <c r="E176" s="6">
        <f>('Base original'!E176-MIN('Base original'!E:E))/(MAX('Base original'!E:E)-MIN('Base original'!E:E))</f>
        <v>0.12020033388981638</v>
      </c>
      <c r="F176" s="6">
        <f>('Base original'!F176-MIN('Base original'!F:F))/(MAX('Base original'!F:F)-MIN('Base original'!F:F))</f>
        <v>7.4626865671641784E-2</v>
      </c>
      <c r="G176" s="6">
        <f>('Base original'!G176-MIN('Base original'!G:G))/(MAX('Base original'!G:G)-MIN('Base original'!G:G))</f>
        <v>6.0070671378091869E-2</v>
      </c>
      <c r="H176" s="6">
        <f>('Base original'!H176-MIN('Base original'!H:H))/(MAX('Base original'!H:H)-MIN('Base original'!H:H))</f>
        <v>0.60425844346549051</v>
      </c>
      <c r="I176" s="6">
        <f>('Base original'!I176-MIN('Base original'!I:I))/(MAX('Base original'!I:I)-MIN('Base original'!I:I))</f>
        <v>0.68503937007874016</v>
      </c>
      <c r="J176" s="6">
        <f>('Base original'!J176-MIN('Base original'!J:J))/(MAX('Base original'!J:J)-MIN('Base original'!J:J))</f>
        <v>0.3772455089820359</v>
      </c>
      <c r="K176" s="6">
        <f>('Base original'!K176-MIN('Base original'!K:K))/(MAX('Base original'!K:K)-MIN('Base original'!K:K))</f>
        <v>0.23076923076923078</v>
      </c>
      <c r="L176" s="6">
        <f>'Base original'!L176</f>
        <v>6</v>
      </c>
      <c r="M176">
        <v>249</v>
      </c>
      <c r="O176">
        <v>0.23169181693695862</v>
      </c>
      <c r="P176" t="str">
        <f>IF(O176&lt;=cockpit!C$11,"treino","teste")</f>
        <v>treino</v>
      </c>
      <c r="AP176" s="6">
        <v>0.74499766202141915</v>
      </c>
      <c r="AQ176" s="6">
        <v>1.3158922880386912</v>
      </c>
      <c r="AR176" s="6">
        <v>1.3306394865731233</v>
      </c>
      <c r="AS176" s="6">
        <v>1.7238698729159032</v>
      </c>
      <c r="AT176" s="6">
        <v>1.7757061412030062</v>
      </c>
      <c r="AU176" s="6">
        <v>1.633081822406649</v>
      </c>
      <c r="AV176" s="6">
        <v>1.5639618411727454</v>
      </c>
      <c r="AW176" s="6">
        <v>1.8417823138386566</v>
      </c>
      <c r="AX176" s="6">
        <v>0.804064887084464</v>
      </c>
      <c r="AY176" s="6">
        <v>0.94712774576222036</v>
      </c>
      <c r="AZ176" s="6">
        <v>0.94904122408252023</v>
      </c>
      <c r="BA176" s="6">
        <v>1.64300087898821</v>
      </c>
      <c r="BB176" s="6">
        <v>1.3306202588960701</v>
      </c>
      <c r="BC176" s="6">
        <v>1.2755190797924667</v>
      </c>
      <c r="BD176" s="6">
        <v>1.063794059616411</v>
      </c>
      <c r="BE176" s="6">
        <v>2.1599511546222101</v>
      </c>
      <c r="BF176" s="6">
        <v>1.1918581091267755</v>
      </c>
      <c r="BG176" s="6">
        <v>0.97431284925781381</v>
      </c>
      <c r="BH176" s="6">
        <v>1.2026275589709954</v>
      </c>
      <c r="BI176" s="6">
        <v>1.1913063788439708</v>
      </c>
      <c r="BL176" s="8">
        <f>IF(BL$1&lt;=cockpit!$C$15,1/(1+EXP(-(AP176+T$14))),0)</f>
        <v>0.7115935627969121</v>
      </c>
      <c r="BM176" s="8">
        <f>IF(BM$1&lt;=cockpit!$C$15,1/(1+EXP(-(AQ176+U$14))),0)</f>
        <v>0.80774831221985566</v>
      </c>
      <c r="BN176" s="8">
        <f>IF(BN$1&lt;=cockpit!$C$15,1/(1+EXP(-(AR176+V$14))),0)</f>
        <v>0.81496087640878734</v>
      </c>
      <c r="BO176" s="8">
        <f>IF(BO$1&lt;=cockpit!$C$15,1/(1+EXP(-(AS176+W$14))),0)</f>
        <v>0.85718853909306747</v>
      </c>
      <c r="BP176" s="8">
        <f>IF(BP$1&lt;=cockpit!$C$15,1/(1+EXP(-(AT176+X$14))),0)</f>
        <v>0.86798125296147632</v>
      </c>
      <c r="BQ176" s="8">
        <f>IF(BQ$1&lt;=cockpit!$C$15,1/(1+EXP(-(AU176+Y$14))),0)</f>
        <v>0.88903796010675717</v>
      </c>
      <c r="BR176" s="8">
        <f>IF(BR$1&lt;=cockpit!$C$15,1/(1+EXP(-(AV176+Z$14))),0)</f>
        <v>0.87658455430845283</v>
      </c>
      <c r="BS176" s="8">
        <f>IF(BS$1&lt;=cockpit!$C$15,1/(1+EXP(-(AW176+AA$14))),0)</f>
        <v>0.87550630426790477</v>
      </c>
      <c r="BT176" s="8">
        <f>IF(BT$1&lt;=cockpit!$C$15,1/(1+EXP(-(AX176+AB$14))),0)</f>
        <v>0.71054300774496537</v>
      </c>
      <c r="BU176" s="8">
        <f>IF(BU$1&lt;=cockpit!$C$15,1/(1+EXP(-(AY176+AC$14))),0)</f>
        <v>0.72863354497400679</v>
      </c>
      <c r="BV176" s="8">
        <f>IF(BV$1&lt;=cockpit!$C$15,1/(1+EXP(-(AZ176+AD$14))),0)</f>
        <v>0.78987295434249949</v>
      </c>
      <c r="BW176" s="8">
        <f>IF(BW$1&lt;=cockpit!$C$15,1/(1+EXP(-(BA176+AE$14))),0)</f>
        <v>0.88788015038043033</v>
      </c>
      <c r="BX176" s="8">
        <f>IF(BX$1&lt;=cockpit!$C$15,1/(1+EXP(-(BB176+AF$14))),0)</f>
        <v>0.88703189328584464</v>
      </c>
      <c r="BY176" s="8">
        <f>IF(BY$1&lt;=cockpit!$C$15,1/(1+EXP(-(BC176+AG$14))),0)</f>
        <v>0.77676667643543507</v>
      </c>
      <c r="BZ176" s="8">
        <f>IF(BZ$1&lt;=cockpit!$C$15,1/(1+EXP(-(BD176+AH$14))),0)</f>
        <v>0.79710834707806144</v>
      </c>
      <c r="CA176" s="8">
        <f>IF(CA$1&lt;=cockpit!$C$15,1/(1+EXP(-(BE176+AI$14))),0)</f>
        <v>0.95815365062746138</v>
      </c>
      <c r="CB176" s="8">
        <f>IF(CB$1&lt;=cockpit!$C$15,1/(1+EXP(-(BF176+AJ$14))),0)</f>
        <v>0.83269687260903291</v>
      </c>
      <c r="CC176" s="8">
        <f>IF(CC$1&lt;=cockpit!$C$15,1/(1+EXP(-(BG176+AK$14))),0)</f>
        <v>0.76164928575977464</v>
      </c>
      <c r="CD176" s="8">
        <f>IF(CD$1&lt;=cockpit!$C$15,1/(1+EXP(-(BH176+AL$14))),0)</f>
        <v>0.8941303197173931</v>
      </c>
      <c r="CE176" s="8">
        <f>IF(CE$1&lt;=cockpit!$C$15,1/(1+EXP(-(BI176+AM$14))),0)</f>
        <v>0.84979047428911125</v>
      </c>
      <c r="CH176" s="6">
        <v>5.5701304902556963</v>
      </c>
      <c r="CK176" s="9">
        <f t="shared" si="47"/>
        <v>5.5701304902556963</v>
      </c>
      <c r="CM176" s="9">
        <f t="shared" si="48"/>
        <v>0.18478779540780801</v>
      </c>
      <c r="CP176">
        <f t="shared" si="49"/>
        <v>-0.42986950974430371</v>
      </c>
      <c r="CV176">
        <v>3.3708560532077901E-2</v>
      </c>
      <c r="CW176">
        <v>-0.17631726780278151</v>
      </c>
      <c r="CX176">
        <v>-7.2763759525035438E-3</v>
      </c>
      <c r="CY176">
        <v>-0.11512003907702871</v>
      </c>
      <c r="CZ176">
        <v>-0.13760143577101988</v>
      </c>
      <c r="DA176">
        <v>-0.3241190135516101</v>
      </c>
      <c r="DB176">
        <v>-5.7085094653198162E-3</v>
      </c>
      <c r="DC176">
        <v>-0.27025083320839144</v>
      </c>
      <c r="DD176">
        <v>-0.11703509176834587</v>
      </c>
      <c r="DE176">
        <v>-0.25405778901740683</v>
      </c>
      <c r="DF176">
        <v>-0.31313251598170394</v>
      </c>
      <c r="DG176">
        <v>-8.5548927748389958E-2</v>
      </c>
      <c r="DH176">
        <v>4.4136189947407534E-2</v>
      </c>
      <c r="DI176">
        <v>-0.2138109882521812</v>
      </c>
      <c r="DJ176">
        <v>-5.9227610772208346E-2</v>
      </c>
      <c r="DK176">
        <v>7.7545248239201295E-2</v>
      </c>
      <c r="DL176">
        <v>-0.28503355121416879</v>
      </c>
      <c r="DM176">
        <v>-0.25571649272976993</v>
      </c>
      <c r="DN176">
        <v>-0.17083528146241253</v>
      </c>
      <c r="DO176">
        <v>9.1043159056084233E-3</v>
      </c>
      <c r="DR176">
        <f t="shared" si="50"/>
        <v>1.6639711841548031E-2</v>
      </c>
      <c r="DS176">
        <f t="shared" si="62"/>
        <v>-6.1277772980065259E-2</v>
      </c>
      <c r="DT176">
        <f t="shared" si="63"/>
        <v>-2.4436891493862418E-3</v>
      </c>
      <c r="DU176">
        <f t="shared" si="64"/>
        <v>-3.0533035672790046E-2</v>
      </c>
      <c r="DV176">
        <f t="shared" si="65"/>
        <v>-3.3933689797623227E-2</v>
      </c>
      <c r="DW176">
        <f t="shared" si="66"/>
        <v>-6.7939074388232601E-2</v>
      </c>
      <c r="DX176">
        <f t="shared" si="67"/>
        <v>-1.3220880472190263E-3</v>
      </c>
      <c r="DY176">
        <f t="shared" si="68"/>
        <v>-6.3100518743082104E-2</v>
      </c>
      <c r="DZ176">
        <f t="shared" si="69"/>
        <v>-5.7947425134265165E-2</v>
      </c>
      <c r="EA176">
        <f t="shared" si="51"/>
        <v>-0.11917677034583075</v>
      </c>
      <c r="EB176">
        <f t="shared" si="52"/>
        <v>-0.11776936346305283</v>
      </c>
      <c r="EC176">
        <f t="shared" si="53"/>
        <v>-1.8108042176591364E-2</v>
      </c>
      <c r="ED176">
        <f t="shared" si="54"/>
        <v>9.4087067060125498E-3</v>
      </c>
      <c r="EE176">
        <f t="shared" si="55"/>
        <v>-8.4804607104381341E-2</v>
      </c>
      <c r="EF176">
        <f t="shared" si="56"/>
        <v>-2.1595469747049484E-2</v>
      </c>
      <c r="EG176">
        <f t="shared" si="57"/>
        <v>6.3541803009616567E-3</v>
      </c>
      <c r="EH176">
        <f t="shared" si="58"/>
        <v>-8.739582406527778E-2</v>
      </c>
      <c r="EI176">
        <f t="shared" si="59"/>
        <v>-0.10737289159709677</v>
      </c>
      <c r="EJ176">
        <f t="shared" si="60"/>
        <v>-3.4257764934570632E-2</v>
      </c>
      <c r="EK176">
        <f t="shared" si="61"/>
        <v>2.5296901641634235E-3</v>
      </c>
    </row>
    <row r="177" spans="1:141" x14ac:dyDescent="0.3">
      <c r="A177" s="6">
        <f>('Base original'!A177-MIN('Base original'!A:A))/(MAX('Base original'!A:A)-MIN('Base original'!A:A))</f>
        <v>0.54867256637168149</v>
      </c>
      <c r="B177" s="6">
        <f>('Base original'!B177-MIN('Base original'!B:B))/(MAX('Base original'!B:B)-MIN('Base original'!B:B))</f>
        <v>0.13698630136986303</v>
      </c>
      <c r="C177" s="6">
        <f>('Base original'!C177-MIN('Base original'!C:C))/(MAX('Base original'!C:C)-MIN('Base original'!C:C))</f>
        <v>0.44</v>
      </c>
      <c r="D177" s="6">
        <f>('Base original'!D177-MIN('Base original'!D:D))/(MAX('Base original'!D:D)-MIN('Base original'!D:D))</f>
        <v>4.7945205479452059E-2</v>
      </c>
      <c r="E177" s="6">
        <f>('Base original'!E177-MIN('Base original'!E:E))/(MAX('Base original'!E:E)-MIN('Base original'!E:E))</f>
        <v>8.5141903171953262E-2</v>
      </c>
      <c r="F177" s="6">
        <f>('Base original'!F177-MIN('Base original'!F:F))/(MAX('Base original'!F:F)-MIN('Base original'!F:F))</f>
        <v>0.22388059701492538</v>
      </c>
      <c r="G177" s="6">
        <f>('Base original'!G177-MIN('Base original'!G:G))/(MAX('Base original'!G:G)-MIN('Base original'!G:G))</f>
        <v>0.10954063604240283</v>
      </c>
      <c r="H177" s="6">
        <f>('Base original'!H177-MIN('Base original'!H:H))/(MAX('Base original'!H:H)-MIN('Base original'!H:H))</f>
        <v>0.61894273127753818</v>
      </c>
      <c r="I177" s="6">
        <f>('Base original'!I177-MIN('Base original'!I:I))/(MAX('Base original'!I:I)-MIN('Base original'!I:I))</f>
        <v>0.37795275590551192</v>
      </c>
      <c r="J177" s="6">
        <f>('Base original'!J177-MIN('Base original'!J:J))/(MAX('Base original'!J:J)-MIN('Base original'!J:J))</f>
        <v>0.26946107784431139</v>
      </c>
      <c r="K177" s="6">
        <f>('Base original'!K177-MIN('Base original'!K:K))/(MAX('Base original'!K:K)-MIN('Base original'!K:K))</f>
        <v>0.24615384615384611</v>
      </c>
      <c r="L177" s="6">
        <f>'Base original'!L177</f>
        <v>6</v>
      </c>
      <c r="M177">
        <v>250</v>
      </c>
      <c r="O177">
        <v>0.47164074379280796</v>
      </c>
      <c r="P177" t="str">
        <f>IF(O177&lt;=cockpit!C$11,"treino","teste")</f>
        <v>treino</v>
      </c>
      <c r="AP177" s="6">
        <v>1.1214237509986456</v>
      </c>
      <c r="AQ177" s="6">
        <v>1.6895516727199569</v>
      </c>
      <c r="AR177" s="6">
        <v>1.445530942953819</v>
      </c>
      <c r="AS177" s="6">
        <v>1.8719830902868164</v>
      </c>
      <c r="AT177" s="6">
        <v>1.8189121231483938</v>
      </c>
      <c r="AU177" s="6">
        <v>1.678643415083968</v>
      </c>
      <c r="AV177" s="6">
        <v>1.6527679464832818</v>
      </c>
      <c r="AW177" s="6">
        <v>2.1423726387438693</v>
      </c>
      <c r="AX177" s="6">
        <v>1.051737165544093</v>
      </c>
      <c r="AY177" s="6">
        <v>1.125806160354184</v>
      </c>
      <c r="AZ177" s="6">
        <v>1.0822091743995563</v>
      </c>
      <c r="BA177" s="6">
        <v>1.7317326161971112</v>
      </c>
      <c r="BB177" s="6">
        <v>1.3348767973516247</v>
      </c>
      <c r="BC177" s="6">
        <v>1.2844182931639325</v>
      </c>
      <c r="BD177" s="6">
        <v>1.2800514734688098</v>
      </c>
      <c r="BE177" s="6">
        <v>1.9063347561045938</v>
      </c>
      <c r="BF177" s="6">
        <v>1.4143862362465944</v>
      </c>
      <c r="BG177" s="6">
        <v>1.2344217740803516</v>
      </c>
      <c r="BH177" s="6">
        <v>1.3120758817940499</v>
      </c>
      <c r="BI177" s="6">
        <v>1.4112994983168958</v>
      </c>
      <c r="BL177" s="8">
        <f>IF(BL$1&lt;=cockpit!$C$15,1/(1+EXP(-(AP177+T$14))),0)</f>
        <v>0.7823752564032157</v>
      </c>
      <c r="BM177" s="8">
        <f>IF(BM$1&lt;=cockpit!$C$15,1/(1+EXP(-(AQ177+U$14))),0)</f>
        <v>0.85925361166668579</v>
      </c>
      <c r="BN177" s="8">
        <f>IF(BN$1&lt;=cockpit!$C$15,1/(1+EXP(-(AR177+V$14))),0)</f>
        <v>0.83166368520336253</v>
      </c>
      <c r="BO177" s="8">
        <f>IF(BO$1&lt;=cockpit!$C$15,1/(1+EXP(-(AS177+W$14))),0)</f>
        <v>0.87437914531678085</v>
      </c>
      <c r="BP177" s="8">
        <f>IF(BP$1&lt;=cockpit!$C$15,1/(1+EXP(-(AT177+X$14))),0)</f>
        <v>0.87285398811382819</v>
      </c>
      <c r="BQ177" s="8">
        <f>IF(BQ$1&lt;=cockpit!$C$15,1/(1+EXP(-(AU177+Y$14))),0)</f>
        <v>0.8934535557881047</v>
      </c>
      <c r="BR177" s="8">
        <f>IF(BR$1&lt;=cockpit!$C$15,1/(1+EXP(-(AV177+Z$14))),0)</f>
        <v>0.88587514999341244</v>
      </c>
      <c r="BS177" s="8">
        <f>IF(BS$1&lt;=cockpit!$C$15,1/(1+EXP(-(AW177+AA$14))),0)</f>
        <v>0.90474861692917952</v>
      </c>
      <c r="BT177" s="8">
        <f>IF(BT$1&lt;=cockpit!$C$15,1/(1+EXP(-(AX177+AB$14))),0)</f>
        <v>0.7587237181002402</v>
      </c>
      <c r="BU177" s="8">
        <f>IF(BU$1&lt;=cockpit!$C$15,1/(1+EXP(-(AY177+AC$14))),0)</f>
        <v>0.76248991535928334</v>
      </c>
      <c r="BV177" s="8">
        <f>IF(BV$1&lt;=cockpit!$C$15,1/(1+EXP(-(AZ177+AD$14))),0)</f>
        <v>0.81112361905498875</v>
      </c>
      <c r="BW177" s="8">
        <f>IF(BW$1&lt;=cockpit!$C$15,1/(1+EXP(-(BA177+AE$14))),0)</f>
        <v>0.89641399498396268</v>
      </c>
      <c r="BX177" s="8">
        <f>IF(BX$1&lt;=cockpit!$C$15,1/(1+EXP(-(BB177+AF$14))),0)</f>
        <v>0.88745772315115734</v>
      </c>
      <c r="BY177" s="8">
        <f>IF(BY$1&lt;=cockpit!$C$15,1/(1+EXP(-(BC177+AG$14))),0)</f>
        <v>0.77830600035193365</v>
      </c>
      <c r="BZ177" s="8">
        <f>IF(BZ$1&lt;=cockpit!$C$15,1/(1+EXP(-(BD177+AH$14))),0)</f>
        <v>0.82985160391702772</v>
      </c>
      <c r="CA177" s="8">
        <f>IF(CA$1&lt;=cockpit!$C$15,1/(1+EXP(-(BE177+AI$14))),0)</f>
        <v>0.94671721753623983</v>
      </c>
      <c r="CB177" s="8">
        <f>IF(CB$1&lt;=cockpit!$C$15,1/(1+EXP(-(BF177+AJ$14))),0)</f>
        <v>0.86145056798420816</v>
      </c>
      <c r="CC177" s="8">
        <f>IF(CC$1&lt;=cockpit!$C$15,1/(1+EXP(-(BG177+AK$14))),0)</f>
        <v>0.80562857823381617</v>
      </c>
      <c r="CD177" s="8">
        <f>IF(CD$1&lt;=cockpit!$C$15,1/(1+EXP(-(BH177+AL$14))),0)</f>
        <v>0.90405290641593539</v>
      </c>
      <c r="CE177" s="8">
        <f>IF(CE$1&lt;=cockpit!$C$15,1/(1+EXP(-(BI177+AM$14))),0)</f>
        <v>0.87576814685885307</v>
      </c>
      <c r="CH177" s="6">
        <v>5.720211033193034</v>
      </c>
      <c r="CK177" s="9">
        <f t="shared" si="47"/>
        <v>5.720211033193034</v>
      </c>
      <c r="CM177" s="9">
        <f t="shared" si="48"/>
        <v>7.8281865946909501E-2</v>
      </c>
      <c r="CP177">
        <f t="shared" si="49"/>
        <v>-0.27978896680696597</v>
      </c>
      <c r="CV177">
        <v>2.1939875031913969E-2</v>
      </c>
      <c r="CW177">
        <v>-0.11475953765157931</v>
      </c>
      <c r="CX177">
        <v>-4.7359714138855528E-3</v>
      </c>
      <c r="CY177">
        <v>-7.4928126005722656E-2</v>
      </c>
      <c r="CZ177">
        <v>-8.9560582159988619E-2</v>
      </c>
      <c r="DA177">
        <v>-0.2109591907973177</v>
      </c>
      <c r="DB177">
        <v>-3.7154948864823079E-3</v>
      </c>
      <c r="DC177">
        <v>-0.17589803344525179</v>
      </c>
      <c r="DD177">
        <v>-7.6174575455471349E-2</v>
      </c>
      <c r="DE177">
        <v>-0.16535847434428172</v>
      </c>
      <c r="DF177">
        <v>-0.2038084142611086</v>
      </c>
      <c r="DG177">
        <v>-5.5681190602244114E-2</v>
      </c>
      <c r="DH177">
        <v>2.8726901313671938E-2</v>
      </c>
      <c r="DI177">
        <v>-0.1391630579489985</v>
      </c>
      <c r="DJ177">
        <v>-3.8549447329395962E-2</v>
      </c>
      <c r="DK177">
        <v>5.0471839462494769E-2</v>
      </c>
      <c r="DL177">
        <v>-0.18551965420150265</v>
      </c>
      <c r="DM177">
        <v>-0.16643807405396338</v>
      </c>
      <c r="DN177">
        <v>-0.11119147976551506</v>
      </c>
      <c r="DO177">
        <v>5.9257218364465822E-3</v>
      </c>
      <c r="DR177">
        <f t="shared" si="50"/>
        <v>8.5102352684652809E-3</v>
      </c>
      <c r="DS177">
        <f t="shared" si="62"/>
        <v>-3.0030646582112422E-2</v>
      </c>
      <c r="DT177">
        <f t="shared" si="63"/>
        <v>-1.4602681835710135E-3</v>
      </c>
      <c r="DU177">
        <f t="shared" si="64"/>
        <v>-1.7642659737142616E-2</v>
      </c>
      <c r="DV177">
        <f t="shared" si="65"/>
        <v>-2.1326695613630008E-2</v>
      </c>
      <c r="DW177">
        <f t="shared" si="66"/>
        <v>-4.2559064031167049E-2</v>
      </c>
      <c r="DX177">
        <f t="shared" si="67"/>
        <v>-7.996681992400624E-4</v>
      </c>
      <c r="DY177">
        <f t="shared" si="68"/>
        <v>-3.19131696830669E-2</v>
      </c>
      <c r="DZ177">
        <f t="shared" si="69"/>
        <v>-3.2323791344419942E-2</v>
      </c>
      <c r="EA177">
        <f t="shared" si="51"/>
        <v>-6.9220566913959627E-2</v>
      </c>
      <c r="EB177">
        <f t="shared" si="52"/>
        <v>-6.9718471463354831E-2</v>
      </c>
      <c r="EC177">
        <f t="shared" si="53"/>
        <v>-1.0938121637780979E-2</v>
      </c>
      <c r="ED177">
        <f t="shared" si="54"/>
        <v>6.1021336065651046E-3</v>
      </c>
      <c r="EE177">
        <f t="shared" si="55"/>
        <v>-5.4863611932728304E-2</v>
      </c>
      <c r="EF177">
        <f t="shared" si="56"/>
        <v>-1.2002228389656533E-2</v>
      </c>
      <c r="EG177">
        <f t="shared" si="57"/>
        <v>5.2352677617565017E-3</v>
      </c>
      <c r="EH177">
        <f t="shared" si="58"/>
        <v>-4.7846060335538176E-2</v>
      </c>
      <c r="EI177">
        <f t="shared" si="59"/>
        <v>-5.8413538199185065E-2</v>
      </c>
      <c r="EJ177">
        <f t="shared" si="60"/>
        <v>-2.0313387127465152E-2</v>
      </c>
      <c r="EK177">
        <f t="shared" si="61"/>
        <v>1.3808718658709564E-3</v>
      </c>
    </row>
    <row r="178" spans="1:141" x14ac:dyDescent="0.3">
      <c r="A178" s="6">
        <f>('Base original'!A178-MIN('Base original'!A:A))/(MAX('Base original'!A:A)-MIN('Base original'!A:A))</f>
        <v>0.22123893805309733</v>
      </c>
      <c r="B178" s="6">
        <f>('Base original'!B178-MIN('Base original'!B:B))/(MAX('Base original'!B:B)-MIN('Base original'!B:B))</f>
        <v>0.32876712328767121</v>
      </c>
      <c r="C178" s="6">
        <f>('Base original'!C178-MIN('Base original'!C:C))/(MAX('Base original'!C:C)-MIN('Base original'!C:C))</f>
        <v>0</v>
      </c>
      <c r="D178" s="6">
        <f>('Base original'!D178-MIN('Base original'!D:D))/(MAX('Base original'!D:D)-MIN('Base original'!D:D))</f>
        <v>6.164383561643836E-2</v>
      </c>
      <c r="E178" s="6">
        <f>('Base original'!E178-MIN('Base original'!E:E))/(MAX('Base original'!E:E)-MIN('Base original'!E:E))</f>
        <v>0.10350584307178631</v>
      </c>
      <c r="F178" s="6">
        <f>('Base original'!F178-MIN('Base original'!F:F))/(MAX('Base original'!F:F)-MIN('Base original'!F:F))</f>
        <v>0.22388059701492538</v>
      </c>
      <c r="G178" s="6">
        <f>('Base original'!G178-MIN('Base original'!G:G))/(MAX('Base original'!G:G)-MIN('Base original'!G:G))</f>
        <v>9.8939929328621903E-2</v>
      </c>
      <c r="H178" s="6">
        <f>('Base original'!H178-MIN('Base original'!H:H))/(MAX('Base original'!H:H)-MIN('Base original'!H:H))</f>
        <v>0.52349486049926486</v>
      </c>
      <c r="I178" s="6">
        <f>('Base original'!I178-MIN('Base original'!I:I))/(MAX('Base original'!I:I)-MIN('Base original'!I:I))</f>
        <v>0.57480314960629941</v>
      </c>
      <c r="J178" s="6">
        <f>('Base original'!J178-MIN('Base original'!J:J))/(MAX('Base original'!J:J)-MIN('Base original'!J:J))</f>
        <v>0.22155688622754488</v>
      </c>
      <c r="K178" s="6">
        <f>('Base original'!K178-MIN('Base original'!K:K))/(MAX('Base original'!K:K)-MIN('Base original'!K:K))</f>
        <v>0.23076923076923078</v>
      </c>
      <c r="L178" s="6">
        <f>'Base original'!L178</f>
        <v>6</v>
      </c>
      <c r="M178">
        <v>251</v>
      </c>
      <c r="O178">
        <v>0.25226164533952544</v>
      </c>
      <c r="P178" t="str">
        <f>IF(O178&lt;=cockpit!C$11,"treino","teste")</f>
        <v>treino</v>
      </c>
      <c r="AP178" s="6">
        <v>0.61759954199501887</v>
      </c>
      <c r="AQ178" s="6">
        <v>1.2254876807065869</v>
      </c>
      <c r="AR178" s="6">
        <v>1.296146066470744</v>
      </c>
      <c r="AS178" s="6">
        <v>1.5468087785281355</v>
      </c>
      <c r="AT178" s="6">
        <v>1.5920001906653383</v>
      </c>
      <c r="AU178" s="6">
        <v>1.4520537554487705</v>
      </c>
      <c r="AV178" s="6">
        <v>1.4028311275708587</v>
      </c>
      <c r="AW178" s="6">
        <v>1.6714387227361529</v>
      </c>
      <c r="AX178" s="6">
        <v>0.76083005895333455</v>
      </c>
      <c r="AY178" s="6">
        <v>0.99660113133746209</v>
      </c>
      <c r="AZ178" s="6">
        <v>0.91875242103166177</v>
      </c>
      <c r="BA178" s="6">
        <v>1.4771639474178722</v>
      </c>
      <c r="BB178" s="6">
        <v>1.1495377309720614</v>
      </c>
      <c r="BC178" s="6">
        <v>1.1384826003866855</v>
      </c>
      <c r="BD178" s="6">
        <v>0.96276060860267321</v>
      </c>
      <c r="BE178" s="6">
        <v>1.8335325241421334</v>
      </c>
      <c r="BF178" s="6">
        <v>1.1519465287402593</v>
      </c>
      <c r="BG178" s="6">
        <v>0.93616218486340663</v>
      </c>
      <c r="BH178" s="6">
        <v>1.1295617818342198</v>
      </c>
      <c r="BI178" s="6">
        <v>1.0575442809689901</v>
      </c>
      <c r="BL178" s="8">
        <f>IF(BL$1&lt;=cockpit!$C$15,1/(1+EXP(-(AP178+T$14))),0)</f>
        <v>0.6847608430865012</v>
      </c>
      <c r="BM178" s="8">
        <f>IF(BM$1&lt;=cockpit!$C$15,1/(1+EXP(-(AQ178+U$14))),0)</f>
        <v>0.79331763116756426</v>
      </c>
      <c r="BN178" s="8">
        <f>IF(BN$1&lt;=cockpit!$C$15,1/(1+EXP(-(AR178+V$14))),0)</f>
        <v>0.80970267670418283</v>
      </c>
      <c r="BO178" s="8">
        <f>IF(BO$1&lt;=cockpit!$C$15,1/(1+EXP(-(AS178+W$14))),0)</f>
        <v>0.83411430656804952</v>
      </c>
      <c r="BP178" s="8">
        <f>IF(BP$1&lt;=cockpit!$C$15,1/(1+EXP(-(AT178+X$14))),0)</f>
        <v>0.84547206386095297</v>
      </c>
      <c r="BQ178" s="8">
        <f>IF(BQ$1&lt;=cockpit!$C$15,1/(1+EXP(-(AU178+Y$14))),0)</f>
        <v>0.86988289059382562</v>
      </c>
      <c r="BR178" s="8">
        <f>IF(BR$1&lt;=cockpit!$C$15,1/(1+EXP(-(AV178+Z$14))),0)</f>
        <v>0.85806932773826261</v>
      </c>
      <c r="BS178" s="8">
        <f>IF(BS$1&lt;=cockpit!$C$15,1/(1+EXP(-(AW178+AA$14))),0)</f>
        <v>0.85572201486397059</v>
      </c>
      <c r="BT178" s="8">
        <f>IF(BT$1&lt;=cockpit!$C$15,1/(1+EXP(-(AX178+AB$14))),0)</f>
        <v>0.70157055288073999</v>
      </c>
      <c r="BU178" s="8">
        <f>IF(BU$1&lt;=cockpit!$C$15,1/(1+EXP(-(AY178+AC$14))),0)</f>
        <v>0.73830439226504585</v>
      </c>
      <c r="BV178" s="8">
        <f>IF(BV$1&lt;=cockpit!$C$15,1/(1+EXP(-(AZ178+AD$14))),0)</f>
        <v>0.78480167285960512</v>
      </c>
      <c r="BW178" s="8">
        <f>IF(BW$1&lt;=cockpit!$C$15,1/(1+EXP(-(BA178+AE$14))),0)</f>
        <v>0.87027940550171823</v>
      </c>
      <c r="BX178" s="8">
        <f>IF(BX$1&lt;=cockpit!$C$15,1/(1+EXP(-(BB178+AF$14))),0)</f>
        <v>0.8675758451989497</v>
      </c>
      <c r="BY178" s="8">
        <f>IF(BY$1&lt;=cockpit!$C$15,1/(1+EXP(-(BC178+AG$14))),0)</f>
        <v>0.75210786136860408</v>
      </c>
      <c r="BZ178" s="8">
        <f>IF(BZ$1&lt;=cockpit!$C$15,1/(1+EXP(-(BD178+AH$14))),0)</f>
        <v>0.78027763988978338</v>
      </c>
      <c r="CA178" s="8">
        <f>IF(CA$1&lt;=cockpit!$C$15,1/(1+EXP(-(BE178+AI$14))),0)</f>
        <v>0.94292308438989902</v>
      </c>
      <c r="CB178" s="8">
        <f>IF(CB$1&lt;=cockpit!$C$15,1/(1+EXP(-(BF178+AJ$14))),0)</f>
        <v>0.82706261256600522</v>
      </c>
      <c r="CC178" s="8">
        <f>IF(CC$1&lt;=cockpit!$C$15,1/(1+EXP(-(BG178+AK$14))),0)</f>
        <v>0.75465445274770149</v>
      </c>
      <c r="CD178" s="8">
        <f>IF(CD$1&lt;=cockpit!$C$15,1/(1+EXP(-(BH178+AL$14))),0)</f>
        <v>0.88701199597912339</v>
      </c>
      <c r="CE178" s="8">
        <f>IF(CE$1&lt;=cockpit!$C$15,1/(1+EXP(-(BI178+AM$14))),0)</f>
        <v>0.83190606376031451</v>
      </c>
      <c r="CH178" s="6">
        <v>5.5016054854272181</v>
      </c>
      <c r="CK178" s="9">
        <f t="shared" si="47"/>
        <v>5.5016054854272181</v>
      </c>
      <c r="CM178" s="9">
        <f t="shared" si="48"/>
        <v>0.24839709215623895</v>
      </c>
      <c r="CP178">
        <f t="shared" si="49"/>
        <v>-0.49839451457278194</v>
      </c>
      <c r="CV178">
        <v>3.9082003451059659E-2</v>
      </c>
      <c r="CW178">
        <v>-0.20442380095679941</v>
      </c>
      <c r="CX178">
        <v>-8.4362946859250307E-3</v>
      </c>
      <c r="CY178">
        <v>-0.13347119228698845</v>
      </c>
      <c r="CZ178">
        <v>-0.15953632260731432</v>
      </c>
      <c r="DA178">
        <v>-0.37578645324007942</v>
      </c>
      <c r="DB178">
        <v>-6.6184964027677278E-3</v>
      </c>
      <c r="DC178">
        <v>-0.31333120813779913</v>
      </c>
      <c r="DD178">
        <v>-0.13569152132832485</v>
      </c>
      <c r="DE178">
        <v>-0.29455684937059584</v>
      </c>
      <c r="DF178">
        <v>-0.36304861071092343</v>
      </c>
      <c r="DG178">
        <v>-9.9186184064885996E-2</v>
      </c>
      <c r="DH178">
        <v>5.1171889294997303E-2</v>
      </c>
      <c r="DI178">
        <v>-0.24789435232021526</v>
      </c>
      <c r="DJ178">
        <v>-6.8669016180465697E-2</v>
      </c>
      <c r="DK178">
        <v>8.9906647197637718E-2</v>
      </c>
      <c r="DL178">
        <v>-0.33047042224241929</v>
      </c>
      <c r="DM178">
        <v>-0.29647996513666863</v>
      </c>
      <c r="DN178">
        <v>-0.19806793747016135</v>
      </c>
      <c r="DO178">
        <v>1.0555624447502689E-2</v>
      </c>
      <c r="DR178">
        <f t="shared" si="50"/>
        <v>2.07565531683074E-2</v>
      </c>
      <c r="DS178">
        <f t="shared" si="62"/>
        <v>-7.5769096370956746E-2</v>
      </c>
      <c r="DT178">
        <f t="shared" si="63"/>
        <v>-2.9053044539551483E-3</v>
      </c>
      <c r="DU178">
        <f t="shared" si="64"/>
        <v>-4.0609053855301544E-2</v>
      </c>
      <c r="DV178">
        <f t="shared" si="65"/>
        <v>-4.5496088154091667E-2</v>
      </c>
      <c r="DW178">
        <f t="shared" si="66"/>
        <v>-9.1430255772291483E-2</v>
      </c>
      <c r="DX178">
        <f t="shared" si="67"/>
        <v>-1.7454102064270174E-3</v>
      </c>
      <c r="DY178">
        <f t="shared" si="68"/>
        <v>-8.3891245427341221E-2</v>
      </c>
      <c r="DZ178">
        <f t="shared" si="69"/>
        <v>-6.890398618220675E-2</v>
      </c>
      <c r="EA178">
        <f t="shared" si="51"/>
        <v>-0.1339958620299255</v>
      </c>
      <c r="EB178">
        <f t="shared" si="52"/>
        <v>-0.13944201005223097</v>
      </c>
      <c r="EC178">
        <f t="shared" si="53"/>
        <v>-2.4063932694954306E-2</v>
      </c>
      <c r="ED178">
        <f t="shared" si="54"/>
        <v>1.2655430105787489E-2</v>
      </c>
      <c r="EE178">
        <f t="shared" si="55"/>
        <v>-0.10766888733264063</v>
      </c>
      <c r="EF178">
        <f t="shared" si="56"/>
        <v>-2.6861039640383368E-2</v>
      </c>
      <c r="EG178">
        <f t="shared" si="57"/>
        <v>9.9702926655326971E-3</v>
      </c>
      <c r="EH178">
        <f t="shared" si="58"/>
        <v>-0.10441789162476801</v>
      </c>
      <c r="EI178">
        <f t="shared" si="59"/>
        <v>-0.12763363384341533</v>
      </c>
      <c r="EJ178">
        <f t="shared" si="60"/>
        <v>-4.2230009288769979E-2</v>
      </c>
      <c r="EK178">
        <f t="shared" si="61"/>
        <v>3.2504177254433458E-3</v>
      </c>
    </row>
    <row r="179" spans="1:141" x14ac:dyDescent="0.3">
      <c r="A179" s="6">
        <f>('Base original'!A179-MIN('Base original'!A:A))/(MAX('Base original'!A:A)-MIN('Base original'!A:A))</f>
        <v>0.5752212389380531</v>
      </c>
      <c r="B179" s="6">
        <f>('Base original'!B179-MIN('Base original'!B:B))/(MAX('Base original'!B:B)-MIN('Base original'!B:B))</f>
        <v>0.15753424657534246</v>
      </c>
      <c r="C179" s="6">
        <f>('Base original'!C179-MIN('Base original'!C:C))/(MAX('Base original'!C:C)-MIN('Base original'!C:C))</f>
        <v>0.48</v>
      </c>
      <c r="D179" s="6">
        <f>('Base original'!D179-MIN('Base original'!D:D))/(MAX('Base original'!D:D)-MIN('Base original'!D:D))</f>
        <v>0.15068493150684933</v>
      </c>
      <c r="E179" s="6">
        <f>('Base original'!E179-MIN('Base original'!E:E))/(MAX('Base original'!E:E)-MIN('Base original'!E:E))</f>
        <v>0.1302170283806344</v>
      </c>
      <c r="F179" s="6">
        <f>('Base original'!F179-MIN('Base original'!F:F))/(MAX('Base original'!F:F)-MIN('Base original'!F:F))</f>
        <v>5.9701492537313432E-2</v>
      </c>
      <c r="G179" s="6">
        <f>('Base original'!G179-MIN('Base original'!G:G))/(MAX('Base original'!G:G)-MIN('Base original'!G:G))</f>
        <v>5.3003533568904596E-2</v>
      </c>
      <c r="H179" s="6">
        <f>('Base original'!H179-MIN('Base original'!H:H))/(MAX('Base original'!H:H)-MIN('Base original'!H:H))</f>
        <v>0.62628487518355791</v>
      </c>
      <c r="I179" s="6">
        <f>('Base original'!I179-MIN('Base original'!I:I))/(MAX('Base original'!I:I)-MIN('Base original'!I:I))</f>
        <v>0.33858267716535423</v>
      </c>
      <c r="J179" s="6">
        <f>('Base original'!J179-MIN('Base original'!J:J))/(MAX('Base original'!J:J)-MIN('Base original'!J:J))</f>
        <v>0.11976047904191618</v>
      </c>
      <c r="K179" s="6">
        <f>('Base original'!K179-MIN('Base original'!K:K))/(MAX('Base original'!K:K)-MIN('Base original'!K:K))</f>
        <v>0.32307692307692304</v>
      </c>
      <c r="L179" s="6">
        <f>'Base original'!L179</f>
        <v>5</v>
      </c>
      <c r="M179">
        <v>252</v>
      </c>
      <c r="O179">
        <v>0.11454235020058778</v>
      </c>
      <c r="P179" t="str">
        <f>IF(O179&lt;=cockpit!C$11,"treino","teste")</f>
        <v>treino</v>
      </c>
      <c r="AP179" s="6">
        <v>1.0827447623991677</v>
      </c>
      <c r="AQ179" s="6">
        <v>1.6524064708748065</v>
      </c>
      <c r="AR179" s="6">
        <v>1.3791053230159249</v>
      </c>
      <c r="AS179" s="6">
        <v>1.8248957407151252</v>
      </c>
      <c r="AT179" s="6">
        <v>1.6842029476409255</v>
      </c>
      <c r="AU179" s="6">
        <v>1.5788741432621725</v>
      </c>
      <c r="AV179" s="6">
        <v>1.6560932013979477</v>
      </c>
      <c r="AW179" s="6">
        <v>1.9484293115775415</v>
      </c>
      <c r="AX179" s="6">
        <v>1.084320821640897</v>
      </c>
      <c r="AY179" s="6">
        <v>1.0274863043003053</v>
      </c>
      <c r="AZ179" s="6">
        <v>1.1074228776612842</v>
      </c>
      <c r="BA179" s="6">
        <v>1.5798896031186183</v>
      </c>
      <c r="BB179" s="6">
        <v>1.3418961979913036</v>
      </c>
      <c r="BC179" s="6">
        <v>1.3021355908204799</v>
      </c>
      <c r="BD179" s="6">
        <v>1.2640514356349388</v>
      </c>
      <c r="BE179" s="6">
        <v>1.8992574978186747</v>
      </c>
      <c r="BF179" s="6">
        <v>1.3968404851245857</v>
      </c>
      <c r="BG179" s="6">
        <v>1.186812996882209</v>
      </c>
      <c r="BH179" s="6">
        <v>1.1419277730008399</v>
      </c>
      <c r="BI179" s="6">
        <v>1.4253216815535787</v>
      </c>
      <c r="BL179" s="8">
        <f>IF(BL$1&lt;=cockpit!$C$15,1/(1+EXP(-(AP179+T$14))),0)</f>
        <v>0.77571772529231631</v>
      </c>
      <c r="BM179" s="8">
        <f>IF(BM$1&lt;=cockpit!$C$15,1/(1+EXP(-(AQ179+U$14))),0)</f>
        <v>0.85470116128000184</v>
      </c>
      <c r="BN179" s="8">
        <f>IF(BN$1&lt;=cockpit!$C$15,1/(1+EXP(-(AR179+V$14))),0)</f>
        <v>0.82215823211394046</v>
      </c>
      <c r="BO179" s="8">
        <f>IF(BO$1&lt;=cockpit!$C$15,1/(1+EXP(-(AS179+W$14))),0)</f>
        <v>0.86911523644186917</v>
      </c>
      <c r="BP179" s="8">
        <f>IF(BP$1&lt;=cockpit!$C$15,1/(1+EXP(-(AT179+X$14))),0)</f>
        <v>0.85713838991875313</v>
      </c>
      <c r="BQ179" s="8">
        <f>IF(BQ$1&lt;=cockpit!$C$15,1/(1+EXP(-(AU179+Y$14))),0)</f>
        <v>0.88357656427961662</v>
      </c>
      <c r="BR179" s="8">
        <f>IF(BR$1&lt;=cockpit!$C$15,1/(1+EXP(-(AV179+Z$14))),0)</f>
        <v>0.88621090336534325</v>
      </c>
      <c r="BS179" s="8">
        <f>IF(BS$1&lt;=cockpit!$C$15,1/(1+EXP(-(AW179+AA$14))),0)</f>
        <v>0.88667254393828498</v>
      </c>
      <c r="BT179" s="8">
        <f>IF(BT$1&lt;=cockpit!$C$15,1/(1+EXP(-(AX179+AB$14))),0)</f>
        <v>0.76463816554613961</v>
      </c>
      <c r="BU179" s="8">
        <f>IF(BU$1&lt;=cockpit!$C$15,1/(1+EXP(-(AY179+AC$14))),0)</f>
        <v>0.74422768125463246</v>
      </c>
      <c r="BV179" s="8">
        <f>IF(BV$1&lt;=cockpit!$C$15,1/(1+EXP(-(AZ179+AD$14))),0)</f>
        <v>0.81495614360795299</v>
      </c>
      <c r="BW179" s="8">
        <f>IF(BW$1&lt;=cockpit!$C$15,1/(1+EXP(-(BA179+AE$14))),0)</f>
        <v>0.88144202056068921</v>
      </c>
      <c r="BX179" s="8">
        <f>IF(BX$1&lt;=cockpit!$C$15,1/(1+EXP(-(BB179+AF$14))),0)</f>
        <v>0.88815689199382675</v>
      </c>
      <c r="BY179" s="8">
        <f>IF(BY$1&lt;=cockpit!$C$15,1/(1+EXP(-(BC179+AG$14))),0)</f>
        <v>0.78134796613149471</v>
      </c>
      <c r="BZ179" s="8">
        <f>IF(BZ$1&lt;=cockpit!$C$15,1/(1+EXP(-(BD179+AH$14))),0)</f>
        <v>0.82758049421986957</v>
      </c>
      <c r="CA179" s="8">
        <f>IF(CA$1&lt;=cockpit!$C$15,1/(1+EXP(-(BE179+AI$14))),0)</f>
        <v>0.9463590834896014</v>
      </c>
      <c r="CB179" s="8">
        <f>IF(CB$1&lt;=cockpit!$C$15,1/(1+EXP(-(BF179+AJ$14))),0)</f>
        <v>0.8593431101401886</v>
      </c>
      <c r="CC179" s="8">
        <f>IF(CC$1&lt;=cockpit!$C$15,1/(1+EXP(-(BG179+AK$14))),0)</f>
        <v>0.79806483559975061</v>
      </c>
      <c r="CD179" s="8">
        <f>IF(CD$1&lt;=cockpit!$C$15,1/(1+EXP(-(BH179+AL$14))),0)</f>
        <v>0.88824541820751446</v>
      </c>
      <c r="CE179" s="8">
        <f>IF(CE$1&lt;=cockpit!$C$15,1/(1+EXP(-(BI179+AM$14))),0)</f>
        <v>0.87728571548371348</v>
      </c>
      <c r="CH179" s="6">
        <v>5.6730689521950142</v>
      </c>
      <c r="CK179" s="9">
        <f t="shared" si="47"/>
        <v>5.6730689521950142</v>
      </c>
      <c r="CM179" s="9">
        <f t="shared" si="48"/>
        <v>0.45302181440889427</v>
      </c>
      <c r="CP179">
        <f t="shared" si="49"/>
        <v>0.67306895219501417</v>
      </c>
      <c r="CV179">
        <v>-5.2779238822551845E-2</v>
      </c>
      <c r="CW179">
        <v>0.27606907678680376</v>
      </c>
      <c r="CX179">
        <v>1.1392998635892333E-2</v>
      </c>
      <c r="CY179">
        <v>0.18024940667300154</v>
      </c>
      <c r="CZ179">
        <v>0.21544969367569144</v>
      </c>
      <c r="DA179">
        <v>0.50748992401770276</v>
      </c>
      <c r="DB179">
        <v>8.9381088849580671E-3</v>
      </c>
      <c r="DC179">
        <v>0.42314572449113302</v>
      </c>
      <c r="DD179">
        <v>0.18324790384278172</v>
      </c>
      <c r="DE179">
        <v>0.39779143664467342</v>
      </c>
      <c r="DF179">
        <v>0.49028779583683146</v>
      </c>
      <c r="DG179">
        <v>0.13394838632604092</v>
      </c>
      <c r="DH179">
        <v>-6.9106318192820732E-2</v>
      </c>
      <c r="DI179">
        <v>0.33477493650637558</v>
      </c>
      <c r="DJ179">
        <v>9.2735737287291189E-2</v>
      </c>
      <c r="DK179">
        <v>-0.12141661084803912</v>
      </c>
      <c r="DL179">
        <v>0.44629179159568594</v>
      </c>
      <c r="DM179">
        <v>0.40038855494307579</v>
      </c>
      <c r="DN179">
        <v>0.267485646889079</v>
      </c>
      <c r="DO179">
        <v>-1.4255098880321237E-2</v>
      </c>
      <c r="DR179">
        <f t="shared" si="50"/>
        <v>-2.1019965774959883E-2</v>
      </c>
      <c r="DS179">
        <f t="shared" si="62"/>
        <v>7.4396730496007479E-2</v>
      </c>
      <c r="DT179">
        <f t="shared" si="63"/>
        <v>3.6919677586503639E-3</v>
      </c>
      <c r="DU179">
        <f t="shared" si="64"/>
        <v>4.4095981566924042E-2</v>
      </c>
      <c r="DV179">
        <f t="shared" si="65"/>
        <v>5.7161772742586825E-2</v>
      </c>
      <c r="DW179">
        <f t="shared" si="66"/>
        <v>0.11128871135393791</v>
      </c>
      <c r="DX179">
        <f t="shared" si="67"/>
        <v>1.9183884082566555E-3</v>
      </c>
      <c r="DY179">
        <f t="shared" si="68"/>
        <v>9.0473548942130139E-2</v>
      </c>
      <c r="DZ179">
        <f t="shared" si="69"/>
        <v>7.6108072594777962E-2</v>
      </c>
      <c r="EA179">
        <f t="shared" si="51"/>
        <v>0.17746476770488973</v>
      </c>
      <c r="EB179">
        <f t="shared" si="52"/>
        <v>0.16466143237777867</v>
      </c>
      <c r="EC179">
        <f t="shared" si="53"/>
        <v>2.9878522283969849E-2</v>
      </c>
      <c r="ED179">
        <f t="shared" si="54"/>
        <v>-1.4593688121710323E-2</v>
      </c>
      <c r="EE179">
        <f t="shared" si="55"/>
        <v>0.13039328301489736</v>
      </c>
      <c r="EF179">
        <f t="shared" si="56"/>
        <v>2.9222006917277402E-2</v>
      </c>
      <c r="EG179">
        <f t="shared" si="57"/>
        <v>-1.2676438737778548E-2</v>
      </c>
      <c r="EH179">
        <f t="shared" si="58"/>
        <v>0.11671843298485088</v>
      </c>
      <c r="EI179">
        <f t="shared" si="59"/>
        <v>0.14537808866438956</v>
      </c>
      <c r="EJ179">
        <f t="shared" si="60"/>
        <v>5.6444841811850992E-2</v>
      </c>
      <c r="EK179">
        <f t="shared" si="61"/>
        <v>-3.2839438989715015E-3</v>
      </c>
    </row>
    <row r="180" spans="1:141" x14ac:dyDescent="0.3">
      <c r="A180" s="6">
        <f>('Base original'!A180-MIN('Base original'!A:A))/(MAX('Base original'!A:A)-MIN('Base original'!A:A))</f>
        <v>0.27433628318584075</v>
      </c>
      <c r="B180" s="6">
        <f>('Base original'!B180-MIN('Base original'!B:B))/(MAX('Base original'!B:B)-MIN('Base original'!B:B))</f>
        <v>0.44863013698630139</v>
      </c>
      <c r="C180" s="6">
        <f>('Base original'!C180-MIN('Base original'!C:C))/(MAX('Base original'!C:C)-MIN('Base original'!C:C))</f>
        <v>0.42</v>
      </c>
      <c r="D180" s="6">
        <f>('Base original'!D180-MIN('Base original'!D:D))/(MAX('Base original'!D:D)-MIN('Base original'!D:D))</f>
        <v>6.8493150684931503E-2</v>
      </c>
      <c r="E180" s="6">
        <f>('Base original'!E180-MIN('Base original'!E:E))/(MAX('Base original'!E:E)-MIN('Base original'!E:E))</f>
        <v>0.13355592654424042</v>
      </c>
      <c r="F180" s="6">
        <f>('Base original'!F180-MIN('Base original'!F:F))/(MAX('Base original'!F:F)-MIN('Base original'!F:F))</f>
        <v>0.1044776119402985</v>
      </c>
      <c r="G180" s="6">
        <f>('Base original'!G180-MIN('Base original'!G:G))/(MAX('Base original'!G:G)-MIN('Base original'!G:G))</f>
        <v>0.28268551236749118</v>
      </c>
      <c r="H180" s="6">
        <f>('Base original'!H180-MIN('Base original'!H:H))/(MAX('Base original'!H:H)-MIN('Base original'!H:H))</f>
        <v>0.42804698972099975</v>
      </c>
      <c r="I180" s="6">
        <f>('Base original'!I180-MIN('Base original'!I:I))/(MAX('Base original'!I:I)-MIN('Base original'!I:I))</f>
        <v>0.38582677165354323</v>
      </c>
      <c r="J180" s="6">
        <f>('Base original'!J180-MIN('Base original'!J:J))/(MAX('Base original'!J:J)-MIN('Base original'!J:J))</f>
        <v>0.155688622754491</v>
      </c>
      <c r="K180" s="6">
        <f>('Base original'!K180-MIN('Base original'!K:K))/(MAX('Base original'!K:K)-MIN('Base original'!K:K))</f>
        <v>0.16923076923076918</v>
      </c>
      <c r="L180" s="6">
        <f>'Base original'!L180</f>
        <v>5</v>
      </c>
      <c r="M180">
        <v>253</v>
      </c>
      <c r="O180">
        <v>0.22097904756251474</v>
      </c>
      <c r="P180" t="str">
        <f>IF(O180&lt;=cockpit!C$11,"treino","teste")</f>
        <v>treino</v>
      </c>
      <c r="AP180" s="6">
        <v>1.0869542910672443</v>
      </c>
      <c r="AQ180" s="6">
        <v>1.6909901834762682</v>
      </c>
      <c r="AR180" s="6">
        <v>1.2860994897792146</v>
      </c>
      <c r="AS180" s="6">
        <v>1.8262011906570379</v>
      </c>
      <c r="AT180" s="6">
        <v>1.8509980727261621</v>
      </c>
      <c r="AU180" s="6">
        <v>1.4359473621880445</v>
      </c>
      <c r="AV180" s="6">
        <v>1.3764555370683995</v>
      </c>
      <c r="AW180" s="6">
        <v>1.7902672856307913</v>
      </c>
      <c r="AX180" s="6">
        <v>1.0410468355486422</v>
      </c>
      <c r="AY180" s="6">
        <v>1.1341832792967472</v>
      </c>
      <c r="AZ180" s="6">
        <v>1.2416048081418978</v>
      </c>
      <c r="BA180" s="6">
        <v>1.5040409692630072</v>
      </c>
      <c r="BB180" s="6">
        <v>1.238051959107862</v>
      </c>
      <c r="BC180" s="6">
        <v>1.3709771148928873</v>
      </c>
      <c r="BD180" s="6">
        <v>1.1985785392547821</v>
      </c>
      <c r="BE180" s="6">
        <v>1.7997898541980439</v>
      </c>
      <c r="BF180" s="6">
        <v>1.2551756033295844</v>
      </c>
      <c r="BG180" s="6">
        <v>1.1042083868907457</v>
      </c>
      <c r="BH180" s="6">
        <v>1.2526617557740936</v>
      </c>
      <c r="BI180" s="6">
        <v>1.2890174657210725</v>
      </c>
      <c r="BL180" s="8">
        <f>IF(BL$1&lt;=cockpit!$C$15,1/(1+EXP(-(AP180+T$14))),0)</f>
        <v>0.77644924786270308</v>
      </c>
      <c r="BM180" s="8">
        <f>IF(BM$1&lt;=cockpit!$C$15,1/(1+EXP(-(AQ180+U$14))),0)</f>
        <v>0.85942749072648705</v>
      </c>
      <c r="BN180" s="8">
        <f>IF(BN$1&lt;=cockpit!$C$15,1/(1+EXP(-(AR180+V$14))),0)</f>
        <v>0.8081498389304802</v>
      </c>
      <c r="BO180" s="8">
        <f>IF(BO$1&lt;=cockpit!$C$15,1/(1+EXP(-(AS180+W$14))),0)</f>
        <v>0.86926366497607077</v>
      </c>
      <c r="BP180" s="8">
        <f>IF(BP$1&lt;=cockpit!$C$15,1/(1+EXP(-(AT180+X$14))),0)</f>
        <v>0.87637248870850215</v>
      </c>
      <c r="BQ180" s="8">
        <f>IF(BQ$1&lt;=cockpit!$C$15,1/(1+EXP(-(AU180+Y$14))),0)</f>
        <v>0.86804897607904408</v>
      </c>
      <c r="BR180" s="8">
        <f>IF(BR$1&lt;=cockpit!$C$15,1/(1+EXP(-(AV180+Z$14))),0)</f>
        <v>0.85482670437557473</v>
      </c>
      <c r="BS180" s="8">
        <f>IF(BS$1&lt;=cockpit!$C$15,1/(1+EXP(-(AW180+AA$14))),0)</f>
        <v>0.8697819558113713</v>
      </c>
      <c r="BT180" s="8">
        <f>IF(BT$1&lt;=cockpit!$C$15,1/(1+EXP(-(AX180+AB$14))),0)</f>
        <v>0.75676131550138348</v>
      </c>
      <c r="BU180" s="8">
        <f>IF(BU$1&lt;=cockpit!$C$15,1/(1+EXP(-(AY180+AC$14))),0)</f>
        <v>0.76400366614105542</v>
      </c>
      <c r="BV180" s="8">
        <f>IF(BV$1&lt;=cockpit!$C$15,1/(1+EXP(-(AZ180+AD$14))),0)</f>
        <v>0.83434274693132471</v>
      </c>
      <c r="BW180" s="8">
        <f>IF(BW$1&lt;=cockpit!$C$15,1/(1+EXP(-(BA180+AE$14))),0)</f>
        <v>0.87328355927637502</v>
      </c>
      <c r="BX180" s="8">
        <f>IF(BX$1&lt;=cockpit!$C$15,1/(1+EXP(-(BB180+AF$14))),0)</f>
        <v>0.87741840773659974</v>
      </c>
      <c r="BY180" s="8">
        <f>IF(BY$1&lt;=cockpit!$C$15,1/(1+EXP(-(BC180+AG$14))),0)</f>
        <v>0.7928811468374839</v>
      </c>
      <c r="BZ180" s="8">
        <f>IF(BZ$1&lt;=cockpit!$C$15,1/(1+EXP(-(BD180+AH$14))),0)</f>
        <v>0.81803681952653173</v>
      </c>
      <c r="CA180" s="8">
        <f>IF(CA$1&lt;=cockpit!$C$15,1/(1+EXP(-(BE180+AI$14))),0)</f>
        <v>0.94107970775034255</v>
      </c>
      <c r="CB180" s="8">
        <f>IF(CB$1&lt;=cockpit!$C$15,1/(1+EXP(-(BF180+AJ$14))),0)</f>
        <v>0.84133299975835019</v>
      </c>
      <c r="CC180" s="8">
        <f>IF(CC$1&lt;=cockpit!$C$15,1/(1+EXP(-(BG180+AK$14))),0)</f>
        <v>0.78442440234788235</v>
      </c>
      <c r="CD180" s="8">
        <f>IF(CD$1&lt;=cockpit!$C$15,1/(1+EXP(-(BH180+AL$14))),0)</f>
        <v>0.8987740777710469</v>
      </c>
      <c r="CE180" s="8">
        <f>IF(CE$1&lt;=cockpit!$C$15,1/(1+EXP(-(BI180+AM$14))),0)</f>
        <v>0.86184149349827366</v>
      </c>
      <c r="CH180" s="6">
        <v>5.6711394357773468</v>
      </c>
      <c r="CK180" s="9">
        <f t="shared" si="47"/>
        <v>5.6711394357773468</v>
      </c>
      <c r="CM180" s="9">
        <f t="shared" si="48"/>
        <v>0.4504281422555354</v>
      </c>
      <c r="CP180">
        <f t="shared" si="49"/>
        <v>0.6711394357773468</v>
      </c>
      <c r="CV180">
        <v>-5.2627934253401856E-2</v>
      </c>
      <c r="CW180">
        <v>0.27527765740200932</v>
      </c>
      <c r="CX180">
        <v>1.136033782477822E-2</v>
      </c>
      <c r="CY180">
        <v>0.17973267775790877</v>
      </c>
      <c r="CZ180">
        <v>0.21483205454708074</v>
      </c>
      <c r="DA180">
        <v>0.50603508029478317</v>
      </c>
      <c r="DB180">
        <v>8.9124856144444254E-3</v>
      </c>
      <c r="DC180">
        <v>0.42193267400082479</v>
      </c>
      <c r="DD180">
        <v>0.18272257900375194</v>
      </c>
      <c r="DE180">
        <v>0.39665107040833125</v>
      </c>
      <c r="DF180">
        <v>0.48888226621261699</v>
      </c>
      <c r="DG180">
        <v>0.13356439058579281</v>
      </c>
      <c r="DH180">
        <v>-6.8908208065941848E-2</v>
      </c>
      <c r="DI180">
        <v>0.33381522244720524</v>
      </c>
      <c r="DJ180">
        <v>9.2469887663687578E-2</v>
      </c>
      <c r="DK180">
        <v>-0.12106854050064782</v>
      </c>
      <c r="DL180">
        <v>0.44501238725509684</v>
      </c>
      <c r="DM180">
        <v>0.39924074343329019</v>
      </c>
      <c r="DN180">
        <v>0.26671883400091995</v>
      </c>
      <c r="DO180">
        <v>-1.4214233160345072E-2</v>
      </c>
      <c r="DR180">
        <f t="shared" si="50"/>
        <v>-2.0899950779068189E-2</v>
      </c>
      <c r="DS180">
        <f t="shared" si="62"/>
        <v>7.1953282060631701E-2</v>
      </c>
      <c r="DT180">
        <f t="shared" si="63"/>
        <v>3.94083118715805E-3</v>
      </c>
      <c r="DU180">
        <f t="shared" si="64"/>
        <v>4.392319414392399E-2</v>
      </c>
      <c r="DV180">
        <f t="shared" si="65"/>
        <v>4.9834862603997505E-2</v>
      </c>
      <c r="DW180">
        <f t="shared" si="66"/>
        <v>0.12473308039089918</v>
      </c>
      <c r="DX180">
        <f t="shared" si="67"/>
        <v>2.399876636530155E-3</v>
      </c>
      <c r="DY180">
        <f t="shared" si="68"/>
        <v>0.10273189293309393</v>
      </c>
      <c r="DZ180">
        <f t="shared" si="69"/>
        <v>7.8079607571865925E-2</v>
      </c>
      <c r="EA180">
        <f t="shared" si="51"/>
        <v>0.16512520522477217</v>
      </c>
      <c r="EB180">
        <f t="shared" si="52"/>
        <v>0.14855772031176426</v>
      </c>
      <c r="EC180">
        <f t="shared" si="53"/>
        <v>3.1704957418958818E-2</v>
      </c>
      <c r="ED180">
        <f t="shared" si="54"/>
        <v>-1.5858323991167263E-2</v>
      </c>
      <c r="EE180">
        <f t="shared" si="55"/>
        <v>0.12395877345288989</v>
      </c>
      <c r="EF180">
        <f t="shared" si="56"/>
        <v>3.0590496340170036E-2</v>
      </c>
      <c r="EG180">
        <f t="shared" si="57"/>
        <v>-1.3846485930322784E-2</v>
      </c>
      <c r="EH180">
        <f t="shared" si="58"/>
        <v>0.1300142777107193</v>
      </c>
      <c r="EI180">
        <f t="shared" si="59"/>
        <v>0.15357927323184276</v>
      </c>
      <c r="EJ180">
        <f t="shared" si="60"/>
        <v>5.126473539782482E-2</v>
      </c>
      <c r="EK180">
        <f t="shared" si="61"/>
        <v>-3.6563163942218103E-3</v>
      </c>
    </row>
    <row r="181" spans="1:141" x14ac:dyDescent="0.3">
      <c r="A181" s="6">
        <f>('Base original'!A181-MIN('Base original'!A:A))/(MAX('Base original'!A:A)-MIN('Base original'!A:A))</f>
        <v>0.30088495575221241</v>
      </c>
      <c r="B181" s="6">
        <f>('Base original'!B181-MIN('Base original'!B:B))/(MAX('Base original'!B:B)-MIN('Base original'!B:B))</f>
        <v>0.30821917808219174</v>
      </c>
      <c r="C181" s="6">
        <f>('Base original'!C181-MIN('Base original'!C:C))/(MAX('Base original'!C:C)-MIN('Base original'!C:C))</f>
        <v>0.23</v>
      </c>
      <c r="D181" s="6">
        <f>('Base original'!D181-MIN('Base original'!D:D))/(MAX('Base original'!D:D)-MIN('Base original'!D:D))</f>
        <v>0.15753424657534248</v>
      </c>
      <c r="E181" s="6">
        <f>('Base original'!E181-MIN('Base original'!E:E))/(MAX('Base original'!E:E)-MIN('Base original'!E:E))</f>
        <v>0.1018363939899833</v>
      </c>
      <c r="F181" s="6">
        <f>('Base original'!F181-MIN('Base original'!F:F))/(MAX('Base original'!F:F)-MIN('Base original'!F:F))</f>
        <v>0.23880597014925373</v>
      </c>
      <c r="G181" s="6">
        <f>('Base original'!G181-MIN('Base original'!G:G))/(MAX('Base original'!G:G)-MIN('Base original'!G:G))</f>
        <v>0.39929328621908128</v>
      </c>
      <c r="H181" s="6">
        <f>('Base original'!H181-MIN('Base original'!H:H))/(MAX('Base original'!H:H)-MIN('Base original'!H:H))</f>
        <v>0.49045521292217592</v>
      </c>
      <c r="I181" s="6">
        <f>('Base original'!I181-MIN('Base original'!I:I))/(MAX('Base original'!I:I)-MIN('Base original'!I:I))</f>
        <v>0.40944881889763762</v>
      </c>
      <c r="J181" s="6">
        <f>('Base original'!J181-MIN('Base original'!J:J))/(MAX('Base original'!J:J)-MIN('Base original'!J:J))</f>
        <v>0.14371257485029937</v>
      </c>
      <c r="K181" s="6">
        <f>('Base original'!K181-MIN('Base original'!K:K))/(MAX('Base original'!K:K)-MIN('Base original'!K:K))</f>
        <v>0.13846153846153852</v>
      </c>
      <c r="L181" s="6">
        <f>'Base original'!L181</f>
        <v>5</v>
      </c>
      <c r="M181">
        <v>255</v>
      </c>
      <c r="O181">
        <v>0.35561280666334771</v>
      </c>
      <c r="P181" t="str">
        <f>IF(O181&lt;=cockpit!C$11,"treino","teste")</f>
        <v>treino</v>
      </c>
      <c r="AP181" s="6">
        <v>1.0858377445879828</v>
      </c>
      <c r="AQ181" s="6">
        <v>1.5884904912033164</v>
      </c>
      <c r="AR181" s="6">
        <v>1.48986163261698</v>
      </c>
      <c r="AS181" s="6">
        <v>1.770262411393321</v>
      </c>
      <c r="AT181" s="6">
        <v>1.862855995193647</v>
      </c>
      <c r="AU181" s="6">
        <v>1.4829794716067166</v>
      </c>
      <c r="AV181" s="6">
        <v>1.5534760609883418</v>
      </c>
      <c r="AW181" s="6">
        <v>1.762944253533552</v>
      </c>
      <c r="AX181" s="6">
        <v>0.94739776473112192</v>
      </c>
      <c r="AY181" s="6">
        <v>1.27838001027675</v>
      </c>
      <c r="AZ181" s="6">
        <v>1.205203177045671</v>
      </c>
      <c r="BA181" s="6">
        <v>1.5067867801529176</v>
      </c>
      <c r="BB181" s="6">
        <v>1.2461350147505861</v>
      </c>
      <c r="BC181" s="6">
        <v>1.2980259386466233</v>
      </c>
      <c r="BD181" s="6">
        <v>1.1013791734410519</v>
      </c>
      <c r="BE181" s="6">
        <v>1.7306830136404054</v>
      </c>
      <c r="BF181" s="6">
        <v>1.246996340110291</v>
      </c>
      <c r="BG181" s="6">
        <v>1.0858232235706269</v>
      </c>
      <c r="BH181" s="6">
        <v>1.3313402564036201</v>
      </c>
      <c r="BI181" s="6">
        <v>1.1820491867248339</v>
      </c>
      <c r="BL181" s="8">
        <f>IF(BL$1&lt;=cockpit!$C$15,1/(1+EXP(-(AP181+T$14))),0)</f>
        <v>0.77625538257946247</v>
      </c>
      <c r="BM181" s="8">
        <f>IF(BM$1&lt;=cockpit!$C$15,1/(1+EXP(-(AQ181+U$14))),0)</f>
        <v>0.84658232300551806</v>
      </c>
      <c r="BN181" s="8">
        <f>IF(BN$1&lt;=cockpit!$C$15,1/(1+EXP(-(AR181+V$14))),0)</f>
        <v>0.83777903162182576</v>
      </c>
      <c r="BO181" s="8">
        <f>IF(BO$1&lt;=cockpit!$C$15,1/(1+EXP(-(AS181+W$14))),0)</f>
        <v>0.86277418336776457</v>
      </c>
      <c r="BP181" s="8">
        <f>IF(BP$1&lt;=cockpit!$C$15,1/(1+EXP(-(AT181+X$14))),0)</f>
        <v>0.87765149729607117</v>
      </c>
      <c r="BQ181" s="8">
        <f>IF(BQ$1&lt;=cockpit!$C$15,1/(1+EXP(-(AU181+Y$14))),0)</f>
        <v>0.87334340842637015</v>
      </c>
      <c r="BR181" s="8">
        <f>IF(BR$1&lt;=cockpit!$C$15,1/(1+EXP(-(AV181+Z$14))),0)</f>
        <v>0.8754456731354141</v>
      </c>
      <c r="BS181" s="8">
        <f>IF(BS$1&lt;=cockpit!$C$15,1/(1+EXP(-(AW181+AA$14))),0)</f>
        <v>0.86665592394676416</v>
      </c>
      <c r="BT181" s="8">
        <f>IF(BT$1&lt;=cockpit!$C$15,1/(1+EXP(-(AX181+AB$14))),0)</f>
        <v>0.73911149066460569</v>
      </c>
      <c r="BU181" s="8">
        <f>IF(BU$1&lt;=cockpit!$C$15,1/(1+EXP(-(AY181+AC$14))),0)</f>
        <v>0.78900746831263091</v>
      </c>
      <c r="BV181" s="8">
        <f>IF(BV$1&lt;=cockpit!$C$15,1/(1+EXP(-(AZ181+AD$14))),0)</f>
        <v>0.82925007953567775</v>
      </c>
      <c r="BW181" s="8">
        <f>IF(BW$1&lt;=cockpit!$C$15,1/(1+EXP(-(BA181+AE$14))),0)</f>
        <v>0.87358709771175502</v>
      </c>
      <c r="BX181" s="8">
        <f>IF(BX$1&lt;=cockpit!$C$15,1/(1+EXP(-(BB181+AF$14))),0)</f>
        <v>0.87828513474107839</v>
      </c>
      <c r="BY181" s="8">
        <f>IF(BY$1&lt;=cockpit!$C$15,1/(1+EXP(-(BC181+AG$14))),0)</f>
        <v>0.78064504774739618</v>
      </c>
      <c r="BZ181" s="8">
        <f>IF(BZ$1&lt;=cockpit!$C$15,1/(1+EXP(-(BD181+AH$14))),0)</f>
        <v>0.80311903288398756</v>
      </c>
      <c r="CA181" s="8">
        <f>IF(CA$1&lt;=cockpit!$C$15,1/(1+EXP(-(BE181+AI$14))),0)</f>
        <v>0.9371289711909494</v>
      </c>
      <c r="CB181" s="8">
        <f>IF(CB$1&lt;=cockpit!$C$15,1/(1+EXP(-(BF181+AJ$14))),0)</f>
        <v>0.84023808458789839</v>
      </c>
      <c r="CC181" s="8">
        <f>IF(CC$1&lt;=cockpit!$C$15,1/(1+EXP(-(BG181+AK$14))),0)</f>
        <v>0.78129916607866501</v>
      </c>
      <c r="CD181" s="8">
        <f>IF(CD$1&lt;=cockpit!$C$15,1/(1+EXP(-(BH181+AL$14))),0)</f>
        <v>0.90571096500936821</v>
      </c>
      <c r="CE181" s="8">
        <f>IF(CE$1&lt;=cockpit!$C$15,1/(1+EXP(-(BI181+AM$14))),0)</f>
        <v>0.84860499475760098</v>
      </c>
      <c r="CH181" s="6">
        <v>5.6666167972522707</v>
      </c>
      <c r="CK181" s="9">
        <f t="shared" si="47"/>
        <v>5.6666167972522707</v>
      </c>
      <c r="CM181" s="9">
        <f t="shared" si="48"/>
        <v>0.44437795437887506</v>
      </c>
      <c r="CP181">
        <f t="shared" si="49"/>
        <v>0.66661679725227074</v>
      </c>
      <c r="CV181">
        <v>-5.2273287945553887E-2</v>
      </c>
      <c r="CW181">
        <v>0.2734226310511631</v>
      </c>
      <c r="CX181">
        <v>1.1283783388002035E-2</v>
      </c>
      <c r="CY181">
        <v>0.17852150480440546</v>
      </c>
      <c r="CZ181">
        <v>0.21338435579102344</v>
      </c>
      <c r="DA181">
        <v>0.50262503816765003</v>
      </c>
      <c r="DB181">
        <v>8.8524266331875944E-3</v>
      </c>
      <c r="DC181">
        <v>0.41908937666989943</v>
      </c>
      <c r="DD181">
        <v>0.18149125786368742</v>
      </c>
      <c r="DE181">
        <v>0.39397813939517512</v>
      </c>
      <c r="DF181">
        <v>0.48558781255137629</v>
      </c>
      <c r="DG181">
        <v>0.13266433401596547</v>
      </c>
      <c r="DH181">
        <v>-6.8443853119890999E-2</v>
      </c>
      <c r="DI181">
        <v>0.33156572628468589</v>
      </c>
      <c r="DJ181">
        <v>9.1846756531670487E-2</v>
      </c>
      <c r="DK181">
        <v>-0.12025269029686898</v>
      </c>
      <c r="DL181">
        <v>0.44201356158721633</v>
      </c>
      <c r="DM181">
        <v>0.39655036127009624</v>
      </c>
      <c r="DN181">
        <v>0.26492148339132754</v>
      </c>
      <c r="DO181">
        <v>-1.4118447046359785E-2</v>
      </c>
      <c r="DR181">
        <f t="shared" si="50"/>
        <v>-2.077484637997587E-2</v>
      </c>
      <c r="DS181">
        <f t="shared" si="62"/>
        <v>7.7460185800324738E-2</v>
      </c>
      <c r="DT181">
        <f t="shared" si="63"/>
        <v>3.3639925257361696E-3</v>
      </c>
      <c r="DU181">
        <f t="shared" si="64"/>
        <v>4.5633793543103096E-2</v>
      </c>
      <c r="DV181">
        <f t="shared" si="65"/>
        <v>4.9020329128849911E-2</v>
      </c>
      <c r="DW181">
        <f t="shared" si="66"/>
        <v>0.11925849167395811</v>
      </c>
      <c r="DX181">
        <f t="shared" si="67"/>
        <v>2.0678814785602797E-3</v>
      </c>
      <c r="DY181">
        <f t="shared" si="68"/>
        <v>0.10431449299977485</v>
      </c>
      <c r="DZ181">
        <f t="shared" si="69"/>
        <v>8.2345161661287788E-2</v>
      </c>
      <c r="EA181">
        <f t="shared" si="51"/>
        <v>0.14871383102745545</v>
      </c>
      <c r="EB181">
        <f t="shared" si="52"/>
        <v>0.15167058811436171</v>
      </c>
      <c r="EC181">
        <f t="shared" si="53"/>
        <v>3.1420961495051386E-2</v>
      </c>
      <c r="ED181">
        <f t="shared" si="54"/>
        <v>-1.5647306681893996E-2</v>
      </c>
      <c r="EE181">
        <f t="shared" si="55"/>
        <v>0.12950735432225666</v>
      </c>
      <c r="EF181">
        <f t="shared" si="56"/>
        <v>3.260558194627005E-2</v>
      </c>
      <c r="EG181">
        <f t="shared" si="57"/>
        <v>-1.464548993473898E-2</v>
      </c>
      <c r="EH181">
        <f t="shared" si="58"/>
        <v>0.12995196996007791</v>
      </c>
      <c r="EI181">
        <f t="shared" si="59"/>
        <v>0.15448476390934471</v>
      </c>
      <c r="EJ181">
        <f t="shared" si="60"/>
        <v>4.7603118218646302E-2</v>
      </c>
      <c r="EK181">
        <f t="shared" si="61"/>
        <v>-3.9513236033025742E-3</v>
      </c>
    </row>
    <row r="182" spans="1:141" x14ac:dyDescent="0.3">
      <c r="A182" s="6">
        <f>('Base original'!A182-MIN('Base original'!A:A))/(MAX('Base original'!A:A)-MIN('Base original'!A:A))</f>
        <v>0.42477876106194695</v>
      </c>
      <c r="B182" s="6">
        <f>('Base original'!B182-MIN('Base original'!B:B))/(MAX('Base original'!B:B)-MIN('Base original'!B:B))</f>
        <v>0.15068493150684933</v>
      </c>
      <c r="C182" s="6">
        <f>('Base original'!C182-MIN('Base original'!C:C))/(MAX('Base original'!C:C)-MIN('Base original'!C:C))</f>
        <v>0.37</v>
      </c>
      <c r="D182" s="6">
        <f>('Base original'!D182-MIN('Base original'!D:D))/(MAX('Base original'!D:D)-MIN('Base original'!D:D))</f>
        <v>8.9041095890410982E-2</v>
      </c>
      <c r="E182" s="6">
        <f>('Base original'!E182-MIN('Base original'!E:E))/(MAX('Base original'!E:E)-MIN('Base original'!E:E))</f>
        <v>0.10517529215358933</v>
      </c>
      <c r="F182" s="6">
        <f>('Base original'!F182-MIN('Base original'!F:F))/(MAX('Base original'!F:F)-MIN('Base original'!F:F))</f>
        <v>5.9701492537313432E-2</v>
      </c>
      <c r="G182" s="6">
        <f>('Base original'!G182-MIN('Base original'!G:G))/(MAX('Base original'!G:G)-MIN('Base original'!G:G))</f>
        <v>2.4734982332155476E-2</v>
      </c>
      <c r="H182" s="6">
        <f>('Base original'!H182-MIN('Base original'!H:H))/(MAX('Base original'!H:H)-MIN('Base original'!H:H))</f>
        <v>0.58223201174743122</v>
      </c>
      <c r="I182" s="6">
        <f>('Base original'!I182-MIN('Base original'!I:I))/(MAX('Base original'!I:I)-MIN('Base original'!I:I))</f>
        <v>0.37795275590551192</v>
      </c>
      <c r="J182" s="6">
        <f>('Base original'!J182-MIN('Base original'!J:J))/(MAX('Base original'!J:J)-MIN('Base original'!J:J))</f>
        <v>0.17365269461077845</v>
      </c>
      <c r="K182" s="6">
        <f>('Base original'!K182-MIN('Base original'!K:K))/(MAX('Base original'!K:K)-MIN('Base original'!K:K))</f>
        <v>0.12307692307692292</v>
      </c>
      <c r="L182" s="6">
        <f>'Base original'!L182</f>
        <v>5</v>
      </c>
      <c r="M182">
        <v>256</v>
      </c>
      <c r="O182">
        <v>0.19973964081402906</v>
      </c>
      <c r="P182" t="str">
        <f>IF(O182&lt;=cockpit!C$11,"treino","teste")</f>
        <v>treino</v>
      </c>
      <c r="AP182" s="6">
        <v>0.8815749698872557</v>
      </c>
      <c r="AQ182" s="6">
        <v>1.3138939563658387</v>
      </c>
      <c r="AR182" s="6">
        <v>1.073478450497515</v>
      </c>
      <c r="AS182" s="6">
        <v>1.5956306750433589</v>
      </c>
      <c r="AT182" s="6">
        <v>1.4723703660881955</v>
      </c>
      <c r="AU182" s="6">
        <v>1.3454833406175839</v>
      </c>
      <c r="AV182" s="6">
        <v>1.3352716421551794</v>
      </c>
      <c r="AW182" s="6">
        <v>1.7257078888542081</v>
      </c>
      <c r="AX182" s="6">
        <v>0.85475646854505916</v>
      </c>
      <c r="AY182" s="6">
        <v>0.84716190927280244</v>
      </c>
      <c r="AZ182" s="6">
        <v>0.88588650775054956</v>
      </c>
      <c r="BA182" s="6">
        <v>1.428473212615621</v>
      </c>
      <c r="BB182" s="6">
        <v>1.1318448114083586</v>
      </c>
      <c r="BC182" s="6">
        <v>1.0348612413685281</v>
      </c>
      <c r="BD182" s="6">
        <v>1.0521612302512828</v>
      </c>
      <c r="BE182" s="6">
        <v>1.629783100536873</v>
      </c>
      <c r="BF182" s="6">
        <v>1.1393225763852239</v>
      </c>
      <c r="BG182" s="6">
        <v>0.98518522107197404</v>
      </c>
      <c r="BH182" s="6">
        <v>0.99243646146155151</v>
      </c>
      <c r="BI182" s="6">
        <v>1.2012259480002885</v>
      </c>
      <c r="BL182" s="8">
        <f>IF(BL$1&lt;=cockpit!$C$15,1/(1+EXP(-(AP182+T$14))),0)</f>
        <v>0.73879472038134875</v>
      </c>
      <c r="BM182" s="8">
        <f>IF(BM$1&lt;=cockpit!$C$15,1/(1+EXP(-(AQ182+U$14))),0)</f>
        <v>0.80743779848595809</v>
      </c>
      <c r="BN182" s="8">
        <f>IF(BN$1&lt;=cockpit!$C$15,1/(1+EXP(-(AR182+V$14))),0)</f>
        <v>0.77301452146048832</v>
      </c>
      <c r="BO182" s="8">
        <f>IF(BO$1&lt;=cockpit!$C$15,1/(1+EXP(-(AS182+W$14))),0)</f>
        <v>0.84075995230755463</v>
      </c>
      <c r="BP182" s="8">
        <f>IF(BP$1&lt;=cockpit!$C$15,1/(1+EXP(-(AT182+X$14))),0)</f>
        <v>0.82918899620932018</v>
      </c>
      <c r="BQ182" s="8">
        <f>IF(BQ$1&lt;=cockpit!$C$15,1/(1+EXP(-(AU182+Y$14))),0)</f>
        <v>0.85733790813396449</v>
      </c>
      <c r="BR182" s="8">
        <f>IF(BR$1&lt;=cockpit!$C$15,1/(1+EXP(-(AV182+Z$14))),0)</f>
        <v>0.84964081580023554</v>
      </c>
      <c r="BS182" s="8">
        <f>IF(BS$1&lt;=cockpit!$C$15,1/(1+EXP(-(AW182+AA$14))),0)</f>
        <v>0.86229370878440714</v>
      </c>
      <c r="BT182" s="8">
        <f>IF(BT$1&lt;=cockpit!$C$15,1/(1+EXP(-(AX182+AB$14))),0)</f>
        <v>0.72085654622424356</v>
      </c>
      <c r="BU182" s="8">
        <f>IF(BU$1&lt;=cockpit!$C$15,1/(1+EXP(-(AY182+AC$14))),0)</f>
        <v>0.70842252414250806</v>
      </c>
      <c r="BV182" s="8">
        <f>IF(BV$1&lt;=cockpit!$C$15,1/(1+EXP(-(AZ182+AD$14))),0)</f>
        <v>0.77919907677021405</v>
      </c>
      <c r="BW182" s="8">
        <f>IF(BW$1&lt;=cockpit!$C$15,1/(1+EXP(-(BA182+AE$14))),0)</f>
        <v>0.86468275719910892</v>
      </c>
      <c r="BX182" s="8">
        <f>IF(BX$1&lt;=cockpit!$C$15,1/(1+EXP(-(BB182+AF$14))),0)</f>
        <v>0.86552988860487434</v>
      </c>
      <c r="BY182" s="8">
        <f>IF(BY$1&lt;=cockpit!$C$15,1/(1+EXP(-(BC182+AG$14))),0)</f>
        <v>0.73228850132817258</v>
      </c>
      <c r="BZ182" s="8">
        <f>IF(BZ$1&lt;=cockpit!$C$15,1/(1+EXP(-(BD182+AH$14))),0)</f>
        <v>0.79522050529631882</v>
      </c>
      <c r="CA182" s="8">
        <f>IF(CA$1&lt;=cockpit!$C$15,1/(1+EXP(-(BE182+AI$14))),0)</f>
        <v>0.93091533397859461</v>
      </c>
      <c r="CB182" s="8">
        <f>IF(CB$1&lt;=cockpit!$C$15,1/(1+EXP(-(BF182+AJ$14))),0)</f>
        <v>0.82524954631023528</v>
      </c>
      <c r="CC182" s="8">
        <f>IF(CC$1&lt;=cockpit!$C$15,1/(1+EXP(-(BG182+AK$14))),0)</f>
        <v>0.76361743407308269</v>
      </c>
      <c r="CD182" s="8">
        <f>IF(CD$1&lt;=cockpit!$C$15,1/(1+EXP(-(BH182+AL$14))),0)</f>
        <v>0.87252283021242039</v>
      </c>
      <c r="CE182" s="8">
        <f>IF(CE$1&lt;=cockpit!$C$15,1/(1+EXP(-(BI182+AM$14))),0)</f>
        <v>0.85105228526292875</v>
      </c>
      <c r="CH182" s="6">
        <v>5.4686055683113803</v>
      </c>
      <c r="CK182" s="9">
        <f t="shared" si="47"/>
        <v>5.4686055683113803</v>
      </c>
      <c r="CM182" s="9">
        <f t="shared" si="48"/>
        <v>0.21959117865243175</v>
      </c>
      <c r="CP182">
        <f t="shared" si="49"/>
        <v>0.46860556831138034</v>
      </c>
      <c r="CV182">
        <v>-3.6746079466042539E-2</v>
      </c>
      <c r="CW182">
        <v>0.19220542887765751</v>
      </c>
      <c r="CX182">
        <v>7.9320589415573638E-3</v>
      </c>
      <c r="CY182">
        <v>0.12549364426383161</v>
      </c>
      <c r="CZ182">
        <v>0.15000086665438389</v>
      </c>
      <c r="DA182">
        <v>0.35332576771081142</v>
      </c>
      <c r="DB182">
        <v>6.2229101193947466E-3</v>
      </c>
      <c r="DC182">
        <v>0.29460346084459754</v>
      </c>
      <c r="DD182">
        <v>0.12758126465657527</v>
      </c>
      <c r="DE182">
        <v>0.2769512419646839</v>
      </c>
      <c r="DF182">
        <v>0.34134926363039919</v>
      </c>
      <c r="DG182">
        <v>9.3257844525444888E-2</v>
      </c>
      <c r="DH182">
        <v>-4.8113355110266702E-2</v>
      </c>
      <c r="DI182">
        <v>0.23307775357393537</v>
      </c>
      <c r="DJ182">
        <v>6.456468201744496E-2</v>
      </c>
      <c r="DK182">
        <v>-8.4532943828913923E-2</v>
      </c>
      <c r="DL182">
        <v>0.31071826735042452</v>
      </c>
      <c r="DM182">
        <v>0.27875941346364513</v>
      </c>
      <c r="DN182">
        <v>0.18622945415446335</v>
      </c>
      <c r="DO182">
        <v>-9.92471676246982E-3</v>
      </c>
      <c r="DR182">
        <f t="shared" si="50"/>
        <v>-1.6689421134401975E-2</v>
      </c>
      <c r="DS182">
        <f t="shared" si="62"/>
        <v>6.6895985032325675E-2</v>
      </c>
      <c r="DT182">
        <f t="shared" si="63"/>
        <v>3.1922456164604086E-3</v>
      </c>
      <c r="DU182">
        <f t="shared" si="64"/>
        <v>3.678503616521004E-2</v>
      </c>
      <c r="DV182">
        <f t="shared" si="65"/>
        <v>4.6867112067163381E-2</v>
      </c>
      <c r="DW182">
        <f t="shared" si="66"/>
        <v>9.3621333308409022E-2</v>
      </c>
      <c r="DX182">
        <f t="shared" si="67"/>
        <v>1.7306565459793879E-3</v>
      </c>
      <c r="DY182">
        <f t="shared" si="68"/>
        <v>7.5550927846452676E-2</v>
      </c>
      <c r="DZ182">
        <f t="shared" si="69"/>
        <v>6.1285681335120065E-2</v>
      </c>
      <c r="EA182">
        <f t="shared" si="51"/>
        <v>0.13795980685150569</v>
      </c>
      <c r="EB182">
        <f t="shared" si="52"/>
        <v>0.13409864817496514</v>
      </c>
      <c r="EC182">
        <f t="shared" si="53"/>
        <v>2.3531167126703143E-2</v>
      </c>
      <c r="ED182">
        <f t="shared" si="54"/>
        <v>-1.206962061032222E-2</v>
      </c>
      <c r="EE182">
        <f t="shared" si="55"/>
        <v>0.10809063583765326</v>
      </c>
      <c r="EF182">
        <f t="shared" si="56"/>
        <v>2.3735549127666948E-2</v>
      </c>
      <c r="EG182">
        <f t="shared" si="57"/>
        <v>-1.1276410757535174E-2</v>
      </c>
      <c r="EH182">
        <f t="shared" si="58"/>
        <v>9.9107688600290025E-2</v>
      </c>
      <c r="EI182">
        <f t="shared" si="59"/>
        <v>0.11621156987225782</v>
      </c>
      <c r="EJ182">
        <f t="shared" si="60"/>
        <v>4.4453699005018152E-2</v>
      </c>
      <c r="EK182">
        <f t="shared" si="61"/>
        <v>-2.7363437354846688E-3</v>
      </c>
    </row>
    <row r="183" spans="1:141" x14ac:dyDescent="0.3">
      <c r="A183" s="6">
        <f>('Base original'!A183-MIN('Base original'!A:A))/(MAX('Base original'!A:A)-MIN('Base original'!A:A))</f>
        <v>0.17699115044247787</v>
      </c>
      <c r="B183" s="6">
        <f>('Base original'!B183-MIN('Base original'!B:B))/(MAX('Base original'!B:B)-MIN('Base original'!B:B))</f>
        <v>0.39383561643835613</v>
      </c>
      <c r="C183" s="6">
        <f>('Base original'!C183-MIN('Base original'!C:C))/(MAX('Base original'!C:C)-MIN('Base original'!C:C))</f>
        <v>0</v>
      </c>
      <c r="D183" s="6">
        <f>('Base original'!D183-MIN('Base original'!D:D))/(MAX('Base original'!D:D)-MIN('Base original'!D:D))</f>
        <v>8.2191780821917818E-2</v>
      </c>
      <c r="E183" s="6">
        <f>('Base original'!E183-MIN('Base original'!E:E))/(MAX('Base original'!E:E)-MIN('Base original'!E:E))</f>
        <v>0.10517529215358933</v>
      </c>
      <c r="F183" s="6">
        <f>('Base original'!F183-MIN('Base original'!F:F))/(MAX('Base original'!F:F)-MIN('Base original'!F:F))</f>
        <v>0.16417910447761194</v>
      </c>
      <c r="G183" s="6">
        <f>('Base original'!G183-MIN('Base original'!G:G))/(MAX('Base original'!G:G)-MIN('Base original'!G:G))</f>
        <v>0.17667844522968199</v>
      </c>
      <c r="H183" s="6">
        <f>('Base original'!H183-MIN('Base original'!H:H))/(MAX('Base original'!H:H)-MIN('Base original'!H:H))</f>
        <v>0.49412628487518584</v>
      </c>
      <c r="I183" s="6">
        <f>('Base original'!I183-MIN('Base original'!I:I))/(MAX('Base original'!I:I)-MIN('Base original'!I:I))</f>
        <v>0.59055118110236238</v>
      </c>
      <c r="J183" s="6">
        <f>('Base original'!J183-MIN('Base original'!J:J))/(MAX('Base original'!J:J)-MIN('Base original'!J:J))</f>
        <v>0.20359281437125751</v>
      </c>
      <c r="K183" s="6">
        <f>('Base original'!K183-MIN('Base original'!K:K))/(MAX('Base original'!K:K)-MIN('Base original'!K:K))</f>
        <v>0.12307692307692292</v>
      </c>
      <c r="L183" s="6">
        <f>'Base original'!L183</f>
        <v>5</v>
      </c>
      <c r="M183">
        <v>257</v>
      </c>
      <c r="O183">
        <v>0.70702831126572985</v>
      </c>
      <c r="P183" t="str">
        <f>IF(O183&lt;=cockpit!C$11,"treino","teste")</f>
        <v>treino</v>
      </c>
      <c r="AP183" s="6">
        <v>0.65869419285085873</v>
      </c>
      <c r="AQ183" s="6">
        <v>1.2226963870617129</v>
      </c>
      <c r="AR183" s="6">
        <v>1.2234110125267894</v>
      </c>
      <c r="AS183" s="6">
        <v>1.55721190058593</v>
      </c>
      <c r="AT183" s="6">
        <v>1.6478632856977655</v>
      </c>
      <c r="AU183" s="6">
        <v>1.3955970450927302</v>
      </c>
      <c r="AV183" s="6">
        <v>1.3278316298182382</v>
      </c>
      <c r="AW183" s="6">
        <v>1.6043694602642029</v>
      </c>
      <c r="AX183" s="6">
        <v>0.73515951878669084</v>
      </c>
      <c r="AY183" s="6">
        <v>1.0042932438700687</v>
      </c>
      <c r="AZ183" s="6">
        <v>0.9713527418278145</v>
      </c>
      <c r="BA183" s="6">
        <v>1.4191053863712966</v>
      </c>
      <c r="BB183" s="6">
        <v>1.1417317097204507</v>
      </c>
      <c r="BC183" s="6">
        <v>1.1260531456440073</v>
      </c>
      <c r="BD183" s="6">
        <v>0.94305030058144901</v>
      </c>
      <c r="BE183" s="6">
        <v>1.7917916697290674</v>
      </c>
      <c r="BF183" s="6">
        <v>1.0808839543125479</v>
      </c>
      <c r="BG183" s="6">
        <v>0.8727703318408897</v>
      </c>
      <c r="BH183" s="6">
        <v>1.127093842077695</v>
      </c>
      <c r="BI183" s="6">
        <v>1.0176034338871593</v>
      </c>
      <c r="BL183" s="8">
        <f>IF(BL$1&lt;=cockpit!$C$15,1/(1+EXP(-(AP183+T$14))),0)</f>
        <v>0.69356360008799922</v>
      </c>
      <c r="BM183" s="8">
        <f>IF(BM$1&lt;=cockpit!$C$15,1/(1+EXP(-(AQ183+U$14))),0)</f>
        <v>0.79285958263150558</v>
      </c>
      <c r="BN183" s="8">
        <f>IF(BN$1&lt;=cockpit!$C$15,1/(1+EXP(-(AR183+V$14))),0)</f>
        <v>0.79824224187101478</v>
      </c>
      <c r="BO183" s="8">
        <f>IF(BO$1&lt;=cockpit!$C$15,1/(1+EXP(-(AS183+W$14))),0)</f>
        <v>0.83554876304673131</v>
      </c>
      <c r="BP183" s="8">
        <f>IF(BP$1&lt;=cockpit!$C$15,1/(1+EXP(-(AT183+X$14))),0)</f>
        <v>0.8526305109577772</v>
      </c>
      <c r="BQ183" s="8">
        <f>IF(BQ$1&lt;=cockpit!$C$15,1/(1+EXP(-(AU183+Y$14))),0)</f>
        <v>0.86335822733950551</v>
      </c>
      <c r="BR183" s="8">
        <f>IF(BR$1&lt;=cockpit!$C$15,1/(1+EXP(-(AV183+Z$14))),0)</f>
        <v>0.84868787002014467</v>
      </c>
      <c r="BS183" s="8">
        <f>IF(BS$1&lt;=cockpit!$C$15,1/(1+EXP(-(AW183+AA$14))),0)</f>
        <v>0.84724239120201295</v>
      </c>
      <c r="BT183" s="8">
        <f>IF(BT$1&lt;=cockpit!$C$15,1/(1+EXP(-(AX183+AB$14))),0)</f>
        <v>0.69616827250893509</v>
      </c>
      <c r="BU183" s="8">
        <f>IF(BU$1&lt;=cockpit!$C$15,1/(1+EXP(-(AY183+AC$14))),0)</f>
        <v>0.73978786652932915</v>
      </c>
      <c r="BV183" s="8">
        <f>IF(BV$1&lt;=cockpit!$C$15,1/(1+EXP(-(AZ183+AD$14))),0)</f>
        <v>0.79355213111290013</v>
      </c>
      <c r="BW183" s="8">
        <f>IF(BW$1&lt;=cockpit!$C$15,1/(1+EXP(-(BA183+AE$14))),0)</f>
        <v>0.86358291142003007</v>
      </c>
      <c r="BX183" s="8">
        <f>IF(BX$1&lt;=cockpit!$C$15,1/(1+EXP(-(BB183+AF$14))),0)</f>
        <v>0.86667645097555301</v>
      </c>
      <c r="BY183" s="8">
        <f>IF(BY$1&lt;=cockpit!$C$15,1/(1+EXP(-(BC183+AG$14))),0)</f>
        <v>0.74978323919027201</v>
      </c>
      <c r="BZ183" s="8">
        <f>IF(BZ$1&lt;=cockpit!$C$15,1/(1+EXP(-(BD183+AH$14))),0)</f>
        <v>0.77687975595395398</v>
      </c>
      <c r="CA183" s="8">
        <f>IF(CA$1&lt;=cockpit!$C$15,1/(1+EXP(-(BE183+AI$14))),0)</f>
        <v>0.94063465117342993</v>
      </c>
      <c r="CB183" s="8">
        <f>IF(CB$1&lt;=cockpit!$C$15,1/(1+EXP(-(BF183+AJ$14))),0)</f>
        <v>0.81666115626402558</v>
      </c>
      <c r="CC183" s="8">
        <f>IF(CC$1&lt;=cockpit!$C$15,1/(1+EXP(-(BG183+AK$14))),0)</f>
        <v>0.74272885908869557</v>
      </c>
      <c r="CD183" s="8">
        <f>IF(CD$1&lt;=cockpit!$C$15,1/(1+EXP(-(BH183+AL$14))),0)</f>
        <v>0.88676441848316157</v>
      </c>
      <c r="CE183" s="8">
        <f>IF(CE$1&lt;=cockpit!$C$15,1/(1+EXP(-(BI183+AM$14))),0)</f>
        <v>0.82624652710227131</v>
      </c>
      <c r="CH183" s="6">
        <v>5.4821923793401863</v>
      </c>
      <c r="CK183" s="9">
        <f t="shared" si="47"/>
        <v>5.4821923793401863</v>
      </c>
      <c r="CM183" s="9">
        <f t="shared" si="48"/>
        <v>0.23250949069375015</v>
      </c>
      <c r="CP183">
        <f t="shared" si="49"/>
        <v>0.48219237934018633</v>
      </c>
      <c r="CV183">
        <v>-3.7811500091652468E-2</v>
      </c>
      <c r="CW183">
        <v>0.19777825817689468</v>
      </c>
      <c r="CX183">
        <v>8.1620420941192189E-3</v>
      </c>
      <c r="CY183">
        <v>0.12913222337007882</v>
      </c>
      <c r="CZ183">
        <v>0.15435001136628795</v>
      </c>
      <c r="DA183">
        <v>0.3635701411500632</v>
      </c>
      <c r="DB183">
        <v>6.4033379878601923E-3</v>
      </c>
      <c r="DC183">
        <v>0.30314523205178057</v>
      </c>
      <c r="DD183">
        <v>0.13128037250104957</v>
      </c>
      <c r="DE183">
        <v>0.28498120243298741</v>
      </c>
      <c r="DF183">
        <v>0.35124638874669001</v>
      </c>
      <c r="DG183">
        <v>9.5961774645368342E-2</v>
      </c>
      <c r="DH183">
        <v>-4.9508360010017821E-2</v>
      </c>
      <c r="DI183">
        <v>0.23983564039171087</v>
      </c>
      <c r="DJ183">
        <v>6.6436678837429541E-2</v>
      </c>
      <c r="DK183">
        <v>-8.6983903038918314E-2</v>
      </c>
      <c r="DL183">
        <v>0.31972727336138812</v>
      </c>
      <c r="DM183">
        <v>0.28684180029246459</v>
      </c>
      <c r="DN183">
        <v>0.1916290152623524</v>
      </c>
      <c r="DO183">
        <v>-1.0212475296052797E-2</v>
      </c>
      <c r="DR183">
        <f t="shared" si="50"/>
        <v>-1.9623016530716533E-2</v>
      </c>
      <c r="DS183">
        <f t="shared" si="62"/>
        <v>7.3449640004069297E-2</v>
      </c>
      <c r="DT183">
        <f t="shared" si="63"/>
        <v>2.961264968854222E-3</v>
      </c>
      <c r="DU183">
        <f t="shared" si="64"/>
        <v>3.8979628846696694E-2</v>
      </c>
      <c r="DV183">
        <f t="shared" si="65"/>
        <v>4.2140827142079548E-2</v>
      </c>
      <c r="DW183">
        <f t="shared" si="66"/>
        <v>9.2569528480735838E-2</v>
      </c>
      <c r="DX183">
        <f t="shared" si="67"/>
        <v>1.791198687066232E-3</v>
      </c>
      <c r="DY183">
        <f t="shared" si="68"/>
        <v>8.55416217851174E-2</v>
      </c>
      <c r="DZ183">
        <f t="shared" si="69"/>
        <v>6.7655305356598402E-2</v>
      </c>
      <c r="EA183">
        <f t="shared" si="51"/>
        <v>0.12901495515264685</v>
      </c>
      <c r="EB183">
        <f t="shared" si="52"/>
        <v>0.13005776193429455</v>
      </c>
      <c r="EC183">
        <f t="shared" si="53"/>
        <v>2.4395839466142325E-2</v>
      </c>
      <c r="ED183">
        <f t="shared" si="54"/>
        <v>-1.2321241073381088E-2</v>
      </c>
      <c r="EE183">
        <f t="shared" si="55"/>
        <v>0.10500606185405571</v>
      </c>
      <c r="EF183">
        <f t="shared" si="56"/>
        <v>2.6339342506821291E-2</v>
      </c>
      <c r="EG183">
        <f t="shared" si="57"/>
        <v>-1.0021106938239576E-2</v>
      </c>
      <c r="EH183">
        <f t="shared" si="58"/>
        <v>0.10648982229508394</v>
      </c>
      <c r="EI183">
        <f t="shared" si="59"/>
        <v>0.12860662317198562</v>
      </c>
      <c r="EJ183">
        <f t="shared" si="60"/>
        <v>4.0941321825002958E-2</v>
      </c>
      <c r="EK183">
        <f t="shared" si="61"/>
        <v>-3.2405887192858652E-3</v>
      </c>
    </row>
    <row r="184" spans="1:141" x14ac:dyDescent="0.3">
      <c r="A184" s="6">
        <f>('Base original'!A184-MIN('Base original'!A:A))/(MAX('Base original'!A:A)-MIN('Base original'!A:A))</f>
        <v>0.27433628318584075</v>
      </c>
      <c r="B184" s="6">
        <f>('Base original'!B184-MIN('Base original'!B:B))/(MAX('Base original'!B:B)-MIN('Base original'!B:B))</f>
        <v>0.19863013698630136</v>
      </c>
      <c r="C184" s="6">
        <f>('Base original'!C184-MIN('Base original'!C:C))/(MAX('Base original'!C:C)-MIN('Base original'!C:C))</f>
        <v>0.76</v>
      </c>
      <c r="D184" s="6">
        <f>('Base original'!D184-MIN('Base original'!D:D))/(MAX('Base original'!D:D)-MIN('Base original'!D:D))</f>
        <v>6.164383561643836E-2</v>
      </c>
      <c r="E184" s="6">
        <f>('Base original'!E184-MIN('Base original'!E:E))/(MAX('Base original'!E:E)-MIN('Base original'!E:E))</f>
        <v>1</v>
      </c>
      <c r="F184" s="6">
        <f>('Base original'!F184-MIN('Base original'!F:F))/(MAX('Base original'!F:F)-MIN('Base original'!F:F))</f>
        <v>0.1044776119402985</v>
      </c>
      <c r="G184" s="6">
        <f>('Base original'!G184-MIN('Base original'!G:G))/(MAX('Base original'!G:G)-MIN('Base original'!G:G))</f>
        <v>0.13780918727915195</v>
      </c>
      <c r="H184" s="6">
        <f>('Base original'!H184-MIN('Base original'!H:H))/(MAX('Base original'!H:H)-MIN('Base original'!H:H))</f>
        <v>0.49412628487518584</v>
      </c>
      <c r="I184" s="6">
        <f>('Base original'!I184-MIN('Base original'!I:I))/(MAX('Base original'!I:I)-MIN('Base original'!I:I))</f>
        <v>0.25196850393700782</v>
      </c>
      <c r="J184" s="6">
        <f>('Base original'!J184-MIN('Base original'!J:J))/(MAX('Base original'!J:J)-MIN('Base original'!J:J))</f>
        <v>0.55688622754491013</v>
      </c>
      <c r="K184" s="6">
        <f>('Base original'!K184-MIN('Base original'!K:K))/(MAX('Base original'!K:K)-MIN('Base original'!K:K))</f>
        <v>0.15384615384615385</v>
      </c>
      <c r="L184" s="6">
        <f>'Base original'!L184</f>
        <v>5</v>
      </c>
      <c r="M184">
        <v>258</v>
      </c>
      <c r="O184">
        <v>0.36957910606631905</v>
      </c>
      <c r="P184" t="str">
        <f>IF(O184&lt;=cockpit!C$11,"treino","teste")</f>
        <v>treino</v>
      </c>
      <c r="AP184" s="6">
        <v>1.9762030922586578</v>
      </c>
      <c r="AQ184" s="6">
        <v>2.2294061742598368</v>
      </c>
      <c r="AR184" s="6">
        <v>1.7670801468470572</v>
      </c>
      <c r="AS184" s="6">
        <v>2.7223284519713018</v>
      </c>
      <c r="AT184" s="6">
        <v>1.8929398390812242</v>
      </c>
      <c r="AU184" s="6">
        <v>1.7483408799250919</v>
      </c>
      <c r="AV184" s="6">
        <v>1.9935040932979156</v>
      </c>
      <c r="AW184" s="6">
        <v>2.2001493617181125</v>
      </c>
      <c r="AX184" s="6">
        <v>1.8824467054220959</v>
      </c>
      <c r="AY184" s="6">
        <v>1.2497984623989953</v>
      </c>
      <c r="AZ184" s="6">
        <v>1.1774072659258645</v>
      </c>
      <c r="BA184" s="6">
        <v>2.6126119522344777</v>
      </c>
      <c r="BB184" s="6">
        <v>1.5293228257449893</v>
      </c>
      <c r="BC184" s="6">
        <v>2.0580626694981854</v>
      </c>
      <c r="BD184" s="6">
        <v>1.8217427118724434</v>
      </c>
      <c r="BE184" s="6">
        <v>2.2856263661520404</v>
      </c>
      <c r="BF184" s="6">
        <v>1.8791891553875695</v>
      </c>
      <c r="BG184" s="6">
        <v>1.9260839446265992</v>
      </c>
      <c r="BH184" s="6">
        <v>1.779184671470321</v>
      </c>
      <c r="BI184" s="6">
        <v>1.9220088843453755</v>
      </c>
      <c r="BL184" s="8">
        <f>IF(BL$1&lt;=cockpit!$C$15,1/(1+EXP(-(AP184+T$14))),0)</f>
        <v>0.89419646828825083</v>
      </c>
      <c r="BM184" s="8">
        <f>IF(BM$1&lt;=cockpit!$C$15,1/(1+EXP(-(AQ184+U$14))),0)</f>
        <v>0.91285144887507885</v>
      </c>
      <c r="BN184" s="8">
        <f>IF(BN$1&lt;=cockpit!$C$15,1/(1+EXP(-(AR184+V$14))),0)</f>
        <v>0.87202838420716711</v>
      </c>
      <c r="BO184" s="8">
        <f>IF(BO$1&lt;=cockpit!$C$15,1/(1+EXP(-(AS184+W$14))),0)</f>
        <v>0.94216526577690041</v>
      </c>
      <c r="BP184" s="8">
        <f>IF(BP$1&lt;=cockpit!$C$15,1/(1+EXP(-(AT184+X$14))),0)</f>
        <v>0.88084535384841733</v>
      </c>
      <c r="BQ184" s="8">
        <f>IF(BQ$1&lt;=cockpit!$C$15,1/(1+EXP(-(AU184+Y$14))),0)</f>
        <v>0.89990872591827431</v>
      </c>
      <c r="BR184" s="8">
        <f>IF(BR$1&lt;=cockpit!$C$15,1/(1+EXP(-(AV184+Z$14))),0)</f>
        <v>0.91606304048256082</v>
      </c>
      <c r="BS184" s="8">
        <f>IF(BS$1&lt;=cockpit!$C$15,1/(1+EXP(-(AW184+AA$14))),0)</f>
        <v>0.90961263329638709</v>
      </c>
      <c r="BT184" s="8">
        <f>IF(BT$1&lt;=cockpit!$C$15,1/(1+EXP(-(AX184+AB$14))),0)</f>
        <v>0.87829736489179189</v>
      </c>
      <c r="BU184" s="8">
        <f>IF(BU$1&lt;=cockpit!$C$15,1/(1+EXP(-(AY184+AC$14))),0)</f>
        <v>0.78421006284727623</v>
      </c>
      <c r="BV184" s="8">
        <f>IF(BV$1&lt;=cockpit!$C$15,1/(1+EXP(-(AZ184+AD$14))),0)</f>
        <v>0.82527824081555823</v>
      </c>
      <c r="BW184" s="8">
        <f>IF(BW$1&lt;=cockpit!$C$15,1/(1+EXP(-(BA184+AE$14))),0)</f>
        <v>0.95429998546727168</v>
      </c>
      <c r="BX184" s="8">
        <f>IF(BX$1&lt;=cockpit!$C$15,1/(1+EXP(-(BB184+AF$14))),0)</f>
        <v>0.90546495547700967</v>
      </c>
      <c r="BY184" s="8">
        <f>IF(BY$1&lt;=cockpit!$C$15,1/(1+EXP(-(BC184+AG$14))),0)</f>
        <v>0.88385628084864853</v>
      </c>
      <c r="BZ184" s="8">
        <f>IF(BZ$1&lt;=cockpit!$C$15,1/(1+EXP(-(BD184+AH$14))),0)</f>
        <v>0.89343011583864373</v>
      </c>
      <c r="CA184" s="8">
        <f>IF(CA$1&lt;=cockpit!$C$15,1/(1+EXP(-(BE184+AI$14))),0)</f>
        <v>0.96291236577487382</v>
      </c>
      <c r="CB184" s="8">
        <f>IF(CB$1&lt;=cockpit!$C$15,1/(1+EXP(-(BF184+AJ$14))),0)</f>
        <v>0.90822843462282932</v>
      </c>
      <c r="CC184" s="8">
        <f>IF(CC$1&lt;=cockpit!$C$15,1/(1+EXP(-(BG184+AK$14))),0)</f>
        <v>0.89220975676915082</v>
      </c>
      <c r="CD184" s="8">
        <f>IF(CD$1&lt;=cockpit!$C$15,1/(1+EXP(-(BH184+AL$14))),0)</f>
        <v>0.93762583128460086</v>
      </c>
      <c r="CE184" s="8">
        <f>IF(CE$1&lt;=cockpit!$C$15,1/(1+EXP(-(BI184+AM$14))),0)</f>
        <v>0.92155474321523712</v>
      </c>
      <c r="CH184" s="6">
        <v>5.9817521457341272</v>
      </c>
      <c r="CK184" s="9">
        <f t="shared" si="47"/>
        <v>5.9817521457341272</v>
      </c>
      <c r="CM184" s="9">
        <f t="shared" si="48"/>
        <v>0.96383727565356292</v>
      </c>
      <c r="CP184">
        <f t="shared" si="49"/>
        <v>0.98175214573412717</v>
      </c>
      <c r="CV184">
        <v>-7.698487769384002E-2</v>
      </c>
      <c r="CW184">
        <v>0.40268000421412364</v>
      </c>
      <c r="CX184">
        <v>1.661806092920555E-2</v>
      </c>
      <c r="CY184">
        <v>0.262915472763109</v>
      </c>
      <c r="CZ184">
        <v>0.31425933163915348</v>
      </c>
      <c r="DA184">
        <v>0.74023518722413517</v>
      </c>
      <c r="DB184">
        <v>1.3037308507539638E-2</v>
      </c>
      <c r="DC184">
        <v>0.61720901197805822</v>
      </c>
      <c r="DD184">
        <v>0.26728914208897692</v>
      </c>
      <c r="DE184">
        <v>0.58022672893611171</v>
      </c>
      <c r="DF184">
        <v>0.71514381107658309</v>
      </c>
      <c r="DG184">
        <v>0.19537985709243152</v>
      </c>
      <c r="DH184">
        <v>-0.10079988974135549</v>
      </c>
      <c r="DI184">
        <v>0.48830957241645745</v>
      </c>
      <c r="DJ184">
        <v>0.13526624392808953</v>
      </c>
      <c r="DK184">
        <v>-0.17710075296013766</v>
      </c>
      <c r="DL184">
        <v>0.6509703390621473</v>
      </c>
      <c r="DM184">
        <v>0.58401493882733713</v>
      </c>
      <c r="DN184">
        <v>0.39016003773465935</v>
      </c>
      <c r="DO184">
        <v>-2.0792778908857827E-2</v>
      </c>
      <c r="DR184">
        <f t="shared" si="50"/>
        <v>-1.5428745357916746E-2</v>
      </c>
      <c r="DS184">
        <f t="shared" si="62"/>
        <v>6.7127655599699798E-2</v>
      </c>
      <c r="DT184">
        <f t="shared" si="63"/>
        <v>3.9811306460196339E-3</v>
      </c>
      <c r="DU184">
        <f t="shared" si="64"/>
        <v>2.9531878457327573E-2</v>
      </c>
      <c r="DV184">
        <f t="shared" si="65"/>
        <v>7.0429118450498207E-2</v>
      </c>
      <c r="DW184">
        <f t="shared" si="66"/>
        <v>0.14076629512227229</v>
      </c>
      <c r="DX184">
        <f t="shared" si="67"/>
        <v>2.0967708477275353E-3</v>
      </c>
      <c r="DY184">
        <f t="shared" si="68"/>
        <v>0.10653327346613356</v>
      </c>
      <c r="DZ184">
        <f t="shared" si="69"/>
        <v>6.1100624337214589E-2</v>
      </c>
      <c r="EA184">
        <f t="shared" si="51"/>
        <v>0.22339574879636653</v>
      </c>
      <c r="EB184">
        <f t="shared" si="52"/>
        <v>0.22807067867217656</v>
      </c>
      <c r="EC184">
        <f t="shared" si="53"/>
        <v>1.7449675479792613E-2</v>
      </c>
      <c r="ED184">
        <f t="shared" si="54"/>
        <v>-1.8157408150580052E-2</v>
      </c>
      <c r="EE184">
        <f t="shared" si="55"/>
        <v>0.10684119435327817</v>
      </c>
      <c r="EF184">
        <f t="shared" si="56"/>
        <v>2.7294378194722847E-2</v>
      </c>
      <c r="EG184">
        <f t="shared" si="57"/>
        <v>-1.289289511620992E-2</v>
      </c>
      <c r="EH184">
        <f t="shared" si="58"/>
        <v>0.11399864870683336</v>
      </c>
      <c r="EI184">
        <f t="shared" si="59"/>
        <v>0.11911670890611024</v>
      </c>
      <c r="EJ184">
        <f t="shared" si="60"/>
        <v>4.7153884006675063E-2</v>
      </c>
      <c r="EK184">
        <f t="shared" si="61"/>
        <v>-3.1342381047856668E-3</v>
      </c>
    </row>
    <row r="185" spans="1:141" x14ac:dyDescent="0.3">
      <c r="A185" s="6">
        <f>('Base original'!A185-MIN('Base original'!A:A))/(MAX('Base original'!A:A)-MIN('Base original'!A:A))</f>
        <v>0.47787610619469029</v>
      </c>
      <c r="B185" s="6">
        <f>('Base original'!B185-MIN('Base original'!B:B))/(MAX('Base original'!B:B)-MIN('Base original'!B:B))</f>
        <v>0.13013698630136986</v>
      </c>
      <c r="C185" s="6">
        <f>('Base original'!C185-MIN('Base original'!C:C))/(MAX('Base original'!C:C)-MIN('Base original'!C:C))</f>
        <v>0.47</v>
      </c>
      <c r="D185" s="6">
        <f>('Base original'!D185-MIN('Base original'!D:D))/(MAX('Base original'!D:D)-MIN('Base original'!D:D))</f>
        <v>0.11643835616438358</v>
      </c>
      <c r="E185" s="6">
        <f>('Base original'!E185-MIN('Base original'!E:E))/(MAX('Base original'!E:E)-MIN('Base original'!E:E))</f>
        <v>0.12186978297161939</v>
      </c>
      <c r="F185" s="6">
        <f>('Base original'!F185-MIN('Base original'!F:F))/(MAX('Base original'!F:F)-MIN('Base original'!F:F))</f>
        <v>0.19402985074626866</v>
      </c>
      <c r="G185" s="6">
        <f>('Base original'!G185-MIN('Base original'!G:G))/(MAX('Base original'!G:G)-MIN('Base original'!G:G))</f>
        <v>9.5406360424028266E-2</v>
      </c>
      <c r="H185" s="6">
        <f>('Base original'!H185-MIN('Base original'!H:H))/(MAX('Base original'!H:H)-MIN('Base original'!H:H))</f>
        <v>0.7033773861967737</v>
      </c>
      <c r="I185" s="6">
        <f>('Base original'!I185-MIN('Base original'!I:I))/(MAX('Base original'!I:I)-MIN('Base original'!I:I))</f>
        <v>0.48818897637795267</v>
      </c>
      <c r="J185" s="6">
        <f>('Base original'!J185-MIN('Base original'!J:J))/(MAX('Base original'!J:J)-MIN('Base original'!J:J))</f>
        <v>0.28143712574850305</v>
      </c>
      <c r="K185" s="6">
        <f>('Base original'!K185-MIN('Base original'!K:K))/(MAX('Base original'!K:K)-MIN('Base original'!K:K))</f>
        <v>0.32307692307692304</v>
      </c>
      <c r="L185" s="6">
        <f>'Base original'!L185</f>
        <v>7</v>
      </c>
      <c r="M185">
        <v>259</v>
      </c>
      <c r="O185">
        <v>0.9320669045741008</v>
      </c>
      <c r="P185" t="str">
        <f>IF(O185&lt;=cockpit!C$11,"treino","teste")</f>
        <v>teste</v>
      </c>
      <c r="AP185" s="6">
        <v>1.2158683552654461</v>
      </c>
      <c r="AQ185" s="6">
        <v>1.7422766772999982</v>
      </c>
      <c r="AR185" s="6">
        <v>1.6031143320101313</v>
      </c>
      <c r="AS185" s="6">
        <v>2.0771141731498881</v>
      </c>
      <c r="AT185" s="6">
        <v>1.934692312960349</v>
      </c>
      <c r="AU185" s="6">
        <v>1.7955212602980122</v>
      </c>
      <c r="AV185" s="6">
        <v>1.8496522259416655</v>
      </c>
      <c r="AW185" s="6">
        <v>2.2365860476553912</v>
      </c>
      <c r="AX185" s="6">
        <v>1.1447362537326082</v>
      </c>
      <c r="AY185" s="6">
        <v>1.1740915243726844</v>
      </c>
      <c r="AZ185" s="6">
        <v>1.1479197235532534</v>
      </c>
      <c r="BA185" s="6">
        <v>1.9392372500033845</v>
      </c>
      <c r="BB185" s="6">
        <v>1.4707749601506386</v>
      </c>
      <c r="BC185" s="6">
        <v>1.4285649199588861</v>
      </c>
      <c r="BD185" s="6">
        <v>1.3816391692851688</v>
      </c>
      <c r="BE185" s="6">
        <v>2.1312620293439521</v>
      </c>
      <c r="BF185" s="6">
        <v>1.4975623015706334</v>
      </c>
      <c r="BG185" s="6">
        <v>1.4117262428670334</v>
      </c>
      <c r="BH185" s="6">
        <v>1.4086854402848905</v>
      </c>
      <c r="BI185" s="6">
        <v>1.5818475738317006</v>
      </c>
      <c r="BL185" s="8">
        <f>IF(BL$1&lt;=cockpit!$C$15,1/(1+EXP(-(AP185+T$14))),0)</f>
        <v>0.79802675355155639</v>
      </c>
      <c r="BM185" s="8">
        <f>IF(BM$1&lt;=cockpit!$C$15,1/(1+EXP(-(AQ185+U$14))),0)</f>
        <v>0.86551005067156261</v>
      </c>
      <c r="BN185" s="8">
        <f>IF(BN$1&lt;=cockpit!$C$15,1/(1+EXP(-(AR185+V$14))),0)</f>
        <v>0.85258833047457627</v>
      </c>
      <c r="BO185" s="8">
        <f>IF(BO$1&lt;=cockpit!$C$15,1/(1+EXP(-(AS185+W$14))),0)</f>
        <v>0.89523597366390995</v>
      </c>
      <c r="BP185" s="8">
        <f>IF(BP$1&lt;=cockpit!$C$15,1/(1+EXP(-(AT185+X$14))),0)</f>
        <v>0.88515835204345106</v>
      </c>
      <c r="BQ185" s="8">
        <f>IF(BQ$1&lt;=cockpit!$C$15,1/(1+EXP(-(AU185+Y$14))),0)</f>
        <v>0.90407894818140522</v>
      </c>
      <c r="BR185" s="8">
        <f>IF(BR$1&lt;=cockpit!$C$15,1/(1+EXP(-(AV185+Z$14))),0)</f>
        <v>0.90431941953696782</v>
      </c>
      <c r="BS185" s="8">
        <f>IF(BS$1&lt;=cockpit!$C$15,1/(1+EXP(-(AW185+AA$14))),0)</f>
        <v>0.91256399086642637</v>
      </c>
      <c r="BT185" s="8">
        <f>IF(BT$1&lt;=cockpit!$C$15,1/(1+EXP(-(AX185+AB$14))),0)</f>
        <v>0.77533662459165931</v>
      </c>
      <c r="BU185" s="8">
        <f>IF(BU$1&lt;=cockpit!$C$15,1/(1+EXP(-(AY185+AC$14))),0)</f>
        <v>0.77112324883175587</v>
      </c>
      <c r="BV185" s="8">
        <f>IF(BV$1&lt;=cockpit!$C$15,1/(1+EXP(-(AZ185+AD$14))),0)</f>
        <v>0.8209854482432396</v>
      </c>
      <c r="BW185" s="8">
        <f>IF(BW$1&lt;=cockpit!$C$15,1/(1+EXP(-(BA185+AE$14))),0)</f>
        <v>0.91415876340237701</v>
      </c>
      <c r="BX185" s="8">
        <f>IF(BX$1&lt;=cockpit!$C$15,1/(1+EXP(-(BB185+AF$14))),0)</f>
        <v>0.90033300324582988</v>
      </c>
      <c r="BY185" s="8">
        <f>IF(BY$1&lt;=cockpit!$C$15,1/(1+EXP(-(BC185+AG$14))),0)</f>
        <v>0.80217886442340136</v>
      </c>
      <c r="BZ185" s="8">
        <f>IF(BZ$1&lt;=cockpit!$C$15,1/(1+EXP(-(BD185+AH$14))),0)</f>
        <v>0.8437189715074308</v>
      </c>
      <c r="CA185" s="8">
        <f>IF(CA$1&lt;=cockpit!$C$15,1/(1+EXP(-(BE185+AI$14))),0)</f>
        <v>0.95698811357223612</v>
      </c>
      <c r="CB185" s="8">
        <f>IF(CB$1&lt;=cockpit!$C$15,1/(1+EXP(-(BF185+AJ$14))),0)</f>
        <v>0.87108278553176532</v>
      </c>
      <c r="CC185" s="8">
        <f>IF(CC$1&lt;=cockpit!$C$15,1/(1+EXP(-(BG185+AK$14))),0)</f>
        <v>0.83190044879758274</v>
      </c>
      <c r="CD185" s="8">
        <f>IF(CD$1&lt;=cockpit!$C$15,1/(1+EXP(-(BH185+AL$14))),0)</f>
        <v>0.91211208000037691</v>
      </c>
      <c r="CE185" s="8">
        <f>IF(CE$1&lt;=cockpit!$C$15,1/(1+EXP(-(BI185+AM$14))),0)</f>
        <v>0.89316634635830261</v>
      </c>
      <c r="CH185" s="6">
        <v>5.8003979547158924</v>
      </c>
      <c r="CK185" s="9">
        <f t="shared" si="47"/>
        <v>5.8003979547158924</v>
      </c>
      <c r="CM185" s="9">
        <f t="shared" si="48"/>
        <v>1.4390450670498143</v>
      </c>
      <c r="CP185">
        <f t="shared" si="49"/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R185">
        <f t="shared" si="50"/>
        <v>0</v>
      </c>
      <c r="DS185">
        <f t="shared" si="62"/>
        <v>0</v>
      </c>
      <c r="DT185">
        <f t="shared" si="63"/>
        <v>0</v>
      </c>
      <c r="DU185">
        <f t="shared" si="64"/>
        <v>0</v>
      </c>
      <c r="DV185">
        <f t="shared" si="65"/>
        <v>0</v>
      </c>
      <c r="DW185">
        <f t="shared" si="66"/>
        <v>0</v>
      </c>
      <c r="DX185">
        <f t="shared" si="67"/>
        <v>0</v>
      </c>
      <c r="DY185">
        <f t="shared" si="68"/>
        <v>0</v>
      </c>
      <c r="DZ185">
        <f t="shared" si="69"/>
        <v>0</v>
      </c>
      <c r="EA185">
        <f t="shared" si="51"/>
        <v>0</v>
      </c>
      <c r="EB185">
        <f t="shared" si="52"/>
        <v>0</v>
      </c>
      <c r="EC185">
        <f t="shared" si="53"/>
        <v>0</v>
      </c>
      <c r="ED185">
        <f t="shared" si="54"/>
        <v>0</v>
      </c>
      <c r="EE185">
        <f t="shared" si="55"/>
        <v>0</v>
      </c>
      <c r="EF185">
        <f t="shared" si="56"/>
        <v>0</v>
      </c>
      <c r="EG185">
        <f t="shared" si="57"/>
        <v>0</v>
      </c>
      <c r="EH185">
        <f t="shared" si="58"/>
        <v>0</v>
      </c>
      <c r="EI185">
        <f t="shared" si="59"/>
        <v>0</v>
      </c>
      <c r="EJ185">
        <f t="shared" si="60"/>
        <v>0</v>
      </c>
      <c r="EK185">
        <f t="shared" si="61"/>
        <v>0</v>
      </c>
    </row>
    <row r="186" spans="1:141" x14ac:dyDescent="0.3">
      <c r="A186" s="6">
        <f>('Base original'!A186-MIN('Base original'!A:A))/(MAX('Base original'!A:A)-MIN('Base original'!A:A))</f>
        <v>0.29203539823008856</v>
      </c>
      <c r="B186" s="6">
        <f>('Base original'!B186-MIN('Base original'!B:B))/(MAX('Base original'!B:B)-MIN('Base original'!B:B))</f>
        <v>0.14383561643835618</v>
      </c>
      <c r="C186" s="6">
        <f>('Base original'!C186-MIN('Base original'!C:C))/(MAX('Base original'!C:C)-MIN('Base original'!C:C))</f>
        <v>0.23</v>
      </c>
      <c r="D186" s="6">
        <f>('Base original'!D186-MIN('Base original'!D:D))/(MAX('Base original'!D:D)-MIN('Base original'!D:D))</f>
        <v>5.4794520547945202E-2</v>
      </c>
      <c r="E186" s="6">
        <f>('Base original'!E186-MIN('Base original'!E:E))/(MAX('Base original'!E:E)-MIN('Base original'!E:E))</f>
        <v>0.10851419031719534</v>
      </c>
      <c r="F186" s="6">
        <f>('Base original'!F186-MIN('Base original'!F:F))/(MAX('Base original'!F:F)-MIN('Base original'!F:F))</f>
        <v>0.2537313432835821</v>
      </c>
      <c r="G186" s="6">
        <f>('Base original'!G186-MIN('Base original'!G:G))/(MAX('Base original'!G:G)-MIN('Base original'!G:G))</f>
        <v>0.13780918727915195</v>
      </c>
      <c r="H186" s="6">
        <f>('Base original'!H186-MIN('Base original'!H:H))/(MAX('Base original'!H:H)-MIN('Base original'!H:H))</f>
        <v>0.45374449339206896</v>
      </c>
      <c r="I186" s="6">
        <f>('Base original'!I186-MIN('Base original'!I:I))/(MAX('Base original'!I:I)-MIN('Base original'!I:I))</f>
        <v>0.43307086614173229</v>
      </c>
      <c r="J186" s="6">
        <f>('Base original'!J186-MIN('Base original'!J:J))/(MAX('Base original'!J:J)-MIN('Base original'!J:J))</f>
        <v>0.19161676646706588</v>
      </c>
      <c r="K186" s="6">
        <f>('Base original'!K186-MIN('Base original'!K:K))/(MAX('Base original'!K:K)-MIN('Base original'!K:K))</f>
        <v>0.13846153846153852</v>
      </c>
      <c r="L186" s="6">
        <f>'Base original'!L186</f>
        <v>5</v>
      </c>
      <c r="M186">
        <v>260</v>
      </c>
      <c r="O186">
        <v>0.86531134044721836</v>
      </c>
      <c r="P186" t="str">
        <f>IF(O186&lt;=cockpit!C$11,"treino","teste")</f>
        <v>teste</v>
      </c>
      <c r="AP186" s="6">
        <v>0.80216322830409292</v>
      </c>
      <c r="AQ186" s="6">
        <v>1.2234818853922445</v>
      </c>
      <c r="AR186" s="6">
        <v>1.197199175992508</v>
      </c>
      <c r="AS186" s="6">
        <v>1.5054987019950552</v>
      </c>
      <c r="AT186" s="6">
        <v>1.4772313382573254</v>
      </c>
      <c r="AU186" s="6">
        <v>1.3064573953407257</v>
      </c>
      <c r="AV186" s="6">
        <v>1.2710875799801076</v>
      </c>
      <c r="AW186" s="6">
        <v>1.6245573489777803</v>
      </c>
      <c r="AX186" s="6">
        <v>0.79398245290613656</v>
      </c>
      <c r="AY186" s="6">
        <v>0.94996908815946335</v>
      </c>
      <c r="AZ186" s="6">
        <v>0.86933683190306199</v>
      </c>
      <c r="BA186" s="6">
        <v>1.4423923186478453</v>
      </c>
      <c r="BB186" s="6">
        <v>1.0261992392214534</v>
      </c>
      <c r="BC186" s="6">
        <v>0.99889344266286584</v>
      </c>
      <c r="BD186" s="6">
        <v>0.99094627980768357</v>
      </c>
      <c r="BE186" s="6">
        <v>1.5019332469329332</v>
      </c>
      <c r="BF186" s="6">
        <v>1.065466035811504</v>
      </c>
      <c r="BG186" s="6">
        <v>0.99870469485970803</v>
      </c>
      <c r="BH186" s="6">
        <v>1.1183672395754032</v>
      </c>
      <c r="BI186" s="6">
        <v>1.0550283428348455</v>
      </c>
      <c r="BL186" s="8">
        <f>IF(BL$1&lt;=cockpit!$C$15,1/(1+EXP(-(AP186+T$14))),0)</f>
        <v>0.72318221650887526</v>
      </c>
      <c r="BM186" s="8">
        <f>IF(BM$1&lt;=cockpit!$C$15,1/(1+EXP(-(AQ186+U$14))),0)</f>
        <v>0.79298855791067469</v>
      </c>
      <c r="BN186" s="8">
        <f>IF(BN$1&lt;=cockpit!$C$15,1/(1+EXP(-(AR186+V$14))),0)</f>
        <v>0.79398776891452183</v>
      </c>
      <c r="BO186" s="8">
        <f>IF(BO$1&lt;=cockpit!$C$15,1/(1+EXP(-(AS186+W$14))),0)</f>
        <v>0.82831916710003406</v>
      </c>
      <c r="BP186" s="8">
        <f>IF(BP$1&lt;=cockpit!$C$15,1/(1+EXP(-(AT186+X$14))),0)</f>
        <v>0.8298763767961338</v>
      </c>
      <c r="BQ186" s="8">
        <f>IF(BQ$1&lt;=cockpit!$C$15,1/(1+EXP(-(AU186+Y$14))),0)</f>
        <v>0.85249777608998545</v>
      </c>
      <c r="BR186" s="8">
        <f>IF(BR$1&lt;=cockpit!$C$15,1/(1+EXP(-(AV186+Z$14))),0)</f>
        <v>0.84125592841033503</v>
      </c>
      <c r="BS186" s="8">
        <f>IF(BS$1&lt;=cockpit!$C$15,1/(1+EXP(-(AW186+AA$14))),0)</f>
        <v>0.84983688694003523</v>
      </c>
      <c r="BT186" s="8">
        <f>IF(BT$1&lt;=cockpit!$C$15,1/(1+EXP(-(AX186+AB$14))),0)</f>
        <v>0.70846494327091225</v>
      </c>
      <c r="BU186" s="8">
        <f>IF(BU$1&lt;=cockpit!$C$15,1/(1+EXP(-(AY186+AC$14))),0)</f>
        <v>0.72919498912923986</v>
      </c>
      <c r="BV186" s="8">
        <f>IF(BV$1&lt;=cockpit!$C$15,1/(1+EXP(-(AZ186+AD$14))),0)</f>
        <v>0.77633858815956291</v>
      </c>
      <c r="BW186" s="8">
        <f>IF(BW$1&lt;=cockpit!$C$15,1/(1+EXP(-(BA186+AE$14))),0)</f>
        <v>0.86630313161703931</v>
      </c>
      <c r="BX186" s="8">
        <f>IF(BX$1&lt;=cockpit!$C$15,1/(1+EXP(-(BB186+AF$14))),0)</f>
        <v>0.85275248397884129</v>
      </c>
      <c r="BY186" s="8">
        <f>IF(BY$1&lt;=cockpit!$C$15,1/(1+EXP(-(BC186+AG$14))),0)</f>
        <v>0.72517866471434567</v>
      </c>
      <c r="BZ186" s="8">
        <f>IF(BZ$1&lt;=cockpit!$C$15,1/(1+EXP(-(BD186+AH$14))),0)</f>
        <v>0.78507172686486892</v>
      </c>
      <c r="CA186" s="8">
        <f>IF(CA$1&lt;=cockpit!$C$15,1/(1+EXP(-(BE186+AI$14))),0)</f>
        <v>0.92222618323486394</v>
      </c>
      <c r="CB186" s="8">
        <f>IF(CB$1&lt;=cockpit!$C$15,1/(1+EXP(-(BF186+AJ$14))),0)</f>
        <v>0.81434141783283753</v>
      </c>
      <c r="CC186" s="8">
        <f>IF(CC$1&lt;=cockpit!$C$15,1/(1+EXP(-(BG186+AK$14))),0)</f>
        <v>0.76604907483046514</v>
      </c>
      <c r="CD186" s="8">
        <f>IF(CD$1&lt;=cockpit!$C$15,1/(1+EXP(-(BH186+AL$14))),0)</f>
        <v>0.88588518972266317</v>
      </c>
      <c r="CE186" s="8">
        <f>IF(CE$1&lt;=cockpit!$C$15,1/(1+EXP(-(BI186+AM$14))),0)</f>
        <v>0.83155394523296011</v>
      </c>
      <c r="CH186" s="6">
        <v>5.454578046799738</v>
      </c>
      <c r="CK186" s="9">
        <f t="shared" si="47"/>
        <v>5.454578046799738</v>
      </c>
      <c r="CM186" s="9">
        <f t="shared" si="48"/>
        <v>0.20664120063226479</v>
      </c>
      <c r="CP186">
        <f t="shared" si="49"/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R186">
        <f t="shared" si="50"/>
        <v>0</v>
      </c>
      <c r="DS186">
        <f t="shared" si="62"/>
        <v>0</v>
      </c>
      <c r="DT186">
        <f t="shared" si="63"/>
        <v>0</v>
      </c>
      <c r="DU186">
        <f t="shared" si="64"/>
        <v>0</v>
      </c>
      <c r="DV186">
        <f t="shared" si="65"/>
        <v>0</v>
      </c>
      <c r="DW186">
        <f t="shared" si="66"/>
        <v>0</v>
      </c>
      <c r="DX186">
        <f t="shared" si="67"/>
        <v>0</v>
      </c>
      <c r="DY186">
        <f t="shared" si="68"/>
        <v>0</v>
      </c>
      <c r="DZ186">
        <f t="shared" si="69"/>
        <v>0</v>
      </c>
      <c r="EA186">
        <f t="shared" si="51"/>
        <v>0</v>
      </c>
      <c r="EB186">
        <f t="shared" si="52"/>
        <v>0</v>
      </c>
      <c r="EC186">
        <f t="shared" si="53"/>
        <v>0</v>
      </c>
      <c r="ED186">
        <f t="shared" si="54"/>
        <v>0</v>
      </c>
      <c r="EE186">
        <f t="shared" si="55"/>
        <v>0</v>
      </c>
      <c r="EF186">
        <f t="shared" si="56"/>
        <v>0</v>
      </c>
      <c r="EG186">
        <f t="shared" si="57"/>
        <v>0</v>
      </c>
      <c r="EH186">
        <f t="shared" si="58"/>
        <v>0</v>
      </c>
      <c r="EI186">
        <f t="shared" si="59"/>
        <v>0</v>
      </c>
      <c r="EJ186">
        <f t="shared" si="60"/>
        <v>0</v>
      </c>
      <c r="EK186">
        <f t="shared" si="61"/>
        <v>0</v>
      </c>
    </row>
    <row r="187" spans="1:141" x14ac:dyDescent="0.3">
      <c r="A187" s="6">
        <f>('Base original'!A187-MIN('Base original'!A:A))/(MAX('Base original'!A:A)-MIN('Base original'!A:A))</f>
        <v>0.21238938053097348</v>
      </c>
      <c r="B187" s="6">
        <f>('Base original'!B187-MIN('Base original'!B:B))/(MAX('Base original'!B:B)-MIN('Base original'!B:B))</f>
        <v>0.58561643835616439</v>
      </c>
      <c r="C187" s="6">
        <f>('Base original'!C187-MIN('Base original'!C:C))/(MAX('Base original'!C:C)-MIN('Base original'!C:C))</f>
        <v>0.04</v>
      </c>
      <c r="D187" s="6">
        <f>('Base original'!D187-MIN('Base original'!D:D))/(MAX('Base original'!D:D)-MIN('Base original'!D:D))</f>
        <v>7.5342465753424667E-2</v>
      </c>
      <c r="E187" s="6">
        <f>('Base original'!E187-MIN('Base original'!E:E))/(MAX('Base original'!E:E)-MIN('Base original'!E:E))</f>
        <v>0.12520868113522537</v>
      </c>
      <c r="F187" s="6">
        <f>('Base original'!F187-MIN('Base original'!F:F))/(MAX('Base original'!F:F)-MIN('Base original'!F:F))</f>
        <v>0.16417910447761194</v>
      </c>
      <c r="G187" s="6">
        <f>('Base original'!G187-MIN('Base original'!G:G))/(MAX('Base original'!G:G)-MIN('Base original'!G:G))</f>
        <v>0.21554770318021202</v>
      </c>
      <c r="H187" s="6">
        <f>('Base original'!H187-MIN('Base original'!H:H))/(MAX('Base original'!H:H)-MIN('Base original'!H:H))</f>
        <v>0.40969162995595032</v>
      </c>
      <c r="I187" s="6">
        <f>('Base original'!I187-MIN('Base original'!I:I))/(MAX('Base original'!I:I)-MIN('Base original'!I:I))</f>
        <v>0.48031496062992135</v>
      </c>
      <c r="J187" s="6">
        <f>('Base original'!J187-MIN('Base original'!J:J))/(MAX('Base original'!J:J)-MIN('Base original'!J:J))</f>
        <v>0.16167664670658682</v>
      </c>
      <c r="K187" s="6">
        <f>('Base original'!K187-MIN('Base original'!K:K))/(MAX('Base original'!K:K)-MIN('Base original'!K:K))</f>
        <v>0.15384615384615385</v>
      </c>
      <c r="L187" s="6">
        <f>'Base original'!L187</f>
        <v>4</v>
      </c>
      <c r="M187">
        <v>261</v>
      </c>
      <c r="O187">
        <v>0.30962529892721713</v>
      </c>
      <c r="P187" t="str">
        <f>IF(O187&lt;=cockpit!C$11,"treino","teste")</f>
        <v>treino</v>
      </c>
      <c r="AP187" s="6">
        <v>0.6913193809117264</v>
      </c>
      <c r="AQ187" s="6">
        <v>1.4490724281320673</v>
      </c>
      <c r="AR187" s="6">
        <v>1.2546577282463296</v>
      </c>
      <c r="AS187" s="6">
        <v>1.6205569146481393</v>
      </c>
      <c r="AT187" s="6">
        <v>1.7565248661869404</v>
      </c>
      <c r="AU187" s="6">
        <v>1.4104790716333773</v>
      </c>
      <c r="AV187" s="6">
        <v>1.3043061441941268</v>
      </c>
      <c r="AW187" s="6">
        <v>1.6525220852996998</v>
      </c>
      <c r="AX187" s="6">
        <v>0.8690931169077134</v>
      </c>
      <c r="AY187" s="6">
        <v>1.1136039976496901</v>
      </c>
      <c r="AZ187" s="6">
        <v>1.1575785198694042</v>
      </c>
      <c r="BA187" s="6">
        <v>1.3361888742452137</v>
      </c>
      <c r="BB187" s="6">
        <v>1.1610922882598169</v>
      </c>
      <c r="BC187" s="6">
        <v>1.3043731998224937</v>
      </c>
      <c r="BD187" s="6">
        <v>0.9990578411972949</v>
      </c>
      <c r="BE187" s="6">
        <v>1.8356625911672533</v>
      </c>
      <c r="BF187" s="6">
        <v>1.2099158188798804</v>
      </c>
      <c r="BG187" s="6">
        <v>0.8769817889474355</v>
      </c>
      <c r="BH187" s="6">
        <v>1.1536737904192846</v>
      </c>
      <c r="BI187" s="6">
        <v>1.0300970593480496</v>
      </c>
      <c r="BL187" s="8">
        <f>IF(BL$1&lt;=cockpit!$C$15,1/(1+EXP(-(AP187+T$14))),0)</f>
        <v>0.7004534128905221</v>
      </c>
      <c r="BM187" s="8">
        <f>IF(BM$1&lt;=cockpit!$C$15,1/(1+EXP(-(AQ187+U$14))),0)</f>
        <v>0.82758754101293386</v>
      </c>
      <c r="BN187" s="8">
        <f>IF(BN$1&lt;=cockpit!$C$15,1/(1+EXP(-(AR187+V$14))),0)</f>
        <v>0.80322770870061422</v>
      </c>
      <c r="BO187" s="8">
        <f>IF(BO$1&lt;=cockpit!$C$15,1/(1+EXP(-(AS187+W$14))),0)</f>
        <v>0.84406886665138137</v>
      </c>
      <c r="BP187" s="8">
        <f>IF(BP$1&lt;=cockpit!$C$15,1/(1+EXP(-(AT187+X$14))),0)</f>
        <v>0.86576771850893386</v>
      </c>
      <c r="BQ187" s="8">
        <f>IF(BQ$1&lt;=cockpit!$C$15,1/(1+EXP(-(AU187+Y$14))),0)</f>
        <v>0.86510439724247723</v>
      </c>
      <c r="BR187" s="8">
        <f>IF(BR$1&lt;=cockpit!$C$15,1/(1+EXP(-(AV187+Z$14))),0)</f>
        <v>0.84564195786418828</v>
      </c>
      <c r="BS187" s="8">
        <f>IF(BS$1&lt;=cockpit!$C$15,1/(1+EXP(-(AW187+AA$14))),0)</f>
        <v>0.85337078035026037</v>
      </c>
      <c r="BT187" s="8">
        <f>IF(BT$1&lt;=cockpit!$C$15,1/(1+EXP(-(AX187+AB$14))),0)</f>
        <v>0.72373224610805353</v>
      </c>
      <c r="BU187" s="8">
        <f>IF(BU$1&lt;=cockpit!$C$15,1/(1+EXP(-(AY187+AC$14))),0)</f>
        <v>0.76027304233938853</v>
      </c>
      <c r="BV187" s="8">
        <f>IF(BV$1&lt;=cockpit!$C$15,1/(1+EXP(-(AZ187+AD$14))),0)</f>
        <v>0.82240058712005881</v>
      </c>
      <c r="BW187" s="8">
        <f>IF(BW$1&lt;=cockpit!$C$15,1/(1+EXP(-(BA187+AE$14))),0)</f>
        <v>0.85351703738889839</v>
      </c>
      <c r="BX187" s="8">
        <f>IF(BX$1&lt;=cockpit!$C$15,1/(1+EXP(-(BB187+AF$14))),0)</f>
        <v>0.86889769631286129</v>
      </c>
      <c r="BY187" s="8">
        <f>IF(BY$1&lt;=cockpit!$C$15,1/(1+EXP(-(BC187+AG$14))),0)</f>
        <v>0.78173000601526532</v>
      </c>
      <c r="BZ187" s="8">
        <f>IF(BZ$1&lt;=cockpit!$C$15,1/(1+EXP(-(BD187+AH$14))),0)</f>
        <v>0.78643725884919025</v>
      </c>
      <c r="CA187" s="8">
        <f>IF(CA$1&lt;=cockpit!$C$15,1/(1+EXP(-(BE187+AI$14))),0)</f>
        <v>0.94303761467056557</v>
      </c>
      <c r="CB187" s="8">
        <f>IF(CB$1&lt;=cockpit!$C$15,1/(1+EXP(-(BF187+AJ$14))),0)</f>
        <v>0.8351974517658004</v>
      </c>
      <c r="CC187" s="8">
        <f>IF(CC$1&lt;=cockpit!$C$15,1/(1+EXP(-(BG187+AK$14))),0)</f>
        <v>0.7435327727049994</v>
      </c>
      <c r="CD187" s="8">
        <f>IF(CD$1&lt;=cockpit!$C$15,1/(1+EXP(-(BH187+AL$14))),0)</f>
        <v>0.8894060860619426</v>
      </c>
      <c r="CE187" s="8">
        <f>IF(CE$1&lt;=cockpit!$C$15,1/(1+EXP(-(BI187+AM$14))),0)</f>
        <v>0.82803284771558594</v>
      </c>
      <c r="CH187" s="6">
        <v>5.5765453112347592</v>
      </c>
      <c r="CK187" s="9">
        <f t="shared" si="47"/>
        <v>5.5765453112347592</v>
      </c>
      <c r="CM187" s="9">
        <f t="shared" si="48"/>
        <v>2.4854951183763037</v>
      </c>
      <c r="CP187">
        <f t="shared" si="49"/>
        <v>1.5765453112347592</v>
      </c>
      <c r="CV187">
        <v>-0.12362605825877532</v>
      </c>
      <c r="CW187">
        <v>0.6466431220245018</v>
      </c>
      <c r="CX187">
        <v>2.6686089919530118E-2</v>
      </c>
      <c r="CY187">
        <v>0.42220244451393507</v>
      </c>
      <c r="CZ187">
        <v>0.50465290853731437</v>
      </c>
      <c r="DA187">
        <v>1.1887056409299042</v>
      </c>
      <c r="DB187">
        <v>2.0935943647276682E-2</v>
      </c>
      <c r="DC187">
        <v>0.99114422933929025</v>
      </c>
      <c r="DD187">
        <v>0.42922589528870497</v>
      </c>
      <c r="DE187">
        <v>0.93175628179888614</v>
      </c>
      <c r="DF187">
        <v>1.1484126896083966</v>
      </c>
      <c r="DG187">
        <v>0.31375047046977167</v>
      </c>
      <c r="DH187">
        <v>-0.16186936207394995</v>
      </c>
      <c r="DI187">
        <v>0.78415124445544182</v>
      </c>
      <c r="DJ187">
        <v>0.21721710877820571</v>
      </c>
      <c r="DK187">
        <v>-0.28439699664385948</v>
      </c>
      <c r="DL187">
        <v>1.0453598092560343</v>
      </c>
      <c r="DM187">
        <v>0.93783957335871126</v>
      </c>
      <c r="DN187">
        <v>0.62653795135002777</v>
      </c>
      <c r="DO187">
        <v>-3.3390054953012865E-2</v>
      </c>
      <c r="DR187">
        <f t="shared" si="50"/>
        <v>-6.2970789188742118E-2</v>
      </c>
      <c r="DS187">
        <f t="shared" si="62"/>
        <v>0.203756511844289</v>
      </c>
      <c r="DT187">
        <f t="shared" si="63"/>
        <v>9.4688984731953994E-3</v>
      </c>
      <c r="DU187">
        <f t="shared" si="64"/>
        <v>0.12140336226778557</v>
      </c>
      <c r="DV187">
        <f t="shared" si="65"/>
        <v>0.12638843232398661</v>
      </c>
      <c r="DW187">
        <f t="shared" si="66"/>
        <v>0.299071660957198</v>
      </c>
      <c r="DX187">
        <f t="shared" si="67"/>
        <v>5.9644342673204316E-3</v>
      </c>
      <c r="DY187">
        <f t="shared" si="68"/>
        <v>0.26935168196486559</v>
      </c>
      <c r="DZ187">
        <f t="shared" si="69"/>
        <v>0.20440236578470117</v>
      </c>
      <c r="EA187">
        <f t="shared" si="51"/>
        <v>0.39318708241676231</v>
      </c>
      <c r="EB187">
        <f t="shared" si="52"/>
        <v>0.37169212089544829</v>
      </c>
      <c r="EC187">
        <f t="shared" si="53"/>
        <v>8.5185971972378427E-2</v>
      </c>
      <c r="ED187">
        <f t="shared" si="54"/>
        <v>-3.9660712035707181E-2</v>
      </c>
      <c r="EE187">
        <f t="shared" si="55"/>
        <v>0.30495500568930539</v>
      </c>
      <c r="EF187">
        <f t="shared" si="56"/>
        <v>8.2871897590644991E-2</v>
      </c>
      <c r="EG187">
        <f t="shared" si="57"/>
        <v>-3.1477075889168579E-2</v>
      </c>
      <c r="EH187">
        <f t="shared" si="58"/>
        <v>0.31616407389765266</v>
      </c>
      <c r="EI187">
        <f t="shared" si="59"/>
        <v>0.41936342070792654</v>
      </c>
      <c r="EJ187">
        <f t="shared" si="60"/>
        <v>0.13091937421179084</v>
      </c>
      <c r="EK187">
        <f t="shared" si="61"/>
        <v>-1.0496551202760357E-2</v>
      </c>
    </row>
    <row r="188" spans="1:141" x14ac:dyDescent="0.3">
      <c r="A188" s="6">
        <f>('Base original'!A188-MIN('Base original'!A:A))/(MAX('Base original'!A:A)-MIN('Base original'!A:A))</f>
        <v>0.30088495575221241</v>
      </c>
      <c r="B188" s="6">
        <f>('Base original'!B188-MIN('Base original'!B:B))/(MAX('Base original'!B:B)-MIN('Base original'!B:B))</f>
        <v>0.27397260273972607</v>
      </c>
      <c r="C188" s="6">
        <f>('Base original'!C188-MIN('Base original'!C:C))/(MAX('Base original'!C:C)-MIN('Base original'!C:C))</f>
        <v>0.03</v>
      </c>
      <c r="D188" s="6">
        <f>('Base original'!D188-MIN('Base original'!D:D))/(MAX('Base original'!D:D)-MIN('Base original'!D:D))</f>
        <v>5.4794520547945202E-2</v>
      </c>
      <c r="E188" s="6">
        <f>('Base original'!E188-MIN('Base original'!E:E))/(MAX('Base original'!E:E)-MIN('Base original'!E:E))</f>
        <v>9.6828046744574306E-2</v>
      </c>
      <c r="F188" s="6">
        <f>('Base original'!F188-MIN('Base original'!F:F))/(MAX('Base original'!F:F)-MIN('Base original'!F:F))</f>
        <v>0.13432835820895522</v>
      </c>
      <c r="G188" s="6">
        <f>('Base original'!G188-MIN('Base original'!G:G))/(MAX('Base original'!G:G)-MIN('Base original'!G:G))</f>
        <v>0.10247349823321555</v>
      </c>
      <c r="H188" s="6">
        <f>('Base original'!H188-MIN('Base original'!H:H))/(MAX('Base original'!H:H)-MIN('Base original'!H:H))</f>
        <v>0.4170337738619701</v>
      </c>
      <c r="I188" s="6">
        <f>('Base original'!I188-MIN('Base original'!I:I))/(MAX('Base original'!I:I)-MIN('Base original'!I:I))</f>
        <v>0.47244094488188965</v>
      </c>
      <c r="J188" s="6">
        <f>('Base original'!J188-MIN('Base original'!J:J))/(MAX('Base original'!J:J)-MIN('Base original'!J:J))</f>
        <v>0.14371257485029937</v>
      </c>
      <c r="K188" s="6">
        <f>('Base original'!K188-MIN('Base original'!K:K))/(MAX('Base original'!K:K)-MIN('Base original'!K:K))</f>
        <v>0.24615384615384611</v>
      </c>
      <c r="L188" s="6">
        <f>'Base original'!L188</f>
        <v>5</v>
      </c>
      <c r="M188">
        <v>262</v>
      </c>
      <c r="O188">
        <v>0.41439730652763151</v>
      </c>
      <c r="P188" t="str">
        <f>IF(O188&lt;=cockpit!C$11,"treino","teste")</f>
        <v>treino</v>
      </c>
      <c r="AP188" s="6">
        <v>0.56810485229055052</v>
      </c>
      <c r="AQ188" s="6">
        <v>1.1373298554851192</v>
      </c>
      <c r="AR188" s="6">
        <v>1.1319072834856456</v>
      </c>
      <c r="AS188" s="6">
        <v>1.3051539502405547</v>
      </c>
      <c r="AT188" s="6">
        <v>1.3942568941295166</v>
      </c>
      <c r="AU188" s="6">
        <v>1.2860730014078765</v>
      </c>
      <c r="AV188" s="6">
        <v>1.2329934373754159</v>
      </c>
      <c r="AW188" s="6">
        <v>1.4280364169461661</v>
      </c>
      <c r="AX188" s="6">
        <v>0.68060626845818728</v>
      </c>
      <c r="AY188" s="6">
        <v>0.85221885253296492</v>
      </c>
      <c r="AZ188" s="6">
        <v>0.84099116044128075</v>
      </c>
      <c r="BA188" s="6">
        <v>1.2182811816635026</v>
      </c>
      <c r="BB188" s="6">
        <v>1.0290089756103706</v>
      </c>
      <c r="BC188" s="6">
        <v>0.99010087716711881</v>
      </c>
      <c r="BD188" s="6">
        <v>0.88218504902331918</v>
      </c>
      <c r="BE188" s="6">
        <v>1.6062887398896111</v>
      </c>
      <c r="BF188" s="6">
        <v>1.0013861554768577</v>
      </c>
      <c r="BG188" s="6">
        <v>0.76157235091033215</v>
      </c>
      <c r="BH188" s="6">
        <v>0.96371138711372684</v>
      </c>
      <c r="BI188" s="6">
        <v>0.91515326914013295</v>
      </c>
      <c r="BL188" s="8">
        <f>IF(BL$1&lt;=cockpit!$C$15,1/(1+EXP(-(AP188+T$14))),0)</f>
        <v>0.67398036621627777</v>
      </c>
      <c r="BM188" s="8">
        <f>IF(BM$1&lt;=cockpit!$C$15,1/(1+EXP(-(AQ188+U$14))),0)</f>
        <v>0.77848901438905216</v>
      </c>
      <c r="BN188" s="8">
        <f>IF(BN$1&lt;=cockpit!$C$15,1/(1+EXP(-(AR188+V$14))),0)</f>
        <v>0.78310282620737492</v>
      </c>
      <c r="BO188" s="8">
        <f>IF(BO$1&lt;=cockpit!$C$15,1/(1+EXP(-(AS188+W$14))),0)</f>
        <v>0.79793160644729921</v>
      </c>
      <c r="BP188" s="8">
        <f>IF(BP$1&lt;=cockpit!$C$15,1/(1+EXP(-(AT188+X$14))),0)</f>
        <v>0.81783935003434938</v>
      </c>
      <c r="BQ188" s="8">
        <f>IF(BQ$1&lt;=cockpit!$C$15,1/(1+EXP(-(AU188+Y$14))),0)</f>
        <v>0.84991607268174363</v>
      </c>
      <c r="BR188" s="8">
        <f>IF(BR$1&lt;=cockpit!$C$15,1/(1+EXP(-(AV188+Z$14))),0)</f>
        <v>0.83610229608087183</v>
      </c>
      <c r="BS188" s="8">
        <f>IF(BS$1&lt;=cockpit!$C$15,1/(1+EXP(-(AW188+AA$14))),0)</f>
        <v>0.82299925846557387</v>
      </c>
      <c r="BT188" s="8">
        <f>IF(BT$1&lt;=cockpit!$C$15,1/(1+EXP(-(AX188+AB$14))),0)</f>
        <v>0.6845073790216798</v>
      </c>
      <c r="BU188" s="8">
        <f>IF(BU$1&lt;=cockpit!$C$15,1/(1+EXP(-(AY188+AC$14))),0)</f>
        <v>0.70946598459137333</v>
      </c>
      <c r="BV188" s="8">
        <f>IF(BV$1&lt;=cockpit!$C$15,1/(1+EXP(-(AZ188+AD$14))),0)</f>
        <v>0.77137820869625218</v>
      </c>
      <c r="BW188" s="8">
        <f>IF(BW$1&lt;=cockpit!$C$15,1/(1+EXP(-(BA188+AE$14))),0)</f>
        <v>0.83815292794914709</v>
      </c>
      <c r="BX188" s="8">
        <f>IF(BX$1&lt;=cockpit!$C$15,1/(1+EXP(-(BB188+AF$14))),0)</f>
        <v>0.85310494088677524</v>
      </c>
      <c r="BY188" s="8">
        <f>IF(BY$1&lt;=cockpit!$C$15,1/(1+EXP(-(BC188+AG$14))),0)</f>
        <v>0.7234228892186243</v>
      </c>
      <c r="BZ188" s="8">
        <f>IF(BZ$1&lt;=cockpit!$C$15,1/(1+EXP(-(BD188+AH$14))),0)</f>
        <v>0.76615204365374368</v>
      </c>
      <c r="CA188" s="8">
        <f>IF(CA$1&lt;=cockpit!$C$15,1/(1+EXP(-(BE188+AI$14))),0)</f>
        <v>0.92938898255060687</v>
      </c>
      <c r="CB188" s="8">
        <f>IF(CB$1&lt;=cockpit!$C$15,1/(1+EXP(-(BF188+AJ$14))),0)</f>
        <v>0.80445750513478576</v>
      </c>
      <c r="CC188" s="8">
        <f>IF(CC$1&lt;=cockpit!$C$15,1/(1+EXP(-(BG188+AK$14))),0)</f>
        <v>0.72091453214412438</v>
      </c>
      <c r="CD188" s="8">
        <f>IF(CD$1&lt;=cockpit!$C$15,1/(1+EXP(-(BH188+AL$14))),0)</f>
        <v>0.86929349961045488</v>
      </c>
      <c r="CE188" s="8">
        <f>IF(CE$1&lt;=cockpit!$C$15,1/(1+EXP(-(BI188+AM$14))),0)</f>
        <v>0.81104360585678126</v>
      </c>
      <c r="CH188" s="6">
        <v>5.3496577101959053</v>
      </c>
      <c r="CK188" s="9">
        <f t="shared" si="47"/>
        <v>5.3496577101959053</v>
      </c>
      <c r="CM188" s="9">
        <f t="shared" si="48"/>
        <v>0.12226051429944369</v>
      </c>
      <c r="CP188">
        <f t="shared" si="49"/>
        <v>0.3496577101959053</v>
      </c>
      <c r="CV188">
        <v>-2.7418688282072584E-2</v>
      </c>
      <c r="CW188">
        <v>0.14341722483315938</v>
      </c>
      <c r="CX188">
        <v>5.9186355310250124E-3</v>
      </c>
      <c r="CY188">
        <v>9.3639135479229918E-2</v>
      </c>
      <c r="CZ188">
        <v>0.11192560035249466</v>
      </c>
      <c r="DA188">
        <v>0.26363980124299419</v>
      </c>
      <c r="DB188">
        <v>4.6433261792925484E-3</v>
      </c>
      <c r="DC188">
        <v>0.21982319140147819</v>
      </c>
      <c r="DD188">
        <v>9.5196847584349362E-2</v>
      </c>
      <c r="DE188">
        <v>0.20665169953109949</v>
      </c>
      <c r="DF188">
        <v>0.25470333681300639</v>
      </c>
      <c r="DG188">
        <v>6.9585866194626894E-2</v>
      </c>
      <c r="DH188">
        <v>-3.5900566948704256E-2</v>
      </c>
      <c r="DI188">
        <v>0.1739147784904555</v>
      </c>
      <c r="DJ188">
        <v>4.8175993629562444E-2</v>
      </c>
      <c r="DK188">
        <v>-6.3075638818906668E-2</v>
      </c>
      <c r="DL188">
        <v>0.23184751788010297</v>
      </c>
      <c r="DM188">
        <v>0.20800089627292775</v>
      </c>
      <c r="DN188">
        <v>0.138958153539085</v>
      </c>
      <c r="DO188">
        <v>-7.4054897597849107E-3</v>
      </c>
      <c r="DR188">
        <f t="shared" si="50"/>
        <v>-1.4963761905815246E-2</v>
      </c>
      <c r="DS188">
        <f t="shared" si="62"/>
        <v>5.649991193843628E-2</v>
      </c>
      <c r="DT188">
        <f t="shared" si="63"/>
        <v>2.2890320761028596E-3</v>
      </c>
      <c r="DU188">
        <f t="shared" si="64"/>
        <v>3.4019580295283673E-2</v>
      </c>
      <c r="DV188">
        <f t="shared" si="65"/>
        <v>3.7062908714152042E-2</v>
      </c>
      <c r="DW188">
        <f t="shared" si="66"/>
        <v>7.3197658176462996E-2</v>
      </c>
      <c r="DX188">
        <f t="shared" si="67"/>
        <v>1.3973298472140445E-3</v>
      </c>
      <c r="DY188">
        <f t="shared" si="68"/>
        <v>7.0930837301225388E-2</v>
      </c>
      <c r="DZ188">
        <f t="shared" si="69"/>
        <v>5.0592331145587574E-2</v>
      </c>
      <c r="EA188">
        <f t="shared" si="51"/>
        <v>0.10263522323841066</v>
      </c>
      <c r="EB188">
        <f t="shared" si="52"/>
        <v>0.10314865171318527</v>
      </c>
      <c r="EC188">
        <f t="shared" si="53"/>
        <v>2.0701772185745478E-2</v>
      </c>
      <c r="ED188">
        <f t="shared" si="54"/>
        <v>-9.7725636882790342E-3</v>
      </c>
      <c r="EE188">
        <f t="shared" si="55"/>
        <v>8.2898100636621841E-2</v>
      </c>
      <c r="EF188">
        <f t="shared" si="56"/>
        <v>1.9897217521285052E-2</v>
      </c>
      <c r="EG188">
        <f t="shared" si="57"/>
        <v>-8.5931802432956828E-3</v>
      </c>
      <c r="EH188">
        <f t="shared" si="58"/>
        <v>8.1806961374587164E-2</v>
      </c>
      <c r="EI188">
        <f t="shared" si="59"/>
        <v>9.9899135831398006E-2</v>
      </c>
      <c r="EJ188">
        <f t="shared" si="60"/>
        <v>3.3951480507303816E-2</v>
      </c>
      <c r="EK188">
        <f t="shared" si="61"/>
        <v>-2.5342198347467521E-3</v>
      </c>
    </row>
    <row r="189" spans="1:141" x14ac:dyDescent="0.3">
      <c r="A189" s="6">
        <f>('Base original'!A189-MIN('Base original'!A:A))/(MAX('Base original'!A:A)-MIN('Base original'!A:A))</f>
        <v>0.29203539823008856</v>
      </c>
      <c r="B189" s="6">
        <f>('Base original'!B189-MIN('Base original'!B:B))/(MAX('Base original'!B:B)-MIN('Base original'!B:B))</f>
        <v>0.17123287671232876</v>
      </c>
      <c r="C189" s="6">
        <f>('Base original'!C189-MIN('Base original'!C:C))/(MAX('Base original'!C:C)-MIN('Base original'!C:C))</f>
        <v>0.23</v>
      </c>
      <c r="D189" s="6">
        <f>('Base original'!D189-MIN('Base original'!D:D))/(MAX('Base original'!D:D)-MIN('Base original'!D:D))</f>
        <v>6.164383561643836E-2</v>
      </c>
      <c r="E189" s="6">
        <f>('Base original'!E189-MIN('Base original'!E:E))/(MAX('Base original'!E:E)-MIN('Base original'!E:E))</f>
        <v>0.10851419031719534</v>
      </c>
      <c r="F189" s="6">
        <f>('Base original'!F189-MIN('Base original'!F:F))/(MAX('Base original'!F:F)-MIN('Base original'!F:F))</f>
        <v>0.32835820895522388</v>
      </c>
      <c r="G189" s="6">
        <f>('Base original'!G189-MIN('Base original'!G:G))/(MAX('Base original'!G:G)-MIN('Base original'!G:G))</f>
        <v>0.1519434628975265</v>
      </c>
      <c r="H189" s="6">
        <f>('Base original'!H189-MIN('Base original'!H:H))/(MAX('Base original'!H:H)-MIN('Base original'!H:H))</f>
        <v>0.45741556534507882</v>
      </c>
      <c r="I189" s="6">
        <f>('Base original'!I189-MIN('Base original'!I:I))/(MAX('Base original'!I:I)-MIN('Base original'!I:I))</f>
        <v>0.42519685039370059</v>
      </c>
      <c r="J189" s="6">
        <f>('Base original'!J189-MIN('Base original'!J:J))/(MAX('Base original'!J:J)-MIN('Base original'!J:J))</f>
        <v>0.20359281437125751</v>
      </c>
      <c r="K189" s="6">
        <f>('Base original'!K189-MIN('Base original'!K:K))/(MAX('Base original'!K:K)-MIN('Base original'!K:K))</f>
        <v>0.13846153846153852</v>
      </c>
      <c r="L189" s="6">
        <f>'Base original'!L189</f>
        <v>5</v>
      </c>
      <c r="M189">
        <v>263</v>
      </c>
      <c r="O189">
        <v>0.36314857219864694</v>
      </c>
      <c r="P189" t="str">
        <f>IF(O189&lt;=cockpit!C$11,"treino","teste")</f>
        <v>treino</v>
      </c>
      <c r="AP189" s="6">
        <v>0.82954489997926029</v>
      </c>
      <c r="AQ189" s="6">
        <v>1.2976423362546816</v>
      </c>
      <c r="AR189" s="6">
        <v>1.2866218383337884</v>
      </c>
      <c r="AS189" s="6">
        <v>1.5889235723511157</v>
      </c>
      <c r="AT189" s="6">
        <v>1.5588543818767322</v>
      </c>
      <c r="AU189" s="6">
        <v>1.3618640053493472</v>
      </c>
      <c r="AV189" s="6">
        <v>1.3247504305935105</v>
      </c>
      <c r="AW189" s="6">
        <v>1.7269044591586349</v>
      </c>
      <c r="AX189" s="6">
        <v>0.85450988112694592</v>
      </c>
      <c r="AY189" s="6">
        <v>1.0453329446218567</v>
      </c>
      <c r="AZ189" s="6">
        <v>0.93575155416387001</v>
      </c>
      <c r="BA189" s="6">
        <v>1.5097247150623485</v>
      </c>
      <c r="BB189" s="6">
        <v>1.049487574723267</v>
      </c>
      <c r="BC189" s="6">
        <v>1.0712162901762232</v>
      </c>
      <c r="BD189" s="6">
        <v>1.0283762431340711</v>
      </c>
      <c r="BE189" s="6">
        <v>1.5378338956159936</v>
      </c>
      <c r="BF189" s="6">
        <v>1.1492602387790314</v>
      </c>
      <c r="BG189" s="6">
        <v>1.0767066645969154</v>
      </c>
      <c r="BH189" s="6">
        <v>1.1979090125880958</v>
      </c>
      <c r="BI189" s="6">
        <v>1.0874555282235641</v>
      </c>
      <c r="BL189" s="8">
        <f>IF(BL$1&lt;=cockpit!$C$15,1/(1+EXP(-(AP189+T$14))),0)</f>
        <v>0.72863011207381212</v>
      </c>
      <c r="BM189" s="8">
        <f>IF(BM$1&lt;=cockpit!$C$15,1/(1+EXP(-(AQ189+U$14))),0)</f>
        <v>0.80489833188400017</v>
      </c>
      <c r="BN189" s="8">
        <f>IF(BN$1&lt;=cockpit!$C$15,1/(1+EXP(-(AR189+V$14))),0)</f>
        <v>0.80823081273541919</v>
      </c>
      <c r="BO189" s="8">
        <f>IF(BO$1&lt;=cockpit!$C$15,1/(1+EXP(-(AS189+W$14))),0)</f>
        <v>0.83985993396364644</v>
      </c>
      <c r="BP189" s="8">
        <f>IF(BP$1&lt;=cockpit!$C$15,1/(1+EXP(-(AT189+X$14))),0)</f>
        <v>0.84109183860266623</v>
      </c>
      <c r="BQ189" s="8">
        <f>IF(BQ$1&lt;=cockpit!$C$15,1/(1+EXP(-(AU189+Y$14))),0)</f>
        <v>0.85932971754344223</v>
      </c>
      <c r="BR189" s="8">
        <f>IF(BR$1&lt;=cockpit!$C$15,1/(1+EXP(-(AV189+Z$14))),0)</f>
        <v>0.84829176711974486</v>
      </c>
      <c r="BS189" s="8">
        <f>IF(BS$1&lt;=cockpit!$C$15,1/(1+EXP(-(AW189+AA$14))),0)</f>
        <v>0.86243573186807754</v>
      </c>
      <c r="BT189" s="8">
        <f>IF(BT$1&lt;=cockpit!$C$15,1/(1+EXP(-(AX189+AB$14))),0)</f>
        <v>0.72080692461345219</v>
      </c>
      <c r="BU189" s="8">
        <f>IF(BU$1&lt;=cockpit!$C$15,1/(1+EXP(-(AY189+AC$14))),0)</f>
        <v>0.7476100077904192</v>
      </c>
      <c r="BV189" s="8">
        <f>IF(BV$1&lt;=cockpit!$C$15,1/(1+EXP(-(AZ189+AD$14))),0)</f>
        <v>0.78765872171381868</v>
      </c>
      <c r="BW189" s="8">
        <f>IF(BW$1&lt;=cockpit!$C$15,1/(1+EXP(-(BA189+AE$14))),0)</f>
        <v>0.87391118579475957</v>
      </c>
      <c r="BX189" s="8">
        <f>IF(BX$1&lt;=cockpit!$C$15,1/(1+EXP(-(BB189+AF$14))),0)</f>
        <v>0.85565274302130756</v>
      </c>
      <c r="BY189" s="8">
        <f>IF(BY$1&lt;=cockpit!$C$15,1/(1+EXP(-(BC189+AG$14))),0)</f>
        <v>0.73935516441268145</v>
      </c>
      <c r="BZ189" s="8">
        <f>IF(BZ$1&lt;=cockpit!$C$15,1/(1+EXP(-(BD189+AH$14))),0)</f>
        <v>0.79132003807792761</v>
      </c>
      <c r="CA189" s="8">
        <f>IF(CA$1&lt;=cockpit!$C$15,1/(1+EXP(-(BE189+AI$14))),0)</f>
        <v>0.92476244156777943</v>
      </c>
      <c r="CB189" s="8">
        <f>IF(CB$1&lt;=cockpit!$C$15,1/(1+EXP(-(BF189+AJ$14))),0)</f>
        <v>0.82667805474987399</v>
      </c>
      <c r="CC189" s="8">
        <f>IF(CC$1&lt;=cockpit!$C$15,1/(1+EXP(-(BG189+AK$14))),0)</f>
        <v>0.77973741828848664</v>
      </c>
      <c r="CD189" s="8">
        <f>IF(CD$1&lt;=cockpit!$C$15,1/(1+EXP(-(BH189+AL$14))),0)</f>
        <v>0.89368282463851711</v>
      </c>
      <c r="CE189" s="8">
        <f>IF(CE$1&lt;=cockpit!$C$15,1/(1+EXP(-(BI189+AM$14))),0)</f>
        <v>0.83604738105108756</v>
      </c>
      <c r="CH189" s="6">
        <v>5.5296100470109399</v>
      </c>
      <c r="CK189" s="9">
        <f t="shared" si="47"/>
        <v>5.5296100470109399</v>
      </c>
      <c r="CM189" s="9">
        <f t="shared" si="48"/>
        <v>0.28048680189493003</v>
      </c>
      <c r="CP189">
        <f t="shared" si="49"/>
        <v>0.52961004701093994</v>
      </c>
      <c r="CV189">
        <v>-4.1529794329176563E-2</v>
      </c>
      <c r="CW189">
        <v>0.21722730822527009</v>
      </c>
      <c r="CX189">
        <v>8.9646781707474667E-3</v>
      </c>
      <c r="CY189">
        <v>0.14183078335505123</v>
      </c>
      <c r="CZ189">
        <v>0.16952842947807689</v>
      </c>
      <c r="DA189">
        <v>0.39932277612876765</v>
      </c>
      <c r="DB189">
        <v>7.0330272274689645E-3</v>
      </c>
      <c r="DC189">
        <v>0.33295582318777955</v>
      </c>
      <c r="DD189">
        <v>0.14419017643338375</v>
      </c>
      <c r="DE189">
        <v>0.31300558549741914</v>
      </c>
      <c r="DF189">
        <v>0.38578713481765309</v>
      </c>
      <c r="DG189">
        <v>0.10539843049931664</v>
      </c>
      <c r="DH189">
        <v>-5.4376896018594682E-2</v>
      </c>
      <c r="DI189">
        <v>0.2634205147674904</v>
      </c>
      <c r="DJ189">
        <v>7.2969906016532901E-2</v>
      </c>
      <c r="DK189">
        <v>-9.5537696055407698E-2</v>
      </c>
      <c r="DL189">
        <v>0.35116850354895734</v>
      </c>
      <c r="DM189">
        <v>0.31504915018662993</v>
      </c>
      <c r="DN189">
        <v>0.21047336318468532</v>
      </c>
      <c r="DO189">
        <v>-1.1216746164760105E-2</v>
      </c>
      <c r="DR189">
        <f t="shared" si="50"/>
        <v>-1.9481550095829702E-2</v>
      </c>
      <c r="DS189">
        <f t="shared" si="62"/>
        <v>7.6494136564025109E-2</v>
      </c>
      <c r="DT189">
        <f t="shared" si="63"/>
        <v>3.1086182782762354E-3</v>
      </c>
      <c r="DU189">
        <f t="shared" si="64"/>
        <v>4.1788354172325175E-2</v>
      </c>
      <c r="DV189">
        <f t="shared" si="65"/>
        <v>4.9598003433179716E-2</v>
      </c>
      <c r="DW189">
        <f t="shared" si="66"/>
        <v>0.1044438450650747</v>
      </c>
      <c r="DX189">
        <f t="shared" si="67"/>
        <v>1.9720684150382846E-3</v>
      </c>
      <c r="DY189">
        <f t="shared" si="68"/>
        <v>8.5304816293383601E-2</v>
      </c>
      <c r="DZ189">
        <f t="shared" si="69"/>
        <v>6.9274350216722513E-2</v>
      </c>
      <c r="EA189">
        <f t="shared" si="51"/>
        <v>0.13806027711391286</v>
      </c>
      <c r="EB189">
        <f t="shared" si="52"/>
        <v>0.14644238061946696</v>
      </c>
      <c r="EC189">
        <f t="shared" si="53"/>
        <v>2.4903460986303222E-2</v>
      </c>
      <c r="ED189">
        <f t="shared" si="54"/>
        <v>-1.4565307459681697E-2</v>
      </c>
      <c r="EE189">
        <f t="shared" si="55"/>
        <v>0.11942272847223609</v>
      </c>
      <c r="EF189">
        <f t="shared" si="56"/>
        <v>2.7277070095429311E-2</v>
      </c>
      <c r="EG189">
        <f t="shared" si="57"/>
        <v>-1.3835236679216153E-2</v>
      </c>
      <c r="EH189">
        <f t="shared" si="58"/>
        <v>0.11118114001749889</v>
      </c>
      <c r="EI189">
        <f t="shared" si="59"/>
        <v>0.12350227827701579</v>
      </c>
      <c r="EJ189">
        <f t="shared" si="60"/>
        <v>4.2374814566256143E-2</v>
      </c>
      <c r="EK189">
        <f t="shared" si="61"/>
        <v>-3.3765185088477645E-3</v>
      </c>
    </row>
    <row r="190" spans="1:141" x14ac:dyDescent="0.3">
      <c r="A190" s="6">
        <f>('Base original'!A190-MIN('Base original'!A:A))/(MAX('Base original'!A:A)-MIN('Base original'!A:A))</f>
        <v>0.69911504424778759</v>
      </c>
      <c r="B190" s="6">
        <f>('Base original'!B190-MIN('Base original'!B:B))/(MAX('Base original'!B:B)-MIN('Base original'!B:B))</f>
        <v>0.30136986301369867</v>
      </c>
      <c r="C190" s="6">
        <f>('Base original'!C190-MIN('Base original'!C:C))/(MAX('Base original'!C:C)-MIN('Base original'!C:C))</f>
        <v>0.49</v>
      </c>
      <c r="D190" s="6">
        <f>('Base original'!D190-MIN('Base original'!D:D))/(MAX('Base original'!D:D)-MIN('Base original'!D:D))</f>
        <v>0.10273972602739727</v>
      </c>
      <c r="E190" s="6">
        <f>('Base original'!E190-MIN('Base original'!E:E))/(MAX('Base original'!E:E)-MIN('Base original'!E:E))</f>
        <v>8.6811352253756274E-2</v>
      </c>
      <c r="F190" s="6">
        <f>('Base original'!F190-MIN('Base original'!F:F))/(MAX('Base original'!F:F)-MIN('Base original'!F:F))</f>
        <v>5.9701492537313432E-2</v>
      </c>
      <c r="G190" s="6">
        <f>('Base original'!G190-MIN('Base original'!G:G))/(MAX('Base original'!G:G)-MIN('Base original'!G:G))</f>
        <v>7.4204946996466431E-2</v>
      </c>
      <c r="H190" s="6">
        <f>('Base original'!H190-MIN('Base original'!H:H))/(MAX('Base original'!H:H)-MIN('Base original'!H:H))</f>
        <v>0.72173274596182313</v>
      </c>
      <c r="I190" s="6">
        <f>('Base original'!I190-MIN('Base original'!I:I))/(MAX('Base original'!I:I)-MIN('Base original'!I:I))</f>
        <v>0.26771653543307083</v>
      </c>
      <c r="J190" s="6">
        <f>('Base original'!J190-MIN('Base original'!J:J))/(MAX('Base original'!J:J)-MIN('Base original'!J:J))</f>
        <v>0.3233532934131737</v>
      </c>
      <c r="K190" s="6">
        <f>('Base original'!K190-MIN('Base original'!K:K))/(MAX('Base original'!K:K)-MIN('Base original'!K:K))</f>
        <v>0.38461538461538464</v>
      </c>
      <c r="L190" s="6">
        <f>'Base original'!L190</f>
        <v>5</v>
      </c>
      <c r="M190">
        <v>264</v>
      </c>
      <c r="O190">
        <v>8.1855143421916909E-2</v>
      </c>
      <c r="P190" t="str">
        <f>IF(O190&lt;=cockpit!C$11,"treino","teste")</f>
        <v>treino</v>
      </c>
      <c r="AP190" s="6">
        <v>1.284625328888233</v>
      </c>
      <c r="AQ190" s="6">
        <v>2.0397683828706761</v>
      </c>
      <c r="AR190" s="6">
        <v>1.5717191922707008</v>
      </c>
      <c r="AS190" s="6">
        <v>2.0676704133644179</v>
      </c>
      <c r="AT190" s="6">
        <v>2.0145829659976462</v>
      </c>
      <c r="AU190" s="6">
        <v>1.8911338138968075</v>
      </c>
      <c r="AV190" s="6">
        <v>1.9367618150993837</v>
      </c>
      <c r="AW190" s="6">
        <v>2.3617005274324963</v>
      </c>
      <c r="AX190" s="6">
        <v>1.2375357006064318</v>
      </c>
      <c r="AY190" s="6">
        <v>1.1980488781845986</v>
      </c>
      <c r="AZ190" s="6">
        <v>1.2673163898545694</v>
      </c>
      <c r="BA190" s="6">
        <v>1.7417190426792317</v>
      </c>
      <c r="BB190" s="6">
        <v>1.5725612632879169</v>
      </c>
      <c r="BC190" s="6">
        <v>1.611531090383612</v>
      </c>
      <c r="BD190" s="6">
        <v>1.3934728534069225</v>
      </c>
      <c r="BE190" s="6">
        <v>2.2859262636050288</v>
      </c>
      <c r="BF190" s="6">
        <v>1.6746975802016233</v>
      </c>
      <c r="BG190" s="6">
        <v>1.2724042997889244</v>
      </c>
      <c r="BH190" s="6">
        <v>1.3146511554309173</v>
      </c>
      <c r="BI190" s="6">
        <v>1.6030065310085924</v>
      </c>
      <c r="BL190" s="8">
        <f>IF(BL$1&lt;=cockpit!$C$15,1/(1+EXP(-(AP190+T$14))),0)</f>
        <v>0.80888228475159563</v>
      </c>
      <c r="BM190" s="8">
        <f>IF(BM$1&lt;=cockpit!$C$15,1/(1+EXP(-(AQ190+U$14))),0)</f>
        <v>0.89653660296335458</v>
      </c>
      <c r="BN190" s="8">
        <f>IF(BN$1&lt;=cockpit!$C$15,1/(1+EXP(-(AR190+V$14))),0)</f>
        <v>0.84859870750942723</v>
      </c>
      <c r="BO190" s="8">
        <f>IF(BO$1&lt;=cockpit!$C$15,1/(1+EXP(-(AS190+W$14))),0)</f>
        <v>0.89434694566020634</v>
      </c>
      <c r="BP190" s="8">
        <f>IF(BP$1&lt;=cockpit!$C$15,1/(1+EXP(-(AT190+X$14))),0)</f>
        <v>0.89303298539682507</v>
      </c>
      <c r="BQ190" s="8">
        <f>IF(BQ$1&lt;=cockpit!$C$15,1/(1+EXP(-(AU190+Y$14))),0)</f>
        <v>0.9120562103560943</v>
      </c>
      <c r="BR190" s="8">
        <f>IF(BR$1&lt;=cockpit!$C$15,1/(1+EXP(-(AV190+Z$14))),0)</f>
        <v>0.9115957726150562</v>
      </c>
      <c r="BS190" s="8">
        <f>IF(BS$1&lt;=cockpit!$C$15,1/(1+EXP(-(AW190+AA$14))),0)</f>
        <v>0.92204522971792047</v>
      </c>
      <c r="BT190" s="8">
        <f>IF(BT$1&lt;=cockpit!$C$15,1/(1+EXP(-(AX190+AB$14))),0)</f>
        <v>0.79108758040481819</v>
      </c>
      <c r="BU190" s="8">
        <f>IF(BU$1&lt;=cockpit!$C$15,1/(1+EXP(-(AY190+AC$14))),0)</f>
        <v>0.77532404775619734</v>
      </c>
      <c r="BV190" s="8">
        <f>IF(BV$1&lt;=cockpit!$C$15,1/(1+EXP(-(AZ190+AD$14))),0)</f>
        <v>0.83786598975120297</v>
      </c>
      <c r="BW190" s="8">
        <f>IF(BW$1&lt;=cockpit!$C$15,1/(1+EXP(-(BA190+AE$14))),0)</f>
        <v>0.89733762992355226</v>
      </c>
      <c r="BX190" s="8">
        <f>IF(BX$1&lt;=cockpit!$C$15,1/(1+EXP(-(BB190+AF$14))),0)</f>
        <v>0.90910176074000182</v>
      </c>
      <c r="BY190" s="8">
        <f>IF(BY$1&lt;=cockpit!$C$15,1/(1+EXP(-(BC190+AG$14))),0)</f>
        <v>0.82961971470246554</v>
      </c>
      <c r="BZ190" s="8">
        <f>IF(BZ$1&lt;=cockpit!$C$15,1/(1+EXP(-(BD190+AH$14))),0)</f>
        <v>0.84527298972901144</v>
      </c>
      <c r="CA190" s="8">
        <f>IF(CA$1&lt;=cockpit!$C$15,1/(1+EXP(-(BE190+AI$14))),0)</f>
        <v>0.962923074268484</v>
      </c>
      <c r="CB190" s="8">
        <f>IF(CB$1&lt;=cockpit!$C$15,1/(1+EXP(-(BF190+AJ$14))),0)</f>
        <v>0.88970210460792665</v>
      </c>
      <c r="CC190" s="8">
        <f>IF(CC$1&lt;=cockpit!$C$15,1/(1+EXP(-(BG190+AK$14))),0)</f>
        <v>0.81150735565674481</v>
      </c>
      <c r="CD190" s="8">
        <f>IF(CD$1&lt;=cockpit!$C$15,1/(1+EXP(-(BH190+AL$14))),0)</f>
        <v>0.90427605654576115</v>
      </c>
      <c r="CE190" s="8">
        <f>IF(CE$1&lt;=cockpit!$C$15,1/(1+EXP(-(BI190+AM$14))),0)</f>
        <v>0.89516860730439285</v>
      </c>
      <c r="CH190" s="6">
        <v>5.8512297010917642</v>
      </c>
      <c r="CK190" s="9">
        <f t="shared" si="47"/>
        <v>5.8512297010917642</v>
      </c>
      <c r="CM190" s="9">
        <f t="shared" si="48"/>
        <v>0.72459200402077428</v>
      </c>
      <c r="CP190">
        <f t="shared" si="49"/>
        <v>0.85122970109176421</v>
      </c>
      <c r="CV190">
        <v>-6.6749856073816449E-2</v>
      </c>
      <c r="CW190">
        <v>0.34914431418584013</v>
      </c>
      <c r="CX190">
        <v>1.4408715172111527E-2</v>
      </c>
      <c r="CY190">
        <v>0.22796126320171023</v>
      </c>
      <c r="CZ190">
        <v>0.27247903465131718</v>
      </c>
      <c r="DA190">
        <v>0.64182205243588009</v>
      </c>
      <c r="DB190">
        <v>1.1304018302517174E-2</v>
      </c>
      <c r="DC190">
        <v>0.53515201882686592</v>
      </c>
      <c r="DD190">
        <v>0.23175345988710563</v>
      </c>
      <c r="DE190">
        <v>0.50308647369281689</v>
      </c>
      <c r="DF190">
        <v>0.6200665363304475</v>
      </c>
      <c r="DG190">
        <v>0.16940440423257513</v>
      </c>
      <c r="DH190">
        <v>-8.7398698732107247E-2</v>
      </c>
      <c r="DI190">
        <v>0.4233895624006877</v>
      </c>
      <c r="DJ190">
        <v>0.11728280390017669</v>
      </c>
      <c r="DK190">
        <v>-0.15355547900804953</v>
      </c>
      <c r="DL190">
        <v>0.5644248291661399</v>
      </c>
      <c r="DM190">
        <v>0.50637104687902512</v>
      </c>
      <c r="DN190">
        <v>0.33828885808085346</v>
      </c>
      <c r="DO190">
        <v>-1.8028410788161853E-2</v>
      </c>
      <c r="DR190">
        <f t="shared" si="50"/>
        <v>-2.3076055991812151E-2</v>
      </c>
      <c r="DS190">
        <f t="shared" si="62"/>
        <v>6.8509837357304246E-2</v>
      </c>
      <c r="DT190">
        <f t="shared" si="63"/>
        <v>4.0327145684385009E-3</v>
      </c>
      <c r="DU190">
        <f t="shared" si="64"/>
        <v>4.5624974379754747E-2</v>
      </c>
      <c r="DV190">
        <f t="shared" si="65"/>
        <v>5.5174848388446954E-2</v>
      </c>
      <c r="DW190">
        <f t="shared" si="66"/>
        <v>0.10792460469463119</v>
      </c>
      <c r="DX190">
        <f t="shared" si="67"/>
        <v>1.910301630648437E-3</v>
      </c>
      <c r="DY190">
        <f t="shared" si="68"/>
        <v>8.0183215354838647E-2</v>
      </c>
      <c r="DZ190">
        <f t="shared" si="69"/>
        <v>8.6717611622033744E-2</v>
      </c>
      <c r="EA190">
        <f t="shared" si="51"/>
        <v>0.20066742033688464</v>
      </c>
      <c r="EB190">
        <f t="shared" si="52"/>
        <v>0.18476778812985892</v>
      </c>
      <c r="EC190">
        <f t="shared" si="53"/>
        <v>3.2997467019412786E-2</v>
      </c>
      <c r="ED190">
        <f t="shared" si="54"/>
        <v>-1.5166644791130357E-2</v>
      </c>
      <c r="EE190">
        <f t="shared" si="55"/>
        <v>0.13198370628424425</v>
      </c>
      <c r="EF190">
        <f t="shared" si="56"/>
        <v>3.3485832373596695E-2</v>
      </c>
      <c r="EG190">
        <f t="shared" si="57"/>
        <v>-1.1175637707061826E-2</v>
      </c>
      <c r="EH190">
        <f t="shared" si="58"/>
        <v>0.11764316030493065</v>
      </c>
      <c r="EI190">
        <f t="shared" si="59"/>
        <v>0.17290333684105058</v>
      </c>
      <c r="EJ190">
        <f t="shared" si="60"/>
        <v>6.1664921424033119E-2</v>
      </c>
      <c r="EK190">
        <f t="shared" si="61"/>
        <v>-3.5817614221308075E-3</v>
      </c>
    </row>
    <row r="191" spans="1:141" x14ac:dyDescent="0.3">
      <c r="A191" s="6">
        <f>('Base original'!A191-MIN('Base original'!A:A))/(MAX('Base original'!A:A)-MIN('Base original'!A:A))</f>
        <v>0.30973451327433627</v>
      </c>
      <c r="B191" s="6">
        <f>('Base original'!B191-MIN('Base original'!B:B))/(MAX('Base original'!B:B)-MIN('Base original'!B:B))</f>
        <v>0.51369863013698636</v>
      </c>
      <c r="C191" s="6">
        <f>('Base original'!C191-MIN('Base original'!C:C))/(MAX('Base original'!C:C)-MIN('Base original'!C:C))</f>
        <v>0</v>
      </c>
      <c r="D191" s="6">
        <f>('Base original'!D191-MIN('Base original'!D:D))/(MAX('Base original'!D:D)-MIN('Base original'!D:D))</f>
        <v>0.16438356164383561</v>
      </c>
      <c r="E191" s="6">
        <f>('Base original'!E191-MIN('Base original'!E:E))/(MAX('Base original'!E:E)-MIN('Base original'!E:E))</f>
        <v>0.14023372287145244</v>
      </c>
      <c r="F191" s="6">
        <f>('Base original'!F191-MIN('Base original'!F:F))/(MAX('Base original'!F:F)-MIN('Base original'!F:F))</f>
        <v>0.37313432835820898</v>
      </c>
      <c r="G191" s="6">
        <f>('Base original'!G191-MIN('Base original'!G:G))/(MAX('Base original'!G:G)-MIN('Base original'!G:G))</f>
        <v>0.19434628975265017</v>
      </c>
      <c r="H191" s="6">
        <f>('Base original'!H191-MIN('Base original'!H:H))/(MAX('Base original'!H:H)-MIN('Base original'!H:H))</f>
        <v>0.74743024963290039</v>
      </c>
      <c r="I191" s="6">
        <f>('Base original'!I191-MIN('Base original'!I:I))/(MAX('Base original'!I:I)-MIN('Base original'!I:I))</f>
        <v>0.67716535433070879</v>
      </c>
      <c r="J191" s="6">
        <f>('Base original'!J191-MIN('Base original'!J:J))/(MAX('Base original'!J:J)-MIN('Base original'!J:J))</f>
        <v>0.23353293413173651</v>
      </c>
      <c r="K191" s="6">
        <f>('Base original'!K191-MIN('Base original'!K:K))/(MAX('Base original'!K:K)-MIN('Base original'!K:K))</f>
        <v>0.21538461538461545</v>
      </c>
      <c r="L191" s="6">
        <f>'Base original'!L191</f>
        <v>4</v>
      </c>
      <c r="M191">
        <v>266</v>
      </c>
      <c r="O191">
        <v>0.41619635514728492</v>
      </c>
      <c r="P191" t="str">
        <f>IF(O191&lt;=cockpit!C$11,"treino","teste")</f>
        <v>treino</v>
      </c>
      <c r="AP191" s="6">
        <v>0.88721024158421113</v>
      </c>
      <c r="AQ191" s="6">
        <v>1.7492916346244627</v>
      </c>
      <c r="AR191" s="6">
        <v>1.816601639623574</v>
      </c>
      <c r="AS191" s="6">
        <v>2.1917730072599109</v>
      </c>
      <c r="AT191" s="6">
        <v>2.2208922269373845</v>
      </c>
      <c r="AU191" s="6">
        <v>1.942745858677182</v>
      </c>
      <c r="AV191" s="6">
        <v>1.9476402238160557</v>
      </c>
      <c r="AW191" s="6">
        <v>2.3222988904799999</v>
      </c>
      <c r="AX191" s="6">
        <v>1.1083104510839679</v>
      </c>
      <c r="AY191" s="6">
        <v>1.5154560651271276</v>
      </c>
      <c r="AZ191" s="6">
        <v>1.3702944220375413</v>
      </c>
      <c r="BA191" s="6">
        <v>1.9629520781245482</v>
      </c>
      <c r="BB191" s="6">
        <v>1.5559225422652916</v>
      </c>
      <c r="BC191" s="6">
        <v>1.6200179740401568</v>
      </c>
      <c r="BD191" s="6">
        <v>1.2814035033378826</v>
      </c>
      <c r="BE191" s="6">
        <v>2.4130003525925172</v>
      </c>
      <c r="BF191" s="6">
        <v>1.6785154783378349</v>
      </c>
      <c r="BG191" s="6">
        <v>1.3153226443377133</v>
      </c>
      <c r="BH191" s="6">
        <v>1.5550888275014616</v>
      </c>
      <c r="BI191" s="6">
        <v>1.4325225551590544</v>
      </c>
      <c r="BL191" s="8">
        <f>IF(BL$1&lt;=cockpit!$C$15,1/(1+EXP(-(AP191+T$14))),0)</f>
        <v>0.73988073437316193</v>
      </c>
      <c r="BM191" s="8">
        <f>IF(BM$1&lt;=cockpit!$C$15,1/(1+EXP(-(AQ191+U$14))),0)</f>
        <v>0.86632451689824297</v>
      </c>
      <c r="BN191" s="8">
        <f>IF(BN$1&lt;=cockpit!$C$15,1/(1+EXP(-(AR191+V$14))),0)</f>
        <v>0.87745366843882622</v>
      </c>
      <c r="BO191" s="8">
        <f>IF(BO$1&lt;=cockpit!$C$15,1/(1+EXP(-(AS191+W$14))),0)</f>
        <v>0.90551268749625224</v>
      </c>
      <c r="BP191" s="8">
        <f>IF(BP$1&lt;=cockpit!$C$15,1/(1+EXP(-(AT191+X$14))),0)</f>
        <v>0.91120295370403515</v>
      </c>
      <c r="BQ191" s="8">
        <f>IF(BQ$1&lt;=cockpit!$C$15,1/(1+EXP(-(AU191+Y$14))),0)</f>
        <v>0.91610890736925155</v>
      </c>
      <c r="BR191" s="8">
        <f>IF(BR$1&lt;=cockpit!$C$15,1/(1+EXP(-(AV191+Z$14))),0)</f>
        <v>0.91246853541602646</v>
      </c>
      <c r="BS191" s="8">
        <f>IF(BS$1&lt;=cockpit!$C$15,1/(1+EXP(-(AW191+AA$14))),0)</f>
        <v>0.9191656123845604</v>
      </c>
      <c r="BT191" s="8">
        <f>IF(BT$1&lt;=cockpit!$C$15,1/(1+EXP(-(AX191+AB$14))),0)</f>
        <v>0.76892805815885812</v>
      </c>
      <c r="BU191" s="8">
        <f>IF(BU$1&lt;=cockpit!$C$15,1/(1+EXP(-(AY191+AC$14))),0)</f>
        <v>0.82578281652598895</v>
      </c>
      <c r="BV191" s="8">
        <f>IF(BV$1&lt;=cockpit!$C$15,1/(1+EXP(-(AZ191+AD$14))),0)</f>
        <v>0.85137331093559654</v>
      </c>
      <c r="BW191" s="8">
        <f>IF(BW$1&lt;=cockpit!$C$15,1/(1+EXP(-(BA191+AE$14))),0)</f>
        <v>0.91600154012527646</v>
      </c>
      <c r="BX191" s="8">
        <f>IF(BX$1&lt;=cockpit!$C$15,1/(1+EXP(-(BB191+AF$14))),0)</f>
        <v>0.90771741636203485</v>
      </c>
      <c r="BY191" s="8">
        <f>IF(BY$1&lt;=cockpit!$C$15,1/(1+EXP(-(BC191+AG$14))),0)</f>
        <v>0.83081598917612687</v>
      </c>
      <c r="BZ191" s="8">
        <f>IF(BZ$1&lt;=cockpit!$C$15,1/(1+EXP(-(BD191+AH$14))),0)</f>
        <v>0.83004242259317429</v>
      </c>
      <c r="CA191" s="8">
        <f>IF(CA$1&lt;=cockpit!$C$15,1/(1+EXP(-(BE191+AI$14))),0)</f>
        <v>0.96720241108243155</v>
      </c>
      <c r="CB191" s="8">
        <f>IF(CB$1&lt;=cockpit!$C$15,1/(1+EXP(-(BF191+AJ$14))),0)</f>
        <v>0.890076206558015</v>
      </c>
      <c r="CC191" s="8">
        <f>IF(CC$1&lt;=cockpit!$C$15,1/(1+EXP(-(BG191+AK$14))),0)</f>
        <v>0.81798468940909697</v>
      </c>
      <c r="CD191" s="8">
        <f>IF(CD$1&lt;=cockpit!$C$15,1/(1+EXP(-(BH191+AL$14))),0)</f>
        <v>0.92316189174441921</v>
      </c>
      <c r="CE191" s="8">
        <f>IF(CE$1&lt;=cockpit!$C$15,1/(1+EXP(-(BI191+AM$14))),0)</f>
        <v>0.87805882533691204</v>
      </c>
      <c r="CH191" s="6">
        <v>5.9019783124668015</v>
      </c>
      <c r="CK191" s="9">
        <f t="shared" si="47"/>
        <v>5.9019783124668015</v>
      </c>
      <c r="CM191" s="9">
        <f t="shared" si="48"/>
        <v>3.6175215010940618</v>
      </c>
      <c r="CP191">
        <f t="shared" si="49"/>
        <v>1.9019783124668015</v>
      </c>
      <c r="CV191">
        <v>-0.14914514666234974</v>
      </c>
      <c r="CW191">
        <v>0.78012422810300353</v>
      </c>
      <c r="CX191">
        <v>3.219467522422971E-2</v>
      </c>
      <c r="CY191">
        <v>0.50935414745995655</v>
      </c>
      <c r="CZ191">
        <v>0.60882416795842875</v>
      </c>
      <c r="DA191">
        <v>1.434080157953014</v>
      </c>
      <c r="DB191">
        <v>2.525757457421908E-2</v>
      </c>
      <c r="DC191">
        <v>1.1957378042331708</v>
      </c>
      <c r="DD191">
        <v>0.51782739016163826</v>
      </c>
      <c r="DE191">
        <v>1.1240909017059619</v>
      </c>
      <c r="DF191">
        <v>1.3854698712630831</v>
      </c>
      <c r="DG191">
        <v>0.37851534371212336</v>
      </c>
      <c r="DH191">
        <v>-0.19528269433395601</v>
      </c>
      <c r="DI191">
        <v>0.94601699679662266</v>
      </c>
      <c r="DJ191">
        <v>0.26205541131533611</v>
      </c>
      <c r="DK191">
        <v>-0.34310267893516189</v>
      </c>
      <c r="DL191">
        <v>1.2611446507504436</v>
      </c>
      <c r="DM191">
        <v>1.1314299160259107</v>
      </c>
      <c r="DN191">
        <v>0.75586891598555872</v>
      </c>
      <c r="DO191">
        <v>-4.0282483427619351E-2</v>
      </c>
      <c r="DR191">
        <f t="shared" si="50"/>
        <v>-6.7499588304884908E-2</v>
      </c>
      <c r="DS191">
        <f t="shared" si="62"/>
        <v>0.19462682116305155</v>
      </c>
      <c r="DT191">
        <f t="shared" si="63"/>
        <v>7.4071918256290647E-3</v>
      </c>
      <c r="DU191">
        <f t="shared" si="64"/>
        <v>9.1707570453961718E-2</v>
      </c>
      <c r="DV191">
        <f t="shared" si="65"/>
        <v>0.10332304857998094</v>
      </c>
      <c r="DW191">
        <f t="shared" si="66"/>
        <v>0.23052045469637941</v>
      </c>
      <c r="DX191">
        <f t="shared" si="67"/>
        <v>4.2281475824629587E-3</v>
      </c>
      <c r="DY191">
        <f t="shared" si="68"/>
        <v>0.18550027847423969</v>
      </c>
      <c r="DZ191">
        <f t="shared" si="69"/>
        <v>0.21166176002326439</v>
      </c>
      <c r="EA191">
        <f t="shared" si="51"/>
        <v>0.35755391394547187</v>
      </c>
      <c r="EB191">
        <f t="shared" si="52"/>
        <v>0.38123071873023745</v>
      </c>
      <c r="EC191">
        <f t="shared" si="53"/>
        <v>6.0918705492865509E-2</v>
      </c>
      <c r="ED191">
        <f t="shared" si="54"/>
        <v>-3.4379341027257142E-2</v>
      </c>
      <c r="EE191">
        <f t="shared" si="55"/>
        <v>0.2930238380235487</v>
      </c>
      <c r="EF191">
        <f t="shared" si="56"/>
        <v>8.1506983652214551E-2</v>
      </c>
      <c r="EG191">
        <f t="shared" si="57"/>
        <v>-2.2136811919887655E-2</v>
      </c>
      <c r="EH191">
        <f t="shared" si="58"/>
        <v>0.26202089422946889</v>
      </c>
      <c r="EI191">
        <f t="shared" si="59"/>
        <v>0.3743913448296744</v>
      </c>
      <c r="EJ191">
        <f t="shared" si="60"/>
        <v>0.11169635339000827</v>
      </c>
      <c r="EK191">
        <f t="shared" si="61"/>
        <v>-9.2252002621704115E-3</v>
      </c>
    </row>
    <row r="192" spans="1:141" x14ac:dyDescent="0.3">
      <c r="A192" s="6">
        <f>('Base original'!A192-MIN('Base original'!A:A))/(MAX('Base original'!A:A)-MIN('Base original'!A:A))</f>
        <v>0.29203539823008856</v>
      </c>
      <c r="B192" s="6">
        <f>('Base original'!B192-MIN('Base original'!B:B))/(MAX('Base original'!B:B)-MIN('Base original'!B:B))</f>
        <v>0.15753424657534246</v>
      </c>
      <c r="C192" s="6">
        <f>('Base original'!C192-MIN('Base original'!C:C))/(MAX('Base original'!C:C)-MIN('Base original'!C:C))</f>
        <v>0.46</v>
      </c>
      <c r="D192" s="6">
        <f>('Base original'!D192-MIN('Base original'!D:D))/(MAX('Base original'!D:D)-MIN('Base original'!D:D))</f>
        <v>0.18493150684931509</v>
      </c>
      <c r="E192" s="6">
        <f>('Base original'!E192-MIN('Base original'!E:E))/(MAX('Base original'!E:E)-MIN('Base original'!E:E))</f>
        <v>0.11018363939899833</v>
      </c>
      <c r="F192" s="6">
        <f>('Base original'!F192-MIN('Base original'!F:F))/(MAX('Base original'!F:F)-MIN('Base original'!F:F))</f>
        <v>0.20895522388059701</v>
      </c>
      <c r="G192" s="6">
        <f>('Base original'!G192-MIN('Base original'!G:G))/(MAX('Base original'!G:G)-MIN('Base original'!G:G))</f>
        <v>0.10954063604240283</v>
      </c>
      <c r="H192" s="6">
        <f>('Base original'!H192-MIN('Base original'!H:H))/(MAX('Base original'!H:H)-MIN('Base original'!H:H))</f>
        <v>0.5308370044052847</v>
      </c>
      <c r="I192" s="6">
        <f>('Base original'!I192-MIN('Base original'!I:I))/(MAX('Base original'!I:I)-MIN('Base original'!I:I))</f>
        <v>0.48031496062992135</v>
      </c>
      <c r="J192" s="6">
        <f>('Base original'!J192-MIN('Base original'!J:J))/(MAX('Base original'!J:J)-MIN('Base original'!J:J))</f>
        <v>0.31736526946107785</v>
      </c>
      <c r="K192" s="6">
        <f>('Base original'!K192-MIN('Base original'!K:K))/(MAX('Base original'!K:K)-MIN('Base original'!K:K))</f>
        <v>0.67692307692307696</v>
      </c>
      <c r="L192" s="6">
        <f>'Base original'!L192</f>
        <v>8</v>
      </c>
      <c r="M192">
        <v>267</v>
      </c>
      <c r="O192">
        <v>0.42963069127541986</v>
      </c>
      <c r="P192" t="str">
        <f>IF(O192&lt;=cockpit!C$11,"treino","teste")</f>
        <v>treino</v>
      </c>
      <c r="AP192" s="6">
        <v>1.2198410418297627</v>
      </c>
      <c r="AQ192" s="6">
        <v>1.7293699422292645</v>
      </c>
      <c r="AR192" s="6">
        <v>1.8063278400915685</v>
      </c>
      <c r="AS192" s="6">
        <v>2.0071250631591671</v>
      </c>
      <c r="AT192" s="6">
        <v>1.8685931164730891</v>
      </c>
      <c r="AU192" s="6">
        <v>1.7494753441047515</v>
      </c>
      <c r="AV192" s="6">
        <v>1.9189306115408158</v>
      </c>
      <c r="AW192" s="6">
        <v>2.0203321594708887</v>
      </c>
      <c r="AX192" s="6">
        <v>1.2111228246164707</v>
      </c>
      <c r="AY192" s="6">
        <v>1.1304953891650724</v>
      </c>
      <c r="AZ192" s="6">
        <v>1.1742369635442298</v>
      </c>
      <c r="BA192" s="6">
        <v>1.8839147068880824</v>
      </c>
      <c r="BB192" s="6">
        <v>1.4323644079780828</v>
      </c>
      <c r="BC192" s="6">
        <v>1.6245619156574129</v>
      </c>
      <c r="BD192" s="6">
        <v>1.3639643185936126</v>
      </c>
      <c r="BE192" s="6">
        <v>2.1754406217126032</v>
      </c>
      <c r="BF192" s="6">
        <v>1.4430358956299851</v>
      </c>
      <c r="BG192" s="6">
        <v>1.5525836545887299</v>
      </c>
      <c r="BH192" s="6">
        <v>1.4354102347299487</v>
      </c>
      <c r="BI192" s="6">
        <v>1.5709093165453585</v>
      </c>
      <c r="BL192" s="8">
        <f>IF(BL$1&lt;=cockpit!$C$15,1/(1+EXP(-(AP192+T$14))),0)</f>
        <v>0.79866631332844984</v>
      </c>
      <c r="BM192" s="8">
        <f>IF(BM$1&lt;=cockpit!$C$15,1/(1+EXP(-(AQ192+U$14))),0)</f>
        <v>0.86400057563978783</v>
      </c>
      <c r="BN192" s="8">
        <f>IF(BN$1&lt;=cockpit!$C$15,1/(1+EXP(-(AR192+V$14))),0)</f>
        <v>0.87634464894818709</v>
      </c>
      <c r="BO192" s="8">
        <f>IF(BO$1&lt;=cockpit!$C$15,1/(1+EXP(-(AS192+W$14))),0)</f>
        <v>0.8884878855939301</v>
      </c>
      <c r="BP192" s="8">
        <f>IF(BP$1&lt;=cockpit!$C$15,1/(1+EXP(-(AT192+X$14))),0)</f>
        <v>0.87826621208327738</v>
      </c>
      <c r="BQ192" s="8">
        <f>IF(BQ$1&lt;=cockpit!$C$15,1/(1+EXP(-(AU192+Y$14))),0)</f>
        <v>0.90001086417347853</v>
      </c>
      <c r="BR192" s="8">
        <f>IF(BR$1&lt;=cockpit!$C$15,1/(1+EXP(-(AV192+Z$14))),0)</f>
        <v>0.91014818936101893</v>
      </c>
      <c r="BS192" s="8">
        <f>IF(BS$1&lt;=cockpit!$C$15,1/(1+EXP(-(AW192+AA$14))),0)</f>
        <v>0.89369926442203962</v>
      </c>
      <c r="BT192" s="8">
        <f>IF(BT$1&lt;=cockpit!$C$15,1/(1+EXP(-(AX192+AB$14))),0)</f>
        <v>0.7866888126494177</v>
      </c>
      <c r="BU192" s="8">
        <f>IF(BU$1&lt;=cockpit!$C$15,1/(1+EXP(-(AY192+AC$14))),0)</f>
        <v>0.76333808467077879</v>
      </c>
      <c r="BV192" s="8">
        <f>IF(BV$1&lt;=cockpit!$C$15,1/(1+EXP(-(AZ192+AD$14))),0)</f>
        <v>0.82482063050616194</v>
      </c>
      <c r="BW192" s="8">
        <f>IF(BW$1&lt;=cockpit!$C$15,1/(1+EXP(-(BA192+AE$14))),0)</f>
        <v>0.90971682178666136</v>
      </c>
      <c r="BX192" s="8">
        <f>IF(BX$1&lt;=cockpit!$C$15,1/(1+EXP(-(BB192+AF$14))),0)</f>
        <v>0.89683289966534874</v>
      </c>
      <c r="BY192" s="8">
        <f>IF(BY$1&lt;=cockpit!$C$15,1/(1+EXP(-(BC192+AG$14))),0)</f>
        <v>0.83145372940618756</v>
      </c>
      <c r="BZ192" s="8">
        <f>IF(BZ$1&lt;=cockpit!$C$15,1/(1+EXP(-(BD192+AH$14))),0)</f>
        <v>0.84137423028454927</v>
      </c>
      <c r="CA192" s="8">
        <f>IF(CA$1&lt;=cockpit!$C$15,1/(1+EXP(-(BE192+AI$14))),0)</f>
        <v>0.95877031588168848</v>
      </c>
      <c r="CB192" s="8">
        <f>IF(CB$1&lt;=cockpit!$C$15,1/(1+EXP(-(BF192+AJ$14))),0)</f>
        <v>0.86483472879640788</v>
      </c>
      <c r="CC192" s="8">
        <f>IF(CC$1&lt;=cockpit!$C$15,1/(1+EXP(-(BG192+AK$14))),0)</f>
        <v>0.85068882110010779</v>
      </c>
      <c r="CD192" s="8">
        <f>IF(CD$1&lt;=cockpit!$C$15,1/(1+EXP(-(BH192+AL$14))),0)</f>
        <v>0.91423097384575436</v>
      </c>
      <c r="CE192" s="8">
        <f>IF(CE$1&lt;=cockpit!$C$15,1/(1+EXP(-(BI192+AM$14))),0)</f>
        <v>0.89211811788432605</v>
      </c>
      <c r="CH192" s="6">
        <v>5.8038406704419883</v>
      </c>
      <c r="CK192" s="9">
        <f t="shared" si="47"/>
        <v>5.8038406704419883</v>
      </c>
      <c r="CM192" s="9">
        <f t="shared" si="48"/>
        <v>4.8231158008046959</v>
      </c>
      <c r="CP192">
        <f t="shared" si="49"/>
        <v>-2.1961593295580117</v>
      </c>
      <c r="CV192">
        <v>0.17221358579846296</v>
      </c>
      <c r="CW192">
        <v>-0.90078687571394611</v>
      </c>
      <c r="CX192">
        <v>-3.7174260028275889E-2</v>
      </c>
      <c r="CY192">
        <v>-0.58813649748846764</v>
      </c>
      <c r="CZ192">
        <v>-0.70299165230131166</v>
      </c>
      <c r="DA192">
        <v>-1.65589086772382</v>
      </c>
      <c r="DB192">
        <v>-2.9164190611214801E-2</v>
      </c>
      <c r="DC192">
        <v>-1.3806838475807941</v>
      </c>
      <c r="DD192">
        <v>-0.59792030568908427</v>
      </c>
      <c r="DE192">
        <v>-1.2979552421136855</v>
      </c>
      <c r="DF192">
        <v>-1.5997619760709374</v>
      </c>
      <c r="DG192">
        <v>-0.43706071621610404</v>
      </c>
      <c r="DH192">
        <v>0.22548727724792539</v>
      </c>
      <c r="DI192">
        <v>-1.0923384561313807</v>
      </c>
      <c r="DJ192">
        <v>-0.30258780168471716</v>
      </c>
      <c r="DK192">
        <v>0.39617073675384257</v>
      </c>
      <c r="DL192">
        <v>-1.4562072409099098</v>
      </c>
      <c r="DM192">
        <v>-1.3064293896172976</v>
      </c>
      <c r="DN192">
        <v>-0.87277996856421081</v>
      </c>
      <c r="DO192">
        <v>4.6513018165067213E-2</v>
      </c>
      <c r="DR192">
        <f t="shared" si="50"/>
        <v>6.2364070910136418E-2</v>
      </c>
      <c r="DS192">
        <f t="shared" si="62"/>
        <v>-0.22835218012298206</v>
      </c>
      <c r="DT192">
        <f t="shared" si="63"/>
        <v>-8.6251739031799335E-3</v>
      </c>
      <c r="DU192">
        <f t="shared" si="64"/>
        <v>-0.12385523987329207</v>
      </c>
      <c r="DV192">
        <f t="shared" si="65"/>
        <v>-0.16073795919270728</v>
      </c>
      <c r="DW192">
        <f t="shared" si="66"/>
        <v>-0.31458688287791337</v>
      </c>
      <c r="DX192">
        <f t="shared" si="67"/>
        <v>-5.0054580081758853E-3</v>
      </c>
      <c r="DY192">
        <f t="shared" si="68"/>
        <v>-0.27793390181378719</v>
      </c>
      <c r="DZ192">
        <f t="shared" si="69"/>
        <v>-0.22787981265472243</v>
      </c>
      <c r="EA192">
        <f t="shared" si="51"/>
        <v>-0.54165615096559161</v>
      </c>
      <c r="EB192">
        <f t="shared" si="52"/>
        <v>-0.51139739465609935</v>
      </c>
      <c r="EC192">
        <f t="shared" si="53"/>
        <v>-7.5355956322077144E-2</v>
      </c>
      <c r="ED192">
        <f t="shared" si="54"/>
        <v>4.4125774417656957E-2</v>
      </c>
      <c r="EE192">
        <f t="shared" si="55"/>
        <v>-0.33718816410332014</v>
      </c>
      <c r="EF192">
        <f t="shared" si="56"/>
        <v>-8.838269083727042E-2</v>
      </c>
      <c r="EG192">
        <f t="shared" si="57"/>
        <v>3.1994543239807924E-2</v>
      </c>
      <c r="EH192">
        <f t="shared" si="58"/>
        <v>-0.36705289588787238</v>
      </c>
      <c r="EI192">
        <f t="shared" si="59"/>
        <v>-0.3610037123314303</v>
      </c>
      <c r="EJ192">
        <f t="shared" si="60"/>
        <v>-0.14329452205948745</v>
      </c>
      <c r="EK192">
        <f t="shared" si="61"/>
        <v>9.4944821004053267E-3</v>
      </c>
    </row>
    <row r="193" spans="1:141" x14ac:dyDescent="0.3">
      <c r="A193" s="6">
        <f>('Base original'!A193-MIN('Base original'!A:A))/(MAX('Base original'!A:A)-MIN('Base original'!A:A))</f>
        <v>0.2035398230088496</v>
      </c>
      <c r="B193" s="6">
        <f>('Base original'!B193-MIN('Base original'!B:B))/(MAX('Base original'!B:B)-MIN('Base original'!B:B))</f>
        <v>0.28767123287671237</v>
      </c>
      <c r="C193" s="6">
        <f>('Base original'!C193-MIN('Base original'!C:C))/(MAX('Base original'!C:C)-MIN('Base original'!C:C))</f>
        <v>0.04</v>
      </c>
      <c r="D193" s="6">
        <f>('Base original'!D193-MIN('Base original'!D:D))/(MAX('Base original'!D:D)-MIN('Base original'!D:D))</f>
        <v>0.14383561643835618</v>
      </c>
      <c r="E193" s="6">
        <f>('Base original'!E193-MIN('Base original'!E:E))/(MAX('Base original'!E:E)-MIN('Base original'!E:E))</f>
        <v>0.10851419031719534</v>
      </c>
      <c r="F193" s="6">
        <f>('Base original'!F193-MIN('Base original'!F:F))/(MAX('Base original'!F:F)-MIN('Base original'!F:F))</f>
        <v>8.9552238805970144E-2</v>
      </c>
      <c r="G193" s="6">
        <f>('Base original'!G193-MIN('Base original'!G:G))/(MAX('Base original'!G:G)-MIN('Base original'!G:G))</f>
        <v>7.4204946996466431E-2</v>
      </c>
      <c r="H193" s="6">
        <f>('Base original'!H193-MIN('Base original'!H:H))/(MAX('Base original'!H:H)-MIN('Base original'!H:H))</f>
        <v>0.63362701908957775</v>
      </c>
      <c r="I193" s="6">
        <f>('Base original'!I193-MIN('Base original'!I:I))/(MAX('Base original'!I:I)-MIN('Base original'!I:I))</f>
        <v>0.74803149606299213</v>
      </c>
      <c r="J193" s="6">
        <f>('Base original'!J193-MIN('Base original'!J:J))/(MAX('Base original'!J:J)-MIN('Base original'!J:J))</f>
        <v>0.34730538922155696</v>
      </c>
      <c r="K193" s="6">
        <f>('Base original'!K193-MIN('Base original'!K:K))/(MAX('Base original'!K:K)-MIN('Base original'!K:K))</f>
        <v>0.15384615384615385</v>
      </c>
      <c r="L193" s="6">
        <f>'Base original'!L193</f>
        <v>6</v>
      </c>
      <c r="M193">
        <v>268</v>
      </c>
      <c r="O193">
        <v>0.16548325556363086</v>
      </c>
      <c r="P193" t="str">
        <f>IF(O193&lt;=cockpit!C$11,"treino","teste")</f>
        <v>treino</v>
      </c>
      <c r="AP193" s="6">
        <v>0.79064679817338568</v>
      </c>
      <c r="AQ193" s="6">
        <v>1.2298727841873816</v>
      </c>
      <c r="AR193" s="6">
        <v>1.3407939872413666</v>
      </c>
      <c r="AS193" s="6">
        <v>1.7875894362941434</v>
      </c>
      <c r="AT193" s="6">
        <v>1.7941135891933861</v>
      </c>
      <c r="AU193" s="6">
        <v>1.6057971017817343</v>
      </c>
      <c r="AV193" s="6">
        <v>1.5703917210129994</v>
      </c>
      <c r="AW193" s="6">
        <v>1.8442905926070796</v>
      </c>
      <c r="AX193" s="6">
        <v>0.79401784292564581</v>
      </c>
      <c r="AY193" s="6">
        <v>0.95551261208135863</v>
      </c>
      <c r="AZ193" s="6">
        <v>0.95601473878199106</v>
      </c>
      <c r="BA193" s="6">
        <v>1.707208869009418</v>
      </c>
      <c r="BB193" s="6">
        <v>1.3236030350745684</v>
      </c>
      <c r="BC193" s="6">
        <v>1.2160444436871802</v>
      </c>
      <c r="BD193" s="6">
        <v>1.0756061721850716</v>
      </c>
      <c r="BE193" s="6">
        <v>2.093613425608694</v>
      </c>
      <c r="BF193" s="6">
        <v>1.1383834812096056</v>
      </c>
      <c r="BG193" s="6">
        <v>1.0501038561813492</v>
      </c>
      <c r="BH193" s="6">
        <v>1.2359366320468181</v>
      </c>
      <c r="BI193" s="6">
        <v>1.2126756301600647</v>
      </c>
      <c r="BL193" s="8">
        <f>IF(BL$1&lt;=cockpit!$C$15,1/(1+EXP(-(AP193+T$14))),0)</f>
        <v>0.72087083051393608</v>
      </c>
      <c r="BM193" s="8">
        <f>IF(BM$1&lt;=cockpit!$C$15,1/(1+EXP(-(AQ193+U$14))),0)</f>
        <v>0.79403570887670183</v>
      </c>
      <c r="BN193" s="8">
        <f>IF(BN$1&lt;=cockpit!$C$15,1/(1+EXP(-(AR193+V$14))),0)</f>
        <v>0.8164872765616964</v>
      </c>
      <c r="BO193" s="8">
        <f>IF(BO$1&lt;=cockpit!$C$15,1/(1+EXP(-(AS193+W$14))),0)</f>
        <v>0.86481274959119303</v>
      </c>
      <c r="BP193" s="8">
        <f>IF(BP$1&lt;=cockpit!$C$15,1/(1+EXP(-(AT193+X$14))),0)</f>
        <v>0.87007630848335371</v>
      </c>
      <c r="BQ193" s="8">
        <f>IF(BQ$1&lt;=cockpit!$C$15,1/(1+EXP(-(AU193+Y$14))),0)</f>
        <v>0.88631763002174235</v>
      </c>
      <c r="BR193" s="8">
        <f>IF(BR$1&lt;=cockpit!$C$15,1/(1+EXP(-(AV193+Z$14))),0)</f>
        <v>0.87727848223809946</v>
      </c>
      <c r="BS193" s="8">
        <f>IF(BS$1&lt;=cockpit!$C$15,1/(1+EXP(-(AW193+AA$14))),0)</f>
        <v>0.87577943675131598</v>
      </c>
      <c r="BT193" s="8">
        <f>IF(BT$1&lt;=cockpit!$C$15,1/(1+EXP(-(AX193+AB$14))),0)</f>
        <v>0.70847225275539782</v>
      </c>
      <c r="BU193" s="8">
        <f>IF(BU$1&lt;=cockpit!$C$15,1/(1+EXP(-(AY193+AC$14))),0)</f>
        <v>0.73028827502454985</v>
      </c>
      <c r="BV193" s="8">
        <f>IF(BV$1&lt;=cockpit!$C$15,1/(1+EXP(-(AZ193+AD$14))),0)</f>
        <v>0.79102803457374282</v>
      </c>
      <c r="BW193" s="8">
        <f>IF(BW$1&lt;=cockpit!$C$15,1/(1+EXP(-(BA193+AE$14))),0)</f>
        <v>0.8941145806279347</v>
      </c>
      <c r="BX193" s="8">
        <f>IF(BX$1&lt;=cockpit!$C$15,1/(1+EXP(-(BB193+AF$14))),0)</f>
        <v>0.88632681112321132</v>
      </c>
      <c r="BY193" s="8">
        <f>IF(BY$1&lt;=cockpit!$C$15,1/(1+EXP(-(BC193+AG$14))),0)</f>
        <v>0.7662843058524601</v>
      </c>
      <c r="BZ193" s="8">
        <f>IF(BZ$1&lt;=cockpit!$C$15,1/(1+EXP(-(BD193+AH$14))),0)</f>
        <v>0.79901197735719665</v>
      </c>
      <c r="CA193" s="8">
        <f>IF(CA$1&lt;=cockpit!$C$15,1/(1+EXP(-(BE193+AI$14))),0)</f>
        <v>0.95541148728810765</v>
      </c>
      <c r="CB193" s="8">
        <f>IF(CB$1&lt;=cockpit!$C$15,1/(1+EXP(-(BF193+AJ$14))),0)</f>
        <v>0.82511407546046622</v>
      </c>
      <c r="CC193" s="8">
        <f>IF(CC$1&lt;=cockpit!$C$15,1/(1+EXP(-(BG193+AK$14))),0)</f>
        <v>0.77513448370401083</v>
      </c>
      <c r="CD193" s="8">
        <f>IF(CD$1&lt;=cockpit!$C$15,1/(1+EXP(-(BH193+AL$14))),0)</f>
        <v>0.89724225797630375</v>
      </c>
      <c r="CE193" s="8">
        <f>IF(CE$1&lt;=cockpit!$C$15,1/(1+EXP(-(BI193+AM$14))),0)</f>
        <v>0.85249784709078058</v>
      </c>
      <c r="CH193" s="6">
        <v>5.5669319111900082</v>
      </c>
      <c r="CK193" s="9">
        <f t="shared" si="47"/>
        <v>5.5669319111900082</v>
      </c>
      <c r="CM193" s="9">
        <f t="shared" si="48"/>
        <v>0.18754796954553896</v>
      </c>
      <c r="CP193">
        <f t="shared" si="49"/>
        <v>-0.43306808880999181</v>
      </c>
      <c r="CV193">
        <v>3.3959379661158536E-2</v>
      </c>
      <c r="CW193">
        <v>-0.177629211797248</v>
      </c>
      <c r="CX193">
        <v>-7.3305181125502012E-3</v>
      </c>
      <c r="CY193">
        <v>-0.11597662587531549</v>
      </c>
      <c r="CZ193">
        <v>-0.13862530246053598</v>
      </c>
      <c r="DA193">
        <v>-0.32653072284486589</v>
      </c>
      <c r="DB193">
        <v>-5.7509854224606595E-3</v>
      </c>
      <c r="DC193">
        <v>-0.27226171939126886</v>
      </c>
      <c r="DD193">
        <v>-0.1179059281175063</v>
      </c>
      <c r="DE193">
        <v>-0.25594818577038764</v>
      </c>
      <c r="DF193">
        <v>-0.31546247679004574</v>
      </c>
      <c r="DG193">
        <v>-8.6185481407547671E-2</v>
      </c>
      <c r="DH193">
        <v>4.4464599127414239E-2</v>
      </c>
      <c r="DI193">
        <v>-0.21540191604662817</v>
      </c>
      <c r="DJ193">
        <v>-5.9668312407547393E-2</v>
      </c>
      <c r="DK193">
        <v>7.8122248007826509E-2</v>
      </c>
      <c r="DL193">
        <v>-0.28715443285212133</v>
      </c>
      <c r="DM193">
        <v>-0.25761923158855327</v>
      </c>
      <c r="DN193">
        <v>-0.17210643501617734</v>
      </c>
      <c r="DO193">
        <v>9.1720594268467921E-3</v>
      </c>
      <c r="DR193">
        <f t="shared" si="50"/>
        <v>1.6312226567639237E-2</v>
      </c>
      <c r="DS193">
        <f t="shared" si="62"/>
        <v>-6.5635289214018039E-2</v>
      </c>
      <c r="DT193">
        <f t="shared" si="63"/>
        <v>-2.4436174165258324E-3</v>
      </c>
      <c r="DU193">
        <f t="shared" si="64"/>
        <v>-2.9237580753452567E-2</v>
      </c>
      <c r="DV193">
        <f t="shared" si="65"/>
        <v>-3.3681404002285024E-2</v>
      </c>
      <c r="DW193">
        <f t="shared" si="66"/>
        <v>-7.0021593909057267E-2</v>
      </c>
      <c r="DX193">
        <f t="shared" si="67"/>
        <v>-1.3249261955167564E-3</v>
      </c>
      <c r="DY193">
        <f t="shared" si="68"/>
        <v>-6.3439806194817275E-2</v>
      </c>
      <c r="DZ193">
        <f t="shared" si="69"/>
        <v>-5.8725059808323696E-2</v>
      </c>
      <c r="EA193">
        <f t="shared" si="51"/>
        <v>-0.11944565243789336</v>
      </c>
      <c r="EB193">
        <f t="shared" si="52"/>
        <v>-0.11806960762133877</v>
      </c>
      <c r="EC193">
        <f t="shared" si="53"/>
        <v>-1.7285284024197406E-2</v>
      </c>
      <c r="ED193">
        <f t="shared" si="54"/>
        <v>9.5343120583915777E-3</v>
      </c>
      <c r="EE193">
        <f t="shared" si="55"/>
        <v>-8.891971226501881E-2</v>
      </c>
      <c r="EF193">
        <f t="shared" si="56"/>
        <v>-2.1574860049128626E-2</v>
      </c>
      <c r="EG193">
        <f t="shared" si="57"/>
        <v>6.8113920848201937E-3</v>
      </c>
      <c r="EH193">
        <f t="shared" si="58"/>
        <v>-9.1655893752993448E-2</v>
      </c>
      <c r="EI193">
        <f t="shared" si="59"/>
        <v>-0.10283297529425428</v>
      </c>
      <c r="EJ193">
        <f t="shared" si="60"/>
        <v>-3.3553239026463261E-2</v>
      </c>
      <c r="EK193">
        <f t="shared" si="61"/>
        <v>2.5062415809442235E-3</v>
      </c>
    </row>
    <row r="194" spans="1:141" x14ac:dyDescent="0.3">
      <c r="A194" s="6">
        <f>('Base original'!A194-MIN('Base original'!A:A))/(MAX('Base original'!A:A)-MIN('Base original'!A:A))</f>
        <v>0.61061946902654862</v>
      </c>
      <c r="B194" s="6">
        <f>('Base original'!B194-MIN('Base original'!B:B))/(MAX('Base original'!B:B)-MIN('Base original'!B:B))</f>
        <v>4.1095890410958902E-2</v>
      </c>
      <c r="C194" s="6">
        <f>('Base original'!C194-MIN('Base original'!C:C))/(MAX('Base original'!C:C)-MIN('Base original'!C:C))</f>
        <v>0.51</v>
      </c>
      <c r="D194" s="6">
        <f>('Base original'!D194-MIN('Base original'!D:D))/(MAX('Base original'!D:D)-MIN('Base original'!D:D))</f>
        <v>0.21232876712328769</v>
      </c>
      <c r="E194" s="6">
        <f>('Base original'!E194-MIN('Base original'!E:E))/(MAX('Base original'!E:E)-MIN('Base original'!E:E))</f>
        <v>0.15358931552587646</v>
      </c>
      <c r="F194" s="6">
        <f>('Base original'!F194-MIN('Base original'!F:F))/(MAX('Base original'!F:F)-MIN('Base original'!F:F))</f>
        <v>4.4776119402985072E-2</v>
      </c>
      <c r="G194" s="6">
        <f>('Base original'!G194-MIN('Base original'!G:G))/(MAX('Base original'!G:G)-MIN('Base original'!G:G))</f>
        <v>6.0070671378091869E-2</v>
      </c>
      <c r="H194" s="6">
        <f>('Base original'!H194-MIN('Base original'!H:H))/(MAX('Base original'!H:H)-MIN('Base original'!H:H))</f>
        <v>0.69970631424376373</v>
      </c>
      <c r="I194" s="6">
        <f>('Base original'!I194-MIN('Base original'!I:I))/(MAX('Base original'!I:I)-MIN('Base original'!I:I))</f>
        <v>0.42519685039370059</v>
      </c>
      <c r="J194" s="6">
        <f>('Base original'!J194-MIN('Base original'!J:J))/(MAX('Base original'!J:J)-MIN('Base original'!J:J))</f>
        <v>0.3832335329341317</v>
      </c>
      <c r="K194" s="6">
        <f>('Base original'!K194-MIN('Base original'!K:K))/(MAX('Base original'!K:K)-MIN('Base original'!K:K))</f>
        <v>0.26153846153846144</v>
      </c>
      <c r="L194" s="6">
        <f>'Base original'!L194</f>
        <v>6</v>
      </c>
      <c r="M194">
        <v>269</v>
      </c>
      <c r="O194">
        <v>0.2548858174341132</v>
      </c>
      <c r="P194" t="str">
        <f>IF(O194&lt;=cockpit!C$11,"treino","teste")</f>
        <v>treino</v>
      </c>
      <c r="AP194" s="6">
        <v>1.3807696808103462</v>
      </c>
      <c r="AQ194" s="6">
        <v>1.7445020885050686</v>
      </c>
      <c r="AR194" s="6">
        <v>1.5620778378813811</v>
      </c>
      <c r="AS194" s="6">
        <v>2.0967336367822433</v>
      </c>
      <c r="AT194" s="6">
        <v>1.9269162475183788</v>
      </c>
      <c r="AU194" s="6">
        <v>1.8076182548057438</v>
      </c>
      <c r="AV194" s="6">
        <v>1.9187795848899536</v>
      </c>
      <c r="AW194" s="6">
        <v>2.2413771089028454</v>
      </c>
      <c r="AX194" s="6">
        <v>1.1800677747827171</v>
      </c>
      <c r="AY194" s="6">
        <v>1.0638447514803202</v>
      </c>
      <c r="AZ194" s="6">
        <v>1.1238009348528231</v>
      </c>
      <c r="BA194" s="6">
        <v>1.8939416547087204</v>
      </c>
      <c r="BB194" s="6">
        <v>1.5095449259024623</v>
      </c>
      <c r="BC194" s="6">
        <v>1.4466312750490506</v>
      </c>
      <c r="BD194" s="6">
        <v>1.4014324355677144</v>
      </c>
      <c r="BE194" s="6">
        <v>2.1364559030194554</v>
      </c>
      <c r="BF194" s="6">
        <v>1.4571267011090252</v>
      </c>
      <c r="BG194" s="6">
        <v>1.3859224915524819</v>
      </c>
      <c r="BH194" s="6">
        <v>1.3743479336130793</v>
      </c>
      <c r="BI194" s="6">
        <v>1.5686584995105564</v>
      </c>
      <c r="BL194" s="8">
        <f>IF(BL$1&lt;=cockpit!$C$15,1/(1+EXP(-(AP194+T$14))),0)</f>
        <v>0.82330595399419826</v>
      </c>
      <c r="BM194" s="8">
        <f>IF(BM$1&lt;=cockpit!$C$15,1/(1+EXP(-(AQ194+U$14))),0)</f>
        <v>0.86576888323931778</v>
      </c>
      <c r="BN194" s="8">
        <f>IF(BN$1&lt;=cockpit!$C$15,1/(1+EXP(-(AR194+V$14))),0)</f>
        <v>0.84735582886422234</v>
      </c>
      <c r="BO194" s="8">
        <f>IF(BO$1&lt;=cockpit!$C$15,1/(1+EXP(-(AS194+W$14))),0)</f>
        <v>0.89706183732679512</v>
      </c>
      <c r="BP194" s="8">
        <f>IF(BP$1&lt;=cockpit!$C$15,1/(1+EXP(-(AT194+X$14))),0)</f>
        <v>0.88436552077433528</v>
      </c>
      <c r="BQ194" s="8">
        <f>IF(BQ$1&lt;=cockpit!$C$15,1/(1+EXP(-(AU194+Y$14))),0)</f>
        <v>0.90512288636112204</v>
      </c>
      <c r="BR194" s="8">
        <f>IF(BR$1&lt;=cockpit!$C$15,1/(1+EXP(-(AV194+Z$14))),0)</f>
        <v>0.91013583786860608</v>
      </c>
      <c r="BS194" s="8">
        <f>IF(BS$1&lt;=cockpit!$C$15,1/(1+EXP(-(AW194+AA$14))),0)</f>
        <v>0.91294551934497059</v>
      </c>
      <c r="BT194" s="8">
        <f>IF(BT$1&lt;=cockpit!$C$15,1/(1+EXP(-(AX194+AB$14))),0)</f>
        <v>0.78143109184295156</v>
      </c>
      <c r="BU194" s="8">
        <f>IF(BU$1&lt;=cockpit!$C$15,1/(1+EXP(-(AY194+AC$14))),0)</f>
        <v>0.75108695078784604</v>
      </c>
      <c r="BV194" s="8">
        <f>IF(BV$1&lt;=cockpit!$C$15,1/(1+EXP(-(AZ194+AD$14))),0)</f>
        <v>0.81741326798662461</v>
      </c>
      <c r="BW194" s="8">
        <f>IF(BW$1&lt;=cockpit!$C$15,1/(1+EXP(-(BA194+AE$14))),0)</f>
        <v>0.91053698007456563</v>
      </c>
      <c r="BX194" s="8">
        <f>IF(BX$1&lt;=cockpit!$C$15,1/(1+EXP(-(BB194+AF$14))),0)</f>
        <v>0.90375837357684818</v>
      </c>
      <c r="BY194" s="8">
        <f>IF(BY$1&lt;=cockpit!$C$15,1/(1+EXP(-(BC194+AG$14))),0)</f>
        <v>0.80503013358312403</v>
      </c>
      <c r="BZ194" s="8">
        <f>IF(BZ$1&lt;=cockpit!$C$15,1/(1+EXP(-(BD194+AH$14))),0)</f>
        <v>0.84631113757056242</v>
      </c>
      <c r="CA194" s="8">
        <f>IF(CA$1&lt;=cockpit!$C$15,1/(1+EXP(-(BE194+AI$14))),0)</f>
        <v>0.95720139637995139</v>
      </c>
      <c r="CB194" s="8">
        <f>IF(CB$1&lt;=cockpit!$C$15,1/(1+EXP(-(BF194+AJ$14))),0)</f>
        <v>0.8664734308703036</v>
      </c>
      <c r="CC194" s="8">
        <f>IF(CC$1&lt;=cockpit!$C$15,1/(1+EXP(-(BG194+AK$14))),0)</f>
        <v>0.82826103118575956</v>
      </c>
      <c r="CD194" s="8">
        <f>IF(CD$1&lt;=cockpit!$C$15,1/(1+EXP(-(BH194+AL$14))),0)</f>
        <v>0.9093202277835335</v>
      </c>
      <c r="CE194" s="8">
        <f>IF(CE$1&lt;=cockpit!$C$15,1/(1+EXP(-(BI194+AM$14))),0)</f>
        <v>0.89190130037287929</v>
      </c>
      <c r="CH194" s="6">
        <v>5.7813485012584183</v>
      </c>
      <c r="CK194" s="9">
        <f t="shared" si="47"/>
        <v>5.7813485012584183</v>
      </c>
      <c r="CM194" s="9">
        <f t="shared" si="48"/>
        <v>4.7808477901939921E-2</v>
      </c>
      <c r="CP194">
        <f t="shared" si="49"/>
        <v>-0.21865149874158174</v>
      </c>
      <c r="CV194">
        <v>1.7145731701567444E-2</v>
      </c>
      <c r="CW194">
        <v>-8.9683110770128013E-2</v>
      </c>
      <c r="CX194">
        <v>-3.7011010815083444E-3</v>
      </c>
      <c r="CY194">
        <v>-5.8555372057799995E-2</v>
      </c>
      <c r="CZ194">
        <v>-6.9990449376656869E-2</v>
      </c>
      <c r="DA194">
        <v>-0.16486190920090418</v>
      </c>
      <c r="DB194">
        <v>-2.9036117283943353E-3</v>
      </c>
      <c r="DC194">
        <v>-0.13746206320221352</v>
      </c>
      <c r="DD194">
        <v>-5.9529456359277123E-2</v>
      </c>
      <c r="DE194">
        <v>-0.12922553257771424</v>
      </c>
      <c r="DF194">
        <v>-0.15927366880439497</v>
      </c>
      <c r="DG194">
        <v>-4.35141382301042E-2</v>
      </c>
      <c r="DH194">
        <v>2.2449705927001188E-2</v>
      </c>
      <c r="DI194">
        <v>-0.10875414973387197</v>
      </c>
      <c r="DJ194">
        <v>-3.0125899996790859E-2</v>
      </c>
      <c r="DK194">
        <v>3.9443096947896626E-2</v>
      </c>
      <c r="DL194">
        <v>-0.14498123675178676</v>
      </c>
      <c r="DM194">
        <v>-0.13006922594152631</v>
      </c>
      <c r="DN194">
        <v>-8.6894719171674004E-2</v>
      </c>
      <c r="DO194">
        <v>4.6308758184831498E-3</v>
      </c>
      <c r="DR194">
        <f t="shared" si="50"/>
        <v>5.5237941937108844E-3</v>
      </c>
      <c r="DS194">
        <f t="shared" si="62"/>
        <v>-2.2460618590711412E-2</v>
      </c>
      <c r="DT194">
        <f t="shared" si="63"/>
        <v>-1.0436664592540601E-3</v>
      </c>
      <c r="DU194">
        <f t="shared" si="64"/>
        <v>-1.1434696569464827E-2</v>
      </c>
      <c r="DV194">
        <f t="shared" si="65"/>
        <v>-1.5250752738437616E-2</v>
      </c>
      <c r="DW194">
        <f t="shared" si="66"/>
        <v>-2.9799212231046542E-2</v>
      </c>
      <c r="DX194">
        <f t="shared" si="67"/>
        <v>-4.9841295735398639E-4</v>
      </c>
      <c r="DY194">
        <f t="shared" si="68"/>
        <v>-2.2891623189245983E-2</v>
      </c>
      <c r="DZ194">
        <f t="shared" si="69"/>
        <v>-2.3178713486264425E-2</v>
      </c>
      <c r="EA194">
        <f t="shared" si="51"/>
        <v>-5.6325325136024097E-2</v>
      </c>
      <c r="EB194">
        <f t="shared" si="52"/>
        <v>-5.285266537982683E-2</v>
      </c>
      <c r="EC194">
        <f t="shared" si="53"/>
        <v>-7.4375412847091102E-3</v>
      </c>
      <c r="ED194">
        <f t="shared" si="54"/>
        <v>4.1132531288686968E-3</v>
      </c>
      <c r="EE194">
        <f t="shared" si="55"/>
        <v>-3.8273465538767398E-2</v>
      </c>
      <c r="EF194">
        <f t="shared" si="56"/>
        <v>-8.5484488158255826E-3</v>
      </c>
      <c r="EG194">
        <f t="shared" si="57"/>
        <v>3.303970215488674E-3</v>
      </c>
      <c r="EH194">
        <f t="shared" si="58"/>
        <v>-3.6132773823497673E-2</v>
      </c>
      <c r="EI194">
        <f t="shared" si="59"/>
        <v>-4.0839612163262748E-2</v>
      </c>
      <c r="EJ194">
        <f t="shared" si="60"/>
        <v>-1.5044666953254867E-2</v>
      </c>
      <c r="EK194">
        <f t="shared" si="61"/>
        <v>9.470700013716407E-4</v>
      </c>
    </row>
    <row r="195" spans="1:141" x14ac:dyDescent="0.3">
      <c r="A195" s="6">
        <f>('Base original'!A195-MIN('Base original'!A:A))/(MAX('Base original'!A:A)-MIN('Base original'!A:A))</f>
        <v>0.29203539823008856</v>
      </c>
      <c r="B195" s="6">
        <f>('Base original'!B195-MIN('Base original'!B:B))/(MAX('Base original'!B:B)-MIN('Base original'!B:B))</f>
        <v>0.29109589041095896</v>
      </c>
      <c r="C195" s="6">
        <f>('Base original'!C195-MIN('Base original'!C:C))/(MAX('Base original'!C:C)-MIN('Base original'!C:C))</f>
        <v>0.06</v>
      </c>
      <c r="D195" s="6">
        <f>('Base original'!D195-MIN('Base original'!D:D))/(MAX('Base original'!D:D)-MIN('Base original'!D:D))</f>
        <v>0.21232876712328769</v>
      </c>
      <c r="E195" s="6">
        <f>('Base original'!E195-MIN('Base original'!E:E))/(MAX('Base original'!E:E)-MIN('Base original'!E:E))</f>
        <v>0.12520868113522537</v>
      </c>
      <c r="F195" s="6">
        <f>('Base original'!F195-MIN('Base original'!F:F))/(MAX('Base original'!F:F)-MIN('Base original'!F:F))</f>
        <v>0.38805970149253732</v>
      </c>
      <c r="G195" s="6">
        <f>('Base original'!G195-MIN('Base original'!G:G))/(MAX('Base original'!G:G)-MIN('Base original'!G:G))</f>
        <v>0.19434628975265017</v>
      </c>
      <c r="H195" s="6">
        <f>('Base original'!H195-MIN('Base original'!H:H))/(MAX('Base original'!H:H)-MIN('Base original'!H:H))</f>
        <v>0.47209985315712649</v>
      </c>
      <c r="I195" s="6">
        <f>('Base original'!I195-MIN('Base original'!I:I))/(MAX('Base original'!I:I)-MIN('Base original'!I:I))</f>
        <v>0.48818897637795267</v>
      </c>
      <c r="J195" s="6">
        <f>('Base original'!J195-MIN('Base original'!J:J))/(MAX('Base original'!J:J)-MIN('Base original'!J:J))</f>
        <v>0.20359281437125751</v>
      </c>
      <c r="K195" s="6">
        <f>('Base original'!K195-MIN('Base original'!K:K))/(MAX('Base original'!K:K)-MIN('Base original'!K:K))</f>
        <v>0.3538461538461537</v>
      </c>
      <c r="L195" s="6">
        <f>'Base original'!L195</f>
        <v>6</v>
      </c>
      <c r="M195">
        <v>270</v>
      </c>
      <c r="O195">
        <v>0.68519987612846867</v>
      </c>
      <c r="P195" t="str">
        <f>IF(O195&lt;=cockpit!C$11,"treino","teste")</f>
        <v>treino</v>
      </c>
      <c r="AP195" s="6">
        <v>0.85234193062579178</v>
      </c>
      <c r="AQ195" s="6">
        <v>1.4800721789478943</v>
      </c>
      <c r="AR195" s="6">
        <v>1.7015303243816136</v>
      </c>
      <c r="AS195" s="6">
        <v>1.7786221593997102</v>
      </c>
      <c r="AT195" s="6">
        <v>1.8010441477543071</v>
      </c>
      <c r="AU195" s="6">
        <v>1.5995867362016858</v>
      </c>
      <c r="AV195" s="6">
        <v>1.6920587858563372</v>
      </c>
      <c r="AW195" s="6">
        <v>1.8527051110087904</v>
      </c>
      <c r="AX195" s="6">
        <v>1.0119621191518577</v>
      </c>
      <c r="AY195" s="6">
        <v>1.2758096968264123</v>
      </c>
      <c r="AZ195" s="6">
        <v>1.1677295011301725</v>
      </c>
      <c r="BA195" s="6">
        <v>1.6118108612680637</v>
      </c>
      <c r="BB195" s="6">
        <v>1.2411318402636147</v>
      </c>
      <c r="BC195" s="6">
        <v>1.4098334849471503</v>
      </c>
      <c r="BD195" s="6">
        <v>1.1107291181586403</v>
      </c>
      <c r="BE195" s="6">
        <v>1.8873821616597626</v>
      </c>
      <c r="BF195" s="6">
        <v>1.3750281092387451</v>
      </c>
      <c r="BG195" s="6">
        <v>1.2342844102029555</v>
      </c>
      <c r="BH195" s="6">
        <v>1.3736911897697865</v>
      </c>
      <c r="BI195" s="6">
        <v>1.1596427109208731</v>
      </c>
      <c r="BL195" s="8">
        <f>IF(BL$1&lt;=cockpit!$C$15,1/(1+EXP(-(AP195+T$14))),0)</f>
        <v>0.73311416407790553</v>
      </c>
      <c r="BM195" s="8">
        <f>IF(BM$1&lt;=cockpit!$C$15,1/(1+EXP(-(AQ195+U$14))),0)</f>
        <v>0.83196596979909077</v>
      </c>
      <c r="BN195" s="8">
        <f>IF(BN$1&lt;=cockpit!$C$15,1/(1+EXP(-(AR195+V$14))),0)</f>
        <v>0.86453326413944154</v>
      </c>
      <c r="BO195" s="8">
        <f>IF(BO$1&lt;=cockpit!$C$15,1/(1+EXP(-(AS195+W$14))),0)</f>
        <v>0.86376093655537345</v>
      </c>
      <c r="BP195" s="8">
        <f>IF(BP$1&lt;=cockpit!$C$15,1/(1+EXP(-(AT195+X$14))),0)</f>
        <v>0.87085775584765623</v>
      </c>
      <c r="BQ195" s="8">
        <f>IF(BQ$1&lt;=cockpit!$C$15,1/(1+EXP(-(AU195+Y$14))),0)</f>
        <v>0.88569037886085666</v>
      </c>
      <c r="BR195" s="8">
        <f>IF(BR$1&lt;=cockpit!$C$15,1/(1+EXP(-(AV195+Z$14))),0)</f>
        <v>0.88978764625873841</v>
      </c>
      <c r="BS195" s="8">
        <f>IF(BS$1&lt;=cockpit!$C$15,1/(1+EXP(-(AW195+AA$14))),0)</f>
        <v>0.87669195986582993</v>
      </c>
      <c r="BT195" s="8">
        <f>IF(BT$1&lt;=cockpit!$C$15,1/(1+EXP(-(AX195+AB$14))),0)</f>
        <v>0.75136768778261898</v>
      </c>
      <c r="BU195" s="8">
        <f>IF(BU$1&lt;=cockpit!$C$15,1/(1+EXP(-(AY195+AC$14))),0)</f>
        <v>0.78857925833945253</v>
      </c>
      <c r="BV195" s="8">
        <f>IF(BV$1&lt;=cockpit!$C$15,1/(1+EXP(-(AZ195+AD$14))),0)</f>
        <v>0.82387836873511189</v>
      </c>
      <c r="BW195" s="8">
        <f>IF(BW$1&lt;=cockpit!$C$15,1/(1+EXP(-(BA195+AE$14))),0)</f>
        <v>0.88473745006687554</v>
      </c>
      <c r="BX195" s="8">
        <f>IF(BX$1&lt;=cockpit!$C$15,1/(1+EXP(-(BB195+AF$14))),0)</f>
        <v>0.87774928054903645</v>
      </c>
      <c r="BY195" s="8">
        <f>IF(BY$1&lt;=cockpit!$C$15,1/(1+EXP(-(BC195+AG$14))),0)</f>
        <v>0.7991895790213096</v>
      </c>
      <c r="BZ195" s="8">
        <f>IF(BZ$1&lt;=cockpit!$C$15,1/(1+EXP(-(BD195+AH$14))),0)</f>
        <v>0.80459324653127584</v>
      </c>
      <c r="CA195" s="8">
        <f>IF(CA$1&lt;=cockpit!$C$15,1/(1+EXP(-(BE195+AI$14))),0)</f>
        <v>0.94575304375706304</v>
      </c>
      <c r="CB195" s="8">
        <f>IF(CB$1&lt;=cockpit!$C$15,1/(1+EXP(-(BF195+AJ$14))),0)</f>
        <v>0.85668587067295554</v>
      </c>
      <c r="CC195" s="8">
        <f>IF(CC$1&lt;=cockpit!$C$15,1/(1+EXP(-(BG195+AK$14))),0)</f>
        <v>0.80560706736019871</v>
      </c>
      <c r="CD195" s="8">
        <f>IF(CD$1&lt;=cockpit!$C$15,1/(1+EXP(-(BH195+AL$14))),0)</f>
        <v>0.90926606012922129</v>
      </c>
      <c r="CE195" s="8">
        <f>IF(CE$1&lt;=cockpit!$C$15,1/(1+EXP(-(BI195+AM$14))),0)</f>
        <v>0.84570379275262542</v>
      </c>
      <c r="CH195" s="6">
        <v>5.7145129661317347</v>
      </c>
      <c r="CK195" s="9">
        <f t="shared" ref="CK195:CK258" si="70">CH195</f>
        <v>5.7145129661317347</v>
      </c>
      <c r="CM195" s="9">
        <f t="shared" ref="CM195:CM258" si="71">(L195-CK195)^2</f>
        <v>8.1502846506900081E-2</v>
      </c>
      <c r="CP195">
        <f t="shared" ref="CP195:CP258" si="72">IF(P195="treino",CK195-L195,0)</f>
        <v>-0.28548703386826535</v>
      </c>
      <c r="CV195">
        <v>2.238669350612001E-2</v>
      </c>
      <c r="CW195">
        <v>-0.11709668321140963</v>
      </c>
      <c r="CX195">
        <v>-4.8324222604814266E-3</v>
      </c>
      <c r="CY195">
        <v>-7.6454081412865846E-2</v>
      </c>
      <c r="CZ195">
        <v>-9.1384536152959023E-2</v>
      </c>
      <c r="DA195">
        <v>-0.21525549894012558</v>
      </c>
      <c r="DB195">
        <v>-3.7911631276953276E-3</v>
      </c>
      <c r="DC195">
        <v>-0.17948030047300498</v>
      </c>
      <c r="DD195">
        <v>-7.7725915539623935E-2</v>
      </c>
      <c r="DE195">
        <v>-0.1687260970447792</v>
      </c>
      <c r="DF195">
        <v>-0.20795909262905907</v>
      </c>
      <c r="DG195">
        <v>-5.6815170836437827E-2</v>
      </c>
      <c r="DH195">
        <v>2.9311941574611051E-2</v>
      </c>
      <c r="DI195">
        <v>-0.14199719556957155</v>
      </c>
      <c r="DJ195">
        <v>-3.9334529523900347E-2</v>
      </c>
      <c r="DK195">
        <v>5.1499728193228206E-2</v>
      </c>
      <c r="DL195">
        <v>-0.18929787120159816</v>
      </c>
      <c r="DM195">
        <v>-0.16982768343826518</v>
      </c>
      <c r="DN195">
        <v>-0.11345595972546338</v>
      </c>
      <c r="DO195">
        <v>6.0464026509762497E-3</v>
      </c>
      <c r="DR195">
        <f t="shared" ref="DR195:DR258" si="73">CV195*(1-BL195^2)</f>
        <v>1.0354822308514052E-2</v>
      </c>
      <c r="DS195">
        <f t="shared" si="62"/>
        <v>-3.60461793830332E-2</v>
      </c>
      <c r="DT195">
        <f t="shared" si="63"/>
        <v>-1.2205840159652515E-3</v>
      </c>
      <c r="DU195">
        <f t="shared" si="64"/>
        <v>-1.9412994390863442E-2</v>
      </c>
      <c r="DV195">
        <f t="shared" si="65"/>
        <v>-2.2079122523789421E-2</v>
      </c>
      <c r="DW195">
        <f t="shared" si="66"/>
        <v>-4.6398872299342177E-2</v>
      </c>
      <c r="DX195">
        <f t="shared" si="67"/>
        <v>-7.8961566374826655E-4</v>
      </c>
      <c r="DY195">
        <f t="shared" si="68"/>
        <v>-4.1533753056107278E-2</v>
      </c>
      <c r="DZ195">
        <f t="shared" si="69"/>
        <v>-3.3845485479215058E-2</v>
      </c>
      <c r="EA195">
        <f t="shared" si="51"/>
        <v>-6.3802550892910231E-2</v>
      </c>
      <c r="EB195">
        <f t="shared" si="52"/>
        <v>-6.6801541727259453E-2</v>
      </c>
      <c r="EC195">
        <f t="shared" si="53"/>
        <v>-1.2342507511826202E-2</v>
      </c>
      <c r="ED195">
        <f t="shared" si="54"/>
        <v>6.7287379370181621E-3</v>
      </c>
      <c r="EE195">
        <f t="shared" si="55"/>
        <v>-5.1303021153748206E-2</v>
      </c>
      <c r="EF195">
        <f t="shared" si="56"/>
        <v>-1.3870523646022878E-2</v>
      </c>
      <c r="EG195">
        <f t="shared" si="57"/>
        <v>5.4358570920233608E-3</v>
      </c>
      <c r="EH195">
        <f t="shared" si="58"/>
        <v>-5.0370141634161279E-2</v>
      </c>
      <c r="EI195">
        <f t="shared" si="59"/>
        <v>-5.9609050373462397E-2</v>
      </c>
      <c r="EJ195">
        <f t="shared" si="60"/>
        <v>-1.9654569493146798E-2</v>
      </c>
      <c r="EK195">
        <f t="shared" si="61"/>
        <v>1.721925352905935E-3</v>
      </c>
    </row>
    <row r="196" spans="1:141" x14ac:dyDescent="0.3">
      <c r="A196" s="6">
        <f>('Base original'!A196-MIN('Base original'!A:A))/(MAX('Base original'!A:A)-MIN('Base original'!A:A))</f>
        <v>0.29203539823008856</v>
      </c>
      <c r="B196" s="6">
        <f>('Base original'!B196-MIN('Base original'!B:B))/(MAX('Base original'!B:B)-MIN('Base original'!B:B))</f>
        <v>0.29109589041095896</v>
      </c>
      <c r="C196" s="6">
        <f>('Base original'!C196-MIN('Base original'!C:C))/(MAX('Base original'!C:C)-MIN('Base original'!C:C))</f>
        <v>0.06</v>
      </c>
      <c r="D196" s="6">
        <f>('Base original'!D196-MIN('Base original'!D:D))/(MAX('Base original'!D:D)-MIN('Base original'!D:D))</f>
        <v>0.21232876712328769</v>
      </c>
      <c r="E196" s="6">
        <f>('Base original'!E196-MIN('Base original'!E:E))/(MAX('Base original'!E:E)-MIN('Base original'!E:E))</f>
        <v>0.12520868113522537</v>
      </c>
      <c r="F196" s="6">
        <f>('Base original'!F196-MIN('Base original'!F:F))/(MAX('Base original'!F:F)-MIN('Base original'!F:F))</f>
        <v>0.38805970149253732</v>
      </c>
      <c r="G196" s="6">
        <f>('Base original'!G196-MIN('Base original'!G:G))/(MAX('Base original'!G:G)-MIN('Base original'!G:G))</f>
        <v>0.19434628975265017</v>
      </c>
      <c r="H196" s="6">
        <f>('Base original'!H196-MIN('Base original'!H:H))/(MAX('Base original'!H:H)-MIN('Base original'!H:H))</f>
        <v>0.47209985315712649</v>
      </c>
      <c r="I196" s="6">
        <f>('Base original'!I196-MIN('Base original'!I:I))/(MAX('Base original'!I:I)-MIN('Base original'!I:I))</f>
        <v>0.48818897637795267</v>
      </c>
      <c r="J196" s="6">
        <f>('Base original'!J196-MIN('Base original'!J:J))/(MAX('Base original'!J:J)-MIN('Base original'!J:J))</f>
        <v>0.20359281437125751</v>
      </c>
      <c r="K196" s="6">
        <f>('Base original'!K196-MIN('Base original'!K:K))/(MAX('Base original'!K:K)-MIN('Base original'!K:K))</f>
        <v>0.3538461538461537</v>
      </c>
      <c r="L196" s="6">
        <f>'Base original'!L196</f>
        <v>6</v>
      </c>
      <c r="M196">
        <v>275</v>
      </c>
      <c r="O196">
        <v>0.74346289663645926</v>
      </c>
      <c r="P196" t="str">
        <f>IF(O196&lt;=cockpit!C$11,"treino","teste")</f>
        <v>treino</v>
      </c>
      <c r="AP196" s="6">
        <v>0.85234193062579178</v>
      </c>
      <c r="AQ196" s="6">
        <v>1.4800721789478943</v>
      </c>
      <c r="AR196" s="6">
        <v>1.7015303243816136</v>
      </c>
      <c r="AS196" s="6">
        <v>1.7786221593997102</v>
      </c>
      <c r="AT196" s="6">
        <v>1.8010441477543071</v>
      </c>
      <c r="AU196" s="6">
        <v>1.5995867362016858</v>
      </c>
      <c r="AV196" s="6">
        <v>1.6920587858563372</v>
      </c>
      <c r="AW196" s="6">
        <v>1.8527051110087904</v>
      </c>
      <c r="AX196" s="6">
        <v>1.0119621191518577</v>
      </c>
      <c r="AY196" s="6">
        <v>1.2758096968264123</v>
      </c>
      <c r="AZ196" s="6">
        <v>1.1677295011301725</v>
      </c>
      <c r="BA196" s="6">
        <v>1.6118108612680637</v>
      </c>
      <c r="BB196" s="6">
        <v>1.2411318402636147</v>
      </c>
      <c r="BC196" s="6">
        <v>1.4098334849471503</v>
      </c>
      <c r="BD196" s="6">
        <v>1.1107291181586403</v>
      </c>
      <c r="BE196" s="6">
        <v>1.8873821616597626</v>
      </c>
      <c r="BF196" s="6">
        <v>1.3750281092387451</v>
      </c>
      <c r="BG196" s="6">
        <v>1.2342844102029555</v>
      </c>
      <c r="BH196" s="6">
        <v>1.3736911897697865</v>
      </c>
      <c r="BI196" s="6">
        <v>1.1596427109208731</v>
      </c>
      <c r="BL196" s="8">
        <f>IF(BL$1&lt;=cockpit!$C$15,1/(1+EXP(-(AP196+T$14))),0)</f>
        <v>0.73311416407790553</v>
      </c>
      <c r="BM196" s="8">
        <f>IF(BM$1&lt;=cockpit!$C$15,1/(1+EXP(-(AQ196+U$14))),0)</f>
        <v>0.83196596979909077</v>
      </c>
      <c r="BN196" s="8">
        <f>IF(BN$1&lt;=cockpit!$C$15,1/(1+EXP(-(AR196+V$14))),0)</f>
        <v>0.86453326413944154</v>
      </c>
      <c r="BO196" s="8">
        <f>IF(BO$1&lt;=cockpit!$C$15,1/(1+EXP(-(AS196+W$14))),0)</f>
        <v>0.86376093655537345</v>
      </c>
      <c r="BP196" s="8">
        <f>IF(BP$1&lt;=cockpit!$C$15,1/(1+EXP(-(AT196+X$14))),0)</f>
        <v>0.87085775584765623</v>
      </c>
      <c r="BQ196" s="8">
        <f>IF(BQ$1&lt;=cockpit!$C$15,1/(1+EXP(-(AU196+Y$14))),0)</f>
        <v>0.88569037886085666</v>
      </c>
      <c r="BR196" s="8">
        <f>IF(BR$1&lt;=cockpit!$C$15,1/(1+EXP(-(AV196+Z$14))),0)</f>
        <v>0.88978764625873841</v>
      </c>
      <c r="BS196" s="8">
        <f>IF(BS$1&lt;=cockpit!$C$15,1/(1+EXP(-(AW196+AA$14))),0)</f>
        <v>0.87669195986582993</v>
      </c>
      <c r="BT196" s="8">
        <f>IF(BT$1&lt;=cockpit!$C$15,1/(1+EXP(-(AX196+AB$14))),0)</f>
        <v>0.75136768778261898</v>
      </c>
      <c r="BU196" s="8">
        <f>IF(BU$1&lt;=cockpit!$C$15,1/(1+EXP(-(AY196+AC$14))),0)</f>
        <v>0.78857925833945253</v>
      </c>
      <c r="BV196" s="8">
        <f>IF(BV$1&lt;=cockpit!$C$15,1/(1+EXP(-(AZ196+AD$14))),0)</f>
        <v>0.82387836873511189</v>
      </c>
      <c r="BW196" s="8">
        <f>IF(BW$1&lt;=cockpit!$C$15,1/(1+EXP(-(BA196+AE$14))),0)</f>
        <v>0.88473745006687554</v>
      </c>
      <c r="BX196" s="8">
        <f>IF(BX$1&lt;=cockpit!$C$15,1/(1+EXP(-(BB196+AF$14))),0)</f>
        <v>0.87774928054903645</v>
      </c>
      <c r="BY196" s="8">
        <f>IF(BY$1&lt;=cockpit!$C$15,1/(1+EXP(-(BC196+AG$14))),0)</f>
        <v>0.7991895790213096</v>
      </c>
      <c r="BZ196" s="8">
        <f>IF(BZ$1&lt;=cockpit!$C$15,1/(1+EXP(-(BD196+AH$14))),0)</f>
        <v>0.80459324653127584</v>
      </c>
      <c r="CA196" s="8">
        <f>IF(CA$1&lt;=cockpit!$C$15,1/(1+EXP(-(BE196+AI$14))),0)</f>
        <v>0.94575304375706304</v>
      </c>
      <c r="CB196" s="8">
        <f>IF(CB$1&lt;=cockpit!$C$15,1/(1+EXP(-(BF196+AJ$14))),0)</f>
        <v>0.85668587067295554</v>
      </c>
      <c r="CC196" s="8">
        <f>IF(CC$1&lt;=cockpit!$C$15,1/(1+EXP(-(BG196+AK$14))),0)</f>
        <v>0.80560706736019871</v>
      </c>
      <c r="CD196" s="8">
        <f>IF(CD$1&lt;=cockpit!$C$15,1/(1+EXP(-(BH196+AL$14))),0)</f>
        <v>0.90926606012922129</v>
      </c>
      <c r="CE196" s="8">
        <f>IF(CE$1&lt;=cockpit!$C$15,1/(1+EXP(-(BI196+AM$14))),0)</f>
        <v>0.84570379275262542</v>
      </c>
      <c r="CH196" s="6">
        <v>5.7145129661317347</v>
      </c>
      <c r="CK196" s="9">
        <f t="shared" si="70"/>
        <v>5.7145129661317347</v>
      </c>
      <c r="CM196" s="9">
        <f t="shared" si="71"/>
        <v>8.1502846506900081E-2</v>
      </c>
      <c r="CP196">
        <f t="shared" si="72"/>
        <v>-0.28548703386826535</v>
      </c>
      <c r="CV196">
        <v>2.238669350612001E-2</v>
      </c>
      <c r="CW196">
        <v>-0.11709668321140963</v>
      </c>
      <c r="CX196">
        <v>-4.8324222604814266E-3</v>
      </c>
      <c r="CY196">
        <v>-7.6454081412865846E-2</v>
      </c>
      <c r="CZ196">
        <v>-9.1384536152959023E-2</v>
      </c>
      <c r="DA196">
        <v>-0.21525549894012558</v>
      </c>
      <c r="DB196">
        <v>-3.7911631276953276E-3</v>
      </c>
      <c r="DC196">
        <v>-0.17948030047300498</v>
      </c>
      <c r="DD196">
        <v>-7.7725915539623935E-2</v>
      </c>
      <c r="DE196">
        <v>-0.1687260970447792</v>
      </c>
      <c r="DF196">
        <v>-0.20795909262905907</v>
      </c>
      <c r="DG196">
        <v>-5.6815170836437827E-2</v>
      </c>
      <c r="DH196">
        <v>2.9311941574611051E-2</v>
      </c>
      <c r="DI196">
        <v>-0.14199719556957155</v>
      </c>
      <c r="DJ196">
        <v>-3.9334529523900347E-2</v>
      </c>
      <c r="DK196">
        <v>5.1499728193228206E-2</v>
      </c>
      <c r="DL196">
        <v>-0.18929787120159816</v>
      </c>
      <c r="DM196">
        <v>-0.16982768343826518</v>
      </c>
      <c r="DN196">
        <v>-0.11345595972546338</v>
      </c>
      <c r="DO196">
        <v>6.0464026509762497E-3</v>
      </c>
      <c r="DR196">
        <f t="shared" si="73"/>
        <v>1.0354822308514052E-2</v>
      </c>
      <c r="DS196">
        <f t="shared" si="62"/>
        <v>-3.60461793830332E-2</v>
      </c>
      <c r="DT196">
        <f t="shared" si="63"/>
        <v>-1.2205840159652515E-3</v>
      </c>
      <c r="DU196">
        <f t="shared" si="64"/>
        <v>-1.9412994390863442E-2</v>
      </c>
      <c r="DV196">
        <f t="shared" si="65"/>
        <v>-2.2079122523789421E-2</v>
      </c>
      <c r="DW196">
        <f t="shared" si="66"/>
        <v>-4.6398872299342177E-2</v>
      </c>
      <c r="DX196">
        <f t="shared" si="67"/>
        <v>-7.8961566374826655E-4</v>
      </c>
      <c r="DY196">
        <f t="shared" si="68"/>
        <v>-4.1533753056107278E-2</v>
      </c>
      <c r="DZ196">
        <f t="shared" si="69"/>
        <v>-3.3845485479215058E-2</v>
      </c>
      <c r="EA196">
        <f t="shared" si="51"/>
        <v>-6.3802550892910231E-2</v>
      </c>
      <c r="EB196">
        <f t="shared" si="52"/>
        <v>-6.6801541727259453E-2</v>
      </c>
      <c r="EC196">
        <f t="shared" si="53"/>
        <v>-1.2342507511826202E-2</v>
      </c>
      <c r="ED196">
        <f t="shared" si="54"/>
        <v>6.7287379370181621E-3</v>
      </c>
      <c r="EE196">
        <f t="shared" si="55"/>
        <v>-5.1303021153748206E-2</v>
      </c>
      <c r="EF196">
        <f t="shared" si="56"/>
        <v>-1.3870523646022878E-2</v>
      </c>
      <c r="EG196">
        <f t="shared" si="57"/>
        <v>5.4358570920233608E-3</v>
      </c>
      <c r="EH196">
        <f t="shared" si="58"/>
        <v>-5.0370141634161279E-2</v>
      </c>
      <c r="EI196">
        <f t="shared" si="59"/>
        <v>-5.9609050373462397E-2</v>
      </c>
      <c r="EJ196">
        <f t="shared" si="60"/>
        <v>-1.9654569493146798E-2</v>
      </c>
      <c r="EK196">
        <f t="shared" si="61"/>
        <v>1.721925352905935E-3</v>
      </c>
    </row>
    <row r="197" spans="1:141" x14ac:dyDescent="0.3">
      <c r="A197" s="6">
        <f>('Base original'!A197-MIN('Base original'!A:A))/(MAX('Base original'!A:A)-MIN('Base original'!A:A))</f>
        <v>0.2035398230088496</v>
      </c>
      <c r="B197" s="6">
        <f>('Base original'!B197-MIN('Base original'!B:B))/(MAX('Base original'!B:B)-MIN('Base original'!B:B))</f>
        <v>0.28767123287671237</v>
      </c>
      <c r="C197" s="6">
        <f>('Base original'!C197-MIN('Base original'!C:C))/(MAX('Base original'!C:C)-MIN('Base original'!C:C))</f>
        <v>0.04</v>
      </c>
      <c r="D197" s="6">
        <f>('Base original'!D197-MIN('Base original'!D:D))/(MAX('Base original'!D:D)-MIN('Base original'!D:D))</f>
        <v>0.14383561643835618</v>
      </c>
      <c r="E197" s="6">
        <f>('Base original'!E197-MIN('Base original'!E:E))/(MAX('Base original'!E:E)-MIN('Base original'!E:E))</f>
        <v>0.10851419031719534</v>
      </c>
      <c r="F197" s="6">
        <f>('Base original'!F197-MIN('Base original'!F:F))/(MAX('Base original'!F:F)-MIN('Base original'!F:F))</f>
        <v>8.9552238805970144E-2</v>
      </c>
      <c r="G197" s="6">
        <f>('Base original'!G197-MIN('Base original'!G:G))/(MAX('Base original'!G:G)-MIN('Base original'!G:G))</f>
        <v>7.4204946996466431E-2</v>
      </c>
      <c r="H197" s="6">
        <f>('Base original'!H197-MIN('Base original'!H:H))/(MAX('Base original'!H:H)-MIN('Base original'!H:H))</f>
        <v>0.63362701908957775</v>
      </c>
      <c r="I197" s="6">
        <f>('Base original'!I197-MIN('Base original'!I:I))/(MAX('Base original'!I:I)-MIN('Base original'!I:I))</f>
        <v>0.74803149606299213</v>
      </c>
      <c r="J197" s="6">
        <f>('Base original'!J197-MIN('Base original'!J:J))/(MAX('Base original'!J:J)-MIN('Base original'!J:J))</f>
        <v>0.34730538922155696</v>
      </c>
      <c r="K197" s="6">
        <f>('Base original'!K197-MIN('Base original'!K:K))/(MAX('Base original'!K:K)-MIN('Base original'!K:K))</f>
        <v>0.15384615384615385</v>
      </c>
      <c r="L197" s="6">
        <f>'Base original'!L197</f>
        <v>6</v>
      </c>
      <c r="M197">
        <v>276</v>
      </c>
      <c r="O197">
        <v>0.15862990685099931</v>
      </c>
      <c r="P197" t="str">
        <f>IF(O197&lt;=cockpit!C$11,"treino","teste")</f>
        <v>treino</v>
      </c>
      <c r="AP197" s="6">
        <v>0.79064679817338568</v>
      </c>
      <c r="AQ197" s="6">
        <v>1.2298727841873816</v>
      </c>
      <c r="AR197" s="6">
        <v>1.3407939872413666</v>
      </c>
      <c r="AS197" s="6">
        <v>1.7875894362941434</v>
      </c>
      <c r="AT197" s="6">
        <v>1.7941135891933861</v>
      </c>
      <c r="AU197" s="6">
        <v>1.6057971017817343</v>
      </c>
      <c r="AV197" s="6">
        <v>1.5703917210129994</v>
      </c>
      <c r="AW197" s="6">
        <v>1.8442905926070796</v>
      </c>
      <c r="AX197" s="6">
        <v>0.79401784292564581</v>
      </c>
      <c r="AY197" s="6">
        <v>0.95551261208135863</v>
      </c>
      <c r="AZ197" s="6">
        <v>0.95601473878199106</v>
      </c>
      <c r="BA197" s="6">
        <v>1.707208869009418</v>
      </c>
      <c r="BB197" s="6">
        <v>1.3236030350745684</v>
      </c>
      <c r="BC197" s="6">
        <v>1.2160444436871802</v>
      </c>
      <c r="BD197" s="6">
        <v>1.0756061721850716</v>
      </c>
      <c r="BE197" s="6">
        <v>2.093613425608694</v>
      </c>
      <c r="BF197" s="6">
        <v>1.1383834812096056</v>
      </c>
      <c r="BG197" s="6">
        <v>1.0501038561813492</v>
      </c>
      <c r="BH197" s="6">
        <v>1.2359366320468181</v>
      </c>
      <c r="BI197" s="6">
        <v>1.2126756301600647</v>
      </c>
      <c r="BL197" s="8">
        <f>IF(BL$1&lt;=cockpit!$C$15,1/(1+EXP(-(AP197+T$14))),0)</f>
        <v>0.72087083051393608</v>
      </c>
      <c r="BM197" s="8">
        <f>IF(BM$1&lt;=cockpit!$C$15,1/(1+EXP(-(AQ197+U$14))),0)</f>
        <v>0.79403570887670183</v>
      </c>
      <c r="BN197" s="8">
        <f>IF(BN$1&lt;=cockpit!$C$15,1/(1+EXP(-(AR197+V$14))),0)</f>
        <v>0.8164872765616964</v>
      </c>
      <c r="BO197" s="8">
        <f>IF(BO$1&lt;=cockpit!$C$15,1/(1+EXP(-(AS197+W$14))),0)</f>
        <v>0.86481274959119303</v>
      </c>
      <c r="BP197" s="8">
        <f>IF(BP$1&lt;=cockpit!$C$15,1/(1+EXP(-(AT197+X$14))),0)</f>
        <v>0.87007630848335371</v>
      </c>
      <c r="BQ197" s="8">
        <f>IF(BQ$1&lt;=cockpit!$C$15,1/(1+EXP(-(AU197+Y$14))),0)</f>
        <v>0.88631763002174235</v>
      </c>
      <c r="BR197" s="8">
        <f>IF(BR$1&lt;=cockpit!$C$15,1/(1+EXP(-(AV197+Z$14))),0)</f>
        <v>0.87727848223809946</v>
      </c>
      <c r="BS197" s="8">
        <f>IF(BS$1&lt;=cockpit!$C$15,1/(1+EXP(-(AW197+AA$14))),0)</f>
        <v>0.87577943675131598</v>
      </c>
      <c r="BT197" s="8">
        <f>IF(BT$1&lt;=cockpit!$C$15,1/(1+EXP(-(AX197+AB$14))),0)</f>
        <v>0.70847225275539782</v>
      </c>
      <c r="BU197" s="8">
        <f>IF(BU$1&lt;=cockpit!$C$15,1/(1+EXP(-(AY197+AC$14))),0)</f>
        <v>0.73028827502454985</v>
      </c>
      <c r="BV197" s="8">
        <f>IF(BV$1&lt;=cockpit!$C$15,1/(1+EXP(-(AZ197+AD$14))),0)</f>
        <v>0.79102803457374282</v>
      </c>
      <c r="BW197" s="8">
        <f>IF(BW$1&lt;=cockpit!$C$15,1/(1+EXP(-(BA197+AE$14))),0)</f>
        <v>0.8941145806279347</v>
      </c>
      <c r="BX197" s="8">
        <f>IF(BX$1&lt;=cockpit!$C$15,1/(1+EXP(-(BB197+AF$14))),0)</f>
        <v>0.88632681112321132</v>
      </c>
      <c r="BY197" s="8">
        <f>IF(BY$1&lt;=cockpit!$C$15,1/(1+EXP(-(BC197+AG$14))),0)</f>
        <v>0.7662843058524601</v>
      </c>
      <c r="BZ197" s="8">
        <f>IF(BZ$1&lt;=cockpit!$C$15,1/(1+EXP(-(BD197+AH$14))),0)</f>
        <v>0.79901197735719665</v>
      </c>
      <c r="CA197" s="8">
        <f>IF(CA$1&lt;=cockpit!$C$15,1/(1+EXP(-(BE197+AI$14))),0)</f>
        <v>0.95541148728810765</v>
      </c>
      <c r="CB197" s="8">
        <f>IF(CB$1&lt;=cockpit!$C$15,1/(1+EXP(-(BF197+AJ$14))),0)</f>
        <v>0.82511407546046622</v>
      </c>
      <c r="CC197" s="8">
        <f>IF(CC$1&lt;=cockpit!$C$15,1/(1+EXP(-(BG197+AK$14))),0)</f>
        <v>0.77513448370401083</v>
      </c>
      <c r="CD197" s="8">
        <f>IF(CD$1&lt;=cockpit!$C$15,1/(1+EXP(-(BH197+AL$14))),0)</f>
        <v>0.89724225797630375</v>
      </c>
      <c r="CE197" s="8">
        <f>IF(CE$1&lt;=cockpit!$C$15,1/(1+EXP(-(BI197+AM$14))),0)</f>
        <v>0.85249784709078058</v>
      </c>
      <c r="CH197" s="6">
        <v>5.5669319111900082</v>
      </c>
      <c r="CK197" s="9">
        <f t="shared" si="70"/>
        <v>5.5669319111900082</v>
      </c>
      <c r="CM197" s="9">
        <f t="shared" si="71"/>
        <v>0.18754796954553896</v>
      </c>
      <c r="CP197">
        <f t="shared" si="72"/>
        <v>-0.43306808880999181</v>
      </c>
      <c r="CV197">
        <v>3.3959379661158536E-2</v>
      </c>
      <c r="CW197">
        <v>-0.177629211797248</v>
      </c>
      <c r="CX197">
        <v>-7.3305181125502012E-3</v>
      </c>
      <c r="CY197">
        <v>-0.11597662587531549</v>
      </c>
      <c r="CZ197">
        <v>-0.13862530246053598</v>
      </c>
      <c r="DA197">
        <v>-0.32653072284486589</v>
      </c>
      <c r="DB197">
        <v>-5.7509854224606595E-3</v>
      </c>
      <c r="DC197">
        <v>-0.27226171939126886</v>
      </c>
      <c r="DD197">
        <v>-0.1179059281175063</v>
      </c>
      <c r="DE197">
        <v>-0.25594818577038764</v>
      </c>
      <c r="DF197">
        <v>-0.31546247679004574</v>
      </c>
      <c r="DG197">
        <v>-8.6185481407547671E-2</v>
      </c>
      <c r="DH197">
        <v>4.4464599127414239E-2</v>
      </c>
      <c r="DI197">
        <v>-0.21540191604662817</v>
      </c>
      <c r="DJ197">
        <v>-5.9668312407547393E-2</v>
      </c>
      <c r="DK197">
        <v>7.8122248007826509E-2</v>
      </c>
      <c r="DL197">
        <v>-0.28715443285212133</v>
      </c>
      <c r="DM197">
        <v>-0.25761923158855327</v>
      </c>
      <c r="DN197">
        <v>-0.17210643501617734</v>
      </c>
      <c r="DO197">
        <v>9.1720594268467921E-3</v>
      </c>
      <c r="DR197">
        <f t="shared" si="73"/>
        <v>1.6312226567639237E-2</v>
      </c>
      <c r="DS197">
        <f t="shared" si="62"/>
        <v>-6.5635289214018039E-2</v>
      </c>
      <c r="DT197">
        <f t="shared" si="63"/>
        <v>-2.4436174165258324E-3</v>
      </c>
      <c r="DU197">
        <f t="shared" si="64"/>
        <v>-2.9237580753452567E-2</v>
      </c>
      <c r="DV197">
        <f t="shared" si="65"/>
        <v>-3.3681404002285024E-2</v>
      </c>
      <c r="DW197">
        <f t="shared" si="66"/>
        <v>-7.0021593909057267E-2</v>
      </c>
      <c r="DX197">
        <f t="shared" si="67"/>
        <v>-1.3249261955167564E-3</v>
      </c>
      <c r="DY197">
        <f t="shared" si="68"/>
        <v>-6.3439806194817275E-2</v>
      </c>
      <c r="DZ197">
        <f t="shared" si="69"/>
        <v>-5.8725059808323696E-2</v>
      </c>
      <c r="EA197">
        <f t="shared" si="51"/>
        <v>-0.11944565243789336</v>
      </c>
      <c r="EB197">
        <f t="shared" si="52"/>
        <v>-0.11806960762133877</v>
      </c>
      <c r="EC197">
        <f t="shared" si="53"/>
        <v>-1.7285284024197406E-2</v>
      </c>
      <c r="ED197">
        <f t="shared" si="54"/>
        <v>9.5343120583915777E-3</v>
      </c>
      <c r="EE197">
        <f t="shared" si="55"/>
        <v>-8.891971226501881E-2</v>
      </c>
      <c r="EF197">
        <f t="shared" si="56"/>
        <v>-2.1574860049128626E-2</v>
      </c>
      <c r="EG197">
        <f t="shared" si="57"/>
        <v>6.8113920848201937E-3</v>
      </c>
      <c r="EH197">
        <f t="shared" si="58"/>
        <v>-9.1655893752993448E-2</v>
      </c>
      <c r="EI197">
        <f t="shared" si="59"/>
        <v>-0.10283297529425428</v>
      </c>
      <c r="EJ197">
        <f t="shared" si="60"/>
        <v>-3.3553239026463261E-2</v>
      </c>
      <c r="EK197">
        <f t="shared" si="61"/>
        <v>2.5062415809442235E-3</v>
      </c>
    </row>
    <row r="198" spans="1:141" x14ac:dyDescent="0.3">
      <c r="A198" s="6">
        <f>('Base original'!A198-MIN('Base original'!A:A))/(MAX('Base original'!A:A)-MIN('Base original'!A:A))</f>
        <v>0.61061946902654862</v>
      </c>
      <c r="B198" s="6">
        <f>('Base original'!B198-MIN('Base original'!B:B))/(MAX('Base original'!B:B)-MIN('Base original'!B:B))</f>
        <v>4.1095890410958902E-2</v>
      </c>
      <c r="C198" s="6">
        <f>('Base original'!C198-MIN('Base original'!C:C))/(MAX('Base original'!C:C)-MIN('Base original'!C:C))</f>
        <v>0.51</v>
      </c>
      <c r="D198" s="6">
        <f>('Base original'!D198-MIN('Base original'!D:D))/(MAX('Base original'!D:D)-MIN('Base original'!D:D))</f>
        <v>0.21232876712328769</v>
      </c>
      <c r="E198" s="6">
        <f>('Base original'!E198-MIN('Base original'!E:E))/(MAX('Base original'!E:E)-MIN('Base original'!E:E))</f>
        <v>0.15358931552587646</v>
      </c>
      <c r="F198" s="6">
        <f>('Base original'!F198-MIN('Base original'!F:F))/(MAX('Base original'!F:F)-MIN('Base original'!F:F))</f>
        <v>4.4776119402985072E-2</v>
      </c>
      <c r="G198" s="6">
        <f>('Base original'!G198-MIN('Base original'!G:G))/(MAX('Base original'!G:G)-MIN('Base original'!G:G))</f>
        <v>6.0070671378091869E-2</v>
      </c>
      <c r="H198" s="6">
        <f>('Base original'!H198-MIN('Base original'!H:H))/(MAX('Base original'!H:H)-MIN('Base original'!H:H))</f>
        <v>0.69970631424376373</v>
      </c>
      <c r="I198" s="6">
        <f>('Base original'!I198-MIN('Base original'!I:I))/(MAX('Base original'!I:I)-MIN('Base original'!I:I))</f>
        <v>0.42519685039370059</v>
      </c>
      <c r="J198" s="6">
        <f>('Base original'!J198-MIN('Base original'!J:J))/(MAX('Base original'!J:J)-MIN('Base original'!J:J))</f>
        <v>0.3832335329341317</v>
      </c>
      <c r="K198" s="6">
        <f>('Base original'!K198-MIN('Base original'!K:K))/(MAX('Base original'!K:K)-MIN('Base original'!K:K))</f>
        <v>0.26153846153846144</v>
      </c>
      <c r="L198" s="6">
        <f>'Base original'!L198</f>
        <v>6</v>
      </c>
      <c r="M198">
        <v>277</v>
      </c>
      <c r="O198">
        <v>0.64751375665002808</v>
      </c>
      <c r="P198" t="str">
        <f>IF(O198&lt;=cockpit!C$11,"treino","teste")</f>
        <v>treino</v>
      </c>
      <c r="AP198" s="6">
        <v>1.3807696808103462</v>
      </c>
      <c r="AQ198" s="6">
        <v>1.7445020885050686</v>
      </c>
      <c r="AR198" s="6">
        <v>1.5620778378813811</v>
      </c>
      <c r="AS198" s="6">
        <v>2.0967336367822433</v>
      </c>
      <c r="AT198" s="6">
        <v>1.9269162475183788</v>
      </c>
      <c r="AU198" s="6">
        <v>1.8076182548057438</v>
      </c>
      <c r="AV198" s="6">
        <v>1.9187795848899536</v>
      </c>
      <c r="AW198" s="6">
        <v>2.2413771089028454</v>
      </c>
      <c r="AX198" s="6">
        <v>1.1800677747827171</v>
      </c>
      <c r="AY198" s="6">
        <v>1.0638447514803202</v>
      </c>
      <c r="AZ198" s="6">
        <v>1.1238009348528231</v>
      </c>
      <c r="BA198" s="6">
        <v>1.8939416547087204</v>
      </c>
      <c r="BB198" s="6">
        <v>1.5095449259024623</v>
      </c>
      <c r="BC198" s="6">
        <v>1.4466312750490506</v>
      </c>
      <c r="BD198" s="6">
        <v>1.4014324355677144</v>
      </c>
      <c r="BE198" s="6">
        <v>2.1364559030194554</v>
      </c>
      <c r="BF198" s="6">
        <v>1.4571267011090252</v>
      </c>
      <c r="BG198" s="6">
        <v>1.3859224915524819</v>
      </c>
      <c r="BH198" s="6">
        <v>1.3743479336130793</v>
      </c>
      <c r="BI198" s="6">
        <v>1.5686584995105564</v>
      </c>
      <c r="BL198" s="8">
        <f>IF(BL$1&lt;=cockpit!$C$15,1/(1+EXP(-(AP198+T$14))),0)</f>
        <v>0.82330595399419826</v>
      </c>
      <c r="BM198" s="8">
        <f>IF(BM$1&lt;=cockpit!$C$15,1/(1+EXP(-(AQ198+U$14))),0)</f>
        <v>0.86576888323931778</v>
      </c>
      <c r="BN198" s="8">
        <f>IF(BN$1&lt;=cockpit!$C$15,1/(1+EXP(-(AR198+V$14))),0)</f>
        <v>0.84735582886422234</v>
      </c>
      <c r="BO198" s="8">
        <f>IF(BO$1&lt;=cockpit!$C$15,1/(1+EXP(-(AS198+W$14))),0)</f>
        <v>0.89706183732679512</v>
      </c>
      <c r="BP198" s="8">
        <f>IF(BP$1&lt;=cockpit!$C$15,1/(1+EXP(-(AT198+X$14))),0)</f>
        <v>0.88436552077433528</v>
      </c>
      <c r="BQ198" s="8">
        <f>IF(BQ$1&lt;=cockpit!$C$15,1/(1+EXP(-(AU198+Y$14))),0)</f>
        <v>0.90512288636112204</v>
      </c>
      <c r="BR198" s="8">
        <f>IF(BR$1&lt;=cockpit!$C$15,1/(1+EXP(-(AV198+Z$14))),0)</f>
        <v>0.91013583786860608</v>
      </c>
      <c r="BS198" s="8">
        <f>IF(BS$1&lt;=cockpit!$C$15,1/(1+EXP(-(AW198+AA$14))),0)</f>
        <v>0.91294551934497059</v>
      </c>
      <c r="BT198" s="8">
        <f>IF(BT$1&lt;=cockpit!$C$15,1/(1+EXP(-(AX198+AB$14))),0)</f>
        <v>0.78143109184295156</v>
      </c>
      <c r="BU198" s="8">
        <f>IF(BU$1&lt;=cockpit!$C$15,1/(1+EXP(-(AY198+AC$14))),0)</f>
        <v>0.75108695078784604</v>
      </c>
      <c r="BV198" s="8">
        <f>IF(BV$1&lt;=cockpit!$C$15,1/(1+EXP(-(AZ198+AD$14))),0)</f>
        <v>0.81741326798662461</v>
      </c>
      <c r="BW198" s="8">
        <f>IF(BW$1&lt;=cockpit!$C$15,1/(1+EXP(-(BA198+AE$14))),0)</f>
        <v>0.91053698007456563</v>
      </c>
      <c r="BX198" s="8">
        <f>IF(BX$1&lt;=cockpit!$C$15,1/(1+EXP(-(BB198+AF$14))),0)</f>
        <v>0.90375837357684818</v>
      </c>
      <c r="BY198" s="8">
        <f>IF(BY$1&lt;=cockpit!$C$15,1/(1+EXP(-(BC198+AG$14))),0)</f>
        <v>0.80503013358312403</v>
      </c>
      <c r="BZ198" s="8">
        <f>IF(BZ$1&lt;=cockpit!$C$15,1/(1+EXP(-(BD198+AH$14))),0)</f>
        <v>0.84631113757056242</v>
      </c>
      <c r="CA198" s="8">
        <f>IF(CA$1&lt;=cockpit!$C$15,1/(1+EXP(-(BE198+AI$14))),0)</f>
        <v>0.95720139637995139</v>
      </c>
      <c r="CB198" s="8">
        <f>IF(CB$1&lt;=cockpit!$C$15,1/(1+EXP(-(BF198+AJ$14))),0)</f>
        <v>0.8664734308703036</v>
      </c>
      <c r="CC198" s="8">
        <f>IF(CC$1&lt;=cockpit!$C$15,1/(1+EXP(-(BG198+AK$14))),0)</f>
        <v>0.82826103118575956</v>
      </c>
      <c r="CD198" s="8">
        <f>IF(CD$1&lt;=cockpit!$C$15,1/(1+EXP(-(BH198+AL$14))),0)</f>
        <v>0.9093202277835335</v>
      </c>
      <c r="CE198" s="8">
        <f>IF(CE$1&lt;=cockpit!$C$15,1/(1+EXP(-(BI198+AM$14))),0)</f>
        <v>0.89190130037287929</v>
      </c>
      <c r="CH198" s="6">
        <v>5.7813485012584183</v>
      </c>
      <c r="CK198" s="9">
        <f t="shared" si="70"/>
        <v>5.7813485012584183</v>
      </c>
      <c r="CM198" s="9">
        <f t="shared" si="71"/>
        <v>4.7808477901939921E-2</v>
      </c>
      <c r="CP198">
        <f t="shared" si="72"/>
        <v>-0.21865149874158174</v>
      </c>
      <c r="CV198">
        <v>1.7145731701567444E-2</v>
      </c>
      <c r="CW198">
        <v>-8.9683110770128013E-2</v>
      </c>
      <c r="CX198">
        <v>-3.7011010815083444E-3</v>
      </c>
      <c r="CY198">
        <v>-5.8555372057799995E-2</v>
      </c>
      <c r="CZ198">
        <v>-6.9990449376656869E-2</v>
      </c>
      <c r="DA198">
        <v>-0.16486190920090418</v>
      </c>
      <c r="DB198">
        <v>-2.9036117283943353E-3</v>
      </c>
      <c r="DC198">
        <v>-0.13746206320221352</v>
      </c>
      <c r="DD198">
        <v>-5.9529456359277123E-2</v>
      </c>
      <c r="DE198">
        <v>-0.12922553257771424</v>
      </c>
      <c r="DF198">
        <v>-0.15927366880439497</v>
      </c>
      <c r="DG198">
        <v>-4.35141382301042E-2</v>
      </c>
      <c r="DH198">
        <v>2.2449705927001188E-2</v>
      </c>
      <c r="DI198">
        <v>-0.10875414973387197</v>
      </c>
      <c r="DJ198">
        <v>-3.0125899996790859E-2</v>
      </c>
      <c r="DK198">
        <v>3.9443096947896626E-2</v>
      </c>
      <c r="DL198">
        <v>-0.14498123675178676</v>
      </c>
      <c r="DM198">
        <v>-0.13006922594152631</v>
      </c>
      <c r="DN198">
        <v>-8.6894719171674004E-2</v>
      </c>
      <c r="DO198">
        <v>4.6308758184831498E-3</v>
      </c>
      <c r="DR198">
        <f t="shared" si="73"/>
        <v>5.5237941937108844E-3</v>
      </c>
      <c r="DS198">
        <f t="shared" si="62"/>
        <v>-2.2460618590711412E-2</v>
      </c>
      <c r="DT198">
        <f t="shared" si="63"/>
        <v>-1.0436664592540601E-3</v>
      </c>
      <c r="DU198">
        <f t="shared" si="64"/>
        <v>-1.1434696569464827E-2</v>
      </c>
      <c r="DV198">
        <f t="shared" si="65"/>
        <v>-1.5250752738437616E-2</v>
      </c>
      <c r="DW198">
        <f t="shared" si="66"/>
        <v>-2.9799212231046542E-2</v>
      </c>
      <c r="DX198">
        <f t="shared" si="67"/>
        <v>-4.9841295735398639E-4</v>
      </c>
      <c r="DY198">
        <f t="shared" si="68"/>
        <v>-2.2891623189245983E-2</v>
      </c>
      <c r="DZ198">
        <f t="shared" si="69"/>
        <v>-2.3178713486264425E-2</v>
      </c>
      <c r="EA198">
        <f t="shared" si="51"/>
        <v>-5.6325325136024097E-2</v>
      </c>
      <c r="EB198">
        <f t="shared" si="52"/>
        <v>-5.285266537982683E-2</v>
      </c>
      <c r="EC198">
        <f t="shared" si="53"/>
        <v>-7.4375412847091102E-3</v>
      </c>
      <c r="ED198">
        <f t="shared" si="54"/>
        <v>4.1132531288686968E-3</v>
      </c>
      <c r="EE198">
        <f t="shared" si="55"/>
        <v>-3.8273465538767398E-2</v>
      </c>
      <c r="EF198">
        <f t="shared" si="56"/>
        <v>-8.5484488158255826E-3</v>
      </c>
      <c r="EG198">
        <f t="shared" si="57"/>
        <v>3.303970215488674E-3</v>
      </c>
      <c r="EH198">
        <f t="shared" si="58"/>
        <v>-3.6132773823497673E-2</v>
      </c>
      <c r="EI198">
        <f t="shared" si="59"/>
        <v>-4.0839612163262748E-2</v>
      </c>
      <c r="EJ198">
        <f t="shared" si="60"/>
        <v>-1.5044666953254867E-2</v>
      </c>
      <c r="EK198">
        <f t="shared" si="61"/>
        <v>9.470700013716407E-4</v>
      </c>
    </row>
    <row r="199" spans="1:141" x14ac:dyDescent="0.3">
      <c r="A199" s="6">
        <f>('Base original'!A199-MIN('Base original'!A:A))/(MAX('Base original'!A:A)-MIN('Base original'!A:A))</f>
        <v>0.50442477876106206</v>
      </c>
      <c r="B199" s="6">
        <f>('Base original'!B199-MIN('Base original'!B:B))/(MAX('Base original'!B:B)-MIN('Base original'!B:B))</f>
        <v>0.13698630136986303</v>
      </c>
      <c r="C199" s="6">
        <f>('Base original'!C199-MIN('Base original'!C:C))/(MAX('Base original'!C:C)-MIN('Base original'!C:C))</f>
        <v>0.45</v>
      </c>
      <c r="D199" s="6">
        <f>('Base original'!D199-MIN('Base original'!D:D))/(MAX('Base original'!D:D)-MIN('Base original'!D:D))</f>
        <v>0.37671232876712329</v>
      </c>
      <c r="E199" s="6">
        <f>('Base original'!E199-MIN('Base original'!E:E))/(MAX('Base original'!E:E)-MIN('Base original'!E:E))</f>
        <v>0.1018363939899833</v>
      </c>
      <c r="F199" s="6">
        <f>('Base original'!F199-MIN('Base original'!F:F))/(MAX('Base original'!F:F)-MIN('Base original'!F:F))</f>
        <v>5.9701492537313432E-2</v>
      </c>
      <c r="G199" s="6">
        <f>('Base original'!G199-MIN('Base original'!G:G))/(MAX('Base original'!G:G)-MIN('Base original'!G:G))</f>
        <v>2.4734982332155476E-2</v>
      </c>
      <c r="H199" s="6">
        <f>('Base original'!H199-MIN('Base original'!H:H))/(MAX('Base original'!H:H)-MIN('Base original'!H:H))</f>
        <v>0.55286343612335209</v>
      </c>
      <c r="I199" s="6">
        <f>('Base original'!I199-MIN('Base original'!I:I))/(MAX('Base original'!I:I)-MIN('Base original'!I:I))</f>
        <v>0.38582677165354323</v>
      </c>
      <c r="J199" s="6">
        <f>('Base original'!J199-MIN('Base original'!J:J))/(MAX('Base original'!J:J)-MIN('Base original'!J:J))</f>
        <v>0.29341317365269459</v>
      </c>
      <c r="K199" s="6">
        <f>('Base original'!K199-MIN('Base original'!K:K))/(MAX('Base original'!K:K)-MIN('Base original'!K:K))</f>
        <v>0.64615384615384608</v>
      </c>
      <c r="L199" s="6">
        <f>'Base original'!L199</f>
        <v>8</v>
      </c>
      <c r="M199">
        <v>278</v>
      </c>
      <c r="O199">
        <v>0.26018084895392091</v>
      </c>
      <c r="P199" t="str">
        <f>IF(O199&lt;=cockpit!C$11,"treino","teste")</f>
        <v>treino</v>
      </c>
      <c r="AP199" s="6">
        <v>1.2640353635143018</v>
      </c>
      <c r="AQ199" s="6">
        <v>1.7410416905972839</v>
      </c>
      <c r="AR199" s="6">
        <v>1.7986378754455148</v>
      </c>
      <c r="AS199" s="6">
        <v>2.0191514125202943</v>
      </c>
      <c r="AT199" s="6">
        <v>1.8636368686147751</v>
      </c>
      <c r="AU199" s="6">
        <v>1.7646645286244982</v>
      </c>
      <c r="AV199" s="6">
        <v>2.0268546754290653</v>
      </c>
      <c r="AW199" s="6">
        <v>2.0325031724927114</v>
      </c>
      <c r="AX199" s="6">
        <v>1.2745790024995105</v>
      </c>
      <c r="AY199" s="6">
        <v>1.0757039650583098</v>
      </c>
      <c r="AZ199" s="6">
        <v>1.2573398094927273</v>
      </c>
      <c r="BA199" s="6">
        <v>1.7126501213495986</v>
      </c>
      <c r="BB199" s="6">
        <v>1.4849968358608132</v>
      </c>
      <c r="BC199" s="6">
        <v>1.6778958418053485</v>
      </c>
      <c r="BD199" s="6">
        <v>1.3594682719947626</v>
      </c>
      <c r="BE199" s="6">
        <v>2.1918032032357035</v>
      </c>
      <c r="BF199" s="6">
        <v>1.4841832371571693</v>
      </c>
      <c r="BG199" s="6">
        <v>1.501443451099262</v>
      </c>
      <c r="BH199" s="6">
        <v>1.3275483615897921</v>
      </c>
      <c r="BI199" s="6">
        <v>1.5280078092309415</v>
      </c>
      <c r="BL199" s="8">
        <f>IF(BL$1&lt;=cockpit!$C$15,1/(1+EXP(-(AP199+T$14))),0)</f>
        <v>0.80567898689042616</v>
      </c>
      <c r="BM199" s="8">
        <f>IF(BM$1&lt;=cockpit!$C$15,1/(1+EXP(-(AQ199+U$14))),0)</f>
        <v>0.86536623034964744</v>
      </c>
      <c r="BN199" s="8">
        <f>IF(BN$1&lt;=cockpit!$C$15,1/(1+EXP(-(AR199+V$14))),0)</f>
        <v>0.8755089136323323</v>
      </c>
      <c r="BO199" s="8">
        <f>IF(BO$1&lt;=cockpit!$C$15,1/(1+EXP(-(AS199+W$14))),0)</f>
        <v>0.88967386686008187</v>
      </c>
      <c r="BP199" s="8">
        <f>IF(BP$1&lt;=cockpit!$C$15,1/(1+EXP(-(AT199+X$14))),0)</f>
        <v>0.87773532224972928</v>
      </c>
      <c r="BQ199" s="8">
        <f>IF(BQ$1&lt;=cockpit!$C$15,1/(1+EXP(-(AU199+Y$14))),0)</f>
        <v>0.9013694779253999</v>
      </c>
      <c r="BR199" s="8">
        <f>IF(BR$1&lt;=cockpit!$C$15,1/(1+EXP(-(AV199+Z$14))),0)</f>
        <v>0.91859209094064909</v>
      </c>
      <c r="BS199" s="8">
        <f>IF(BS$1&lt;=cockpit!$C$15,1/(1+EXP(-(AW199+AA$14))),0)</f>
        <v>0.89484999330708637</v>
      </c>
      <c r="BT199" s="8">
        <f>IF(BT$1&lt;=cockpit!$C$15,1/(1+EXP(-(AX199+AB$14))),0)</f>
        <v>0.79714365932182385</v>
      </c>
      <c r="BU199" s="8">
        <f>IF(BU$1&lt;=cockpit!$C$15,1/(1+EXP(-(AY199+AC$14))),0)</f>
        <v>0.7532974859274254</v>
      </c>
      <c r="BV199" s="8">
        <f>IF(BV$1&lt;=cockpit!$C$15,1/(1+EXP(-(AZ199+AD$14))),0)</f>
        <v>0.83650613304501387</v>
      </c>
      <c r="BW199" s="8">
        <f>IF(BW$1&lt;=cockpit!$C$15,1/(1+EXP(-(BA199+AE$14))),0)</f>
        <v>0.89462862049024416</v>
      </c>
      <c r="BX199" s="8">
        <f>IF(BX$1&lt;=cockpit!$C$15,1/(1+EXP(-(BB199+AF$14))),0)</f>
        <v>0.90160193570063818</v>
      </c>
      <c r="BY199" s="8">
        <f>IF(BY$1&lt;=cockpit!$C$15,1/(1+EXP(-(BC199+AG$14))),0)</f>
        <v>0.83879632106381807</v>
      </c>
      <c r="BZ199" s="8">
        <f>IF(BZ$1&lt;=cockpit!$C$15,1/(1+EXP(-(BD199+AH$14))),0)</f>
        <v>0.84077325017018878</v>
      </c>
      <c r="CA199" s="8">
        <f>IF(CA$1&lt;=cockpit!$C$15,1/(1+EXP(-(BE199+AI$14))),0)</f>
        <v>0.95941229198820899</v>
      </c>
      <c r="CB199" s="8">
        <f>IF(CB$1&lt;=cockpit!$C$15,1/(1+EXP(-(BF199+AJ$14))),0)</f>
        <v>0.86957287536956362</v>
      </c>
      <c r="CC199" s="8">
        <f>IF(CC$1&lt;=cockpit!$C$15,1/(1+EXP(-(BG199+AK$14))),0)</f>
        <v>0.84407597230067055</v>
      </c>
      <c r="CD199" s="8">
        <f>IF(CD$1&lt;=cockpit!$C$15,1/(1+EXP(-(BH199+AL$14))),0)</f>
        <v>0.90538664390080903</v>
      </c>
      <c r="CE199" s="8">
        <f>IF(CE$1&lt;=cockpit!$C$15,1/(1+EXP(-(BI199+AM$14))),0)</f>
        <v>0.88791913860206251</v>
      </c>
      <c r="CH199" s="6">
        <v>5.8070119739761346</v>
      </c>
      <c r="CK199" s="9">
        <f t="shared" si="70"/>
        <v>5.8070119739761346</v>
      </c>
      <c r="CM199" s="9">
        <f t="shared" si="71"/>
        <v>4.8091964822840501</v>
      </c>
      <c r="CP199">
        <f t="shared" si="72"/>
        <v>-2.1929880260238654</v>
      </c>
      <c r="CV199">
        <v>0.17196490550194707</v>
      </c>
      <c r="CW199">
        <v>-0.89948611917774379</v>
      </c>
      <c r="CX199">
        <v>-3.7120579559550212E-2</v>
      </c>
      <c r="CY199">
        <v>-0.58728721513998661</v>
      </c>
      <c r="CZ199">
        <v>-0.70197651652249393</v>
      </c>
      <c r="DA199">
        <v>-1.6534997240165781</v>
      </c>
      <c r="DB199">
        <v>-2.9122076863131469E-2</v>
      </c>
      <c r="DC199">
        <v>-1.378690109008897</v>
      </c>
      <c r="DD199">
        <v>-0.59705689530120898</v>
      </c>
      <c r="DE199">
        <v>-1.2960809655113101</v>
      </c>
      <c r="DF199">
        <v>-1.5974518837473866</v>
      </c>
      <c r="DG199">
        <v>-0.43642959069833409</v>
      </c>
      <c r="DH199">
        <v>0.22516166854111755</v>
      </c>
      <c r="DI199">
        <v>-1.090761094798899</v>
      </c>
      <c r="DJ199">
        <v>-0.30215085808415176</v>
      </c>
      <c r="DK199">
        <v>0.395598657287347</v>
      </c>
      <c r="DL199">
        <v>-1.454104444857095</v>
      </c>
      <c r="DM199">
        <v>-1.304542876155071</v>
      </c>
      <c r="DN199">
        <v>-0.87151965463270897</v>
      </c>
      <c r="DO199">
        <v>4.6445852319262952E-2</v>
      </c>
      <c r="DR199">
        <f t="shared" si="73"/>
        <v>6.0339281648754045E-2</v>
      </c>
      <c r="DS199">
        <f t="shared" si="62"/>
        <v>-0.22589810194214044</v>
      </c>
      <c r="DT199">
        <f t="shared" si="63"/>
        <v>-8.667066674584778E-3</v>
      </c>
      <c r="DU199">
        <f t="shared" si="64"/>
        <v>-0.1224378797679191</v>
      </c>
      <c r="DV199">
        <f t="shared" si="65"/>
        <v>-0.16116026290746513</v>
      </c>
      <c r="DW199">
        <f t="shared" si="66"/>
        <v>-0.31008587000532073</v>
      </c>
      <c r="DX199">
        <f t="shared" si="67"/>
        <v>-4.5485355541162054E-3</v>
      </c>
      <c r="DY199">
        <f t="shared" si="68"/>
        <v>-0.27469502822816078</v>
      </c>
      <c r="DZ199">
        <f t="shared" si="69"/>
        <v>-0.21766424774662396</v>
      </c>
      <c r="EA199">
        <f t="shared" si="51"/>
        <v>-0.56061061647014021</v>
      </c>
      <c r="EB199">
        <f t="shared" si="52"/>
        <v>-0.47964689201627098</v>
      </c>
      <c r="EC199">
        <f t="shared" si="53"/>
        <v>-8.7128642618947233E-2</v>
      </c>
      <c r="ED199">
        <f t="shared" si="54"/>
        <v>4.2130889085939018E-2</v>
      </c>
      <c r="EE199">
        <f t="shared" si="55"/>
        <v>-0.32332420190632244</v>
      </c>
      <c r="EF199">
        <f t="shared" si="56"/>
        <v>-8.8560519779101579E-2</v>
      </c>
      <c r="EG199">
        <f t="shared" si="57"/>
        <v>3.1461191371927807E-2</v>
      </c>
      <c r="EH199">
        <f t="shared" si="58"/>
        <v>-0.35457321111766948</v>
      </c>
      <c r="EI199">
        <f t="shared" si="59"/>
        <v>-0.37510271819604535</v>
      </c>
      <c r="EJ199">
        <f t="shared" si="60"/>
        <v>-0.15711322756701873</v>
      </c>
      <c r="EK199">
        <f t="shared" si="61"/>
        <v>9.827923925880163E-3</v>
      </c>
    </row>
    <row r="200" spans="1:141" x14ac:dyDescent="0.3">
      <c r="A200" s="6">
        <f>('Base original'!A200-MIN('Base original'!A:A))/(MAX('Base original'!A:A)-MIN('Base original'!A:A))</f>
        <v>0.38053097345132747</v>
      </c>
      <c r="B200" s="6">
        <f>('Base original'!B200-MIN('Base original'!B:B))/(MAX('Base original'!B:B)-MIN('Base original'!B:B))</f>
        <v>0.19178082191780824</v>
      </c>
      <c r="C200" s="6">
        <f>('Base original'!C200-MIN('Base original'!C:C))/(MAX('Base original'!C:C)-MIN('Base original'!C:C))</f>
        <v>0.32</v>
      </c>
      <c r="D200" s="6">
        <f>('Base original'!D200-MIN('Base original'!D:D))/(MAX('Base original'!D:D)-MIN('Base original'!D:D))</f>
        <v>0.32191780821917804</v>
      </c>
      <c r="E200" s="6">
        <f>('Base original'!E200-MIN('Base original'!E:E))/(MAX('Base original'!E:E)-MIN('Base original'!E:E))</f>
        <v>0.12520868113522537</v>
      </c>
      <c r="F200" s="6">
        <f>('Base original'!F200-MIN('Base original'!F:F))/(MAX('Base original'!F:F)-MIN('Base original'!F:F))</f>
        <v>0.13432835820895522</v>
      </c>
      <c r="G200" s="6">
        <f>('Base original'!G200-MIN('Base original'!G:G))/(MAX('Base original'!G:G)-MIN('Base original'!G:G))</f>
        <v>0.14487632508833923</v>
      </c>
      <c r="H200" s="6">
        <f>('Base original'!H200-MIN('Base original'!H:H))/(MAX('Base original'!H:H)-MIN('Base original'!H:H))</f>
        <v>0.66299559471365677</v>
      </c>
      <c r="I200" s="6">
        <f>('Base original'!I200-MIN('Base original'!I:I))/(MAX('Base original'!I:I)-MIN('Base original'!I:I))</f>
        <v>0.50393700787401563</v>
      </c>
      <c r="J200" s="6">
        <f>('Base original'!J200-MIN('Base original'!J:J))/(MAX('Base original'!J:J)-MIN('Base original'!J:J))</f>
        <v>0.26347305389221559</v>
      </c>
      <c r="K200" s="6">
        <f>('Base original'!K200-MIN('Base original'!K:K))/(MAX('Base original'!K:K)-MIN('Base original'!K:K))</f>
        <v>0.32307692307692304</v>
      </c>
      <c r="L200" s="6">
        <f>'Base original'!L200</f>
        <v>7</v>
      </c>
      <c r="M200">
        <v>279</v>
      </c>
      <c r="O200">
        <v>0.59394119254762434</v>
      </c>
      <c r="P200" t="str">
        <f>IF(O200&lt;=cockpit!C$11,"treino","teste")</f>
        <v>treino</v>
      </c>
      <c r="AP200" s="6">
        <v>1.1985106158268075</v>
      </c>
      <c r="AQ200" s="6">
        <v>1.6245526841997886</v>
      </c>
      <c r="AR200" s="6">
        <v>1.6890134924282816</v>
      </c>
      <c r="AS200" s="6">
        <v>2.0675746369076031</v>
      </c>
      <c r="AT200" s="6">
        <v>1.9380038408150062</v>
      </c>
      <c r="AU200" s="6">
        <v>1.720671978632937</v>
      </c>
      <c r="AV200" s="6">
        <v>1.9232678007250552</v>
      </c>
      <c r="AW200" s="6">
        <v>2.0463643222845587</v>
      </c>
      <c r="AX200" s="6">
        <v>1.1362488079376432</v>
      </c>
      <c r="AY200" s="6">
        <v>1.1921893048035603</v>
      </c>
      <c r="AZ200" s="6">
        <v>1.2230459978896648</v>
      </c>
      <c r="BA200" s="6">
        <v>1.7969886821022687</v>
      </c>
      <c r="BB200" s="6">
        <v>1.4625549573754566</v>
      </c>
      <c r="BC200" s="6">
        <v>1.5216968258786521</v>
      </c>
      <c r="BD200" s="6">
        <v>1.2736121486804139</v>
      </c>
      <c r="BE200" s="6">
        <v>2.1206266718098314</v>
      </c>
      <c r="BF200" s="6">
        <v>1.4326024586852719</v>
      </c>
      <c r="BG200" s="6">
        <v>1.3940585299048287</v>
      </c>
      <c r="BH200" s="6">
        <v>1.3768036071246874</v>
      </c>
      <c r="BI200" s="6">
        <v>1.4641770573992452</v>
      </c>
      <c r="BL200" s="8">
        <f>IF(BL$1&lt;=cockpit!$C$15,1/(1+EXP(-(AP200+T$14))),0)</f>
        <v>0.79521455507415029</v>
      </c>
      <c r="BM200" s="8">
        <f>IF(BM$1&lt;=cockpit!$C$15,1/(1+EXP(-(AQ200+U$14))),0)</f>
        <v>0.85120779284834336</v>
      </c>
      <c r="BN200" s="8">
        <f>IF(BN$1&lt;=cockpit!$C$15,1/(1+EXP(-(AR200+V$14))),0)</f>
        <v>0.86306064909111213</v>
      </c>
      <c r="BO200" s="8">
        <f>IF(BO$1&lt;=cockpit!$C$15,1/(1+EXP(-(AS200+W$14))),0)</f>
        <v>0.89433789535439612</v>
      </c>
      <c r="BP200" s="8">
        <f>IF(BP$1&lt;=cockpit!$C$15,1/(1+EXP(-(AT200+X$14))),0)</f>
        <v>0.88549454981475284</v>
      </c>
      <c r="BQ200" s="8">
        <f>IF(BQ$1&lt;=cockpit!$C$15,1/(1+EXP(-(AU200+Y$14))),0)</f>
        <v>0.89738878216734186</v>
      </c>
      <c r="BR200" s="8">
        <f>IF(BR$1&lt;=cockpit!$C$15,1/(1+EXP(-(AV200+Z$14))),0)</f>
        <v>0.91050224763936649</v>
      </c>
      <c r="BS200" s="8">
        <f>IF(BS$1&lt;=cockpit!$C$15,1/(1+EXP(-(AW200+AA$14))),0)</f>
        <v>0.89614711714237671</v>
      </c>
      <c r="BT200" s="8">
        <f>IF(BT$1&lt;=cockpit!$C$15,1/(1+EXP(-(AX200+AB$14))),0)</f>
        <v>0.77385474447178715</v>
      </c>
      <c r="BU200" s="8">
        <f>IF(BU$1&lt;=cockpit!$C$15,1/(1+EXP(-(AY200+AC$14))),0)</f>
        <v>0.77430168315640746</v>
      </c>
      <c r="BV200" s="8">
        <f>IF(BV$1&lt;=cockpit!$C$15,1/(1+EXP(-(AZ200+AD$14))),0)</f>
        <v>0.83176170099906954</v>
      </c>
      <c r="BW200" s="8">
        <f>IF(BW$1&lt;=cockpit!$C$15,1/(1+EXP(-(BA200+AE$14))),0)</f>
        <v>0.90231857140737548</v>
      </c>
      <c r="BX200" s="8">
        <f>IF(BX$1&lt;=cockpit!$C$15,1/(1+EXP(-(BB200+AF$14))),0)</f>
        <v>0.89959296262452937</v>
      </c>
      <c r="BY200" s="8">
        <f>IF(BY$1&lt;=cockpit!$C$15,1/(1+EXP(-(BC200+AG$14))),0)</f>
        <v>0.81654314649283888</v>
      </c>
      <c r="BZ200" s="8">
        <f>IF(BZ$1&lt;=cockpit!$C$15,1/(1+EXP(-(BD200+AH$14))),0)</f>
        <v>0.8289404524977021</v>
      </c>
      <c r="CA200" s="8">
        <f>IF(CA$1&lt;=cockpit!$C$15,1/(1+EXP(-(BE200+AI$14))),0)</f>
        <v>0.95654820853723066</v>
      </c>
      <c r="CB200" s="8">
        <f>IF(CB$1&lt;=cockpit!$C$15,1/(1+EXP(-(BF200+AJ$14))),0)</f>
        <v>0.86361045664729952</v>
      </c>
      <c r="CC200" s="8">
        <f>IF(CC$1&lt;=cockpit!$C$15,1/(1+EXP(-(BG200+AK$14))),0)</f>
        <v>0.8294152504913479</v>
      </c>
      <c r="CD200" s="8">
        <f>IF(CD$1&lt;=cockpit!$C$15,1/(1+EXP(-(BH200+AL$14))),0)</f>
        <v>0.90952251170554343</v>
      </c>
      <c r="CE200" s="8">
        <f>IF(CE$1&lt;=cockpit!$C$15,1/(1+EXP(-(BI200+AM$14))),0)</f>
        <v>0.88140776388642983</v>
      </c>
      <c r="CH200" s="6">
        <v>5.7845324730734031</v>
      </c>
      <c r="CK200" s="9">
        <f t="shared" si="70"/>
        <v>5.7845324730734031</v>
      </c>
      <c r="CM200" s="9">
        <f t="shared" si="71"/>
        <v>1.4773613090130575</v>
      </c>
      <c r="CP200">
        <f t="shared" si="72"/>
        <v>-1.2154675269265969</v>
      </c>
      <c r="CV200">
        <v>9.531185575490364E-2</v>
      </c>
      <c r="CW200">
        <v>-0.49854178673471539</v>
      </c>
      <c r="CX200">
        <v>-2.0574147464514001E-2</v>
      </c>
      <c r="CY200">
        <v>-0.3255049870363676</v>
      </c>
      <c r="CZ200">
        <v>-0.38907173699673347</v>
      </c>
      <c r="DA200">
        <v>-0.91645517279371091</v>
      </c>
      <c r="DB200">
        <v>-1.6140963071273724E-2</v>
      </c>
      <c r="DC200">
        <v>-0.76414145326344241</v>
      </c>
      <c r="DD200">
        <v>-0.33091984970023497</v>
      </c>
      <c r="DE200">
        <v>-0.71835518805952858</v>
      </c>
      <c r="DF200">
        <v>-0.88539055730418259</v>
      </c>
      <c r="DG200">
        <v>-0.24189187947618923</v>
      </c>
      <c r="DH200">
        <v>0.12479625660179504</v>
      </c>
      <c r="DI200">
        <v>-0.60455628331302946</v>
      </c>
      <c r="DJ200">
        <v>-0.16746765229729368</v>
      </c>
      <c r="DK200">
        <v>0.2192612617681941</v>
      </c>
      <c r="DL200">
        <v>-0.80593998348816842</v>
      </c>
      <c r="DM200">
        <v>-0.72304521713455905</v>
      </c>
      <c r="DN200">
        <v>-0.48304132385299792</v>
      </c>
      <c r="DO200">
        <v>2.5742696533026178E-2</v>
      </c>
      <c r="DR200">
        <f t="shared" si="73"/>
        <v>3.5039860802612705E-2</v>
      </c>
      <c r="DS200">
        <f t="shared" si="62"/>
        <v>-0.13732098871643822</v>
      </c>
      <c r="DT200">
        <f t="shared" si="63"/>
        <v>-5.249006447265267E-3</v>
      </c>
      <c r="DU200">
        <f t="shared" si="64"/>
        <v>-6.5152989971561548E-2</v>
      </c>
      <c r="DV200">
        <f t="shared" si="65"/>
        <v>-8.4000355449329087E-2</v>
      </c>
      <c r="DW200">
        <f t="shared" si="66"/>
        <v>-0.17842774938123385</v>
      </c>
      <c r="DX200">
        <f t="shared" si="67"/>
        <v>-2.7598731760592183E-3</v>
      </c>
      <c r="DY200">
        <f t="shared" si="68"/>
        <v>-0.15047499817553808</v>
      </c>
      <c r="DZ200">
        <f t="shared" si="69"/>
        <v>-0.13274811200643291</v>
      </c>
      <c r="EA200">
        <f t="shared" si="51"/>
        <v>-0.28767029419557405</v>
      </c>
      <c r="EB200">
        <f t="shared" si="52"/>
        <v>-0.27285299739493496</v>
      </c>
      <c r="EC200">
        <f t="shared" si="53"/>
        <v>-4.494863827277791E-2</v>
      </c>
      <c r="ED200">
        <f t="shared" si="54"/>
        <v>2.3802702211529372E-2</v>
      </c>
      <c r="EE200">
        <f t="shared" si="55"/>
        <v>-0.20147278857833228</v>
      </c>
      <c r="EF200">
        <f t="shared" si="56"/>
        <v>-5.2393548911944657E-2</v>
      </c>
      <c r="EG200">
        <f t="shared" si="57"/>
        <v>1.8640611225301643E-2</v>
      </c>
      <c r="EH200">
        <f t="shared" si="58"/>
        <v>-0.20485139039489328</v>
      </c>
      <c r="EI200">
        <f t="shared" si="59"/>
        <v>-0.22564096837512437</v>
      </c>
      <c r="EJ200">
        <f t="shared" si="60"/>
        <v>-8.3454470211028295E-2</v>
      </c>
      <c r="EK200">
        <f t="shared" si="61"/>
        <v>5.7437195572037532E-3</v>
      </c>
    </row>
    <row r="201" spans="1:141" x14ac:dyDescent="0.3">
      <c r="A201" s="6">
        <f>('Base original'!A201-MIN('Base original'!A:A))/(MAX('Base original'!A:A)-MIN('Base original'!A:A))</f>
        <v>0.60176991150442483</v>
      </c>
      <c r="B201" s="6">
        <f>('Base original'!B201-MIN('Base original'!B:B))/(MAX('Base original'!B:B)-MIN('Base original'!B:B))</f>
        <v>9.5890410958904118E-2</v>
      </c>
      <c r="C201" s="6">
        <f>('Base original'!C201-MIN('Base original'!C:C))/(MAX('Base original'!C:C)-MIN('Base original'!C:C))</f>
        <v>0.44</v>
      </c>
      <c r="D201" s="6">
        <f>('Base original'!D201-MIN('Base original'!D:D))/(MAX('Base original'!D:D)-MIN('Base original'!D:D))</f>
        <v>0.18493150684931509</v>
      </c>
      <c r="E201" s="6">
        <f>('Base original'!E201-MIN('Base original'!E:E))/(MAX('Base original'!E:E)-MIN('Base original'!E:E))</f>
        <v>9.849749582637729E-2</v>
      </c>
      <c r="F201" s="6">
        <f>('Base original'!F201-MIN('Base original'!F:F))/(MAX('Base original'!F:F)-MIN('Base original'!F:F))</f>
        <v>7.4626865671641784E-2</v>
      </c>
      <c r="G201" s="6">
        <f>('Base original'!G201-MIN('Base original'!G:G))/(MAX('Base original'!G:G)-MIN('Base original'!G:G))</f>
        <v>4.5936395759717315E-2</v>
      </c>
      <c r="H201" s="6">
        <f>('Base original'!H201-MIN('Base original'!H:H))/(MAX('Base original'!H:H)-MIN('Base original'!H:H))</f>
        <v>0.62628487518355791</v>
      </c>
      <c r="I201" s="6">
        <f>('Base original'!I201-MIN('Base original'!I:I))/(MAX('Base original'!I:I)-MIN('Base original'!I:I))</f>
        <v>0.29921259842519687</v>
      </c>
      <c r="J201" s="6">
        <f>('Base original'!J201-MIN('Base original'!J:J))/(MAX('Base original'!J:J)-MIN('Base original'!J:J))</f>
        <v>0.29341317365269459</v>
      </c>
      <c r="K201" s="6">
        <f>('Base original'!K201-MIN('Base original'!K:K))/(MAX('Base original'!K:K)-MIN('Base original'!K:K))</f>
        <v>0.13846153846153852</v>
      </c>
      <c r="L201" s="6">
        <f>'Base original'!L201</f>
        <v>6</v>
      </c>
      <c r="M201">
        <v>280</v>
      </c>
      <c r="O201">
        <v>0.23599821434842816</v>
      </c>
      <c r="P201" t="str">
        <f>IF(O201&lt;=cockpit!C$11,"treino","teste")</f>
        <v>treino</v>
      </c>
      <c r="AP201" s="6">
        <v>1.1557442718392206</v>
      </c>
      <c r="AQ201" s="6">
        <v>1.5615858601363239</v>
      </c>
      <c r="AR201" s="6">
        <v>1.3047699537514972</v>
      </c>
      <c r="AS201" s="6">
        <v>1.8207231940622224</v>
      </c>
      <c r="AT201" s="6">
        <v>1.6999401992890435</v>
      </c>
      <c r="AU201" s="6">
        <v>1.5582205188489497</v>
      </c>
      <c r="AV201" s="6">
        <v>1.617531290646069</v>
      </c>
      <c r="AW201" s="6">
        <v>2.0209567881632902</v>
      </c>
      <c r="AX201" s="6">
        <v>1.0319438918567128</v>
      </c>
      <c r="AY201" s="6">
        <v>0.98498612183865375</v>
      </c>
      <c r="AZ201" s="6">
        <v>1.0331952716937767</v>
      </c>
      <c r="BA201" s="6">
        <v>1.5667824912643677</v>
      </c>
      <c r="BB201" s="6">
        <v>1.2889063874535625</v>
      </c>
      <c r="BC201" s="6">
        <v>1.2404538992596374</v>
      </c>
      <c r="BD201" s="6">
        <v>1.1929160459143751</v>
      </c>
      <c r="BE201" s="6">
        <v>1.7937545254261165</v>
      </c>
      <c r="BF201" s="6">
        <v>1.3257310563178657</v>
      </c>
      <c r="BG201" s="6">
        <v>1.1550848452724889</v>
      </c>
      <c r="BH201" s="6">
        <v>1.1636715197937708</v>
      </c>
      <c r="BI201" s="6">
        <v>1.3266160781294398</v>
      </c>
      <c r="BL201" s="8">
        <f>IF(BL$1&lt;=cockpit!$C$15,1/(1+EXP(-(AP201+T$14))),0)</f>
        <v>0.78816216246161075</v>
      </c>
      <c r="BM201" s="8">
        <f>IF(BM$1&lt;=cockpit!$C$15,1/(1+EXP(-(AQ201+U$14))),0)</f>
        <v>0.84305525487850819</v>
      </c>
      <c r="BN201" s="8">
        <f>IF(BN$1&lt;=cockpit!$C$15,1/(1+EXP(-(AR201+V$14))),0)</f>
        <v>0.81102793416018826</v>
      </c>
      <c r="BO201" s="8">
        <f>IF(BO$1&lt;=cockpit!$C$15,1/(1+EXP(-(AS201+W$14))),0)</f>
        <v>0.86863986135146887</v>
      </c>
      <c r="BP201" s="8">
        <f>IF(BP$1&lt;=cockpit!$C$15,1/(1+EXP(-(AT201+X$14))),0)</f>
        <v>0.85905464093907036</v>
      </c>
      <c r="BQ201" s="8">
        <f>IF(BQ$1&lt;=cockpit!$C$15,1/(1+EXP(-(AU201+Y$14))),0)</f>
        <v>0.88143505676563305</v>
      </c>
      <c r="BR201" s="8">
        <f>IF(BR$1&lt;=cockpit!$C$15,1/(1+EXP(-(AV201+Z$14))),0)</f>
        <v>0.88226398388915983</v>
      </c>
      <c r="BS201" s="8">
        <f>IF(BS$1&lt;=cockpit!$C$15,1/(1+EXP(-(AW201+AA$14))),0)</f>
        <v>0.89375859011217662</v>
      </c>
      <c r="BT201" s="8">
        <f>IF(BT$1&lt;=cockpit!$C$15,1/(1+EXP(-(AX201+AB$14))),0)</f>
        <v>0.75508178971008155</v>
      </c>
      <c r="BU201" s="8">
        <f>IF(BU$1&lt;=cockpit!$C$15,1/(1+EXP(-(AY201+AC$14))),0)</f>
        <v>0.73605404100611549</v>
      </c>
      <c r="BV201" s="8">
        <f>IF(BV$1&lt;=cockpit!$C$15,1/(1+EXP(-(AZ201+AD$14))),0)</f>
        <v>0.80349985503862587</v>
      </c>
      <c r="BW201" s="8">
        <f>IF(BW$1&lt;=cockpit!$C$15,1/(1+EXP(-(BA201+AE$14))),0)</f>
        <v>0.88006543869942377</v>
      </c>
      <c r="BX201" s="8">
        <f>IF(BX$1&lt;=cockpit!$C$15,1/(1+EXP(-(BB201+AF$14))),0)</f>
        <v>0.88278393436447455</v>
      </c>
      <c r="BY201" s="8">
        <f>IF(BY$1&lt;=cockpit!$C$15,1/(1+EXP(-(BC201+AG$14))),0)</f>
        <v>0.77062741516498978</v>
      </c>
      <c r="BZ201" s="8">
        <f>IF(BZ$1&lt;=cockpit!$C$15,1/(1+EXP(-(BD201+AH$14))),0)</f>
        <v>0.81719242437622108</v>
      </c>
      <c r="CA201" s="8">
        <f>IF(CA$1&lt;=cockpit!$C$15,1/(1+EXP(-(BE201+AI$14))),0)</f>
        <v>0.94074416444947107</v>
      </c>
      <c r="CB201" s="8">
        <f>IF(CB$1&lt;=cockpit!$C$15,1/(1+EXP(-(BF201+AJ$14))),0)</f>
        <v>0.85052635680878863</v>
      </c>
      <c r="CC201" s="8">
        <f>IF(CC$1&lt;=cockpit!$C$15,1/(1+EXP(-(BG201+AK$14))),0)</f>
        <v>0.79290323010181996</v>
      </c>
      <c r="CD201" s="8">
        <f>IF(CD$1&lt;=cockpit!$C$15,1/(1+EXP(-(BH201+AL$14))),0)</f>
        <v>0.89038566986572654</v>
      </c>
      <c r="CE201" s="8">
        <f>IF(CE$1&lt;=cockpit!$C$15,1/(1+EXP(-(BI201+AM$14))),0)</f>
        <v>0.86625778512130025</v>
      </c>
      <c r="CH201" s="6">
        <v>5.6413187282475423</v>
      </c>
      <c r="CK201" s="9">
        <f t="shared" si="70"/>
        <v>5.6413187282475423</v>
      </c>
      <c r="CM201" s="9">
        <f t="shared" si="71"/>
        <v>0.12865225470596039</v>
      </c>
      <c r="CP201">
        <f t="shared" si="72"/>
        <v>-0.35868127175245768</v>
      </c>
      <c r="CV201">
        <v>2.8126278060014512E-2</v>
      </c>
      <c r="CW201">
        <v>-0.14711837060748492</v>
      </c>
      <c r="CX201">
        <v>-6.0713768276921994E-3</v>
      </c>
      <c r="CY201">
        <v>-9.6055665927323758E-2</v>
      </c>
      <c r="CZ201">
        <v>-0.11481404672471666</v>
      </c>
      <c r="DA201">
        <v>-0.27044351214626733</v>
      </c>
      <c r="DB201">
        <v>-4.7631557680138216E-3</v>
      </c>
      <c r="DC201">
        <v>-0.22549613394307885</v>
      </c>
      <c r="DD201">
        <v>-9.7653577663848606E-2</v>
      </c>
      <c r="DE201">
        <v>-0.21198472745272112</v>
      </c>
      <c r="DF201">
        <v>-0.26127642578365645</v>
      </c>
      <c r="DG201">
        <v>-7.1381657703761439E-2</v>
      </c>
      <c r="DH201">
        <v>3.6827047235940762E-2</v>
      </c>
      <c r="DI201">
        <v>-0.17840296983742604</v>
      </c>
      <c r="DJ201">
        <v>-4.9419263923304479E-2</v>
      </c>
      <c r="DK201">
        <v>6.4703421913643464E-2</v>
      </c>
      <c r="DL201">
        <v>-0.23783077032476618</v>
      </c>
      <c r="DM201">
        <v>-0.21336874270275547</v>
      </c>
      <c r="DN201">
        <v>-0.14254422476154499</v>
      </c>
      <c r="DO201">
        <v>7.5966020697820144E-3</v>
      </c>
      <c r="DR201">
        <f t="shared" si="73"/>
        <v>1.0654245538947392E-2</v>
      </c>
      <c r="DS201">
        <f t="shared" si="62"/>
        <v>-4.255514169750655E-2</v>
      </c>
      <c r="DT201">
        <f t="shared" si="63"/>
        <v>-2.0778296951935861E-3</v>
      </c>
      <c r="DU201">
        <f t="shared" si="64"/>
        <v>-2.3578283987276339E-2</v>
      </c>
      <c r="DV201">
        <f t="shared" si="65"/>
        <v>-3.0084164816327964E-2</v>
      </c>
      <c r="DW201">
        <f t="shared" si="66"/>
        <v>-6.0328440238480149E-2</v>
      </c>
      <c r="DX201">
        <f t="shared" si="67"/>
        <v>-1.0555642011831191E-3</v>
      </c>
      <c r="DY201">
        <f t="shared" si="68"/>
        <v>-4.5368826042881935E-2</v>
      </c>
      <c r="DZ201">
        <f t="shared" si="69"/>
        <v>-4.1976535945467776E-2</v>
      </c>
      <c r="EA201">
        <f t="shared" si="51"/>
        <v>-9.7136584873778964E-2</v>
      </c>
      <c r="EB201">
        <f t="shared" si="52"/>
        <v>-9.2593225526614961E-2</v>
      </c>
      <c r="EC201">
        <f t="shared" si="53"/>
        <v>-1.6095480496092968E-2</v>
      </c>
      <c r="ED201">
        <f t="shared" si="54"/>
        <v>8.1274540511898346E-3</v>
      </c>
      <c r="EE201">
        <f t="shared" si="55"/>
        <v>-7.2455402390241619E-2</v>
      </c>
      <c r="EF201">
        <f t="shared" si="56"/>
        <v>-1.6416908560878723E-2</v>
      </c>
      <c r="EG201">
        <f t="shared" si="57"/>
        <v>7.4409205049071683E-3</v>
      </c>
      <c r="EH201">
        <f t="shared" si="58"/>
        <v>-6.578516033674349E-2</v>
      </c>
      <c r="EI201">
        <f t="shared" si="59"/>
        <v>-7.9224767431806065E-2</v>
      </c>
      <c r="EJ201">
        <f t="shared" si="60"/>
        <v>-2.9537067604317204E-2</v>
      </c>
      <c r="EK201">
        <f t="shared" si="61"/>
        <v>1.8960925031304937E-3</v>
      </c>
    </row>
    <row r="202" spans="1:141" x14ac:dyDescent="0.3">
      <c r="A202" s="6">
        <f>('Base original'!A202-MIN('Base original'!A:A))/(MAX('Base original'!A:A)-MIN('Base original'!A:A))</f>
        <v>0.27433628318584075</v>
      </c>
      <c r="B202" s="6">
        <f>('Base original'!B202-MIN('Base original'!B:B))/(MAX('Base original'!B:B)-MIN('Base original'!B:B))</f>
        <v>0.10273972602739728</v>
      </c>
      <c r="C202" s="6">
        <f>('Base original'!C202-MIN('Base original'!C:C))/(MAX('Base original'!C:C)-MIN('Base original'!C:C))</f>
        <v>0.68</v>
      </c>
      <c r="D202" s="6">
        <f>('Base original'!D202-MIN('Base original'!D:D))/(MAX('Base original'!D:D)-MIN('Base original'!D:D))</f>
        <v>0.17808219178082194</v>
      </c>
      <c r="E202" s="6">
        <f>('Base original'!E202-MIN('Base original'!E:E))/(MAX('Base original'!E:E)-MIN('Base original'!E:E))</f>
        <v>0.57762938230383976</v>
      </c>
      <c r="F202" s="6">
        <f>('Base original'!F202-MIN('Base original'!F:F))/(MAX('Base original'!F:F)-MIN('Base original'!F:F))</f>
        <v>5.9701492537313432E-2</v>
      </c>
      <c r="G202" s="6">
        <f>('Base original'!G202-MIN('Base original'!G:G))/(MAX('Base original'!G:G)-MIN('Base original'!G:G))</f>
        <v>1.4134275618374558E-2</v>
      </c>
      <c r="H202" s="6">
        <f>('Base original'!H202-MIN('Base original'!H:H))/(MAX('Base original'!H:H)-MIN('Base original'!H:H))</f>
        <v>0.52349486049926486</v>
      </c>
      <c r="I202" s="6">
        <f>('Base original'!I202-MIN('Base original'!I:I))/(MAX('Base original'!I:I)-MIN('Base original'!I:I))</f>
        <v>0.40157480314960625</v>
      </c>
      <c r="J202" s="6">
        <f>('Base original'!J202-MIN('Base original'!J:J))/(MAX('Base original'!J:J)-MIN('Base original'!J:J))</f>
        <v>0.44910179640718567</v>
      </c>
      <c r="K202" s="6">
        <f>('Base original'!K202-MIN('Base original'!K:K))/(MAX('Base original'!K:K)-MIN('Base original'!K:K))</f>
        <v>0.23076923076923078</v>
      </c>
      <c r="L202" s="6">
        <f>'Base original'!L202</f>
        <v>7</v>
      </c>
      <c r="M202">
        <v>281</v>
      </c>
      <c r="O202">
        <v>3.6278192231062878E-3</v>
      </c>
      <c r="P202" t="str">
        <f>IF(O202&lt;=cockpit!C$11,"treino","teste")</f>
        <v>treino</v>
      </c>
      <c r="AP202" s="6">
        <v>1.5770610332508643</v>
      </c>
      <c r="AQ202" s="6">
        <v>1.7746573963577406</v>
      </c>
      <c r="AR202" s="6">
        <v>1.5556098061970249</v>
      </c>
      <c r="AS202" s="6">
        <v>2.3581637921840306</v>
      </c>
      <c r="AT202" s="6">
        <v>1.763264401708214</v>
      </c>
      <c r="AU202" s="6">
        <v>1.6137040359896666</v>
      </c>
      <c r="AV202" s="6">
        <v>1.7919523598112879</v>
      </c>
      <c r="AW202" s="6">
        <v>2.0497464471794711</v>
      </c>
      <c r="AX202" s="6">
        <v>1.5010294282410983</v>
      </c>
      <c r="AY202" s="6">
        <v>1.0114981381592656</v>
      </c>
      <c r="AZ202" s="6">
        <v>1.0807708261043072</v>
      </c>
      <c r="BA202" s="6">
        <v>2.2238422371252997</v>
      </c>
      <c r="BB202" s="6">
        <v>1.3961372660575666</v>
      </c>
      <c r="BC202" s="6">
        <v>1.6882320114336138</v>
      </c>
      <c r="BD202" s="6">
        <v>1.5624514186624157</v>
      </c>
      <c r="BE202" s="6">
        <v>2.0814027722872916</v>
      </c>
      <c r="BF202" s="6">
        <v>1.5226031987307351</v>
      </c>
      <c r="BG202" s="6">
        <v>1.7170937172832401</v>
      </c>
      <c r="BH202" s="6">
        <v>1.4989676127518481</v>
      </c>
      <c r="BI202" s="6">
        <v>1.7080026896572045</v>
      </c>
      <c r="BL202" s="8">
        <f>IF(BL$1&lt;=cockpit!$C$15,1/(1+EXP(-(AP202+T$14))),0)</f>
        <v>0.85007629275784558</v>
      </c>
      <c r="BM202" s="8">
        <f>IF(BM$1&lt;=cockpit!$C$15,1/(1+EXP(-(AQ202+U$14))),0)</f>
        <v>0.86923483413180413</v>
      </c>
      <c r="BN202" s="8">
        <f>IF(BN$1&lt;=cockpit!$C$15,1/(1+EXP(-(AR202+V$14))),0)</f>
        <v>0.84651734733835027</v>
      </c>
      <c r="BO202" s="8">
        <f>IF(BO$1&lt;=cockpit!$C$15,1/(1+EXP(-(AS202+W$14))),0)</f>
        <v>0.91882038643287545</v>
      </c>
      <c r="BP202" s="8">
        <f>IF(BP$1&lt;=cockpit!$C$15,1/(1+EXP(-(AT202+X$14))),0)</f>
        <v>0.86654901778721238</v>
      </c>
      <c r="BQ202" s="8">
        <f>IF(BQ$1&lt;=cockpit!$C$15,1/(1+EXP(-(AU202+Y$14))),0)</f>
        <v>0.8871118920630009</v>
      </c>
      <c r="BR202" s="8">
        <f>IF(BR$1&lt;=cockpit!$C$15,1/(1+EXP(-(AV202+Z$14))),0)</f>
        <v>0.89920909000696181</v>
      </c>
      <c r="BS202" s="8">
        <f>IF(BS$1&lt;=cockpit!$C$15,1/(1+EXP(-(AW202+AA$14))),0)</f>
        <v>0.8964614614569556</v>
      </c>
      <c r="BT202" s="8">
        <f>IF(BT$1&lt;=cockpit!$C$15,1/(1+EXP(-(AX202+AB$14))),0)</f>
        <v>0.8313166234706324</v>
      </c>
      <c r="BU202" s="8">
        <f>IF(BU$1&lt;=cockpit!$C$15,1/(1+EXP(-(AY202+AC$14))),0)</f>
        <v>0.74117242348395851</v>
      </c>
      <c r="BV202" s="8">
        <f>IF(BV$1&lt;=cockpit!$C$15,1/(1+EXP(-(AZ202+AD$14))),0)</f>
        <v>0.81090316246751026</v>
      </c>
      <c r="BW202" s="8">
        <f>IF(BW$1&lt;=cockpit!$C$15,1/(1+EXP(-(BA202+AE$14))),0)</f>
        <v>0.93401775402516751</v>
      </c>
      <c r="BX202" s="8">
        <f>IF(BX$1&lt;=cockpit!$C$15,1/(1+EXP(-(BB202+AF$14))),0)</f>
        <v>0.89343251988298056</v>
      </c>
      <c r="BY202" s="8">
        <f>IF(BY$1&lt;=cockpit!$C$15,1/(1+EXP(-(BC202+AG$14))),0)</f>
        <v>0.84018905789481213</v>
      </c>
      <c r="BZ202" s="8">
        <f>IF(BZ$1&lt;=cockpit!$C$15,1/(1+EXP(-(BD202+AH$14))),0)</f>
        <v>0.86610797191955979</v>
      </c>
      <c r="CA202" s="8">
        <f>IF(CA$1&lt;=cockpit!$C$15,1/(1+EXP(-(BE202+AI$14))),0)</f>
        <v>0.95488840656462048</v>
      </c>
      <c r="CB202" s="8">
        <f>IF(CB$1&lt;=cockpit!$C$15,1/(1+EXP(-(BF202+AJ$14))),0)</f>
        <v>0.87386878358378883</v>
      </c>
      <c r="CC202" s="8">
        <f>IF(CC$1&lt;=cockpit!$C$15,1/(1+EXP(-(BG202+AK$14))),0)</f>
        <v>0.87040268385284569</v>
      </c>
      <c r="CD202" s="8">
        <f>IF(CD$1&lt;=cockpit!$C$15,1/(1+EXP(-(BH202+AL$14))),0)</f>
        <v>0.91908524499925603</v>
      </c>
      <c r="CE202" s="8">
        <f>IF(CE$1&lt;=cockpit!$C$15,1/(1+EXP(-(BI202+AM$14))),0)</f>
        <v>0.90462076950287895</v>
      </c>
      <c r="CH202" s="6">
        <v>5.8196213553612468</v>
      </c>
      <c r="CK202" s="9">
        <f t="shared" si="70"/>
        <v>5.8196213553612468</v>
      </c>
      <c r="CM202" s="9">
        <f t="shared" si="71"/>
        <v>1.39329374471922</v>
      </c>
      <c r="CP202">
        <f t="shared" si="72"/>
        <v>-1.1803786446387532</v>
      </c>
      <c r="CV202">
        <v>9.2560333058385125E-2</v>
      </c>
      <c r="CW202">
        <v>-0.4841495683637822</v>
      </c>
      <c r="CX202">
        <v>-1.9980200014202015E-2</v>
      </c>
      <c r="CY202">
        <v>-0.31610810400889128</v>
      </c>
      <c r="CZ202">
        <v>-0.37783976898560478</v>
      </c>
      <c r="DA202">
        <v>-0.88999836751685057</v>
      </c>
      <c r="DB202">
        <v>-1.5674995580844373E-2</v>
      </c>
      <c r="DC202">
        <v>-0.74208173639661568</v>
      </c>
      <c r="DD202">
        <v>-0.32136664700612161</v>
      </c>
      <c r="DE202">
        <v>-0.69761725794105089</v>
      </c>
      <c r="DF202">
        <v>-0.85983054491736788</v>
      </c>
      <c r="DG202">
        <v>-0.23490879231236586</v>
      </c>
      <c r="DH202">
        <v>0.12119355964703848</v>
      </c>
      <c r="DI202">
        <v>-0.58710357166783522</v>
      </c>
      <c r="DJ202">
        <v>-0.16263309060946329</v>
      </c>
      <c r="DK202">
        <v>0.21293148953320715</v>
      </c>
      <c r="DL202">
        <v>-0.78267360031856625</v>
      </c>
      <c r="DM202">
        <v>-0.70217189230211785</v>
      </c>
      <c r="DN202">
        <v>-0.46909658260951953</v>
      </c>
      <c r="DO202">
        <v>2.4999540152120588E-2</v>
      </c>
      <c r="DR202">
        <f t="shared" si="73"/>
        <v>2.5673487023717172E-2</v>
      </c>
      <c r="DS202">
        <f t="shared" si="62"/>
        <v>-0.1183410678311002</v>
      </c>
      <c r="DT202">
        <f t="shared" si="63"/>
        <v>-5.6625561311928535E-3</v>
      </c>
      <c r="DU202">
        <f t="shared" si="64"/>
        <v>-4.9239874066106346E-2</v>
      </c>
      <c r="DV202">
        <f t="shared" si="65"/>
        <v>-9.4117165921836596E-2</v>
      </c>
      <c r="DW202">
        <f t="shared" si="66"/>
        <v>-0.1895985691828066</v>
      </c>
      <c r="DX202">
        <f t="shared" si="67"/>
        <v>-3.0005548742076667E-3</v>
      </c>
      <c r="DY202">
        <f t="shared" si="68"/>
        <v>-0.14571283080808117</v>
      </c>
      <c r="DZ202">
        <f t="shared" si="69"/>
        <v>-9.9274229470958833E-2</v>
      </c>
      <c r="EA202">
        <f t="shared" si="51"/>
        <v>-0.31439059233709871</v>
      </c>
      <c r="EB202">
        <f t="shared" si="52"/>
        <v>-0.29443698501513399</v>
      </c>
      <c r="EC202">
        <f t="shared" si="53"/>
        <v>-2.9976907174766153E-2</v>
      </c>
      <c r="ED202">
        <f t="shared" si="54"/>
        <v>2.4454234365083621E-2</v>
      </c>
      <c r="EE202">
        <f t="shared" si="55"/>
        <v>-0.17265679628453612</v>
      </c>
      <c r="EF202">
        <f t="shared" si="56"/>
        <v>-4.0635013026702339E-2</v>
      </c>
      <c r="EG202">
        <f t="shared" si="57"/>
        <v>1.8778030094785281E-2</v>
      </c>
      <c r="EH202">
        <f t="shared" si="58"/>
        <v>-0.18498752667006421</v>
      </c>
      <c r="EI202">
        <f t="shared" si="59"/>
        <v>-0.17020588244612672</v>
      </c>
      <c r="EJ202">
        <f t="shared" si="60"/>
        <v>-7.2842402098110576E-2</v>
      </c>
      <c r="EK202">
        <f t="shared" si="61"/>
        <v>4.541448048053739E-3</v>
      </c>
    </row>
    <row r="203" spans="1:141" x14ac:dyDescent="0.3">
      <c r="A203" s="6">
        <f>('Base original'!A203-MIN('Base original'!A:A))/(MAX('Base original'!A:A)-MIN('Base original'!A:A))</f>
        <v>0.38053097345132747</v>
      </c>
      <c r="B203" s="6">
        <f>('Base original'!B203-MIN('Base original'!B:B))/(MAX('Base original'!B:B)-MIN('Base original'!B:B))</f>
        <v>0.19178082191780824</v>
      </c>
      <c r="C203" s="6">
        <f>('Base original'!C203-MIN('Base original'!C:C))/(MAX('Base original'!C:C)-MIN('Base original'!C:C))</f>
        <v>0.32</v>
      </c>
      <c r="D203" s="6">
        <f>('Base original'!D203-MIN('Base original'!D:D))/(MAX('Base original'!D:D)-MIN('Base original'!D:D))</f>
        <v>0.32191780821917804</v>
      </c>
      <c r="E203" s="6">
        <f>('Base original'!E203-MIN('Base original'!E:E))/(MAX('Base original'!E:E)-MIN('Base original'!E:E))</f>
        <v>0.12520868113522537</v>
      </c>
      <c r="F203" s="6">
        <f>('Base original'!F203-MIN('Base original'!F:F))/(MAX('Base original'!F:F)-MIN('Base original'!F:F))</f>
        <v>0.13432835820895522</v>
      </c>
      <c r="G203" s="6">
        <f>('Base original'!G203-MIN('Base original'!G:G))/(MAX('Base original'!G:G)-MIN('Base original'!G:G))</f>
        <v>0.14487632508833923</v>
      </c>
      <c r="H203" s="6">
        <f>('Base original'!H203-MIN('Base original'!H:H))/(MAX('Base original'!H:H)-MIN('Base original'!H:H))</f>
        <v>0.66299559471365677</v>
      </c>
      <c r="I203" s="6">
        <f>('Base original'!I203-MIN('Base original'!I:I))/(MAX('Base original'!I:I)-MIN('Base original'!I:I))</f>
        <v>0.50393700787401563</v>
      </c>
      <c r="J203" s="6">
        <f>('Base original'!J203-MIN('Base original'!J:J))/(MAX('Base original'!J:J)-MIN('Base original'!J:J))</f>
        <v>0.26347305389221559</v>
      </c>
      <c r="K203" s="6">
        <f>('Base original'!K203-MIN('Base original'!K:K))/(MAX('Base original'!K:K)-MIN('Base original'!K:K))</f>
        <v>0.32307692307692304</v>
      </c>
      <c r="L203" s="6">
        <f>'Base original'!L203</f>
        <v>7</v>
      </c>
      <c r="M203">
        <v>283</v>
      </c>
      <c r="O203">
        <v>0.89427156990181633</v>
      </c>
      <c r="P203" t="str">
        <f>IF(O203&lt;=cockpit!C$11,"treino","teste")</f>
        <v>teste</v>
      </c>
      <c r="AP203" s="6">
        <v>1.1985106158268075</v>
      </c>
      <c r="AQ203" s="6">
        <v>1.6245526841997886</v>
      </c>
      <c r="AR203" s="6">
        <v>1.6890134924282816</v>
      </c>
      <c r="AS203" s="6">
        <v>2.0675746369076031</v>
      </c>
      <c r="AT203" s="6">
        <v>1.9380038408150062</v>
      </c>
      <c r="AU203" s="6">
        <v>1.720671978632937</v>
      </c>
      <c r="AV203" s="6">
        <v>1.9232678007250552</v>
      </c>
      <c r="AW203" s="6">
        <v>2.0463643222845587</v>
      </c>
      <c r="AX203" s="6">
        <v>1.1362488079376432</v>
      </c>
      <c r="AY203" s="6">
        <v>1.1921893048035603</v>
      </c>
      <c r="AZ203" s="6">
        <v>1.2230459978896648</v>
      </c>
      <c r="BA203" s="6">
        <v>1.7969886821022687</v>
      </c>
      <c r="BB203" s="6">
        <v>1.4625549573754566</v>
      </c>
      <c r="BC203" s="6">
        <v>1.5216968258786521</v>
      </c>
      <c r="BD203" s="6">
        <v>1.2736121486804139</v>
      </c>
      <c r="BE203" s="6">
        <v>2.1206266718098314</v>
      </c>
      <c r="BF203" s="6">
        <v>1.4326024586852719</v>
      </c>
      <c r="BG203" s="6">
        <v>1.3940585299048287</v>
      </c>
      <c r="BH203" s="6">
        <v>1.3768036071246874</v>
      </c>
      <c r="BI203" s="6">
        <v>1.4641770573992452</v>
      </c>
      <c r="BL203" s="8">
        <f>IF(BL$1&lt;=cockpit!$C$15,1/(1+EXP(-(AP203+T$14))),0)</f>
        <v>0.79521455507415029</v>
      </c>
      <c r="BM203" s="8">
        <f>IF(BM$1&lt;=cockpit!$C$15,1/(1+EXP(-(AQ203+U$14))),0)</f>
        <v>0.85120779284834336</v>
      </c>
      <c r="BN203" s="8">
        <f>IF(BN$1&lt;=cockpit!$C$15,1/(1+EXP(-(AR203+V$14))),0)</f>
        <v>0.86306064909111213</v>
      </c>
      <c r="BO203" s="8">
        <f>IF(BO$1&lt;=cockpit!$C$15,1/(1+EXP(-(AS203+W$14))),0)</f>
        <v>0.89433789535439612</v>
      </c>
      <c r="BP203" s="8">
        <f>IF(BP$1&lt;=cockpit!$C$15,1/(1+EXP(-(AT203+X$14))),0)</f>
        <v>0.88549454981475284</v>
      </c>
      <c r="BQ203" s="8">
        <f>IF(BQ$1&lt;=cockpit!$C$15,1/(1+EXP(-(AU203+Y$14))),0)</f>
        <v>0.89738878216734186</v>
      </c>
      <c r="BR203" s="8">
        <f>IF(BR$1&lt;=cockpit!$C$15,1/(1+EXP(-(AV203+Z$14))),0)</f>
        <v>0.91050224763936649</v>
      </c>
      <c r="BS203" s="8">
        <f>IF(BS$1&lt;=cockpit!$C$15,1/(1+EXP(-(AW203+AA$14))),0)</f>
        <v>0.89614711714237671</v>
      </c>
      <c r="BT203" s="8">
        <f>IF(BT$1&lt;=cockpit!$C$15,1/(1+EXP(-(AX203+AB$14))),0)</f>
        <v>0.77385474447178715</v>
      </c>
      <c r="BU203" s="8">
        <f>IF(BU$1&lt;=cockpit!$C$15,1/(1+EXP(-(AY203+AC$14))),0)</f>
        <v>0.77430168315640746</v>
      </c>
      <c r="BV203" s="8">
        <f>IF(BV$1&lt;=cockpit!$C$15,1/(1+EXP(-(AZ203+AD$14))),0)</f>
        <v>0.83176170099906954</v>
      </c>
      <c r="BW203" s="8">
        <f>IF(BW$1&lt;=cockpit!$C$15,1/(1+EXP(-(BA203+AE$14))),0)</f>
        <v>0.90231857140737548</v>
      </c>
      <c r="BX203" s="8">
        <f>IF(BX$1&lt;=cockpit!$C$15,1/(1+EXP(-(BB203+AF$14))),0)</f>
        <v>0.89959296262452937</v>
      </c>
      <c r="BY203" s="8">
        <f>IF(BY$1&lt;=cockpit!$C$15,1/(1+EXP(-(BC203+AG$14))),0)</f>
        <v>0.81654314649283888</v>
      </c>
      <c r="BZ203" s="8">
        <f>IF(BZ$1&lt;=cockpit!$C$15,1/(1+EXP(-(BD203+AH$14))),0)</f>
        <v>0.8289404524977021</v>
      </c>
      <c r="CA203" s="8">
        <f>IF(CA$1&lt;=cockpit!$C$15,1/(1+EXP(-(BE203+AI$14))),0)</f>
        <v>0.95654820853723066</v>
      </c>
      <c r="CB203" s="8">
        <f>IF(CB$1&lt;=cockpit!$C$15,1/(1+EXP(-(BF203+AJ$14))),0)</f>
        <v>0.86361045664729952</v>
      </c>
      <c r="CC203" s="8">
        <f>IF(CC$1&lt;=cockpit!$C$15,1/(1+EXP(-(BG203+AK$14))),0)</f>
        <v>0.8294152504913479</v>
      </c>
      <c r="CD203" s="8">
        <f>IF(CD$1&lt;=cockpit!$C$15,1/(1+EXP(-(BH203+AL$14))),0)</f>
        <v>0.90952251170554343</v>
      </c>
      <c r="CE203" s="8">
        <f>IF(CE$1&lt;=cockpit!$C$15,1/(1+EXP(-(BI203+AM$14))),0)</f>
        <v>0.88140776388642983</v>
      </c>
      <c r="CH203" s="6">
        <v>5.7845324730734031</v>
      </c>
      <c r="CK203" s="9">
        <f t="shared" si="70"/>
        <v>5.7845324730734031</v>
      </c>
      <c r="CM203" s="9">
        <f t="shared" si="71"/>
        <v>1.4773613090130575</v>
      </c>
      <c r="CP203">
        <f t="shared" si="72"/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R203">
        <f t="shared" si="73"/>
        <v>0</v>
      </c>
      <c r="DS203">
        <f t="shared" si="62"/>
        <v>0</v>
      </c>
      <c r="DT203">
        <f t="shared" si="63"/>
        <v>0</v>
      </c>
      <c r="DU203">
        <f t="shared" si="64"/>
        <v>0</v>
      </c>
      <c r="DV203">
        <f t="shared" si="65"/>
        <v>0</v>
      </c>
      <c r="DW203">
        <f t="shared" si="66"/>
        <v>0</v>
      </c>
      <c r="DX203">
        <f t="shared" si="67"/>
        <v>0</v>
      </c>
      <c r="DY203">
        <f t="shared" si="68"/>
        <v>0</v>
      </c>
      <c r="DZ203">
        <f t="shared" si="69"/>
        <v>0</v>
      </c>
      <c r="EA203">
        <f t="shared" si="51"/>
        <v>0</v>
      </c>
      <c r="EB203">
        <f t="shared" si="52"/>
        <v>0</v>
      </c>
      <c r="EC203">
        <f t="shared" si="53"/>
        <v>0</v>
      </c>
      <c r="ED203">
        <f t="shared" si="54"/>
        <v>0</v>
      </c>
      <c r="EE203">
        <f t="shared" si="55"/>
        <v>0</v>
      </c>
      <c r="EF203">
        <f t="shared" si="56"/>
        <v>0</v>
      </c>
      <c r="EG203">
        <f t="shared" si="57"/>
        <v>0</v>
      </c>
      <c r="EH203">
        <f t="shared" si="58"/>
        <v>0</v>
      </c>
      <c r="EI203">
        <f t="shared" si="59"/>
        <v>0</v>
      </c>
      <c r="EJ203">
        <f t="shared" si="60"/>
        <v>0</v>
      </c>
      <c r="EK203">
        <f t="shared" si="61"/>
        <v>0</v>
      </c>
    </row>
    <row r="204" spans="1:141" x14ac:dyDescent="0.3">
      <c r="A204" s="6">
        <f>('Base original'!A204-MIN('Base original'!A:A))/(MAX('Base original'!A:A)-MIN('Base original'!A:A))</f>
        <v>0.46902654867256638</v>
      </c>
      <c r="B204" s="6">
        <f>('Base original'!B204-MIN('Base original'!B:B))/(MAX('Base original'!B:B)-MIN('Base original'!B:B))</f>
        <v>0.32191780821917809</v>
      </c>
      <c r="C204" s="6">
        <f>('Base original'!C204-MIN('Base original'!C:C))/(MAX('Base original'!C:C)-MIN('Base original'!C:C))</f>
        <v>7.0000000000000007E-2</v>
      </c>
      <c r="D204" s="6">
        <f>('Base original'!D204-MIN('Base original'!D:D))/(MAX('Base original'!D:D)-MIN('Base original'!D:D))</f>
        <v>0.17123287671232876</v>
      </c>
      <c r="E204" s="6">
        <f>('Base original'!E204-MIN('Base original'!E:E))/(MAX('Base original'!E:E)-MIN('Base original'!E:E))</f>
        <v>0.15025041736227046</v>
      </c>
      <c r="F204" s="6">
        <f>('Base original'!F204-MIN('Base original'!F:F))/(MAX('Base original'!F:F)-MIN('Base original'!F:F))</f>
        <v>0.46268656716417911</v>
      </c>
      <c r="G204" s="6">
        <f>('Base original'!G204-MIN('Base original'!G:G))/(MAX('Base original'!G:G)-MIN('Base original'!G:G))</f>
        <v>0.22968197879858657</v>
      </c>
      <c r="H204" s="6">
        <f>('Base original'!H204-MIN('Base original'!H:H))/(MAX('Base original'!H:H)-MIN('Base original'!H:H))</f>
        <v>0.74008810572688066</v>
      </c>
      <c r="I204" s="6">
        <f>('Base original'!I204-MIN('Base original'!I:I))/(MAX('Base original'!I:I)-MIN('Base original'!I:I))</f>
        <v>0.44881889763779531</v>
      </c>
      <c r="J204" s="6">
        <f>('Base original'!J204-MIN('Base original'!J:J))/(MAX('Base original'!J:J)-MIN('Base original'!J:J))</f>
        <v>0.22754491017964071</v>
      </c>
      <c r="K204" s="6">
        <f>('Base original'!K204-MIN('Base original'!K:K))/(MAX('Base original'!K:K)-MIN('Base original'!K:K))</f>
        <v>0.21538461538461545</v>
      </c>
      <c r="L204" s="6">
        <f>'Base original'!L204</f>
        <v>5</v>
      </c>
      <c r="M204">
        <v>284</v>
      </c>
      <c r="O204">
        <v>0.41435743615042231</v>
      </c>
      <c r="P204" t="str">
        <f>IF(O204&lt;=cockpit!C$11,"treino","teste")</f>
        <v>treino</v>
      </c>
      <c r="AP204" s="6">
        <v>1.0140469698105148</v>
      </c>
      <c r="AQ204" s="6">
        <v>1.7893457532312069</v>
      </c>
      <c r="AR204" s="6">
        <v>1.8578964291604398</v>
      </c>
      <c r="AS204" s="6">
        <v>2.0818178100946771</v>
      </c>
      <c r="AT204" s="6">
        <v>2.0636837893947195</v>
      </c>
      <c r="AU204" s="6">
        <v>1.8796691597780661</v>
      </c>
      <c r="AV204" s="6">
        <v>1.990567633871386</v>
      </c>
      <c r="AW204" s="6">
        <v>2.3005624823368467</v>
      </c>
      <c r="AX204" s="6">
        <v>1.1338828887583334</v>
      </c>
      <c r="AY204" s="6">
        <v>1.5481909235046381</v>
      </c>
      <c r="AZ204" s="6">
        <v>1.28432517357507</v>
      </c>
      <c r="BA204" s="6">
        <v>1.8751635025998503</v>
      </c>
      <c r="BB204" s="6">
        <v>1.4710656846231567</v>
      </c>
      <c r="BC204" s="6">
        <v>1.5408864285740549</v>
      </c>
      <c r="BD204" s="6">
        <v>1.2383973651279989</v>
      </c>
      <c r="BE204" s="6">
        <v>2.156560470419564</v>
      </c>
      <c r="BF204" s="6">
        <v>1.718223929176661</v>
      </c>
      <c r="BG204" s="6">
        <v>1.319675691648565</v>
      </c>
      <c r="BH204" s="6">
        <v>1.525507812681878</v>
      </c>
      <c r="BI204" s="6">
        <v>1.3807115308696765</v>
      </c>
      <c r="BL204" s="8">
        <f>IF(BL$1&lt;=cockpit!$C$15,1/(1+EXP(-(AP204+T$14))),0)</f>
        <v>0.76353982644446383</v>
      </c>
      <c r="BM204" s="8">
        <f>IF(BM$1&lt;=cockpit!$C$15,1/(1+EXP(-(AQ204+U$14))),0)</f>
        <v>0.87089535993803202</v>
      </c>
      <c r="BN204" s="8">
        <f>IF(BN$1&lt;=cockpit!$C$15,1/(1+EXP(-(AR204+V$14))),0)</f>
        <v>0.88182528363087431</v>
      </c>
      <c r="BO204" s="8">
        <f>IF(BO$1&lt;=cockpit!$C$15,1/(1+EXP(-(AS204+W$14))),0)</f>
        <v>0.89567630143403398</v>
      </c>
      <c r="BP204" s="8">
        <f>IF(BP$1&lt;=cockpit!$C$15,1/(1+EXP(-(AT204+X$14))),0)</f>
        <v>0.89763363635664328</v>
      </c>
      <c r="BQ204" s="8">
        <f>IF(BQ$1&lt;=cockpit!$C$15,1/(1+EXP(-(AU204+Y$14))),0)</f>
        <v>0.91113227951856735</v>
      </c>
      <c r="BR204" s="8">
        <f>IF(BR$1&lt;=cockpit!$C$15,1/(1+EXP(-(AV204+Z$14))),0)</f>
        <v>0.91583697554357502</v>
      </c>
      <c r="BS204" s="8">
        <f>IF(BS$1&lt;=cockpit!$C$15,1/(1+EXP(-(AW204+AA$14))),0)</f>
        <v>0.91753580791103806</v>
      </c>
      <c r="BT204" s="8">
        <f>IF(BT$1&lt;=cockpit!$C$15,1/(1+EXP(-(AX204+AB$14))),0)</f>
        <v>0.773440431900558</v>
      </c>
      <c r="BU204" s="8">
        <f>IF(BU$1&lt;=cockpit!$C$15,1/(1+EXP(-(AY204+AC$14))),0)</f>
        <v>0.83044213004759815</v>
      </c>
      <c r="BV204" s="8">
        <f>IF(BV$1&lt;=cockpit!$C$15,1/(1+EXP(-(AZ204+AD$14))),0)</f>
        <v>0.84016331731747484</v>
      </c>
      <c r="BW204" s="8">
        <f>IF(BW$1&lt;=cockpit!$C$15,1/(1+EXP(-(BA204+AE$14))),0)</f>
        <v>0.90899548501316974</v>
      </c>
      <c r="BX204" s="8">
        <f>IF(BX$1&lt;=cockpit!$C$15,1/(1+EXP(-(BB204+AF$14))),0)</f>
        <v>0.90035908793027175</v>
      </c>
      <c r="BY204" s="8">
        <f>IF(BY$1&lt;=cockpit!$C$15,1/(1+EXP(-(BC204+AG$14))),0)</f>
        <v>0.81940031427390603</v>
      </c>
      <c r="BZ204" s="8">
        <f>IF(BZ$1&lt;=cockpit!$C$15,1/(1+EXP(-(BD204+AH$14))),0)</f>
        <v>0.8238890692908537</v>
      </c>
      <c r="CA204" s="8">
        <f>IF(CA$1&lt;=cockpit!$C$15,1/(1+EXP(-(BE204+AI$14))),0)</f>
        <v>0.95801748896583094</v>
      </c>
      <c r="CB204" s="8">
        <f>IF(CB$1&lt;=cockpit!$C$15,1/(1+EXP(-(BF204+AJ$14))),0)</f>
        <v>0.89390154876880989</v>
      </c>
      <c r="CC204" s="8">
        <f>IF(CC$1&lt;=cockpit!$C$15,1/(1+EXP(-(BG204+AK$14))),0)</f>
        <v>0.81863189917617096</v>
      </c>
      <c r="CD204" s="8">
        <f>IF(CD$1&lt;=cockpit!$C$15,1/(1+EXP(-(BH204+AL$14))),0)</f>
        <v>0.92103714999838404</v>
      </c>
      <c r="CE204" s="8">
        <f>IF(CE$1&lt;=cockpit!$C$15,1/(1+EXP(-(BI204+AM$14))),0)</f>
        <v>0.87240179770891668</v>
      </c>
      <c r="CH204" s="6">
        <v>5.8828675305360223</v>
      </c>
      <c r="CK204" s="9">
        <f t="shared" si="70"/>
        <v>5.8828675305360223</v>
      </c>
      <c r="CM204" s="9">
        <f t="shared" si="71"/>
        <v>0.7794550764747743</v>
      </c>
      <c r="CP204">
        <f t="shared" si="72"/>
        <v>0.88286753053602229</v>
      </c>
      <c r="CV204">
        <v>-6.9230761708551261E-2</v>
      </c>
      <c r="CW204">
        <v>0.36212103274896895</v>
      </c>
      <c r="CX204">
        <v>1.4944246853561886E-2</v>
      </c>
      <c r="CY204">
        <v>0.23643394637503368</v>
      </c>
      <c r="CZ204">
        <v>0.28260631899581062</v>
      </c>
      <c r="DA204">
        <v>0.6656767847161168</v>
      </c>
      <c r="DB204">
        <v>1.1724157076612013E-2</v>
      </c>
      <c r="DC204">
        <v>0.55504212402018738</v>
      </c>
      <c r="DD204">
        <v>0.24036708841489418</v>
      </c>
      <c r="DE204">
        <v>0.52178479217253204</v>
      </c>
      <c r="DF204">
        <v>0.64311267686731266</v>
      </c>
      <c r="DG204">
        <v>0.17570069258029408</v>
      </c>
      <c r="DH204">
        <v>-9.064706415050143E-2</v>
      </c>
      <c r="DI204">
        <v>0.43912576938046272</v>
      </c>
      <c r="DJ204">
        <v>0.12164187800412193</v>
      </c>
      <c r="DK204">
        <v>-0.15926270709097132</v>
      </c>
      <c r="DL204">
        <v>0.58540292292433438</v>
      </c>
      <c r="DM204">
        <v>0.52519144376616567</v>
      </c>
      <c r="DN204">
        <v>0.35086210967337644</v>
      </c>
      <c r="DO204">
        <v>-1.869847644134023E-2</v>
      </c>
      <c r="DR204">
        <f t="shared" si="73"/>
        <v>-2.8869707639324664E-2</v>
      </c>
      <c r="DS204">
        <f t="shared" si="62"/>
        <v>8.7467174882047125E-2</v>
      </c>
      <c r="DT204">
        <f t="shared" si="63"/>
        <v>3.3233639200918211E-3</v>
      </c>
      <c r="DU204">
        <f t="shared" si="64"/>
        <v>4.6758114234547697E-2</v>
      </c>
      <c r="DV204">
        <f t="shared" si="65"/>
        <v>5.4897366878708019E-2</v>
      </c>
      <c r="DW204">
        <f t="shared" si="66"/>
        <v>0.11305719327261796</v>
      </c>
      <c r="DX204">
        <f t="shared" si="67"/>
        <v>1.8904339711263564E-3</v>
      </c>
      <c r="DY204">
        <f t="shared" si="68"/>
        <v>8.7767723855376178E-2</v>
      </c>
      <c r="DZ204">
        <f t="shared" si="69"/>
        <v>9.6577068009242761E-2</v>
      </c>
      <c r="EA204">
        <f t="shared" si="51"/>
        <v>0.16194419026681758</v>
      </c>
      <c r="EB204">
        <f t="shared" si="52"/>
        <v>0.18915590210175459</v>
      </c>
      <c r="EC204">
        <f t="shared" si="53"/>
        <v>3.0523990805291591E-2</v>
      </c>
      <c r="ED204">
        <f t="shared" si="54"/>
        <v>-1.7164340020215562E-2</v>
      </c>
      <c r="EE204">
        <f t="shared" si="55"/>
        <v>0.14428931755693247</v>
      </c>
      <c r="EF204">
        <f t="shared" si="56"/>
        <v>3.9072198562528318E-2</v>
      </c>
      <c r="EG204">
        <f t="shared" si="57"/>
        <v>-1.3091791220099043E-2</v>
      </c>
      <c r="EH204">
        <f t="shared" si="58"/>
        <v>0.11763087568952389</v>
      </c>
      <c r="EI204">
        <f t="shared" si="59"/>
        <v>0.17323009832593242</v>
      </c>
      <c r="EJ204">
        <f t="shared" si="60"/>
        <v>5.3222472819310078E-2</v>
      </c>
      <c r="EK204">
        <f t="shared" si="61"/>
        <v>-4.467348431549817E-3</v>
      </c>
    </row>
    <row r="205" spans="1:141" x14ac:dyDescent="0.3">
      <c r="A205" s="6">
        <f>('Base original'!A205-MIN('Base original'!A:A))/(MAX('Base original'!A:A)-MIN('Base original'!A:A))</f>
        <v>0.46902654867256638</v>
      </c>
      <c r="B205" s="6">
        <f>('Base original'!B205-MIN('Base original'!B:B))/(MAX('Base original'!B:B)-MIN('Base original'!B:B))</f>
        <v>0.32191780821917809</v>
      </c>
      <c r="C205" s="6">
        <f>('Base original'!C205-MIN('Base original'!C:C))/(MAX('Base original'!C:C)-MIN('Base original'!C:C))</f>
        <v>7.0000000000000007E-2</v>
      </c>
      <c r="D205" s="6">
        <f>('Base original'!D205-MIN('Base original'!D:D))/(MAX('Base original'!D:D)-MIN('Base original'!D:D))</f>
        <v>0.17123287671232876</v>
      </c>
      <c r="E205" s="6">
        <f>('Base original'!E205-MIN('Base original'!E:E))/(MAX('Base original'!E:E)-MIN('Base original'!E:E))</f>
        <v>0.15025041736227046</v>
      </c>
      <c r="F205" s="6">
        <f>('Base original'!F205-MIN('Base original'!F:F))/(MAX('Base original'!F:F)-MIN('Base original'!F:F))</f>
        <v>0.46268656716417911</v>
      </c>
      <c r="G205" s="6">
        <f>('Base original'!G205-MIN('Base original'!G:G))/(MAX('Base original'!G:G)-MIN('Base original'!G:G))</f>
        <v>0.22968197879858657</v>
      </c>
      <c r="H205" s="6">
        <f>('Base original'!H205-MIN('Base original'!H:H))/(MAX('Base original'!H:H)-MIN('Base original'!H:H))</f>
        <v>0.74008810572688066</v>
      </c>
      <c r="I205" s="6">
        <f>('Base original'!I205-MIN('Base original'!I:I))/(MAX('Base original'!I:I)-MIN('Base original'!I:I))</f>
        <v>0.44881889763779531</v>
      </c>
      <c r="J205" s="6">
        <f>('Base original'!J205-MIN('Base original'!J:J))/(MAX('Base original'!J:J)-MIN('Base original'!J:J))</f>
        <v>0.22754491017964071</v>
      </c>
      <c r="K205" s="6">
        <f>('Base original'!K205-MIN('Base original'!K:K))/(MAX('Base original'!K:K)-MIN('Base original'!K:K))</f>
        <v>0.21538461538461545</v>
      </c>
      <c r="L205" s="6">
        <f>'Base original'!L205</f>
        <v>5</v>
      </c>
      <c r="M205">
        <v>285</v>
      </c>
      <c r="O205">
        <v>0.17708029599989517</v>
      </c>
      <c r="P205" t="str">
        <f>IF(O205&lt;=cockpit!C$11,"treino","teste")</f>
        <v>treino</v>
      </c>
      <c r="AP205" s="6">
        <v>1.0140469698105148</v>
      </c>
      <c r="AQ205" s="6">
        <v>1.7893457532312069</v>
      </c>
      <c r="AR205" s="6">
        <v>1.8578964291604398</v>
      </c>
      <c r="AS205" s="6">
        <v>2.0818178100946771</v>
      </c>
      <c r="AT205" s="6">
        <v>2.0636837893947195</v>
      </c>
      <c r="AU205" s="6">
        <v>1.8796691597780661</v>
      </c>
      <c r="AV205" s="6">
        <v>1.990567633871386</v>
      </c>
      <c r="AW205" s="6">
        <v>2.3005624823368467</v>
      </c>
      <c r="AX205" s="6">
        <v>1.1338828887583334</v>
      </c>
      <c r="AY205" s="6">
        <v>1.5481909235046381</v>
      </c>
      <c r="AZ205" s="6">
        <v>1.28432517357507</v>
      </c>
      <c r="BA205" s="6">
        <v>1.8751635025998503</v>
      </c>
      <c r="BB205" s="6">
        <v>1.4710656846231567</v>
      </c>
      <c r="BC205" s="6">
        <v>1.5408864285740549</v>
      </c>
      <c r="BD205" s="6">
        <v>1.2383973651279989</v>
      </c>
      <c r="BE205" s="6">
        <v>2.156560470419564</v>
      </c>
      <c r="BF205" s="6">
        <v>1.718223929176661</v>
      </c>
      <c r="BG205" s="6">
        <v>1.319675691648565</v>
      </c>
      <c r="BH205" s="6">
        <v>1.525507812681878</v>
      </c>
      <c r="BI205" s="6">
        <v>1.3807115308696765</v>
      </c>
      <c r="BL205" s="8">
        <f>IF(BL$1&lt;=cockpit!$C$15,1/(1+EXP(-(AP205+T$14))),0)</f>
        <v>0.76353982644446383</v>
      </c>
      <c r="BM205" s="8">
        <f>IF(BM$1&lt;=cockpit!$C$15,1/(1+EXP(-(AQ205+U$14))),0)</f>
        <v>0.87089535993803202</v>
      </c>
      <c r="BN205" s="8">
        <f>IF(BN$1&lt;=cockpit!$C$15,1/(1+EXP(-(AR205+V$14))),0)</f>
        <v>0.88182528363087431</v>
      </c>
      <c r="BO205" s="8">
        <f>IF(BO$1&lt;=cockpit!$C$15,1/(1+EXP(-(AS205+W$14))),0)</f>
        <v>0.89567630143403398</v>
      </c>
      <c r="BP205" s="8">
        <f>IF(BP$1&lt;=cockpit!$C$15,1/(1+EXP(-(AT205+X$14))),0)</f>
        <v>0.89763363635664328</v>
      </c>
      <c r="BQ205" s="8">
        <f>IF(BQ$1&lt;=cockpit!$C$15,1/(1+EXP(-(AU205+Y$14))),0)</f>
        <v>0.91113227951856735</v>
      </c>
      <c r="BR205" s="8">
        <f>IF(BR$1&lt;=cockpit!$C$15,1/(1+EXP(-(AV205+Z$14))),0)</f>
        <v>0.91583697554357502</v>
      </c>
      <c r="BS205" s="8">
        <f>IF(BS$1&lt;=cockpit!$C$15,1/(1+EXP(-(AW205+AA$14))),0)</f>
        <v>0.91753580791103806</v>
      </c>
      <c r="BT205" s="8">
        <f>IF(BT$1&lt;=cockpit!$C$15,1/(1+EXP(-(AX205+AB$14))),0)</f>
        <v>0.773440431900558</v>
      </c>
      <c r="BU205" s="8">
        <f>IF(BU$1&lt;=cockpit!$C$15,1/(1+EXP(-(AY205+AC$14))),0)</f>
        <v>0.83044213004759815</v>
      </c>
      <c r="BV205" s="8">
        <f>IF(BV$1&lt;=cockpit!$C$15,1/(1+EXP(-(AZ205+AD$14))),0)</f>
        <v>0.84016331731747484</v>
      </c>
      <c r="BW205" s="8">
        <f>IF(BW$1&lt;=cockpit!$C$15,1/(1+EXP(-(BA205+AE$14))),0)</f>
        <v>0.90899548501316974</v>
      </c>
      <c r="BX205" s="8">
        <f>IF(BX$1&lt;=cockpit!$C$15,1/(1+EXP(-(BB205+AF$14))),0)</f>
        <v>0.90035908793027175</v>
      </c>
      <c r="BY205" s="8">
        <f>IF(BY$1&lt;=cockpit!$C$15,1/(1+EXP(-(BC205+AG$14))),0)</f>
        <v>0.81940031427390603</v>
      </c>
      <c r="BZ205" s="8">
        <f>IF(BZ$1&lt;=cockpit!$C$15,1/(1+EXP(-(BD205+AH$14))),0)</f>
        <v>0.8238890692908537</v>
      </c>
      <c r="CA205" s="8">
        <f>IF(CA$1&lt;=cockpit!$C$15,1/(1+EXP(-(BE205+AI$14))),0)</f>
        <v>0.95801748896583094</v>
      </c>
      <c r="CB205" s="8">
        <f>IF(CB$1&lt;=cockpit!$C$15,1/(1+EXP(-(BF205+AJ$14))),0)</f>
        <v>0.89390154876880989</v>
      </c>
      <c r="CC205" s="8">
        <f>IF(CC$1&lt;=cockpit!$C$15,1/(1+EXP(-(BG205+AK$14))),0)</f>
        <v>0.81863189917617096</v>
      </c>
      <c r="CD205" s="8">
        <f>IF(CD$1&lt;=cockpit!$C$15,1/(1+EXP(-(BH205+AL$14))),0)</f>
        <v>0.92103714999838404</v>
      </c>
      <c r="CE205" s="8">
        <f>IF(CE$1&lt;=cockpit!$C$15,1/(1+EXP(-(BI205+AM$14))),0)</f>
        <v>0.87240179770891668</v>
      </c>
      <c r="CH205" s="6">
        <v>5.8828675305360223</v>
      </c>
      <c r="CK205" s="9">
        <f t="shared" si="70"/>
        <v>5.8828675305360223</v>
      </c>
      <c r="CM205" s="9">
        <f t="shared" si="71"/>
        <v>0.7794550764747743</v>
      </c>
      <c r="CP205">
        <f t="shared" si="72"/>
        <v>0.88286753053602229</v>
      </c>
      <c r="CV205">
        <v>-6.9230761708551261E-2</v>
      </c>
      <c r="CW205">
        <v>0.36212103274896895</v>
      </c>
      <c r="CX205">
        <v>1.4944246853561886E-2</v>
      </c>
      <c r="CY205">
        <v>0.23643394637503368</v>
      </c>
      <c r="CZ205">
        <v>0.28260631899581062</v>
      </c>
      <c r="DA205">
        <v>0.6656767847161168</v>
      </c>
      <c r="DB205">
        <v>1.1724157076612013E-2</v>
      </c>
      <c r="DC205">
        <v>0.55504212402018738</v>
      </c>
      <c r="DD205">
        <v>0.24036708841489418</v>
      </c>
      <c r="DE205">
        <v>0.52178479217253204</v>
      </c>
      <c r="DF205">
        <v>0.64311267686731266</v>
      </c>
      <c r="DG205">
        <v>0.17570069258029408</v>
      </c>
      <c r="DH205">
        <v>-9.064706415050143E-2</v>
      </c>
      <c r="DI205">
        <v>0.43912576938046272</v>
      </c>
      <c r="DJ205">
        <v>0.12164187800412193</v>
      </c>
      <c r="DK205">
        <v>-0.15926270709097132</v>
      </c>
      <c r="DL205">
        <v>0.58540292292433438</v>
      </c>
      <c r="DM205">
        <v>0.52519144376616567</v>
      </c>
      <c r="DN205">
        <v>0.35086210967337644</v>
      </c>
      <c r="DO205">
        <v>-1.869847644134023E-2</v>
      </c>
      <c r="DR205">
        <f t="shared" si="73"/>
        <v>-2.8869707639324664E-2</v>
      </c>
      <c r="DS205">
        <f t="shared" si="62"/>
        <v>8.7467174882047125E-2</v>
      </c>
      <c r="DT205">
        <f t="shared" si="63"/>
        <v>3.3233639200918211E-3</v>
      </c>
      <c r="DU205">
        <f t="shared" si="64"/>
        <v>4.6758114234547697E-2</v>
      </c>
      <c r="DV205">
        <f t="shared" si="65"/>
        <v>5.4897366878708019E-2</v>
      </c>
      <c r="DW205">
        <f t="shared" si="66"/>
        <v>0.11305719327261796</v>
      </c>
      <c r="DX205">
        <f t="shared" si="67"/>
        <v>1.8904339711263564E-3</v>
      </c>
      <c r="DY205">
        <f t="shared" si="68"/>
        <v>8.7767723855376178E-2</v>
      </c>
      <c r="DZ205">
        <f t="shared" si="69"/>
        <v>9.6577068009242761E-2</v>
      </c>
      <c r="EA205">
        <f t="shared" si="51"/>
        <v>0.16194419026681758</v>
      </c>
      <c r="EB205">
        <f t="shared" si="52"/>
        <v>0.18915590210175459</v>
      </c>
      <c r="EC205">
        <f t="shared" si="53"/>
        <v>3.0523990805291591E-2</v>
      </c>
      <c r="ED205">
        <f t="shared" si="54"/>
        <v>-1.7164340020215562E-2</v>
      </c>
      <c r="EE205">
        <f t="shared" si="55"/>
        <v>0.14428931755693247</v>
      </c>
      <c r="EF205">
        <f t="shared" si="56"/>
        <v>3.9072198562528318E-2</v>
      </c>
      <c r="EG205">
        <f t="shared" si="57"/>
        <v>-1.3091791220099043E-2</v>
      </c>
      <c r="EH205">
        <f t="shared" si="58"/>
        <v>0.11763087568952389</v>
      </c>
      <c r="EI205">
        <f t="shared" si="59"/>
        <v>0.17323009832593242</v>
      </c>
      <c r="EJ205">
        <f t="shared" si="60"/>
        <v>5.3222472819310078E-2</v>
      </c>
      <c r="EK205">
        <f t="shared" si="61"/>
        <v>-4.467348431549817E-3</v>
      </c>
    </row>
    <row r="206" spans="1:141" x14ac:dyDescent="0.3">
      <c r="A206" s="6">
        <f>('Base original'!A206-MIN('Base original'!A:A))/(MAX('Base original'!A:A)-MIN('Base original'!A:A))</f>
        <v>0.65486725663716816</v>
      </c>
      <c r="B206" s="6">
        <f>('Base original'!B206-MIN('Base original'!B:B))/(MAX('Base original'!B:B)-MIN('Base original'!B:B))</f>
        <v>0.22602739726027399</v>
      </c>
      <c r="C206" s="6">
        <f>('Base original'!C206-MIN('Base original'!C:C))/(MAX('Base original'!C:C)-MIN('Base original'!C:C))</f>
        <v>0.55000000000000004</v>
      </c>
      <c r="D206" s="6">
        <f>('Base original'!D206-MIN('Base original'!D:D))/(MAX('Base original'!D:D)-MIN('Base original'!D:D))</f>
        <v>7.5342465753424667E-2</v>
      </c>
      <c r="E206" s="6">
        <f>('Base original'!E206-MIN('Base original'!E:E))/(MAX('Base original'!E:E)-MIN('Base original'!E:E))</f>
        <v>0.1018363939899833</v>
      </c>
      <c r="F206" s="6">
        <f>('Base original'!F206-MIN('Base original'!F:F))/(MAX('Base original'!F:F)-MIN('Base original'!F:F))</f>
        <v>0.35820895522388058</v>
      </c>
      <c r="G206" s="6">
        <f>('Base original'!G206-MIN('Base original'!G:G))/(MAX('Base original'!G:G)-MIN('Base original'!G:G))</f>
        <v>0.1519434628975265</v>
      </c>
      <c r="H206" s="6">
        <f>('Base original'!H206-MIN('Base original'!H:H))/(MAX('Base original'!H:H)-MIN('Base original'!H:H))</f>
        <v>0.70704845814978357</v>
      </c>
      <c r="I206" s="6">
        <f>('Base original'!I206-MIN('Base original'!I:I))/(MAX('Base original'!I:I)-MIN('Base original'!I:I))</f>
        <v>0.28346456692913385</v>
      </c>
      <c r="J206" s="6">
        <f>('Base original'!J206-MIN('Base original'!J:J))/(MAX('Base original'!J:J)-MIN('Base original'!J:J))</f>
        <v>0.25748502994011979</v>
      </c>
      <c r="K206" s="6">
        <f>('Base original'!K206-MIN('Base original'!K:K))/(MAX('Base original'!K:K)-MIN('Base original'!K:K))</f>
        <v>0.29230769230769238</v>
      </c>
      <c r="L206" s="6">
        <f>'Base original'!L206</f>
        <v>6</v>
      </c>
      <c r="M206">
        <v>286</v>
      </c>
      <c r="O206">
        <v>4.5300183542276495E-2</v>
      </c>
      <c r="P206" t="str">
        <f>IF(O206&lt;=cockpit!C$11,"treino","teste")</f>
        <v>treino</v>
      </c>
      <c r="AP206" s="6">
        <v>1.3262417542515712</v>
      </c>
      <c r="AQ206" s="6">
        <v>2.0876563839820057</v>
      </c>
      <c r="AR206" s="6">
        <v>1.737623993290798</v>
      </c>
      <c r="AS206" s="6">
        <v>2.210527761808494</v>
      </c>
      <c r="AT206" s="6">
        <v>2.1088713919654962</v>
      </c>
      <c r="AU206" s="6">
        <v>1.9126975758923748</v>
      </c>
      <c r="AV206" s="6">
        <v>1.9307043950962195</v>
      </c>
      <c r="AW206" s="6">
        <v>2.5310038767743812</v>
      </c>
      <c r="AX206" s="6">
        <v>1.3224608317026056</v>
      </c>
      <c r="AY206" s="6">
        <v>1.4393962620177991</v>
      </c>
      <c r="AZ206" s="6">
        <v>1.3485002977605738</v>
      </c>
      <c r="BA206" s="6">
        <v>1.9534435115744297</v>
      </c>
      <c r="BB206" s="6">
        <v>1.5115608396510627</v>
      </c>
      <c r="BC206" s="6">
        <v>1.5852988815970188</v>
      </c>
      <c r="BD206" s="6">
        <v>1.47404680820806</v>
      </c>
      <c r="BE206" s="6">
        <v>2.1229663753202255</v>
      </c>
      <c r="BF206" s="6">
        <v>1.7796445294666488</v>
      </c>
      <c r="BG206" s="6">
        <v>1.4937684016813266</v>
      </c>
      <c r="BH206" s="6">
        <v>1.5289847696833148</v>
      </c>
      <c r="BI206" s="6">
        <v>1.6443964683582539</v>
      </c>
      <c r="BL206" s="8">
        <f>IF(BL$1&lt;=cockpit!$C$15,1/(1+EXP(-(AP206+T$14))),0)</f>
        <v>0.81523328411510565</v>
      </c>
      <c r="BM206" s="8">
        <f>IF(BM$1&lt;=cockpit!$C$15,1/(1+EXP(-(AQ206+U$14))),0)</f>
        <v>0.9008950360916782</v>
      </c>
      <c r="BN206" s="8">
        <f>IF(BN$1&lt;=cockpit!$C$15,1/(1+EXP(-(AR206+V$14))),0)</f>
        <v>0.86870504969274087</v>
      </c>
      <c r="BO206" s="8">
        <f>IF(BO$1&lt;=cockpit!$C$15,1/(1+EXP(-(AS206+W$14))),0)</f>
        <v>0.90710517615523412</v>
      </c>
      <c r="BP206" s="8">
        <f>IF(BP$1&lt;=cockpit!$C$15,1/(1+EXP(-(AT206+X$14))),0)</f>
        <v>0.9017118402494394</v>
      </c>
      <c r="BQ206" s="8">
        <f>IF(BQ$1&lt;=cockpit!$C$15,1/(1+EXP(-(AU206+Y$14))),0)</f>
        <v>0.91377053377582917</v>
      </c>
      <c r="BR206" s="8">
        <f>IF(BR$1&lt;=cockpit!$C$15,1/(1+EXP(-(AV206+Z$14))),0)</f>
        <v>0.91110639305032259</v>
      </c>
      <c r="BS206" s="8">
        <f>IF(BS$1&lt;=cockpit!$C$15,1/(1+EXP(-(AW206+AA$14))),0)</f>
        <v>0.93337759128544717</v>
      </c>
      <c r="BT206" s="8">
        <f>IF(BT$1&lt;=cockpit!$C$15,1/(1+EXP(-(AX206+AB$14))),0)</f>
        <v>0.80477636671784247</v>
      </c>
      <c r="BU206" s="8">
        <f>IF(BU$1&lt;=cockpit!$C$15,1/(1+EXP(-(AY206+AC$14))),0)</f>
        <v>0.81456794362087093</v>
      </c>
      <c r="BV206" s="8">
        <f>IF(BV$1&lt;=cockpit!$C$15,1/(1+EXP(-(AZ206+AD$14))),0)</f>
        <v>0.84859438157494316</v>
      </c>
      <c r="BW206" s="8">
        <f>IF(BW$1&lt;=cockpit!$C$15,1/(1+EXP(-(BA206+AE$14))),0)</f>
        <v>0.9152670252678643</v>
      </c>
      <c r="BX206" s="8">
        <f>IF(BX$1&lt;=cockpit!$C$15,1/(1+EXP(-(BB206+AF$14))),0)</f>
        <v>0.90393357343125513</v>
      </c>
      <c r="BY206" s="8">
        <f>IF(BY$1&lt;=cockpit!$C$15,1/(1+EXP(-(BC206+AG$14))),0)</f>
        <v>0.825879645243766</v>
      </c>
      <c r="BZ206" s="8">
        <f>IF(BZ$1&lt;=cockpit!$C$15,1/(1+EXP(-(BD206+AH$14))),0)</f>
        <v>0.85552035513536706</v>
      </c>
      <c r="CA206" s="8">
        <f>IF(CA$1&lt;=cockpit!$C$15,1/(1+EXP(-(BE206+AI$14))),0)</f>
        <v>0.95664535153864461</v>
      </c>
      <c r="CB206" s="8">
        <f>IF(CB$1&lt;=cockpit!$C$15,1/(1+EXP(-(BF206+AJ$14))),0)</f>
        <v>0.89958742532408686</v>
      </c>
      <c r="CC206" s="8">
        <f>IF(CC$1&lt;=cockpit!$C$15,1/(1+EXP(-(BG206+AK$14))),0)</f>
        <v>0.84306317618472559</v>
      </c>
      <c r="CD206" s="8">
        <f>IF(CD$1&lt;=cockpit!$C$15,1/(1+EXP(-(BH206+AL$14))),0)</f>
        <v>0.92128965124975204</v>
      </c>
      <c r="CE206" s="8">
        <f>IF(CE$1&lt;=cockpit!$C$15,1/(1+EXP(-(BI206+AM$14))),0)</f>
        <v>0.89898966956924409</v>
      </c>
      <c r="CH206" s="6">
        <v>5.938990051353624</v>
      </c>
      <c r="CK206" s="9">
        <f t="shared" si="70"/>
        <v>5.938990051353624</v>
      </c>
      <c r="CM206" s="9">
        <f t="shared" si="71"/>
        <v>3.7222138338334353E-3</v>
      </c>
      <c r="CP206">
        <f t="shared" si="72"/>
        <v>-6.1009948646375989E-2</v>
      </c>
      <c r="CV206">
        <v>4.7841437933772435E-3</v>
      </c>
      <c r="CW206">
        <v>-2.5024122926316866E-2</v>
      </c>
      <c r="CX206">
        <v>-1.0327118186587063E-3</v>
      </c>
      <c r="CY206">
        <v>-1.6338603955502774E-2</v>
      </c>
      <c r="CZ206">
        <v>-1.9529313756286415E-2</v>
      </c>
      <c r="DA206">
        <v>-4.6001132724812453E-2</v>
      </c>
      <c r="DB206">
        <v>-8.1018974696222515E-4</v>
      </c>
      <c r="DC206">
        <v>-3.8355801195324876E-2</v>
      </c>
      <c r="DD206">
        <v>-1.6610401009501466E-2</v>
      </c>
      <c r="DE206">
        <v>-3.6057576333766043E-2</v>
      </c>
      <c r="DF206">
        <v>-4.4441855694575511E-2</v>
      </c>
      <c r="DG206">
        <v>-1.2141674555579397E-2</v>
      </c>
      <c r="DH206">
        <v>6.2641025266940596E-3</v>
      </c>
      <c r="DI206">
        <v>-3.0345481867405998E-2</v>
      </c>
      <c r="DJ206">
        <v>-8.4059776507744259E-3</v>
      </c>
      <c r="DK206">
        <v>1.1005738964036496E-2</v>
      </c>
      <c r="DL206">
        <v>-4.0453863155855176E-2</v>
      </c>
      <c r="DM206">
        <v>-3.6292990630469757E-2</v>
      </c>
      <c r="DN206">
        <v>-2.4246082852469833E-2</v>
      </c>
      <c r="DO206">
        <v>1.2921452516880081E-3</v>
      </c>
      <c r="DR206">
        <f t="shared" si="73"/>
        <v>1.6045764363163231E-3</v>
      </c>
      <c r="DS206">
        <f t="shared" si="62"/>
        <v>-4.7142478217084812E-3</v>
      </c>
      <c r="DT206">
        <f t="shared" si="63"/>
        <v>-2.5337743161248072E-4</v>
      </c>
      <c r="DU206">
        <f t="shared" si="64"/>
        <v>-2.8945503345500279E-3</v>
      </c>
      <c r="DV206">
        <f t="shared" si="65"/>
        <v>-3.6503364674537069E-3</v>
      </c>
      <c r="DW206">
        <f t="shared" si="66"/>
        <v>-7.5912638598526257E-3</v>
      </c>
      <c r="DX206">
        <f t="shared" si="67"/>
        <v>-1.376391990290384E-4</v>
      </c>
      <c r="DY206">
        <f t="shared" si="68"/>
        <v>-4.9404677648483162E-3</v>
      </c>
      <c r="DZ206">
        <f t="shared" si="69"/>
        <v>-5.8524256325805692E-3</v>
      </c>
      <c r="EA206">
        <f t="shared" si="51"/>
        <v>-1.2132619579074258E-2</v>
      </c>
      <c r="EB206">
        <f t="shared" si="52"/>
        <v>-1.2438723243717222E-2</v>
      </c>
      <c r="EC206">
        <f t="shared" si="53"/>
        <v>-1.9704271050148027E-3</v>
      </c>
      <c r="ED206">
        <f t="shared" si="54"/>
        <v>1.1457300025284659E-3</v>
      </c>
      <c r="EE206">
        <f t="shared" si="55"/>
        <v>-9.647520913793806E-3</v>
      </c>
      <c r="EF206">
        <f t="shared" si="56"/>
        <v>-2.2535158624133662E-3</v>
      </c>
      <c r="EG206">
        <f t="shared" si="57"/>
        <v>9.3361321960780809E-4</v>
      </c>
      <c r="EH206">
        <f t="shared" si="58"/>
        <v>-7.7162695447080707E-3</v>
      </c>
      <c r="EI206">
        <f t="shared" si="59"/>
        <v>-1.049754723744436E-2</v>
      </c>
      <c r="EJ206">
        <f t="shared" si="60"/>
        <v>-3.6666230565097846E-3</v>
      </c>
      <c r="EK206">
        <f t="shared" si="61"/>
        <v>2.4785616744446771E-4</v>
      </c>
    </row>
    <row r="207" spans="1:141" x14ac:dyDescent="0.3">
      <c r="A207" s="6">
        <f>('Base original'!A207-MIN('Base original'!A:A))/(MAX('Base original'!A:A)-MIN('Base original'!A:A))</f>
        <v>0.25663716814159293</v>
      </c>
      <c r="B207" s="6">
        <f>('Base original'!B207-MIN('Base original'!B:B))/(MAX('Base original'!B:B)-MIN('Base original'!B:B))</f>
        <v>0.19178082191780824</v>
      </c>
      <c r="C207" s="6">
        <f>('Base original'!C207-MIN('Base original'!C:C))/(MAX('Base original'!C:C)-MIN('Base original'!C:C))</f>
        <v>0.12</v>
      </c>
      <c r="D207" s="6">
        <f>('Base original'!D207-MIN('Base original'!D:D))/(MAX('Base original'!D:D)-MIN('Base original'!D:D))</f>
        <v>0.14383561643835618</v>
      </c>
      <c r="E207" s="6">
        <f>('Base original'!E207-MIN('Base original'!E:E))/(MAX('Base original'!E:E)-MIN('Base original'!E:E))</f>
        <v>0.13355592654424042</v>
      </c>
      <c r="F207" s="6">
        <f>('Base original'!F207-MIN('Base original'!F:F))/(MAX('Base original'!F:F)-MIN('Base original'!F:F))</f>
        <v>0.41791044776119401</v>
      </c>
      <c r="G207" s="6">
        <f>('Base original'!G207-MIN('Base original'!G:G))/(MAX('Base original'!G:G)-MIN('Base original'!G:G))</f>
        <v>0.16607773851590105</v>
      </c>
      <c r="H207" s="6">
        <f>('Base original'!H207-MIN('Base original'!H:H))/(MAX('Base original'!H:H)-MIN('Base original'!H:H))</f>
        <v>0.48678414096916606</v>
      </c>
      <c r="I207" s="6">
        <f>('Base original'!I207-MIN('Base original'!I:I))/(MAX('Base original'!I:I)-MIN('Base original'!I:I))</f>
        <v>0.49606299212598431</v>
      </c>
      <c r="J207" s="6">
        <f>('Base original'!J207-MIN('Base original'!J:J))/(MAX('Base original'!J:J)-MIN('Base original'!J:J))</f>
        <v>0.22155688622754488</v>
      </c>
      <c r="K207" s="6">
        <f>('Base original'!K207-MIN('Base original'!K:K))/(MAX('Base original'!K:K)-MIN('Base original'!K:K))</f>
        <v>0.29230769230769238</v>
      </c>
      <c r="L207" s="6">
        <f>'Base original'!L207</f>
        <v>6</v>
      </c>
      <c r="M207">
        <v>287</v>
      </c>
      <c r="O207">
        <v>0.69142988982091091</v>
      </c>
      <c r="P207" t="str">
        <f>IF(O207&lt;=cockpit!C$11,"treino","teste")</f>
        <v>treino</v>
      </c>
      <c r="AP207" s="6">
        <v>0.84260875049581885</v>
      </c>
      <c r="AQ207" s="6">
        <v>1.375301122159873</v>
      </c>
      <c r="AR207" s="6">
        <v>1.5913933726145744</v>
      </c>
      <c r="AS207" s="6">
        <v>1.7275048995077291</v>
      </c>
      <c r="AT207" s="6">
        <v>1.6894318644259478</v>
      </c>
      <c r="AU207" s="6">
        <v>1.5255383326975751</v>
      </c>
      <c r="AV207" s="6">
        <v>1.5854878489142279</v>
      </c>
      <c r="AW207" s="6">
        <v>1.8249443238864043</v>
      </c>
      <c r="AX207" s="6">
        <v>0.95266150365770685</v>
      </c>
      <c r="AY207" s="6">
        <v>1.1972392246228869</v>
      </c>
      <c r="AZ207" s="6">
        <v>1.036276880978902</v>
      </c>
      <c r="BA207" s="6">
        <v>1.6589522269084322</v>
      </c>
      <c r="BB207" s="6">
        <v>1.1647850275478226</v>
      </c>
      <c r="BC207" s="6">
        <v>1.2696087089170822</v>
      </c>
      <c r="BD207" s="6">
        <v>1.0885344006147462</v>
      </c>
      <c r="BE207" s="6">
        <v>1.7593623039188722</v>
      </c>
      <c r="BF207" s="6">
        <v>1.297848125137522</v>
      </c>
      <c r="BG207" s="6">
        <v>1.2360662225929775</v>
      </c>
      <c r="BH207" s="6">
        <v>1.3440645592421616</v>
      </c>
      <c r="BI207" s="6">
        <v>1.1582621642300526</v>
      </c>
      <c r="BL207" s="8">
        <f>IF(BL$1&lt;=cockpit!$C$15,1/(1+EXP(-(AP207+T$14))),0)</f>
        <v>0.73120547596333529</v>
      </c>
      <c r="BM207" s="8">
        <f>IF(BM$1&lt;=cockpit!$C$15,1/(1+EXP(-(AQ207+U$14))),0)</f>
        <v>0.81680570820636633</v>
      </c>
      <c r="BN207" s="8">
        <f>IF(BN$1&lt;=cockpit!$C$15,1/(1+EXP(-(AR207+V$14))),0)</f>
        <v>0.85110912694641183</v>
      </c>
      <c r="BO207" s="8">
        <f>IF(BO$1&lt;=cockpit!$C$15,1/(1+EXP(-(AS207+W$14))),0)</f>
        <v>0.85763294826595071</v>
      </c>
      <c r="BP207" s="8">
        <f>IF(BP$1&lt;=cockpit!$C$15,1/(1+EXP(-(AT207+X$14))),0)</f>
        <v>0.85777748719176716</v>
      </c>
      <c r="BQ207" s="8">
        <f>IF(BQ$1&lt;=cockpit!$C$15,1/(1+EXP(-(AU207+Y$14))),0)</f>
        <v>0.87797672562678408</v>
      </c>
      <c r="BR207" s="8">
        <f>IF(BR$1&lt;=cockpit!$C$15,1/(1+EXP(-(AV207+Z$14))),0)</f>
        <v>0.8788945109700308</v>
      </c>
      <c r="BS207" s="8">
        <f>IF(BS$1&lt;=cockpit!$C$15,1/(1+EXP(-(AW207+AA$14))),0)</f>
        <v>0.87365941345983189</v>
      </c>
      <c r="BT207" s="8">
        <f>IF(BT$1&lt;=cockpit!$C$15,1/(1+EXP(-(AX207+AB$14))),0)</f>
        <v>0.74012519657004106</v>
      </c>
      <c r="BU207" s="8">
        <f>IF(BU$1&lt;=cockpit!$C$15,1/(1+EXP(-(AY207+AC$14))),0)</f>
        <v>0.77518297736362818</v>
      </c>
      <c r="BV207" s="8">
        <f>IF(BV$1&lt;=cockpit!$C$15,1/(1+EXP(-(AZ207+AD$14))),0)</f>
        <v>0.80398594865372486</v>
      </c>
      <c r="BW207" s="8">
        <f>IF(BW$1&lt;=cockpit!$C$15,1/(1+EXP(-(BA207+AE$14))),0)</f>
        <v>0.8894582931728553</v>
      </c>
      <c r="BX207" s="8">
        <f>IF(BX$1&lt;=cockpit!$C$15,1/(1+EXP(-(BB207+AF$14))),0)</f>
        <v>0.86931778009072447</v>
      </c>
      <c r="BY207" s="8">
        <f>IF(BY$1&lt;=cockpit!$C$15,1/(1+EXP(-(BC207+AG$14))),0)</f>
        <v>0.7757401406908685</v>
      </c>
      <c r="BZ207" s="8">
        <f>IF(BZ$1&lt;=cockpit!$C$15,1/(1+EXP(-(BD207+AH$14))),0)</f>
        <v>0.80108012169391418</v>
      </c>
      <c r="CA207" s="8">
        <f>IF(CA$1&lt;=cockpit!$C$15,1/(1+EXP(-(BE207+AI$14))),0)</f>
        <v>0.93879767103428546</v>
      </c>
      <c r="CB207" s="8">
        <f>IF(CB$1&lt;=cockpit!$C$15,1/(1+EXP(-(BF207+AJ$14))),0)</f>
        <v>0.8469468107595558</v>
      </c>
      <c r="CC207" s="8">
        <f>IF(CC$1&lt;=cockpit!$C$15,1/(1+EXP(-(BG207+AK$14))),0)</f>
        <v>0.80588595494089832</v>
      </c>
      <c r="CD207" s="8">
        <f>IF(CD$1&lt;=cockpit!$C$15,1/(1+EXP(-(BH207+AL$14))),0)</f>
        <v>0.90679200747387112</v>
      </c>
      <c r="CE207" s="8">
        <f>IF(CE$1&lt;=cockpit!$C$15,1/(1+EXP(-(BI207+AM$14))),0)</f>
        <v>0.8455235607616195</v>
      </c>
      <c r="CH207" s="6">
        <v>5.6526945977419665</v>
      </c>
      <c r="CK207" s="9">
        <f t="shared" si="70"/>
        <v>5.6526945977419665</v>
      </c>
      <c r="CM207" s="9">
        <f t="shared" si="71"/>
        <v>0.12062104243761448</v>
      </c>
      <c r="CP207">
        <f t="shared" si="72"/>
        <v>-0.34730540225803352</v>
      </c>
      <c r="CV207">
        <v>2.7234230178586706E-2</v>
      </c>
      <c r="CW207">
        <v>-0.14245239132151291</v>
      </c>
      <c r="CX207">
        <v>-5.8788181526717659E-3</v>
      </c>
      <c r="CY207">
        <v>-9.3009182026866935E-2</v>
      </c>
      <c r="CZ207">
        <v>-0.11117262545595162</v>
      </c>
      <c r="DA207">
        <v>-0.26186617526787881</v>
      </c>
      <c r="DB207">
        <v>-4.6120883924193282E-3</v>
      </c>
      <c r="DC207">
        <v>-0.21834433987616136</v>
      </c>
      <c r="DD207">
        <v>-9.4556414687538448E-2</v>
      </c>
      <c r="DE207">
        <v>-0.20526145867838289</v>
      </c>
      <c r="DF207">
        <v>-0.25298983053667695</v>
      </c>
      <c r="DG207">
        <v>-6.9117730127152235E-2</v>
      </c>
      <c r="DH207">
        <v>3.5659047353554414E-2</v>
      </c>
      <c r="DI207">
        <v>-0.17274477393449392</v>
      </c>
      <c r="DJ207">
        <v>-4.7851891603709257E-2</v>
      </c>
      <c r="DK207">
        <v>6.2651300039713392E-2</v>
      </c>
      <c r="DL207">
        <v>-0.23028777319041868</v>
      </c>
      <c r="DM207">
        <v>-0.20660157875433757</v>
      </c>
      <c r="DN207">
        <v>-0.13802331824711087</v>
      </c>
      <c r="DO207">
        <v>7.3556696304475366E-3</v>
      </c>
      <c r="DR207">
        <f t="shared" si="73"/>
        <v>1.2673137233993062E-2</v>
      </c>
      <c r="DS207">
        <f t="shared" si="62"/>
        <v>-4.7412206471457968E-2</v>
      </c>
      <c r="DT207">
        <f t="shared" si="63"/>
        <v>-1.6202802008997786E-3</v>
      </c>
      <c r="DU207">
        <f t="shared" si="64"/>
        <v>-2.4597740853926704E-2</v>
      </c>
      <c r="DV207">
        <f t="shared" si="65"/>
        <v>-2.937378456900341E-2</v>
      </c>
      <c r="DW207">
        <f t="shared" si="66"/>
        <v>-6.000843288886757E-2</v>
      </c>
      <c r="DX207">
        <f t="shared" si="67"/>
        <v>-1.0494550639655244E-3</v>
      </c>
      <c r="DY207">
        <f t="shared" si="68"/>
        <v>-5.1686303851611784E-2</v>
      </c>
      <c r="DZ207">
        <f t="shared" si="69"/>
        <v>-4.2759800077132523E-2</v>
      </c>
      <c r="EA207">
        <f t="shared" ref="EA207:EA270" si="74">DE207*(1-BU207^2)</f>
        <v>-8.1918072976505288E-2</v>
      </c>
      <c r="EB207">
        <f t="shared" ref="EB207:EB270" si="75">DF207*(1-BV207^2)</f>
        <v>-8.9458872385652421E-2</v>
      </c>
      <c r="EC207">
        <f t="shared" ref="EC207:EC270" si="76">DG207*(1-BW207^2)</f>
        <v>-1.4436201763483897E-2</v>
      </c>
      <c r="ED207">
        <f t="shared" ref="ED207:ED270" si="77">DH207*(1-BX207^2)</f>
        <v>8.7110273380401441E-3</v>
      </c>
      <c r="EE207">
        <f t="shared" ref="EE207:EE270" si="78">DI207*(1-BY207^2)</f>
        <v>-6.8791673532775641E-2</v>
      </c>
      <c r="EF207">
        <f t="shared" ref="EF207:EF270" si="79">DJ207*(1-BZ207^2)</f>
        <v>-1.7143927764364367E-2</v>
      </c>
      <c r="EG207">
        <f t="shared" ref="EG207:EG270" si="80">DK207*(1-CA207^2)</f>
        <v>7.4341364050417571E-3</v>
      </c>
      <c r="EH207">
        <f t="shared" ref="EH207:EH270" si="81">DL207*(1-CB207^2)</f>
        <v>-6.5098000983114412E-2</v>
      </c>
      <c r="EI207">
        <f t="shared" ref="EI207:EI270" si="82">DM207*(1-CC207^2)</f>
        <v>-7.242373461705405E-2</v>
      </c>
      <c r="EJ207">
        <f t="shared" ref="EJ207:EJ270" si="83">DN207*(1-CD207^2)</f>
        <v>-2.4530643526420846E-2</v>
      </c>
      <c r="EK207">
        <f t="shared" ref="EK207:EK270" si="84">DO207*(1-CE207^2)</f>
        <v>2.0970271796716903E-3</v>
      </c>
    </row>
    <row r="208" spans="1:141" x14ac:dyDescent="0.3">
      <c r="A208" s="6">
        <f>('Base original'!A208-MIN('Base original'!A:A))/(MAX('Base original'!A:A)-MIN('Base original'!A:A))</f>
        <v>0.3628318584070796</v>
      </c>
      <c r="B208" s="6">
        <f>('Base original'!B208-MIN('Base original'!B:B))/(MAX('Base original'!B:B)-MIN('Base original'!B:B))</f>
        <v>0.27397260273972607</v>
      </c>
      <c r="C208" s="6">
        <f>('Base original'!C208-MIN('Base original'!C:C))/(MAX('Base original'!C:C)-MIN('Base original'!C:C))</f>
        <v>0.09</v>
      </c>
      <c r="D208" s="6">
        <f>('Base original'!D208-MIN('Base original'!D:D))/(MAX('Base original'!D:D)-MIN('Base original'!D:D))</f>
        <v>0.10958904109589042</v>
      </c>
      <c r="E208" s="6">
        <f>('Base original'!E208-MIN('Base original'!E:E))/(MAX('Base original'!E:E)-MIN('Base original'!E:E))</f>
        <v>0.1318864774624374</v>
      </c>
      <c r="F208" s="6">
        <f>('Base original'!F208-MIN('Base original'!F:F))/(MAX('Base original'!F:F)-MIN('Base original'!F:F))</f>
        <v>0.28358208955223879</v>
      </c>
      <c r="G208" s="6">
        <f>('Base original'!G208-MIN('Base original'!G:G))/(MAX('Base original'!G:G)-MIN('Base original'!G:G))</f>
        <v>0.1519434628975265</v>
      </c>
      <c r="H208" s="6">
        <f>('Base original'!H208-MIN('Base original'!H:H))/(MAX('Base original'!H:H)-MIN('Base original'!H:H))</f>
        <v>0.55286343612335209</v>
      </c>
      <c r="I208" s="6">
        <f>('Base original'!I208-MIN('Base original'!I:I))/(MAX('Base original'!I:I)-MIN('Base original'!I:I))</f>
        <v>0.47244094488188965</v>
      </c>
      <c r="J208" s="6">
        <f>('Base original'!J208-MIN('Base original'!J:J))/(MAX('Base original'!J:J)-MIN('Base original'!J:J))</f>
        <v>0.31736526946107785</v>
      </c>
      <c r="K208" s="6">
        <f>('Base original'!K208-MIN('Base original'!K:K))/(MAX('Base original'!K:K)-MIN('Base original'!K:K))</f>
        <v>0.33846153846153837</v>
      </c>
      <c r="L208" s="6">
        <f>'Base original'!L208</f>
        <v>7</v>
      </c>
      <c r="M208">
        <v>288</v>
      </c>
      <c r="O208">
        <v>4.5116715871280078E-2</v>
      </c>
      <c r="P208" t="str">
        <f>IF(O208&lt;=cockpit!C$11,"treino","teste")</f>
        <v>treino</v>
      </c>
      <c r="AP208" s="6">
        <v>0.91084285422777522</v>
      </c>
      <c r="AQ208" s="6">
        <v>1.5377776929603486</v>
      </c>
      <c r="AR208" s="6">
        <v>1.5978137108669945</v>
      </c>
      <c r="AS208" s="6">
        <v>1.7701406176188483</v>
      </c>
      <c r="AT208" s="6">
        <v>1.7956062629830114</v>
      </c>
      <c r="AU208" s="6">
        <v>1.6728362264206633</v>
      </c>
      <c r="AV208" s="6">
        <v>1.7175495007956185</v>
      </c>
      <c r="AW208" s="6">
        <v>1.9408166519164862</v>
      </c>
      <c r="AX208" s="6">
        <v>0.97461929429516059</v>
      </c>
      <c r="AY208" s="6">
        <v>1.1771510962722709</v>
      </c>
      <c r="AZ208" s="6">
        <v>1.061584115968673</v>
      </c>
      <c r="BA208" s="6">
        <v>1.6594453881110443</v>
      </c>
      <c r="BB208" s="6">
        <v>1.3097648981572676</v>
      </c>
      <c r="BC208" s="6">
        <v>1.3887067794343779</v>
      </c>
      <c r="BD208" s="6">
        <v>1.128264319452051</v>
      </c>
      <c r="BE208" s="6">
        <v>2.0138144891109881</v>
      </c>
      <c r="BF208" s="6">
        <v>1.3848269463011225</v>
      </c>
      <c r="BG208" s="6">
        <v>1.1500804729690437</v>
      </c>
      <c r="BH208" s="6">
        <v>1.3317823788697891</v>
      </c>
      <c r="BI208" s="6">
        <v>1.2253746230231997</v>
      </c>
      <c r="BL208" s="8">
        <f>IF(BL$1&lt;=cockpit!$C$15,1/(1+EXP(-(AP208+T$14))),0)</f>
        <v>0.74440315350613451</v>
      </c>
      <c r="BM208" s="8">
        <f>IF(BM$1&lt;=cockpit!$C$15,1/(1+EXP(-(AQ208+U$14))),0)</f>
        <v>0.83987933328463005</v>
      </c>
      <c r="BN208" s="8">
        <f>IF(BN$1&lt;=cockpit!$C$15,1/(1+EXP(-(AR208+V$14))),0)</f>
        <v>0.8519208947889314</v>
      </c>
      <c r="BO208" s="8">
        <f>IF(BO$1&lt;=cockpit!$C$15,1/(1+EXP(-(AS208+W$14))),0)</f>
        <v>0.86275976296987622</v>
      </c>
      <c r="BP208" s="8">
        <f>IF(BP$1&lt;=cockpit!$C$15,1/(1+EXP(-(AT208+X$14))),0)</f>
        <v>0.87024495240079713</v>
      </c>
      <c r="BQ208" s="8">
        <f>IF(BQ$1&lt;=cockpit!$C$15,1/(1+EXP(-(AU208+Y$14))),0)</f>
        <v>0.89289948010387998</v>
      </c>
      <c r="BR208" s="8">
        <f>IF(BR$1&lt;=cockpit!$C$15,1/(1+EXP(-(AV208+Z$14))),0)</f>
        <v>0.89226268238858431</v>
      </c>
      <c r="BS208" s="8">
        <f>IF(BS$1&lt;=cockpit!$C$15,1/(1+EXP(-(AW208+AA$14))),0)</f>
        <v>0.88590533617533851</v>
      </c>
      <c r="BT208" s="8">
        <f>IF(BT$1&lt;=cockpit!$C$15,1/(1+EXP(-(AX208+AB$14))),0)</f>
        <v>0.74432623633305728</v>
      </c>
      <c r="BU208" s="8">
        <f>IF(BU$1&lt;=cockpit!$C$15,1/(1+EXP(-(AY208+AC$14))),0)</f>
        <v>0.77166279137544702</v>
      </c>
      <c r="BV208" s="8">
        <f>IF(BV$1&lt;=cockpit!$C$15,1/(1+EXP(-(AZ208+AD$14))),0)</f>
        <v>0.80794352315961593</v>
      </c>
      <c r="BW208" s="8">
        <f>IF(BW$1&lt;=cockpit!$C$15,1/(1+EXP(-(BA208+AE$14))),0)</f>
        <v>0.88950677257371746</v>
      </c>
      <c r="BX208" s="8">
        <f>IF(BX$1&lt;=cockpit!$C$15,1/(1+EXP(-(BB208+AF$14))),0)</f>
        <v>0.88492512565343417</v>
      </c>
      <c r="BY208" s="8">
        <f>IF(BY$1&lt;=cockpit!$C$15,1/(1+EXP(-(BC208+AG$14))),0)</f>
        <v>0.79577760730805935</v>
      </c>
      <c r="BZ208" s="8">
        <f>IF(BZ$1&lt;=cockpit!$C$15,1/(1+EXP(-(BD208+AH$14))),0)</f>
        <v>0.80733546593662131</v>
      </c>
      <c r="CA208" s="8">
        <f>IF(CA$1&lt;=cockpit!$C$15,1/(1+EXP(-(BE208+AI$14))),0)</f>
        <v>0.95188576367260358</v>
      </c>
      <c r="CB208" s="8">
        <f>IF(CB$1&lt;=cockpit!$C$15,1/(1+EXP(-(BF208+AJ$14))),0)</f>
        <v>0.85788472503527091</v>
      </c>
      <c r="CC208" s="8">
        <f>IF(CC$1&lt;=cockpit!$C$15,1/(1+EXP(-(BG208+AK$14))),0)</f>
        <v>0.79208026907080298</v>
      </c>
      <c r="CD208" s="8">
        <f>IF(CD$1&lt;=cockpit!$C$15,1/(1+EXP(-(BH208+AL$14))),0)</f>
        <v>0.90574871488274011</v>
      </c>
      <c r="CE208" s="8">
        <f>IF(CE$1&lt;=cockpit!$C$15,1/(1+EXP(-(BI208+AM$14))),0)</f>
        <v>0.85408754790037367</v>
      </c>
      <c r="CH208" s="6">
        <v>5.692893762931865</v>
      </c>
      <c r="CK208" s="9">
        <f t="shared" si="70"/>
        <v>5.692893762931865</v>
      </c>
      <c r="CM208" s="9">
        <f t="shared" si="71"/>
        <v>1.7085267149824195</v>
      </c>
      <c r="CP208">
        <f t="shared" si="72"/>
        <v>-1.307106237068135</v>
      </c>
      <c r="CV208">
        <v>0.10249777831481023</v>
      </c>
      <c r="CW208">
        <v>-0.53612874424360668</v>
      </c>
      <c r="CX208">
        <v>-2.2125310530694151E-2</v>
      </c>
      <c r="CY208">
        <v>-0.35004604345773938</v>
      </c>
      <c r="CZ208">
        <v>-0.41840533196414686</v>
      </c>
      <c r="DA208">
        <v>-0.98555020666081306</v>
      </c>
      <c r="DB208">
        <v>-1.7357891539970732E-2</v>
      </c>
      <c r="DC208">
        <v>-0.82175297771099853</v>
      </c>
      <c r="DD208">
        <v>-0.35586915316985579</v>
      </c>
      <c r="DE208">
        <v>-0.77251471219236267</v>
      </c>
      <c r="DF208">
        <v>-0.95214351190430391</v>
      </c>
      <c r="DG208">
        <v>-0.26012902636645663</v>
      </c>
      <c r="DH208">
        <v>0.13420512004909596</v>
      </c>
      <c r="DI208">
        <v>-0.6501360760951973</v>
      </c>
      <c r="DJ208">
        <v>-0.18009367422464245</v>
      </c>
      <c r="DK208">
        <v>0.23579220049532709</v>
      </c>
      <c r="DL208">
        <v>-0.86670285777498479</v>
      </c>
      <c r="DM208">
        <v>-0.77755834036028615</v>
      </c>
      <c r="DN208">
        <v>-0.51945964263349043</v>
      </c>
      <c r="DO208">
        <v>2.7683536130622459E-2</v>
      </c>
      <c r="DR208">
        <f t="shared" si="73"/>
        <v>4.5700063798314178E-2</v>
      </c>
      <c r="DS208">
        <f t="shared" ref="DS208:DS271" si="85">CW208*(1-BM208^2)</f>
        <v>-0.15794497856193868</v>
      </c>
      <c r="DT208">
        <f t="shared" ref="DT208:DT271" si="86">CX208*(1-BN208^2)</f>
        <v>-6.067441364189608E-3</v>
      </c>
      <c r="DU208">
        <f t="shared" ref="DU208:DU271" si="87">CY208*(1-BO208^2)</f>
        <v>-8.9487727797040922E-2</v>
      </c>
      <c r="DV208">
        <f t="shared" ref="DV208:DV271" si="88">CZ208*(1-BP208^2)</f>
        <v>-0.10153597955586841</v>
      </c>
      <c r="DW208">
        <f t="shared" ref="DW208:DW271" si="89">DA208*(1-BQ208^2)</f>
        <v>-0.19980110433535792</v>
      </c>
      <c r="DX208">
        <f t="shared" ref="DX208:DX271" si="90">DB208*(1-BR208^2)</f>
        <v>-3.5387065794412354E-3</v>
      </c>
      <c r="DY208">
        <f t="shared" ref="DY208:DY271" si="91">DC208*(1-BS208^2)</f>
        <v>-0.17681801423165058</v>
      </c>
      <c r="DZ208">
        <f t="shared" ref="DZ208:DZ271" si="92">DD208*(1-BT208^2)</f>
        <v>-0.15870997472362436</v>
      </c>
      <c r="EA208">
        <f t="shared" si="74"/>
        <v>-0.31251042599348106</v>
      </c>
      <c r="EB208">
        <f t="shared" si="75"/>
        <v>-0.33061018598776915</v>
      </c>
      <c r="EC208">
        <f t="shared" si="76"/>
        <v>-5.4309140230054696E-2</v>
      </c>
      <c r="ED208">
        <f t="shared" si="77"/>
        <v>2.9110100027851308E-2</v>
      </c>
      <c r="EE208">
        <f t="shared" si="78"/>
        <v>-0.23842960408454969</v>
      </c>
      <c r="EF208">
        <f t="shared" si="79"/>
        <v>-6.2710318429176598E-2</v>
      </c>
      <c r="EG208">
        <f t="shared" si="80"/>
        <v>2.2144069151201776E-2</v>
      </c>
      <c r="EH208">
        <f t="shared" si="81"/>
        <v>-0.22883884775347293</v>
      </c>
      <c r="EI208">
        <f t="shared" si="82"/>
        <v>-0.28972511694803332</v>
      </c>
      <c r="EJ208">
        <f t="shared" si="83"/>
        <v>-9.3304959460624073E-2</v>
      </c>
      <c r="EK208">
        <f t="shared" si="84"/>
        <v>7.4893505124261472E-3</v>
      </c>
    </row>
    <row r="209" spans="1:141" x14ac:dyDescent="0.3">
      <c r="A209" s="6">
        <f>('Base original'!A209-MIN('Base original'!A:A))/(MAX('Base original'!A:A)-MIN('Base original'!A:A))</f>
        <v>0.61946902654867253</v>
      </c>
      <c r="B209" s="6">
        <f>('Base original'!B209-MIN('Base original'!B:B))/(MAX('Base original'!B:B)-MIN('Base original'!B:B))</f>
        <v>0.20547945205479451</v>
      </c>
      <c r="C209" s="6">
        <f>('Base original'!C209-MIN('Base original'!C:C))/(MAX('Base original'!C:C)-MIN('Base original'!C:C))</f>
        <v>0.53</v>
      </c>
      <c r="D209" s="6">
        <f>('Base original'!D209-MIN('Base original'!D:D))/(MAX('Base original'!D:D)-MIN('Base original'!D:D))</f>
        <v>0.16438356164383561</v>
      </c>
      <c r="E209" s="6">
        <f>('Base original'!E209-MIN('Base original'!E:E))/(MAX('Base original'!E:E)-MIN('Base original'!E:E))</f>
        <v>0.15525876460767948</v>
      </c>
      <c r="F209" s="6">
        <f>('Base original'!F209-MIN('Base original'!F:F))/(MAX('Base original'!F:F)-MIN('Base original'!F:F))</f>
        <v>0.47761194029850745</v>
      </c>
      <c r="G209" s="6">
        <f>('Base original'!G209-MIN('Base original'!G:G))/(MAX('Base original'!G:G)-MIN('Base original'!G:G))</f>
        <v>0.32508833922261482</v>
      </c>
      <c r="H209" s="6">
        <f>('Base original'!H209-MIN('Base original'!H:H))/(MAX('Base original'!H:H)-MIN('Base original'!H:H))</f>
        <v>0.80249632892804057</v>
      </c>
      <c r="I209" s="6">
        <f>('Base original'!I209-MIN('Base original'!I:I))/(MAX('Base original'!I:I)-MIN('Base original'!I:I))</f>
        <v>0.3622047244094489</v>
      </c>
      <c r="J209" s="6">
        <f>('Base original'!J209-MIN('Base original'!J:J))/(MAX('Base original'!J:J)-MIN('Base original'!J:J))</f>
        <v>0.37125748502994005</v>
      </c>
      <c r="K209" s="6">
        <f>('Base original'!K209-MIN('Base original'!K:K))/(MAX('Base original'!K:K)-MIN('Base original'!K:K))</f>
        <v>0.12307692307692292</v>
      </c>
      <c r="L209" s="6">
        <f>'Base original'!L209</f>
        <v>5</v>
      </c>
      <c r="M209">
        <v>289</v>
      </c>
      <c r="O209">
        <v>0.35567831524604698</v>
      </c>
      <c r="P209" t="str">
        <f>IF(O209&lt;=cockpit!C$11,"treino","teste")</f>
        <v>treino</v>
      </c>
      <c r="AP209" s="6">
        <v>1.6376121237112928</v>
      </c>
      <c r="AQ209" s="6">
        <v>2.2719720858231374</v>
      </c>
      <c r="AR209" s="6">
        <v>2.0368793297680603</v>
      </c>
      <c r="AS209" s="6">
        <v>2.5810791569256915</v>
      </c>
      <c r="AT209" s="6">
        <v>2.4680827767832563</v>
      </c>
      <c r="AU209" s="6">
        <v>2.1233286367916371</v>
      </c>
      <c r="AV209" s="6">
        <v>2.2185541257117478</v>
      </c>
      <c r="AW209" s="6">
        <v>2.8263376111629763</v>
      </c>
      <c r="AX209" s="6">
        <v>1.4604207787548069</v>
      </c>
      <c r="AY209" s="6">
        <v>1.7359264059403761</v>
      </c>
      <c r="AZ209" s="6">
        <v>1.5216867260305924</v>
      </c>
      <c r="BA209" s="6">
        <v>2.2926815487987984</v>
      </c>
      <c r="BB209" s="6">
        <v>1.6842160984290078</v>
      </c>
      <c r="BC209" s="6">
        <v>1.7743763447141627</v>
      </c>
      <c r="BD209" s="6">
        <v>1.6066101336633454</v>
      </c>
      <c r="BE209" s="6">
        <v>2.2941236448866311</v>
      </c>
      <c r="BF209" s="6">
        <v>1.9381158155566574</v>
      </c>
      <c r="BG209" s="6">
        <v>1.7278504945683286</v>
      </c>
      <c r="BH209" s="6">
        <v>1.862852872812337</v>
      </c>
      <c r="BI209" s="6">
        <v>1.782484600888308</v>
      </c>
      <c r="BL209" s="8">
        <f>IF(BL$1&lt;=cockpit!$C$15,1/(1+EXP(-(AP209+T$14))),0)</f>
        <v>0.8576308763590148</v>
      </c>
      <c r="BM209" s="8">
        <f>IF(BM$1&lt;=cockpit!$C$15,1/(1+EXP(-(AQ209+U$14))),0)</f>
        <v>0.91617874948565525</v>
      </c>
      <c r="BN209" s="8">
        <f>IF(BN$1&lt;=cockpit!$C$15,1/(1+EXP(-(AR209+V$14))),0)</f>
        <v>0.89924037680252844</v>
      </c>
      <c r="BO209" s="8">
        <f>IF(BO$1&lt;=cockpit!$C$15,1/(1+EXP(-(AS209+W$14))),0)</f>
        <v>0.93397041556999461</v>
      </c>
      <c r="BP209" s="8">
        <f>IF(BP$1&lt;=cockpit!$C$15,1/(1+EXP(-(AT209+X$14))),0)</f>
        <v>0.92927481738658935</v>
      </c>
      <c r="BQ209" s="8">
        <f>IF(BQ$1&lt;=cockpit!$C$15,1/(1+EXP(-(AU209+Y$14))),0)</f>
        <v>0.9289848099304816</v>
      </c>
      <c r="BR209" s="8">
        <f>IF(BR$1&lt;=cockpit!$C$15,1/(1+EXP(-(AV209+Z$14))),0)</f>
        <v>0.93182513219794683</v>
      </c>
      <c r="BS209" s="8">
        <f>IF(BS$1&lt;=cockpit!$C$15,1/(1+EXP(-(AW209+AA$14))),0)</f>
        <v>0.94955465281347096</v>
      </c>
      <c r="BT209" s="8">
        <f>IF(BT$1&lt;=cockpit!$C$15,1/(1+EXP(-(AX209+AB$14))),0)</f>
        <v>0.82554524428767562</v>
      </c>
      <c r="BU209" s="8">
        <f>IF(BU$1&lt;=cockpit!$C$15,1/(1+EXP(-(AY209+AC$14))),0)</f>
        <v>0.85526407973060325</v>
      </c>
      <c r="BV209" s="8">
        <f>IF(BV$1&lt;=cockpit!$C$15,1/(1+EXP(-(AZ209+AD$14))),0)</f>
        <v>0.8695295200668467</v>
      </c>
      <c r="BW209" s="8">
        <f>IF(BW$1&lt;=cockpit!$C$15,1/(1+EXP(-(BA209+AE$14))),0)</f>
        <v>0.93813556775916329</v>
      </c>
      <c r="BX209" s="8">
        <f>IF(BX$1&lt;=cockpit!$C$15,1/(1+EXP(-(BB209+AF$14))),0)</f>
        <v>0.91791663819191793</v>
      </c>
      <c r="BY209" s="8">
        <f>IF(BY$1&lt;=cockpit!$C$15,1/(1+EXP(-(BC209+AG$14))),0)</f>
        <v>0.85141971585448151</v>
      </c>
      <c r="BZ209" s="8">
        <f>IF(BZ$1&lt;=cockpit!$C$15,1/(1+EXP(-(BD209+AH$14))),0)</f>
        <v>0.87114655837457367</v>
      </c>
      <c r="CA209" s="8">
        <f>IF(CA$1&lt;=cockpit!$C$15,1/(1+EXP(-(BE209+AI$14))),0)</f>
        <v>0.9632146310186982</v>
      </c>
      <c r="CB209" s="8">
        <f>IF(CB$1&lt;=cockpit!$C$15,1/(1+EXP(-(BF209+AJ$14))),0)</f>
        <v>0.91302321653607499</v>
      </c>
      <c r="CC209" s="8">
        <f>IF(CC$1&lt;=cockpit!$C$15,1/(1+EXP(-(BG209+AK$14))),0)</f>
        <v>0.87161124129386991</v>
      </c>
      <c r="CD209" s="8">
        <f>IF(CD$1&lt;=cockpit!$C$15,1/(1+EXP(-(BH209+AL$14))),0)</f>
        <v>0.94234355842675543</v>
      </c>
      <c r="CE209" s="8">
        <f>IF(CE$1&lt;=cockpit!$C$15,1/(1+EXP(-(BI209+AM$14))),0)</f>
        <v>0.9108564145801108</v>
      </c>
      <c r="CH209" s="6">
        <v>6.07613532621445</v>
      </c>
      <c r="CK209" s="9">
        <f t="shared" si="70"/>
        <v>6.07613532621445</v>
      </c>
      <c r="CM209" s="9">
        <f t="shared" si="71"/>
        <v>1.1580672403266807</v>
      </c>
      <c r="CP209">
        <f t="shared" si="72"/>
        <v>1.07613532621445</v>
      </c>
      <c r="CV209">
        <v>-8.4386010084744958E-2</v>
      </c>
      <c r="CW209">
        <v>0.44139264638017539</v>
      </c>
      <c r="CX209">
        <v>1.8215679483674155E-2</v>
      </c>
      <c r="CY209">
        <v>0.28819150462582938</v>
      </c>
      <c r="CZ209">
        <v>0.3444714328753003</v>
      </c>
      <c r="DA209">
        <v>0.81139953514763008</v>
      </c>
      <c r="DB209">
        <v>1.4290682535996307E-2</v>
      </c>
      <c r="DC209">
        <v>0.6765459330377479</v>
      </c>
      <c r="DD209">
        <v>0.29298564751331702</v>
      </c>
      <c r="DE209">
        <v>0.63600826637877617</v>
      </c>
      <c r="DF209">
        <v>0.78389593724561146</v>
      </c>
      <c r="DG209">
        <v>0.21416318483385988</v>
      </c>
      <c r="DH209">
        <v>-0.11049053745442042</v>
      </c>
      <c r="DI209">
        <v>0.5352544257625006</v>
      </c>
      <c r="DJ209">
        <v>0.14827040018996718</v>
      </c>
      <c r="DK209">
        <v>-0.19412677363395903</v>
      </c>
      <c r="DL209">
        <v>0.71355298913936804</v>
      </c>
      <c r="DM209">
        <v>0.64016066523502135</v>
      </c>
      <c r="DN209">
        <v>0.42766904183282056</v>
      </c>
      <c r="DO209">
        <v>-2.2791744343228927E-2</v>
      </c>
      <c r="DR209">
        <f t="shared" si="73"/>
        <v>-2.231750732206882E-2</v>
      </c>
      <c r="DS209">
        <f t="shared" si="85"/>
        <v>7.0894941541912518E-2</v>
      </c>
      <c r="DT209">
        <f t="shared" si="86"/>
        <v>3.4858752858001898E-3</v>
      </c>
      <c r="DU209">
        <f t="shared" si="87"/>
        <v>3.6801842697472185E-2</v>
      </c>
      <c r="DV209">
        <f t="shared" si="88"/>
        <v>4.7002546158156619E-2</v>
      </c>
      <c r="DW209">
        <f t="shared" si="89"/>
        <v>0.11115136899717647</v>
      </c>
      <c r="DX209">
        <f t="shared" si="90"/>
        <v>1.8821103710343796E-3</v>
      </c>
      <c r="DY209">
        <f t="shared" si="91"/>
        <v>6.6535560161928922E-2</v>
      </c>
      <c r="DZ209">
        <f t="shared" si="92"/>
        <v>9.330861863385384E-2</v>
      </c>
      <c r="EA209">
        <f t="shared" si="74"/>
        <v>0.17078307281050467</v>
      </c>
      <c r="EB209">
        <f t="shared" si="75"/>
        <v>0.19120665354415922</v>
      </c>
      <c r="EC209">
        <f t="shared" si="76"/>
        <v>2.5678520624007488E-2</v>
      </c>
      <c r="ED209">
        <f t="shared" si="77"/>
        <v>-1.7394419829497475E-2</v>
      </c>
      <c r="EE209">
        <f t="shared" si="78"/>
        <v>0.14724017866342068</v>
      </c>
      <c r="EF209">
        <f t="shared" si="79"/>
        <v>3.5748538206362049E-2</v>
      </c>
      <c r="EG209">
        <f t="shared" si="80"/>
        <v>-1.4019364755120219E-2</v>
      </c>
      <c r="EH209">
        <f t="shared" si="81"/>
        <v>0.11872708721721235</v>
      </c>
      <c r="EI209">
        <f t="shared" si="82"/>
        <v>0.15382666705903045</v>
      </c>
      <c r="EJ209">
        <f t="shared" si="83"/>
        <v>4.7894064909882524E-2</v>
      </c>
      <c r="EK209">
        <f t="shared" si="84"/>
        <v>-3.8823592245545656E-3</v>
      </c>
    </row>
    <row r="210" spans="1:141" x14ac:dyDescent="0.3">
      <c r="A210" s="6">
        <f>('Base original'!A210-MIN('Base original'!A:A))/(MAX('Base original'!A:A)-MIN('Base original'!A:A))</f>
        <v>0.3628318584070796</v>
      </c>
      <c r="B210" s="6">
        <f>('Base original'!B210-MIN('Base original'!B:B))/(MAX('Base original'!B:B)-MIN('Base original'!B:B))</f>
        <v>0.27397260273972607</v>
      </c>
      <c r="C210" s="6">
        <f>('Base original'!C210-MIN('Base original'!C:C))/(MAX('Base original'!C:C)-MIN('Base original'!C:C))</f>
        <v>0.09</v>
      </c>
      <c r="D210" s="6">
        <f>('Base original'!D210-MIN('Base original'!D:D))/(MAX('Base original'!D:D)-MIN('Base original'!D:D))</f>
        <v>0.10958904109589042</v>
      </c>
      <c r="E210" s="6">
        <f>('Base original'!E210-MIN('Base original'!E:E))/(MAX('Base original'!E:E)-MIN('Base original'!E:E))</f>
        <v>0.1318864774624374</v>
      </c>
      <c r="F210" s="6">
        <f>('Base original'!F210-MIN('Base original'!F:F))/(MAX('Base original'!F:F)-MIN('Base original'!F:F))</f>
        <v>0.28358208955223879</v>
      </c>
      <c r="G210" s="6">
        <f>('Base original'!G210-MIN('Base original'!G:G))/(MAX('Base original'!G:G)-MIN('Base original'!G:G))</f>
        <v>0.1519434628975265</v>
      </c>
      <c r="H210" s="6">
        <f>('Base original'!H210-MIN('Base original'!H:H))/(MAX('Base original'!H:H)-MIN('Base original'!H:H))</f>
        <v>0.55286343612335209</v>
      </c>
      <c r="I210" s="6">
        <f>('Base original'!I210-MIN('Base original'!I:I))/(MAX('Base original'!I:I)-MIN('Base original'!I:I))</f>
        <v>0.47244094488188965</v>
      </c>
      <c r="J210" s="6">
        <f>('Base original'!J210-MIN('Base original'!J:J))/(MAX('Base original'!J:J)-MIN('Base original'!J:J))</f>
        <v>0.31736526946107785</v>
      </c>
      <c r="K210" s="6">
        <f>('Base original'!K210-MIN('Base original'!K:K))/(MAX('Base original'!K:K)-MIN('Base original'!K:K))</f>
        <v>0.33846153846153837</v>
      </c>
      <c r="L210" s="6">
        <f>'Base original'!L210</f>
        <v>7</v>
      </c>
      <c r="M210">
        <v>290</v>
      </c>
      <c r="O210">
        <v>0.42754251227769857</v>
      </c>
      <c r="P210" t="str">
        <f>IF(O210&lt;=cockpit!C$11,"treino","teste")</f>
        <v>treino</v>
      </c>
      <c r="AP210" s="6">
        <v>0.91084285422777522</v>
      </c>
      <c r="AQ210" s="6">
        <v>1.5377776929603486</v>
      </c>
      <c r="AR210" s="6">
        <v>1.5978137108669945</v>
      </c>
      <c r="AS210" s="6">
        <v>1.7701406176188483</v>
      </c>
      <c r="AT210" s="6">
        <v>1.7956062629830114</v>
      </c>
      <c r="AU210" s="6">
        <v>1.6728362264206633</v>
      </c>
      <c r="AV210" s="6">
        <v>1.7175495007956185</v>
      </c>
      <c r="AW210" s="6">
        <v>1.9408166519164862</v>
      </c>
      <c r="AX210" s="6">
        <v>0.97461929429516059</v>
      </c>
      <c r="AY210" s="6">
        <v>1.1771510962722709</v>
      </c>
      <c r="AZ210" s="6">
        <v>1.061584115968673</v>
      </c>
      <c r="BA210" s="6">
        <v>1.6594453881110443</v>
      </c>
      <c r="BB210" s="6">
        <v>1.3097648981572676</v>
      </c>
      <c r="BC210" s="6">
        <v>1.3887067794343779</v>
      </c>
      <c r="BD210" s="6">
        <v>1.128264319452051</v>
      </c>
      <c r="BE210" s="6">
        <v>2.0138144891109881</v>
      </c>
      <c r="BF210" s="6">
        <v>1.3848269463011225</v>
      </c>
      <c r="BG210" s="6">
        <v>1.1500804729690437</v>
      </c>
      <c r="BH210" s="6">
        <v>1.3317823788697891</v>
      </c>
      <c r="BI210" s="6">
        <v>1.2253746230231997</v>
      </c>
      <c r="BL210" s="8">
        <f>IF(BL$1&lt;=cockpit!$C$15,1/(1+EXP(-(AP210+T$14))),0)</f>
        <v>0.74440315350613451</v>
      </c>
      <c r="BM210" s="8">
        <f>IF(BM$1&lt;=cockpit!$C$15,1/(1+EXP(-(AQ210+U$14))),0)</f>
        <v>0.83987933328463005</v>
      </c>
      <c r="BN210" s="8">
        <f>IF(BN$1&lt;=cockpit!$C$15,1/(1+EXP(-(AR210+V$14))),0)</f>
        <v>0.8519208947889314</v>
      </c>
      <c r="BO210" s="8">
        <f>IF(BO$1&lt;=cockpit!$C$15,1/(1+EXP(-(AS210+W$14))),0)</f>
        <v>0.86275976296987622</v>
      </c>
      <c r="BP210" s="8">
        <f>IF(BP$1&lt;=cockpit!$C$15,1/(1+EXP(-(AT210+X$14))),0)</f>
        <v>0.87024495240079713</v>
      </c>
      <c r="BQ210" s="8">
        <f>IF(BQ$1&lt;=cockpit!$C$15,1/(1+EXP(-(AU210+Y$14))),0)</f>
        <v>0.89289948010387998</v>
      </c>
      <c r="BR210" s="8">
        <f>IF(BR$1&lt;=cockpit!$C$15,1/(1+EXP(-(AV210+Z$14))),0)</f>
        <v>0.89226268238858431</v>
      </c>
      <c r="BS210" s="8">
        <f>IF(BS$1&lt;=cockpit!$C$15,1/(1+EXP(-(AW210+AA$14))),0)</f>
        <v>0.88590533617533851</v>
      </c>
      <c r="BT210" s="8">
        <f>IF(BT$1&lt;=cockpit!$C$15,1/(1+EXP(-(AX210+AB$14))),0)</f>
        <v>0.74432623633305728</v>
      </c>
      <c r="BU210" s="8">
        <f>IF(BU$1&lt;=cockpit!$C$15,1/(1+EXP(-(AY210+AC$14))),0)</f>
        <v>0.77166279137544702</v>
      </c>
      <c r="BV210" s="8">
        <f>IF(BV$1&lt;=cockpit!$C$15,1/(1+EXP(-(AZ210+AD$14))),0)</f>
        <v>0.80794352315961593</v>
      </c>
      <c r="BW210" s="8">
        <f>IF(BW$1&lt;=cockpit!$C$15,1/(1+EXP(-(BA210+AE$14))),0)</f>
        <v>0.88950677257371746</v>
      </c>
      <c r="BX210" s="8">
        <f>IF(BX$1&lt;=cockpit!$C$15,1/(1+EXP(-(BB210+AF$14))),0)</f>
        <v>0.88492512565343417</v>
      </c>
      <c r="BY210" s="8">
        <f>IF(BY$1&lt;=cockpit!$C$15,1/(1+EXP(-(BC210+AG$14))),0)</f>
        <v>0.79577760730805935</v>
      </c>
      <c r="BZ210" s="8">
        <f>IF(BZ$1&lt;=cockpit!$C$15,1/(1+EXP(-(BD210+AH$14))),0)</f>
        <v>0.80733546593662131</v>
      </c>
      <c r="CA210" s="8">
        <f>IF(CA$1&lt;=cockpit!$C$15,1/(1+EXP(-(BE210+AI$14))),0)</f>
        <v>0.95188576367260358</v>
      </c>
      <c r="CB210" s="8">
        <f>IF(CB$1&lt;=cockpit!$C$15,1/(1+EXP(-(BF210+AJ$14))),0)</f>
        <v>0.85788472503527091</v>
      </c>
      <c r="CC210" s="8">
        <f>IF(CC$1&lt;=cockpit!$C$15,1/(1+EXP(-(BG210+AK$14))),0)</f>
        <v>0.79208026907080298</v>
      </c>
      <c r="CD210" s="8">
        <f>IF(CD$1&lt;=cockpit!$C$15,1/(1+EXP(-(BH210+AL$14))),0)</f>
        <v>0.90574871488274011</v>
      </c>
      <c r="CE210" s="8">
        <f>IF(CE$1&lt;=cockpit!$C$15,1/(1+EXP(-(BI210+AM$14))),0)</f>
        <v>0.85408754790037367</v>
      </c>
      <c r="CH210" s="6">
        <v>5.692893762931865</v>
      </c>
      <c r="CK210" s="9">
        <f t="shared" si="70"/>
        <v>5.692893762931865</v>
      </c>
      <c r="CM210" s="9">
        <f t="shared" si="71"/>
        <v>1.7085267149824195</v>
      </c>
      <c r="CP210">
        <f t="shared" si="72"/>
        <v>-1.307106237068135</v>
      </c>
      <c r="CV210">
        <v>0.10249777831481023</v>
      </c>
      <c r="CW210">
        <v>-0.53612874424360668</v>
      </c>
      <c r="CX210">
        <v>-2.2125310530694151E-2</v>
      </c>
      <c r="CY210">
        <v>-0.35004604345773938</v>
      </c>
      <c r="CZ210">
        <v>-0.41840533196414686</v>
      </c>
      <c r="DA210">
        <v>-0.98555020666081306</v>
      </c>
      <c r="DB210">
        <v>-1.7357891539970732E-2</v>
      </c>
      <c r="DC210">
        <v>-0.82175297771099853</v>
      </c>
      <c r="DD210">
        <v>-0.35586915316985579</v>
      </c>
      <c r="DE210">
        <v>-0.77251471219236267</v>
      </c>
      <c r="DF210">
        <v>-0.95214351190430391</v>
      </c>
      <c r="DG210">
        <v>-0.26012902636645663</v>
      </c>
      <c r="DH210">
        <v>0.13420512004909596</v>
      </c>
      <c r="DI210">
        <v>-0.6501360760951973</v>
      </c>
      <c r="DJ210">
        <v>-0.18009367422464245</v>
      </c>
      <c r="DK210">
        <v>0.23579220049532709</v>
      </c>
      <c r="DL210">
        <v>-0.86670285777498479</v>
      </c>
      <c r="DM210">
        <v>-0.77755834036028615</v>
      </c>
      <c r="DN210">
        <v>-0.51945964263349043</v>
      </c>
      <c r="DO210">
        <v>2.7683536130622459E-2</v>
      </c>
      <c r="DR210">
        <f t="shared" si="73"/>
        <v>4.5700063798314178E-2</v>
      </c>
      <c r="DS210">
        <f t="shared" si="85"/>
        <v>-0.15794497856193868</v>
      </c>
      <c r="DT210">
        <f t="shared" si="86"/>
        <v>-6.067441364189608E-3</v>
      </c>
      <c r="DU210">
        <f t="shared" si="87"/>
        <v>-8.9487727797040922E-2</v>
      </c>
      <c r="DV210">
        <f t="shared" si="88"/>
        <v>-0.10153597955586841</v>
      </c>
      <c r="DW210">
        <f t="shared" si="89"/>
        <v>-0.19980110433535792</v>
      </c>
      <c r="DX210">
        <f t="shared" si="90"/>
        <v>-3.5387065794412354E-3</v>
      </c>
      <c r="DY210">
        <f t="shared" si="91"/>
        <v>-0.17681801423165058</v>
      </c>
      <c r="DZ210">
        <f t="shared" si="92"/>
        <v>-0.15870997472362436</v>
      </c>
      <c r="EA210">
        <f t="shared" si="74"/>
        <v>-0.31251042599348106</v>
      </c>
      <c r="EB210">
        <f t="shared" si="75"/>
        <v>-0.33061018598776915</v>
      </c>
      <c r="EC210">
        <f t="shared" si="76"/>
        <v>-5.4309140230054696E-2</v>
      </c>
      <c r="ED210">
        <f t="shared" si="77"/>
        <v>2.9110100027851308E-2</v>
      </c>
      <c r="EE210">
        <f t="shared" si="78"/>
        <v>-0.23842960408454969</v>
      </c>
      <c r="EF210">
        <f t="shared" si="79"/>
        <v>-6.2710318429176598E-2</v>
      </c>
      <c r="EG210">
        <f t="shared" si="80"/>
        <v>2.2144069151201776E-2</v>
      </c>
      <c r="EH210">
        <f t="shared" si="81"/>
        <v>-0.22883884775347293</v>
      </c>
      <c r="EI210">
        <f t="shared" si="82"/>
        <v>-0.28972511694803332</v>
      </c>
      <c r="EJ210">
        <f t="shared" si="83"/>
        <v>-9.3304959460624073E-2</v>
      </c>
      <c r="EK210">
        <f t="shared" si="84"/>
        <v>7.4893505124261472E-3</v>
      </c>
    </row>
    <row r="211" spans="1:141" x14ac:dyDescent="0.3">
      <c r="A211" s="6">
        <f>('Base original'!A211-MIN('Base original'!A:A))/(MAX('Base original'!A:A)-MIN('Base original'!A:A))</f>
        <v>0.51327433628318586</v>
      </c>
      <c r="B211" s="6">
        <f>('Base original'!B211-MIN('Base original'!B:B))/(MAX('Base original'!B:B)-MIN('Base original'!B:B))</f>
        <v>0.29452054794520555</v>
      </c>
      <c r="C211" s="6">
        <f>('Base original'!C211-MIN('Base original'!C:C))/(MAX('Base original'!C:C)-MIN('Base original'!C:C))</f>
        <v>0.23</v>
      </c>
      <c r="D211" s="6">
        <f>('Base original'!D211-MIN('Base original'!D:D))/(MAX('Base original'!D:D)-MIN('Base original'!D:D))</f>
        <v>0.12328767123287673</v>
      </c>
      <c r="E211" s="6">
        <f>('Base original'!E211-MIN('Base original'!E:E))/(MAX('Base original'!E:E)-MIN('Base original'!E:E))</f>
        <v>0.1318864774624374</v>
      </c>
      <c r="F211" s="6">
        <f>('Base original'!F211-MIN('Base original'!F:F))/(MAX('Base original'!F:F)-MIN('Base original'!F:F))</f>
        <v>0.2537313432835821</v>
      </c>
      <c r="G211" s="6">
        <f>('Base original'!G211-MIN('Base original'!G:G))/(MAX('Base original'!G:G)-MIN('Base original'!G:G))</f>
        <v>0.14840989399293286</v>
      </c>
      <c r="H211" s="6">
        <f>('Base original'!H211-MIN('Base original'!H:H))/(MAX('Base original'!H:H)-MIN('Base original'!H:H))</f>
        <v>0.68502202643171606</v>
      </c>
      <c r="I211" s="6">
        <f>('Base original'!I211-MIN('Base original'!I:I))/(MAX('Base original'!I:I)-MIN('Base original'!I:I))</f>
        <v>0.37795275590551192</v>
      </c>
      <c r="J211" s="6">
        <f>('Base original'!J211-MIN('Base original'!J:J))/(MAX('Base original'!J:J)-MIN('Base original'!J:J))</f>
        <v>0.18562874251497008</v>
      </c>
      <c r="K211" s="6">
        <f>('Base original'!K211-MIN('Base original'!K:K))/(MAX('Base original'!K:K)-MIN('Base original'!K:K))</f>
        <v>0.29230769230769238</v>
      </c>
      <c r="L211" s="6">
        <f>'Base original'!L211</f>
        <v>6</v>
      </c>
      <c r="M211">
        <v>292</v>
      </c>
      <c r="O211">
        <v>0.79855307516385121</v>
      </c>
      <c r="P211" t="str">
        <f>IF(O211&lt;=cockpit!C$11,"treino","teste")</f>
        <v>treino</v>
      </c>
      <c r="AP211" s="6">
        <v>1.0038977512040645</v>
      </c>
      <c r="AQ211" s="6">
        <v>1.7404119582409847</v>
      </c>
      <c r="AR211" s="6">
        <v>1.6006767669803539</v>
      </c>
      <c r="AS211" s="6">
        <v>1.9096209455806801</v>
      </c>
      <c r="AT211" s="6">
        <v>1.8669538500289546</v>
      </c>
      <c r="AU211" s="6">
        <v>1.7346274064438538</v>
      </c>
      <c r="AV211" s="6">
        <v>1.8123925249036075</v>
      </c>
      <c r="AW211" s="6">
        <v>2.1083889673747214</v>
      </c>
      <c r="AX211" s="6">
        <v>1.0827792760436281</v>
      </c>
      <c r="AY211" s="6">
        <v>1.2881195441441582</v>
      </c>
      <c r="AZ211" s="6">
        <v>1.1833250839939822</v>
      </c>
      <c r="BA211" s="6">
        <v>1.6853986471282978</v>
      </c>
      <c r="BB211" s="6">
        <v>1.4087988306126875</v>
      </c>
      <c r="BC211" s="6">
        <v>1.434977897802145</v>
      </c>
      <c r="BD211" s="6">
        <v>1.2188561744653568</v>
      </c>
      <c r="BE211" s="6">
        <v>2.0623565135002702</v>
      </c>
      <c r="BF211" s="6">
        <v>1.5680263690631826</v>
      </c>
      <c r="BG211" s="6">
        <v>1.1917001446147732</v>
      </c>
      <c r="BH211" s="6">
        <v>1.3078779305792572</v>
      </c>
      <c r="BI211" s="6">
        <v>1.3808465686392208</v>
      </c>
      <c r="BL211" s="8">
        <f>IF(BL$1&lt;=cockpit!$C$15,1/(1+EXP(-(AP211+T$14))),0)</f>
        <v>0.76170251939298939</v>
      </c>
      <c r="BM211" s="8">
        <f>IF(BM$1&lt;=cockpit!$C$15,1/(1+EXP(-(AQ211+U$14))),0)</f>
        <v>0.86529284491367542</v>
      </c>
      <c r="BN211" s="8">
        <f>IF(BN$1&lt;=cockpit!$C$15,1/(1+EXP(-(AR211+V$14))),0)</f>
        <v>0.85228171034534084</v>
      </c>
      <c r="BO211" s="8">
        <f>IF(BO$1&lt;=cockpit!$C$15,1/(1+EXP(-(AS211+W$14))),0)</f>
        <v>0.87845537827212017</v>
      </c>
      <c r="BP211" s="8">
        <f>IF(BP$1&lt;=cockpit!$C$15,1/(1+EXP(-(AT211+X$14))),0)</f>
        <v>0.87809084174356422</v>
      </c>
      <c r="BQ211" s="8">
        <f>IF(BQ$1&lt;=cockpit!$C$15,1/(1+EXP(-(AU211+Y$14))),0)</f>
        <v>0.89866672020525751</v>
      </c>
      <c r="BR211" s="8">
        <f>IF(BR$1&lt;=cockpit!$C$15,1/(1+EXP(-(AV211+Z$14))),0)</f>
        <v>0.90104656753701462</v>
      </c>
      <c r="BS211" s="8">
        <f>IF(BS$1&lt;=cockpit!$C$15,1/(1+EXP(-(AW211+AA$14))),0)</f>
        <v>0.90177939777420479</v>
      </c>
      <c r="BT211" s="8">
        <f>IF(BT$1&lt;=cockpit!$C$15,1/(1+EXP(-(AX211+AB$14))),0)</f>
        <v>0.76436062559457107</v>
      </c>
      <c r="BU211" s="8">
        <f>IF(BU$1&lt;=cockpit!$C$15,1/(1+EXP(-(AY211+AC$14))),0)</f>
        <v>0.79062429032015036</v>
      </c>
      <c r="BV211" s="8">
        <f>IF(BV$1&lt;=cockpit!$C$15,1/(1+EXP(-(AZ211+AD$14))),0)</f>
        <v>0.82612991316345474</v>
      </c>
      <c r="BW211" s="8">
        <f>IF(BW$1&lt;=cockpit!$C$15,1/(1+EXP(-(BA211+AE$14))),0)</f>
        <v>0.89203190674528143</v>
      </c>
      <c r="BX211" s="8">
        <f>IF(BX$1&lt;=cockpit!$C$15,1/(1+EXP(-(BB211+AF$14))),0)</f>
        <v>0.89463204680169028</v>
      </c>
      <c r="BY211" s="8">
        <f>IF(BY$1&lt;=cockpit!$C$15,1/(1+EXP(-(BC211+AG$14))),0)</f>
        <v>0.80319455487414648</v>
      </c>
      <c r="BZ211" s="8">
        <f>IF(BZ$1&lt;=cockpit!$C$15,1/(1+EXP(-(BD211+AH$14))),0)</f>
        <v>0.82103575487652658</v>
      </c>
      <c r="CA211" s="8">
        <f>IF(CA$1&lt;=cockpit!$C$15,1/(1+EXP(-(BE211+AI$14))),0)</f>
        <v>0.95406081450701719</v>
      </c>
      <c r="CB211" s="8">
        <f>IF(CB$1&lt;=cockpit!$C$15,1/(1+EXP(-(BF211+AJ$14))),0)</f>
        <v>0.87879098566301439</v>
      </c>
      <c r="CC211" s="8">
        <f>IF(CC$1&lt;=cockpit!$C$15,1/(1+EXP(-(BG211+AK$14))),0)</f>
        <v>0.79885128821532991</v>
      </c>
      <c r="CD211" s="8">
        <f>IF(CD$1&lt;=cockpit!$C$15,1/(1+EXP(-(BH211+AL$14))),0)</f>
        <v>0.90368815272759728</v>
      </c>
      <c r="CE211" s="8">
        <f>IF(CE$1&lt;=cockpit!$C$15,1/(1+EXP(-(BI211+AM$14))),0)</f>
        <v>0.87241682893903094</v>
      </c>
      <c r="CH211" s="6">
        <v>5.774408611110287</v>
      </c>
      <c r="CK211" s="9">
        <f t="shared" si="70"/>
        <v>5.774408611110287</v>
      </c>
      <c r="CM211" s="9">
        <f t="shared" si="71"/>
        <v>5.0891474741189713E-2</v>
      </c>
      <c r="CP211">
        <f t="shared" si="72"/>
        <v>-0.22559138888971297</v>
      </c>
      <c r="CV211">
        <v>1.7689928723783329E-2</v>
      </c>
      <c r="CW211">
        <v>-9.2529608235132635E-2</v>
      </c>
      <c r="CX211">
        <v>-3.818572194583834E-3</v>
      </c>
      <c r="CY211">
        <v>-6.0413890531274349E-2</v>
      </c>
      <c r="CZ211">
        <v>-7.2211911533961379E-2</v>
      </c>
      <c r="DA211">
        <v>-0.1700945444494632</v>
      </c>
      <c r="DB211">
        <v>-2.9957709248501427E-3</v>
      </c>
      <c r="DC211">
        <v>-0.14182504092543646</v>
      </c>
      <c r="DD211">
        <v>-6.1418891785464717E-2</v>
      </c>
      <c r="DE211">
        <v>-0.13332708690313422</v>
      </c>
      <c r="DF211">
        <v>-0.16432893607378932</v>
      </c>
      <c r="DG211">
        <v>-4.4895255400329619E-2</v>
      </c>
      <c r="DH211">
        <v>2.3162248461069856E-2</v>
      </c>
      <c r="DI211">
        <v>-0.11220595251889882</v>
      </c>
      <c r="DJ211">
        <v>-3.1082081124268104E-2</v>
      </c>
      <c r="DK211">
        <v>4.0695001286517277E-2</v>
      </c>
      <c r="DL211">
        <v>-0.14958286931496781</v>
      </c>
      <c r="DM211">
        <v>-0.13419755867595448</v>
      </c>
      <c r="DN211">
        <v>-8.9652714470013342E-2</v>
      </c>
      <c r="DO211">
        <v>4.7778575206661889E-3</v>
      </c>
      <c r="DR211">
        <f t="shared" si="73"/>
        <v>7.4263960983854639E-3</v>
      </c>
      <c r="DS211">
        <f t="shared" si="85"/>
        <v>-2.3249756670747759E-2</v>
      </c>
      <c r="DT211">
        <f t="shared" si="86"/>
        <v>-1.0448220150810537E-3</v>
      </c>
      <c r="DU211">
        <f t="shared" si="87"/>
        <v>-1.3793466795040671E-2</v>
      </c>
      <c r="DV211">
        <f t="shared" si="88"/>
        <v>-1.6533384620058406E-2</v>
      </c>
      <c r="DW211">
        <f t="shared" si="89"/>
        <v>-3.2725871594139318E-2</v>
      </c>
      <c r="DX211">
        <f t="shared" si="90"/>
        <v>-5.6354969656591486E-4</v>
      </c>
      <c r="DY211">
        <f t="shared" si="91"/>
        <v>-2.6492055029515304E-2</v>
      </c>
      <c r="DZ211">
        <f t="shared" si="92"/>
        <v>-2.5535078323444548E-2</v>
      </c>
      <c r="EA211">
        <f t="shared" si="74"/>
        <v>-4.9986089004769509E-2</v>
      </c>
      <c r="EB211">
        <f t="shared" si="75"/>
        <v>-5.2175976402986025E-2</v>
      </c>
      <c r="EC211">
        <f t="shared" si="76"/>
        <v>-9.1711613504991008E-3</v>
      </c>
      <c r="ED211">
        <f t="shared" si="77"/>
        <v>4.623960747503153E-3</v>
      </c>
      <c r="EE211">
        <f t="shared" si="78"/>
        <v>-3.9819480908722359E-2</v>
      </c>
      <c r="EF211">
        <f t="shared" si="79"/>
        <v>-1.0129659227782308E-2</v>
      </c>
      <c r="EG211">
        <f t="shared" si="80"/>
        <v>3.6531073381207463E-3</v>
      </c>
      <c r="EH211">
        <f t="shared" si="81"/>
        <v>-3.4063968856915011E-2</v>
      </c>
      <c r="EI211">
        <f t="shared" si="82"/>
        <v>-4.8557590951862906E-2</v>
      </c>
      <c r="EJ211">
        <f t="shared" si="83"/>
        <v>-1.6437621024758597E-2</v>
      </c>
      <c r="EK211">
        <f t="shared" si="84"/>
        <v>1.1413770155901972E-3</v>
      </c>
    </row>
    <row r="212" spans="1:141" x14ac:dyDescent="0.3">
      <c r="A212" s="6">
        <f>('Base original'!A212-MIN('Base original'!A:A))/(MAX('Base original'!A:A)-MIN('Base original'!A:A))</f>
        <v>0.2035398230088496</v>
      </c>
      <c r="B212" s="6">
        <f>('Base original'!B212-MIN('Base original'!B:B))/(MAX('Base original'!B:B)-MIN('Base original'!B:B))</f>
        <v>0.16438356164383561</v>
      </c>
      <c r="C212" s="6">
        <f>('Base original'!C212-MIN('Base original'!C:C))/(MAX('Base original'!C:C)-MIN('Base original'!C:C))</f>
        <v>0.25</v>
      </c>
      <c r="D212" s="6">
        <f>('Base original'!D212-MIN('Base original'!D:D))/(MAX('Base original'!D:D)-MIN('Base original'!D:D))</f>
        <v>0.10273972602739727</v>
      </c>
      <c r="E212" s="6">
        <f>('Base original'!E212-MIN('Base original'!E:E))/(MAX('Base original'!E:E)-MIN('Base original'!E:E))</f>
        <v>0.14357262103505844</v>
      </c>
      <c r="F212" s="6">
        <f>('Base original'!F212-MIN('Base original'!F:F))/(MAX('Base original'!F:F)-MIN('Base original'!F:F))</f>
        <v>5.9701492537313432E-2</v>
      </c>
      <c r="G212" s="6">
        <f>('Base original'!G212-MIN('Base original'!G:G))/(MAX('Base original'!G:G)-MIN('Base original'!G:G))</f>
        <v>3.5335689045936397E-2</v>
      </c>
      <c r="H212" s="6">
        <f>('Base original'!H212-MIN('Base original'!H:H))/(MAX('Base original'!H:H)-MIN('Base original'!H:H))</f>
        <v>0.46475770925109861</v>
      </c>
      <c r="I212" s="6">
        <f>('Base original'!I212-MIN('Base original'!I:I))/(MAX('Base original'!I:I)-MIN('Base original'!I:I))</f>
        <v>0.52755905511811041</v>
      </c>
      <c r="J212" s="6">
        <f>('Base original'!J212-MIN('Base original'!J:J))/(MAX('Base original'!J:J)-MIN('Base original'!J:J))</f>
        <v>0.16167664670658682</v>
      </c>
      <c r="K212" s="6">
        <f>('Base original'!K212-MIN('Base original'!K:K))/(MAX('Base original'!K:K)-MIN('Base original'!K:K))</f>
        <v>0.26153846153846144</v>
      </c>
      <c r="L212" s="6">
        <f>'Base original'!L212</f>
        <v>6</v>
      </c>
      <c r="M212">
        <v>293</v>
      </c>
      <c r="O212">
        <v>0.13013739006129121</v>
      </c>
      <c r="P212" t="str">
        <f>IF(O212&lt;=cockpit!C$11,"treino","teste")</f>
        <v>treino</v>
      </c>
      <c r="AP212" s="6">
        <v>0.7381610737498534</v>
      </c>
      <c r="AQ212" s="6">
        <v>1.1085604989657822</v>
      </c>
      <c r="AR212" s="6">
        <v>1.111424910387786</v>
      </c>
      <c r="AS212" s="6">
        <v>1.4812411943998964</v>
      </c>
      <c r="AT212" s="6">
        <v>1.3690264883999232</v>
      </c>
      <c r="AU212" s="6">
        <v>1.2542782494282274</v>
      </c>
      <c r="AV212" s="6">
        <v>1.2647910254457073</v>
      </c>
      <c r="AW212" s="6">
        <v>1.4524410272610107</v>
      </c>
      <c r="AX212" s="6">
        <v>0.77681042621864793</v>
      </c>
      <c r="AY212" s="6">
        <v>0.75472106140235806</v>
      </c>
      <c r="AZ212" s="6">
        <v>0.81302565908489144</v>
      </c>
      <c r="BA212" s="6">
        <v>1.4153997255023962</v>
      </c>
      <c r="BB212" s="6">
        <v>1.0596118412360718</v>
      </c>
      <c r="BC212" s="6">
        <v>1.021021771145914</v>
      </c>
      <c r="BD212" s="6">
        <v>0.99041942058530863</v>
      </c>
      <c r="BE212" s="6">
        <v>1.6292955186052285</v>
      </c>
      <c r="BF212" s="6">
        <v>0.97367234930679314</v>
      </c>
      <c r="BG212" s="6">
        <v>0.9842339076221398</v>
      </c>
      <c r="BH212" s="6">
        <v>0.98609758818206472</v>
      </c>
      <c r="BI212" s="6">
        <v>1.1106690285512608</v>
      </c>
      <c r="BL212" s="8">
        <f>IF(BL$1&lt;=cockpit!$C$15,1/(1+EXP(-(AP212+T$14))),0)</f>
        <v>0.71018847524050666</v>
      </c>
      <c r="BM212" s="8">
        <f>IF(BM$1&lt;=cockpit!$C$15,1/(1+EXP(-(AQ212+U$14))),0)</f>
        <v>0.77348819383999157</v>
      </c>
      <c r="BN212" s="8">
        <f>IF(BN$1&lt;=cockpit!$C$15,1/(1+EXP(-(AR212+V$14))),0)</f>
        <v>0.77960367005815423</v>
      </c>
      <c r="BO212" s="8">
        <f>IF(BO$1&lt;=cockpit!$C$15,1/(1+EXP(-(AS212+W$14))),0)</f>
        <v>0.82484206943374272</v>
      </c>
      <c r="BP212" s="8">
        <f>IF(BP$1&lt;=cockpit!$C$15,1/(1+EXP(-(AT212+X$14))),0)</f>
        <v>0.81405038741147651</v>
      </c>
      <c r="BQ212" s="8">
        <f>IF(BQ$1&lt;=cockpit!$C$15,1/(1+EXP(-(AU212+Y$14))),0)</f>
        <v>0.84581509416919876</v>
      </c>
      <c r="BR212" s="8">
        <f>IF(BR$1&lt;=cockpit!$C$15,1/(1+EXP(-(AV212+Z$14))),0)</f>
        <v>0.84041325095985209</v>
      </c>
      <c r="BS212" s="8">
        <f>IF(BS$1&lt;=cockpit!$C$15,1/(1+EXP(-(AW212+AA$14))),0)</f>
        <v>0.82652633629656436</v>
      </c>
      <c r="BT212" s="8">
        <f>IF(BT$1&lt;=cockpit!$C$15,1/(1+EXP(-(AX212+AB$14))),0)</f>
        <v>0.70490553785398025</v>
      </c>
      <c r="BU212" s="8">
        <f>IF(BU$1&lt;=cockpit!$C$15,1/(1+EXP(-(AY212+AC$14))),0)</f>
        <v>0.68896694449304208</v>
      </c>
      <c r="BV212" s="8">
        <f>IF(BV$1&lt;=cockpit!$C$15,1/(1+EXP(-(AZ212+AD$14))),0)</f>
        <v>0.76640899572882293</v>
      </c>
      <c r="BW212" s="8">
        <f>IF(BW$1&lt;=cockpit!$C$15,1/(1+EXP(-(BA212+AE$14))),0)</f>
        <v>0.86314576843221413</v>
      </c>
      <c r="BX212" s="8">
        <f>IF(BX$1&lt;=cockpit!$C$15,1/(1+EXP(-(BB212+AF$14))),0)</f>
        <v>0.85689870557321834</v>
      </c>
      <c r="BY212" s="8">
        <f>IF(BY$1&lt;=cockpit!$C$15,1/(1+EXP(-(BC212+AG$14))),0)</f>
        <v>0.72956667664235975</v>
      </c>
      <c r="BZ212" s="8">
        <f>IF(BZ$1&lt;=cockpit!$C$15,1/(1+EXP(-(BD212+AH$14))),0)</f>
        <v>0.78498281439065554</v>
      </c>
      <c r="CA212" s="8">
        <f>IF(CA$1&lt;=cockpit!$C$15,1/(1+EXP(-(BE212+AI$14))),0)</f>
        <v>0.9308839700324758</v>
      </c>
      <c r="CB212" s="8">
        <f>IF(CB$1&lt;=cockpit!$C$15,1/(1+EXP(-(BF212+AJ$14))),0)</f>
        <v>0.80006115385706611</v>
      </c>
      <c r="CC212" s="8">
        <f>IF(CC$1&lt;=cockpit!$C$15,1/(1+EXP(-(BG212+AK$14))),0)</f>
        <v>0.76344567336999747</v>
      </c>
      <c r="CD212" s="8">
        <f>IF(CD$1&lt;=cockpit!$C$15,1/(1+EXP(-(BH212+AL$14))),0)</f>
        <v>0.87181611153469563</v>
      </c>
      <c r="CE212" s="8">
        <f>IF(CE$1&lt;=cockpit!$C$15,1/(1+EXP(-(BI212+AM$14))),0)</f>
        <v>0.83920453541266316</v>
      </c>
      <c r="CH212" s="6">
        <v>5.3724595376596529</v>
      </c>
      <c r="CK212" s="9">
        <f t="shared" si="70"/>
        <v>5.3724595376596529</v>
      </c>
      <c r="CM212" s="9">
        <f t="shared" si="71"/>
        <v>0.39380703187433658</v>
      </c>
      <c r="CP212">
        <f t="shared" si="72"/>
        <v>-0.6275404623403471</v>
      </c>
      <c r="CV212">
        <v>4.9209085970554935E-2</v>
      </c>
      <c r="CW212">
        <v>-0.25739490065568787</v>
      </c>
      <c r="CX212">
        <v>-1.0622340561237642E-2</v>
      </c>
      <c r="CY212">
        <v>-0.16805677283324633</v>
      </c>
      <c r="CZ212">
        <v>-0.20087600228684432</v>
      </c>
      <c r="DA212">
        <v>-0.47316171770000698</v>
      </c>
      <c r="DB212">
        <v>-8.3335072340252545E-3</v>
      </c>
      <c r="DC212">
        <v>-0.39452282372931263</v>
      </c>
      <c r="DD212">
        <v>-0.17085244227263072</v>
      </c>
      <c r="DE212">
        <v>-0.37088357924241572</v>
      </c>
      <c r="DF212">
        <v>-0.45712319529207673</v>
      </c>
      <c r="DG212">
        <v>-0.12488769837125435</v>
      </c>
      <c r="DH212">
        <v>6.4431750607323743E-2</v>
      </c>
      <c r="DI212">
        <v>-0.31212971234231224</v>
      </c>
      <c r="DJ212">
        <v>-8.646280186146249E-2</v>
      </c>
      <c r="DK212">
        <v>0.11320361139656338</v>
      </c>
      <c r="DL212">
        <v>-0.41610321843446518</v>
      </c>
      <c r="DM212">
        <v>-0.37330502033313445</v>
      </c>
      <c r="DN212">
        <v>-0.24939208081246403</v>
      </c>
      <c r="DO212">
        <v>1.3290839390066311E-2</v>
      </c>
      <c r="DR212">
        <f t="shared" si="73"/>
        <v>2.4389613918822904E-2</v>
      </c>
      <c r="DS212">
        <f t="shared" si="85"/>
        <v>-0.10339965351279298</v>
      </c>
      <c r="DT212">
        <f t="shared" si="86"/>
        <v>-4.166274419773147E-3</v>
      </c>
      <c r="DU212">
        <f t="shared" si="87"/>
        <v>-5.3716920779075222E-2</v>
      </c>
      <c r="DV212">
        <f t="shared" si="88"/>
        <v>-6.7759888165325396E-2</v>
      </c>
      <c r="DW212">
        <f t="shared" si="89"/>
        <v>-0.13466032326714178</v>
      </c>
      <c r="DX212">
        <f t="shared" si="90"/>
        <v>-2.4475974723605345E-3</v>
      </c>
      <c r="DY212">
        <f t="shared" si="91"/>
        <v>-0.12500621977337051</v>
      </c>
      <c r="DZ212">
        <f t="shared" si="92"/>
        <v>-8.5957261742116708E-2</v>
      </c>
      <c r="EA212">
        <f t="shared" si="74"/>
        <v>-0.1948342491438686</v>
      </c>
      <c r="EB212">
        <f t="shared" si="75"/>
        <v>-0.18861691633131886</v>
      </c>
      <c r="EC212">
        <f t="shared" si="76"/>
        <v>-3.1843788204751027E-2</v>
      </c>
      <c r="ED212">
        <f t="shared" si="77"/>
        <v>1.7121101697816273E-2</v>
      </c>
      <c r="EE212">
        <f t="shared" si="78"/>
        <v>-0.14599319954542714</v>
      </c>
      <c r="EF212">
        <f t="shared" si="79"/>
        <v>-3.3184594646865323E-2</v>
      </c>
      <c r="EG212">
        <f t="shared" si="80"/>
        <v>1.510759184595285E-2</v>
      </c>
      <c r="EH212">
        <f t="shared" si="81"/>
        <v>-0.14975644297347523</v>
      </c>
      <c r="EI212">
        <f t="shared" si="82"/>
        <v>-0.15572445196875559</v>
      </c>
      <c r="EJ212">
        <f t="shared" si="83"/>
        <v>-5.9838304813061655E-2</v>
      </c>
      <c r="EK212">
        <f t="shared" si="84"/>
        <v>3.9305763251509356E-3</v>
      </c>
    </row>
    <row r="213" spans="1:141" x14ac:dyDescent="0.3">
      <c r="A213" s="6">
        <f>('Base original'!A213-MIN('Base original'!A:A))/(MAX('Base original'!A:A)-MIN('Base original'!A:A))</f>
        <v>0.76991150442477885</v>
      </c>
      <c r="B213" s="6">
        <f>('Base original'!B213-MIN('Base original'!B:B))/(MAX('Base original'!B:B)-MIN('Base original'!B:B))</f>
        <v>0.15068493150684933</v>
      </c>
      <c r="C213" s="6">
        <f>('Base original'!C213-MIN('Base original'!C:C))/(MAX('Base original'!C:C)-MIN('Base original'!C:C))</f>
        <v>0.52</v>
      </c>
      <c r="D213" s="6">
        <f>('Base original'!D213-MIN('Base original'!D:D))/(MAX('Base original'!D:D)-MIN('Base original'!D:D))</f>
        <v>0.15753424657534248</v>
      </c>
      <c r="E213" s="6">
        <f>('Base original'!E213-MIN('Base original'!E:E))/(MAX('Base original'!E:E)-MIN('Base original'!E:E))</f>
        <v>0.13689482470784642</v>
      </c>
      <c r="F213" s="6">
        <f>('Base original'!F213-MIN('Base original'!F:F))/(MAX('Base original'!F:F)-MIN('Base original'!F:F))</f>
        <v>0.23880597014925373</v>
      </c>
      <c r="G213" s="6">
        <f>('Base original'!G213-MIN('Base original'!G:G))/(MAX('Base original'!G:G)-MIN('Base original'!G:G))</f>
        <v>0.16607773851590105</v>
      </c>
      <c r="H213" s="6">
        <f>('Base original'!H213-MIN('Base original'!H:H))/(MAX('Base original'!H:H)-MIN('Base original'!H:H))</f>
        <v>0.83186490455213591</v>
      </c>
      <c r="I213" s="6">
        <f>('Base original'!I213-MIN('Base original'!I:I))/(MAX('Base original'!I:I)-MIN('Base original'!I:I))</f>
        <v>0.24409448818897614</v>
      </c>
      <c r="J213" s="6">
        <f>('Base original'!J213-MIN('Base original'!J:J))/(MAX('Base original'!J:J)-MIN('Base original'!J:J))</f>
        <v>0.28742514970059885</v>
      </c>
      <c r="K213" s="6">
        <f>('Base original'!K213-MIN('Base original'!K:K))/(MAX('Base original'!K:K)-MIN('Base original'!K:K))</f>
        <v>0.16923076923076918</v>
      </c>
      <c r="L213" s="6">
        <f>'Base original'!L213</f>
        <v>6</v>
      </c>
      <c r="M213">
        <v>294</v>
      </c>
      <c r="O213">
        <v>0.14535976407430762</v>
      </c>
      <c r="P213" t="str">
        <f>IF(O213&lt;=cockpit!C$11,"treino","teste")</f>
        <v>treino</v>
      </c>
      <c r="AP213" s="6">
        <v>1.4493745137139429</v>
      </c>
      <c r="AQ213" s="6">
        <v>2.0862603019687289</v>
      </c>
      <c r="AR213" s="6">
        <v>1.715374296496843</v>
      </c>
      <c r="AS213" s="6">
        <v>2.2529497987918128</v>
      </c>
      <c r="AT213" s="6">
        <v>2.1116045043113756</v>
      </c>
      <c r="AU213" s="6">
        <v>1.9473277017831654</v>
      </c>
      <c r="AV213" s="6">
        <v>2.0667979476130824</v>
      </c>
      <c r="AW213" s="6">
        <v>2.553999475638407</v>
      </c>
      <c r="AX213" s="6">
        <v>1.3071576684448913</v>
      </c>
      <c r="AY213" s="6">
        <v>1.4225230621419016</v>
      </c>
      <c r="AZ213" s="6">
        <v>1.3127371513646646</v>
      </c>
      <c r="BA213" s="6">
        <v>1.9423127449292739</v>
      </c>
      <c r="BB213" s="6">
        <v>1.5950925267696707</v>
      </c>
      <c r="BC213" s="6">
        <v>1.5644631703580936</v>
      </c>
      <c r="BD213" s="6">
        <v>1.450684883614797</v>
      </c>
      <c r="BE213" s="6">
        <v>2.1648911036030585</v>
      </c>
      <c r="BF213" s="6">
        <v>1.7973850288174502</v>
      </c>
      <c r="BG213" s="6">
        <v>1.4230272289424812</v>
      </c>
      <c r="BH213" s="6">
        <v>1.4829958533812564</v>
      </c>
      <c r="BI213" s="6">
        <v>1.6583106508510104</v>
      </c>
      <c r="BL213" s="8">
        <f>IF(BL$1&lt;=cockpit!$C$15,1/(1+EXP(-(AP213+T$14))),0)</f>
        <v>0.83306581779206801</v>
      </c>
      <c r="BM213" s="8">
        <f>IF(BM$1&lt;=cockpit!$C$15,1/(1+EXP(-(AQ213+U$14))),0)</f>
        <v>0.90077031968258481</v>
      </c>
      <c r="BN213" s="8">
        <f>IF(BN$1&lt;=cockpit!$C$15,1/(1+EXP(-(AR213+V$14))),0)</f>
        <v>0.86614644104230853</v>
      </c>
      <c r="BO213" s="8">
        <f>IF(BO$1&lt;=cockpit!$C$15,1/(1+EXP(-(AS213+W$14))),0)</f>
        <v>0.91061867912471106</v>
      </c>
      <c r="BP213" s="8">
        <f>IF(BP$1&lt;=cockpit!$C$15,1/(1+EXP(-(AT213+X$14))),0)</f>
        <v>0.90195380362217314</v>
      </c>
      <c r="BQ213" s="8">
        <f>IF(BQ$1&lt;=cockpit!$C$15,1/(1+EXP(-(AU213+Y$14))),0)</f>
        <v>0.91646036679745457</v>
      </c>
      <c r="BR213" s="8">
        <f>IF(BR$1&lt;=cockpit!$C$15,1/(1+EXP(-(AV213+Z$14))),0)</f>
        <v>0.92152957023851467</v>
      </c>
      <c r="BS213" s="8">
        <f>IF(BS$1&lt;=cockpit!$C$15,1/(1+EXP(-(AW213+AA$14))),0)</f>
        <v>0.93479337469326729</v>
      </c>
      <c r="BT213" s="8">
        <f>IF(BT$1&lt;=cockpit!$C$15,1/(1+EXP(-(AX213+AB$14))),0)</f>
        <v>0.80236084688275233</v>
      </c>
      <c r="BU213" s="8">
        <f>IF(BU$1&lt;=cockpit!$C$15,1/(1+EXP(-(AY213+AC$14))),0)</f>
        <v>0.81200575855518986</v>
      </c>
      <c r="BV213" s="8">
        <f>IF(BV$1&lt;=cockpit!$C$15,1/(1+EXP(-(AZ213+AD$14))),0)</f>
        <v>0.84394195740397115</v>
      </c>
      <c r="BW213" s="8">
        <f>IF(BW$1&lt;=cockpit!$C$15,1/(1+EXP(-(BA213+AE$14))),0)</f>
        <v>0.91439979802925153</v>
      </c>
      <c r="BX213" s="8">
        <f>IF(BX$1&lt;=cockpit!$C$15,1/(1+EXP(-(BB213+AF$14))),0)</f>
        <v>0.91094656590000356</v>
      </c>
      <c r="BY213" s="8">
        <f>IF(BY$1&lt;=cockpit!$C$15,1/(1+EXP(-(BC213+AG$14))),0)</f>
        <v>0.82286304539512634</v>
      </c>
      <c r="BZ213" s="8">
        <f>IF(BZ$1&lt;=cockpit!$C$15,1/(1+EXP(-(BD213+AH$14))),0)</f>
        <v>0.85260864680039505</v>
      </c>
      <c r="CA213" s="8">
        <f>IF(CA$1&lt;=cockpit!$C$15,1/(1+EXP(-(BE213+AI$14))),0)</f>
        <v>0.95835127136185017</v>
      </c>
      <c r="CB213" s="8">
        <f>IF(CB$1&lt;=cockpit!$C$15,1/(1+EXP(-(BF213+AJ$14))),0)</f>
        <v>0.90117860128263727</v>
      </c>
      <c r="CC213" s="8">
        <f>IF(CC$1&lt;=cockpit!$C$15,1/(1+EXP(-(BG213+AK$14))),0)</f>
        <v>0.83347488019589078</v>
      </c>
      <c r="CD213" s="8">
        <f>IF(CD$1&lt;=cockpit!$C$15,1/(1+EXP(-(BH213+AL$14))),0)</f>
        <v>0.91788948583830332</v>
      </c>
      <c r="CE213" s="8">
        <f>IF(CE$1&lt;=cockpit!$C$15,1/(1+EXP(-(BI213+AM$14))),0)</f>
        <v>0.90024618218153873</v>
      </c>
      <c r="CH213" s="6">
        <v>5.926882735165421</v>
      </c>
      <c r="CK213" s="9">
        <f t="shared" si="70"/>
        <v>5.926882735165421</v>
      </c>
      <c r="CM213" s="9">
        <f t="shared" si="71"/>
        <v>5.3461344168899676E-3</v>
      </c>
      <c r="CP213">
        <f t="shared" si="72"/>
        <v>-7.3117264834579032E-2</v>
      </c>
      <c r="CV213">
        <v>5.7335486508043459E-3</v>
      </c>
      <c r="CW213">
        <v>-2.9990115773769886E-2</v>
      </c>
      <c r="CX213">
        <v>-1.2376516489192892E-3</v>
      </c>
      <c r="CY213">
        <v>-1.9580970955509213E-2</v>
      </c>
      <c r="CZ213">
        <v>-2.3404871461743162E-2</v>
      </c>
      <c r="DA213">
        <v>-5.5129975991719246E-2</v>
      </c>
      <c r="DB213">
        <v>-9.709704664440232E-4</v>
      </c>
      <c r="DC213">
        <v>-4.5967441969115945E-2</v>
      </c>
      <c r="DD213">
        <v>-1.9906705653200379E-2</v>
      </c>
      <c r="DE213">
        <v>-4.3213138456651139E-2</v>
      </c>
      <c r="DF213">
        <v>-5.3261263198152872E-2</v>
      </c>
      <c r="DG213">
        <v>-1.4551168353889476E-2</v>
      </c>
      <c r="DH213">
        <v>7.5072025719931735E-3</v>
      </c>
      <c r="DI213">
        <v>-3.6367488966307079E-2</v>
      </c>
      <c r="DJ213">
        <v>-1.0074129018656943E-2</v>
      </c>
      <c r="DK213">
        <v>1.318980835728833E-2</v>
      </c>
      <c r="DL213">
        <v>-4.8481860607567991E-2</v>
      </c>
      <c r="DM213">
        <v>-4.3495270303338961E-2</v>
      </c>
      <c r="DN213">
        <v>-2.9057675026095724E-2</v>
      </c>
      <c r="DO213">
        <v>1.5485691869702614E-3</v>
      </c>
      <c r="DR213">
        <f t="shared" si="73"/>
        <v>1.754473588600232E-3</v>
      </c>
      <c r="DS213">
        <f t="shared" si="85"/>
        <v>-5.6565206434747457E-3</v>
      </c>
      <c r="DT213">
        <f t="shared" si="86"/>
        <v>-3.0915342948932139E-4</v>
      </c>
      <c r="DU213">
        <f t="shared" si="87"/>
        <v>-3.3439133172554411E-3</v>
      </c>
      <c r="DV213">
        <f t="shared" si="88"/>
        <v>-4.3645248924288234E-3</v>
      </c>
      <c r="DW213">
        <f t="shared" si="89"/>
        <v>-8.8263309926774995E-3</v>
      </c>
      <c r="DX213">
        <f t="shared" si="90"/>
        <v>-1.4640608372632491E-4</v>
      </c>
      <c r="DY213">
        <f t="shared" si="91"/>
        <v>-5.7993143799404089E-3</v>
      </c>
      <c r="DZ213">
        <f t="shared" si="92"/>
        <v>-7.0911083887976838E-3</v>
      </c>
      <c r="EA213">
        <f t="shared" si="74"/>
        <v>-1.4720410767981766E-2</v>
      </c>
      <c r="EB213">
        <f t="shared" si="75"/>
        <v>-1.5326566157507937E-2</v>
      </c>
      <c r="EC213">
        <f t="shared" si="76"/>
        <v>-2.3845437479150023E-3</v>
      </c>
      <c r="ED213">
        <f t="shared" si="77"/>
        <v>1.2775483630041891E-3</v>
      </c>
      <c r="EE213">
        <f t="shared" si="78"/>
        <v>-1.1742931574222503E-2</v>
      </c>
      <c r="EF213">
        <f t="shared" si="79"/>
        <v>-2.7508265123120245E-3</v>
      </c>
      <c r="EG213">
        <f t="shared" si="80"/>
        <v>1.0757982376337055E-3</v>
      </c>
      <c r="EH213">
        <f t="shared" si="81"/>
        <v>-9.1086327596635736E-3</v>
      </c>
      <c r="EI213">
        <f t="shared" si="82"/>
        <v>-1.3279959578379807E-2</v>
      </c>
      <c r="EJ213">
        <f t="shared" si="83"/>
        <v>-4.5759704610307305E-3</v>
      </c>
      <c r="EK213">
        <f t="shared" si="84"/>
        <v>2.9354183741900033E-4</v>
      </c>
    </row>
    <row r="214" spans="1:141" x14ac:dyDescent="0.3">
      <c r="A214" s="6">
        <f>('Base original'!A214-MIN('Base original'!A:A))/(MAX('Base original'!A:A)-MIN('Base original'!A:A))</f>
        <v>0.54867256637168149</v>
      </c>
      <c r="B214" s="6">
        <f>('Base original'!B214-MIN('Base original'!B:B))/(MAX('Base original'!B:B)-MIN('Base original'!B:B))</f>
        <v>0.26027397260273971</v>
      </c>
      <c r="C214" s="6">
        <f>('Base original'!C214-MIN('Base original'!C:C))/(MAX('Base original'!C:C)-MIN('Base original'!C:C))</f>
        <v>0.46</v>
      </c>
      <c r="D214" s="6">
        <f>('Base original'!D214-MIN('Base original'!D:D))/(MAX('Base original'!D:D)-MIN('Base original'!D:D))</f>
        <v>0.10958904109589042</v>
      </c>
      <c r="E214" s="6">
        <f>('Base original'!E214-MIN('Base original'!E:E))/(MAX('Base original'!E:E)-MIN('Base original'!E:E))</f>
        <v>0.1018363939899833</v>
      </c>
      <c r="F214" s="6">
        <f>('Base original'!F214-MIN('Base original'!F:F))/(MAX('Base original'!F:F)-MIN('Base original'!F:F))</f>
        <v>5.9701492537313432E-2</v>
      </c>
      <c r="G214" s="6">
        <f>('Base original'!G214-MIN('Base original'!G:G))/(MAX('Base original'!G:G)-MIN('Base original'!G:G))</f>
        <v>7.4204946996466431E-2</v>
      </c>
      <c r="H214" s="6">
        <f>('Base original'!H214-MIN('Base original'!H:H))/(MAX('Base original'!H:H)-MIN('Base original'!H:H))</f>
        <v>0.73641703377386258</v>
      </c>
      <c r="I214" s="6">
        <f>('Base original'!I214-MIN('Base original'!I:I))/(MAX('Base original'!I:I)-MIN('Base original'!I:I))</f>
        <v>0.24409448818897614</v>
      </c>
      <c r="J214" s="6">
        <f>('Base original'!J214-MIN('Base original'!J:J))/(MAX('Base original'!J:J)-MIN('Base original'!J:J))</f>
        <v>0.18562874251497008</v>
      </c>
      <c r="K214" s="6">
        <f>('Base original'!K214-MIN('Base original'!K:K))/(MAX('Base original'!K:K)-MIN('Base original'!K:K))</f>
        <v>0.16923076923076918</v>
      </c>
      <c r="L214" s="6">
        <f>'Base original'!L214</f>
        <v>5</v>
      </c>
      <c r="M214">
        <v>295</v>
      </c>
      <c r="O214">
        <v>0.69337914812667012</v>
      </c>
      <c r="P214" t="str">
        <f>IF(O214&lt;=cockpit!C$11,"treino","teste")</f>
        <v>treino</v>
      </c>
      <c r="AP214" s="6">
        <v>1.1039663861187348</v>
      </c>
      <c r="AQ214" s="6">
        <v>1.7065062767827346</v>
      </c>
      <c r="AR214" s="6">
        <v>1.2707031163024409</v>
      </c>
      <c r="AS214" s="6">
        <v>1.8658346005952076</v>
      </c>
      <c r="AT214" s="6">
        <v>1.7127898674011428</v>
      </c>
      <c r="AU214" s="6">
        <v>1.5602524106395208</v>
      </c>
      <c r="AV214" s="6">
        <v>1.634020758469384</v>
      </c>
      <c r="AW214" s="6">
        <v>2.0435828084648135</v>
      </c>
      <c r="AX214" s="6">
        <v>1.0566444278964351</v>
      </c>
      <c r="AY214" s="6">
        <v>1.0793783018081669</v>
      </c>
      <c r="AZ214" s="6">
        <v>1.0897016016901111</v>
      </c>
      <c r="BA214" s="6">
        <v>1.5513294521211427</v>
      </c>
      <c r="BB214" s="6">
        <v>1.3457148724132573</v>
      </c>
      <c r="BC214" s="6">
        <v>1.3179360079459963</v>
      </c>
      <c r="BD214" s="6">
        <v>1.177932487103607</v>
      </c>
      <c r="BE214" s="6">
        <v>1.8975471987994885</v>
      </c>
      <c r="BF214" s="6">
        <v>1.4655805908329358</v>
      </c>
      <c r="BG214" s="6">
        <v>1.1149277656594787</v>
      </c>
      <c r="BH214" s="6">
        <v>1.0971119615387832</v>
      </c>
      <c r="BI214" s="6">
        <v>1.4317455780584336</v>
      </c>
      <c r="BL214" s="8">
        <f>IF(BL$1&lt;=cockpit!$C$15,1/(1+EXP(-(AP214+T$14))),0)</f>
        <v>0.77938824317816302</v>
      </c>
      <c r="BM214" s="8">
        <f>IF(BM$1&lt;=cockpit!$C$15,1/(1+EXP(-(AQ214+U$14))),0)</f>
        <v>0.86129158582257637</v>
      </c>
      <c r="BN214" s="8">
        <f>IF(BN$1&lt;=cockpit!$C$15,1/(1+EXP(-(AR214+V$14))),0)</f>
        <v>0.8057513968116421</v>
      </c>
      <c r="BO214" s="8">
        <f>IF(BO$1&lt;=cockpit!$C$15,1/(1+EXP(-(AS214+W$14))),0)</f>
        <v>0.87370223761924792</v>
      </c>
      <c r="BP214" s="8">
        <f>IF(BP$1&lt;=cockpit!$C$15,1/(1+EXP(-(AT214+X$14))),0)</f>
        <v>0.86060330928107098</v>
      </c>
      <c r="BQ214" s="8">
        <f>IF(BQ$1&lt;=cockpit!$C$15,1/(1+EXP(-(AU214+Y$14))),0)</f>
        <v>0.88164723976321757</v>
      </c>
      <c r="BR214" s="8">
        <f>IF(BR$1&lt;=cockpit!$C$15,1/(1+EXP(-(AV214+Z$14))),0)</f>
        <v>0.88396604770106224</v>
      </c>
      <c r="BS214" s="8">
        <f>IF(BS$1&lt;=cockpit!$C$15,1/(1+EXP(-(AW214+AA$14))),0)</f>
        <v>0.89588796332024612</v>
      </c>
      <c r="BT214" s="8">
        <f>IF(BT$1&lt;=cockpit!$C$15,1/(1+EXP(-(AX214+AB$14))),0)</f>
        <v>0.75962091064726145</v>
      </c>
      <c r="BU214" s="8">
        <f>IF(BU$1&lt;=cockpit!$C$15,1/(1+EXP(-(AY214+AC$14))),0)</f>
        <v>0.75397969038319068</v>
      </c>
      <c r="BV214" s="8">
        <f>IF(BV$1&lt;=cockpit!$C$15,1/(1+EXP(-(AZ214+AD$14))),0)</f>
        <v>0.8122687997477378</v>
      </c>
      <c r="BW214" s="8">
        <f>IF(BW$1&lt;=cockpit!$C$15,1/(1+EXP(-(BA214+AE$14))),0)</f>
        <v>0.87842476305266215</v>
      </c>
      <c r="BX214" s="8">
        <f>IF(BX$1&lt;=cockpit!$C$15,1/(1+EXP(-(BB214+AF$14))),0)</f>
        <v>0.88853565518641142</v>
      </c>
      <c r="BY214" s="8">
        <f>IF(BY$1&lt;=cockpit!$C$15,1/(1+EXP(-(BC214+AG$14))),0)</f>
        <v>0.78403535939310098</v>
      </c>
      <c r="BZ214" s="8">
        <f>IF(BZ$1&lt;=cockpit!$C$15,1/(1+EXP(-(BD214+AH$14))),0)</f>
        <v>0.8149433992189582</v>
      </c>
      <c r="CA214" s="8">
        <f>IF(CA$1&lt;=cockpit!$C$15,1/(1+EXP(-(BE214+AI$14))),0)</f>
        <v>0.94627219629888404</v>
      </c>
      <c r="CB214" s="8">
        <f>IF(CB$1&lt;=cockpit!$C$15,1/(1+EXP(-(BF214+AJ$14))),0)</f>
        <v>0.86744849576625005</v>
      </c>
      <c r="CC214" s="8">
        <f>IF(CC$1&lt;=cockpit!$C$15,1/(1+EXP(-(BG214+AK$14))),0)</f>
        <v>0.78623155183902782</v>
      </c>
      <c r="CD214" s="8">
        <f>IF(CD$1&lt;=cockpit!$C$15,1/(1+EXP(-(BH214+AL$14))),0)</f>
        <v>0.88371875018585466</v>
      </c>
      <c r="CE214" s="8">
        <f>IF(CE$1&lt;=cockpit!$C$15,1/(1+EXP(-(BI214+AM$14))),0)</f>
        <v>0.87797560877408054</v>
      </c>
      <c r="CH214" s="6">
        <v>5.679786606217565</v>
      </c>
      <c r="CK214" s="9">
        <f t="shared" si="70"/>
        <v>5.679786606217565</v>
      </c>
      <c r="CM214" s="9">
        <f t="shared" si="71"/>
        <v>0.46210982999279482</v>
      </c>
      <c r="CP214">
        <f t="shared" si="72"/>
        <v>0.67978660621756504</v>
      </c>
      <c r="CV214">
        <v>-5.3306009021692989E-2</v>
      </c>
      <c r="CW214">
        <v>0.2788244208539023</v>
      </c>
      <c r="CX214">
        <v>1.1506707971118279E-2</v>
      </c>
      <c r="CY214">
        <v>0.18204840980314216</v>
      </c>
      <c r="CZ214">
        <v>0.21760001794285289</v>
      </c>
      <c r="DA214">
        <v>0.5125549945700788</v>
      </c>
      <c r="DB214">
        <v>9.0273168671554677E-3</v>
      </c>
      <c r="DC214">
        <v>0.42736898656403494</v>
      </c>
      <c r="DD214">
        <v>0.18507683387195473</v>
      </c>
      <c r="DE214">
        <v>0.4017616468821204</v>
      </c>
      <c r="DF214">
        <v>0.49518117826543684</v>
      </c>
      <c r="DG214">
        <v>0.13528527597647397</v>
      </c>
      <c r="DH214">
        <v>-6.9796042974921771E-2</v>
      </c>
      <c r="DI214">
        <v>0.33811620219919525</v>
      </c>
      <c r="DJ214">
        <v>9.3661298623303746E-2</v>
      </c>
      <c r="DK214">
        <v>-0.12262842544980893</v>
      </c>
      <c r="DL214">
        <v>0.45074606606380246</v>
      </c>
      <c r="DM214">
        <v>0.40438468606444922</v>
      </c>
      <c r="DN214">
        <v>0.27015532289469341</v>
      </c>
      <c r="DO214">
        <v>-1.4397373786960379E-2</v>
      </c>
      <c r="DR214">
        <f t="shared" si="73"/>
        <v>-2.0925485274188239E-2</v>
      </c>
      <c r="DS214">
        <f t="shared" si="85"/>
        <v>7.1985997906531471E-2</v>
      </c>
      <c r="DT214">
        <f t="shared" si="86"/>
        <v>4.036146814551605E-3</v>
      </c>
      <c r="DU214">
        <f t="shared" si="87"/>
        <v>4.3080736705017386E-2</v>
      </c>
      <c r="DV214">
        <f t="shared" si="88"/>
        <v>5.643716367994573E-2</v>
      </c>
      <c r="DW214">
        <f t="shared" si="89"/>
        <v>0.1141450463053941</v>
      </c>
      <c r="DX214">
        <f t="shared" si="90"/>
        <v>1.9734078157577425E-3</v>
      </c>
      <c r="DY214">
        <f t="shared" si="91"/>
        <v>8.4356123638307828E-2</v>
      </c>
      <c r="DZ214">
        <f t="shared" si="92"/>
        <v>7.8283072229237888E-2</v>
      </c>
      <c r="EA214">
        <f t="shared" si="74"/>
        <v>0.17336602699221201</v>
      </c>
      <c r="EB214">
        <f t="shared" si="75"/>
        <v>0.16847024185361137</v>
      </c>
      <c r="EC214">
        <f t="shared" si="76"/>
        <v>3.0895089769934568E-2</v>
      </c>
      <c r="ED214">
        <f t="shared" si="77"/>
        <v>-1.4692373413331147E-2</v>
      </c>
      <c r="EE214">
        <f t="shared" si="78"/>
        <v>0.13027230304225135</v>
      </c>
      <c r="EF214">
        <f t="shared" si="79"/>
        <v>3.1457763368510354E-2</v>
      </c>
      <c r="EG214">
        <f t="shared" si="80"/>
        <v>-1.2823123299618568E-2</v>
      </c>
      <c r="EH214">
        <f t="shared" si="81"/>
        <v>0.11157457428773569</v>
      </c>
      <c r="EI214">
        <f t="shared" si="82"/>
        <v>0.15441022705110852</v>
      </c>
      <c r="EJ214">
        <f t="shared" si="83"/>
        <v>5.917513816255672E-2</v>
      </c>
      <c r="EK214">
        <f t="shared" si="84"/>
        <v>-3.2992853378195348E-3</v>
      </c>
    </row>
    <row r="215" spans="1:141" x14ac:dyDescent="0.3">
      <c r="A215" s="6">
        <f>('Base original'!A215-MIN('Base original'!A:A))/(MAX('Base original'!A:A)-MIN('Base original'!A:A))</f>
        <v>0.53097345132743357</v>
      </c>
      <c r="B215" s="6">
        <f>('Base original'!B215-MIN('Base original'!B:B))/(MAX('Base original'!B:B)-MIN('Base original'!B:B))</f>
        <v>0.4863013698630137</v>
      </c>
      <c r="C215" s="6">
        <f>('Base original'!C215-MIN('Base original'!C:C))/(MAX('Base original'!C:C)-MIN('Base original'!C:C))</f>
        <v>0.37</v>
      </c>
      <c r="D215" s="6">
        <f>('Base original'!D215-MIN('Base original'!D:D))/(MAX('Base original'!D:D)-MIN('Base original'!D:D))</f>
        <v>0.11643835616438358</v>
      </c>
      <c r="E215" s="6">
        <f>('Base original'!E215-MIN('Base original'!E:E))/(MAX('Base original'!E:E)-MIN('Base original'!E:E))</f>
        <v>0.12353923205342236</v>
      </c>
      <c r="F215" s="6">
        <f>('Base original'!F215-MIN('Base original'!F:F))/(MAX('Base original'!F:F)-MIN('Base original'!F:F))</f>
        <v>0.37313432835820898</v>
      </c>
      <c r="G215" s="6">
        <f>('Base original'!G215-MIN('Base original'!G:G))/(MAX('Base original'!G:G)-MIN('Base original'!G:G))</f>
        <v>0.22614840989399293</v>
      </c>
      <c r="H215" s="6">
        <f>('Base original'!H215-MIN('Base original'!H:H))/(MAX('Base original'!H:H)-MIN('Base original'!H:H))</f>
        <v>0.58957415565345095</v>
      </c>
      <c r="I215" s="6">
        <f>('Base original'!I215-MIN('Base original'!I:I))/(MAX('Base original'!I:I)-MIN('Base original'!I:I))</f>
        <v>0.33070866141732291</v>
      </c>
      <c r="J215" s="6">
        <f>('Base original'!J215-MIN('Base original'!J:J))/(MAX('Base original'!J:J)-MIN('Base original'!J:J))</f>
        <v>0.11377245508982037</v>
      </c>
      <c r="K215" s="6">
        <f>('Base original'!K215-MIN('Base original'!K:K))/(MAX('Base original'!K:K)-MIN('Base original'!K:K))</f>
        <v>0.23076923076923078</v>
      </c>
      <c r="L215" s="6">
        <f>'Base original'!L215</f>
        <v>5</v>
      </c>
      <c r="M215">
        <v>296</v>
      </c>
      <c r="O215">
        <v>0.34600535627386309</v>
      </c>
      <c r="P215" t="str">
        <f>IF(O215&lt;=cockpit!C$11,"treino","teste")</f>
        <v>treino</v>
      </c>
      <c r="AP215" s="6">
        <v>1.1033067944947039</v>
      </c>
      <c r="AQ215" s="6">
        <v>2.0384201130426853</v>
      </c>
      <c r="AR215" s="6">
        <v>1.6954255937567777</v>
      </c>
      <c r="AS215" s="6">
        <v>2.1412734062913357</v>
      </c>
      <c r="AT215" s="6">
        <v>2.1459461740551662</v>
      </c>
      <c r="AU215" s="6">
        <v>1.8001053287334654</v>
      </c>
      <c r="AV215" s="6">
        <v>1.7655748129495492</v>
      </c>
      <c r="AW215" s="6">
        <v>2.3367078363722871</v>
      </c>
      <c r="AX215" s="6">
        <v>1.2890679255257793</v>
      </c>
      <c r="AY215" s="6">
        <v>1.528782341216806</v>
      </c>
      <c r="AZ215" s="6">
        <v>1.4977643328816921</v>
      </c>
      <c r="BA215" s="6">
        <v>1.7562827108474068</v>
      </c>
      <c r="BB215" s="6">
        <v>1.4392054800887488</v>
      </c>
      <c r="BC215" s="6">
        <v>1.6252638173956362</v>
      </c>
      <c r="BD215" s="6">
        <v>1.3832721688330381</v>
      </c>
      <c r="BE215" s="6">
        <v>2.0769799460772775</v>
      </c>
      <c r="BF215" s="6">
        <v>1.7442328523023418</v>
      </c>
      <c r="BG215" s="6">
        <v>1.3520893667192371</v>
      </c>
      <c r="BH215" s="6">
        <v>1.4889956244350762</v>
      </c>
      <c r="BI215" s="6">
        <v>1.468733460117732</v>
      </c>
      <c r="BL215" s="8">
        <f>IF(BL$1&lt;=cockpit!$C$15,1/(1+EXP(-(AP215+T$14))),0)</f>
        <v>0.77927481063743131</v>
      </c>
      <c r="BM215" s="8">
        <f>IF(BM$1&lt;=cockpit!$C$15,1/(1+EXP(-(AQ215+U$14))),0)</f>
        <v>0.89641147229581442</v>
      </c>
      <c r="BN215" s="8">
        <f>IF(BN$1&lt;=cockpit!$C$15,1/(1+EXP(-(AR215+V$14))),0)</f>
        <v>0.86381671319308573</v>
      </c>
      <c r="BO215" s="8">
        <f>IF(BO$1&lt;=cockpit!$C$15,1/(1+EXP(-(AS215+W$14))),0)</f>
        <v>0.90110259519525671</v>
      </c>
      <c r="BP215" s="8">
        <f>IF(BP$1&lt;=cockpit!$C$15,1/(1+EXP(-(AT215+X$14))),0)</f>
        <v>0.90494910450324506</v>
      </c>
      <c r="BQ215" s="8">
        <f>IF(BQ$1&lt;=cockpit!$C$15,1/(1+EXP(-(AU215+Y$14))),0)</f>
        <v>0.90447574384002993</v>
      </c>
      <c r="BR215" s="8">
        <f>IF(BR$1&lt;=cockpit!$C$15,1/(1+EXP(-(AV215+Z$14))),0)</f>
        <v>0.89679313719442844</v>
      </c>
      <c r="BS215" s="8">
        <f>IF(BS$1&lt;=cockpit!$C$15,1/(1+EXP(-(AW215+AA$14))),0)</f>
        <v>0.92022975424770637</v>
      </c>
      <c r="BT215" s="8">
        <f>IF(BT$1&lt;=cockpit!$C$15,1/(1+EXP(-(AX215+AB$14))),0)</f>
        <v>0.79947651553833621</v>
      </c>
      <c r="BU215" s="8">
        <f>IF(BU$1&lt;=cockpit!$C$15,1/(1+EXP(-(AY215+AC$14))),0)</f>
        <v>0.82769169306788493</v>
      </c>
      <c r="BV215" s="8">
        <f>IF(BV$1&lt;=cockpit!$C$15,1/(1+EXP(-(AZ215+AD$14))),0)</f>
        <v>0.86679150039035158</v>
      </c>
      <c r="BW215" s="8">
        <f>IF(BW$1&lt;=cockpit!$C$15,1/(1+EXP(-(BA215+AE$14))),0)</f>
        <v>0.89867153346026052</v>
      </c>
      <c r="BX215" s="8">
        <f>IF(BX$1&lt;=cockpit!$C$15,1/(1+EXP(-(BB215+AF$14))),0)</f>
        <v>0.89746414448356726</v>
      </c>
      <c r="BY215" s="8">
        <f>IF(BY$1&lt;=cockpit!$C$15,1/(1+EXP(-(BC215+AG$14))),0)</f>
        <v>0.83155206992771336</v>
      </c>
      <c r="BZ215" s="8">
        <f>IF(BZ$1&lt;=cockpit!$C$15,1/(1+EXP(-(BD215+AH$14))),0)</f>
        <v>0.84393417352828537</v>
      </c>
      <c r="CA215" s="8">
        <f>IF(CA$1&lt;=cockpit!$C$15,1/(1+EXP(-(BE215+AI$14))),0)</f>
        <v>0.9546975027584903</v>
      </c>
      <c r="CB215" s="8">
        <f>IF(CB$1&lt;=cockpit!$C$15,1/(1+EXP(-(BF215+AJ$14))),0)</f>
        <v>0.8963431244011778</v>
      </c>
      <c r="CC215" s="8">
        <f>IF(CC$1&lt;=cockpit!$C$15,1/(1+EXP(-(BG215+AK$14))),0)</f>
        <v>0.82339486875449153</v>
      </c>
      <c r="CD215" s="8">
        <f>IF(CD$1&lt;=cockpit!$C$15,1/(1+EXP(-(BH215+AL$14))),0)</f>
        <v>0.91834054657759001</v>
      </c>
      <c r="CE215" s="8">
        <f>IF(CE$1&lt;=cockpit!$C$15,1/(1+EXP(-(BI215+AM$14))),0)</f>
        <v>0.88188320901222139</v>
      </c>
      <c r="CH215" s="6">
        <v>5.9276984468676392</v>
      </c>
      <c r="CK215" s="9">
        <f t="shared" si="70"/>
        <v>5.9276984468676392</v>
      </c>
      <c r="CM215" s="9">
        <f t="shared" si="71"/>
        <v>0.86062440832063003</v>
      </c>
      <c r="CP215">
        <f t="shared" si="72"/>
        <v>0.92769844686763925</v>
      </c>
      <c r="CV215">
        <v>-7.2746213776253663E-2</v>
      </c>
      <c r="CW215">
        <v>0.38050908889509466</v>
      </c>
      <c r="CX215">
        <v>1.5703097142148556E-2</v>
      </c>
      <c r="CY215">
        <v>0.24843976842792734</v>
      </c>
      <c r="CZ215">
        <v>0.29695671676612534</v>
      </c>
      <c r="DA215">
        <v>0.69947902481139967</v>
      </c>
      <c r="DB215">
        <v>1.2319495206944218E-2</v>
      </c>
      <c r="DC215">
        <v>0.58322647349712942</v>
      </c>
      <c r="DD215">
        <v>0.25257263053406132</v>
      </c>
      <c r="DE215">
        <v>0.54828037565694754</v>
      </c>
      <c r="DF215">
        <v>0.67576913959953722</v>
      </c>
      <c r="DG215">
        <v>0.18462255546009895</v>
      </c>
      <c r="DH215">
        <v>-9.5250009448728176E-2</v>
      </c>
      <c r="DI215">
        <v>0.46142403038254087</v>
      </c>
      <c r="DJ215">
        <v>0.12781870144207602</v>
      </c>
      <c r="DK215">
        <v>-0.16734986949007694</v>
      </c>
      <c r="DL215">
        <v>0.61512895604956552</v>
      </c>
      <c r="DM215">
        <v>0.55186001278610353</v>
      </c>
      <c r="DN215">
        <v>0.36867845169373797</v>
      </c>
      <c r="DO215">
        <v>-1.9647961844163335E-2</v>
      </c>
      <c r="DR215">
        <f t="shared" si="73"/>
        <v>-2.856967651499576E-2</v>
      </c>
      <c r="DS215">
        <f t="shared" si="85"/>
        <v>7.474966820539812E-2</v>
      </c>
      <c r="DT215">
        <f t="shared" si="86"/>
        <v>3.9857708890750328E-3</v>
      </c>
      <c r="DU215">
        <f t="shared" si="87"/>
        <v>4.6710182678101016E-2</v>
      </c>
      <c r="DV215">
        <f t="shared" si="88"/>
        <v>5.3769096952429526E-2</v>
      </c>
      <c r="DW215">
        <f t="shared" si="89"/>
        <v>0.12725176246668962</v>
      </c>
      <c r="DX215">
        <f t="shared" si="90"/>
        <v>2.4116898717445549E-3</v>
      </c>
      <c r="DY215">
        <f t="shared" si="91"/>
        <v>8.9336997824599057E-2</v>
      </c>
      <c r="DZ215">
        <f t="shared" si="92"/>
        <v>9.113762633431513E-2</v>
      </c>
      <c r="EA215">
        <f t="shared" si="74"/>
        <v>0.17266799846553371</v>
      </c>
      <c r="EB215">
        <f t="shared" si="75"/>
        <v>0.16804519788755978</v>
      </c>
      <c r="EC215">
        <f t="shared" si="76"/>
        <v>3.5519436508560383E-2</v>
      </c>
      <c r="ED215">
        <f t="shared" si="77"/>
        <v>-1.8531661755474264E-2</v>
      </c>
      <c r="EE215">
        <f t="shared" si="78"/>
        <v>0.14235907479788532</v>
      </c>
      <c r="EF215">
        <f t="shared" si="79"/>
        <v>3.6783040963559041E-2</v>
      </c>
      <c r="EG215">
        <f t="shared" si="80"/>
        <v>-1.4819279144235429E-2</v>
      </c>
      <c r="EH215">
        <f t="shared" si="81"/>
        <v>0.12091528581545945</v>
      </c>
      <c r="EI215">
        <f t="shared" si="82"/>
        <v>0.17771045253282028</v>
      </c>
      <c r="EJ215">
        <f t="shared" si="83"/>
        <v>5.7753715600639147E-2</v>
      </c>
      <c r="EK215">
        <f t="shared" si="84"/>
        <v>-4.3673883658970989E-3</v>
      </c>
    </row>
    <row r="216" spans="1:141" x14ac:dyDescent="0.3">
      <c r="A216" s="6">
        <f>('Base original'!A216-MIN('Base original'!A:A))/(MAX('Base original'!A:A)-MIN('Base original'!A:A))</f>
        <v>0.22123893805309733</v>
      </c>
      <c r="B216" s="6">
        <f>('Base original'!B216-MIN('Base original'!B:B))/(MAX('Base original'!B:B)-MIN('Base original'!B:B))</f>
        <v>0.34931506849315069</v>
      </c>
      <c r="C216" s="6">
        <f>('Base original'!C216-MIN('Base original'!C:C))/(MAX('Base original'!C:C)-MIN('Base original'!C:C))</f>
        <v>0.06</v>
      </c>
      <c r="D216" s="6">
        <f>('Base original'!D216-MIN('Base original'!D:D))/(MAX('Base original'!D:D)-MIN('Base original'!D:D))</f>
        <v>7.5342465753424667E-2</v>
      </c>
      <c r="E216" s="6">
        <f>('Base original'!E216-MIN('Base original'!E:E))/(MAX('Base original'!E:E)-MIN('Base original'!E:E))</f>
        <v>0.11853088480801337</v>
      </c>
      <c r="F216" s="6">
        <f>('Base original'!F216-MIN('Base original'!F:F))/(MAX('Base original'!F:F)-MIN('Base original'!F:F))</f>
        <v>0.1044776119402985</v>
      </c>
      <c r="G216" s="6">
        <f>('Base original'!G216-MIN('Base original'!G:G))/(MAX('Base original'!G:G)-MIN('Base original'!G:G))</f>
        <v>8.1272084805653705E-2</v>
      </c>
      <c r="H216" s="6">
        <f>('Base original'!H216-MIN('Base original'!H:H))/(MAX('Base original'!H:H)-MIN('Base original'!H:H))</f>
        <v>0.62261380323054805</v>
      </c>
      <c r="I216" s="6">
        <f>('Base original'!I216-MIN('Base original'!I:I))/(MAX('Base original'!I:I)-MIN('Base original'!I:I))</f>
        <v>0.73228346456692917</v>
      </c>
      <c r="J216" s="6">
        <f>('Base original'!J216-MIN('Base original'!J:J))/(MAX('Base original'!J:J)-MIN('Base original'!J:J))</f>
        <v>0.23952095808383234</v>
      </c>
      <c r="K216" s="6">
        <f>('Base original'!K216-MIN('Base original'!K:K))/(MAX('Base original'!K:K)-MIN('Base original'!K:K))</f>
        <v>0.18461538461538451</v>
      </c>
      <c r="L216" s="6">
        <f>'Base original'!L216</f>
        <v>5</v>
      </c>
      <c r="M216">
        <v>297</v>
      </c>
      <c r="O216">
        <v>0.53499993128143997</v>
      </c>
      <c r="P216" t="str">
        <f>IF(O216&lt;=cockpit!C$11,"treino","teste")</f>
        <v>treino</v>
      </c>
      <c r="AP216" s="6">
        <v>0.70854948504735682</v>
      </c>
      <c r="AQ216" s="6">
        <v>1.2859599752036903</v>
      </c>
      <c r="AR216" s="6">
        <v>1.3005229093267827</v>
      </c>
      <c r="AS216" s="6">
        <v>1.7445439325629397</v>
      </c>
      <c r="AT216" s="6">
        <v>1.7679144237157176</v>
      </c>
      <c r="AU216" s="6">
        <v>1.5855316981336127</v>
      </c>
      <c r="AV216" s="6">
        <v>1.5012328250851725</v>
      </c>
      <c r="AW216" s="6">
        <v>1.8166271770335625</v>
      </c>
      <c r="AX216" s="6">
        <v>0.7960157409066797</v>
      </c>
      <c r="AY216" s="6">
        <v>0.98468196226139337</v>
      </c>
      <c r="AZ216" s="6">
        <v>0.98604598172814306</v>
      </c>
      <c r="BA216" s="6">
        <v>1.6637559052000783</v>
      </c>
      <c r="BB216" s="6">
        <v>1.309863384444182</v>
      </c>
      <c r="BC216" s="6">
        <v>1.1927393688538117</v>
      </c>
      <c r="BD216" s="6">
        <v>1.0913726449040588</v>
      </c>
      <c r="BE216" s="6">
        <v>2.0789311571934275</v>
      </c>
      <c r="BF216" s="6">
        <v>1.1752737130988076</v>
      </c>
      <c r="BG216" s="6">
        <v>0.99962661770561179</v>
      </c>
      <c r="BH216" s="6">
        <v>1.1976085537190932</v>
      </c>
      <c r="BI216" s="6">
        <v>1.2214101320430761</v>
      </c>
      <c r="BL216" s="8">
        <f>IF(BL$1&lt;=cockpit!$C$15,1/(1+EXP(-(AP216+T$14))),0)</f>
        <v>0.70405607415689853</v>
      </c>
      <c r="BM216" s="8">
        <f>IF(BM$1&lt;=cockpit!$C$15,1/(1+EXP(-(AQ216+U$14))),0)</f>
        <v>0.8030572319328142</v>
      </c>
      <c r="BN216" s="8">
        <f>IF(BN$1&lt;=cockpit!$C$15,1/(1+EXP(-(AR216+V$14))),0)</f>
        <v>0.81037616525963629</v>
      </c>
      <c r="BO216" s="8">
        <f>IF(BO$1&lt;=cockpit!$C$15,1/(1+EXP(-(AS216+W$14))),0)</f>
        <v>0.85970074103615823</v>
      </c>
      <c r="BP216" s="8">
        <f>IF(BP$1&lt;=cockpit!$C$15,1/(1+EXP(-(AT216+X$14))),0)</f>
        <v>0.86708583882603285</v>
      </c>
      <c r="BQ216" s="8">
        <f>IF(BQ$1&lt;=cockpit!$C$15,1/(1+EXP(-(AU216+Y$14))),0)</f>
        <v>0.88425967345367451</v>
      </c>
      <c r="BR216" s="8">
        <f>IF(BR$1&lt;=cockpit!$C$15,1/(1+EXP(-(AV216+Z$14))),0)</f>
        <v>0.86963641775241551</v>
      </c>
      <c r="BS216" s="8">
        <f>IF(BS$1&lt;=cockpit!$C$15,1/(1+EXP(-(AW216+AA$14))),0)</f>
        <v>0.87273852145740782</v>
      </c>
      <c r="BT216" s="8">
        <f>IF(BT$1&lt;=cockpit!$C$15,1/(1+EXP(-(AX216+AB$14))),0)</f>
        <v>0.70888472531087543</v>
      </c>
      <c r="BU216" s="8">
        <f>IF(BU$1&lt;=cockpit!$C$15,1/(1+EXP(-(AY216+AC$14))),0)</f>
        <v>0.73599494510029195</v>
      </c>
      <c r="BV216" s="8">
        <f>IF(BV$1&lt;=cockpit!$C$15,1/(1+EXP(-(AZ216+AD$14))),0)</f>
        <v>0.79594890172850563</v>
      </c>
      <c r="BW216" s="8">
        <f>IF(BW$1&lt;=cockpit!$C$15,1/(1+EXP(-(BA216+AE$14))),0)</f>
        <v>0.88992971870787485</v>
      </c>
      <c r="BX216" s="8">
        <f>IF(BX$1&lt;=cockpit!$C$15,1/(1+EXP(-(BB216+AF$14))),0)</f>
        <v>0.88493515439259074</v>
      </c>
      <c r="BY216" s="8">
        <f>IF(BY$1&lt;=cockpit!$C$15,1/(1+EXP(-(BC216+AG$14))),0)</f>
        <v>0.76208466586455426</v>
      </c>
      <c r="BZ216" s="8">
        <f>IF(BZ$1&lt;=cockpit!$C$15,1/(1+EXP(-(BD216+AH$14))),0)</f>
        <v>0.80153201161850207</v>
      </c>
      <c r="CA216" s="8">
        <f>IF(CA$1&lt;=cockpit!$C$15,1/(1+EXP(-(BE216+AI$14))),0)</f>
        <v>0.95478181816011676</v>
      </c>
      <c r="CB216" s="8">
        <f>IF(CB$1&lt;=cockpit!$C$15,1/(1+EXP(-(BF216+AJ$14))),0)</f>
        <v>0.83037368901595676</v>
      </c>
      <c r="CC216" s="8">
        <f>IF(CC$1&lt;=cockpit!$C$15,1/(1+EXP(-(BG216+AK$14))),0)</f>
        <v>0.76621425936982779</v>
      </c>
      <c r="CD216" s="8">
        <f>IF(CD$1&lt;=cockpit!$C$15,1/(1+EXP(-(BH216+AL$14))),0)</f>
        <v>0.89365427351256921</v>
      </c>
      <c r="CE216" s="8">
        <f>IF(CE$1&lt;=cockpit!$C$15,1/(1+EXP(-(BI216+AM$14))),0)</f>
        <v>0.85359279119204212</v>
      </c>
      <c r="CH216" s="6">
        <v>5.5674396978715164</v>
      </c>
      <c r="CK216" s="9">
        <f t="shared" si="70"/>
        <v>5.5674396978715164</v>
      </c>
      <c r="CM216" s="9">
        <f t="shared" si="71"/>
        <v>0.3219878107205178</v>
      </c>
      <c r="CP216">
        <f t="shared" si="72"/>
        <v>0.56743969787151638</v>
      </c>
      <c r="CV216">
        <v>-4.4496236579755398E-2</v>
      </c>
      <c r="CW216">
        <v>0.23274369291986602</v>
      </c>
      <c r="CX216">
        <v>9.6050184497712948E-3</v>
      </c>
      <c r="CY216">
        <v>0.15196165048245072</v>
      </c>
      <c r="CZ216">
        <v>0.18163771882085444</v>
      </c>
      <c r="DA216">
        <v>0.42784610435277959</v>
      </c>
      <c r="DB216">
        <v>7.5353911195621655E-3</v>
      </c>
      <c r="DC216">
        <v>0.35673860943641228</v>
      </c>
      <c r="DD216">
        <v>0.15448957324956075</v>
      </c>
      <c r="DE216">
        <v>0.33536334113971927</v>
      </c>
      <c r="DF216">
        <v>0.4133436222729458</v>
      </c>
      <c r="DG216">
        <v>0.11292696182070133</v>
      </c>
      <c r="DH216">
        <v>-5.8260997165986275E-2</v>
      </c>
      <c r="DI216">
        <v>0.28223644577070572</v>
      </c>
      <c r="DJ216">
        <v>7.8182092007931761E-2</v>
      </c>
      <c r="DK216">
        <v>-0.10236188246614111</v>
      </c>
      <c r="DL216">
        <v>0.37625220797916004</v>
      </c>
      <c r="DM216">
        <v>0.33755287613130663</v>
      </c>
      <c r="DN216">
        <v>0.22550731861975559</v>
      </c>
      <c r="DO216">
        <v>-1.2017949981793846E-2</v>
      </c>
      <c r="DR216">
        <f t="shared" si="73"/>
        <v>-2.2439676565889813E-2</v>
      </c>
      <c r="DS216">
        <f t="shared" si="85"/>
        <v>8.2647071753087373E-2</v>
      </c>
      <c r="DT216">
        <f t="shared" si="86"/>
        <v>3.2973113054638012E-3</v>
      </c>
      <c r="DU216">
        <f t="shared" si="87"/>
        <v>3.9649018700598962E-2</v>
      </c>
      <c r="DV216">
        <f t="shared" si="88"/>
        <v>4.5075606479902969E-2</v>
      </c>
      <c r="DW216">
        <f t="shared" si="89"/>
        <v>9.3306744892694221E-2</v>
      </c>
      <c r="DX216">
        <f t="shared" si="90"/>
        <v>1.8366197229717975E-3</v>
      </c>
      <c r="DY216">
        <f t="shared" si="91"/>
        <v>8.502061136713969E-2</v>
      </c>
      <c r="DZ216">
        <f t="shared" si="92"/>
        <v>7.6855850815818208E-2</v>
      </c>
      <c r="EA216">
        <f t="shared" si="74"/>
        <v>0.15370085606482595</v>
      </c>
      <c r="EB216">
        <f t="shared" si="75"/>
        <v>0.15147611348585013</v>
      </c>
      <c r="EC216">
        <f t="shared" si="76"/>
        <v>2.3491642046696293E-2</v>
      </c>
      <c r="ED216">
        <f t="shared" si="77"/>
        <v>-1.2636214422128544E-2</v>
      </c>
      <c r="EE216">
        <f t="shared" si="78"/>
        <v>0.11832112774140272</v>
      </c>
      <c r="EF216">
        <f t="shared" si="79"/>
        <v>2.7953728227521981E-2</v>
      </c>
      <c r="EG216">
        <f t="shared" si="80"/>
        <v>-9.0479387295480159E-3</v>
      </c>
      <c r="EH216">
        <f t="shared" si="81"/>
        <v>0.11681861117434562</v>
      </c>
      <c r="EI216">
        <f t="shared" si="82"/>
        <v>0.1393808850844257</v>
      </c>
      <c r="EJ216">
        <f t="shared" si="83"/>
        <v>4.541312373065106E-2</v>
      </c>
      <c r="EK216">
        <f t="shared" si="84"/>
        <v>-3.2614234162344794E-3</v>
      </c>
    </row>
    <row r="217" spans="1:141" x14ac:dyDescent="0.3">
      <c r="A217" s="6">
        <f>('Base original'!A217-MIN('Base original'!A:A))/(MAX('Base original'!A:A)-MIN('Base original'!A:A))</f>
        <v>0.23008849557522126</v>
      </c>
      <c r="B217" s="6">
        <f>('Base original'!B217-MIN('Base original'!B:B))/(MAX('Base original'!B:B)-MIN('Base original'!B:B))</f>
        <v>0.36301369863013699</v>
      </c>
      <c r="C217" s="6">
        <f>('Base original'!C217-MIN('Base original'!C:C))/(MAX('Base original'!C:C)-MIN('Base original'!C:C))</f>
        <v>0.02</v>
      </c>
      <c r="D217" s="6">
        <f>('Base original'!D217-MIN('Base original'!D:D))/(MAX('Base original'!D:D)-MIN('Base original'!D:D))</f>
        <v>9.5890410958904104E-2</v>
      </c>
      <c r="E217" s="6">
        <f>('Base original'!E217-MIN('Base original'!E:E))/(MAX('Base original'!E:E)-MIN('Base original'!E:E))</f>
        <v>0.13689482470784642</v>
      </c>
      <c r="F217" s="6">
        <f>('Base original'!F217-MIN('Base original'!F:F))/(MAX('Base original'!F:F)-MIN('Base original'!F:F))</f>
        <v>5.9701492537313432E-2</v>
      </c>
      <c r="G217" s="6">
        <f>('Base original'!G217-MIN('Base original'!G:G))/(MAX('Base original'!G:G)-MIN('Base original'!G:G))</f>
        <v>8.8339222614840993E-2</v>
      </c>
      <c r="H217" s="6">
        <f>('Base original'!H217-MIN('Base original'!H:H))/(MAX('Base original'!H:H)-MIN('Base original'!H:H))</f>
        <v>0.67767988252569633</v>
      </c>
      <c r="I217" s="6">
        <f>('Base original'!I217-MIN('Base original'!I:I))/(MAX('Base original'!I:I)-MIN('Base original'!I:I))</f>
        <v>0.73228346456692917</v>
      </c>
      <c r="J217" s="6">
        <f>('Base original'!J217-MIN('Base original'!J:J))/(MAX('Base original'!J:J)-MIN('Base original'!J:J))</f>
        <v>0.28143712574850305</v>
      </c>
      <c r="K217" s="6">
        <f>('Base original'!K217-MIN('Base original'!K:K))/(MAX('Base original'!K:K)-MIN('Base original'!K:K))</f>
        <v>0.19999999999999984</v>
      </c>
      <c r="L217" s="6">
        <f>'Base original'!L217</f>
        <v>5</v>
      </c>
      <c r="M217">
        <v>298</v>
      </c>
      <c r="O217">
        <v>0.96327793929590844</v>
      </c>
      <c r="P217" t="str">
        <f>IF(O217&lt;=cockpit!C$11,"treino","teste")</f>
        <v>teste</v>
      </c>
      <c r="AP217" s="6">
        <v>0.7545761171906199</v>
      </c>
      <c r="AQ217" s="6">
        <v>1.3256852777820654</v>
      </c>
      <c r="AR217" s="6">
        <v>1.3477140141374158</v>
      </c>
      <c r="AS217" s="6">
        <v>1.7880972108532076</v>
      </c>
      <c r="AT217" s="6">
        <v>1.8028917813952765</v>
      </c>
      <c r="AU217" s="6">
        <v>1.6440695180931786</v>
      </c>
      <c r="AV217" s="6">
        <v>1.6088284043414363</v>
      </c>
      <c r="AW217" s="6">
        <v>1.8453015368321419</v>
      </c>
      <c r="AX217" s="6">
        <v>0.80900860156049037</v>
      </c>
      <c r="AY217" s="6">
        <v>0.99780146223858424</v>
      </c>
      <c r="AZ217" s="6">
        <v>0.98549641024172407</v>
      </c>
      <c r="BA217" s="6">
        <v>1.6947271401220161</v>
      </c>
      <c r="BB217" s="6">
        <v>1.3792615640185932</v>
      </c>
      <c r="BC217" s="6">
        <v>1.2584015170209388</v>
      </c>
      <c r="BD217" s="6">
        <v>1.0916947203865208</v>
      </c>
      <c r="BE217" s="6">
        <v>2.1918562845048837</v>
      </c>
      <c r="BF217" s="6">
        <v>1.2199360951799711</v>
      </c>
      <c r="BG217" s="6">
        <v>0.99444104945105327</v>
      </c>
      <c r="BH217" s="6">
        <v>1.2053677269398466</v>
      </c>
      <c r="BI217" s="6">
        <v>1.2566523990149923</v>
      </c>
      <c r="BL217" s="8">
        <f>IF(BL$1&lt;=cockpit!$C$15,1/(1+EXP(-(AP217+T$14))),0)</f>
        <v>0.71355534055572878</v>
      </c>
      <c r="BM217" s="8">
        <f>IF(BM$1&lt;=cockpit!$C$15,1/(1+EXP(-(AQ217+U$14))),0)</f>
        <v>0.8092644936099378</v>
      </c>
      <c r="BN217" s="8">
        <f>IF(BN$1&lt;=cockpit!$C$15,1/(1+EXP(-(AR217+V$14))),0)</f>
        <v>0.81752187435207879</v>
      </c>
      <c r="BO217" s="8">
        <f>IF(BO$1&lt;=cockpit!$C$15,1/(1+EXP(-(AS217+W$14))),0)</f>
        <v>0.86487210336052545</v>
      </c>
      <c r="BP217" s="8">
        <f>IF(BP$1&lt;=cockpit!$C$15,1/(1+EXP(-(AT217+X$14))),0)</f>
        <v>0.87106540674393762</v>
      </c>
      <c r="BQ217" s="8">
        <f>IF(BQ$1&lt;=cockpit!$C$15,1/(1+EXP(-(AU217+Y$14))),0)</f>
        <v>0.89011726592192952</v>
      </c>
      <c r="BR217" s="8">
        <f>IF(BR$1&lt;=cockpit!$C$15,1/(1+EXP(-(AV217+Z$14))),0)</f>
        <v>0.88135696638983074</v>
      </c>
      <c r="BS217" s="8">
        <f>IF(BS$1&lt;=cockpit!$C$15,1/(1+EXP(-(AW217+AA$14))),0)</f>
        <v>0.87588937541226308</v>
      </c>
      <c r="BT217" s="8">
        <f>IF(BT$1&lt;=cockpit!$C$15,1/(1+EXP(-(AX217+AB$14))),0)</f>
        <v>0.71155873031998407</v>
      </c>
      <c r="BU217" s="8">
        <f>IF(BU$1&lt;=cockpit!$C$15,1/(1+EXP(-(AY217+AC$14))),0)</f>
        <v>0.73853624307134202</v>
      </c>
      <c r="BV217" s="8">
        <f>IF(BV$1&lt;=cockpit!$C$15,1/(1+EXP(-(AZ217+AD$14))),0)</f>
        <v>0.79585962897152773</v>
      </c>
      <c r="BW217" s="8">
        <f>IF(BW$1&lt;=cockpit!$C$15,1/(1+EXP(-(BA217+AE$14))),0)</f>
        <v>0.89292706294807855</v>
      </c>
      <c r="BX217" s="8">
        <f>IF(BX$1&lt;=cockpit!$C$15,1/(1+EXP(-(BB217+AF$14))),0)</f>
        <v>0.8918150693124306</v>
      </c>
      <c r="BY217" s="8">
        <f>IF(BY$1&lt;=cockpit!$C$15,1/(1+EXP(-(BC217+AG$14))),0)</f>
        <v>0.77378443173364153</v>
      </c>
      <c r="BZ217" s="8">
        <f>IF(BZ$1&lt;=cockpit!$C$15,1/(1+EXP(-(BD217+AH$14))),0)</f>
        <v>0.80158324191000951</v>
      </c>
      <c r="CA217" s="8">
        <f>IF(CA$1&lt;=cockpit!$C$15,1/(1+EXP(-(BE217+AI$14))),0)</f>
        <v>0.95941435894078975</v>
      </c>
      <c r="CB217" s="8">
        <f>IF(CB$1&lt;=cockpit!$C$15,1/(1+EXP(-(BF217+AJ$14))),0)</f>
        <v>0.83657204090151749</v>
      </c>
      <c r="CC217" s="8">
        <f>IF(CC$1&lt;=cockpit!$C$15,1/(1+EXP(-(BG217+AK$14))),0)</f>
        <v>0.76528408670061365</v>
      </c>
      <c r="CD217" s="8">
        <f>IF(CD$1&lt;=cockpit!$C$15,1/(1+EXP(-(BH217+AL$14))),0)</f>
        <v>0.89438942756083484</v>
      </c>
      <c r="CE217" s="8">
        <f>IF(CE$1&lt;=cockpit!$C$15,1/(1+EXP(-(BI217+AM$14))),0)</f>
        <v>0.85794243969836725</v>
      </c>
      <c r="CH217" s="6">
        <v>5.5893760106435977</v>
      </c>
      <c r="CK217" s="9">
        <f t="shared" si="70"/>
        <v>5.5893760106435977</v>
      </c>
      <c r="CM217" s="9">
        <f t="shared" si="71"/>
        <v>0.34736408192216217</v>
      </c>
      <c r="CP217">
        <f t="shared" si="72"/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R217">
        <f t="shared" si="73"/>
        <v>0</v>
      </c>
      <c r="DS217">
        <f t="shared" si="85"/>
        <v>0</v>
      </c>
      <c r="DT217">
        <f t="shared" si="86"/>
        <v>0</v>
      </c>
      <c r="DU217">
        <f t="shared" si="87"/>
        <v>0</v>
      </c>
      <c r="DV217">
        <f t="shared" si="88"/>
        <v>0</v>
      </c>
      <c r="DW217">
        <f t="shared" si="89"/>
        <v>0</v>
      </c>
      <c r="DX217">
        <f t="shared" si="90"/>
        <v>0</v>
      </c>
      <c r="DY217">
        <f t="shared" si="91"/>
        <v>0</v>
      </c>
      <c r="DZ217">
        <f t="shared" si="92"/>
        <v>0</v>
      </c>
      <c r="EA217">
        <f t="shared" si="74"/>
        <v>0</v>
      </c>
      <c r="EB217">
        <f t="shared" si="75"/>
        <v>0</v>
      </c>
      <c r="EC217">
        <f t="shared" si="76"/>
        <v>0</v>
      </c>
      <c r="ED217">
        <f t="shared" si="77"/>
        <v>0</v>
      </c>
      <c r="EE217">
        <f t="shared" si="78"/>
        <v>0</v>
      </c>
      <c r="EF217">
        <f t="shared" si="79"/>
        <v>0</v>
      </c>
      <c r="EG217">
        <f t="shared" si="80"/>
        <v>0</v>
      </c>
      <c r="EH217">
        <f t="shared" si="81"/>
        <v>0</v>
      </c>
      <c r="EI217">
        <f t="shared" si="82"/>
        <v>0</v>
      </c>
      <c r="EJ217">
        <f t="shared" si="83"/>
        <v>0</v>
      </c>
      <c r="EK217">
        <f t="shared" si="84"/>
        <v>0</v>
      </c>
    </row>
    <row r="218" spans="1:141" x14ac:dyDescent="0.3">
      <c r="A218" s="6">
        <f>('Base original'!A218-MIN('Base original'!A:A))/(MAX('Base original'!A:A)-MIN('Base original'!A:A))</f>
        <v>0.25663716814159293</v>
      </c>
      <c r="B218" s="6">
        <f>('Base original'!B218-MIN('Base original'!B:B))/(MAX('Base original'!B:B)-MIN('Base original'!B:B))</f>
        <v>0.28082191780821919</v>
      </c>
      <c r="C218" s="6">
        <f>('Base original'!C218-MIN('Base original'!C:C))/(MAX('Base original'!C:C)-MIN('Base original'!C:C))</f>
        <v>0.06</v>
      </c>
      <c r="D218" s="6">
        <f>('Base original'!D218-MIN('Base original'!D:D))/(MAX('Base original'!D:D)-MIN('Base original'!D:D))</f>
        <v>0.11643835616438358</v>
      </c>
      <c r="E218" s="6">
        <f>('Base original'!E218-MIN('Base original'!E:E))/(MAX('Base original'!E:E)-MIN('Base original'!E:E))</f>
        <v>0.12353923205342236</v>
      </c>
      <c r="F218" s="6">
        <f>('Base original'!F218-MIN('Base original'!F:F))/(MAX('Base original'!F:F)-MIN('Base original'!F:F))</f>
        <v>0.28358208955223879</v>
      </c>
      <c r="G218" s="6">
        <f>('Base original'!G218-MIN('Base original'!G:G))/(MAX('Base original'!G:G)-MIN('Base original'!G:G))</f>
        <v>0.13427561837455831</v>
      </c>
      <c r="H218" s="6">
        <f>('Base original'!H218-MIN('Base original'!H:H))/(MAX('Base original'!H:H)-MIN('Base original'!H:H))</f>
        <v>0.47209985315712649</v>
      </c>
      <c r="I218" s="6">
        <f>('Base original'!I218-MIN('Base original'!I:I))/(MAX('Base original'!I:I)-MIN('Base original'!I:I))</f>
        <v>0.50393700787401563</v>
      </c>
      <c r="J218" s="6">
        <f>('Base original'!J218-MIN('Base original'!J:J))/(MAX('Base original'!J:J)-MIN('Base original'!J:J))</f>
        <v>0.155688622754491</v>
      </c>
      <c r="K218" s="6">
        <f>('Base original'!K218-MIN('Base original'!K:K))/(MAX('Base original'!K:K)-MIN('Base original'!K:K))</f>
        <v>0.3538461538461537</v>
      </c>
      <c r="L218" s="6">
        <f>'Base original'!L218</f>
        <v>6</v>
      </c>
      <c r="M218">
        <v>300</v>
      </c>
      <c r="O218">
        <v>0.63134367869518249</v>
      </c>
      <c r="P218" t="str">
        <f>IF(O218&lt;=cockpit!C$11,"treino","teste")</f>
        <v>treino</v>
      </c>
      <c r="AP218" s="6">
        <v>0.69795562273345368</v>
      </c>
      <c r="AQ218" s="6">
        <v>1.3197740307131789</v>
      </c>
      <c r="AR218" s="6">
        <v>1.4556986811674519</v>
      </c>
      <c r="AS218" s="6">
        <v>1.5747593057573228</v>
      </c>
      <c r="AT218" s="6">
        <v>1.5896650487323847</v>
      </c>
      <c r="AU218" s="6">
        <v>1.4615613857321832</v>
      </c>
      <c r="AV218" s="6">
        <v>1.4970835038911572</v>
      </c>
      <c r="AW218" s="6">
        <v>1.6544630940106073</v>
      </c>
      <c r="AX218" s="6">
        <v>0.866188787366024</v>
      </c>
      <c r="AY218" s="6">
        <v>1.0793164695090527</v>
      </c>
      <c r="AZ218" s="6">
        <v>0.9975549207559965</v>
      </c>
      <c r="BA218" s="6">
        <v>1.480078747940119</v>
      </c>
      <c r="BB218" s="6">
        <v>1.1534635305693355</v>
      </c>
      <c r="BC218" s="6">
        <v>1.2251652935648449</v>
      </c>
      <c r="BD218" s="6">
        <v>1.0178867822850355</v>
      </c>
      <c r="BE218" s="6">
        <v>1.7943596925448584</v>
      </c>
      <c r="BF218" s="6">
        <v>1.2240407785871437</v>
      </c>
      <c r="BG218" s="6">
        <v>1.0521552578780005</v>
      </c>
      <c r="BH218" s="6">
        <v>1.1824382226261561</v>
      </c>
      <c r="BI218" s="6">
        <v>1.0943540877029121</v>
      </c>
      <c r="BL218" s="8">
        <f>IF(BL$1&lt;=cockpit!$C$15,1/(1+EXP(-(AP218+T$14))),0)</f>
        <v>0.70184396383189462</v>
      </c>
      <c r="BM218" s="8">
        <f>IF(BM$1&lt;=cockpit!$C$15,1/(1+EXP(-(AQ218+U$14))),0)</f>
        <v>0.80835039182946011</v>
      </c>
      <c r="BN218" s="8">
        <f>IF(BN$1&lt;=cockpit!$C$15,1/(1+EXP(-(AR218+V$14))),0)</f>
        <v>0.83308236402863023</v>
      </c>
      <c r="BO218" s="8">
        <f>IF(BO$1&lt;=cockpit!$C$15,1/(1+EXP(-(AS218+W$14))),0)</f>
        <v>0.83794572499356978</v>
      </c>
      <c r="BP218" s="8">
        <f>IF(BP$1&lt;=cockpit!$C$15,1/(1+EXP(-(AT218+X$14))),0)</f>
        <v>0.84516673359936922</v>
      </c>
      <c r="BQ218" s="8">
        <f>IF(BQ$1&lt;=cockpit!$C$15,1/(1+EXP(-(AU218+Y$14))),0)</f>
        <v>0.87095524814062442</v>
      </c>
      <c r="BR218" s="8">
        <f>IF(BR$1&lt;=cockpit!$C$15,1/(1+EXP(-(AV218+Z$14))),0)</f>
        <v>0.86916529178652957</v>
      </c>
      <c r="BS218" s="8">
        <f>IF(BS$1&lt;=cockpit!$C$15,1/(1+EXP(-(AW218+AA$14))),0)</f>
        <v>0.85361349045699864</v>
      </c>
      <c r="BT218" s="8">
        <f>IF(BT$1&lt;=cockpit!$C$15,1/(1+EXP(-(AX218+AB$14))),0)</f>
        <v>0.72315116601189089</v>
      </c>
      <c r="BU218" s="8">
        <f>IF(BU$1&lt;=cockpit!$C$15,1/(1+EXP(-(AY218+AC$14))),0)</f>
        <v>0.7539682206629873</v>
      </c>
      <c r="BV218" s="8">
        <f>IF(BV$1&lt;=cockpit!$C$15,1/(1+EXP(-(AZ218+AD$14))),0)</f>
        <v>0.79781175186359499</v>
      </c>
      <c r="BW218" s="8">
        <f>IF(BW$1&lt;=cockpit!$C$15,1/(1+EXP(-(BA218+AE$14))),0)</f>
        <v>0.87060811154679807</v>
      </c>
      <c r="BX218" s="8">
        <f>IF(BX$1&lt;=cockpit!$C$15,1/(1+EXP(-(BB218+AF$14))),0)</f>
        <v>0.86802622197011392</v>
      </c>
      <c r="BY218" s="8">
        <f>IF(BY$1&lt;=cockpit!$C$15,1/(1+EXP(-(BC218+AG$14))),0)</f>
        <v>0.76791381424822325</v>
      </c>
      <c r="BZ218" s="8">
        <f>IF(BZ$1&lt;=cockpit!$C$15,1/(1+EXP(-(BD218+AH$14))),0)</f>
        <v>0.78958259242529216</v>
      </c>
      <c r="CA218" s="8">
        <f>IF(CA$1&lt;=cockpit!$C$15,1/(1+EXP(-(BE218+AI$14))),0)</f>
        <v>0.9407778902407421</v>
      </c>
      <c r="CB218" s="8">
        <f>IF(CB$1&lt;=cockpit!$C$15,1/(1+EXP(-(BF218+AJ$14))),0)</f>
        <v>0.83713245517344526</v>
      </c>
      <c r="CC218" s="8">
        <f>IF(CC$1&lt;=cockpit!$C$15,1/(1+EXP(-(BG218+AK$14))),0)</f>
        <v>0.7754918432805874</v>
      </c>
      <c r="CD218" s="8">
        <f>IF(CD$1&lt;=cockpit!$C$15,1/(1+EXP(-(BH218+AL$14))),0)</f>
        <v>0.89220390760433432</v>
      </c>
      <c r="CE218" s="8">
        <f>IF(CE$1&lt;=cockpit!$C$15,1/(1+EXP(-(BI218+AM$14))),0)</f>
        <v>0.83699079068980786</v>
      </c>
      <c r="CH218" s="6">
        <v>5.5625742177291349</v>
      </c>
      <c r="CK218" s="9">
        <f t="shared" si="70"/>
        <v>5.5625742177291349</v>
      </c>
      <c r="CM218" s="9">
        <f t="shared" si="71"/>
        <v>0.19134131499527832</v>
      </c>
      <c r="CP218">
        <f t="shared" si="72"/>
        <v>-0.43742578227086515</v>
      </c>
      <c r="CV218">
        <v>3.4301091670213245E-2</v>
      </c>
      <c r="CW218">
        <v>-0.17941658351709913</v>
      </c>
      <c r="CX218">
        <v>-7.404280533909049E-3</v>
      </c>
      <c r="CY218">
        <v>-0.11714362616291404</v>
      </c>
      <c r="CZ218">
        <v>-0.14002020222261222</v>
      </c>
      <c r="DA218">
        <v>-0.32981639739000568</v>
      </c>
      <c r="DB218">
        <v>-5.808853993746756E-3</v>
      </c>
      <c r="DC218">
        <v>-0.2750013188789559</v>
      </c>
      <c r="DD218">
        <v>-0.11909234176753465</v>
      </c>
      <c r="DE218">
        <v>-0.25852363236706211</v>
      </c>
      <c r="DF218">
        <v>-0.31863677849404876</v>
      </c>
      <c r="DG218">
        <v>-8.7052712031221419E-2</v>
      </c>
      <c r="DH218">
        <v>4.4912018593000633E-2</v>
      </c>
      <c r="DI218">
        <v>-0.2175693708771036</v>
      </c>
      <c r="DJ218">
        <v>-6.0268717335821384E-2</v>
      </c>
      <c r="DK218">
        <v>7.8908343354237021E-2</v>
      </c>
      <c r="DL218">
        <v>-0.29004388840572487</v>
      </c>
      <c r="DM218">
        <v>-0.26021149287470219</v>
      </c>
      <c r="DN218">
        <v>-0.17383823448564431</v>
      </c>
      <c r="DO218">
        <v>9.2643521272785904E-3</v>
      </c>
      <c r="DR218">
        <f t="shared" si="73"/>
        <v>1.7404890159739093E-2</v>
      </c>
      <c r="DS218">
        <f t="shared" si="85"/>
        <v>-6.2180341482448803E-2</v>
      </c>
      <c r="DT218">
        <f t="shared" si="86"/>
        <v>-2.265515664227143E-3</v>
      </c>
      <c r="DU218">
        <f t="shared" si="87"/>
        <v>-3.4890873166187719E-2</v>
      </c>
      <c r="DV218">
        <f t="shared" si="88"/>
        <v>-4.0002818575848205E-2</v>
      </c>
      <c r="DW218">
        <f t="shared" si="89"/>
        <v>-7.9629866937757823E-2</v>
      </c>
      <c r="DX218">
        <f t="shared" si="90"/>
        <v>-1.4205650933942844E-3</v>
      </c>
      <c r="DY218">
        <f t="shared" si="91"/>
        <v>-7.4619960320103512E-2</v>
      </c>
      <c r="DZ218">
        <f t="shared" si="92"/>
        <v>-5.681328640138187E-2</v>
      </c>
      <c r="EA218">
        <f t="shared" si="74"/>
        <v>-0.11156120001731484</v>
      </c>
      <c r="EB218">
        <f t="shared" si="75"/>
        <v>-0.11582332462674562</v>
      </c>
      <c r="EC218">
        <f t="shared" si="76"/>
        <v>-2.1070370401429877E-2</v>
      </c>
      <c r="ED218">
        <f t="shared" si="77"/>
        <v>1.1072181410432846E-2</v>
      </c>
      <c r="EE218">
        <f t="shared" si="78"/>
        <v>-8.9270534772146568E-2</v>
      </c>
      <c r="EF218">
        <f t="shared" si="79"/>
        <v>-2.2694747804203438E-2</v>
      </c>
      <c r="EG218">
        <f t="shared" si="80"/>
        <v>9.0694852011591626E-3</v>
      </c>
      <c r="EH218">
        <f t="shared" si="81"/>
        <v>-8.6783815040701234E-2</v>
      </c>
      <c r="EI218">
        <f t="shared" si="82"/>
        <v>-0.10372352794395252</v>
      </c>
      <c r="EJ218">
        <f t="shared" si="83"/>
        <v>-3.5458164916681169E-2</v>
      </c>
      <c r="EK218">
        <f t="shared" si="84"/>
        <v>2.7741770438590263E-3</v>
      </c>
    </row>
    <row r="219" spans="1:141" x14ac:dyDescent="0.3">
      <c r="A219" s="6">
        <f>('Base original'!A219-MIN('Base original'!A:A))/(MAX('Base original'!A:A)-MIN('Base original'!A:A))</f>
        <v>0.5752212389380531</v>
      </c>
      <c r="B219" s="6">
        <f>('Base original'!B219-MIN('Base original'!B:B))/(MAX('Base original'!B:B)-MIN('Base original'!B:B))</f>
        <v>4.1095890410958902E-2</v>
      </c>
      <c r="C219" s="6">
        <f>('Base original'!C219-MIN('Base original'!C:C))/(MAX('Base original'!C:C)-MIN('Base original'!C:C))</f>
        <v>0.48</v>
      </c>
      <c r="D219" s="6">
        <f>('Base original'!D219-MIN('Base original'!D:D))/(MAX('Base original'!D:D)-MIN('Base original'!D:D))</f>
        <v>4.1095890410958902E-2</v>
      </c>
      <c r="E219" s="6">
        <f>('Base original'!E219-MIN('Base original'!E:E))/(MAX('Base original'!E:E)-MIN('Base original'!E:E))</f>
        <v>9.3489148580968295E-2</v>
      </c>
      <c r="F219" s="6">
        <f>('Base original'!F219-MIN('Base original'!F:F))/(MAX('Base original'!F:F)-MIN('Base original'!F:F))</f>
        <v>8.9552238805970144E-2</v>
      </c>
      <c r="G219" s="6">
        <f>('Base original'!G219-MIN('Base original'!G:G))/(MAX('Base original'!G:G)-MIN('Base original'!G:G))</f>
        <v>3.1802120141342753E-2</v>
      </c>
      <c r="H219" s="6">
        <f>('Base original'!H219-MIN('Base original'!H:H))/(MAX('Base original'!H:H)-MIN('Base original'!H:H))</f>
        <v>0.5308370044052847</v>
      </c>
      <c r="I219" s="6">
        <f>('Base original'!I219-MIN('Base original'!I:I))/(MAX('Base original'!I:I)-MIN('Base original'!I:I))</f>
        <v>0.37795275590551192</v>
      </c>
      <c r="J219" s="6">
        <f>('Base original'!J219-MIN('Base original'!J:J))/(MAX('Base original'!J:J)-MIN('Base original'!J:J))</f>
        <v>0.18562874251497008</v>
      </c>
      <c r="K219" s="6">
        <f>('Base original'!K219-MIN('Base original'!K:K))/(MAX('Base original'!K:K)-MIN('Base original'!K:K))</f>
        <v>0.26153846153846144</v>
      </c>
      <c r="L219" s="6">
        <f>'Base original'!L219</f>
        <v>6</v>
      </c>
      <c r="M219">
        <v>301</v>
      </c>
      <c r="O219">
        <v>0.91648095834790866</v>
      </c>
      <c r="P219" t="str">
        <f>IF(O219&lt;=cockpit!C$11,"treino","teste")</f>
        <v>teste</v>
      </c>
      <c r="AP219" s="6">
        <v>0.99885239508846901</v>
      </c>
      <c r="AQ219" s="6">
        <v>1.4688989560567569</v>
      </c>
      <c r="AR219" s="6">
        <v>1.2080147300878594</v>
      </c>
      <c r="AS219" s="6">
        <v>1.6253487542399359</v>
      </c>
      <c r="AT219" s="6">
        <v>1.5562166663008523</v>
      </c>
      <c r="AU219" s="6">
        <v>1.4850091066874886</v>
      </c>
      <c r="AV219" s="6">
        <v>1.4320995035516386</v>
      </c>
      <c r="AW219" s="6">
        <v>1.8562723338771701</v>
      </c>
      <c r="AX219" s="6">
        <v>0.93162406230989314</v>
      </c>
      <c r="AY219" s="6">
        <v>0.8711702607002908</v>
      </c>
      <c r="AZ219" s="6">
        <v>0.93144878060816771</v>
      </c>
      <c r="BA219" s="6">
        <v>1.5265426376599365</v>
      </c>
      <c r="BB219" s="6">
        <v>1.2009396542395627</v>
      </c>
      <c r="BC219" s="6">
        <v>1.0659135306249969</v>
      </c>
      <c r="BD219" s="6">
        <v>1.2060439696585363</v>
      </c>
      <c r="BE219" s="6">
        <v>1.6991862864204068</v>
      </c>
      <c r="BF219" s="6">
        <v>1.1904755109881096</v>
      </c>
      <c r="BG219" s="6">
        <v>1.0748198332429972</v>
      </c>
      <c r="BH219" s="6">
        <v>1.1039298043609409</v>
      </c>
      <c r="BI219" s="6">
        <v>1.2891154518317003</v>
      </c>
      <c r="BL219" s="8">
        <f>IF(BL$1&lt;=cockpit!$C$15,1/(1+EXP(-(AP219+T$14))),0)</f>
        <v>0.76078551892042512</v>
      </c>
      <c r="BM219" s="8">
        <f>IF(BM$1&lt;=cockpit!$C$15,1/(1+EXP(-(AQ219+U$14))),0)</f>
        <v>0.83039817007625538</v>
      </c>
      <c r="BN219" s="8">
        <f>IF(BN$1&lt;=cockpit!$C$15,1/(1+EXP(-(AR219+V$14))),0)</f>
        <v>0.7957512575365675</v>
      </c>
      <c r="BO219" s="8">
        <f>IF(BO$1&lt;=cockpit!$C$15,1/(1+EXP(-(AS219+W$14))),0)</f>
        <v>0.84469851304089971</v>
      </c>
      <c r="BP219" s="8">
        <f>IF(BP$1&lt;=cockpit!$C$15,1/(1+EXP(-(AT219+X$14))),0)</f>
        <v>0.84073897387735452</v>
      </c>
      <c r="BQ219" s="8">
        <f>IF(BQ$1&lt;=cockpit!$C$15,1/(1+EXP(-(AU219+Y$14))),0)</f>
        <v>0.87356774583181251</v>
      </c>
      <c r="BR219" s="8">
        <f>IF(BR$1&lt;=cockpit!$C$15,1/(1+EXP(-(AV219+Z$14))),0)</f>
        <v>0.86159659863578864</v>
      </c>
      <c r="BS219" s="8">
        <f>IF(BS$1&lt;=cockpit!$C$15,1/(1+EXP(-(AW219+AA$14))),0)</f>
        <v>0.87707707005866775</v>
      </c>
      <c r="BT219" s="8">
        <f>IF(BT$1&lt;=cockpit!$C$15,1/(1+EXP(-(AX219+AB$14))),0)</f>
        <v>0.73605846381315965</v>
      </c>
      <c r="BU219" s="8">
        <f>IF(BU$1&lt;=cockpit!$C$15,1/(1+EXP(-(AY219+AC$14))),0)</f>
        <v>0.71335676309650464</v>
      </c>
      <c r="BV219" s="8">
        <f>IF(BV$1&lt;=cockpit!$C$15,1/(1+EXP(-(AZ219+AD$14))),0)</f>
        <v>0.78693818152978767</v>
      </c>
      <c r="BW219" s="8">
        <f>IF(BW$1&lt;=cockpit!$C$15,1/(1+EXP(-(BA219+AE$14))),0)</f>
        <v>0.87575273600855741</v>
      </c>
      <c r="BX219" s="8">
        <f>IF(BX$1&lt;=cockpit!$C$15,1/(1+EXP(-(BB219+AF$14))),0)</f>
        <v>0.87337054771744915</v>
      </c>
      <c r="BY219" s="8">
        <f>IF(BY$1&lt;=cockpit!$C$15,1/(1+EXP(-(BC219+AG$14))),0)</f>
        <v>0.73833197808975082</v>
      </c>
      <c r="BZ219" s="8">
        <f>IF(BZ$1&lt;=cockpit!$C$15,1/(1+EXP(-(BD219+AH$14))),0)</f>
        <v>0.81914543080923941</v>
      </c>
      <c r="CA219" s="8">
        <f>IF(CA$1&lt;=cockpit!$C$15,1/(1+EXP(-(BE219+AI$14))),0)</f>
        <v>0.93524748980333516</v>
      </c>
      <c r="CB219" s="8">
        <f>IF(CB$1&lt;=cockpit!$C$15,1/(1+EXP(-(BF219+AJ$14))),0)</f>
        <v>0.83250417039392588</v>
      </c>
      <c r="CC219" s="8">
        <f>IF(CC$1&lt;=cockpit!$C$15,1/(1+EXP(-(BG219+AK$14))),0)</f>
        <v>0.77941318967040951</v>
      </c>
      <c r="CD219" s="8">
        <f>IF(CD$1&lt;=cockpit!$C$15,1/(1+EXP(-(BH219+AL$14))),0)</f>
        <v>0.88441752039066412</v>
      </c>
      <c r="CE219" s="8">
        <f>IF(CE$1&lt;=cockpit!$C$15,1/(1+EXP(-(BI219+AM$14))),0)</f>
        <v>0.86185316036268378</v>
      </c>
      <c r="CH219" s="6">
        <v>5.5414418471923579</v>
      </c>
      <c r="CK219" s="9">
        <f t="shared" si="70"/>
        <v>5.5414418471923579</v>
      </c>
      <c r="CM219" s="9">
        <f t="shared" si="71"/>
        <v>0.21027557950635686</v>
      </c>
      <c r="CP219">
        <f t="shared" si="72"/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R219">
        <f t="shared" si="73"/>
        <v>0</v>
      </c>
      <c r="DS219">
        <f t="shared" si="85"/>
        <v>0</v>
      </c>
      <c r="DT219">
        <f t="shared" si="86"/>
        <v>0</v>
      </c>
      <c r="DU219">
        <f t="shared" si="87"/>
        <v>0</v>
      </c>
      <c r="DV219">
        <f t="shared" si="88"/>
        <v>0</v>
      </c>
      <c r="DW219">
        <f t="shared" si="89"/>
        <v>0</v>
      </c>
      <c r="DX219">
        <f t="shared" si="90"/>
        <v>0</v>
      </c>
      <c r="DY219">
        <f t="shared" si="91"/>
        <v>0</v>
      </c>
      <c r="DZ219">
        <f t="shared" si="92"/>
        <v>0</v>
      </c>
      <c r="EA219">
        <f t="shared" si="74"/>
        <v>0</v>
      </c>
      <c r="EB219">
        <f t="shared" si="75"/>
        <v>0</v>
      </c>
      <c r="EC219">
        <f t="shared" si="76"/>
        <v>0</v>
      </c>
      <c r="ED219">
        <f t="shared" si="77"/>
        <v>0</v>
      </c>
      <c r="EE219">
        <f t="shared" si="78"/>
        <v>0</v>
      </c>
      <c r="EF219">
        <f t="shared" si="79"/>
        <v>0</v>
      </c>
      <c r="EG219">
        <f t="shared" si="80"/>
        <v>0</v>
      </c>
      <c r="EH219">
        <f t="shared" si="81"/>
        <v>0</v>
      </c>
      <c r="EI219">
        <f t="shared" si="82"/>
        <v>0</v>
      </c>
      <c r="EJ219">
        <f t="shared" si="83"/>
        <v>0</v>
      </c>
      <c r="EK219">
        <f t="shared" si="84"/>
        <v>0</v>
      </c>
    </row>
    <row r="220" spans="1:141" x14ac:dyDescent="0.3">
      <c r="A220" s="6">
        <f>('Base original'!A220-MIN('Base original'!A:A))/(MAX('Base original'!A:A)-MIN('Base original'!A:A))</f>
        <v>0.32743362831858414</v>
      </c>
      <c r="B220" s="6">
        <f>('Base original'!B220-MIN('Base original'!B:B))/(MAX('Base original'!B:B)-MIN('Base original'!B:B))</f>
        <v>0.40068493150684931</v>
      </c>
      <c r="C220" s="6">
        <f>('Base original'!C220-MIN('Base original'!C:C))/(MAX('Base original'!C:C)-MIN('Base original'!C:C))</f>
        <v>0.12</v>
      </c>
      <c r="D220" s="6">
        <f>('Base original'!D220-MIN('Base original'!D:D))/(MAX('Base original'!D:D)-MIN('Base original'!D:D))</f>
        <v>0.11643835616438358</v>
      </c>
      <c r="E220" s="6">
        <f>('Base original'!E220-MIN('Base original'!E:E))/(MAX('Base original'!E:E)-MIN('Base original'!E:E))</f>
        <v>0.13355592654424042</v>
      </c>
      <c r="F220" s="6">
        <f>('Base original'!F220-MIN('Base original'!F:F))/(MAX('Base original'!F:F)-MIN('Base original'!F:F))</f>
        <v>0.16417910447761194</v>
      </c>
      <c r="G220" s="6">
        <f>('Base original'!G220-MIN('Base original'!G:G))/(MAX('Base original'!G:G)-MIN('Base original'!G:G))</f>
        <v>7.7738515901060068E-2</v>
      </c>
      <c r="H220" s="6">
        <f>('Base original'!H220-MIN('Base original'!H:H))/(MAX('Base original'!H:H)-MIN('Base original'!H:H))</f>
        <v>0.68502202643171606</v>
      </c>
      <c r="I220" s="6">
        <f>('Base original'!I220-MIN('Base original'!I:I))/(MAX('Base original'!I:I)-MIN('Base original'!I:I))</f>
        <v>0.60629921259842512</v>
      </c>
      <c r="J220" s="6">
        <f>('Base original'!J220-MIN('Base original'!J:J))/(MAX('Base original'!J:J)-MIN('Base original'!J:J))</f>
        <v>0.23353293413173651</v>
      </c>
      <c r="K220" s="6">
        <f>('Base original'!K220-MIN('Base original'!K:K))/(MAX('Base original'!K:K)-MIN('Base original'!K:K))</f>
        <v>0.24615384615384611</v>
      </c>
      <c r="L220" s="6">
        <f>'Base original'!L220</f>
        <v>5</v>
      </c>
      <c r="M220">
        <v>302</v>
      </c>
      <c r="O220">
        <v>0.1967499084629315</v>
      </c>
      <c r="P220" t="str">
        <f>IF(O220&lt;=cockpit!C$11,"treino","teste")</f>
        <v>treino</v>
      </c>
      <c r="AP220" s="6">
        <v>0.83056534674965465</v>
      </c>
      <c r="AQ220" s="6">
        <v>1.5396485830149098</v>
      </c>
      <c r="AR220" s="6">
        <v>1.4776523301265465</v>
      </c>
      <c r="AS220" s="6">
        <v>1.9187354197752022</v>
      </c>
      <c r="AT220" s="6">
        <v>1.889155762016697</v>
      </c>
      <c r="AU220" s="6">
        <v>1.7143482445722398</v>
      </c>
      <c r="AV220" s="6">
        <v>1.7003335379626163</v>
      </c>
      <c r="AW220" s="6">
        <v>2.0322341862424333</v>
      </c>
      <c r="AX220" s="6">
        <v>0.97771616068439826</v>
      </c>
      <c r="AY220" s="6">
        <v>1.1565327576838023</v>
      </c>
      <c r="AZ220" s="6">
        <v>1.133959103900738</v>
      </c>
      <c r="BA220" s="6">
        <v>1.7368483155787069</v>
      </c>
      <c r="BB220" s="6">
        <v>1.412284991065843</v>
      </c>
      <c r="BC220" s="6">
        <v>1.3999590048630313</v>
      </c>
      <c r="BD220" s="6">
        <v>1.1827980025368645</v>
      </c>
      <c r="BE220" s="6">
        <v>2.2016745417102372</v>
      </c>
      <c r="BF220" s="6">
        <v>1.4284169731199476</v>
      </c>
      <c r="BG220" s="6">
        <v>1.1384148799233949</v>
      </c>
      <c r="BH220" s="6">
        <v>1.2767884621233345</v>
      </c>
      <c r="BI220" s="6">
        <v>1.3507327929752337</v>
      </c>
      <c r="BL220" s="8">
        <f>IF(BL$1&lt;=cockpit!$C$15,1/(1+EXP(-(AP220+T$14))),0)</f>
        <v>0.72883183616952352</v>
      </c>
      <c r="BM220" s="8">
        <f>IF(BM$1&lt;=cockpit!$C$15,1/(1+EXP(-(AQ220+U$14))),0)</f>
        <v>0.84013077443459738</v>
      </c>
      <c r="BN220" s="8">
        <f>IF(BN$1&lt;=cockpit!$C$15,1/(1+EXP(-(AR220+V$14))),0)</f>
        <v>0.83611287176601756</v>
      </c>
      <c r="BO220" s="8">
        <f>IF(BO$1&lt;=cockpit!$C$15,1/(1+EXP(-(AS220+W$14))),0)</f>
        <v>0.87942519258411034</v>
      </c>
      <c r="BP220" s="8">
        <f>IF(BP$1&lt;=cockpit!$C$15,1/(1+EXP(-(AT220+X$14))),0)</f>
        <v>0.88044761644258929</v>
      </c>
      <c r="BQ220" s="8">
        <f>IF(BQ$1&lt;=cockpit!$C$15,1/(1+EXP(-(AU220+Y$14))),0)</f>
        <v>0.8968050140494912</v>
      </c>
      <c r="BR220" s="8">
        <f>IF(BR$1&lt;=cockpit!$C$15,1/(1+EXP(-(AV220+Z$14))),0)</f>
        <v>0.890596501219999</v>
      </c>
      <c r="BS220" s="8">
        <f>IF(BS$1&lt;=cockpit!$C$15,1/(1+EXP(-(AW220+AA$14))),0)</f>
        <v>0.89482468076570376</v>
      </c>
      <c r="BT220" s="8">
        <f>IF(BT$1&lt;=cockpit!$C$15,1/(1+EXP(-(AX220+AB$14))),0)</f>
        <v>0.7449151384710383</v>
      </c>
      <c r="BU220" s="8">
        <f>IF(BU$1&lt;=cockpit!$C$15,1/(1+EXP(-(AY220+AC$14))),0)</f>
        <v>0.76800952056738414</v>
      </c>
      <c r="BV220" s="8">
        <f>IF(BV$1&lt;=cockpit!$C$15,1/(1+EXP(-(AZ220+AD$14))),0)</f>
        <v>0.8189244770598183</v>
      </c>
      <c r="BW220" s="8">
        <f>IF(BW$1&lt;=cockpit!$C$15,1/(1+EXP(-(BA220+AE$14))),0)</f>
        <v>0.89688805568416541</v>
      </c>
      <c r="BX220" s="8">
        <f>IF(BX$1&lt;=cockpit!$C$15,1/(1+EXP(-(BB220+AF$14))),0)</f>
        <v>0.89496021980936835</v>
      </c>
      <c r="BY220" s="8">
        <f>IF(BY$1&lt;=cockpit!$C$15,1/(1+EXP(-(BC220+AG$14))),0)</f>
        <v>0.79760018450201287</v>
      </c>
      <c r="BZ220" s="8">
        <f>IF(BZ$1&lt;=cockpit!$C$15,1/(1+EXP(-(BD220+AH$14))),0)</f>
        <v>0.81567604666333848</v>
      </c>
      <c r="CA220" s="8">
        <f>IF(CA$1&lt;=cockpit!$C$15,1/(1+EXP(-(BE220+AI$14))),0)</f>
        <v>0.95979494687099709</v>
      </c>
      <c r="CB220" s="8">
        <f>IF(CB$1&lt;=cockpit!$C$15,1/(1+EXP(-(BF220+AJ$14))),0)</f>
        <v>0.86311670832690079</v>
      </c>
      <c r="CC220" s="8">
        <f>IF(CC$1&lt;=cockpit!$C$15,1/(1+EXP(-(BG220+AK$14))),0)</f>
        <v>0.79015252634347111</v>
      </c>
      <c r="CD220" s="8">
        <f>IF(CD$1&lt;=cockpit!$C$15,1/(1+EXP(-(BH220+AL$14))),0)</f>
        <v>0.9009480852448819</v>
      </c>
      <c r="CE220" s="8">
        <f>IF(CE$1&lt;=cockpit!$C$15,1/(1+EXP(-(BI220+AM$14))),0)</f>
        <v>0.86902723617490996</v>
      </c>
      <c r="CH220" s="6">
        <v>5.7173751797166616</v>
      </c>
      <c r="CK220" s="9">
        <f t="shared" si="70"/>
        <v>5.7173751797166616</v>
      </c>
      <c r="CM220" s="9">
        <f t="shared" si="71"/>
        <v>0.51462714847351265</v>
      </c>
      <c r="CP220">
        <f t="shared" si="72"/>
        <v>0.71737517971666165</v>
      </c>
      <c r="CV220">
        <v>-5.6253546998653557E-2</v>
      </c>
      <c r="CW220">
        <v>0.29424192414206746</v>
      </c>
      <c r="CX220">
        <v>1.2142967547798719E-2</v>
      </c>
      <c r="CY220">
        <v>0.19211471586108911</v>
      </c>
      <c r="CZ220">
        <v>0.22963213830686002</v>
      </c>
      <c r="DA220">
        <v>0.5408965519198573</v>
      </c>
      <c r="DB220">
        <v>9.5264793402862012E-3</v>
      </c>
      <c r="DC220">
        <v>0.45100021203356905</v>
      </c>
      <c r="DD220">
        <v>0.19531059562799255</v>
      </c>
      <c r="DE220">
        <v>0.42397692305087953</v>
      </c>
      <c r="DF220">
        <v>0.52256205624149177</v>
      </c>
      <c r="DG220">
        <v>0.14276583015756025</v>
      </c>
      <c r="DH220">
        <v>-7.3655391875463799E-2</v>
      </c>
      <c r="DI220">
        <v>0.35681222474708912</v>
      </c>
      <c r="DJ220">
        <v>9.8840268869440265E-2</v>
      </c>
      <c r="DK220">
        <v>-0.12940912330548776</v>
      </c>
      <c r="DL220">
        <v>0.47566991934173147</v>
      </c>
      <c r="DM220">
        <v>0.42674500230930595</v>
      </c>
      <c r="DN220">
        <v>0.28509347130468038</v>
      </c>
      <c r="DO220">
        <v>-1.5193471765113134E-2</v>
      </c>
      <c r="DR220">
        <f t="shared" si="73"/>
        <v>-2.6371896543154145E-2</v>
      </c>
      <c r="DS220">
        <f t="shared" si="85"/>
        <v>8.6560172175588784E-2</v>
      </c>
      <c r="DT220">
        <f t="shared" si="86"/>
        <v>3.654004305633834E-3</v>
      </c>
      <c r="DU220">
        <f t="shared" si="87"/>
        <v>4.3535371398420765E-2</v>
      </c>
      <c r="DV220">
        <f t="shared" si="88"/>
        <v>5.1624059060120818E-2</v>
      </c>
      <c r="DW220">
        <f t="shared" si="89"/>
        <v>0.10587550581912068</v>
      </c>
      <c r="DX220">
        <f t="shared" si="90"/>
        <v>1.9704367145367656E-3</v>
      </c>
      <c r="DY220">
        <f t="shared" si="91"/>
        <v>8.9879286858256469E-2</v>
      </c>
      <c r="DZ220">
        <f t="shared" si="92"/>
        <v>8.6933026673134267E-2</v>
      </c>
      <c r="EA220">
        <f t="shared" si="74"/>
        <v>0.17389895828555879</v>
      </c>
      <c r="EB220">
        <f t="shared" si="75"/>
        <v>0.1721124502170821</v>
      </c>
      <c r="EC220">
        <f t="shared" si="76"/>
        <v>2.7923827922029288E-2</v>
      </c>
      <c r="ED220">
        <f t="shared" si="77"/>
        <v>-1.4660826227561879E-2</v>
      </c>
      <c r="EE220">
        <f t="shared" si="78"/>
        <v>0.12982039959743269</v>
      </c>
      <c r="EF220">
        <f t="shared" si="79"/>
        <v>3.3079128472394227E-2</v>
      </c>
      <c r="EG220">
        <f t="shared" si="80"/>
        <v>-1.0196618457570758E-2</v>
      </c>
      <c r="EH220">
        <f t="shared" si="81"/>
        <v>0.12130988443508334</v>
      </c>
      <c r="EI220">
        <f t="shared" si="82"/>
        <v>0.1603105944695716</v>
      </c>
      <c r="EJ220">
        <f t="shared" si="83"/>
        <v>5.3680976042765116E-2</v>
      </c>
      <c r="EK220">
        <f t="shared" si="84"/>
        <v>-3.7192352168771833E-3</v>
      </c>
    </row>
    <row r="221" spans="1:141" x14ac:dyDescent="0.3">
      <c r="A221" s="6">
        <f>('Base original'!A221-MIN('Base original'!A:A))/(MAX('Base original'!A:A)-MIN('Base original'!A:A))</f>
        <v>0.33628318584070799</v>
      </c>
      <c r="B221" s="6">
        <f>('Base original'!B221-MIN('Base original'!B:B))/(MAX('Base original'!B:B)-MIN('Base original'!B:B))</f>
        <v>0.36301369863013699</v>
      </c>
      <c r="C221" s="6">
        <f>('Base original'!C221-MIN('Base original'!C:C))/(MAX('Base original'!C:C)-MIN('Base original'!C:C))</f>
        <v>0.6</v>
      </c>
      <c r="D221" s="6">
        <f>('Base original'!D221-MIN('Base original'!D:D))/(MAX('Base original'!D:D)-MIN('Base original'!D:D))</f>
        <v>8.2191780821917818E-2</v>
      </c>
      <c r="E221" s="6">
        <f>('Base original'!E221-MIN('Base original'!E:E))/(MAX('Base original'!E:E)-MIN('Base original'!E:E))</f>
        <v>0.16694490818029886</v>
      </c>
      <c r="F221" s="6">
        <f>('Base original'!F221-MIN('Base original'!F:F))/(MAX('Base original'!F:F)-MIN('Base original'!F:F))</f>
        <v>0.16417910447761194</v>
      </c>
      <c r="G221" s="6">
        <f>('Base original'!G221-MIN('Base original'!G:G))/(MAX('Base original'!G:G)-MIN('Base original'!G:G))</f>
        <v>0.29681978798586572</v>
      </c>
      <c r="H221" s="6">
        <f>('Base original'!H221-MIN('Base original'!H:H))/(MAX('Base original'!H:H)-MIN('Base original'!H:H))</f>
        <v>0.5308370044052847</v>
      </c>
      <c r="I221" s="6">
        <f>('Base original'!I221-MIN('Base original'!I:I))/(MAX('Base original'!I:I)-MIN('Base original'!I:I))</f>
        <v>0.3622047244094489</v>
      </c>
      <c r="J221" s="6">
        <f>('Base original'!J221-MIN('Base original'!J:J))/(MAX('Base original'!J:J)-MIN('Base original'!J:J))</f>
        <v>0.11377245508982037</v>
      </c>
      <c r="K221" s="6">
        <f>('Base original'!K221-MIN('Base original'!K:K))/(MAX('Base original'!K:K)-MIN('Base original'!K:K))</f>
        <v>0.12307692307692292</v>
      </c>
      <c r="L221" s="6">
        <f>'Base original'!L221</f>
        <v>5</v>
      </c>
      <c r="M221">
        <v>304</v>
      </c>
      <c r="O221">
        <v>4.8249682751409506E-2</v>
      </c>
      <c r="P221" t="str">
        <f>IF(O221&lt;=cockpit!C$11,"treino","teste")</f>
        <v>treino</v>
      </c>
      <c r="AP221" s="6">
        <v>1.282981957826093</v>
      </c>
      <c r="AQ221" s="6">
        <v>1.8534978594702913</v>
      </c>
      <c r="AR221" s="6">
        <v>1.391306026237624</v>
      </c>
      <c r="AS221" s="6">
        <v>2.0585329332777196</v>
      </c>
      <c r="AT221" s="6">
        <v>1.9593270722337917</v>
      </c>
      <c r="AU221" s="6">
        <v>1.5261684233386354</v>
      </c>
      <c r="AV221" s="6">
        <v>1.5105685464022438</v>
      </c>
      <c r="AW221" s="6">
        <v>2.0094237776849626</v>
      </c>
      <c r="AX221" s="6">
        <v>1.1860487611903692</v>
      </c>
      <c r="AY221" s="6">
        <v>1.2626738283052641</v>
      </c>
      <c r="AZ221" s="6">
        <v>1.326451547229557</v>
      </c>
      <c r="BA221" s="6">
        <v>1.724014632610819</v>
      </c>
      <c r="BB221" s="6">
        <v>1.3261566155815807</v>
      </c>
      <c r="BC221" s="6">
        <v>1.4298497004899571</v>
      </c>
      <c r="BD221" s="6">
        <v>1.3484030501760307</v>
      </c>
      <c r="BE221" s="6">
        <v>1.8345517224139534</v>
      </c>
      <c r="BF221" s="6">
        <v>1.410022453558027</v>
      </c>
      <c r="BG221" s="6">
        <v>1.3123927445392392</v>
      </c>
      <c r="BH221" s="6">
        <v>1.3711847289664774</v>
      </c>
      <c r="BI221" s="6">
        <v>1.4920190006904395</v>
      </c>
      <c r="BL221" s="8">
        <f>IF(BL$1&lt;=cockpit!$C$15,1/(1+EXP(-(AP221+T$14))),0)</f>
        <v>0.80862810420229159</v>
      </c>
      <c r="BM221" s="8">
        <f>IF(BM$1&lt;=cockpit!$C$15,1/(1+EXP(-(AQ221+U$14))),0)</f>
        <v>0.87793841101956061</v>
      </c>
      <c r="BN221" s="8">
        <f>IF(BN$1&lt;=cockpit!$C$15,1/(1+EXP(-(AR221+V$14))),0)</f>
        <v>0.82393514035017779</v>
      </c>
      <c r="BO221" s="8">
        <f>IF(BO$1&lt;=cockpit!$C$15,1/(1+EXP(-(AS221+W$14))),0)</f>
        <v>0.8934804243824741</v>
      </c>
      <c r="BP221" s="8">
        <f>IF(BP$1&lt;=cockpit!$C$15,1/(1+EXP(-(AT221+X$14))),0)</f>
        <v>0.88763888882648212</v>
      </c>
      <c r="BQ221" s="8">
        <f>IF(BQ$1&lt;=cockpit!$C$15,1/(1+EXP(-(AU221+Y$14))),0)</f>
        <v>0.87804421342716377</v>
      </c>
      <c r="BR221" s="8">
        <f>IF(BR$1&lt;=cockpit!$C$15,1/(1+EXP(-(AV221+Z$14))),0)</f>
        <v>0.87069115102525874</v>
      </c>
      <c r="BS221" s="8">
        <f>IF(BS$1&lt;=cockpit!$C$15,1/(1+EXP(-(AW221+AA$14))),0)</f>
        <v>0.89265849907937345</v>
      </c>
      <c r="BT221" s="8">
        <f>IF(BT$1&lt;=cockpit!$C$15,1/(1+EXP(-(AX221+AB$14))),0)</f>
        <v>0.78245090400627237</v>
      </c>
      <c r="BU221" s="8">
        <f>IF(BU$1&lt;=cockpit!$C$15,1/(1+EXP(-(AY221+AC$14))),0)</f>
        <v>0.78638091819098832</v>
      </c>
      <c r="BV221" s="8">
        <f>IF(BV$1&lt;=cockpit!$C$15,1/(1+EXP(-(AZ221+AD$14))),0)</f>
        <v>0.84573968923679188</v>
      </c>
      <c r="BW221" s="8">
        <f>IF(BW$1&lt;=cockpit!$C$15,1/(1+EXP(-(BA221+AE$14))),0)</f>
        <v>0.89569513854286287</v>
      </c>
      <c r="BX221" s="8">
        <f>IF(BX$1&lt;=cockpit!$C$15,1/(1+EXP(-(BB221+AF$14))),0)</f>
        <v>0.88658383473454361</v>
      </c>
      <c r="BY221" s="8">
        <f>IF(BY$1&lt;=cockpit!$C$15,1/(1+EXP(-(BC221+AG$14))),0)</f>
        <v>0.80238266444135409</v>
      </c>
      <c r="BZ221" s="8">
        <f>IF(BZ$1&lt;=cockpit!$C$15,1/(1+EXP(-(BD221+AH$14))),0)</f>
        <v>0.83928631752700933</v>
      </c>
      <c r="CA221" s="8">
        <f>IF(CA$1&lt;=cockpit!$C$15,1/(1+EXP(-(BE221+AI$14))),0)</f>
        <v>0.94297791201033399</v>
      </c>
      <c r="CB221" s="8">
        <f>IF(CB$1&lt;=cockpit!$C$15,1/(1+EXP(-(BF221+AJ$14))),0)</f>
        <v>0.86092891333046961</v>
      </c>
      <c r="CC221" s="8">
        <f>IF(CC$1&lt;=cockpit!$C$15,1/(1+EXP(-(BG221+AK$14))),0)</f>
        <v>0.81754806264060065</v>
      </c>
      <c r="CD221" s="8">
        <f>IF(CD$1&lt;=cockpit!$C$15,1/(1+EXP(-(BH221+AL$14))),0)</f>
        <v>0.9090590616419234</v>
      </c>
      <c r="CE221" s="8">
        <f>IF(CE$1&lt;=cockpit!$C$15,1/(1+EXP(-(BI221+AM$14))),0)</f>
        <v>0.88428726598641783</v>
      </c>
      <c r="CH221" s="6">
        <v>5.7843580188227133</v>
      </c>
      <c r="CK221" s="9">
        <f t="shared" si="70"/>
        <v>5.7843580188227133</v>
      </c>
      <c r="CM221" s="9">
        <f t="shared" si="71"/>
        <v>0.61521750169149181</v>
      </c>
      <c r="CP221">
        <f t="shared" si="72"/>
        <v>0.78435801882271328</v>
      </c>
      <c r="CV221">
        <v>-6.1506059762259015E-2</v>
      </c>
      <c r="CW221">
        <v>0.32171591546533512</v>
      </c>
      <c r="CX221">
        <v>1.3276782132581901E-2</v>
      </c>
      <c r="CY221">
        <v>0.21005287355914429</v>
      </c>
      <c r="CZ221">
        <v>0.25107337715744604</v>
      </c>
      <c r="DA221">
        <v>0.59140120796967466</v>
      </c>
      <c r="DB221">
        <v>1.0415986882419938E-2</v>
      </c>
      <c r="DC221">
        <v>0.49311105653110426</v>
      </c>
      <c r="DD221">
        <v>0.21354715938508276</v>
      </c>
      <c r="DE221">
        <v>0.46356454585184204</v>
      </c>
      <c r="DF221">
        <v>0.57135478161843634</v>
      </c>
      <c r="DG221">
        <v>0.15609617793327052</v>
      </c>
      <c r="DH221">
        <v>-8.0532751732318608E-2</v>
      </c>
      <c r="DI221">
        <v>0.39012853748981102</v>
      </c>
      <c r="DJ221">
        <v>0.10806919400383856</v>
      </c>
      <c r="DK221">
        <v>-0.14149232708827031</v>
      </c>
      <c r="DL221">
        <v>0.52008422663270859</v>
      </c>
      <c r="DM221">
        <v>0.46659108653023729</v>
      </c>
      <c r="DN221">
        <v>0.31171325222061552</v>
      </c>
      <c r="DO221">
        <v>-1.6612118386127913E-2</v>
      </c>
      <c r="DR221">
        <f t="shared" si="73"/>
        <v>-2.1288513637776642E-2</v>
      </c>
      <c r="DS221">
        <f t="shared" si="85"/>
        <v>7.3745056123996566E-2</v>
      </c>
      <c r="DT221">
        <f t="shared" si="86"/>
        <v>4.2635847894984787E-3</v>
      </c>
      <c r="DU221">
        <f t="shared" si="87"/>
        <v>4.2366137774070403E-2</v>
      </c>
      <c r="DV221">
        <f t="shared" si="88"/>
        <v>5.3251961053626472E-2</v>
      </c>
      <c r="DW221">
        <f t="shared" si="89"/>
        <v>0.13545356234193948</v>
      </c>
      <c r="DX221">
        <f t="shared" si="90"/>
        <v>2.5195951406838373E-3</v>
      </c>
      <c r="DY221">
        <f t="shared" si="91"/>
        <v>0.10018083871668158</v>
      </c>
      <c r="DZ221">
        <f t="shared" si="92"/>
        <v>8.2807306454259252E-2</v>
      </c>
      <c r="EA221">
        <f t="shared" si="74"/>
        <v>0.17689857239572962</v>
      </c>
      <c r="EB221">
        <f t="shared" si="75"/>
        <v>0.16267863484200557</v>
      </c>
      <c r="EC221">
        <f t="shared" si="76"/>
        <v>3.0864931415134751E-2</v>
      </c>
      <c r="ED221">
        <f t="shared" si="77"/>
        <v>-1.723152072980326E-2</v>
      </c>
      <c r="EE221">
        <f t="shared" si="78"/>
        <v>0.13895678607144032</v>
      </c>
      <c r="EF221">
        <f t="shared" si="79"/>
        <v>3.19450891810577E-2</v>
      </c>
      <c r="EG221">
        <f t="shared" si="80"/>
        <v>-1.567631092839827E-2</v>
      </c>
      <c r="EH221">
        <f t="shared" si="81"/>
        <v>0.13459852919062448</v>
      </c>
      <c r="EI221">
        <f t="shared" si="82"/>
        <v>0.15472868027444686</v>
      </c>
      <c r="EJ221">
        <f t="shared" si="83"/>
        <v>5.4117043456160245E-2</v>
      </c>
      <c r="EK221">
        <f t="shared" si="84"/>
        <v>-3.6220403629728727E-3</v>
      </c>
    </row>
    <row r="222" spans="1:141" x14ac:dyDescent="0.3">
      <c r="A222" s="6">
        <f>('Base original'!A222-MIN('Base original'!A:A))/(MAX('Base original'!A:A)-MIN('Base original'!A:A))</f>
        <v>0.26548672566371678</v>
      </c>
      <c r="B222" s="6">
        <f>('Base original'!B222-MIN('Base original'!B:B))/(MAX('Base original'!B:B)-MIN('Base original'!B:B))</f>
        <v>0.34246575342465752</v>
      </c>
      <c r="C222" s="6">
        <f>('Base original'!C222-MIN('Base original'!C:C))/(MAX('Base original'!C:C)-MIN('Base original'!C:C))</f>
        <v>0.32</v>
      </c>
      <c r="D222" s="6">
        <f>('Base original'!D222-MIN('Base original'!D:D))/(MAX('Base original'!D:D)-MIN('Base original'!D:D))</f>
        <v>8.9041095890410982E-2</v>
      </c>
      <c r="E222" s="6">
        <f>('Base original'!E222-MIN('Base original'!E:E))/(MAX('Base original'!E:E)-MIN('Base original'!E:E))</f>
        <v>0.1168614357262102</v>
      </c>
      <c r="F222" s="6">
        <f>('Base original'!F222-MIN('Base original'!F:F))/(MAX('Base original'!F:F)-MIN('Base original'!F:F))</f>
        <v>8.9552238805970144E-2</v>
      </c>
      <c r="G222" s="6">
        <f>('Base original'!G222-MIN('Base original'!G:G))/(MAX('Base original'!G:G)-MIN('Base original'!G:G))</f>
        <v>0.16961130742049471</v>
      </c>
      <c r="H222" s="6">
        <f>('Base original'!H222-MIN('Base original'!H:H))/(MAX('Base original'!H:H)-MIN('Base original'!H:H))</f>
        <v>0.47944199706314627</v>
      </c>
      <c r="I222" s="6">
        <f>('Base original'!I222-MIN('Base original'!I:I))/(MAX('Base original'!I:I)-MIN('Base original'!I:I))</f>
        <v>0.48818897637795267</v>
      </c>
      <c r="J222" s="6">
        <f>('Base original'!J222-MIN('Base original'!J:J))/(MAX('Base original'!J:J)-MIN('Base original'!J:J))</f>
        <v>0.11377245508982037</v>
      </c>
      <c r="K222" s="6">
        <f>('Base original'!K222-MIN('Base original'!K:K))/(MAX('Base original'!K:K)-MIN('Base original'!K:K))</f>
        <v>0.15384615384615385</v>
      </c>
      <c r="L222" s="6">
        <f>'Base original'!L222</f>
        <v>5</v>
      </c>
      <c r="M222">
        <v>306</v>
      </c>
      <c r="O222">
        <v>0.97975529052156096</v>
      </c>
      <c r="P222" t="str">
        <f>IF(O222&lt;=cockpit!C$11,"treino","teste")</f>
        <v>teste</v>
      </c>
      <c r="AP222" s="6">
        <v>0.87877660894368093</v>
      </c>
      <c r="AQ222" s="6">
        <v>1.4146699953414577</v>
      </c>
      <c r="AR222" s="6">
        <v>1.1843456463697866</v>
      </c>
      <c r="AS222" s="6">
        <v>1.685696233587495</v>
      </c>
      <c r="AT222" s="6">
        <v>1.6726010423851276</v>
      </c>
      <c r="AU222" s="6">
        <v>1.3703061600852082</v>
      </c>
      <c r="AV222" s="6">
        <v>1.3122417237007182</v>
      </c>
      <c r="AW222" s="6">
        <v>1.6763005183161963</v>
      </c>
      <c r="AX222" s="6">
        <v>0.89651115610415488</v>
      </c>
      <c r="AY222" s="6">
        <v>0.99166762316318502</v>
      </c>
      <c r="AZ222" s="6">
        <v>1.0785517451376301</v>
      </c>
      <c r="BA222" s="6">
        <v>1.460446789982645</v>
      </c>
      <c r="BB222" s="6">
        <v>1.1725754317704729</v>
      </c>
      <c r="BC222" s="6">
        <v>1.1753670033955275</v>
      </c>
      <c r="BD222" s="6">
        <v>1.1041559124336289</v>
      </c>
      <c r="BE222" s="6">
        <v>1.7333969020872249</v>
      </c>
      <c r="BF222" s="6">
        <v>1.1364051292609292</v>
      </c>
      <c r="BG222" s="6">
        <v>1.0194756493465598</v>
      </c>
      <c r="BH222" s="6">
        <v>1.1272316643903928</v>
      </c>
      <c r="BI222" s="6">
        <v>1.2028394320839204</v>
      </c>
      <c r="BL222" s="8">
        <f>IF(BL$1&lt;=cockpit!$C$15,1/(1+EXP(-(AP222+T$14))),0)</f>
        <v>0.73825434010568358</v>
      </c>
      <c r="BM222" s="8">
        <f>IF(BM$1&lt;=cockpit!$C$15,1/(1+EXP(-(AQ222+U$14))),0)</f>
        <v>0.82262332546403916</v>
      </c>
      <c r="BN222" s="8">
        <f>IF(BN$1&lt;=cockpit!$C$15,1/(1+EXP(-(AR222+V$14))),0)</f>
        <v>0.79187735602474274</v>
      </c>
      <c r="BO222" s="8">
        <f>IF(BO$1&lt;=cockpit!$C$15,1/(1+EXP(-(AS222+W$14))),0)</f>
        <v>0.85245144567979614</v>
      </c>
      <c r="BP222" s="8">
        <f>IF(BP$1&lt;=cockpit!$C$15,1/(1+EXP(-(AT222+X$14))),0)</f>
        <v>0.85571181645389049</v>
      </c>
      <c r="BQ222" s="8">
        <f>IF(BQ$1&lt;=cockpit!$C$15,1/(1+EXP(-(AU222+Y$14))),0)</f>
        <v>0.86034713100937354</v>
      </c>
      <c r="BR222" s="8">
        <f>IF(BR$1&lt;=cockpit!$C$15,1/(1+EXP(-(AV222+Z$14))),0)</f>
        <v>0.84667496322782165</v>
      </c>
      <c r="BS222" s="8">
        <f>IF(BS$1&lt;=cockpit!$C$15,1/(1+EXP(-(AW222+AA$14))),0)</f>
        <v>0.85632122365100305</v>
      </c>
      <c r="BT222" s="8">
        <f>IF(BT$1&lt;=cockpit!$C$15,1/(1+EXP(-(AX222+AB$14))),0)</f>
        <v>0.72918055245148361</v>
      </c>
      <c r="BU222" s="8">
        <f>IF(BU$1&lt;=cockpit!$C$15,1/(1+EXP(-(AY222+AC$14))),0)</f>
        <v>0.73735006408944159</v>
      </c>
      <c r="BV222" s="8">
        <f>IF(BV$1&lt;=cockpit!$C$15,1/(1+EXP(-(AZ222+AD$14))),0)</f>
        <v>0.81056265553247364</v>
      </c>
      <c r="BW222" s="8">
        <f>IF(BW$1&lt;=cockpit!$C$15,1/(1+EXP(-(BA222+AE$14))),0)</f>
        <v>0.86838044234730594</v>
      </c>
      <c r="BX222" s="8">
        <f>IF(BX$1&lt;=cockpit!$C$15,1/(1+EXP(-(BB222+AF$14))),0)</f>
        <v>0.87020026063278066</v>
      </c>
      <c r="BY222" s="8">
        <f>IF(BY$1&lt;=cockpit!$C$15,1/(1+EXP(-(BC222+AG$14))),0)</f>
        <v>0.75892052715962588</v>
      </c>
      <c r="BZ222" s="8">
        <f>IF(BZ$1&lt;=cockpit!$C$15,1/(1+EXP(-(BD222+AH$14))),0)</f>
        <v>0.80355771814997989</v>
      </c>
      <c r="CA222" s="8">
        <f>IF(CA$1&lt;=cockpit!$C$15,1/(1+EXP(-(BE222+AI$14))),0)</f>
        <v>0.93728867922024317</v>
      </c>
      <c r="CB222" s="8">
        <f>IF(CB$1&lt;=cockpit!$C$15,1/(1+EXP(-(BF222+AJ$14))),0)</f>
        <v>0.82482841397507789</v>
      </c>
      <c r="CC222" s="8">
        <f>IF(CC$1&lt;=cockpit!$C$15,1/(1+EXP(-(BG222+AK$14))),0)</f>
        <v>0.76975101112359201</v>
      </c>
      <c r="CD222" s="8">
        <f>IF(CD$1&lt;=cockpit!$C$15,1/(1+EXP(-(BH222+AL$14))),0)</f>
        <v>0.88677825693659262</v>
      </c>
      <c r="CE222" s="8">
        <f>IF(CE$1&lt;=cockpit!$C$15,1/(1+EXP(-(BI222+AM$14))),0)</f>
        <v>0.85125669837764228</v>
      </c>
      <c r="CH222" s="6">
        <v>5.5500328200612872</v>
      </c>
      <c r="CK222" s="9">
        <f t="shared" si="70"/>
        <v>5.5500328200612872</v>
      </c>
      <c r="CM222" s="9">
        <f t="shared" si="71"/>
        <v>0.3025361031445723</v>
      </c>
      <c r="CP222">
        <f t="shared" si="72"/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R222">
        <f t="shared" si="73"/>
        <v>0</v>
      </c>
      <c r="DS222">
        <f t="shared" si="85"/>
        <v>0</v>
      </c>
      <c r="DT222">
        <f t="shared" si="86"/>
        <v>0</v>
      </c>
      <c r="DU222">
        <f t="shared" si="87"/>
        <v>0</v>
      </c>
      <c r="DV222">
        <f t="shared" si="88"/>
        <v>0</v>
      </c>
      <c r="DW222">
        <f t="shared" si="89"/>
        <v>0</v>
      </c>
      <c r="DX222">
        <f t="shared" si="90"/>
        <v>0</v>
      </c>
      <c r="DY222">
        <f t="shared" si="91"/>
        <v>0</v>
      </c>
      <c r="DZ222">
        <f t="shared" si="92"/>
        <v>0</v>
      </c>
      <c r="EA222">
        <f t="shared" si="74"/>
        <v>0</v>
      </c>
      <c r="EB222">
        <f t="shared" si="75"/>
        <v>0</v>
      </c>
      <c r="EC222">
        <f t="shared" si="76"/>
        <v>0</v>
      </c>
      <c r="ED222">
        <f t="shared" si="77"/>
        <v>0</v>
      </c>
      <c r="EE222">
        <f t="shared" si="78"/>
        <v>0</v>
      </c>
      <c r="EF222">
        <f t="shared" si="79"/>
        <v>0</v>
      </c>
      <c r="EG222">
        <f t="shared" si="80"/>
        <v>0</v>
      </c>
      <c r="EH222">
        <f t="shared" si="81"/>
        <v>0</v>
      </c>
      <c r="EI222">
        <f t="shared" si="82"/>
        <v>0</v>
      </c>
      <c r="EJ222">
        <f t="shared" si="83"/>
        <v>0</v>
      </c>
      <c r="EK222">
        <f t="shared" si="84"/>
        <v>0</v>
      </c>
    </row>
    <row r="223" spans="1:141" x14ac:dyDescent="0.3">
      <c r="A223" s="6">
        <f>('Base original'!A223-MIN('Base original'!A:A))/(MAX('Base original'!A:A)-MIN('Base original'!A:A))</f>
        <v>0.50442477876106206</v>
      </c>
      <c r="B223" s="6">
        <f>('Base original'!B223-MIN('Base original'!B:B))/(MAX('Base original'!B:B)-MIN('Base original'!B:B))</f>
        <v>0.19863013698630136</v>
      </c>
      <c r="C223" s="6">
        <f>('Base original'!C223-MIN('Base original'!C:C))/(MAX('Base original'!C:C)-MIN('Base original'!C:C))</f>
        <v>0.42</v>
      </c>
      <c r="D223" s="6">
        <f>('Base original'!D223-MIN('Base original'!D:D))/(MAX('Base original'!D:D)-MIN('Base original'!D:D))</f>
        <v>0.10273972602739727</v>
      </c>
      <c r="E223" s="6">
        <f>('Base original'!E223-MIN('Base original'!E:E))/(MAX('Base original'!E:E)-MIN('Base original'!E:E))</f>
        <v>0.335559265442404</v>
      </c>
      <c r="F223" s="6">
        <f>('Base original'!F223-MIN('Base original'!F:F))/(MAX('Base original'!F:F)-MIN('Base original'!F:F))</f>
        <v>7.4626865671641784E-2</v>
      </c>
      <c r="G223" s="6">
        <f>('Base original'!G223-MIN('Base original'!G:G))/(MAX('Base original'!G:G)-MIN('Base original'!G:G))</f>
        <v>2.8268551236749116E-2</v>
      </c>
      <c r="H223" s="6">
        <f>('Base original'!H223-MIN('Base original'!H:H))/(MAX('Base original'!H:H)-MIN('Base original'!H:H))</f>
        <v>0.68502202643171606</v>
      </c>
      <c r="I223" s="6">
        <f>('Base original'!I223-MIN('Base original'!I:I))/(MAX('Base original'!I:I)-MIN('Base original'!I:I))</f>
        <v>0.35433070866141725</v>
      </c>
      <c r="J223" s="6">
        <f>('Base original'!J223-MIN('Base original'!J:J))/(MAX('Base original'!J:J)-MIN('Base original'!J:J))</f>
        <v>0.17365269461077845</v>
      </c>
      <c r="K223" s="6">
        <f>('Base original'!K223-MIN('Base original'!K:K))/(MAX('Base original'!K:K)-MIN('Base original'!K:K))</f>
        <v>0.16923076923076918</v>
      </c>
      <c r="L223" s="6">
        <f>'Base original'!L223</f>
        <v>6</v>
      </c>
      <c r="M223">
        <v>307</v>
      </c>
      <c r="O223">
        <v>0.35189585047825334</v>
      </c>
      <c r="P223" t="str">
        <f>IF(O223&lt;=cockpit!C$11,"treino","teste")</f>
        <v>treino</v>
      </c>
      <c r="AP223" s="6">
        <v>1.1093421773137531</v>
      </c>
      <c r="AQ223" s="6">
        <v>1.6560716960030759</v>
      </c>
      <c r="AR223" s="6">
        <v>1.3496783373742647</v>
      </c>
      <c r="AS223" s="6">
        <v>1.9576286929737787</v>
      </c>
      <c r="AT223" s="6">
        <v>1.6500979044814352</v>
      </c>
      <c r="AU223" s="6">
        <v>1.5785888848519687</v>
      </c>
      <c r="AV223" s="6">
        <v>1.667631727745138</v>
      </c>
      <c r="AW223" s="6">
        <v>1.9755496853898433</v>
      </c>
      <c r="AX223" s="6">
        <v>1.1591534271747053</v>
      </c>
      <c r="AY223" s="6">
        <v>1.0594055593553116</v>
      </c>
      <c r="AZ223" s="6">
        <v>1.0402849761796544</v>
      </c>
      <c r="BA223" s="6">
        <v>1.7664218203303039</v>
      </c>
      <c r="BB223" s="6">
        <v>1.353633741076232</v>
      </c>
      <c r="BC223" s="6">
        <v>1.3531482579813989</v>
      </c>
      <c r="BD223" s="6">
        <v>1.2943228562980589</v>
      </c>
      <c r="BE223" s="6">
        <v>1.9635413096276866</v>
      </c>
      <c r="BF223" s="6">
        <v>1.4981231096004688</v>
      </c>
      <c r="BG223" s="6">
        <v>1.2196636781611252</v>
      </c>
      <c r="BH223" s="6">
        <v>1.1896918408128516</v>
      </c>
      <c r="BI223" s="6">
        <v>1.4660792285488409</v>
      </c>
      <c r="BL223" s="8">
        <f>IF(BL$1&lt;=cockpit!$C$15,1/(1+EXP(-(AP223+T$14))),0)</f>
        <v>0.78031118018235757</v>
      </c>
      <c r="BM223" s="8">
        <f>IF(BM$1&lt;=cockpit!$C$15,1/(1+EXP(-(AQ223+U$14))),0)</f>
        <v>0.85515574341612544</v>
      </c>
      <c r="BN223" s="8">
        <f>IF(BN$1&lt;=cockpit!$C$15,1/(1+EXP(-(AR223+V$14))),0)</f>
        <v>0.81781472906396946</v>
      </c>
      <c r="BO223" s="8">
        <f>IF(BO$1&lt;=cockpit!$C$15,1/(1+EXP(-(AS223+W$14))),0)</f>
        <v>0.88348882050103217</v>
      </c>
      <c r="BP223" s="8">
        <f>IF(BP$1&lt;=cockpit!$C$15,1/(1+EXP(-(AT223+X$14))),0)</f>
        <v>0.85291107345908468</v>
      </c>
      <c r="BQ223" s="8">
        <f>IF(BQ$1&lt;=cockpit!$C$15,1/(1+EXP(-(AU223+Y$14))),0)</f>
        <v>0.88354721681574699</v>
      </c>
      <c r="BR223" s="8">
        <f>IF(BR$1&lt;=cockpit!$C$15,1/(1+EXP(-(AV223+Z$14))),0)</f>
        <v>0.88736928653410052</v>
      </c>
      <c r="BS223" s="8">
        <f>IF(BS$1&lt;=cockpit!$C$15,1/(1+EXP(-(AW223+AA$14))),0)</f>
        <v>0.88936927182826342</v>
      </c>
      <c r="BT223" s="8">
        <f>IF(BT$1&lt;=cockpit!$C$15,1/(1+EXP(-(AX223+AB$14))),0)</f>
        <v>0.77783797570124313</v>
      </c>
      <c r="BU223" s="8">
        <f>IF(BU$1&lt;=cockpit!$C$15,1/(1+EXP(-(AY223+AC$14))),0)</f>
        <v>0.75025609537453308</v>
      </c>
      <c r="BV223" s="8">
        <f>IF(BV$1&lt;=cockpit!$C$15,1/(1+EXP(-(AZ223+AD$14))),0)</f>
        <v>0.80461682506177423</v>
      </c>
      <c r="BW223" s="8">
        <f>IF(BW$1&lt;=cockpit!$C$15,1/(1+EXP(-(BA223+AE$14))),0)</f>
        <v>0.89959108612436123</v>
      </c>
      <c r="BX223" s="8">
        <f>IF(BX$1&lt;=cockpit!$C$15,1/(1+EXP(-(BB223+AF$14))),0)</f>
        <v>0.88931753056142682</v>
      </c>
      <c r="BY223" s="8">
        <f>IF(BY$1&lt;=cockpit!$C$15,1/(1+EXP(-(BC223+AG$14))),0)</f>
        <v>0.78993799022897182</v>
      </c>
      <c r="BZ223" s="8">
        <f>IF(BZ$1&lt;=cockpit!$C$15,1/(1+EXP(-(BD223+AH$14))),0)</f>
        <v>0.83185721813320623</v>
      </c>
      <c r="CA223" s="8">
        <f>IF(CA$1&lt;=cockpit!$C$15,1/(1+EXP(-(BE223+AI$14))),0)</f>
        <v>0.94953027412359803</v>
      </c>
      <c r="CB223" s="8">
        <f>IF(CB$1&lt;=cockpit!$C$15,1/(1+EXP(-(BF223+AJ$14))),0)</f>
        <v>0.87114574980376125</v>
      </c>
      <c r="CC223" s="8">
        <f>IF(CC$1&lt;=cockpit!$C$15,1/(1+EXP(-(BG223+AK$14))),0)</f>
        <v>0.80330716209076147</v>
      </c>
      <c r="CD223" s="8">
        <f>IF(CD$1&lt;=cockpit!$C$15,1/(1+EXP(-(BH223+AL$14))),0)</f>
        <v>0.89289955019324596</v>
      </c>
      <c r="CE223" s="8">
        <f>IF(CE$1&lt;=cockpit!$C$15,1/(1+EXP(-(BI223+AM$14))),0)</f>
        <v>0.88160645004885563</v>
      </c>
      <c r="CH223" s="6">
        <v>5.6971165313748191</v>
      </c>
      <c r="CK223" s="9">
        <f t="shared" si="70"/>
        <v>5.6971165313748191</v>
      </c>
      <c r="CM223" s="9">
        <f t="shared" si="71"/>
        <v>9.1738395566420938E-2</v>
      </c>
      <c r="CP223">
        <f t="shared" si="72"/>
        <v>-0.3028834686251809</v>
      </c>
      <c r="CV223">
        <v>2.3750848815471078E-2</v>
      </c>
      <c r="CW223">
        <v>-0.12423208541212209</v>
      </c>
      <c r="CX223">
        <v>-5.1268906902144674E-3</v>
      </c>
      <c r="CY223">
        <v>-8.11128864772407E-2</v>
      </c>
      <c r="CZ223">
        <v>-9.6953143243218395E-2</v>
      </c>
      <c r="DA223">
        <v>-0.22837230565684372</v>
      </c>
      <c r="DB223">
        <v>-4.0221814023613809E-3</v>
      </c>
      <c r="DC223">
        <v>-0.19041711008927281</v>
      </c>
      <c r="DD223">
        <v>-8.2462221074363323E-2</v>
      </c>
      <c r="DE223">
        <v>-0.17900758863918531</v>
      </c>
      <c r="DF223">
        <v>-0.22063128561102877</v>
      </c>
      <c r="DG223">
        <v>-6.0277259461853923E-2</v>
      </c>
      <c r="DH223">
        <v>3.109809372412177E-2</v>
      </c>
      <c r="DI223">
        <v>-0.15064993511756411</v>
      </c>
      <c r="DJ223">
        <v>-4.1731417982492316E-2</v>
      </c>
      <c r="DK223">
        <v>5.4637915064180059E-2</v>
      </c>
      <c r="DL223">
        <v>-0.20083292419984103</v>
      </c>
      <c r="DM223">
        <v>-0.18017630128903298</v>
      </c>
      <c r="DN223">
        <v>-0.12036951083986536</v>
      </c>
      <c r="DO223">
        <v>6.4148461764369762E-3</v>
      </c>
      <c r="DR223">
        <f t="shared" si="73"/>
        <v>9.2893004584637638E-3</v>
      </c>
      <c r="DS223">
        <f t="shared" si="85"/>
        <v>-3.3382236517120287E-2</v>
      </c>
      <c r="DT223">
        <f t="shared" si="86"/>
        <v>-1.6979188852707392E-3</v>
      </c>
      <c r="DU223">
        <f t="shared" si="87"/>
        <v>-1.7800020483696725E-2</v>
      </c>
      <c r="DV223">
        <f t="shared" si="88"/>
        <v>-2.6423871507731945E-2</v>
      </c>
      <c r="DW223">
        <f t="shared" si="89"/>
        <v>-5.0092167099345275E-2</v>
      </c>
      <c r="DX223">
        <f t="shared" si="90"/>
        <v>-8.5501822549169523E-4</v>
      </c>
      <c r="DY223">
        <f t="shared" si="91"/>
        <v>-3.9801421991771717E-2</v>
      </c>
      <c r="DZ223">
        <f t="shared" si="92"/>
        <v>-3.2569945423594308E-2</v>
      </c>
      <c r="EA223">
        <f t="shared" si="74"/>
        <v>-7.8247043766274144E-2</v>
      </c>
      <c r="EB223">
        <f t="shared" si="75"/>
        <v>-7.7792774369755097E-2</v>
      </c>
      <c r="EC223">
        <f t="shared" si="76"/>
        <v>-1.149703599276105E-2</v>
      </c>
      <c r="ED223">
        <f t="shared" si="77"/>
        <v>6.5030570283007494E-3</v>
      </c>
      <c r="EE223">
        <f t="shared" si="78"/>
        <v>-5.66440700248231E-2</v>
      </c>
      <c r="EF223">
        <f t="shared" si="79"/>
        <v>-1.2853842977181711E-2</v>
      </c>
      <c r="EG223">
        <f t="shared" si="80"/>
        <v>5.3759478641396685E-3</v>
      </c>
      <c r="EH223">
        <f t="shared" si="81"/>
        <v>-4.842183877776976E-2</v>
      </c>
      <c r="EI223">
        <f t="shared" si="82"/>
        <v>-6.3908102244748299E-2</v>
      </c>
      <c r="EJ223">
        <f t="shared" si="83"/>
        <v>-2.4402558269645352E-2</v>
      </c>
      <c r="EK223">
        <f t="shared" si="84"/>
        <v>1.429035714009437E-3</v>
      </c>
    </row>
    <row r="224" spans="1:141" x14ac:dyDescent="0.3">
      <c r="A224" s="6">
        <f>('Base original'!A224-MIN('Base original'!A:A))/(MAX('Base original'!A:A)-MIN('Base original'!A:A))</f>
        <v>0.50442477876106206</v>
      </c>
      <c r="B224" s="6">
        <f>('Base original'!B224-MIN('Base original'!B:B))/(MAX('Base original'!B:B)-MIN('Base original'!B:B))</f>
        <v>0.21232876712328769</v>
      </c>
      <c r="C224" s="6">
        <f>('Base original'!C224-MIN('Base original'!C:C))/(MAX('Base original'!C:C)-MIN('Base original'!C:C))</f>
        <v>0.44</v>
      </c>
      <c r="D224" s="6">
        <f>('Base original'!D224-MIN('Base original'!D:D))/(MAX('Base original'!D:D)-MIN('Base original'!D:D))</f>
        <v>0.10273972602739727</v>
      </c>
      <c r="E224" s="6">
        <f>('Base original'!E224-MIN('Base original'!E:E))/(MAX('Base original'!E:E)-MIN('Base original'!E:E))</f>
        <v>0.337228714524207</v>
      </c>
      <c r="F224" s="6">
        <f>('Base original'!F224-MIN('Base original'!F:F))/(MAX('Base original'!F:F)-MIN('Base original'!F:F))</f>
        <v>5.9701492537313432E-2</v>
      </c>
      <c r="G224" s="6">
        <f>('Base original'!G224-MIN('Base original'!G:G))/(MAX('Base original'!G:G)-MIN('Base original'!G:G))</f>
        <v>2.1201413427561839E-2</v>
      </c>
      <c r="H224" s="6">
        <f>('Base original'!H224-MIN('Base original'!H:H))/(MAX('Base original'!H:H)-MIN('Base original'!H:H))</f>
        <v>0.68502202643171606</v>
      </c>
      <c r="I224" s="6">
        <f>('Base original'!I224-MIN('Base original'!I:I))/(MAX('Base original'!I:I)-MIN('Base original'!I:I))</f>
        <v>0.35433070866141725</v>
      </c>
      <c r="J224" s="6">
        <f>('Base original'!J224-MIN('Base original'!J:J))/(MAX('Base original'!J:J)-MIN('Base original'!J:J))</f>
        <v>0.17964071856287425</v>
      </c>
      <c r="K224" s="6">
        <f>('Base original'!K224-MIN('Base original'!K:K))/(MAX('Base original'!K:K)-MIN('Base original'!K:K))</f>
        <v>0.16923076923076918</v>
      </c>
      <c r="L224" s="6">
        <f>'Base original'!L224</f>
        <v>6</v>
      </c>
      <c r="M224">
        <v>308</v>
      </c>
      <c r="O224">
        <v>0.31989162926570136</v>
      </c>
      <c r="P224" t="str">
        <f>IF(O224&lt;=cockpit!C$11,"treino","teste")</f>
        <v>treino</v>
      </c>
      <c r="AP224" s="6">
        <v>1.1245103428575847</v>
      </c>
      <c r="AQ224" s="6">
        <v>1.6759912187500268</v>
      </c>
      <c r="AR224" s="6">
        <v>1.3426163747256359</v>
      </c>
      <c r="AS224" s="6">
        <v>1.9801025407082862</v>
      </c>
      <c r="AT224" s="6">
        <v>1.666207982835515</v>
      </c>
      <c r="AU224" s="6">
        <v>1.5852765483598026</v>
      </c>
      <c r="AV224" s="6">
        <v>1.6674216505505868</v>
      </c>
      <c r="AW224" s="6">
        <v>1.9924144045825232</v>
      </c>
      <c r="AX224" s="6">
        <v>1.1754606141530446</v>
      </c>
      <c r="AY224" s="6">
        <v>1.054649565886941</v>
      </c>
      <c r="AZ224" s="6">
        <v>1.0544497352921882</v>
      </c>
      <c r="BA224" s="6">
        <v>1.7762102922585625</v>
      </c>
      <c r="BB224" s="6">
        <v>1.3643243114021451</v>
      </c>
      <c r="BC224" s="6">
        <v>1.3720501181240941</v>
      </c>
      <c r="BD224" s="6">
        <v>1.3101263115571491</v>
      </c>
      <c r="BE224" s="6">
        <v>1.9833418538650791</v>
      </c>
      <c r="BF224" s="6">
        <v>1.506320711769527</v>
      </c>
      <c r="BG224" s="6">
        <v>1.2312540408392234</v>
      </c>
      <c r="BH224" s="6">
        <v>1.1923641279219195</v>
      </c>
      <c r="BI224" s="6">
        <v>1.4850705743971422</v>
      </c>
      <c r="BL224" s="8">
        <f>IF(BL$1&lt;=cockpit!$C$15,1/(1+EXP(-(AP224+T$14))),0)</f>
        <v>0.78290033447884766</v>
      </c>
      <c r="BM224" s="8">
        <f>IF(BM$1&lt;=cockpit!$C$15,1/(1+EXP(-(AQ224+U$14))),0)</f>
        <v>0.85760565015501267</v>
      </c>
      <c r="BN224" s="8">
        <f>IF(BN$1&lt;=cockpit!$C$15,1/(1+EXP(-(AR224+V$14))),0)</f>
        <v>0.81676017798037159</v>
      </c>
      <c r="BO224" s="8">
        <f>IF(BO$1&lt;=cockpit!$C$15,1/(1+EXP(-(AS224+W$14))),0)</f>
        <v>0.88578233268888118</v>
      </c>
      <c r="BP224" s="8">
        <f>IF(BP$1&lt;=cockpit!$C$15,1/(1+EXP(-(AT224+X$14))),0)</f>
        <v>0.85492067469133015</v>
      </c>
      <c r="BQ224" s="8">
        <f>IF(BQ$1&lt;=cockpit!$C$15,1/(1+EXP(-(AU224+Y$14))),0)</f>
        <v>0.88423355771644851</v>
      </c>
      <c r="BR224" s="8">
        <f>IF(BR$1&lt;=cockpit!$C$15,1/(1+EXP(-(AV224+Z$14))),0)</f>
        <v>0.88734828865268289</v>
      </c>
      <c r="BS224" s="8">
        <f>IF(BS$1&lt;=cockpit!$C$15,1/(1+EXP(-(AW224+AA$14))),0)</f>
        <v>0.89101775402957084</v>
      </c>
      <c r="BT224" s="8">
        <f>IF(BT$1&lt;=cockpit!$C$15,1/(1+EXP(-(AX224+AB$14))),0)</f>
        <v>0.78064318454011705</v>
      </c>
      <c r="BU224" s="8">
        <f>IF(BU$1&lt;=cockpit!$C$15,1/(1+EXP(-(AY224+AC$14))),0)</f>
        <v>0.74936389567618267</v>
      </c>
      <c r="BV224" s="8">
        <f>IF(BV$1&lt;=cockpit!$C$15,1/(1+EXP(-(AZ224+AD$14))),0)</f>
        <v>0.80683404289155369</v>
      </c>
      <c r="BW224" s="8">
        <f>IF(BW$1&lt;=cockpit!$C$15,1/(1+EXP(-(BA224+AE$14))),0)</f>
        <v>0.90047179724147541</v>
      </c>
      <c r="BX224" s="8">
        <f>IF(BX$1&lt;=cockpit!$C$15,1/(1+EXP(-(BB224+AF$14))),0)</f>
        <v>0.89036545183087834</v>
      </c>
      <c r="BY224" s="8">
        <f>IF(BY$1&lt;=cockpit!$C$15,1/(1+EXP(-(BC224+AG$14))),0)</f>
        <v>0.79305730073276137</v>
      </c>
      <c r="BZ224" s="8">
        <f>IF(BZ$1&lt;=cockpit!$C$15,1/(1+EXP(-(BD224+AH$14))),0)</f>
        <v>0.83405608216852289</v>
      </c>
      <c r="CA224" s="8">
        <f>IF(CA$1&lt;=cockpit!$C$15,1/(1+EXP(-(BE224+AI$14))),0)</f>
        <v>0.95047076437281053</v>
      </c>
      <c r="CB224" s="8">
        <f>IF(CB$1&lt;=cockpit!$C$15,1/(1+EXP(-(BF224+AJ$14))),0)</f>
        <v>0.87206314116551364</v>
      </c>
      <c r="CC224" s="8">
        <f>IF(CC$1&lt;=cockpit!$C$15,1/(1+EXP(-(BG224+AK$14))),0)</f>
        <v>0.80513205888255723</v>
      </c>
      <c r="CD224" s="8">
        <f>IF(CD$1&lt;=cockpit!$C$15,1/(1+EXP(-(BH224+AL$14))),0)</f>
        <v>0.89315483267508089</v>
      </c>
      <c r="CE224" s="8">
        <f>IF(CE$1&lt;=cockpit!$C$15,1/(1+EXP(-(BI224+AM$14))),0)</f>
        <v>0.88357437942212924</v>
      </c>
      <c r="CH224" s="6">
        <v>5.7060692510207911</v>
      </c>
      <c r="CK224" s="9">
        <f t="shared" si="70"/>
        <v>5.7060692510207911</v>
      </c>
      <c r="CM224" s="9">
        <f t="shared" si="71"/>
        <v>8.6395285195478719E-2</v>
      </c>
      <c r="CP224">
        <f t="shared" si="72"/>
        <v>-0.2939307489792089</v>
      </c>
      <c r="CV224">
        <v>2.3048814162460962E-2</v>
      </c>
      <c r="CW224">
        <v>-0.12055999648373775</v>
      </c>
      <c r="CX224">
        <v>-4.9753485304083311E-3</v>
      </c>
      <c r="CY224">
        <v>-7.8715327655022718E-2</v>
      </c>
      <c r="CZ224">
        <v>-9.408737340047256E-2</v>
      </c>
      <c r="DA224">
        <v>-0.22162200912619981</v>
      </c>
      <c r="DB224">
        <v>-3.9032925682363799E-3</v>
      </c>
      <c r="DC224">
        <v>-0.18478870451744189</v>
      </c>
      <c r="DD224">
        <v>-8.0024778218818982E-2</v>
      </c>
      <c r="DE224">
        <v>-0.17371642909567342</v>
      </c>
      <c r="DF224">
        <v>-0.21410980045315015</v>
      </c>
      <c r="DG224">
        <v>-5.8495566299665187E-2</v>
      </c>
      <c r="DH224">
        <v>3.0178887020963073E-2</v>
      </c>
      <c r="DI224">
        <v>-0.14619697953067312</v>
      </c>
      <c r="DJ224">
        <v>-4.049790831845558E-2</v>
      </c>
      <c r="DK224">
        <v>5.3022911320891028E-2</v>
      </c>
      <c r="DL224">
        <v>-0.19489664489677036</v>
      </c>
      <c r="DM224">
        <v>-0.17485059658943095</v>
      </c>
      <c r="DN224">
        <v>-0.11681159303945322</v>
      </c>
      <c r="DO224">
        <v>6.2252342453191847E-3</v>
      </c>
      <c r="DR224">
        <f t="shared" si="73"/>
        <v>8.9214368789332279E-3</v>
      </c>
      <c r="DS224">
        <f t="shared" si="85"/>
        <v>-3.1889631955908701E-2</v>
      </c>
      <c r="DT224">
        <f t="shared" si="86"/>
        <v>-1.6563075147886064E-3</v>
      </c>
      <c r="DU224">
        <f t="shared" si="87"/>
        <v>-1.6954467589264506E-2</v>
      </c>
      <c r="DV224">
        <f t="shared" si="88"/>
        <v>-2.5319913270339021E-2</v>
      </c>
      <c r="DW224">
        <f t="shared" si="89"/>
        <v>-4.8342633887483846E-2</v>
      </c>
      <c r="DX224">
        <f t="shared" si="90"/>
        <v>-8.2989079989669989E-4</v>
      </c>
      <c r="DY224">
        <f t="shared" si="91"/>
        <v>-3.8082616642154558E-2</v>
      </c>
      <c r="DZ224">
        <f t="shared" si="92"/>
        <v>-3.125737575305533E-2</v>
      </c>
      <c r="EA224">
        <f t="shared" si="74"/>
        <v>-7.6166620096201162E-2</v>
      </c>
      <c r="EB224">
        <f t="shared" si="75"/>
        <v>-7.4728351452879815E-2</v>
      </c>
      <c r="EC224">
        <f t="shared" si="76"/>
        <v>-1.1064468091980325E-2</v>
      </c>
      <c r="ED224">
        <f t="shared" si="77"/>
        <v>6.2545550865778258E-3</v>
      </c>
      <c r="EE224">
        <f t="shared" si="78"/>
        <v>-5.4247868439998889E-2</v>
      </c>
      <c r="EF224">
        <f t="shared" si="79"/>
        <v>-1.2325556693583553E-2</v>
      </c>
      <c r="EG224">
        <f t="shared" si="80"/>
        <v>5.122295637471394E-3</v>
      </c>
      <c r="EH224">
        <f t="shared" si="81"/>
        <v>-4.6678892020278556E-2</v>
      </c>
      <c r="EI224">
        <f t="shared" si="82"/>
        <v>-6.1505859860465396E-2</v>
      </c>
      <c r="EJ224">
        <f t="shared" si="83"/>
        <v>-2.3628000136336261E-2</v>
      </c>
      <c r="EK224">
        <f t="shared" si="84"/>
        <v>1.3651709364148191E-3</v>
      </c>
    </row>
    <row r="225" spans="1:141" x14ac:dyDescent="0.3">
      <c r="A225" s="6">
        <f>('Base original'!A225-MIN('Base original'!A:A))/(MAX('Base original'!A:A)-MIN('Base original'!A:A))</f>
        <v>0.29203539823008856</v>
      </c>
      <c r="B225" s="6">
        <f>('Base original'!B225-MIN('Base original'!B:B))/(MAX('Base original'!B:B)-MIN('Base original'!B:B))</f>
        <v>0.28082191780821919</v>
      </c>
      <c r="C225" s="6">
        <f>('Base original'!C225-MIN('Base original'!C:C))/(MAX('Base original'!C:C)-MIN('Base original'!C:C))</f>
        <v>0.24</v>
      </c>
      <c r="D225" s="6">
        <f>('Base original'!D225-MIN('Base original'!D:D))/(MAX('Base original'!D:D)-MIN('Base original'!D:D))</f>
        <v>7.5342465753424667E-2</v>
      </c>
      <c r="E225" s="6">
        <f>('Base original'!E225-MIN('Base original'!E:E))/(MAX('Base original'!E:E)-MIN('Base original'!E:E))</f>
        <v>0.1001669449081803</v>
      </c>
      <c r="F225" s="6">
        <f>('Base original'!F225-MIN('Base original'!F:F))/(MAX('Base original'!F:F)-MIN('Base original'!F:F))</f>
        <v>0.20895522388059701</v>
      </c>
      <c r="G225" s="6">
        <f>('Base original'!G225-MIN('Base original'!G:G))/(MAX('Base original'!G:G)-MIN('Base original'!G:G))</f>
        <v>0.34982332155477031</v>
      </c>
      <c r="H225" s="6">
        <f>('Base original'!H225-MIN('Base original'!H:H))/(MAX('Base original'!H:H)-MIN('Base original'!H:H))</f>
        <v>0.43538913362701953</v>
      </c>
      <c r="I225" s="6">
        <f>('Base original'!I225-MIN('Base original'!I:I))/(MAX('Base original'!I:I)-MIN('Base original'!I:I))</f>
        <v>0.41732283464566927</v>
      </c>
      <c r="J225" s="6">
        <f>('Base original'!J225-MIN('Base original'!J:J))/(MAX('Base original'!J:J)-MIN('Base original'!J:J))</f>
        <v>0.125748502994012</v>
      </c>
      <c r="K225" s="6">
        <f>('Base original'!K225-MIN('Base original'!K:K))/(MAX('Base original'!K:K)-MIN('Base original'!K:K))</f>
        <v>0.15384615384615385</v>
      </c>
      <c r="L225" s="6">
        <f>'Base original'!L225</f>
        <v>6</v>
      </c>
      <c r="M225">
        <v>311</v>
      </c>
      <c r="O225">
        <v>0.36691040827248889</v>
      </c>
      <c r="P225" t="str">
        <f>IF(O225&lt;=cockpit!C$11,"treino","teste")</f>
        <v>treino</v>
      </c>
      <c r="AP225" s="6">
        <v>0.9716783993266026</v>
      </c>
      <c r="AQ225" s="6">
        <v>1.4766158475796669</v>
      </c>
      <c r="AR225" s="6">
        <v>1.3349037198866054</v>
      </c>
      <c r="AS225" s="6">
        <v>1.609753923752216</v>
      </c>
      <c r="AT225" s="6">
        <v>1.7148174076455642</v>
      </c>
      <c r="AU225" s="6">
        <v>1.3881624524769736</v>
      </c>
      <c r="AV225" s="6">
        <v>1.3849348877290588</v>
      </c>
      <c r="AW225" s="6">
        <v>1.6372891922295683</v>
      </c>
      <c r="AX225" s="6">
        <v>0.85850429313704513</v>
      </c>
      <c r="AY225" s="6">
        <v>1.1404453164431283</v>
      </c>
      <c r="AZ225" s="6">
        <v>1.0881463818864112</v>
      </c>
      <c r="BA225" s="6">
        <v>1.4211271927300693</v>
      </c>
      <c r="BB225" s="6">
        <v>1.1536939152769452</v>
      </c>
      <c r="BC225" s="6">
        <v>1.1601762536698759</v>
      </c>
      <c r="BD225" s="6">
        <v>1.0562299247441691</v>
      </c>
      <c r="BE225" s="6">
        <v>1.6257318787288335</v>
      </c>
      <c r="BF225" s="6">
        <v>1.1316423988559363</v>
      </c>
      <c r="BG225" s="6">
        <v>0.98078262950499218</v>
      </c>
      <c r="BH225" s="6">
        <v>1.2297935929802961</v>
      </c>
      <c r="BI225" s="6">
        <v>1.1113193207331338</v>
      </c>
      <c r="BL225" s="8">
        <f>IF(BL$1&lt;=cockpit!$C$15,1/(1+EXP(-(AP225+T$14))),0)</f>
        <v>0.7558051110047378</v>
      </c>
      <c r="BM225" s="8">
        <f>IF(BM$1&lt;=cockpit!$C$15,1/(1+EXP(-(AQ225+U$14))),0)</f>
        <v>0.83148222497062962</v>
      </c>
      <c r="BN225" s="8">
        <f>IF(BN$1&lt;=cockpit!$C$15,1/(1+EXP(-(AR225+V$14))),0)</f>
        <v>0.81560305781879239</v>
      </c>
      <c r="BO225" s="8">
        <f>IF(BO$1&lt;=cockpit!$C$15,1/(1+EXP(-(AS225+W$14))),0)</f>
        <v>0.84264172278227489</v>
      </c>
      <c r="BP225" s="8">
        <f>IF(BP$1&lt;=cockpit!$C$15,1/(1+EXP(-(AT225+X$14))),0)</f>
        <v>0.8608463658690354</v>
      </c>
      <c r="BQ225" s="8">
        <f>IF(BQ$1&lt;=cockpit!$C$15,1/(1+EXP(-(AU225+Y$14))),0)</f>
        <v>0.86247879083423129</v>
      </c>
      <c r="BR225" s="8">
        <f>IF(BR$1&lt;=cockpit!$C$15,1/(1+EXP(-(AV225+Z$14))),0)</f>
        <v>0.85587581218093445</v>
      </c>
      <c r="BS225" s="8">
        <f>IF(BS$1&lt;=cockpit!$C$15,1/(1+EXP(-(AW225+AA$14))),0)</f>
        <v>0.85145442385660919</v>
      </c>
      <c r="BT225" s="8">
        <f>IF(BT$1&lt;=cockpit!$C$15,1/(1+EXP(-(AX225+AB$14))),0)</f>
        <v>0.72161006783526083</v>
      </c>
      <c r="BU225" s="8">
        <f>IF(BU$1&lt;=cockpit!$C$15,1/(1+EXP(-(AY225+AC$14))),0)</f>
        <v>0.76513085720852569</v>
      </c>
      <c r="BV225" s="8">
        <f>IF(BV$1&lt;=cockpit!$C$15,1/(1+EXP(-(AZ225+AD$14))),0)</f>
        <v>0.81203153190388977</v>
      </c>
      <c r="BW225" s="8">
        <f>IF(BW$1&lt;=cockpit!$C$15,1/(1+EXP(-(BA225+AE$14))),0)</f>
        <v>0.8638209202649505</v>
      </c>
      <c r="BX225" s="8">
        <f>IF(BX$1&lt;=cockpit!$C$15,1/(1+EXP(-(BB225+AF$14))),0)</f>
        <v>0.86805261184428362</v>
      </c>
      <c r="BY225" s="8">
        <f>IF(BY$1&lt;=cockpit!$C$15,1/(1+EXP(-(BC225+AG$14))),0)</f>
        <v>0.75613030430953121</v>
      </c>
      <c r="BZ225" s="8">
        <f>IF(BZ$1&lt;=cockpit!$C$15,1/(1+EXP(-(BD225+AH$14))),0)</f>
        <v>0.79588227544782764</v>
      </c>
      <c r="CA225" s="8">
        <f>IF(CA$1&lt;=cockpit!$C$15,1/(1+EXP(-(BE225+AI$14))),0)</f>
        <v>0.93065433662831343</v>
      </c>
      <c r="CB225" s="8">
        <f>IF(CB$1&lt;=cockpit!$C$15,1/(1+EXP(-(BF225+AJ$14))),0)</f>
        <v>0.82413919875992203</v>
      </c>
      <c r="CC225" s="8">
        <f>IF(CC$1&lt;=cockpit!$C$15,1/(1+EXP(-(BG225+AK$14))),0)</f>
        <v>0.76282181844058183</v>
      </c>
      <c r="CD225" s="8">
        <f>IF(CD$1&lt;=cockpit!$C$15,1/(1+EXP(-(BH225+AL$14))),0)</f>
        <v>0.8966744947325902</v>
      </c>
      <c r="CE225" s="8">
        <f>IF(CE$1&lt;=cockpit!$C$15,1/(1+EXP(-(BI225+AM$14))),0)</f>
        <v>0.83929226666878631</v>
      </c>
      <c r="CH225" s="6">
        <v>5.5634775518666668</v>
      </c>
      <c r="CK225" s="9">
        <f t="shared" si="70"/>
        <v>5.5634775518666668</v>
      </c>
      <c r="CM225" s="9">
        <f t="shared" si="71"/>
        <v>0.19055184772431857</v>
      </c>
      <c r="CP225">
        <f t="shared" si="72"/>
        <v>-0.43652244813333319</v>
      </c>
      <c r="CV225">
        <v>3.4230256003190011E-2</v>
      </c>
      <c r="CW225">
        <v>-0.17904606780609336</v>
      </c>
      <c r="CX225">
        <v>-7.3889898500005234E-3</v>
      </c>
      <c r="CY225">
        <v>-0.11690171121231857</v>
      </c>
      <c r="CZ225">
        <v>-0.13973104453292329</v>
      </c>
      <c r="DA225">
        <v>-0.32913528890725119</v>
      </c>
      <c r="DB225">
        <v>-5.7968580476339109E-3</v>
      </c>
      <c r="DC225">
        <v>-0.27443340978608072</v>
      </c>
      <c r="DD225">
        <v>-0.11884640249692571</v>
      </c>
      <c r="DE225">
        <v>-0.25798975157644305</v>
      </c>
      <c r="DF225">
        <v>-0.31797875719957314</v>
      </c>
      <c r="DG225">
        <v>-8.687293825077734E-2</v>
      </c>
      <c r="DH225">
        <v>4.4819270151493805E-2</v>
      </c>
      <c r="DI225">
        <v>-0.2171200653081124</v>
      </c>
      <c r="DJ225">
        <v>-6.014425555967258E-2</v>
      </c>
      <c r="DK225">
        <v>7.8745388624138754E-2</v>
      </c>
      <c r="DL225">
        <v>-0.28944491469087152</v>
      </c>
      <c r="DM225">
        <v>-0.2596741264596007</v>
      </c>
      <c r="DN225">
        <v>-0.17347923870171053</v>
      </c>
      <c r="DO225">
        <v>9.2452201833514592E-3</v>
      </c>
      <c r="DR225">
        <f t="shared" si="73"/>
        <v>1.4676517811529234E-2</v>
      </c>
      <c r="DS225">
        <f t="shared" si="85"/>
        <v>-5.5260296654592422E-2</v>
      </c>
      <c r="DT225">
        <f t="shared" si="86"/>
        <v>-2.4737721190591674E-3</v>
      </c>
      <c r="DU225">
        <f t="shared" si="87"/>
        <v>-3.3896227143843126E-2</v>
      </c>
      <c r="DV225">
        <f t="shared" si="88"/>
        <v>-3.6182450532577487E-2</v>
      </c>
      <c r="DW225">
        <f t="shared" si="89"/>
        <v>-8.4301531926994119E-2</v>
      </c>
      <c r="DX225">
        <f t="shared" si="90"/>
        <v>-1.5505238471992494E-3</v>
      </c>
      <c r="DY225">
        <f t="shared" si="91"/>
        <v>-7.5476148446251834E-2</v>
      </c>
      <c r="DZ225">
        <f t="shared" si="92"/>
        <v>-5.6960574246004064E-2</v>
      </c>
      <c r="EA225">
        <f t="shared" si="74"/>
        <v>-0.10695604226976264</v>
      </c>
      <c r="EB225">
        <f t="shared" si="75"/>
        <v>-0.10830508820003164</v>
      </c>
      <c r="EC225">
        <f t="shared" si="76"/>
        <v>-2.2049517364166674E-2</v>
      </c>
      <c r="ED225">
        <f t="shared" si="77"/>
        <v>1.1047262702348487E-2</v>
      </c>
      <c r="EE225">
        <f t="shared" si="78"/>
        <v>-9.2985350955191851E-2</v>
      </c>
      <c r="EF225">
        <f t="shared" si="79"/>
        <v>-2.2047164180669612E-2</v>
      </c>
      <c r="EG225">
        <f t="shared" si="80"/>
        <v>1.0542629942494372E-2</v>
      </c>
      <c r="EH225">
        <f t="shared" si="81"/>
        <v>-9.285236015033406E-2</v>
      </c>
      <c r="EI225">
        <f t="shared" si="82"/>
        <v>-0.10857049839728407</v>
      </c>
      <c r="EJ225">
        <f t="shared" si="83"/>
        <v>-3.3997567868737005E-2</v>
      </c>
      <c r="EK225">
        <f t="shared" si="84"/>
        <v>2.7327806839763059E-3</v>
      </c>
    </row>
    <row r="226" spans="1:141" x14ac:dyDescent="0.3">
      <c r="A226" s="6">
        <f>('Base original'!A226-MIN('Base original'!A:A))/(MAX('Base original'!A:A)-MIN('Base original'!A:A))</f>
        <v>0.38938053097345132</v>
      </c>
      <c r="B226" s="6">
        <f>('Base original'!B226-MIN('Base original'!B:B))/(MAX('Base original'!B:B)-MIN('Base original'!B:B))</f>
        <v>0.23287671232876714</v>
      </c>
      <c r="C226" s="6">
        <f>('Base original'!C226-MIN('Base original'!C:C))/(MAX('Base original'!C:C)-MIN('Base original'!C:C))</f>
        <v>0.31</v>
      </c>
      <c r="D226" s="6">
        <f>('Base original'!D226-MIN('Base original'!D:D))/(MAX('Base original'!D:D)-MIN('Base original'!D:D))</f>
        <v>0.13013698630136986</v>
      </c>
      <c r="E226" s="6">
        <f>('Base original'!E226-MIN('Base original'!E:E))/(MAX('Base original'!E:E)-MIN('Base original'!E:E))</f>
        <v>0.13522537562604342</v>
      </c>
      <c r="F226" s="6">
        <f>('Base original'!F226-MIN('Base original'!F:F))/(MAX('Base original'!F:F)-MIN('Base original'!F:F))</f>
        <v>0.26865671641791045</v>
      </c>
      <c r="G226" s="6">
        <f>('Base original'!G226-MIN('Base original'!G:G))/(MAX('Base original'!G:G)-MIN('Base original'!G:G))</f>
        <v>0.32508833922261482</v>
      </c>
      <c r="H226" s="6">
        <f>('Base original'!H226-MIN('Base original'!H:H))/(MAX('Base original'!H:H)-MIN('Base original'!H:H))</f>
        <v>0.59324522760646081</v>
      </c>
      <c r="I226" s="6">
        <f>('Base original'!I226-MIN('Base original'!I:I))/(MAX('Base original'!I:I)-MIN('Base original'!I:I))</f>
        <v>0.45669291338582663</v>
      </c>
      <c r="J226" s="6">
        <f>('Base original'!J226-MIN('Base original'!J:J))/(MAX('Base original'!J:J)-MIN('Base original'!J:J))</f>
        <v>0.17964071856287425</v>
      </c>
      <c r="K226" s="6">
        <f>('Base original'!K226-MIN('Base original'!K:K))/(MAX('Base original'!K:K)-MIN('Base original'!K:K))</f>
        <v>0.16923076923076918</v>
      </c>
      <c r="L226" s="6">
        <f>'Base original'!L226</f>
        <v>6</v>
      </c>
      <c r="M226">
        <v>312</v>
      </c>
      <c r="O226">
        <v>0.89303740591408931</v>
      </c>
      <c r="P226" t="str">
        <f>IF(O226&lt;=cockpit!C$11,"treino","teste")</f>
        <v>teste</v>
      </c>
      <c r="AP226" s="6">
        <v>1.1689490800179863</v>
      </c>
      <c r="AQ226" s="6">
        <v>1.6985118918545248</v>
      </c>
      <c r="AR226" s="6">
        <v>1.5922839559727711</v>
      </c>
      <c r="AS226" s="6">
        <v>1.9449347857034731</v>
      </c>
      <c r="AT226" s="6">
        <v>1.9531893432310303</v>
      </c>
      <c r="AU226" s="6">
        <v>1.6511970686043214</v>
      </c>
      <c r="AV226" s="6">
        <v>1.7112447572950946</v>
      </c>
      <c r="AW226" s="6">
        <v>2.0061865484887695</v>
      </c>
      <c r="AX226" s="6">
        <v>1.0461352139749118</v>
      </c>
      <c r="AY226" s="6">
        <v>1.3209808819756819</v>
      </c>
      <c r="AZ226" s="6">
        <v>1.2178067053669668</v>
      </c>
      <c r="BA226" s="6">
        <v>1.7435198429207235</v>
      </c>
      <c r="BB226" s="6">
        <v>1.3634467160960402</v>
      </c>
      <c r="BC226" s="6">
        <v>1.3573707346035573</v>
      </c>
      <c r="BD226" s="6">
        <v>1.246385566601385</v>
      </c>
      <c r="BE226" s="6">
        <v>1.9057079050287309</v>
      </c>
      <c r="BF226" s="6">
        <v>1.3931805096769796</v>
      </c>
      <c r="BG226" s="6">
        <v>1.2357273527506449</v>
      </c>
      <c r="BH226" s="6">
        <v>1.429618089467221</v>
      </c>
      <c r="BI226" s="6">
        <v>1.3579526351821212</v>
      </c>
      <c r="BL226" s="8">
        <f>IF(BL$1&lt;=cockpit!$C$15,1/(1+EXP(-(AP226+T$14))),0)</f>
        <v>0.79035848196043379</v>
      </c>
      <c r="BM226" s="8">
        <f>IF(BM$1&lt;=cockpit!$C$15,1/(1+EXP(-(AQ226+U$14))),0)</f>
        <v>0.8603337481008152</v>
      </c>
      <c r="BN226" s="8">
        <f>IF(BN$1&lt;=cockpit!$C$15,1/(1+EXP(-(AR226+V$14))),0)</f>
        <v>0.85122194850416977</v>
      </c>
      <c r="BO226" s="8">
        <f>IF(BO$1&lt;=cockpit!$C$15,1/(1+EXP(-(AS226+W$14))),0)</f>
        <v>0.88217578214043946</v>
      </c>
      <c r="BP226" s="8">
        <f>IF(BP$1&lt;=cockpit!$C$15,1/(1+EXP(-(AT226+X$14))),0)</f>
        <v>0.88702527773181516</v>
      </c>
      <c r="BQ226" s="8">
        <f>IF(BQ$1&lt;=cockpit!$C$15,1/(1+EXP(-(AU226+Y$14))),0)</f>
        <v>0.89081246507995082</v>
      </c>
      <c r="BR226" s="8">
        <f>IF(BR$1&lt;=cockpit!$C$15,1/(1+EXP(-(AV226+Z$14))),0)</f>
        <v>0.89165510687961658</v>
      </c>
      <c r="BS226" s="8">
        <f>IF(BS$1&lt;=cockpit!$C$15,1/(1+EXP(-(AW226+AA$14))),0)</f>
        <v>0.89234791551434378</v>
      </c>
      <c r="BT226" s="8">
        <f>IF(BT$1&lt;=cockpit!$C$15,1/(1+EXP(-(AX226+AB$14))),0)</f>
        <v>0.75769672764009899</v>
      </c>
      <c r="BU226" s="8">
        <f>IF(BU$1&lt;=cockpit!$C$15,1/(1+EXP(-(AY226+AC$14))),0)</f>
        <v>0.79601213436943596</v>
      </c>
      <c r="BV226" s="8">
        <f>IF(BV$1&lt;=cockpit!$C$15,1/(1+EXP(-(AZ226+AD$14))),0)</f>
        <v>0.83102727002346743</v>
      </c>
      <c r="BW226" s="8">
        <f>IF(BW$1&lt;=cockpit!$C$15,1/(1+EXP(-(BA226+AE$14))),0)</f>
        <v>0.8975034060363013</v>
      </c>
      <c r="BX226" s="8">
        <f>IF(BX$1&lt;=cockpit!$C$15,1/(1+EXP(-(BB226+AF$14))),0)</f>
        <v>0.89027975617592592</v>
      </c>
      <c r="BY226" s="8">
        <f>IF(BY$1&lt;=cockpit!$C$15,1/(1+EXP(-(BC226+AG$14))),0)</f>
        <v>0.7906377931705707</v>
      </c>
      <c r="BZ226" s="8">
        <f>IF(BZ$1&lt;=cockpit!$C$15,1/(1+EXP(-(BD226+AH$14))),0)</f>
        <v>0.825045127134034</v>
      </c>
      <c r="CA226" s="8">
        <f>IF(CA$1&lt;=cockpit!$C$15,1/(1+EXP(-(BE226+AI$14))),0)</f>
        <v>0.94668558797531288</v>
      </c>
      <c r="CB226" s="8">
        <f>IF(CB$1&lt;=cockpit!$C$15,1/(1+EXP(-(BF226+AJ$14))),0)</f>
        <v>0.85890013755375982</v>
      </c>
      <c r="CC226" s="8">
        <f>IF(CC$1&lt;=cockpit!$C$15,1/(1+EXP(-(BG226+AK$14))),0)</f>
        <v>0.80583293875475004</v>
      </c>
      <c r="CD226" s="8">
        <f>IF(CD$1&lt;=cockpit!$C$15,1/(1+EXP(-(BH226+AL$14))),0)</f>
        <v>0.91377570504790917</v>
      </c>
      <c r="CE226" s="8">
        <f>IF(CE$1&lt;=cockpit!$C$15,1/(1+EXP(-(BI226+AM$14))),0)</f>
        <v>0.86984680351713928</v>
      </c>
      <c r="CH226" s="6">
        <v>5.7591275661100756</v>
      </c>
      <c r="CK226" s="9">
        <f t="shared" si="70"/>
        <v>5.7591275661100756</v>
      </c>
      <c r="CM226" s="9">
        <f t="shared" si="71"/>
        <v>5.8019529408056006E-2</v>
      </c>
      <c r="CP226">
        <f t="shared" si="72"/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R226">
        <f t="shared" si="73"/>
        <v>0</v>
      </c>
      <c r="DS226">
        <f t="shared" si="85"/>
        <v>0</v>
      </c>
      <c r="DT226">
        <f t="shared" si="86"/>
        <v>0</v>
      </c>
      <c r="DU226">
        <f t="shared" si="87"/>
        <v>0</v>
      </c>
      <c r="DV226">
        <f t="shared" si="88"/>
        <v>0</v>
      </c>
      <c r="DW226">
        <f t="shared" si="89"/>
        <v>0</v>
      </c>
      <c r="DX226">
        <f t="shared" si="90"/>
        <v>0</v>
      </c>
      <c r="DY226">
        <f t="shared" si="91"/>
        <v>0</v>
      </c>
      <c r="DZ226">
        <f t="shared" si="92"/>
        <v>0</v>
      </c>
      <c r="EA226">
        <f t="shared" si="74"/>
        <v>0</v>
      </c>
      <c r="EB226">
        <f t="shared" si="75"/>
        <v>0</v>
      </c>
      <c r="EC226">
        <f t="shared" si="76"/>
        <v>0</v>
      </c>
      <c r="ED226">
        <f t="shared" si="77"/>
        <v>0</v>
      </c>
      <c r="EE226">
        <f t="shared" si="78"/>
        <v>0</v>
      </c>
      <c r="EF226">
        <f t="shared" si="79"/>
        <v>0</v>
      </c>
      <c r="EG226">
        <f t="shared" si="80"/>
        <v>0</v>
      </c>
      <c r="EH226">
        <f t="shared" si="81"/>
        <v>0</v>
      </c>
      <c r="EI226">
        <f t="shared" si="82"/>
        <v>0</v>
      </c>
      <c r="EJ226">
        <f t="shared" si="83"/>
        <v>0</v>
      </c>
      <c r="EK226">
        <f t="shared" si="84"/>
        <v>0</v>
      </c>
    </row>
    <row r="227" spans="1:141" x14ac:dyDescent="0.3">
      <c r="A227" s="6">
        <f>('Base original'!A227-MIN('Base original'!A:A))/(MAX('Base original'!A:A)-MIN('Base original'!A:A))</f>
        <v>0.35398230088495575</v>
      </c>
      <c r="B227" s="6">
        <f>('Base original'!B227-MIN('Base original'!B:B))/(MAX('Base original'!B:B)-MIN('Base original'!B:B))</f>
        <v>0.23972602739726026</v>
      </c>
      <c r="C227" s="6">
        <f>('Base original'!C227-MIN('Base original'!C:C))/(MAX('Base original'!C:C)-MIN('Base original'!C:C))</f>
        <v>0.3</v>
      </c>
      <c r="D227" s="6">
        <f>('Base original'!D227-MIN('Base original'!D:D))/(MAX('Base original'!D:D)-MIN('Base original'!D:D))</f>
        <v>0.14383561643835618</v>
      </c>
      <c r="E227" s="6">
        <f>('Base original'!E227-MIN('Base original'!E:E))/(MAX('Base original'!E:E)-MIN('Base original'!E:E))</f>
        <v>0.10684474123539232</v>
      </c>
      <c r="F227" s="6">
        <f>('Base original'!F227-MIN('Base original'!F:F))/(MAX('Base original'!F:F)-MIN('Base original'!F:F))</f>
        <v>0.43283582089552236</v>
      </c>
      <c r="G227" s="6">
        <f>('Base original'!G227-MIN('Base original'!G:G))/(MAX('Base original'!G:G)-MIN('Base original'!G:G))</f>
        <v>0.45583038869257952</v>
      </c>
      <c r="H227" s="6">
        <f>('Base original'!H227-MIN('Base original'!H:H))/(MAX('Base original'!H:H)-MIN('Base original'!H:H))</f>
        <v>0.55286343612335209</v>
      </c>
      <c r="I227" s="6">
        <f>('Base original'!I227-MIN('Base original'!I:I))/(MAX('Base original'!I:I)-MIN('Base original'!I:I))</f>
        <v>0.44094488188976361</v>
      </c>
      <c r="J227" s="6">
        <f>('Base original'!J227-MIN('Base original'!J:J))/(MAX('Base original'!J:J)-MIN('Base original'!J:J))</f>
        <v>0.11976047904191618</v>
      </c>
      <c r="K227" s="6">
        <f>('Base original'!K227-MIN('Base original'!K:K))/(MAX('Base original'!K:K)-MIN('Base original'!K:K))</f>
        <v>0.15384615384615385</v>
      </c>
      <c r="L227" s="6">
        <f>'Base original'!L227</f>
        <v>5</v>
      </c>
      <c r="M227">
        <v>313</v>
      </c>
      <c r="O227">
        <v>0.3102187993078549</v>
      </c>
      <c r="P227" t="str">
        <f>IF(O227&lt;=cockpit!C$11,"treino","teste")</f>
        <v>treino</v>
      </c>
      <c r="AP227" s="6">
        <v>1.211895183627308</v>
      </c>
      <c r="AQ227" s="6">
        <v>1.7719369154847984</v>
      </c>
      <c r="AR227" s="6">
        <v>1.745127897434267</v>
      </c>
      <c r="AS227" s="6">
        <v>1.990558207403389</v>
      </c>
      <c r="AT227" s="6">
        <v>2.0577997122038063</v>
      </c>
      <c r="AU227" s="6">
        <v>1.6628181420783212</v>
      </c>
      <c r="AV227" s="6">
        <v>1.7391876080491988</v>
      </c>
      <c r="AW227" s="6">
        <v>2.0452958449595755</v>
      </c>
      <c r="AX227" s="6">
        <v>1.0789205786490508</v>
      </c>
      <c r="AY227" s="6">
        <v>1.5168418312405278</v>
      </c>
      <c r="AZ227" s="6">
        <v>1.3288869825512699</v>
      </c>
      <c r="BA227" s="6">
        <v>1.7750216475195557</v>
      </c>
      <c r="BB227" s="6">
        <v>1.3424813995707368</v>
      </c>
      <c r="BC227" s="6">
        <v>1.386586546757909</v>
      </c>
      <c r="BD227" s="6">
        <v>1.258317393420868</v>
      </c>
      <c r="BE227" s="6">
        <v>1.8145738434135386</v>
      </c>
      <c r="BF227" s="6">
        <v>1.4406285773065357</v>
      </c>
      <c r="BG227" s="6">
        <v>1.3170290483484004</v>
      </c>
      <c r="BH227" s="6">
        <v>1.5621214358293267</v>
      </c>
      <c r="BI227" s="6">
        <v>1.3386044478289074</v>
      </c>
      <c r="BL227" s="8">
        <f>IF(BL$1&lt;=cockpit!$C$15,1/(1+EXP(-(AP227+T$14))),0)</f>
        <v>0.79738559917691498</v>
      </c>
      <c r="BM227" s="8">
        <f>IF(BM$1&lt;=cockpit!$C$15,1/(1+EXP(-(AQ227+U$14))),0)</f>
        <v>0.86892529820292763</v>
      </c>
      <c r="BN227" s="8">
        <f>IF(BN$1&lt;=cockpit!$C$15,1/(1+EXP(-(AR227+V$14))),0)</f>
        <v>0.86955855396492343</v>
      </c>
      <c r="BO227" s="8">
        <f>IF(BO$1&lt;=cockpit!$C$15,1/(1+EXP(-(AS227+W$14))),0)</f>
        <v>0.88683589405861107</v>
      </c>
      <c r="BP227" s="8">
        <f>IF(BP$1&lt;=cockpit!$C$15,1/(1+EXP(-(AT227+X$14))),0)</f>
        <v>0.89709169684925771</v>
      </c>
      <c r="BQ227" s="8">
        <f>IF(BQ$1&lt;=cockpit!$C$15,1/(1+EXP(-(AU227+Y$14))),0)</f>
        <v>0.89193767298785442</v>
      </c>
      <c r="BR227" s="8">
        <f>IF(BR$1&lt;=cockpit!$C$15,1/(1+EXP(-(AV227+Z$14))),0)</f>
        <v>0.89432516690591812</v>
      </c>
      <c r="BS227" s="8">
        <f>IF(BS$1&lt;=cockpit!$C$15,1/(1+EXP(-(AW227+AA$14))),0)</f>
        <v>0.89604763457104231</v>
      </c>
      <c r="BT227" s="8">
        <f>IF(BT$1&lt;=cockpit!$C$15,1/(1+EXP(-(AX227+AB$14))),0)</f>
        <v>0.76366491343299547</v>
      </c>
      <c r="BU227" s="8">
        <f>IF(BU$1&lt;=cockpit!$C$15,1/(1+EXP(-(AY227+AC$14))),0)</f>
        <v>0.82598209054311589</v>
      </c>
      <c r="BV227" s="8">
        <f>IF(BV$1&lt;=cockpit!$C$15,1/(1+EXP(-(AZ227+AD$14))),0)</f>
        <v>0.84605715855992625</v>
      </c>
      <c r="BW227" s="8">
        <f>IF(BW$1&lt;=cockpit!$C$15,1/(1+EXP(-(BA227+AE$14))),0)</f>
        <v>0.90036521739754594</v>
      </c>
      <c r="BX227" s="8">
        <f>IF(BX$1&lt;=cockpit!$C$15,1/(1+EXP(-(BB227+AF$14))),0)</f>
        <v>0.88821500933746</v>
      </c>
      <c r="BY227" s="8">
        <f>IF(BY$1&lt;=cockpit!$C$15,1/(1+EXP(-(BC227+AG$14))),0)</f>
        <v>0.7954328203148876</v>
      </c>
      <c r="BZ227" s="8">
        <f>IF(BZ$1&lt;=cockpit!$C$15,1/(1+EXP(-(BD227+AH$14))),0)</f>
        <v>0.82676076037917645</v>
      </c>
      <c r="CA227" s="8">
        <f>IF(CA$1&lt;=cockpit!$C$15,1/(1+EXP(-(BE227+AI$14))),0)</f>
        <v>0.9418941349596065</v>
      </c>
      <c r="CB227" s="8">
        <f>IF(CB$1&lt;=cockpit!$C$15,1/(1+EXP(-(BF227+AJ$14))),0)</f>
        <v>0.86455307659525515</v>
      </c>
      <c r="CC227" s="8">
        <f>IF(CC$1&lt;=cockpit!$C$15,1/(1+EXP(-(BG227+AK$14))),0)</f>
        <v>0.8182386107863806</v>
      </c>
      <c r="CD227" s="8">
        <f>IF(CD$1&lt;=cockpit!$C$15,1/(1+EXP(-(BH227+AL$14))),0)</f>
        <v>0.92365926069163595</v>
      </c>
      <c r="CE227" s="8">
        <f>IF(CE$1&lt;=cockpit!$C$15,1/(1+EXP(-(BI227+AM$14))),0)</f>
        <v>0.86764061218271327</v>
      </c>
      <c r="CH227" s="6">
        <v>5.8197465543695284</v>
      </c>
      <c r="CK227" s="9">
        <f t="shared" si="70"/>
        <v>5.8197465543695284</v>
      </c>
      <c r="CM227" s="9">
        <f t="shared" si="71"/>
        <v>0.67198441340071413</v>
      </c>
      <c r="CP227">
        <f t="shared" si="72"/>
        <v>0.81974655436952837</v>
      </c>
      <c r="CV227">
        <v>-6.4281080008126115E-2</v>
      </c>
      <c r="CW227">
        <v>0.33623104100393758</v>
      </c>
      <c r="CX227">
        <v>1.3875801796014949E-2</v>
      </c>
      <c r="CY227">
        <v>0.21953000441555567</v>
      </c>
      <c r="CZ227">
        <v>0.26240126432016203</v>
      </c>
      <c r="DA227">
        <v>0.61808394999362626</v>
      </c>
      <c r="DB227">
        <v>1.0885933658251898E-2</v>
      </c>
      <c r="DC227">
        <v>0.51535915973628466</v>
      </c>
      <c r="DD227">
        <v>0.22318194485226431</v>
      </c>
      <c r="DE227">
        <v>0.48447957446816708</v>
      </c>
      <c r="DF227">
        <v>0.59713307228918799</v>
      </c>
      <c r="DG227">
        <v>0.16313889950804936</v>
      </c>
      <c r="DH227">
        <v>-8.4166215123997343E-2</v>
      </c>
      <c r="DI227">
        <v>0.40773029240972303</v>
      </c>
      <c r="DJ227">
        <v>0.11294504204993971</v>
      </c>
      <c r="DK227">
        <v>-0.14787615453263103</v>
      </c>
      <c r="DL227">
        <v>0.54354930087158049</v>
      </c>
      <c r="DM227">
        <v>0.48764266610901963</v>
      </c>
      <c r="DN227">
        <v>0.32577707925100624</v>
      </c>
      <c r="DO227">
        <v>-1.7361621199776415E-2</v>
      </c>
      <c r="DR227">
        <f t="shared" si="73"/>
        <v>-2.340963984942256E-2</v>
      </c>
      <c r="DS227">
        <f t="shared" si="85"/>
        <v>8.2366123427557808E-2</v>
      </c>
      <c r="DT227">
        <f t="shared" si="86"/>
        <v>3.3838629393441477E-3</v>
      </c>
      <c r="DU227">
        <f t="shared" si="87"/>
        <v>4.6874506899262418E-2</v>
      </c>
      <c r="DV227">
        <f t="shared" si="88"/>
        <v>5.1227677134121199E-2</v>
      </c>
      <c r="DW227">
        <f t="shared" si="89"/>
        <v>0.12636552521818489</v>
      </c>
      <c r="DX227">
        <f t="shared" si="90"/>
        <v>2.1791733692433936E-3</v>
      </c>
      <c r="DY227">
        <f t="shared" si="91"/>
        <v>0.1015765877328505</v>
      </c>
      <c r="DZ227">
        <f t="shared" si="92"/>
        <v>9.3025783205422097E-2</v>
      </c>
      <c r="EA227">
        <f t="shared" si="74"/>
        <v>0.15394512218044262</v>
      </c>
      <c r="EB227">
        <f t="shared" si="75"/>
        <v>0.1696976262688536</v>
      </c>
      <c r="EC227">
        <f t="shared" si="76"/>
        <v>3.0889123050681293E-2</v>
      </c>
      <c r="ED227">
        <f t="shared" si="77"/>
        <v>-1.7765307870999759E-2</v>
      </c>
      <c r="EE227">
        <f t="shared" si="78"/>
        <v>0.1497538843818112</v>
      </c>
      <c r="EF227">
        <f t="shared" si="79"/>
        <v>3.5743338537911798E-2</v>
      </c>
      <c r="EG227">
        <f t="shared" si="80"/>
        <v>-1.6685670744626433E-2</v>
      </c>
      <c r="EH227">
        <f t="shared" si="81"/>
        <v>0.13727227674236941</v>
      </c>
      <c r="EI227">
        <f t="shared" si="82"/>
        <v>0.16115886730264639</v>
      </c>
      <c r="EJ227">
        <f t="shared" si="83"/>
        <v>4.7841527157329533E-2</v>
      </c>
      <c r="EK227">
        <f t="shared" si="84"/>
        <v>-4.2917887342721053E-3</v>
      </c>
    </row>
    <row r="228" spans="1:141" x14ac:dyDescent="0.3">
      <c r="A228" s="6">
        <f>('Base original'!A228-MIN('Base original'!A:A))/(MAX('Base original'!A:A)-MIN('Base original'!A:A))</f>
        <v>0.24778761061946908</v>
      </c>
      <c r="B228" s="6">
        <f>('Base original'!B228-MIN('Base original'!B:B))/(MAX('Base original'!B:B)-MIN('Base original'!B:B))</f>
        <v>0.16438356164383561</v>
      </c>
      <c r="C228" s="6">
        <f>('Base original'!C228-MIN('Base original'!C:C))/(MAX('Base original'!C:C)-MIN('Base original'!C:C))</f>
        <v>0.28999999999999998</v>
      </c>
      <c r="D228" s="6">
        <f>('Base original'!D228-MIN('Base original'!D:D))/(MAX('Base original'!D:D)-MIN('Base original'!D:D))</f>
        <v>0.11643835616438358</v>
      </c>
      <c r="E228" s="6">
        <f>('Base original'!E228-MIN('Base original'!E:E))/(MAX('Base original'!E:E)-MIN('Base original'!E:E))</f>
        <v>0.12520868113522537</v>
      </c>
      <c r="F228" s="6">
        <f>('Base original'!F228-MIN('Base original'!F:F))/(MAX('Base original'!F:F)-MIN('Base original'!F:F))</f>
        <v>0.37313432835820898</v>
      </c>
      <c r="G228" s="6">
        <f>('Base original'!G228-MIN('Base original'!G:G))/(MAX('Base original'!G:G)-MIN('Base original'!G:G))</f>
        <v>0.2332155477031802</v>
      </c>
      <c r="H228" s="6">
        <f>('Base original'!H228-MIN('Base original'!H:H))/(MAX('Base original'!H:H)-MIN('Base original'!H:H))</f>
        <v>0.46842878120410847</v>
      </c>
      <c r="I228" s="6">
        <f>('Base original'!I228-MIN('Base original'!I:I))/(MAX('Base original'!I:I)-MIN('Base original'!I:I))</f>
        <v>0.51181102362204733</v>
      </c>
      <c r="J228" s="6">
        <f>('Base original'!J228-MIN('Base original'!J:J))/(MAX('Base original'!J:J)-MIN('Base original'!J:J))</f>
        <v>0.20958083832335334</v>
      </c>
      <c r="K228" s="6">
        <f>('Base original'!K228-MIN('Base original'!K:K))/(MAX('Base original'!K:K)-MIN('Base original'!K:K))</f>
        <v>0.39999999999999997</v>
      </c>
      <c r="L228" s="6">
        <f>'Base original'!L228</f>
        <v>5</v>
      </c>
      <c r="M228">
        <v>314</v>
      </c>
      <c r="O228">
        <v>0.88881029155356572</v>
      </c>
      <c r="P228" t="str">
        <f>IF(O228&lt;=cockpit!C$11,"treino","teste")</f>
        <v>teste</v>
      </c>
      <c r="AP228" s="6">
        <v>1.0270942145962527</v>
      </c>
      <c r="AQ228" s="6">
        <v>1.5358792321980452</v>
      </c>
      <c r="AR228" s="6">
        <v>1.6701857165162006</v>
      </c>
      <c r="AS228" s="6">
        <v>1.828434989398531</v>
      </c>
      <c r="AT228" s="6">
        <v>1.7944202720732794</v>
      </c>
      <c r="AU228" s="6">
        <v>1.5880715855983354</v>
      </c>
      <c r="AV228" s="6">
        <v>1.6545477515358287</v>
      </c>
      <c r="AW228" s="6">
        <v>1.8719582569316404</v>
      </c>
      <c r="AX228" s="6">
        <v>1.0333147127650679</v>
      </c>
      <c r="AY228" s="6">
        <v>1.2199089017108016</v>
      </c>
      <c r="AZ228" s="6">
        <v>1.1142173146397754</v>
      </c>
      <c r="BA228" s="6">
        <v>1.7644535524686944</v>
      </c>
      <c r="BB228" s="6">
        <v>1.2484447443261988</v>
      </c>
      <c r="BC228" s="6">
        <v>1.3522924196996597</v>
      </c>
      <c r="BD228" s="6">
        <v>1.2190526084237121</v>
      </c>
      <c r="BE228" s="6">
        <v>1.8457402568045351</v>
      </c>
      <c r="BF228" s="6">
        <v>1.3103405025082144</v>
      </c>
      <c r="BG228" s="6">
        <v>1.3520644124448262</v>
      </c>
      <c r="BH228" s="6">
        <v>1.4306286707235563</v>
      </c>
      <c r="BI228" s="6">
        <v>1.3131896670813077</v>
      </c>
      <c r="BL228" s="8">
        <f>IF(BL$1&lt;=cockpit!$C$15,1/(1+EXP(-(AP228+T$14))),0)</f>
        <v>0.76588735899709959</v>
      </c>
      <c r="BM228" s="8">
        <f>IF(BM$1&lt;=cockpit!$C$15,1/(1+EXP(-(AQ228+U$14))),0)</f>
        <v>0.83962385964370478</v>
      </c>
      <c r="BN228" s="8">
        <f>IF(BN$1&lt;=cockpit!$C$15,1/(1+EXP(-(AR228+V$14))),0)</f>
        <v>0.86082020273004889</v>
      </c>
      <c r="BO228" s="8">
        <f>IF(BO$1&lt;=cockpit!$C$15,1/(1+EXP(-(AS228+W$14))),0)</f>
        <v>0.86951731424175072</v>
      </c>
      <c r="BP228" s="8">
        <f>IF(BP$1&lt;=cockpit!$C$15,1/(1+EXP(-(AT228+X$14))),0)</f>
        <v>0.87011097306286456</v>
      </c>
      <c r="BQ228" s="8">
        <f>IF(BQ$1&lt;=cockpit!$C$15,1/(1+EXP(-(AU228+Y$14))),0)</f>
        <v>0.88451936338400472</v>
      </c>
      <c r="BR228" s="8">
        <f>IF(BR$1&lt;=cockpit!$C$15,1/(1+EXP(-(AV228+Z$14))),0)</f>
        <v>0.88605496539874451</v>
      </c>
      <c r="BS228" s="8">
        <f>IF(BS$1&lt;=cockpit!$C$15,1/(1+EXP(-(AW228+AA$14))),0)</f>
        <v>0.87875823641291129</v>
      </c>
      <c r="BT228" s="8">
        <f>IF(BT$1&lt;=cockpit!$C$15,1/(1+EXP(-(AX228+AB$14))),0)</f>
        <v>0.75533521146368454</v>
      </c>
      <c r="BU228" s="8">
        <f>IF(BU$1&lt;=cockpit!$C$15,1/(1+EXP(-(AY228+AC$14))),0)</f>
        <v>0.77910905987159207</v>
      </c>
      <c r="BV228" s="8">
        <f>IF(BV$1&lt;=cockpit!$C$15,1/(1+EXP(-(AZ228+AD$14))),0)</f>
        <v>0.81597857068161317</v>
      </c>
      <c r="BW228" s="8">
        <f>IF(BW$1&lt;=cockpit!$C$15,1/(1+EXP(-(BA228+AE$14))),0)</f>
        <v>0.89941315858132154</v>
      </c>
      <c r="BX228" s="8">
        <f>IF(BX$1&lt;=cockpit!$C$15,1/(1+EXP(-(BB228+AF$14))),0)</f>
        <v>0.87853183000060864</v>
      </c>
      <c r="BY228" s="8">
        <f>IF(BY$1&lt;=cockpit!$C$15,1/(1+EXP(-(BC228+AG$14))),0)</f>
        <v>0.78979594064100866</v>
      </c>
      <c r="BZ228" s="8">
        <f>IF(BZ$1&lt;=cockpit!$C$15,1/(1+EXP(-(BD228+AH$14))),0)</f>
        <v>0.82106461628513216</v>
      </c>
      <c r="CA228" s="8">
        <f>IF(CA$1&lt;=cockpit!$C$15,1/(1+EXP(-(BE228+AI$14))),0)</f>
        <v>0.94357655260451567</v>
      </c>
      <c r="CB228" s="8">
        <f>IF(CB$1&lt;=cockpit!$C$15,1/(1+EXP(-(BF228+AJ$14))),0)</f>
        <v>0.84855916232800344</v>
      </c>
      <c r="CC228" s="8">
        <f>IF(CC$1&lt;=cockpit!$C$15,1/(1+EXP(-(BG228+AK$14))),0)</f>
        <v>0.82339123998045682</v>
      </c>
      <c r="CD228" s="8">
        <f>IF(CD$1&lt;=cockpit!$C$15,1/(1+EXP(-(BH228+AL$14))),0)</f>
        <v>0.91385529511979446</v>
      </c>
      <c r="CE228" s="8">
        <f>IF(CE$1&lt;=cockpit!$C$15,1/(1+EXP(-(BI228+AM$14))),0)</f>
        <v>0.86469460160088429</v>
      </c>
      <c r="CH228" s="6">
        <v>5.7138612949726717</v>
      </c>
      <c r="CK228" s="9">
        <f t="shared" si="70"/>
        <v>5.7138612949726717</v>
      </c>
      <c r="CM228" s="9">
        <f t="shared" si="71"/>
        <v>0.50959794846005979</v>
      </c>
      <c r="CP228">
        <f t="shared" si="72"/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R228">
        <f t="shared" si="73"/>
        <v>0</v>
      </c>
      <c r="DS228">
        <f t="shared" si="85"/>
        <v>0</v>
      </c>
      <c r="DT228">
        <f t="shared" si="86"/>
        <v>0</v>
      </c>
      <c r="DU228">
        <f t="shared" si="87"/>
        <v>0</v>
      </c>
      <c r="DV228">
        <f t="shared" si="88"/>
        <v>0</v>
      </c>
      <c r="DW228">
        <f t="shared" si="89"/>
        <v>0</v>
      </c>
      <c r="DX228">
        <f t="shared" si="90"/>
        <v>0</v>
      </c>
      <c r="DY228">
        <f t="shared" si="91"/>
        <v>0</v>
      </c>
      <c r="DZ228">
        <f t="shared" si="92"/>
        <v>0</v>
      </c>
      <c r="EA228">
        <f t="shared" si="74"/>
        <v>0</v>
      </c>
      <c r="EB228">
        <f t="shared" si="75"/>
        <v>0</v>
      </c>
      <c r="EC228">
        <f t="shared" si="76"/>
        <v>0</v>
      </c>
      <c r="ED228">
        <f t="shared" si="77"/>
        <v>0</v>
      </c>
      <c r="EE228">
        <f t="shared" si="78"/>
        <v>0</v>
      </c>
      <c r="EF228">
        <f t="shared" si="79"/>
        <v>0</v>
      </c>
      <c r="EG228">
        <f t="shared" si="80"/>
        <v>0</v>
      </c>
      <c r="EH228">
        <f t="shared" si="81"/>
        <v>0</v>
      </c>
      <c r="EI228">
        <f t="shared" si="82"/>
        <v>0</v>
      </c>
      <c r="EJ228">
        <f t="shared" si="83"/>
        <v>0</v>
      </c>
      <c r="EK228">
        <f t="shared" si="84"/>
        <v>0</v>
      </c>
    </row>
    <row r="229" spans="1:141" x14ac:dyDescent="0.3">
      <c r="A229" s="6">
        <f>('Base original'!A229-MIN('Base original'!A:A))/(MAX('Base original'!A:A)-MIN('Base original'!A:A))</f>
        <v>0.46017699115044253</v>
      </c>
      <c r="B229" s="6">
        <f>('Base original'!B229-MIN('Base original'!B:B))/(MAX('Base original'!B:B)-MIN('Base original'!B:B))</f>
        <v>0.36986301369863017</v>
      </c>
      <c r="C229" s="6">
        <f>('Base original'!C229-MIN('Base original'!C:C))/(MAX('Base original'!C:C)-MIN('Base original'!C:C))</f>
        <v>0.39</v>
      </c>
      <c r="D229" s="6">
        <f>('Base original'!D229-MIN('Base original'!D:D))/(MAX('Base original'!D:D)-MIN('Base original'!D:D))</f>
        <v>0.15753424657534248</v>
      </c>
      <c r="E229" s="6">
        <f>('Base original'!E229-MIN('Base original'!E:E))/(MAX('Base original'!E:E)-MIN('Base original'!E:E))</f>
        <v>0.11853088480801337</v>
      </c>
      <c r="F229" s="6">
        <f>('Base original'!F229-MIN('Base original'!F:F))/(MAX('Base original'!F:F)-MIN('Base original'!F:F))</f>
        <v>0.29850746268656714</v>
      </c>
      <c r="G229" s="6">
        <f>('Base original'!G229-MIN('Base original'!G:G))/(MAX('Base original'!G:G)-MIN('Base original'!G:G))</f>
        <v>0.1872791519434629</v>
      </c>
      <c r="H229" s="6">
        <f>('Base original'!H229-MIN('Base original'!H:H))/(MAX('Base original'!H:H)-MIN('Base original'!H:H))</f>
        <v>0.6483113069016172</v>
      </c>
      <c r="I229" s="6">
        <f>('Base original'!I229-MIN('Base original'!I:I))/(MAX('Base original'!I:I)-MIN('Base original'!I:I))</f>
        <v>0.49606299212598431</v>
      </c>
      <c r="J229" s="6">
        <f>('Base original'!J229-MIN('Base original'!J:J))/(MAX('Base original'!J:J)-MIN('Base original'!J:J))</f>
        <v>0.22754491017964071</v>
      </c>
      <c r="K229" s="6">
        <f>('Base original'!K229-MIN('Base original'!K:K))/(MAX('Base original'!K:K)-MIN('Base original'!K:K))</f>
        <v>0.47692307692307689</v>
      </c>
      <c r="L229" s="6">
        <f>'Base original'!L229</f>
        <v>7</v>
      </c>
      <c r="M229">
        <v>318</v>
      </c>
      <c r="O229">
        <v>0.32789369166082238</v>
      </c>
      <c r="P229" t="str">
        <f>IF(O229&lt;=cockpit!C$11,"treino","teste")</f>
        <v>treino</v>
      </c>
      <c r="AP229" s="6">
        <v>1.2195767183925343</v>
      </c>
      <c r="AQ229" s="6">
        <v>2.0358553479469768</v>
      </c>
      <c r="AR229" s="6">
        <v>1.9074362908372038</v>
      </c>
      <c r="AS229" s="6">
        <v>2.2559042060206078</v>
      </c>
      <c r="AT229" s="6">
        <v>2.2210649143982191</v>
      </c>
      <c r="AU229" s="6">
        <v>1.9755621702773398</v>
      </c>
      <c r="AV229" s="6">
        <v>2.0324804900594411</v>
      </c>
      <c r="AW229" s="6">
        <v>2.3890941879837619</v>
      </c>
      <c r="AX229" s="6">
        <v>1.3200092765277003</v>
      </c>
      <c r="AY229" s="6">
        <v>1.4565350529615626</v>
      </c>
      <c r="AZ229" s="6">
        <v>1.4541206156975739</v>
      </c>
      <c r="BA229" s="6">
        <v>1.9901103504654984</v>
      </c>
      <c r="BB229" s="6">
        <v>1.6024300700500027</v>
      </c>
      <c r="BC229" s="6">
        <v>1.751381444869897</v>
      </c>
      <c r="BD229" s="6">
        <v>1.487892945696428</v>
      </c>
      <c r="BE229" s="6">
        <v>2.3856744420005738</v>
      </c>
      <c r="BF229" s="6">
        <v>1.7349599316418121</v>
      </c>
      <c r="BG229" s="6">
        <v>1.530354625729708</v>
      </c>
      <c r="BH229" s="6">
        <v>1.5908525243598652</v>
      </c>
      <c r="BI229" s="6">
        <v>1.6480413495560733</v>
      </c>
      <c r="BL229" s="8">
        <f>IF(BL$1&lt;=cockpit!$C$15,1/(1+EXP(-(AP229+T$14))),0)</f>
        <v>0.79862380717848402</v>
      </c>
      <c r="BM229" s="8">
        <f>IF(BM$1&lt;=cockpit!$C$15,1/(1+EXP(-(AQ229+U$14))),0)</f>
        <v>0.89617307122833079</v>
      </c>
      <c r="BN229" s="8">
        <f>IF(BN$1&lt;=cockpit!$C$15,1/(1+EXP(-(AR229+V$14))),0)</f>
        <v>0.88689094956971148</v>
      </c>
      <c r="BO229" s="8">
        <f>IF(BO$1&lt;=cockpit!$C$15,1/(1+EXP(-(AS229+W$14))),0)</f>
        <v>0.91085885358655128</v>
      </c>
      <c r="BP229" s="8">
        <f>IF(BP$1&lt;=cockpit!$C$15,1/(1+EXP(-(AT229+X$14))),0)</f>
        <v>0.91121692522231856</v>
      </c>
      <c r="BQ229" s="8">
        <f>IF(BQ$1&lt;=cockpit!$C$15,1/(1+EXP(-(AU229+Y$14))),0)</f>
        <v>0.91859675650446326</v>
      </c>
      <c r="BR229" s="8">
        <f>IF(BR$1&lt;=cockpit!$C$15,1/(1+EXP(-(AV229+Z$14))),0)</f>
        <v>0.91901180358232137</v>
      </c>
      <c r="BS229" s="8">
        <f>IF(BS$1&lt;=cockpit!$C$15,1/(1+EXP(-(AW229+AA$14))),0)</f>
        <v>0.9239916020000809</v>
      </c>
      <c r="BT229" s="8">
        <f>IF(BT$1&lt;=cockpit!$C$15,1/(1+EXP(-(AX229+AB$14))),0)</f>
        <v>0.80439091172507959</v>
      </c>
      <c r="BU229" s="8">
        <f>IF(BU$1&lt;=cockpit!$C$15,1/(1+EXP(-(AY229+AC$14))),0)</f>
        <v>0.81714276204640635</v>
      </c>
      <c r="BV229" s="8">
        <f>IF(BV$1&lt;=cockpit!$C$15,1/(1+EXP(-(AZ229+AD$14))),0)</f>
        <v>0.86167106653870307</v>
      </c>
      <c r="BW229" s="8">
        <f>IF(BW$1&lt;=cockpit!$C$15,1/(1+EXP(-(BA229+AE$14))),0)</f>
        <v>0.91806770119217984</v>
      </c>
      <c r="BX229" s="8">
        <f>IF(BX$1&lt;=cockpit!$C$15,1/(1+EXP(-(BB229+AF$14))),0)</f>
        <v>0.91154001671882445</v>
      </c>
      <c r="BY229" s="8">
        <f>IF(BY$1&lt;=cockpit!$C$15,1/(1+EXP(-(BC229+AG$14))),0)</f>
        <v>0.8484871967665415</v>
      </c>
      <c r="BZ229" s="8">
        <f>IF(BZ$1&lt;=cockpit!$C$15,1/(1+EXP(-(BD229+AH$14))),0)</f>
        <v>0.85722340020597065</v>
      </c>
      <c r="CA229" s="8">
        <f>IF(CA$1&lt;=cockpit!$C$15,1/(1+EXP(-(BE229+AI$14))),0)</f>
        <v>0.96632442672772823</v>
      </c>
      <c r="CB229" s="8">
        <f>IF(CB$1&lt;=cockpit!$C$15,1/(1+EXP(-(BF229+AJ$14))),0)</f>
        <v>0.89547838567035887</v>
      </c>
      <c r="CC229" s="8">
        <f>IF(CC$1&lt;=cockpit!$C$15,1/(1+EXP(-(BG229+AK$14))),0)</f>
        <v>0.84784328360802841</v>
      </c>
      <c r="CD229" s="8">
        <f>IF(CD$1&lt;=cockpit!$C$15,1/(1+EXP(-(BH229+AL$14))),0)</f>
        <v>0.92566067184209266</v>
      </c>
      <c r="CE229" s="8">
        <f>IF(CE$1&lt;=cockpit!$C$15,1/(1+EXP(-(BI229+AM$14))),0)</f>
        <v>0.89932017018098154</v>
      </c>
      <c r="CH229" s="6">
        <v>5.9628555689077034</v>
      </c>
      <c r="CK229" s="9">
        <f t="shared" si="70"/>
        <v>5.9628555689077034</v>
      </c>
      <c r="CM229" s="9">
        <f t="shared" si="71"/>
        <v>1.0756685709457636</v>
      </c>
      <c r="CP229">
        <f t="shared" si="72"/>
        <v>-1.0371444310922966</v>
      </c>
      <c r="CV229">
        <v>8.1328507939019856E-2</v>
      </c>
      <c r="CW229">
        <v>-0.42539996036433736</v>
      </c>
      <c r="CX229">
        <v>-1.7555682891214775E-2</v>
      </c>
      <c r="CY229">
        <v>-0.27774965362602116</v>
      </c>
      <c r="CZ229">
        <v>-0.33199042868871143</v>
      </c>
      <c r="DA229">
        <v>-0.78200063576534118</v>
      </c>
      <c r="DB229">
        <v>-1.3772897745913148E-2</v>
      </c>
      <c r="DC229">
        <v>-0.65203309447757463</v>
      </c>
      <c r="DD229">
        <v>-0.28237009352469961</v>
      </c>
      <c r="DE229">
        <v>-0.61296420211742353</v>
      </c>
      <c r="DF229">
        <v>-0.75549355742285773</v>
      </c>
      <c r="DG229">
        <v>-0.20640355268029248</v>
      </c>
      <c r="DH229">
        <v>0.10648720734069719</v>
      </c>
      <c r="DI229">
        <v>-0.51586090835796639</v>
      </c>
      <c r="DJ229">
        <v>-0.14289821745170192</v>
      </c>
      <c r="DK229">
        <v>0.18709310743345431</v>
      </c>
      <c r="DL229">
        <v>-0.68769929854312817</v>
      </c>
      <c r="DM229">
        <v>-0.61696614986927212</v>
      </c>
      <c r="DN229">
        <v>-0.41217359404768544</v>
      </c>
      <c r="DO229">
        <v>2.1965946238018615E-2</v>
      </c>
      <c r="DR229">
        <f t="shared" si="73"/>
        <v>2.9457186763538978E-2</v>
      </c>
      <c r="DS229">
        <f t="shared" si="85"/>
        <v>-8.3750117949539488E-2</v>
      </c>
      <c r="DT229">
        <f t="shared" si="86"/>
        <v>-3.7468118525723279E-3</v>
      </c>
      <c r="DU229">
        <f t="shared" si="87"/>
        <v>-4.7310806341131835E-2</v>
      </c>
      <c r="DV229">
        <f t="shared" si="88"/>
        <v>-5.6333369346884668E-2</v>
      </c>
      <c r="DW229">
        <f t="shared" si="89"/>
        <v>-0.12213285846450357</v>
      </c>
      <c r="DX229">
        <f t="shared" si="90"/>
        <v>-2.1405466480076355E-3</v>
      </c>
      <c r="DY229">
        <f t="shared" si="91"/>
        <v>-9.5353006391023745E-2</v>
      </c>
      <c r="DZ229">
        <f t="shared" si="92"/>
        <v>-9.9664010096469247E-2</v>
      </c>
      <c r="EA229">
        <f t="shared" si="74"/>
        <v>-0.20367433920644157</v>
      </c>
      <c r="EB229">
        <f t="shared" si="75"/>
        <v>-0.19455694705791568</v>
      </c>
      <c r="EC229">
        <f t="shared" si="76"/>
        <v>-3.2436668369852005E-2</v>
      </c>
      <c r="ED229">
        <f t="shared" si="77"/>
        <v>1.8006432806366452E-2</v>
      </c>
      <c r="EE229">
        <f t="shared" si="78"/>
        <v>-0.14447689476897152</v>
      </c>
      <c r="EF229">
        <f t="shared" si="79"/>
        <v>-3.7892040546865784E-2</v>
      </c>
      <c r="EG229">
        <f t="shared" si="80"/>
        <v>1.2388763436291032E-2</v>
      </c>
      <c r="EH229">
        <f t="shared" si="81"/>
        <v>-0.13624592651868422</v>
      </c>
      <c r="EI229">
        <f t="shared" si="82"/>
        <v>-0.17346729253139692</v>
      </c>
      <c r="EJ229">
        <f t="shared" si="83"/>
        <v>-5.9003606479965755E-2</v>
      </c>
      <c r="EK229">
        <f t="shared" si="84"/>
        <v>4.2003992227133058E-3</v>
      </c>
    </row>
    <row r="230" spans="1:141" x14ac:dyDescent="0.3">
      <c r="A230" s="6">
        <f>('Base original'!A230-MIN('Base original'!A:A))/(MAX('Base original'!A:A)-MIN('Base original'!A:A))</f>
        <v>0.44247787610619466</v>
      </c>
      <c r="B230" s="6">
        <f>('Base original'!B230-MIN('Base original'!B:B))/(MAX('Base original'!B:B)-MIN('Base original'!B:B))</f>
        <v>0.4452054794520548</v>
      </c>
      <c r="C230" s="6">
        <f>('Base original'!C230-MIN('Base original'!C:C))/(MAX('Base original'!C:C)-MIN('Base original'!C:C))</f>
        <v>0.12</v>
      </c>
      <c r="D230" s="6">
        <f>('Base original'!D230-MIN('Base original'!D:D))/(MAX('Base original'!D:D)-MIN('Base original'!D:D))</f>
        <v>0.13698630136986301</v>
      </c>
      <c r="E230" s="6">
        <f>('Base original'!E230-MIN('Base original'!E:E))/(MAX('Base original'!E:E)-MIN('Base original'!E:E))</f>
        <v>0.1168614357262102</v>
      </c>
      <c r="F230" s="6">
        <f>('Base original'!F230-MIN('Base original'!F:F))/(MAX('Base original'!F:F)-MIN('Base original'!F:F))</f>
        <v>0.43283582089552236</v>
      </c>
      <c r="G230" s="6">
        <f>('Base original'!G230-MIN('Base original'!G:G))/(MAX('Base original'!G:G)-MIN('Base original'!G:G))</f>
        <v>0.24028268551236748</v>
      </c>
      <c r="H230" s="6">
        <f>('Base original'!H230-MIN('Base original'!H:H))/(MAX('Base original'!H:H)-MIN('Base original'!H:H))</f>
        <v>0.62995594713656777</v>
      </c>
      <c r="I230" s="6">
        <f>('Base original'!I230-MIN('Base original'!I:I))/(MAX('Base original'!I:I)-MIN('Base original'!I:I))</f>
        <v>0.44094488188976361</v>
      </c>
      <c r="J230" s="6">
        <f>('Base original'!J230-MIN('Base original'!J:J))/(MAX('Base original'!J:J)-MIN('Base original'!J:J))</f>
        <v>0.18562874251497008</v>
      </c>
      <c r="K230" s="6">
        <f>('Base original'!K230-MIN('Base original'!K:K))/(MAX('Base original'!K:K)-MIN('Base original'!K:K))</f>
        <v>0.30769230769230771</v>
      </c>
      <c r="L230" s="6">
        <f>'Base original'!L230</f>
        <v>6</v>
      </c>
      <c r="M230">
        <v>319</v>
      </c>
      <c r="O230">
        <v>0.86789361409004984</v>
      </c>
      <c r="P230" t="str">
        <f>IF(O230&lt;=cockpit!C$11,"treino","teste")</f>
        <v>teste</v>
      </c>
      <c r="AP230" s="6">
        <v>0.97198372854702653</v>
      </c>
      <c r="AQ230" s="6">
        <v>1.8710547044688912</v>
      </c>
      <c r="AR230" s="6">
        <v>1.8276428508094875</v>
      </c>
      <c r="AS230" s="6">
        <v>2.0477435215280102</v>
      </c>
      <c r="AT230" s="6">
        <v>2.1060025432045699</v>
      </c>
      <c r="AU230" s="6">
        <v>1.8557675994785974</v>
      </c>
      <c r="AV230" s="6">
        <v>1.8897287561238103</v>
      </c>
      <c r="AW230" s="6">
        <v>2.2547771434150774</v>
      </c>
      <c r="AX230" s="6">
        <v>1.1644640187906792</v>
      </c>
      <c r="AY230" s="6">
        <v>1.5351552029321385</v>
      </c>
      <c r="AZ230" s="6">
        <v>1.3808199846786986</v>
      </c>
      <c r="BA230" s="6">
        <v>1.7842314066131972</v>
      </c>
      <c r="BB230" s="6">
        <v>1.4535146589359269</v>
      </c>
      <c r="BC230" s="6">
        <v>1.6047659539225394</v>
      </c>
      <c r="BD230" s="6">
        <v>1.2707074077915164</v>
      </c>
      <c r="BE230" s="6">
        <v>2.1738479130693786</v>
      </c>
      <c r="BF230" s="6">
        <v>1.6992197332090677</v>
      </c>
      <c r="BG230" s="6">
        <v>1.2993003956781539</v>
      </c>
      <c r="BH230" s="6">
        <v>1.5122865945944037</v>
      </c>
      <c r="BI230" s="6">
        <v>1.3726993743402036</v>
      </c>
      <c r="BL230" s="8">
        <f>IF(BL$1&lt;=cockpit!$C$15,1/(1+EXP(-(AP230+T$14))),0)</f>
        <v>0.75586145930766391</v>
      </c>
      <c r="BM230" s="8">
        <f>IF(BM$1&lt;=cockpit!$C$15,1/(1+EXP(-(AQ230+U$14))),0)</f>
        <v>0.87980739793540141</v>
      </c>
      <c r="BN230" s="8">
        <f>IF(BN$1&lt;=cockpit!$C$15,1/(1+EXP(-(AR230+V$14))),0)</f>
        <v>0.87863597650131808</v>
      </c>
      <c r="BO230" s="8">
        <f>IF(BO$1&lt;=cockpit!$C$15,1/(1+EXP(-(AS230+W$14))),0)</f>
        <v>0.8924491940143664</v>
      </c>
      <c r="BP230" s="8">
        <f>IF(BP$1&lt;=cockpit!$C$15,1/(1+EXP(-(AT230+X$14))),0)</f>
        <v>0.90145728789203594</v>
      </c>
      <c r="BQ230" s="8">
        <f>IF(BQ$1&lt;=cockpit!$C$15,1/(1+EXP(-(AU230+Y$14))),0)</f>
        <v>0.90917785169788068</v>
      </c>
      <c r="BR230" s="8">
        <f>IF(BR$1&lt;=cockpit!$C$15,1/(1+EXP(-(AV230+Z$14))),0)</f>
        <v>0.9077313313388472</v>
      </c>
      <c r="BS230" s="8">
        <f>IF(BS$1&lt;=cockpit!$C$15,1/(1+EXP(-(AW230+AA$14))),0)</f>
        <v>0.91400462407470273</v>
      </c>
      <c r="BT230" s="8">
        <f>IF(BT$1&lt;=cockpit!$C$15,1/(1+EXP(-(AX230+AB$14))),0)</f>
        <v>0.7787543239000021</v>
      </c>
      <c r="BU230" s="8">
        <f>IF(BU$1&lt;=cockpit!$C$15,1/(1+EXP(-(AY230+AC$14))),0)</f>
        <v>0.8285986816786326</v>
      </c>
      <c r="BV230" s="8">
        <f>IF(BV$1&lt;=cockpit!$C$15,1/(1+EXP(-(AZ230+AD$14))),0)</f>
        <v>0.85270026206291316</v>
      </c>
      <c r="BW230" s="8">
        <f>IF(BW$1&lt;=cockpit!$C$15,1/(1+EXP(-(BA230+AE$14))),0)</f>
        <v>0.90118836266137559</v>
      </c>
      <c r="BX230" s="8">
        <f>IF(BX$1&lt;=cockpit!$C$15,1/(1+EXP(-(BB230+AF$14))),0)</f>
        <v>0.89877343857154002</v>
      </c>
      <c r="BY230" s="8">
        <f>IF(BY$1&lt;=cockpit!$C$15,1/(1+EXP(-(BC230+AG$14))),0)</f>
        <v>0.82866132347329124</v>
      </c>
      <c r="BZ230" s="8">
        <f>IF(BZ$1&lt;=cockpit!$C$15,1/(1+EXP(-(BD230+AH$14))),0)</f>
        <v>0.8285281718912455</v>
      </c>
      <c r="CA230" s="8">
        <f>IF(CA$1&lt;=cockpit!$C$15,1/(1+EXP(-(BE230+AI$14))),0)</f>
        <v>0.95870731040792856</v>
      </c>
      <c r="CB230" s="8">
        <f>IF(CB$1&lt;=cockpit!$C$15,1/(1+EXP(-(BF230+AJ$14))),0)</f>
        <v>0.89208562200966035</v>
      </c>
      <c r="CC230" s="8">
        <f>IF(CC$1&lt;=cockpit!$C$15,1/(1+EXP(-(BG230+AK$14))),0)</f>
        <v>0.81558704078458588</v>
      </c>
      <c r="CD230" s="8">
        <f>IF(CD$1&lt;=cockpit!$C$15,1/(1+EXP(-(BH230+AL$14))),0)</f>
        <v>0.92007023259260534</v>
      </c>
      <c r="CE230" s="8">
        <f>IF(CE$1&lt;=cockpit!$C$15,1/(1+EXP(-(BI230+AM$14))),0)</f>
        <v>0.87150724494447351</v>
      </c>
      <c r="CH230" s="6">
        <v>5.893468566316038</v>
      </c>
      <c r="CK230" s="9">
        <f t="shared" si="70"/>
        <v>5.893468566316038</v>
      </c>
      <c r="CM230" s="9">
        <f t="shared" si="71"/>
        <v>1.1348946362760395E-2</v>
      </c>
      <c r="CP230">
        <f t="shared" si="72"/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R230">
        <f t="shared" si="73"/>
        <v>0</v>
      </c>
      <c r="DS230">
        <f t="shared" si="85"/>
        <v>0</v>
      </c>
      <c r="DT230">
        <f t="shared" si="86"/>
        <v>0</v>
      </c>
      <c r="DU230">
        <f t="shared" si="87"/>
        <v>0</v>
      </c>
      <c r="DV230">
        <f t="shared" si="88"/>
        <v>0</v>
      </c>
      <c r="DW230">
        <f t="shared" si="89"/>
        <v>0</v>
      </c>
      <c r="DX230">
        <f t="shared" si="90"/>
        <v>0</v>
      </c>
      <c r="DY230">
        <f t="shared" si="91"/>
        <v>0</v>
      </c>
      <c r="DZ230">
        <f t="shared" si="92"/>
        <v>0</v>
      </c>
      <c r="EA230">
        <f t="shared" si="74"/>
        <v>0</v>
      </c>
      <c r="EB230">
        <f t="shared" si="75"/>
        <v>0</v>
      </c>
      <c r="EC230">
        <f t="shared" si="76"/>
        <v>0</v>
      </c>
      <c r="ED230">
        <f t="shared" si="77"/>
        <v>0</v>
      </c>
      <c r="EE230">
        <f t="shared" si="78"/>
        <v>0</v>
      </c>
      <c r="EF230">
        <f t="shared" si="79"/>
        <v>0</v>
      </c>
      <c r="EG230">
        <f t="shared" si="80"/>
        <v>0</v>
      </c>
      <c r="EH230">
        <f t="shared" si="81"/>
        <v>0</v>
      </c>
      <c r="EI230">
        <f t="shared" si="82"/>
        <v>0</v>
      </c>
      <c r="EJ230">
        <f t="shared" si="83"/>
        <v>0</v>
      </c>
      <c r="EK230">
        <f t="shared" si="84"/>
        <v>0</v>
      </c>
    </row>
    <row r="231" spans="1:141" x14ac:dyDescent="0.3">
      <c r="A231" s="6">
        <f>('Base original'!A231-MIN('Base original'!A:A))/(MAX('Base original'!A:A)-MIN('Base original'!A:A))</f>
        <v>0.4159292035398231</v>
      </c>
      <c r="B231" s="6">
        <f>('Base original'!B231-MIN('Base original'!B:B))/(MAX('Base original'!B:B)-MIN('Base original'!B:B))</f>
        <v>0.33561643835616439</v>
      </c>
      <c r="C231" s="6">
        <f>('Base original'!C231-MIN('Base original'!C:C))/(MAX('Base original'!C:C)-MIN('Base original'!C:C))</f>
        <v>0.26</v>
      </c>
      <c r="D231" s="6">
        <f>('Base original'!D231-MIN('Base original'!D:D))/(MAX('Base original'!D:D)-MIN('Base original'!D:D))</f>
        <v>0.17123287671232876</v>
      </c>
      <c r="E231" s="6">
        <f>('Base original'!E231-MIN('Base original'!E:E))/(MAX('Base original'!E:E)-MIN('Base original'!E:E))</f>
        <v>0.1302170283806344</v>
      </c>
      <c r="F231" s="6">
        <f>('Base original'!F231-MIN('Base original'!F:F))/(MAX('Base original'!F:F)-MIN('Base original'!F:F))</f>
        <v>0.35820895522388058</v>
      </c>
      <c r="G231" s="6">
        <f>('Base original'!G231-MIN('Base original'!G:G))/(MAX('Base original'!G:G)-MIN('Base original'!G:G))</f>
        <v>0.28621908127208479</v>
      </c>
      <c r="H231" s="6">
        <f>('Base original'!H231-MIN('Base original'!H:H))/(MAX('Base original'!H:H)-MIN('Base original'!H:H))</f>
        <v>0.71071953010279343</v>
      </c>
      <c r="I231" s="6">
        <f>('Base original'!I231-MIN('Base original'!I:I))/(MAX('Base original'!I:I)-MIN('Base original'!I:I))</f>
        <v>0.39370078740157494</v>
      </c>
      <c r="J231" s="6">
        <f>('Base original'!J231-MIN('Base original'!J:J))/(MAX('Base original'!J:J)-MIN('Base original'!J:J))</f>
        <v>0.17365269461077845</v>
      </c>
      <c r="K231" s="6">
        <f>('Base original'!K231-MIN('Base original'!K:K))/(MAX('Base original'!K:K)-MIN('Base original'!K:K))</f>
        <v>0.19999999999999984</v>
      </c>
      <c r="L231" s="6">
        <f>'Base original'!L231</f>
        <v>5</v>
      </c>
      <c r="M231">
        <v>321</v>
      </c>
      <c r="O231">
        <v>8.0417938507020614E-2</v>
      </c>
      <c r="P231" t="str">
        <f>IF(O231&lt;=cockpit!C$11,"treino","teste")</f>
        <v>treino</v>
      </c>
      <c r="AP231" s="6">
        <v>1.1491499976152866</v>
      </c>
      <c r="AQ231" s="6">
        <v>1.8437030994744954</v>
      </c>
      <c r="AR231" s="6">
        <v>1.741336799318735</v>
      </c>
      <c r="AS231" s="6">
        <v>2.0986155747390352</v>
      </c>
      <c r="AT231" s="6">
        <v>2.0499836474638711</v>
      </c>
      <c r="AU231" s="6">
        <v>1.7678964773409847</v>
      </c>
      <c r="AV231" s="6">
        <v>1.8915047868664221</v>
      </c>
      <c r="AW231" s="6">
        <v>2.209406042527573</v>
      </c>
      <c r="AX231" s="6">
        <v>1.1576556856969915</v>
      </c>
      <c r="AY231" s="6">
        <v>1.4929224528063616</v>
      </c>
      <c r="AZ231" s="6">
        <v>1.3237827221691452</v>
      </c>
      <c r="BA231" s="6">
        <v>1.8154334192971033</v>
      </c>
      <c r="BB231" s="6">
        <v>1.4504722442477866</v>
      </c>
      <c r="BC231" s="6">
        <v>1.5338071438436613</v>
      </c>
      <c r="BD231" s="6">
        <v>1.2611312667055232</v>
      </c>
      <c r="BE231" s="6">
        <v>2.0610335000639837</v>
      </c>
      <c r="BF231" s="6">
        <v>1.6393997225195502</v>
      </c>
      <c r="BG231" s="6">
        <v>1.3355794038494819</v>
      </c>
      <c r="BH231" s="6">
        <v>1.4724569933428207</v>
      </c>
      <c r="BI231" s="6">
        <v>1.4489291921202754</v>
      </c>
      <c r="BL231" s="8">
        <f>IF(BL$1&lt;=cockpit!$C$15,1/(1+EXP(-(AP231+T$14))),0)</f>
        <v>0.7870590733872509</v>
      </c>
      <c r="BM231" s="8">
        <f>IF(BM$1&lt;=cockpit!$C$15,1/(1+EXP(-(AQ231+U$14))),0)</f>
        <v>0.87688488796267683</v>
      </c>
      <c r="BN231" s="8">
        <f>IF(BN$1&lt;=cockpit!$C$15,1/(1+EXP(-(AR231+V$14))),0)</f>
        <v>0.86912794028045159</v>
      </c>
      <c r="BO231" s="8">
        <f>IF(BO$1&lt;=cockpit!$C$15,1/(1+EXP(-(AS231+W$14))),0)</f>
        <v>0.89723548923649687</v>
      </c>
      <c r="BP231" s="8">
        <f>IF(BP$1&lt;=cockpit!$C$15,1/(1+EXP(-(AT231+X$14))),0)</f>
        <v>0.89636788915107335</v>
      </c>
      <c r="BQ231" s="8">
        <f>IF(BQ$1&lt;=cockpit!$C$15,1/(1+EXP(-(AU231+Y$14))),0)</f>
        <v>0.90165643389186212</v>
      </c>
      <c r="BR231" s="8">
        <f>IF(BR$1&lt;=cockpit!$C$15,1/(1+EXP(-(AV231+Z$14))),0)</f>
        <v>0.90787997540173926</v>
      </c>
      <c r="BS231" s="8">
        <f>IF(BS$1&lt;=cockpit!$C$15,1/(1+EXP(-(AW231+AA$14))),0)</f>
        <v>0.91037081419127241</v>
      </c>
      <c r="BT231" s="8">
        <f>IF(BT$1&lt;=cockpit!$C$15,1/(1+EXP(-(AX231+AB$14))),0)</f>
        <v>0.77757904920014931</v>
      </c>
      <c r="BU231" s="8">
        <f>IF(BU$1&lt;=cockpit!$C$15,1/(1+EXP(-(AY231+AC$14))),0)</f>
        <v>0.8225171707168133</v>
      </c>
      <c r="BV231" s="8">
        <f>IF(BV$1&lt;=cockpit!$C$15,1/(1+EXP(-(AZ231+AD$14))),0)</f>
        <v>0.84539118209732067</v>
      </c>
      <c r="BW231" s="8">
        <f>IF(BW$1&lt;=cockpit!$C$15,1/(1+EXP(-(BA231+AE$14))),0)</f>
        <v>0.90393226582076591</v>
      </c>
      <c r="BX231" s="8">
        <f>IF(BX$1&lt;=cockpit!$C$15,1/(1+EXP(-(BB231+AF$14))),0)</f>
        <v>0.89849630444515083</v>
      </c>
      <c r="BY231" s="8">
        <f>IF(BY$1&lt;=cockpit!$C$15,1/(1+EXP(-(BC231+AG$14))),0)</f>
        <v>0.81835032760533333</v>
      </c>
      <c r="BZ231" s="8">
        <f>IF(BZ$1&lt;=cockpit!$C$15,1/(1+EXP(-(BD231+AH$14))),0)</f>
        <v>0.82716341365845425</v>
      </c>
      <c r="CA231" s="8">
        <f>IF(CA$1&lt;=cockpit!$C$15,1/(1+EXP(-(BE231+AI$14))),0)</f>
        <v>0.95400279360015572</v>
      </c>
      <c r="CB231" s="8">
        <f>IF(CB$1&lt;=cockpit!$C$15,1/(1+EXP(-(BF231+AJ$14))),0)</f>
        <v>0.88619030322720194</v>
      </c>
      <c r="CC231" s="8">
        <f>IF(CC$1&lt;=cockpit!$C$15,1/(1+EXP(-(BG231+AK$14))),0)</f>
        <v>0.82098122779859939</v>
      </c>
      <c r="CD231" s="8">
        <f>IF(CD$1&lt;=cockpit!$C$15,1/(1+EXP(-(BH231+AL$14))),0)</f>
        <v>0.91709168285211706</v>
      </c>
      <c r="CE231" s="8">
        <f>IF(CE$1&lt;=cockpit!$C$15,1/(1+EXP(-(BI231+AM$14))),0)</f>
        <v>0.87980464108285195</v>
      </c>
      <c r="CH231" s="6">
        <v>5.8661701247024043</v>
      </c>
      <c r="CK231" s="9">
        <f t="shared" si="70"/>
        <v>5.8661701247024043</v>
      </c>
      <c r="CM231" s="9">
        <f t="shared" si="71"/>
        <v>0.75025068492697855</v>
      </c>
      <c r="CP231">
        <f t="shared" si="72"/>
        <v>0.86617012470240429</v>
      </c>
      <c r="CV231">
        <v>-6.7921421309866142E-2</v>
      </c>
      <c r="CW231">
        <v>0.35527234748694853</v>
      </c>
      <c r="CX231">
        <v>1.4661610845371402E-2</v>
      </c>
      <c r="CY231">
        <v>0.2319623428570394</v>
      </c>
      <c r="CZ231">
        <v>0.27726147139839924</v>
      </c>
      <c r="DA231">
        <v>0.65308704158480635</v>
      </c>
      <c r="DB231">
        <v>1.1502421649728185E-2</v>
      </c>
      <c r="DC231">
        <v>0.54454478067141621</v>
      </c>
      <c r="DD231">
        <v>0.23582109857441169</v>
      </c>
      <c r="DE231">
        <v>0.51191643465413383</v>
      </c>
      <c r="DF231">
        <v>0.63094968186411182</v>
      </c>
      <c r="DG231">
        <v>0.1723777186710829</v>
      </c>
      <c r="DH231">
        <v>-8.8932683719240152E-2</v>
      </c>
      <c r="DI231">
        <v>0.43082071688986584</v>
      </c>
      <c r="DJ231">
        <v>0.11934130205909299</v>
      </c>
      <c r="DK231">
        <v>-0.15625061981572172</v>
      </c>
      <c r="DL231">
        <v>0.57433137499423981</v>
      </c>
      <c r="DM231">
        <v>0.51525865727940556</v>
      </c>
      <c r="DN231">
        <v>0.34422636100868281</v>
      </c>
      <c r="DO231">
        <v>-1.8344837827604096E-2</v>
      </c>
      <c r="DR231">
        <f t="shared" si="73"/>
        <v>-2.5846682841153792E-2</v>
      </c>
      <c r="DS231">
        <f t="shared" si="85"/>
        <v>8.2093809230034717E-2</v>
      </c>
      <c r="DT231">
        <f t="shared" si="86"/>
        <v>3.5864737389493949E-3</v>
      </c>
      <c r="DU231">
        <f t="shared" si="87"/>
        <v>4.5225344674448512E-2</v>
      </c>
      <c r="DV231">
        <f t="shared" si="88"/>
        <v>5.4488701785671501E-2</v>
      </c>
      <c r="DW231">
        <f t="shared" si="89"/>
        <v>0.12213751406033567</v>
      </c>
      <c r="DX231">
        <f t="shared" si="90"/>
        <v>2.021596042548065E-3</v>
      </c>
      <c r="DY231">
        <f t="shared" si="91"/>
        <v>9.3239669543715459E-2</v>
      </c>
      <c r="DZ231">
        <f t="shared" si="92"/>
        <v>9.3236781646082401E-2</v>
      </c>
      <c r="EA231">
        <f t="shared" si="74"/>
        <v>0.16558730747780923</v>
      </c>
      <c r="EB231">
        <f t="shared" si="75"/>
        <v>0.18001861930944724</v>
      </c>
      <c r="EC231">
        <f t="shared" si="76"/>
        <v>3.152899809955291E-2</v>
      </c>
      <c r="ED231">
        <f t="shared" si="77"/>
        <v>-1.7137718647076836E-2</v>
      </c>
      <c r="EE231">
        <f t="shared" si="78"/>
        <v>0.14230126380110544</v>
      </c>
      <c r="EF231">
        <f t="shared" si="79"/>
        <v>3.7688065190254146E-2</v>
      </c>
      <c r="EG231">
        <f t="shared" si="80"/>
        <v>-1.4043597864946758E-2</v>
      </c>
      <c r="EH231">
        <f t="shared" si="81"/>
        <v>0.12328984766340352</v>
      </c>
      <c r="EI231">
        <f t="shared" si="82"/>
        <v>0.16796907879607353</v>
      </c>
      <c r="EJ231">
        <f t="shared" si="83"/>
        <v>5.4712317226526565E-2</v>
      </c>
      <c r="EK231">
        <f t="shared" si="84"/>
        <v>-4.144902250444526E-3</v>
      </c>
    </row>
    <row r="232" spans="1:141" x14ac:dyDescent="0.3">
      <c r="A232" s="6">
        <f>('Base original'!A232-MIN('Base original'!A:A))/(MAX('Base original'!A:A)-MIN('Base original'!A:A))</f>
        <v>0.47787610619469029</v>
      </c>
      <c r="B232" s="6">
        <f>('Base original'!B232-MIN('Base original'!B:B))/(MAX('Base original'!B:B)-MIN('Base original'!B:B))</f>
        <v>0.25342465753424659</v>
      </c>
      <c r="C232" s="6">
        <f>('Base original'!C232-MIN('Base original'!C:C))/(MAX('Base original'!C:C)-MIN('Base original'!C:C))</f>
        <v>0.2</v>
      </c>
      <c r="D232" s="6">
        <f>('Base original'!D232-MIN('Base original'!D:D))/(MAX('Base original'!D:D)-MIN('Base original'!D:D))</f>
        <v>0.69178082191780821</v>
      </c>
      <c r="E232" s="6">
        <f>('Base original'!E232-MIN('Base original'!E:E))/(MAX('Base original'!E:E)-MIN('Base original'!E:E))</f>
        <v>9.849749582637729E-2</v>
      </c>
      <c r="F232" s="6">
        <f>('Base original'!F232-MIN('Base original'!F:F))/(MAX('Base original'!F:F)-MIN('Base original'!F:F))</f>
        <v>0.17910447761194029</v>
      </c>
      <c r="G232" s="6">
        <f>('Base original'!G232-MIN('Base original'!G:G))/(MAX('Base original'!G:G)-MIN('Base original'!G:G))</f>
        <v>0.15547703180212014</v>
      </c>
      <c r="H232" s="6">
        <f>('Base original'!H232-MIN('Base original'!H:H))/(MAX('Base original'!H:H)-MIN('Base original'!H:H))</f>
        <v>0.83920704845815564</v>
      </c>
      <c r="I232" s="6">
        <f>('Base original'!I232-MIN('Base original'!I:I))/(MAX('Base original'!I:I)-MIN('Base original'!I:I))</f>
        <v>0.33070866141732291</v>
      </c>
      <c r="J232" s="6">
        <f>('Base original'!J232-MIN('Base original'!J:J))/(MAX('Base original'!J:J)-MIN('Base original'!J:J))</f>
        <v>0.21556886227544908</v>
      </c>
      <c r="K232" s="6">
        <f>('Base original'!K232-MIN('Base original'!K:K))/(MAX('Base original'!K:K)-MIN('Base original'!K:K))</f>
        <v>0.12307692307692292</v>
      </c>
      <c r="L232" s="6">
        <f>'Base original'!L232</f>
        <v>6</v>
      </c>
      <c r="M232">
        <v>324</v>
      </c>
      <c r="O232">
        <v>0.47521448278051903</v>
      </c>
      <c r="P232" t="str">
        <f>IF(O232&lt;=cockpit!C$11,"treino","teste")</f>
        <v>treino</v>
      </c>
      <c r="AP232" s="6">
        <v>1.3023479006970469</v>
      </c>
      <c r="AQ232" s="6">
        <v>1.6728031479530987</v>
      </c>
      <c r="AR232" s="6">
        <v>1.8890245909846934</v>
      </c>
      <c r="AS232" s="6">
        <v>2.3100685987613816</v>
      </c>
      <c r="AT232" s="6">
        <v>2.0676165659844528</v>
      </c>
      <c r="AU232" s="6">
        <v>1.7419939330799381</v>
      </c>
      <c r="AV232" s="6">
        <v>2.2268214117236216</v>
      </c>
      <c r="AW232" s="6">
        <v>2.204116949134987</v>
      </c>
      <c r="AX232" s="6">
        <v>1.2867236301680807</v>
      </c>
      <c r="AY232" s="6">
        <v>1.4562781238171825</v>
      </c>
      <c r="AZ232" s="6">
        <v>1.4555224518697991</v>
      </c>
      <c r="BA232" s="6">
        <v>1.6955254336177157</v>
      </c>
      <c r="BB232" s="6">
        <v>1.5384391647070208</v>
      </c>
      <c r="BC232" s="6">
        <v>1.7305633800624058</v>
      </c>
      <c r="BD232" s="6">
        <v>1.1731193379094842</v>
      </c>
      <c r="BE232" s="6">
        <v>2.0991914337613222</v>
      </c>
      <c r="BF232" s="6">
        <v>1.6794450038606066</v>
      </c>
      <c r="BG232" s="6">
        <v>1.508560231838262</v>
      </c>
      <c r="BH232" s="6">
        <v>1.375239924508459</v>
      </c>
      <c r="BI232" s="6">
        <v>1.4384152916349979</v>
      </c>
      <c r="BL232" s="8">
        <f>IF(BL$1&lt;=cockpit!$C$15,1/(1+EXP(-(AP232+T$14))),0)</f>
        <v>0.81160706060657661</v>
      </c>
      <c r="BM232" s="8">
        <f>IF(BM$1&lt;=cockpit!$C$15,1/(1+EXP(-(AQ232+U$14))),0)</f>
        <v>0.85721588466042697</v>
      </c>
      <c r="BN232" s="8">
        <f>IF(BN$1&lt;=cockpit!$C$15,1/(1+EXP(-(AR232+V$14))),0)</f>
        <v>0.88503077458708523</v>
      </c>
      <c r="BO232" s="8">
        <f>IF(BO$1&lt;=cockpit!$C$15,1/(1+EXP(-(AS232+W$14))),0)</f>
        <v>0.91515996353703222</v>
      </c>
      <c r="BP232" s="8">
        <f>IF(BP$1&lt;=cockpit!$C$15,1/(1+EXP(-(AT232+X$14))),0)</f>
        <v>0.89799444463251143</v>
      </c>
      <c r="BQ232" s="8">
        <f>IF(BQ$1&lt;=cockpit!$C$15,1/(1+EXP(-(AU232+Y$14))),0)</f>
        <v>0.89933558448244877</v>
      </c>
      <c r="BR232" s="8">
        <f>IF(BR$1&lt;=cockpit!$C$15,1/(1+EXP(-(AV232+Z$14))),0)</f>
        <v>0.93234845727015758</v>
      </c>
      <c r="BS232" s="8">
        <f>IF(BS$1&lt;=cockpit!$C$15,1/(1+EXP(-(AW232+AA$14))),0)</f>
        <v>0.90993830867135939</v>
      </c>
      <c r="BT232" s="8">
        <f>IF(BT$1&lt;=cockpit!$C$15,1/(1+EXP(-(AX232+AB$14))),0)</f>
        <v>0.79910042873842158</v>
      </c>
      <c r="BU232" s="8">
        <f>IF(BU$1&lt;=cockpit!$C$15,1/(1+EXP(-(AY232+AC$14))),0)</f>
        <v>0.81710436844506351</v>
      </c>
      <c r="BV232" s="8">
        <f>IF(BV$1&lt;=cockpit!$C$15,1/(1+EXP(-(AZ232+AD$14))),0)</f>
        <v>0.86183807235507182</v>
      </c>
      <c r="BW232" s="8">
        <f>IF(BW$1&lt;=cockpit!$C$15,1/(1+EXP(-(BA232+AE$14))),0)</f>
        <v>0.89300336251360424</v>
      </c>
      <c r="BX232" s="8">
        <f>IF(BX$1&lt;=cockpit!$C$15,1/(1+EXP(-(BB232+AF$14))),0)</f>
        <v>0.90624241824460505</v>
      </c>
      <c r="BY232" s="8">
        <f>IF(BY$1&lt;=cockpit!$C$15,1/(1+EXP(-(BC232+AG$14))),0)</f>
        <v>0.84579143567573112</v>
      </c>
      <c r="BZ232" s="8">
        <f>IF(BZ$1&lt;=cockpit!$C$15,1/(1+EXP(-(BD232+AH$14))),0)</f>
        <v>0.81421642443949549</v>
      </c>
      <c r="CA232" s="8">
        <f>IF(CA$1&lt;=cockpit!$C$15,1/(1+EXP(-(BE232+AI$14))),0)</f>
        <v>0.95564850981940153</v>
      </c>
      <c r="CB232" s="8">
        <f>IF(CB$1&lt;=cockpit!$C$15,1/(1+EXP(-(BF232+AJ$14))),0)</f>
        <v>0.89016711887920097</v>
      </c>
      <c r="CC232" s="8">
        <f>IF(CC$1&lt;=cockpit!$C$15,1/(1+EXP(-(BG232+AK$14))),0)</f>
        <v>0.84501033216915289</v>
      </c>
      <c r="CD232" s="8">
        <f>IF(CD$1&lt;=cockpit!$C$15,1/(1+EXP(-(BH232+AL$14))),0)</f>
        <v>0.9093937517839833</v>
      </c>
      <c r="CE232" s="8">
        <f>IF(CE$1&lt;=cockpit!$C$15,1/(1+EXP(-(BI232+AM$14))),0)</f>
        <v>0.87868836530388561</v>
      </c>
      <c r="CH232" s="6">
        <v>5.8972049574997314</v>
      </c>
      <c r="CK232" s="9">
        <f t="shared" si="70"/>
        <v>5.8972049574997314</v>
      </c>
      <c r="CM232" s="9">
        <f t="shared" si="71"/>
        <v>1.056682076263203E-2</v>
      </c>
      <c r="CP232">
        <f t="shared" si="72"/>
        <v>-0.10279504250026861</v>
      </c>
      <c r="CV232">
        <v>8.0607552617047214E-3</v>
      </c>
      <c r="CW232">
        <v>-4.2162890427141629E-2</v>
      </c>
      <c r="CX232">
        <v>-1.7400056489943827E-3</v>
      </c>
      <c r="CY232">
        <v>-2.7528747774166973E-2</v>
      </c>
      <c r="CZ232">
        <v>-3.2904742293989611E-2</v>
      </c>
      <c r="DA232">
        <v>-7.7506841071377938E-2</v>
      </c>
      <c r="DB232">
        <v>-1.365080471629128E-3</v>
      </c>
      <c r="DC232">
        <v>-6.462529966806449E-2</v>
      </c>
      <c r="DD232">
        <v>-2.7986695868488193E-2</v>
      </c>
      <c r="DE232">
        <v>-6.0753043953042728E-2</v>
      </c>
      <c r="DF232">
        <v>-7.4879631048272624E-2</v>
      </c>
      <c r="DG232">
        <v>-2.0457384076807476E-2</v>
      </c>
      <c r="DH232">
        <v>1.0554322692350026E-2</v>
      </c>
      <c r="DI232">
        <v>-5.11287940321258E-2</v>
      </c>
      <c r="DJ232">
        <v>-1.4163146323497073E-2</v>
      </c>
      <c r="DK232">
        <v>1.8543457741825118E-2</v>
      </c>
      <c r="DL232">
        <v>-6.816030294516888E-2</v>
      </c>
      <c r="DM232">
        <v>-6.1149691109313793E-2</v>
      </c>
      <c r="DN232">
        <v>-4.0851978613044092E-2</v>
      </c>
      <c r="DO232">
        <v>2.177122403981551E-3</v>
      </c>
      <c r="DR232">
        <f t="shared" si="73"/>
        <v>2.7510872384113559E-3</v>
      </c>
      <c r="DS232">
        <f t="shared" si="85"/>
        <v>-1.118079437208817E-2</v>
      </c>
      <c r="DT232">
        <f t="shared" si="86"/>
        <v>-3.7709494303182956E-4</v>
      </c>
      <c r="DU232">
        <f t="shared" si="87"/>
        <v>-4.4729326340940956E-3</v>
      </c>
      <c r="DV232">
        <f t="shared" si="88"/>
        <v>-6.370554793223967E-3</v>
      </c>
      <c r="DW232">
        <f t="shared" si="89"/>
        <v>-1.4818959734586946E-2</v>
      </c>
      <c r="DX232">
        <f t="shared" si="90"/>
        <v>-1.7845199328112601E-4</v>
      </c>
      <c r="DY232">
        <f t="shared" si="91"/>
        <v>-1.1116344780480613E-2</v>
      </c>
      <c r="DZ232">
        <f t="shared" si="92"/>
        <v>-1.0115469508720824E-2</v>
      </c>
      <c r="EA232">
        <f t="shared" si="74"/>
        <v>-2.0190694031107882E-2</v>
      </c>
      <c r="EB232">
        <f t="shared" si="75"/>
        <v>-1.9261672154154183E-2</v>
      </c>
      <c r="EC232">
        <f t="shared" si="76"/>
        <v>-4.1435407461273034E-3</v>
      </c>
      <c r="ED232">
        <f t="shared" si="77"/>
        <v>1.8863179392017888E-3</v>
      </c>
      <c r="EE232">
        <f t="shared" si="78"/>
        <v>-1.4553138741477047E-2</v>
      </c>
      <c r="EF232">
        <f t="shared" si="79"/>
        <v>-4.7737113301025598E-3</v>
      </c>
      <c r="EG232">
        <f t="shared" si="80"/>
        <v>1.6083839725443713E-3</v>
      </c>
      <c r="EH232">
        <f t="shared" si="81"/>
        <v>-1.4150249323957739E-2</v>
      </c>
      <c r="EI232">
        <f t="shared" si="82"/>
        <v>-1.7486215151328859E-2</v>
      </c>
      <c r="EJ232">
        <f t="shared" si="83"/>
        <v>-7.0675150282346636E-3</v>
      </c>
      <c r="EK232">
        <f t="shared" si="84"/>
        <v>4.9618090598589713E-4</v>
      </c>
    </row>
    <row r="233" spans="1:141" x14ac:dyDescent="0.3">
      <c r="A233" s="6">
        <f>('Base original'!A233-MIN('Base original'!A:A))/(MAX('Base original'!A:A)-MIN('Base original'!A:A))</f>
        <v>0.47787610619469029</v>
      </c>
      <c r="B233" s="6">
        <f>('Base original'!B233-MIN('Base original'!B:B))/(MAX('Base original'!B:B)-MIN('Base original'!B:B))</f>
        <v>0.25342465753424659</v>
      </c>
      <c r="C233" s="6">
        <f>('Base original'!C233-MIN('Base original'!C:C))/(MAX('Base original'!C:C)-MIN('Base original'!C:C))</f>
        <v>0.2</v>
      </c>
      <c r="D233" s="6">
        <f>('Base original'!D233-MIN('Base original'!D:D))/(MAX('Base original'!D:D)-MIN('Base original'!D:D))</f>
        <v>0.69178082191780821</v>
      </c>
      <c r="E233" s="6">
        <f>('Base original'!E233-MIN('Base original'!E:E))/(MAX('Base original'!E:E)-MIN('Base original'!E:E))</f>
        <v>9.849749582637729E-2</v>
      </c>
      <c r="F233" s="6">
        <f>('Base original'!F233-MIN('Base original'!F:F))/(MAX('Base original'!F:F)-MIN('Base original'!F:F))</f>
        <v>0.17910447761194029</v>
      </c>
      <c r="G233" s="6">
        <f>('Base original'!G233-MIN('Base original'!G:G))/(MAX('Base original'!G:G)-MIN('Base original'!G:G))</f>
        <v>0.15547703180212014</v>
      </c>
      <c r="H233" s="6">
        <f>('Base original'!H233-MIN('Base original'!H:H))/(MAX('Base original'!H:H)-MIN('Base original'!H:H))</f>
        <v>0.83920704845815564</v>
      </c>
      <c r="I233" s="6">
        <f>('Base original'!I233-MIN('Base original'!I:I))/(MAX('Base original'!I:I)-MIN('Base original'!I:I))</f>
        <v>0.33070866141732291</v>
      </c>
      <c r="J233" s="6">
        <f>('Base original'!J233-MIN('Base original'!J:J))/(MAX('Base original'!J:J)-MIN('Base original'!J:J))</f>
        <v>0.21556886227544908</v>
      </c>
      <c r="K233" s="6">
        <f>('Base original'!K233-MIN('Base original'!K:K))/(MAX('Base original'!K:K)-MIN('Base original'!K:K))</f>
        <v>0.12307692307692292</v>
      </c>
      <c r="L233" s="6">
        <f>'Base original'!L233</f>
        <v>6</v>
      </c>
      <c r="M233">
        <v>325</v>
      </c>
      <c r="O233">
        <v>0.36117250047075566</v>
      </c>
      <c r="P233" t="str">
        <f>IF(O233&lt;=cockpit!C$11,"treino","teste")</f>
        <v>treino</v>
      </c>
      <c r="AP233" s="6">
        <v>1.3023479006970469</v>
      </c>
      <c r="AQ233" s="6">
        <v>1.6728031479530987</v>
      </c>
      <c r="AR233" s="6">
        <v>1.8890245909846934</v>
      </c>
      <c r="AS233" s="6">
        <v>2.3100685987613816</v>
      </c>
      <c r="AT233" s="6">
        <v>2.0676165659844528</v>
      </c>
      <c r="AU233" s="6">
        <v>1.7419939330799381</v>
      </c>
      <c r="AV233" s="6">
        <v>2.2268214117236216</v>
      </c>
      <c r="AW233" s="6">
        <v>2.204116949134987</v>
      </c>
      <c r="AX233" s="6">
        <v>1.2867236301680807</v>
      </c>
      <c r="AY233" s="6">
        <v>1.4562781238171825</v>
      </c>
      <c r="AZ233" s="6">
        <v>1.4555224518697991</v>
      </c>
      <c r="BA233" s="6">
        <v>1.6955254336177157</v>
      </c>
      <c r="BB233" s="6">
        <v>1.5384391647070208</v>
      </c>
      <c r="BC233" s="6">
        <v>1.7305633800624058</v>
      </c>
      <c r="BD233" s="6">
        <v>1.1731193379094842</v>
      </c>
      <c r="BE233" s="6">
        <v>2.0991914337613222</v>
      </c>
      <c r="BF233" s="6">
        <v>1.6794450038606066</v>
      </c>
      <c r="BG233" s="6">
        <v>1.508560231838262</v>
      </c>
      <c r="BH233" s="6">
        <v>1.375239924508459</v>
      </c>
      <c r="BI233" s="6">
        <v>1.4384152916349979</v>
      </c>
      <c r="BL233" s="8">
        <f>IF(BL$1&lt;=cockpit!$C$15,1/(1+EXP(-(AP233+T$14))),0)</f>
        <v>0.81160706060657661</v>
      </c>
      <c r="BM233" s="8">
        <f>IF(BM$1&lt;=cockpit!$C$15,1/(1+EXP(-(AQ233+U$14))),0)</f>
        <v>0.85721588466042697</v>
      </c>
      <c r="BN233" s="8">
        <f>IF(BN$1&lt;=cockpit!$C$15,1/(1+EXP(-(AR233+V$14))),0)</f>
        <v>0.88503077458708523</v>
      </c>
      <c r="BO233" s="8">
        <f>IF(BO$1&lt;=cockpit!$C$15,1/(1+EXP(-(AS233+W$14))),0)</f>
        <v>0.91515996353703222</v>
      </c>
      <c r="BP233" s="8">
        <f>IF(BP$1&lt;=cockpit!$C$15,1/(1+EXP(-(AT233+X$14))),0)</f>
        <v>0.89799444463251143</v>
      </c>
      <c r="BQ233" s="8">
        <f>IF(BQ$1&lt;=cockpit!$C$15,1/(1+EXP(-(AU233+Y$14))),0)</f>
        <v>0.89933558448244877</v>
      </c>
      <c r="BR233" s="8">
        <f>IF(BR$1&lt;=cockpit!$C$15,1/(1+EXP(-(AV233+Z$14))),0)</f>
        <v>0.93234845727015758</v>
      </c>
      <c r="BS233" s="8">
        <f>IF(BS$1&lt;=cockpit!$C$15,1/(1+EXP(-(AW233+AA$14))),0)</f>
        <v>0.90993830867135939</v>
      </c>
      <c r="BT233" s="8">
        <f>IF(BT$1&lt;=cockpit!$C$15,1/(1+EXP(-(AX233+AB$14))),0)</f>
        <v>0.79910042873842158</v>
      </c>
      <c r="BU233" s="8">
        <f>IF(BU$1&lt;=cockpit!$C$15,1/(1+EXP(-(AY233+AC$14))),0)</f>
        <v>0.81710436844506351</v>
      </c>
      <c r="BV233" s="8">
        <f>IF(BV$1&lt;=cockpit!$C$15,1/(1+EXP(-(AZ233+AD$14))),0)</f>
        <v>0.86183807235507182</v>
      </c>
      <c r="BW233" s="8">
        <f>IF(BW$1&lt;=cockpit!$C$15,1/(1+EXP(-(BA233+AE$14))),0)</f>
        <v>0.89300336251360424</v>
      </c>
      <c r="BX233" s="8">
        <f>IF(BX$1&lt;=cockpit!$C$15,1/(1+EXP(-(BB233+AF$14))),0)</f>
        <v>0.90624241824460505</v>
      </c>
      <c r="BY233" s="8">
        <f>IF(BY$1&lt;=cockpit!$C$15,1/(1+EXP(-(BC233+AG$14))),0)</f>
        <v>0.84579143567573112</v>
      </c>
      <c r="BZ233" s="8">
        <f>IF(BZ$1&lt;=cockpit!$C$15,1/(1+EXP(-(BD233+AH$14))),0)</f>
        <v>0.81421642443949549</v>
      </c>
      <c r="CA233" s="8">
        <f>IF(CA$1&lt;=cockpit!$C$15,1/(1+EXP(-(BE233+AI$14))),0)</f>
        <v>0.95564850981940153</v>
      </c>
      <c r="CB233" s="8">
        <f>IF(CB$1&lt;=cockpit!$C$15,1/(1+EXP(-(BF233+AJ$14))),0)</f>
        <v>0.89016711887920097</v>
      </c>
      <c r="CC233" s="8">
        <f>IF(CC$1&lt;=cockpit!$C$15,1/(1+EXP(-(BG233+AK$14))),0)</f>
        <v>0.84501033216915289</v>
      </c>
      <c r="CD233" s="8">
        <f>IF(CD$1&lt;=cockpit!$C$15,1/(1+EXP(-(BH233+AL$14))),0)</f>
        <v>0.9093937517839833</v>
      </c>
      <c r="CE233" s="8">
        <f>IF(CE$1&lt;=cockpit!$C$15,1/(1+EXP(-(BI233+AM$14))),0)</f>
        <v>0.87868836530388561</v>
      </c>
      <c r="CH233" s="6">
        <v>5.8972049574997314</v>
      </c>
      <c r="CK233" s="9">
        <f t="shared" si="70"/>
        <v>5.8972049574997314</v>
      </c>
      <c r="CM233" s="9">
        <f t="shared" si="71"/>
        <v>1.056682076263203E-2</v>
      </c>
      <c r="CP233">
        <f t="shared" si="72"/>
        <v>-0.10279504250026861</v>
      </c>
      <c r="CV233">
        <v>8.0607552617047214E-3</v>
      </c>
      <c r="CW233">
        <v>-4.2162890427141629E-2</v>
      </c>
      <c r="CX233">
        <v>-1.7400056489943827E-3</v>
      </c>
      <c r="CY233">
        <v>-2.7528747774166973E-2</v>
      </c>
      <c r="CZ233">
        <v>-3.2904742293989611E-2</v>
      </c>
      <c r="DA233">
        <v>-7.7506841071377938E-2</v>
      </c>
      <c r="DB233">
        <v>-1.365080471629128E-3</v>
      </c>
      <c r="DC233">
        <v>-6.462529966806449E-2</v>
      </c>
      <c r="DD233">
        <v>-2.7986695868488193E-2</v>
      </c>
      <c r="DE233">
        <v>-6.0753043953042728E-2</v>
      </c>
      <c r="DF233">
        <v>-7.4879631048272624E-2</v>
      </c>
      <c r="DG233">
        <v>-2.0457384076807476E-2</v>
      </c>
      <c r="DH233">
        <v>1.0554322692350026E-2</v>
      </c>
      <c r="DI233">
        <v>-5.11287940321258E-2</v>
      </c>
      <c r="DJ233">
        <v>-1.4163146323497073E-2</v>
      </c>
      <c r="DK233">
        <v>1.8543457741825118E-2</v>
      </c>
      <c r="DL233">
        <v>-6.816030294516888E-2</v>
      </c>
      <c r="DM233">
        <v>-6.1149691109313793E-2</v>
      </c>
      <c r="DN233">
        <v>-4.0851978613044092E-2</v>
      </c>
      <c r="DO233">
        <v>2.177122403981551E-3</v>
      </c>
      <c r="DR233">
        <f t="shared" si="73"/>
        <v>2.7510872384113559E-3</v>
      </c>
      <c r="DS233">
        <f t="shared" si="85"/>
        <v>-1.118079437208817E-2</v>
      </c>
      <c r="DT233">
        <f t="shared" si="86"/>
        <v>-3.7709494303182956E-4</v>
      </c>
      <c r="DU233">
        <f t="shared" si="87"/>
        <v>-4.4729326340940956E-3</v>
      </c>
      <c r="DV233">
        <f t="shared" si="88"/>
        <v>-6.370554793223967E-3</v>
      </c>
      <c r="DW233">
        <f t="shared" si="89"/>
        <v>-1.4818959734586946E-2</v>
      </c>
      <c r="DX233">
        <f t="shared" si="90"/>
        <v>-1.7845199328112601E-4</v>
      </c>
      <c r="DY233">
        <f t="shared" si="91"/>
        <v>-1.1116344780480613E-2</v>
      </c>
      <c r="DZ233">
        <f t="shared" si="92"/>
        <v>-1.0115469508720824E-2</v>
      </c>
      <c r="EA233">
        <f t="shared" si="74"/>
        <v>-2.0190694031107882E-2</v>
      </c>
      <c r="EB233">
        <f t="shared" si="75"/>
        <v>-1.9261672154154183E-2</v>
      </c>
      <c r="EC233">
        <f t="shared" si="76"/>
        <v>-4.1435407461273034E-3</v>
      </c>
      <c r="ED233">
        <f t="shared" si="77"/>
        <v>1.8863179392017888E-3</v>
      </c>
      <c r="EE233">
        <f t="shared" si="78"/>
        <v>-1.4553138741477047E-2</v>
      </c>
      <c r="EF233">
        <f t="shared" si="79"/>
        <v>-4.7737113301025598E-3</v>
      </c>
      <c r="EG233">
        <f t="shared" si="80"/>
        <v>1.6083839725443713E-3</v>
      </c>
      <c r="EH233">
        <f t="shared" si="81"/>
        <v>-1.4150249323957739E-2</v>
      </c>
      <c r="EI233">
        <f t="shared" si="82"/>
        <v>-1.7486215151328859E-2</v>
      </c>
      <c r="EJ233">
        <f t="shared" si="83"/>
        <v>-7.0675150282346636E-3</v>
      </c>
      <c r="EK233">
        <f t="shared" si="84"/>
        <v>4.9618090598589713E-4</v>
      </c>
    </row>
    <row r="234" spans="1:141" x14ac:dyDescent="0.3">
      <c r="A234" s="6">
        <f>('Base original'!A234-MIN('Base original'!A:A))/(MAX('Base original'!A:A)-MIN('Base original'!A:A))</f>
        <v>0.61946902654867253</v>
      </c>
      <c r="B234" s="6">
        <f>('Base original'!B234-MIN('Base original'!B:B))/(MAX('Base original'!B:B)-MIN('Base original'!B:B))</f>
        <v>0.28082191780821919</v>
      </c>
      <c r="C234" s="6">
        <f>('Base original'!C234-MIN('Base original'!C:C))/(MAX('Base original'!C:C)-MIN('Base original'!C:C))</f>
        <v>0.66</v>
      </c>
      <c r="D234" s="6">
        <f>('Base original'!D234-MIN('Base original'!D:D))/(MAX('Base original'!D:D)-MIN('Base original'!D:D))</f>
        <v>0.18835616438356165</v>
      </c>
      <c r="E234" s="6">
        <f>('Base original'!E234-MIN('Base original'!E:E))/(MAX('Base original'!E:E)-MIN('Base original'!E:E))</f>
        <v>0.18196994991652754</v>
      </c>
      <c r="F234" s="6">
        <f>('Base original'!F234-MIN('Base original'!F:F))/(MAX('Base original'!F:F)-MIN('Base original'!F:F))</f>
        <v>7.4626865671641784E-2</v>
      </c>
      <c r="G234" s="6">
        <f>('Base original'!G234-MIN('Base original'!G:G))/(MAX('Base original'!G:G)-MIN('Base original'!G:G))</f>
        <v>2.8268551236749116E-2</v>
      </c>
      <c r="H234" s="6">
        <f>('Base original'!H234-MIN('Base original'!H:H))/(MAX('Base original'!H:H)-MIN('Base original'!H:H))</f>
        <v>0.56754772393539166</v>
      </c>
      <c r="I234" s="6">
        <f>('Base original'!I234-MIN('Base original'!I:I))/(MAX('Base original'!I:I)-MIN('Base original'!I:I))</f>
        <v>0.24409448818897614</v>
      </c>
      <c r="J234" s="6">
        <f>('Base original'!J234-MIN('Base original'!J:J))/(MAX('Base original'!J:J)-MIN('Base original'!J:J))</f>
        <v>0.24550898203592814</v>
      </c>
      <c r="K234" s="6">
        <f>('Base original'!K234-MIN('Base original'!K:K))/(MAX('Base original'!K:K)-MIN('Base original'!K:K))</f>
        <v>0.47692307692307689</v>
      </c>
      <c r="L234" s="6">
        <f>'Base original'!L234</f>
        <v>7</v>
      </c>
      <c r="M234">
        <v>326</v>
      </c>
      <c r="O234">
        <v>0.2114222528649321</v>
      </c>
      <c r="P234" t="str">
        <f>IF(O234&lt;=cockpit!C$11,"treino","teste")</f>
        <v>treino</v>
      </c>
      <c r="AP234" s="6">
        <v>1.359065084403611</v>
      </c>
      <c r="AQ234" s="6">
        <v>2.0487144180812238</v>
      </c>
      <c r="AR234" s="6">
        <v>1.6242759105691107</v>
      </c>
      <c r="AS234" s="6">
        <v>2.1569307995413993</v>
      </c>
      <c r="AT234" s="6">
        <v>1.9511966997381172</v>
      </c>
      <c r="AU234" s="6">
        <v>1.7799576666047807</v>
      </c>
      <c r="AV234" s="6">
        <v>1.8701263555407952</v>
      </c>
      <c r="AW234" s="6">
        <v>2.2562100243424057</v>
      </c>
      <c r="AX234" s="6">
        <v>1.4184905401526275</v>
      </c>
      <c r="AY234" s="6">
        <v>1.1690863107502056</v>
      </c>
      <c r="AZ234" s="6">
        <v>1.3580122227142788</v>
      </c>
      <c r="BA234" s="6">
        <v>1.7842996158555362</v>
      </c>
      <c r="BB234" s="6">
        <v>1.4960602906383225</v>
      </c>
      <c r="BC234" s="6">
        <v>1.7132058185848236</v>
      </c>
      <c r="BD234" s="6">
        <v>1.5028173444762936</v>
      </c>
      <c r="BE234" s="6">
        <v>2.1716449468742658</v>
      </c>
      <c r="BF234" s="6">
        <v>1.6708454012910767</v>
      </c>
      <c r="BG234" s="6">
        <v>1.4920683715495375</v>
      </c>
      <c r="BH234" s="6">
        <v>1.3516935178762255</v>
      </c>
      <c r="BI234" s="6">
        <v>1.6581183580639274</v>
      </c>
      <c r="BL234" s="8">
        <f>IF(BL$1&lt;=cockpit!$C$15,1/(1+EXP(-(AP234+T$14))),0)</f>
        <v>0.82012632826862464</v>
      </c>
      <c r="BM234" s="8">
        <f>IF(BM$1&lt;=cockpit!$C$15,1/(1+EXP(-(AQ234+U$14))),0)</f>
        <v>0.89736348693294943</v>
      </c>
      <c r="BN234" s="8">
        <f>IF(BN$1&lt;=cockpit!$C$15,1/(1+EXP(-(AR234+V$14))),0)</f>
        <v>0.8552281536668348</v>
      </c>
      <c r="BO234" s="8">
        <f>IF(BO$1&lt;=cockpit!$C$15,1/(1+EXP(-(AS234+W$14))),0)</f>
        <v>0.90248919406472961</v>
      </c>
      <c r="BP234" s="8">
        <f>IF(BP$1&lt;=cockpit!$C$15,1/(1+EXP(-(AT234+X$14))),0)</f>
        <v>0.88682543801820657</v>
      </c>
      <c r="BQ234" s="8">
        <f>IF(BQ$1&lt;=cockpit!$C$15,1/(1+EXP(-(AU234+Y$14))),0)</f>
        <v>0.90272075602000423</v>
      </c>
      <c r="BR234" s="8">
        <f>IF(BR$1&lt;=cockpit!$C$15,1/(1+EXP(-(AV234+Z$14))),0)</f>
        <v>0.90607635468503944</v>
      </c>
      <c r="BS234" s="8">
        <f>IF(BS$1&lt;=cockpit!$C$15,1/(1+EXP(-(AW234+AA$14))),0)</f>
        <v>0.91411718197018665</v>
      </c>
      <c r="BT234" s="8">
        <f>IF(BT$1&lt;=cockpit!$C$15,1/(1+EXP(-(AX234+AB$14))),0)</f>
        <v>0.81942377664768562</v>
      </c>
      <c r="BU234" s="8">
        <f>IF(BU$1&lt;=cockpit!$C$15,1/(1+EXP(-(AY234+AC$14))),0)</f>
        <v>0.77023866919423301</v>
      </c>
      <c r="BV234" s="8">
        <f>IF(BV$1&lt;=cockpit!$C$15,1/(1+EXP(-(AZ234+AD$14))),0)</f>
        <v>0.84981244426860425</v>
      </c>
      <c r="BW234" s="8">
        <f>IF(BW$1&lt;=cockpit!$C$15,1/(1+EXP(-(BA234+AE$14))),0)</f>
        <v>0.90119443638479901</v>
      </c>
      <c r="BX234" s="8">
        <f>IF(BX$1&lt;=cockpit!$C$15,1/(1+EXP(-(BB234+AF$14))),0)</f>
        <v>0.90257908832653977</v>
      </c>
      <c r="BY234" s="8">
        <f>IF(BY$1&lt;=cockpit!$C$15,1/(1+EXP(-(BC234+AG$14))),0)</f>
        <v>0.84351390596453735</v>
      </c>
      <c r="BZ234" s="8">
        <f>IF(BZ$1&lt;=cockpit!$C$15,1/(1+EXP(-(BD234+AH$14))),0)</f>
        <v>0.85904029866303122</v>
      </c>
      <c r="CA234" s="8">
        <f>IF(CA$1&lt;=cockpit!$C$15,1/(1+EXP(-(BE234+AI$14))),0)</f>
        <v>0.9586200120748225</v>
      </c>
      <c r="CB234" s="8">
        <f>IF(CB$1&lt;=cockpit!$C$15,1/(1+EXP(-(BF234+AJ$14))),0)</f>
        <v>0.88932351367489804</v>
      </c>
      <c r="CC234" s="8">
        <f>IF(CC$1&lt;=cockpit!$C$15,1/(1+EXP(-(BG234+AK$14))),0)</f>
        <v>0.84283811797717589</v>
      </c>
      <c r="CD234" s="8">
        <f>IF(CD$1&lt;=cockpit!$C$15,1/(1+EXP(-(BH234+AL$14))),0)</f>
        <v>0.90743481106747548</v>
      </c>
      <c r="CE234" s="8">
        <f>IF(CE$1&lt;=cockpit!$C$15,1/(1+EXP(-(BI234+AM$14))),0)</f>
        <v>0.90022891238449421</v>
      </c>
      <c r="CH234" s="6">
        <v>5.8828638877751906</v>
      </c>
      <c r="CK234" s="9">
        <f t="shared" si="70"/>
        <v>5.8828638877751906</v>
      </c>
      <c r="CM234" s="9">
        <f t="shared" si="71"/>
        <v>1.2479930932367618</v>
      </c>
      <c r="CP234">
        <f t="shared" si="72"/>
        <v>-1.1171361122248094</v>
      </c>
      <c r="CV234">
        <v>8.7601119427845528E-2</v>
      </c>
      <c r="CW234">
        <v>-0.45820971854566378</v>
      </c>
      <c r="CX234">
        <v>-1.8909697381191429E-2</v>
      </c>
      <c r="CY234">
        <v>-0.29917160900799189</v>
      </c>
      <c r="CZ234">
        <v>-0.35759580409698022</v>
      </c>
      <c r="DA234">
        <v>-0.84231388011809105</v>
      </c>
      <c r="DB234">
        <v>-1.4835157940090236E-2</v>
      </c>
      <c r="DC234">
        <v>-0.70232235199821225</v>
      </c>
      <c r="DD234">
        <v>-0.30414840887350514</v>
      </c>
      <c r="DE234">
        <v>-0.66024019910637</v>
      </c>
      <c r="DF234">
        <v>-0.81376239436718778</v>
      </c>
      <c r="DG234">
        <v>-0.22232280816260869</v>
      </c>
      <c r="DH234">
        <v>0.11470023002001464</v>
      </c>
      <c r="DI234">
        <v>-0.5556476343462069</v>
      </c>
      <c r="DJ234">
        <v>-0.15391950658185949</v>
      </c>
      <c r="DK234">
        <v>0.20152300913590676</v>
      </c>
      <c r="DL234">
        <v>-0.74073937797177536</v>
      </c>
      <c r="DM234">
        <v>-0.66455080447511172</v>
      </c>
      <c r="DN234">
        <v>-0.44396324428143397</v>
      </c>
      <c r="DO234">
        <v>2.3660110439811585E-2</v>
      </c>
      <c r="DR234">
        <f t="shared" si="73"/>
        <v>2.8679976270245777E-2</v>
      </c>
      <c r="DS234">
        <f t="shared" si="85"/>
        <v>-8.9231198054463737E-2</v>
      </c>
      <c r="DT234">
        <f t="shared" si="86"/>
        <v>-5.078857387057171E-3</v>
      </c>
      <c r="DU234">
        <f t="shared" si="87"/>
        <v>-5.5500298869912673E-2</v>
      </c>
      <c r="DV234">
        <f t="shared" si="88"/>
        <v>-7.6361237756385994E-2</v>
      </c>
      <c r="DW234">
        <f t="shared" si="89"/>
        <v>-0.15590828697460379</v>
      </c>
      <c r="DX234">
        <f t="shared" si="90"/>
        <v>-2.6558736370214031E-3</v>
      </c>
      <c r="DY234">
        <f t="shared" si="91"/>
        <v>-0.11545461526737673</v>
      </c>
      <c r="DZ234">
        <f t="shared" si="92"/>
        <v>-9.9926339921394602E-2</v>
      </c>
      <c r="EA234">
        <f t="shared" si="74"/>
        <v>-0.26854107579261688</v>
      </c>
      <c r="EB234">
        <f t="shared" si="75"/>
        <v>-0.22607849967284929</v>
      </c>
      <c r="EC234">
        <f t="shared" si="76"/>
        <v>-4.1763025555542482E-2</v>
      </c>
      <c r="ED234">
        <f t="shared" si="77"/>
        <v>2.1259801108940303E-2</v>
      </c>
      <c r="EE234">
        <f t="shared" si="78"/>
        <v>-0.16029561353150251</v>
      </c>
      <c r="EF234">
        <f t="shared" si="79"/>
        <v>-4.03345705707015E-2</v>
      </c>
      <c r="EG234">
        <f t="shared" si="80"/>
        <v>1.6332970835518251E-2</v>
      </c>
      <c r="EH234">
        <f t="shared" si="81"/>
        <v>-0.15489133579919334</v>
      </c>
      <c r="EI234">
        <f t="shared" si="82"/>
        <v>-0.19246980031544697</v>
      </c>
      <c r="EJ234">
        <f t="shared" si="83"/>
        <v>-7.8387066600821717E-2</v>
      </c>
      <c r="EK234">
        <f t="shared" si="84"/>
        <v>4.4856707776168856E-3</v>
      </c>
    </row>
    <row r="235" spans="1:141" x14ac:dyDescent="0.3">
      <c r="A235" s="6">
        <f>('Base original'!A235-MIN('Base original'!A:A))/(MAX('Base original'!A:A)-MIN('Base original'!A:A))</f>
        <v>0.50442477876106206</v>
      </c>
      <c r="B235" s="6">
        <f>('Base original'!B235-MIN('Base original'!B:B))/(MAX('Base original'!B:B)-MIN('Base original'!B:B))</f>
        <v>0.21917808219178084</v>
      </c>
      <c r="C235" s="6">
        <f>('Base original'!C235-MIN('Base original'!C:C))/(MAX('Base original'!C:C)-MIN('Base original'!C:C))</f>
        <v>0.5</v>
      </c>
      <c r="D235" s="6">
        <f>('Base original'!D235-MIN('Base original'!D:D))/(MAX('Base original'!D:D)-MIN('Base original'!D:D))</f>
        <v>0.24657534246575344</v>
      </c>
      <c r="E235" s="6">
        <f>('Base original'!E235-MIN('Base original'!E:E))/(MAX('Base original'!E:E)-MIN('Base original'!E:E))</f>
        <v>0.15859766277128548</v>
      </c>
      <c r="F235" s="6">
        <f>('Base original'!F235-MIN('Base original'!F:F))/(MAX('Base original'!F:F)-MIN('Base original'!F:F))</f>
        <v>5.9701492537313432E-2</v>
      </c>
      <c r="G235" s="6">
        <f>('Base original'!G235-MIN('Base original'!G:G))/(MAX('Base original'!G:G)-MIN('Base original'!G:G))</f>
        <v>2.4734982332155476E-2</v>
      </c>
      <c r="H235" s="6">
        <f>('Base original'!H235-MIN('Base original'!H:H))/(MAX('Base original'!H:H)-MIN('Base original'!H:H))</f>
        <v>0.58223201174743122</v>
      </c>
      <c r="I235" s="6">
        <f>('Base original'!I235-MIN('Base original'!I:I))/(MAX('Base original'!I:I)-MIN('Base original'!I:I))</f>
        <v>0.42519685039370059</v>
      </c>
      <c r="J235" s="6">
        <f>('Base original'!J235-MIN('Base original'!J:J))/(MAX('Base original'!J:J)-MIN('Base original'!J:J))</f>
        <v>0.29940119760479039</v>
      </c>
      <c r="K235" s="6">
        <f>('Base original'!K235-MIN('Base original'!K:K))/(MAX('Base original'!K:K)-MIN('Base original'!K:K))</f>
        <v>0.47692307692307689</v>
      </c>
      <c r="L235" s="6">
        <f>'Base original'!L235</f>
        <v>5</v>
      </c>
      <c r="M235">
        <v>327</v>
      </c>
      <c r="O235">
        <v>0.85164332705767221</v>
      </c>
      <c r="P235" t="str">
        <f>IF(O235&lt;=cockpit!C$11,"treino","teste")</f>
        <v>teste</v>
      </c>
      <c r="AP235" s="6">
        <v>1.2610050990058568</v>
      </c>
      <c r="AQ235" s="6">
        <v>1.8127623442588583</v>
      </c>
      <c r="AR235" s="6">
        <v>1.6557976815849722</v>
      </c>
      <c r="AS235" s="6">
        <v>2.1030972713869804</v>
      </c>
      <c r="AT235" s="6">
        <v>1.9356019374972022</v>
      </c>
      <c r="AU235" s="6">
        <v>1.7837189334213583</v>
      </c>
      <c r="AV235" s="6">
        <v>1.9001039685365329</v>
      </c>
      <c r="AW235" s="6">
        <v>2.1509198109815921</v>
      </c>
      <c r="AX235" s="6">
        <v>1.283321481946488</v>
      </c>
      <c r="AY235" s="6">
        <v>1.0954590093272494</v>
      </c>
      <c r="AZ235" s="6">
        <v>1.2635764117450461</v>
      </c>
      <c r="BA235" s="6">
        <v>1.8206203283008178</v>
      </c>
      <c r="BB235" s="6">
        <v>1.4959574619404385</v>
      </c>
      <c r="BC235" s="6">
        <v>1.6339616281403706</v>
      </c>
      <c r="BD235" s="6">
        <v>1.4262952608628434</v>
      </c>
      <c r="BE235" s="6">
        <v>2.2221709383324963</v>
      </c>
      <c r="BF235" s="6">
        <v>1.5206329565447991</v>
      </c>
      <c r="BG235" s="6">
        <v>1.4615220944104854</v>
      </c>
      <c r="BH235" s="6">
        <v>1.3628952738526374</v>
      </c>
      <c r="BI235" s="6">
        <v>1.5788738088807301</v>
      </c>
      <c r="BL235" s="8">
        <f>IF(BL$1&lt;=cockpit!$C$15,1/(1+EXP(-(AP235+T$14))),0)</f>
        <v>0.80520412810454256</v>
      </c>
      <c r="BM235" s="8">
        <f>IF(BM$1&lt;=cockpit!$C$15,1/(1+EXP(-(AQ235+U$14))),0)</f>
        <v>0.8735054543551245</v>
      </c>
      <c r="BN235" s="8">
        <f>IF(BN$1&lt;=cockpit!$C$15,1/(1+EXP(-(AR235+V$14))),0)</f>
        <v>0.85908742398226634</v>
      </c>
      <c r="BO235" s="8">
        <f>IF(BO$1&lt;=cockpit!$C$15,1/(1+EXP(-(AS235+W$14))),0)</f>
        <v>0.89764798439124971</v>
      </c>
      <c r="BP235" s="8">
        <f>IF(BP$1&lt;=cockpit!$C$15,1/(1+EXP(-(AT235+X$14))),0)</f>
        <v>0.88525078575590677</v>
      </c>
      <c r="BQ235" s="8">
        <f>IF(BQ$1&lt;=cockpit!$C$15,1/(1+EXP(-(AU235+Y$14))),0)</f>
        <v>0.90305055544993218</v>
      </c>
      <c r="BR235" s="8">
        <f>IF(BR$1&lt;=cockpit!$C$15,1/(1+EXP(-(AV235+Z$14))),0)</f>
        <v>0.90859664065006296</v>
      </c>
      <c r="BS235" s="8">
        <f>IF(BS$1&lt;=cockpit!$C$15,1/(1+EXP(-(AW235+AA$14))),0)</f>
        <v>0.90548265605498568</v>
      </c>
      <c r="BT235" s="8">
        <f>IF(BT$1&lt;=cockpit!$C$15,1/(1+EXP(-(AX235+AB$14))),0)</f>
        <v>0.7985536956717566</v>
      </c>
      <c r="BU235" s="8">
        <f>IF(BU$1&lt;=cockpit!$C$15,1/(1+EXP(-(AY235+AC$14))),0)</f>
        <v>0.75695037344013638</v>
      </c>
      <c r="BV235" s="8">
        <f>IF(BV$1&lt;=cockpit!$C$15,1/(1+EXP(-(AZ235+AD$14))),0)</f>
        <v>0.8373572843290269</v>
      </c>
      <c r="BW235" s="8">
        <f>IF(BW$1&lt;=cockpit!$C$15,1/(1+EXP(-(BA235+AE$14))),0)</f>
        <v>0.90438174763939072</v>
      </c>
      <c r="BX235" s="8">
        <f>IF(BX$1&lt;=cockpit!$C$15,1/(1+EXP(-(BB235+AF$14))),0)</f>
        <v>0.90257004621684567</v>
      </c>
      <c r="BY235" s="8">
        <f>IF(BY$1&lt;=cockpit!$C$15,1/(1+EXP(-(BC235+AG$14))),0)</f>
        <v>0.83276688940127486</v>
      </c>
      <c r="BZ235" s="8">
        <f>IF(BZ$1&lt;=cockpit!$C$15,1/(1+EXP(-(BD235+AH$14))),0)</f>
        <v>0.84951723977756044</v>
      </c>
      <c r="CA235" s="8">
        <f>IF(CA$1&lt;=cockpit!$C$15,1/(1+EXP(-(BE235+AI$14))),0)</f>
        <v>0.9605784628680466</v>
      </c>
      <c r="CB235" s="8">
        <f>IF(CB$1&lt;=cockpit!$C$15,1/(1+EXP(-(BF235+AJ$14))),0)</f>
        <v>0.87365145927479226</v>
      </c>
      <c r="CC235" s="8">
        <f>IF(CC$1&lt;=cockpit!$C$15,1/(1+EXP(-(BG235+AK$14))),0)</f>
        <v>0.8387493953198405</v>
      </c>
      <c r="CD235" s="8">
        <f>IF(CD$1&lt;=cockpit!$C$15,1/(1+EXP(-(BH235+AL$14))),0)</f>
        <v>0.9083714390108597</v>
      </c>
      <c r="CE235" s="8">
        <f>IF(CE$1&lt;=cockpit!$C$15,1/(1+EXP(-(BI235+AM$14))),0)</f>
        <v>0.89288225709693847</v>
      </c>
      <c r="CH235" s="6">
        <v>5.8260868538114226</v>
      </c>
      <c r="CK235" s="9">
        <f t="shared" si="70"/>
        <v>5.8260868538114226</v>
      </c>
      <c r="CM235" s="9">
        <f t="shared" si="71"/>
        <v>0.68241949004005464</v>
      </c>
      <c r="CP235">
        <f t="shared" si="72"/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R235">
        <f t="shared" si="73"/>
        <v>0</v>
      </c>
      <c r="DS235">
        <f t="shared" si="85"/>
        <v>0</v>
      </c>
      <c r="DT235">
        <f t="shared" si="86"/>
        <v>0</v>
      </c>
      <c r="DU235">
        <f t="shared" si="87"/>
        <v>0</v>
      </c>
      <c r="DV235">
        <f t="shared" si="88"/>
        <v>0</v>
      </c>
      <c r="DW235">
        <f t="shared" si="89"/>
        <v>0</v>
      </c>
      <c r="DX235">
        <f t="shared" si="90"/>
        <v>0</v>
      </c>
      <c r="DY235">
        <f t="shared" si="91"/>
        <v>0</v>
      </c>
      <c r="DZ235">
        <f t="shared" si="92"/>
        <v>0</v>
      </c>
      <c r="EA235">
        <f t="shared" si="74"/>
        <v>0</v>
      </c>
      <c r="EB235">
        <f t="shared" si="75"/>
        <v>0</v>
      </c>
      <c r="EC235">
        <f t="shared" si="76"/>
        <v>0</v>
      </c>
      <c r="ED235">
        <f t="shared" si="77"/>
        <v>0</v>
      </c>
      <c r="EE235">
        <f t="shared" si="78"/>
        <v>0</v>
      </c>
      <c r="EF235">
        <f t="shared" si="79"/>
        <v>0</v>
      </c>
      <c r="EG235">
        <f t="shared" si="80"/>
        <v>0</v>
      </c>
      <c r="EH235">
        <f t="shared" si="81"/>
        <v>0</v>
      </c>
      <c r="EI235">
        <f t="shared" si="82"/>
        <v>0</v>
      </c>
      <c r="EJ235">
        <f t="shared" si="83"/>
        <v>0</v>
      </c>
      <c r="EK235">
        <f t="shared" si="84"/>
        <v>0</v>
      </c>
    </row>
    <row r="236" spans="1:141" x14ac:dyDescent="0.3">
      <c r="A236" s="6">
        <f>('Base original'!A236-MIN('Base original'!A:A))/(MAX('Base original'!A:A)-MIN('Base original'!A:A))</f>
        <v>0.77876106194690264</v>
      </c>
      <c r="B236" s="6">
        <f>('Base original'!B236-MIN('Base original'!B:B))/(MAX('Base original'!B:B)-MIN('Base original'!B:B))</f>
        <v>0.10273972602739728</v>
      </c>
      <c r="C236" s="6">
        <f>('Base original'!C236-MIN('Base original'!C:C))/(MAX('Base original'!C:C)-MIN('Base original'!C:C))</f>
        <v>0.62</v>
      </c>
      <c r="D236" s="6">
        <f>('Base original'!D236-MIN('Base original'!D:D))/(MAX('Base original'!D:D)-MIN('Base original'!D:D))</f>
        <v>0.11643835616438358</v>
      </c>
      <c r="E236" s="6">
        <f>('Base original'!E236-MIN('Base original'!E:E))/(MAX('Base original'!E:E)-MIN('Base original'!E:E))</f>
        <v>0.1168614357262102</v>
      </c>
      <c r="F236" s="6">
        <f>('Base original'!F236-MIN('Base original'!F:F))/(MAX('Base original'!F:F)-MIN('Base original'!F:F))</f>
        <v>7.4626865671641784E-2</v>
      </c>
      <c r="G236" s="6">
        <f>('Base original'!G236-MIN('Base original'!G:G))/(MAX('Base original'!G:G)-MIN('Base original'!G:G))</f>
        <v>5.3003533568904596E-2</v>
      </c>
      <c r="H236" s="6">
        <f>('Base original'!H236-MIN('Base original'!H:H))/(MAX('Base original'!H:H)-MIN('Base original'!H:H))</f>
        <v>0.74375917767988242</v>
      </c>
      <c r="I236" s="6">
        <f>('Base original'!I236-MIN('Base original'!I:I))/(MAX('Base original'!I:I)-MIN('Base original'!I:I))</f>
        <v>0.33070866141732291</v>
      </c>
      <c r="J236" s="6">
        <f>('Base original'!J236-MIN('Base original'!J:J))/(MAX('Base original'!J:J)-MIN('Base original'!J:J))</f>
        <v>0.20359281437125751</v>
      </c>
      <c r="K236" s="6">
        <f>('Base original'!K236-MIN('Base original'!K:K))/(MAX('Base original'!K:K)-MIN('Base original'!K:K))</f>
        <v>0.19999999999999984</v>
      </c>
      <c r="L236" s="6">
        <f>'Base original'!L236</f>
        <v>6</v>
      </c>
      <c r="M236">
        <v>328</v>
      </c>
      <c r="O236">
        <v>0.6759650813463649</v>
      </c>
      <c r="P236" t="str">
        <f>IF(O236&lt;=cockpit!C$11,"treino","teste")</f>
        <v>treino</v>
      </c>
      <c r="AP236" s="6">
        <v>1.3106269849028513</v>
      </c>
      <c r="AQ236" s="6">
        <v>1.8998631893971158</v>
      </c>
      <c r="AR236" s="6">
        <v>1.4481361558743113</v>
      </c>
      <c r="AS236" s="6">
        <v>2.0761799596406441</v>
      </c>
      <c r="AT236" s="6">
        <v>1.9378719018731438</v>
      </c>
      <c r="AU236" s="6">
        <v>1.8064531339218213</v>
      </c>
      <c r="AV236" s="6">
        <v>1.8133356581881439</v>
      </c>
      <c r="AW236" s="6">
        <v>2.3525629617450829</v>
      </c>
      <c r="AX236" s="6">
        <v>1.2022027006371869</v>
      </c>
      <c r="AY236" s="6">
        <v>1.1450551017217714</v>
      </c>
      <c r="AZ236" s="6">
        <v>1.2115521783560228</v>
      </c>
      <c r="BA236" s="6">
        <v>1.8091524096830034</v>
      </c>
      <c r="BB236" s="6">
        <v>1.505106731268961</v>
      </c>
      <c r="BC236" s="6">
        <v>1.3646332417055722</v>
      </c>
      <c r="BD236" s="6">
        <v>1.4512611404124947</v>
      </c>
      <c r="BE236" s="6">
        <v>2.0594845489876605</v>
      </c>
      <c r="BF236" s="6">
        <v>1.5710399302831437</v>
      </c>
      <c r="BG236" s="6">
        <v>1.3017629097418262</v>
      </c>
      <c r="BH236" s="6">
        <v>1.3047463081819624</v>
      </c>
      <c r="BI236" s="6">
        <v>1.6096821173822862</v>
      </c>
      <c r="BL236" s="8">
        <f>IF(BL$1&lt;=cockpit!$C$15,1/(1+EXP(-(AP236+T$14))),0)</f>
        <v>0.81286967665458298</v>
      </c>
      <c r="BM236" s="8">
        <f>IF(BM$1&lt;=cockpit!$C$15,1/(1+EXP(-(AQ236+U$14))),0)</f>
        <v>0.88282061178915039</v>
      </c>
      <c r="BN236" s="8">
        <f>IF(BN$1&lt;=cockpit!$C$15,1/(1+EXP(-(AR236+V$14))),0)</f>
        <v>0.83202809784934284</v>
      </c>
      <c r="BO236" s="8">
        <f>IF(BO$1&lt;=cockpit!$C$15,1/(1+EXP(-(AS236+W$14))),0)</f>
        <v>0.89514832279935552</v>
      </c>
      <c r="BP236" s="8">
        <f>IF(BP$1&lt;=cockpit!$C$15,1/(1+EXP(-(AT236+X$14))),0)</f>
        <v>0.88548117132357251</v>
      </c>
      <c r="BQ236" s="8">
        <f>IF(BQ$1&lt;=cockpit!$C$15,1/(1+EXP(-(AU236+Y$14))),0)</f>
        <v>0.90502278384569013</v>
      </c>
      <c r="BR236" s="8">
        <f>IF(BR$1&lt;=cockpit!$C$15,1/(1+EXP(-(AV236+Z$14))),0)</f>
        <v>0.90113062705652824</v>
      </c>
      <c r="BS236" s="8">
        <f>IF(BS$1&lt;=cockpit!$C$15,1/(1+EXP(-(AW236+AA$14))),0)</f>
        <v>0.92138590329659575</v>
      </c>
      <c r="BT236" s="8">
        <f>IF(BT$1&lt;=cockpit!$C$15,1/(1+EXP(-(AX236+AB$14))),0)</f>
        <v>0.78518810307070863</v>
      </c>
      <c r="BU236" s="8">
        <f>IF(BU$1&lt;=cockpit!$C$15,1/(1+EXP(-(AY236+AC$14))),0)</f>
        <v>0.7659582488693063</v>
      </c>
      <c r="BV236" s="8">
        <f>IF(BV$1&lt;=cockpit!$C$15,1/(1+EXP(-(AZ236+AD$14))),0)</f>
        <v>0.8301471841431588</v>
      </c>
      <c r="BW236" s="8">
        <f>IF(BW$1&lt;=cockpit!$C$15,1/(1+EXP(-(BA236+AE$14))),0)</f>
        <v>0.9033854454148269</v>
      </c>
      <c r="BX236" s="8">
        <f>IF(BX$1&lt;=cockpit!$C$15,1/(1+EXP(-(BB236+AF$14))),0)</f>
        <v>0.90337165070929437</v>
      </c>
      <c r="BY236" s="8">
        <f>IF(BY$1&lt;=cockpit!$C$15,1/(1+EXP(-(BC236+AG$14))),0)</f>
        <v>0.79183741620973114</v>
      </c>
      <c r="BZ236" s="8">
        <f>IF(BZ$1&lt;=cockpit!$C$15,1/(1+EXP(-(BD236+AH$14))),0)</f>
        <v>0.85268104863177774</v>
      </c>
      <c r="CA236" s="8">
        <f>IF(CA$1&lt;=cockpit!$C$15,1/(1+EXP(-(BE236+AI$14))),0)</f>
        <v>0.95393477554157502</v>
      </c>
      <c r="CB236" s="8">
        <f>IF(CB$1&lt;=cockpit!$C$15,1/(1+EXP(-(BF236+AJ$14))),0)</f>
        <v>0.87911161609086474</v>
      </c>
      <c r="CC236" s="8">
        <f>IF(CC$1&lt;=cockpit!$C$15,1/(1+EXP(-(BG236+AK$14))),0)</f>
        <v>0.81595712697343215</v>
      </c>
      <c r="CD236" s="8">
        <f>IF(CD$1&lt;=cockpit!$C$15,1/(1+EXP(-(BH236+AL$14))),0)</f>
        <v>0.90341524444368537</v>
      </c>
      <c r="CE236" s="8">
        <f>IF(CE$1&lt;=cockpit!$C$15,1/(1+EXP(-(BI236+AM$14))),0)</f>
        <v>0.8957934056304051</v>
      </c>
      <c r="CH236" s="6">
        <v>5.8050983408040802</v>
      </c>
      <c r="CK236" s="9">
        <f t="shared" si="70"/>
        <v>5.8050983408040802</v>
      </c>
      <c r="CM236" s="9">
        <f t="shared" si="71"/>
        <v>3.7986656757322483E-2</v>
      </c>
      <c r="CP236">
        <f t="shared" si="72"/>
        <v>-0.19490165919591984</v>
      </c>
      <c r="CV236">
        <v>1.5283369087321365E-2</v>
      </c>
      <c r="CW236">
        <v>-7.9941766654011509E-2</v>
      </c>
      <c r="CX236">
        <v>-3.2990889419437937E-3</v>
      </c>
      <c r="CY236">
        <v>-5.2195110642199581E-2</v>
      </c>
      <c r="CZ236">
        <v>-6.2388114373278021E-2</v>
      </c>
      <c r="DA236">
        <v>-0.14695467365370807</v>
      </c>
      <c r="DB236">
        <v>-2.5882225677932922E-3</v>
      </c>
      <c r="DC236">
        <v>-0.12253098811945513</v>
      </c>
      <c r="DD236">
        <v>-5.3063390291080335E-2</v>
      </c>
      <c r="DE236">
        <v>-0.11518910620246819</v>
      </c>
      <c r="DF236">
        <v>-0.14197342572477184</v>
      </c>
      <c r="DG236">
        <v>-3.8787649699814554E-2</v>
      </c>
      <c r="DH236">
        <v>2.0011227724554836E-2</v>
      </c>
      <c r="DI236">
        <v>-9.6941316888134205E-2</v>
      </c>
      <c r="DJ236">
        <v>-2.6853636622378538E-2</v>
      </c>
      <c r="DK236">
        <v>3.5158803315847614E-2</v>
      </c>
      <c r="DL236">
        <v>-0.12923343200403117</v>
      </c>
      <c r="DM236">
        <v>-0.11594115792590001</v>
      </c>
      <c r="DN236">
        <v>-7.7456249051093301E-2</v>
      </c>
      <c r="DO236">
        <v>4.1278719137404435E-3</v>
      </c>
      <c r="DR236">
        <f t="shared" si="73"/>
        <v>5.1847742794046752E-3</v>
      </c>
      <c r="DS236">
        <f t="shared" si="85"/>
        <v>-1.7637373498904735E-2</v>
      </c>
      <c r="DT236">
        <f t="shared" si="86"/>
        <v>-1.0152261472771433E-3</v>
      </c>
      <c r="DU236">
        <f t="shared" si="87"/>
        <v>-1.0371663304144962E-2</v>
      </c>
      <c r="DV236">
        <f t="shared" si="88"/>
        <v>-1.347103476113091E-2</v>
      </c>
      <c r="DW236">
        <f t="shared" si="89"/>
        <v>-2.6589061759574695E-2</v>
      </c>
      <c r="DX236">
        <f t="shared" si="90"/>
        <v>-4.8649161327618182E-4</v>
      </c>
      <c r="DY236">
        <f t="shared" si="91"/>
        <v>-1.8508062801774403E-2</v>
      </c>
      <c r="DZ236">
        <f t="shared" si="92"/>
        <v>-2.0348729954380015E-2</v>
      </c>
      <c r="EA236">
        <f t="shared" si="74"/>
        <v>-4.760857461269509E-2</v>
      </c>
      <c r="EB236">
        <f t="shared" si="75"/>
        <v>-4.4133241913934182E-2</v>
      </c>
      <c r="EC236">
        <f t="shared" si="76"/>
        <v>-7.1328446408863763E-3</v>
      </c>
      <c r="ED236">
        <f t="shared" si="77"/>
        <v>3.6804582131857921E-3</v>
      </c>
      <c r="EE236">
        <f t="shared" si="78"/>
        <v>-3.6158481690503966E-2</v>
      </c>
      <c r="EF236">
        <f t="shared" si="79"/>
        <v>-7.3292980984535436E-3</v>
      </c>
      <c r="EG236">
        <f t="shared" si="80"/>
        <v>3.1645891797990322E-3</v>
      </c>
      <c r="EH236">
        <f t="shared" si="81"/>
        <v>-2.9357023932394585E-2</v>
      </c>
      <c r="EI236">
        <f t="shared" si="82"/>
        <v>-3.8749154322178424E-2</v>
      </c>
      <c r="EJ236">
        <f t="shared" si="83"/>
        <v>-1.4239626234621081E-2</v>
      </c>
      <c r="EK236">
        <f t="shared" si="84"/>
        <v>8.1547832806798197E-4</v>
      </c>
    </row>
    <row r="237" spans="1:141" x14ac:dyDescent="0.3">
      <c r="A237" s="6">
        <f>('Base original'!A237-MIN('Base original'!A:A))/(MAX('Base original'!A:A)-MIN('Base original'!A:A))</f>
        <v>0.33628318584070799</v>
      </c>
      <c r="B237" s="6">
        <f>('Base original'!B237-MIN('Base original'!B:B))/(MAX('Base original'!B:B)-MIN('Base original'!B:B))</f>
        <v>0.30136986301369867</v>
      </c>
      <c r="C237" s="6">
        <f>('Base original'!C237-MIN('Base original'!C:C))/(MAX('Base original'!C:C)-MIN('Base original'!C:C))</f>
        <v>0.08</v>
      </c>
      <c r="D237" s="6">
        <f>('Base original'!D237-MIN('Base original'!D:D))/(MAX('Base original'!D:D)-MIN('Base original'!D:D))</f>
        <v>8.2191780821917818E-2</v>
      </c>
      <c r="E237" s="6">
        <f>('Base original'!E237-MIN('Base original'!E:E))/(MAX('Base original'!E:E)-MIN('Base original'!E:E))</f>
        <v>0.15525876460767948</v>
      </c>
      <c r="F237" s="6">
        <f>('Base original'!F237-MIN('Base original'!F:F))/(MAX('Base original'!F:F)-MIN('Base original'!F:F))</f>
        <v>0.22388059701492538</v>
      </c>
      <c r="G237" s="6">
        <f>('Base original'!G237-MIN('Base original'!G:G))/(MAX('Base original'!G:G)-MIN('Base original'!G:G))</f>
        <v>0.13427561837455831</v>
      </c>
      <c r="H237" s="6">
        <f>('Base original'!H237-MIN('Base original'!H:H))/(MAX('Base original'!H:H)-MIN('Base original'!H:H))</f>
        <v>0.42070484581497997</v>
      </c>
      <c r="I237" s="6">
        <f>('Base original'!I237-MIN('Base original'!I:I))/(MAX('Base original'!I:I)-MIN('Base original'!I:I))</f>
        <v>0.30708661417322819</v>
      </c>
      <c r="J237" s="6">
        <f>('Base original'!J237-MIN('Base original'!J:J))/(MAX('Base original'!J:J)-MIN('Base original'!J:J))</f>
        <v>0.11377245508982037</v>
      </c>
      <c r="K237" s="6">
        <f>('Base original'!K237-MIN('Base original'!K:K))/(MAX('Base original'!K:K)-MIN('Base original'!K:K))</f>
        <v>0.39999999999999997</v>
      </c>
      <c r="L237" s="6">
        <f>'Base original'!L237</f>
        <v>5</v>
      </c>
      <c r="M237">
        <v>333</v>
      </c>
      <c r="O237">
        <v>1.5570590833238751E-2</v>
      </c>
      <c r="P237" t="str">
        <f>IF(O237&lt;=cockpit!C$11,"treino","teste")</f>
        <v>treino</v>
      </c>
      <c r="AP237" s="6">
        <v>0.68631764301054266</v>
      </c>
      <c r="AQ237" s="6">
        <v>1.3650852645284763</v>
      </c>
      <c r="AR237" s="6">
        <v>1.3494971964879117</v>
      </c>
      <c r="AS237" s="6">
        <v>1.4018392091416652</v>
      </c>
      <c r="AT237" s="6">
        <v>1.4088257676703708</v>
      </c>
      <c r="AU237" s="6">
        <v>1.3428872608895861</v>
      </c>
      <c r="AV237" s="6">
        <v>1.4183615097725712</v>
      </c>
      <c r="AW237" s="6">
        <v>1.4952048340206685</v>
      </c>
      <c r="AX237" s="6">
        <v>0.86493746845749109</v>
      </c>
      <c r="AY237" s="6">
        <v>1.0151703489241442</v>
      </c>
      <c r="AZ237" s="6">
        <v>0.94088264790422549</v>
      </c>
      <c r="BA237" s="6">
        <v>1.259033445895487</v>
      </c>
      <c r="BB237" s="6">
        <v>1.0749344486988628</v>
      </c>
      <c r="BC237" s="6">
        <v>1.2058069471983646</v>
      </c>
      <c r="BD237" s="6">
        <v>0.93966694992788946</v>
      </c>
      <c r="BE237" s="6">
        <v>1.6555626523437508</v>
      </c>
      <c r="BF237" s="6">
        <v>1.2259528189257793</v>
      </c>
      <c r="BG237" s="6">
        <v>0.91167952627218574</v>
      </c>
      <c r="BH237" s="6">
        <v>1.0289501716660463</v>
      </c>
      <c r="BI237" s="6">
        <v>1.0137201946092258</v>
      </c>
      <c r="BL237" s="8">
        <f>IF(BL$1&lt;=cockpit!$C$15,1/(1+EXP(-(AP237+T$14))),0)</f>
        <v>0.69940290503521363</v>
      </c>
      <c r="BM237" s="8">
        <f>IF(BM$1&lt;=cockpit!$C$15,1/(1+EXP(-(AQ237+U$14))),0)</f>
        <v>0.81527211706092473</v>
      </c>
      <c r="BN237" s="8">
        <f>IF(BN$1&lt;=cockpit!$C$15,1/(1+EXP(-(AR237+V$14))),0)</f>
        <v>0.81778773864159615</v>
      </c>
      <c r="BO237" s="8">
        <f>IF(BO$1&lt;=cockpit!$C$15,1/(1+EXP(-(AS237+W$14))),0)</f>
        <v>0.81307287754915236</v>
      </c>
      <c r="BP237" s="8">
        <f>IF(BP$1&lt;=cockpit!$C$15,1/(1+EXP(-(AT237+X$14))),0)</f>
        <v>0.81999975174176765</v>
      </c>
      <c r="BQ237" s="8">
        <f>IF(BQ$1&lt;=cockpit!$C$15,1/(1+EXP(-(AU237+Y$14))),0)</f>
        <v>0.85702008795428009</v>
      </c>
      <c r="BR237" s="8">
        <f>IF(BR$1&lt;=cockpit!$C$15,1/(1+EXP(-(AV237+Z$14))),0)</f>
        <v>0.85995021904840341</v>
      </c>
      <c r="BS237" s="8">
        <f>IF(BS$1&lt;=cockpit!$C$15,1/(1+EXP(-(AW237+AA$14))),0)</f>
        <v>0.83257248763647063</v>
      </c>
      <c r="BT237" s="8">
        <f>IF(BT$1&lt;=cockpit!$C$15,1/(1+EXP(-(AX237+AB$14))),0)</f>
        <v>0.72290057757539483</v>
      </c>
      <c r="BU237" s="8">
        <f>IF(BU$1&lt;=cockpit!$C$15,1/(1+EXP(-(AY237+AC$14))),0)</f>
        <v>0.74187626106721305</v>
      </c>
      <c r="BV237" s="8">
        <f>IF(BV$1&lt;=cockpit!$C$15,1/(1+EXP(-(AZ237+AD$14))),0)</f>
        <v>0.78851564306415067</v>
      </c>
      <c r="BW237" s="8">
        <f>IF(BW$1&lt;=cockpit!$C$15,1/(1+EXP(-(BA237+AE$14))),0)</f>
        <v>0.84360518902096904</v>
      </c>
      <c r="BX237" s="8">
        <f>IF(BX$1&lt;=cockpit!$C$15,1/(1+EXP(-(BB237+AF$14))),0)</f>
        <v>0.85876735896538381</v>
      </c>
      <c r="BY237" s="8">
        <f>IF(BY$1&lt;=cockpit!$C$15,1/(1+EXP(-(BC237+AG$14))),0)</f>
        <v>0.76444584955727735</v>
      </c>
      <c r="BZ237" s="8">
        <f>IF(BZ$1&lt;=cockpit!$C$15,1/(1+EXP(-(BD237+AH$14))),0)</f>
        <v>0.77629274472801546</v>
      </c>
      <c r="CA237" s="8">
        <f>IF(CA$1&lt;=cockpit!$C$15,1/(1+EXP(-(BE237+AI$14))),0)</f>
        <v>0.9325549627484</v>
      </c>
      <c r="CB237" s="8">
        <f>IF(CB$1&lt;=cockpit!$C$15,1/(1+EXP(-(BF237+AJ$14))),0)</f>
        <v>0.83739297800313228</v>
      </c>
      <c r="CC237" s="8">
        <f>IF(CC$1&lt;=cockpit!$C$15,1/(1+EXP(-(BG237+AK$14))),0)</f>
        <v>0.75009325182567588</v>
      </c>
      <c r="CD237" s="8">
        <f>IF(CD$1&lt;=cockpit!$C$15,1/(1+EXP(-(BH237+AL$14))),0)</f>
        <v>0.87652919080474223</v>
      </c>
      <c r="CE237" s="8">
        <f>IF(CE$1&lt;=cockpit!$C$15,1/(1+EXP(-(BI237+AM$14))),0)</f>
        <v>0.82568833035707923</v>
      </c>
      <c r="CH237" s="6">
        <v>5.4853630587286419</v>
      </c>
      <c r="CK237" s="9">
        <f t="shared" si="70"/>
        <v>5.4853630587286419</v>
      </c>
      <c r="CM237" s="9">
        <f t="shared" si="71"/>
        <v>0.23557729877842312</v>
      </c>
      <c r="CP237">
        <f t="shared" si="72"/>
        <v>0.48536305872864194</v>
      </c>
      <c r="CV237">
        <v>-3.8060131445286138E-2</v>
      </c>
      <c r="CW237">
        <v>0.19907875871061156</v>
      </c>
      <c r="CX237">
        <v>8.2157119979674349E-3</v>
      </c>
      <c r="CY237">
        <v>0.12998133857091465</v>
      </c>
      <c r="CZ237">
        <v>0.15536494735577133</v>
      </c>
      <c r="DA237">
        <v>0.3659608142552247</v>
      </c>
      <c r="DB237">
        <v>6.445443447517611E-3</v>
      </c>
      <c r="DC237">
        <v>0.30513857823508278</v>
      </c>
      <c r="DD237">
        <v>0.13214361296073379</v>
      </c>
      <c r="DE237">
        <v>0.28685511015813231</v>
      </c>
      <c r="DF237">
        <v>0.35355602641992023</v>
      </c>
      <c r="DG237">
        <v>9.6592775951038157E-2</v>
      </c>
      <c r="DH237">
        <v>-4.9833904633628009E-2</v>
      </c>
      <c r="DI237">
        <v>0.24141269128299125</v>
      </c>
      <c r="DJ237">
        <v>6.6873536442926179E-2</v>
      </c>
      <c r="DK237">
        <v>-8.7555869914193937E-2</v>
      </c>
      <c r="DL237">
        <v>0.32182965556195559</v>
      </c>
      <c r="DM237">
        <v>0.28872794246911887</v>
      </c>
      <c r="DN237">
        <v>0.19288908115089631</v>
      </c>
      <c r="DO237">
        <v>-1.0279627922916404E-2</v>
      </c>
      <c r="DR237">
        <f t="shared" si="73"/>
        <v>-1.9442469185789759E-2</v>
      </c>
      <c r="DS237">
        <f t="shared" si="85"/>
        <v>6.6757353920190429E-2</v>
      </c>
      <c r="DT237">
        <f t="shared" si="86"/>
        <v>2.7212345375986309E-3</v>
      </c>
      <c r="DU237">
        <f t="shared" si="87"/>
        <v>4.4052299861705946E-2</v>
      </c>
      <c r="DV237">
        <f t="shared" si="88"/>
        <v>5.0897620009569718E-2</v>
      </c>
      <c r="DW237">
        <f t="shared" si="89"/>
        <v>9.7168659731978427E-2</v>
      </c>
      <c r="DX237">
        <f t="shared" si="90"/>
        <v>1.6789453374910954E-3</v>
      </c>
      <c r="DY237">
        <f t="shared" si="91"/>
        <v>9.362355011054381E-2</v>
      </c>
      <c r="DZ237">
        <f t="shared" si="92"/>
        <v>6.3087310598688301E-2</v>
      </c>
      <c r="EA237">
        <f t="shared" si="74"/>
        <v>0.12897568369236903</v>
      </c>
      <c r="EB237">
        <f t="shared" si="75"/>
        <v>0.13373012061301412</v>
      </c>
      <c r="EC237">
        <f t="shared" si="76"/>
        <v>2.7850622624399631E-2</v>
      </c>
      <c r="ED237">
        <f t="shared" si="77"/>
        <v>-1.3082328031885153E-2</v>
      </c>
      <c r="EE237">
        <f t="shared" si="78"/>
        <v>0.10033655668636107</v>
      </c>
      <c r="EF237">
        <f t="shared" si="79"/>
        <v>2.6573508720475175E-2</v>
      </c>
      <c r="EG237">
        <f t="shared" si="80"/>
        <v>-1.1412140781142326E-2</v>
      </c>
      <c r="EH237">
        <f t="shared" si="81"/>
        <v>9.615401180706222E-2</v>
      </c>
      <c r="EI237">
        <f t="shared" si="82"/>
        <v>0.12627808570785101</v>
      </c>
      <c r="EJ237">
        <f t="shared" si="83"/>
        <v>4.469173997203036E-2</v>
      </c>
      <c r="EK237">
        <f t="shared" si="84"/>
        <v>-3.2713762604752233E-3</v>
      </c>
    </row>
    <row r="238" spans="1:141" x14ac:dyDescent="0.3">
      <c r="A238" s="6">
        <f>('Base original'!A238-MIN('Base original'!A:A))/(MAX('Base original'!A:A)-MIN('Base original'!A:A))</f>
        <v>0.29203539823008856</v>
      </c>
      <c r="B238" s="6">
        <f>('Base original'!B238-MIN('Base original'!B:B))/(MAX('Base original'!B:B)-MIN('Base original'!B:B))</f>
        <v>0.36301369863013699</v>
      </c>
      <c r="C238" s="6">
        <f>('Base original'!C238-MIN('Base original'!C:C))/(MAX('Base original'!C:C)-MIN('Base original'!C:C))</f>
        <v>0.01</v>
      </c>
      <c r="D238" s="6">
        <f>('Base original'!D238-MIN('Base original'!D:D))/(MAX('Base original'!D:D)-MIN('Base original'!D:D))</f>
        <v>0.10958904109589042</v>
      </c>
      <c r="E238" s="6">
        <f>('Base original'!E238-MIN('Base original'!E:E))/(MAX('Base original'!E:E)-MIN('Base original'!E:E))</f>
        <v>0.11018363939899833</v>
      </c>
      <c r="F238" s="6">
        <f>('Base original'!F238-MIN('Base original'!F:F))/(MAX('Base original'!F:F)-MIN('Base original'!F:F))</f>
        <v>0.23880597014925373</v>
      </c>
      <c r="G238" s="6">
        <f>('Base original'!G238-MIN('Base original'!G:G))/(MAX('Base original'!G:G)-MIN('Base original'!G:G))</f>
        <v>0.11307420494699646</v>
      </c>
      <c r="H238" s="6">
        <f>('Base original'!H238-MIN('Base original'!H:H))/(MAX('Base original'!H:H)-MIN('Base original'!H:H))</f>
        <v>0.45741556534507882</v>
      </c>
      <c r="I238" s="6">
        <f>('Base original'!I238-MIN('Base original'!I:I))/(MAX('Base original'!I:I)-MIN('Base original'!I:I))</f>
        <v>0.47244094488188965</v>
      </c>
      <c r="J238" s="6">
        <f>('Base original'!J238-MIN('Base original'!J:J))/(MAX('Base original'!J:J)-MIN('Base original'!J:J))</f>
        <v>0.24550898203592814</v>
      </c>
      <c r="K238" s="6">
        <f>('Base original'!K238-MIN('Base original'!K:K))/(MAX('Base original'!K:K)-MIN('Base original'!K:K))</f>
        <v>0.50769230769230755</v>
      </c>
      <c r="L238" s="6">
        <f>'Base original'!L238</f>
        <v>7</v>
      </c>
      <c r="M238">
        <v>334</v>
      </c>
      <c r="O238">
        <v>0.37827804942665211</v>
      </c>
      <c r="P238" t="str">
        <f>IF(O238&lt;=cockpit!C$11,"treino","teste")</f>
        <v>treino</v>
      </c>
      <c r="AP238" s="6">
        <v>0.7163401614836743</v>
      </c>
      <c r="AQ238" s="6">
        <v>1.4471667545690763</v>
      </c>
      <c r="AR238" s="6">
        <v>1.5552426706134395</v>
      </c>
      <c r="AS238" s="6">
        <v>1.5854871006635245</v>
      </c>
      <c r="AT238" s="6">
        <v>1.6590353994437819</v>
      </c>
      <c r="AU238" s="6">
        <v>1.5757615716275586</v>
      </c>
      <c r="AV238" s="6">
        <v>1.6221759703459386</v>
      </c>
      <c r="AW238" s="6">
        <v>1.7142398230931235</v>
      </c>
      <c r="AX238" s="6">
        <v>0.91649853587691954</v>
      </c>
      <c r="AY238" s="6">
        <v>1.0825774130402959</v>
      </c>
      <c r="AZ238" s="6">
        <v>1.038733834162525</v>
      </c>
      <c r="BA238" s="6">
        <v>1.4653551751937379</v>
      </c>
      <c r="BB238" s="6">
        <v>1.2385351112180762</v>
      </c>
      <c r="BC238" s="6">
        <v>1.3905142727703974</v>
      </c>
      <c r="BD238" s="6">
        <v>1.0404936711521249</v>
      </c>
      <c r="BE238" s="6">
        <v>1.9952882943759329</v>
      </c>
      <c r="BF238" s="6">
        <v>1.3073818036687281</v>
      </c>
      <c r="BG238" s="6">
        <v>1.0470300550974292</v>
      </c>
      <c r="BH238" s="6">
        <v>1.2004978908557673</v>
      </c>
      <c r="BI238" s="6">
        <v>1.1241534342393269</v>
      </c>
      <c r="BL238" s="8">
        <f>IF(BL$1&lt;=cockpit!$C$15,1/(1+EXP(-(AP238+T$14))),0)</f>
        <v>0.70567676355015563</v>
      </c>
      <c r="BM238" s="8">
        <f>IF(BM$1&lt;=cockpit!$C$15,1/(1+EXP(-(AQ238+U$14))),0)</f>
        <v>0.82731545753444025</v>
      </c>
      <c r="BN238" s="8">
        <f>IF(BN$1&lt;=cockpit!$C$15,1/(1+EXP(-(AR238+V$14))),0)</f>
        <v>0.8464696409117598</v>
      </c>
      <c r="BO238" s="8">
        <f>IF(BO$1&lt;=cockpit!$C$15,1/(1+EXP(-(AS238+W$14))),0)</f>
        <v>0.83939720495519132</v>
      </c>
      <c r="BP238" s="8">
        <f>IF(BP$1&lt;=cockpit!$C$15,1/(1+EXP(-(AT238+X$14))),0)</f>
        <v>0.8540287830804949</v>
      </c>
      <c r="BQ238" s="8">
        <f>IF(BQ$1&lt;=cockpit!$C$15,1/(1+EXP(-(AU238+Y$14))),0)</f>
        <v>0.88325599461558379</v>
      </c>
      <c r="BR238" s="8">
        <f>IF(BR$1&lt;=cockpit!$C$15,1/(1+EXP(-(AV238+Z$14))),0)</f>
        <v>0.88274559053836721</v>
      </c>
      <c r="BS238" s="8">
        <f>IF(BS$1&lt;=cockpit!$C$15,1/(1+EXP(-(AW238+AA$14))),0)</f>
        <v>0.86092628678223793</v>
      </c>
      <c r="BT238" s="8">
        <f>IF(BT$1&lt;=cockpit!$C$15,1/(1+EXP(-(AX238+AB$14))),0)</f>
        <v>0.73310945773611758</v>
      </c>
      <c r="BU238" s="8">
        <f>IF(BU$1&lt;=cockpit!$C$15,1/(1+EXP(-(AY238+AC$14))),0)</f>
        <v>0.75457262506517331</v>
      </c>
      <c r="BV238" s="8">
        <f>IF(BV$1&lt;=cockpit!$C$15,1/(1+EXP(-(AZ238+AD$14))),0)</f>
        <v>0.80437285698557848</v>
      </c>
      <c r="BW238" s="8">
        <f>IF(BW$1&lt;=cockpit!$C$15,1/(1+EXP(-(BA238+AE$14))),0)</f>
        <v>0.86894043672577026</v>
      </c>
      <c r="BX238" s="8">
        <f>IF(BX$1&lt;=cockpit!$C$15,1/(1+EXP(-(BB238+AF$14))),0)</f>
        <v>0.87747036385350907</v>
      </c>
      <c r="BY238" s="8">
        <f>IF(BY$1&lt;=cockpit!$C$15,1/(1+EXP(-(BC238+AG$14))),0)</f>
        <v>0.7960711961475011</v>
      </c>
      <c r="BZ238" s="8">
        <f>IF(BZ$1&lt;=cockpit!$C$15,1/(1+EXP(-(BD238+AH$14))),0)</f>
        <v>0.79331395786769887</v>
      </c>
      <c r="CA238" s="8">
        <f>IF(CA$1&lt;=cockpit!$C$15,1/(1+EXP(-(BE238+AI$14))),0)</f>
        <v>0.95103013914634882</v>
      </c>
      <c r="CB238" s="8">
        <f>IF(CB$1&lt;=cockpit!$C$15,1/(1+EXP(-(BF238+AJ$14))),0)</f>
        <v>0.84817855803238795</v>
      </c>
      <c r="CC238" s="8">
        <f>IF(CC$1&lt;=cockpit!$C$15,1/(1+EXP(-(BG238+AK$14))),0)</f>
        <v>0.77459826398901066</v>
      </c>
      <c r="CD238" s="8">
        <f>IF(CD$1&lt;=cockpit!$C$15,1/(1+EXP(-(BH238+AL$14))),0)</f>
        <v>0.89392855330427046</v>
      </c>
      <c r="CE238" s="8">
        <f>IF(CE$1&lt;=cockpit!$C$15,1/(1+EXP(-(BI238+AM$14))),0)</f>
        <v>0.84101581275814097</v>
      </c>
      <c r="CH238" s="6">
        <v>5.6141658826540706</v>
      </c>
      <c r="CK238" s="9">
        <f t="shared" si="70"/>
        <v>5.6141658826540706</v>
      </c>
      <c r="CM238" s="9">
        <f t="shared" si="71"/>
        <v>1.9205362007999713</v>
      </c>
      <c r="CP238">
        <f t="shared" si="72"/>
        <v>-1.3858341173459294</v>
      </c>
      <c r="CV238">
        <v>0.10867128785142463</v>
      </c>
      <c r="CW238">
        <v>-0.56842013601675656</v>
      </c>
      <c r="CX238">
        <v>-2.3457932737804554E-2</v>
      </c>
      <c r="CY238">
        <v>-0.37112955007681153</v>
      </c>
      <c r="CZ238">
        <v>-0.44360616411406428</v>
      </c>
      <c r="DA238">
        <v>-1.0449105528035907</v>
      </c>
      <c r="DB238">
        <v>-1.8403368922206283E-2</v>
      </c>
      <c r="DC238">
        <v>-0.87124770752903113</v>
      </c>
      <c r="DD238">
        <v>-0.37730338956991977</v>
      </c>
      <c r="DE238">
        <v>-0.81904378844459769</v>
      </c>
      <c r="DF238">
        <v>-1.0094917505452716</v>
      </c>
      <c r="DG238">
        <v>-0.27579677108665118</v>
      </c>
      <c r="DH238">
        <v>0.14228838392181015</v>
      </c>
      <c r="DI238">
        <v>-0.68929420548941089</v>
      </c>
      <c r="DJ238">
        <v>-0.19094083631526804</v>
      </c>
      <c r="DK238">
        <v>0.24999412196474946</v>
      </c>
      <c r="DL238">
        <v>-0.91890494884325225</v>
      </c>
      <c r="DM238">
        <v>-0.82439119770032365</v>
      </c>
      <c r="DN238">
        <v>-0.55074704330118662</v>
      </c>
      <c r="DO238">
        <v>2.9350933972014624E-2</v>
      </c>
      <c r="DR238">
        <f t="shared" si="73"/>
        <v>5.455519311379449E-2</v>
      </c>
      <c r="DS238">
        <f t="shared" si="85"/>
        <v>-0.17936448151169537</v>
      </c>
      <c r="DT238">
        <f t="shared" si="86"/>
        <v>-6.6500693425688038E-3</v>
      </c>
      <c r="DU238">
        <f t="shared" si="87"/>
        <v>-0.10963624597861835</v>
      </c>
      <c r="DV238">
        <f t="shared" si="88"/>
        <v>-0.12005528221444292</v>
      </c>
      <c r="DW238">
        <f t="shared" si="89"/>
        <v>-0.22973283037698222</v>
      </c>
      <c r="DX238">
        <f t="shared" si="90"/>
        <v>-4.0627318159007324E-3</v>
      </c>
      <c r="DY238">
        <f t="shared" si="91"/>
        <v>-0.22548407209862364</v>
      </c>
      <c r="DZ238">
        <f t="shared" si="92"/>
        <v>-0.17452188016688397</v>
      </c>
      <c r="EA238">
        <f t="shared" si="74"/>
        <v>-0.35269676190507976</v>
      </c>
      <c r="EB238">
        <f t="shared" si="75"/>
        <v>-0.35633474593277437</v>
      </c>
      <c r="EC238">
        <f t="shared" si="76"/>
        <v>-6.7554355407051681E-2</v>
      </c>
      <c r="ED238">
        <f t="shared" si="77"/>
        <v>3.2732839497973988E-2</v>
      </c>
      <c r="EE238">
        <f t="shared" si="78"/>
        <v>-0.25246823714372918</v>
      </c>
      <c r="EF238">
        <f t="shared" si="79"/>
        <v>-7.0772786977064808E-2</v>
      </c>
      <c r="EG238">
        <f t="shared" si="80"/>
        <v>2.3884857011488871E-2</v>
      </c>
      <c r="EH238">
        <f t="shared" si="81"/>
        <v>-0.25783841916294398</v>
      </c>
      <c r="EI238">
        <f t="shared" si="82"/>
        <v>-0.32975444236002011</v>
      </c>
      <c r="EJ238">
        <f t="shared" si="83"/>
        <v>-0.11064053270285031</v>
      </c>
      <c r="EK238">
        <f t="shared" si="84"/>
        <v>8.5907953854869167E-3</v>
      </c>
    </row>
    <row r="239" spans="1:141" x14ac:dyDescent="0.3">
      <c r="A239" s="6">
        <f>('Base original'!A239-MIN('Base original'!A:A))/(MAX('Base original'!A:A)-MIN('Base original'!A:A))</f>
        <v>0.64601769911504425</v>
      </c>
      <c r="B239" s="6">
        <f>('Base original'!B239-MIN('Base original'!B:B))/(MAX('Base original'!B:B)-MIN('Base original'!B:B))</f>
        <v>0.39383561643835613</v>
      </c>
      <c r="C239" s="6">
        <f>('Base original'!C239-MIN('Base original'!C:C))/(MAX('Base original'!C:C)-MIN('Base original'!C:C))</f>
        <v>0.53</v>
      </c>
      <c r="D239" s="6">
        <f>('Base original'!D239-MIN('Base original'!D:D))/(MAX('Base original'!D:D)-MIN('Base original'!D:D))</f>
        <v>0.17123287671232876</v>
      </c>
      <c r="E239" s="6">
        <f>('Base original'!E239-MIN('Base original'!E:E))/(MAX('Base original'!E:E)-MIN('Base original'!E:E))</f>
        <v>0.19365609348914861</v>
      </c>
      <c r="F239" s="6">
        <f>('Base original'!F239-MIN('Base original'!F:F))/(MAX('Base original'!F:F)-MIN('Base original'!F:F))</f>
        <v>8.9552238805970144E-2</v>
      </c>
      <c r="G239" s="6">
        <f>('Base original'!G239-MIN('Base original'!G:G))/(MAX('Base original'!G:G)-MIN('Base original'!G:G))</f>
        <v>5.3003533568904596E-2</v>
      </c>
      <c r="H239" s="6">
        <f>('Base original'!H239-MIN('Base original'!H:H))/(MAX('Base original'!H:H)-MIN('Base original'!H:H))</f>
        <v>0.6703377386196766</v>
      </c>
      <c r="I239" s="6">
        <f>('Base original'!I239-MIN('Base original'!I:I))/(MAX('Base original'!I:I)-MIN('Base original'!I:I))</f>
        <v>0.33858267716535423</v>
      </c>
      <c r="J239" s="6">
        <f>('Base original'!J239-MIN('Base original'!J:J))/(MAX('Base original'!J:J)-MIN('Base original'!J:J))</f>
        <v>0.30538922155688625</v>
      </c>
      <c r="K239" s="6">
        <f>('Base original'!K239-MIN('Base original'!K:K))/(MAX('Base original'!K:K)-MIN('Base original'!K:K))</f>
        <v>0.58461538461538443</v>
      </c>
      <c r="L239" s="6">
        <f>'Base original'!L239</f>
        <v>7</v>
      </c>
      <c r="M239">
        <v>335</v>
      </c>
      <c r="O239">
        <v>0.27533210615409554</v>
      </c>
      <c r="P239" t="str">
        <f>IF(O239&lt;=cockpit!C$11,"treino","teste")</f>
        <v>treino</v>
      </c>
      <c r="AP239" s="6">
        <v>1.3731788926040998</v>
      </c>
      <c r="AQ239" s="6">
        <v>2.241960427001505</v>
      </c>
      <c r="AR239" s="6">
        <v>1.8577522156766197</v>
      </c>
      <c r="AS239" s="6">
        <v>2.3232332509148663</v>
      </c>
      <c r="AT239" s="6">
        <v>2.1865097345569242</v>
      </c>
      <c r="AU239" s="6">
        <v>2.0477720472432912</v>
      </c>
      <c r="AV239" s="6">
        <v>2.1450667425018546</v>
      </c>
      <c r="AW239" s="6">
        <v>2.4734021685044145</v>
      </c>
      <c r="AX239" s="6">
        <v>1.4837074753320472</v>
      </c>
      <c r="AY239" s="6">
        <v>1.3265002882542709</v>
      </c>
      <c r="AZ239" s="6">
        <v>1.4684070522688841</v>
      </c>
      <c r="BA239" s="6">
        <v>1.9592637249800844</v>
      </c>
      <c r="BB239" s="6">
        <v>1.7080194282668693</v>
      </c>
      <c r="BC239" s="6">
        <v>1.925282013446787</v>
      </c>
      <c r="BD239" s="6">
        <v>1.5923394966927715</v>
      </c>
      <c r="BE239" s="6">
        <v>2.5638022065767849</v>
      </c>
      <c r="BF239" s="6">
        <v>1.8695248230713735</v>
      </c>
      <c r="BG239" s="6">
        <v>1.5386388663561072</v>
      </c>
      <c r="BH239" s="6">
        <v>1.4934904373628914</v>
      </c>
      <c r="BI239" s="6">
        <v>1.7794691210464404</v>
      </c>
      <c r="BL239" s="8">
        <f>IF(BL$1&lt;=cockpit!$C$15,1/(1+EXP(-(AP239+T$14))),0)</f>
        <v>0.82219898593995477</v>
      </c>
      <c r="BM239" s="8">
        <f>IF(BM$1&lt;=cockpit!$C$15,1/(1+EXP(-(AQ239+U$14))),0)</f>
        <v>0.9138450231088181</v>
      </c>
      <c r="BN239" s="8">
        <f>IF(BN$1&lt;=cockpit!$C$15,1/(1+EXP(-(AR239+V$14))),0)</f>
        <v>0.88181025439509264</v>
      </c>
      <c r="BO239" s="8">
        <f>IF(BO$1&lt;=cockpit!$C$15,1/(1+EXP(-(AS239+W$14))),0)</f>
        <v>0.91617652551756923</v>
      </c>
      <c r="BP239" s="8">
        <f>IF(BP$1&lt;=cockpit!$C$15,1/(1+EXP(-(AT239+X$14))),0)</f>
        <v>0.90838137899944893</v>
      </c>
      <c r="BQ239" s="8">
        <f>IF(BQ$1&lt;=cockpit!$C$15,1/(1+EXP(-(AU239+Y$14))),0)</f>
        <v>0.92383574266391089</v>
      </c>
      <c r="BR239" s="8">
        <f>IF(BR$1&lt;=cockpit!$C$15,1/(1+EXP(-(AV239+Z$14))),0)</f>
        <v>0.92700593272620491</v>
      </c>
      <c r="BS239" s="8">
        <f>IF(BS$1&lt;=cockpit!$C$15,1/(1+EXP(-(AW239+AA$14))),0)</f>
        <v>0.92970503072936139</v>
      </c>
      <c r="BT239" s="8">
        <f>IF(BT$1&lt;=cockpit!$C$15,1/(1+EXP(-(AX239+AB$14))),0)</f>
        <v>0.82887361878259136</v>
      </c>
      <c r="BU239" s="8">
        <f>IF(BU$1&lt;=cockpit!$C$15,1/(1+EXP(-(AY239+AC$14))),0)</f>
        <v>0.79690689384928048</v>
      </c>
      <c r="BV239" s="8">
        <f>IF(BV$1&lt;=cockpit!$C$15,1/(1+EXP(-(AZ239+AD$14))),0)</f>
        <v>0.86336514253689034</v>
      </c>
      <c r="BW239" s="8">
        <f>IF(BW$1&lt;=cockpit!$C$15,1/(1+EXP(-(BA239+AE$14))),0)</f>
        <v>0.91571731242156662</v>
      </c>
      <c r="BX239" s="8">
        <f>IF(BX$1&lt;=cockpit!$C$15,1/(1+EXP(-(BB239+AF$14))),0)</f>
        <v>0.91969236788829456</v>
      </c>
      <c r="BY239" s="8">
        <f>IF(BY$1&lt;=cockpit!$C$15,1/(1+EXP(-(BC239+AG$14))),0)</f>
        <v>0.8695159218941968</v>
      </c>
      <c r="BZ239" s="8">
        <f>IF(BZ$1&lt;=cockpit!$C$15,1/(1+EXP(-(BD239+AH$14))),0)</f>
        <v>0.86953617399317706</v>
      </c>
      <c r="CA239" s="8">
        <f>IF(CA$1&lt;=cockpit!$C$15,1/(1+EXP(-(BE239+AI$14))),0)</f>
        <v>0.97166338483326709</v>
      </c>
      <c r="CB239" s="8">
        <f>IF(CB$1&lt;=cockpit!$C$15,1/(1+EXP(-(BF239+AJ$14))),0)</f>
        <v>0.90741973267869502</v>
      </c>
      <c r="CC239" s="8">
        <f>IF(CC$1&lt;=cockpit!$C$15,1/(1+EXP(-(BG239+AK$14))),0)</f>
        <v>0.84890891564636406</v>
      </c>
      <c r="CD239" s="8">
        <f>IF(CD$1&lt;=cockpit!$C$15,1/(1+EXP(-(BH239+AL$14))),0)</f>
        <v>0.91867698474265147</v>
      </c>
      <c r="CE239" s="8">
        <f>IF(CE$1&lt;=cockpit!$C$15,1/(1+EXP(-(BI239+AM$14))),0)</f>
        <v>0.91061126310392815</v>
      </c>
      <c r="CH239" s="6">
        <v>5.9876992551296748</v>
      </c>
      <c r="CK239" s="9">
        <f t="shared" si="70"/>
        <v>5.9876992551296748</v>
      </c>
      <c r="CM239" s="9">
        <f t="shared" si="71"/>
        <v>1.0247527980650153</v>
      </c>
      <c r="CP239">
        <f t="shared" si="72"/>
        <v>-1.0123007448703252</v>
      </c>
      <c r="CV239">
        <v>7.9380370465042219E-2</v>
      </c>
      <c r="CW239">
        <v>-0.41520995903250724</v>
      </c>
      <c r="CX239">
        <v>-1.7135155273183378E-2</v>
      </c>
      <c r="CY239">
        <v>-0.2710964575656819</v>
      </c>
      <c r="CZ239">
        <v>-0.3240379528408166</v>
      </c>
      <c r="DA239">
        <v>-0.76326864643201819</v>
      </c>
      <c r="DB239">
        <v>-1.3442982702541226E-2</v>
      </c>
      <c r="DC239">
        <v>-0.63641433867084318</v>
      </c>
      <c r="DD239">
        <v>-0.27560621976546995</v>
      </c>
      <c r="DE239">
        <v>-0.59828129986564338</v>
      </c>
      <c r="DF239">
        <v>-0.73739651681727203</v>
      </c>
      <c r="DG239">
        <v>-0.20145937620480506</v>
      </c>
      <c r="DH239">
        <v>0.10393642011519952</v>
      </c>
      <c r="DI239">
        <v>-0.50350401171250192</v>
      </c>
      <c r="DJ239">
        <v>-0.13947524339946676</v>
      </c>
      <c r="DK239">
        <v>0.18261149203252594</v>
      </c>
      <c r="DL239">
        <v>-0.67122619694233965</v>
      </c>
      <c r="DM239">
        <v>-0.60218738523686011</v>
      </c>
      <c r="DN239">
        <v>-0.40230041618303791</v>
      </c>
      <c r="DO239">
        <v>2.1439775475735012E-2</v>
      </c>
      <c r="DR239">
        <f t="shared" si="73"/>
        <v>2.5718353155017495E-2</v>
      </c>
      <c r="DS239">
        <f t="shared" si="85"/>
        <v>-6.8462838174253193E-2</v>
      </c>
      <c r="DT239">
        <f t="shared" si="86"/>
        <v>-3.8110414547137105E-3</v>
      </c>
      <c r="DU239">
        <f t="shared" si="87"/>
        <v>-4.3543668648115569E-2</v>
      </c>
      <c r="DV239">
        <f t="shared" si="88"/>
        <v>-5.6655855371812329E-2</v>
      </c>
      <c r="DW239">
        <f t="shared" si="89"/>
        <v>-0.11183986229555661</v>
      </c>
      <c r="DX239">
        <f t="shared" si="90"/>
        <v>-1.8908899562207373E-3</v>
      </c>
      <c r="DY239">
        <f t="shared" si="91"/>
        <v>-8.6328685954352002E-2</v>
      </c>
      <c r="DZ239">
        <f t="shared" si="92"/>
        <v>-8.6256071828990186E-2</v>
      </c>
      <c r="EA239">
        <f t="shared" si="74"/>
        <v>-0.2183364201211252</v>
      </c>
      <c r="EB239">
        <f t="shared" si="75"/>
        <v>-0.18774161822245364</v>
      </c>
      <c r="EC239">
        <f t="shared" si="76"/>
        <v>-3.2527994260635129E-2</v>
      </c>
      <c r="ED239">
        <f t="shared" si="77"/>
        <v>1.6023456785351796E-2</v>
      </c>
      <c r="EE239">
        <f t="shared" si="78"/>
        <v>-0.1228258066271644</v>
      </c>
      <c r="EF239">
        <f t="shared" si="79"/>
        <v>-3.4018966171106745E-2</v>
      </c>
      <c r="EG239">
        <f t="shared" si="80"/>
        <v>1.0202552739398539E-2</v>
      </c>
      <c r="EH239">
        <f t="shared" si="81"/>
        <v>-0.11853145067694523</v>
      </c>
      <c r="EI239">
        <f t="shared" si="82"/>
        <v>-0.16822324581796402</v>
      </c>
      <c r="EJ239">
        <f t="shared" si="83"/>
        <v>-6.2771978994500113E-2</v>
      </c>
      <c r="EK239">
        <f t="shared" si="84"/>
        <v>3.6616376679230039E-3</v>
      </c>
    </row>
    <row r="240" spans="1:141" x14ac:dyDescent="0.3">
      <c r="A240" s="6">
        <f>('Base original'!A240-MIN('Base original'!A:A))/(MAX('Base original'!A:A)-MIN('Base original'!A:A))</f>
        <v>0.38053097345132747</v>
      </c>
      <c r="B240" s="6">
        <f>('Base original'!B240-MIN('Base original'!B:B))/(MAX('Base original'!B:B)-MIN('Base original'!B:B))</f>
        <v>0.21232876712328769</v>
      </c>
      <c r="C240" s="6">
        <f>('Base original'!C240-MIN('Base original'!C:C))/(MAX('Base original'!C:C)-MIN('Base original'!C:C))</f>
        <v>0.45</v>
      </c>
      <c r="D240" s="6">
        <f>('Base original'!D240-MIN('Base original'!D:D))/(MAX('Base original'!D:D)-MIN('Base original'!D:D))</f>
        <v>6.8493150684931503E-2</v>
      </c>
      <c r="E240" s="6">
        <f>('Base original'!E240-MIN('Base original'!E:E))/(MAX('Base original'!E:E)-MIN('Base original'!E:E))</f>
        <v>6.6777963272120197E-2</v>
      </c>
      <c r="F240" s="6">
        <f>('Base original'!F240-MIN('Base original'!F:F))/(MAX('Base original'!F:F)-MIN('Base original'!F:F))</f>
        <v>7.4626865671641784E-2</v>
      </c>
      <c r="G240" s="6">
        <f>('Base original'!G240-MIN('Base original'!G:G))/(MAX('Base original'!G:G)-MIN('Base original'!G:G))</f>
        <v>3.5335689045936397E-2</v>
      </c>
      <c r="H240" s="6">
        <f>('Base original'!H240-MIN('Base original'!H:H))/(MAX('Base original'!H:H)-MIN('Base original'!H:H))</f>
        <v>0.34728340675477415</v>
      </c>
      <c r="I240" s="6">
        <f>('Base original'!I240-MIN('Base original'!I:I))/(MAX('Base original'!I:I)-MIN('Base original'!I:I))</f>
        <v>0.48031496062992135</v>
      </c>
      <c r="J240" s="6">
        <f>('Base original'!J240-MIN('Base original'!J:J))/(MAX('Base original'!J:J)-MIN('Base original'!J:J))</f>
        <v>0.22155688622754488</v>
      </c>
      <c r="K240" s="6">
        <f>('Base original'!K240-MIN('Base original'!K:K))/(MAX('Base original'!K:K)-MIN('Base original'!K:K))</f>
        <v>0.63076923076923075</v>
      </c>
      <c r="L240" s="6">
        <f>'Base original'!L240</f>
        <v>6</v>
      </c>
      <c r="M240">
        <v>336</v>
      </c>
      <c r="O240">
        <v>2.0913668039267752E-2</v>
      </c>
      <c r="P240" t="str">
        <f>IF(O240&lt;=cockpit!C$11,"treino","teste")</f>
        <v>treino</v>
      </c>
      <c r="AP240" s="6">
        <v>0.94876126478441558</v>
      </c>
      <c r="AQ240" s="6">
        <v>1.5515031590094845</v>
      </c>
      <c r="AR240" s="6">
        <v>1.423156801348094</v>
      </c>
      <c r="AS240" s="6">
        <v>1.6474582720181319</v>
      </c>
      <c r="AT240" s="6">
        <v>1.6622152186858825</v>
      </c>
      <c r="AU240" s="6">
        <v>1.5493196115880548</v>
      </c>
      <c r="AV240" s="6">
        <v>1.496914182460034</v>
      </c>
      <c r="AW240" s="6">
        <v>1.7542631753349376</v>
      </c>
      <c r="AX240" s="6">
        <v>1.0257775883281526</v>
      </c>
      <c r="AY240" s="6">
        <v>0.86449676777566609</v>
      </c>
      <c r="AZ240" s="6">
        <v>1.0735283237601732</v>
      </c>
      <c r="BA240" s="6">
        <v>1.5350804315632138</v>
      </c>
      <c r="BB240" s="6">
        <v>1.2492548175237668</v>
      </c>
      <c r="BC240" s="6">
        <v>1.3474262902628165</v>
      </c>
      <c r="BD240" s="6">
        <v>1.2730695275028991</v>
      </c>
      <c r="BE240" s="6">
        <v>1.9430193619548604</v>
      </c>
      <c r="BF240" s="6">
        <v>1.1825204795365245</v>
      </c>
      <c r="BG240" s="6">
        <v>1.211977939985869</v>
      </c>
      <c r="BH240" s="6">
        <v>1.1934838662775058</v>
      </c>
      <c r="BI240" s="6">
        <v>1.3314518142291161</v>
      </c>
      <c r="BL240" s="8">
        <f>IF(BL$1&lt;=cockpit!$C$15,1/(1+EXP(-(AP240+T$14))),0)</f>
        <v>0.7515506842115488</v>
      </c>
      <c r="BM240" s="8">
        <f>IF(BM$1&lt;=cockpit!$C$15,1/(1+EXP(-(AQ240+U$14))),0)</f>
        <v>0.84171656242178838</v>
      </c>
      <c r="BN240" s="8">
        <f>IF(BN$1&lt;=cockpit!$C$15,1/(1+EXP(-(AR240+V$14))),0)</f>
        <v>0.82850803784065397</v>
      </c>
      <c r="BO240" s="8">
        <f>IF(BO$1&lt;=cockpit!$C$15,1/(1+EXP(-(AS240+W$14))),0)</f>
        <v>0.84757685107262115</v>
      </c>
      <c r="BP240" s="8">
        <f>IF(BP$1&lt;=cockpit!$C$15,1/(1+EXP(-(AT240+X$14))),0)</f>
        <v>0.85442474477400743</v>
      </c>
      <c r="BQ240" s="8">
        <f>IF(BQ$1&lt;=cockpit!$C$15,1/(1+EXP(-(AU240+Y$14))),0)</f>
        <v>0.88050168425517572</v>
      </c>
      <c r="BR240" s="8">
        <f>IF(BR$1&lt;=cockpit!$C$15,1/(1+EXP(-(AV240+Z$14))),0)</f>
        <v>0.86914603585989436</v>
      </c>
      <c r="BS240" s="8">
        <f>IF(BS$1&lt;=cockpit!$C$15,1/(1+EXP(-(AW240+AA$14))),0)</f>
        <v>0.86564951168579773</v>
      </c>
      <c r="BT240" s="8">
        <f>IF(BT$1&lt;=cockpit!$C$15,1/(1+EXP(-(AX240+AB$14))),0)</f>
        <v>0.75393964209124431</v>
      </c>
      <c r="BU240" s="8">
        <f>IF(BU$1&lt;=cockpit!$C$15,1/(1+EXP(-(AY240+AC$14))),0)</f>
        <v>0.71199023401976713</v>
      </c>
      <c r="BV240" s="8">
        <f>IF(BV$1&lt;=cockpit!$C$15,1/(1+EXP(-(AZ240+AD$14))),0)</f>
        <v>0.80979010134821605</v>
      </c>
      <c r="BW240" s="8">
        <f>IF(BW$1&lt;=cockpit!$C$15,1/(1+EXP(-(BA240+AE$14))),0)</f>
        <v>0.87667875596127021</v>
      </c>
      <c r="BX240" s="8">
        <f>IF(BX$1&lt;=cockpit!$C$15,1/(1+EXP(-(BB240+AF$14))),0)</f>
        <v>0.87861824936703659</v>
      </c>
      <c r="BY240" s="8">
        <f>IF(BY$1&lt;=cockpit!$C$15,1/(1+EXP(-(BC240+AG$14))),0)</f>
        <v>0.78898693479092397</v>
      </c>
      <c r="BZ240" s="8">
        <f>IF(BZ$1&lt;=cockpit!$C$15,1/(1+EXP(-(BD240+AH$14))),0)</f>
        <v>0.82886349606893162</v>
      </c>
      <c r="CA240" s="8">
        <f>IF(CA$1&lt;=cockpit!$C$15,1/(1+EXP(-(BE240+AI$14))),0)</f>
        <v>0.94853768841350294</v>
      </c>
      <c r="CB240" s="8">
        <f>IF(CB$1&lt;=cockpit!$C$15,1/(1+EXP(-(BF240+AJ$14))),0)</f>
        <v>0.83139197706246748</v>
      </c>
      <c r="CC240" s="8">
        <f>IF(CC$1&lt;=cockpit!$C$15,1/(1+EXP(-(BG240+AK$14))),0)</f>
        <v>0.80208994732772365</v>
      </c>
      <c r="CD240" s="8">
        <f>IF(CD$1&lt;=cockpit!$C$15,1/(1+EXP(-(BH240+AL$14))),0)</f>
        <v>0.89326164146574094</v>
      </c>
      <c r="CE240" s="8">
        <f>IF(CE$1&lt;=cockpit!$C$15,1/(1+EXP(-(BI240+AM$14))),0)</f>
        <v>0.86681703886408756</v>
      </c>
      <c r="CH240" s="6">
        <v>5.611309392843844</v>
      </c>
      <c r="CK240" s="9">
        <f t="shared" si="70"/>
        <v>5.611309392843844</v>
      </c>
      <c r="CM240" s="9">
        <f t="shared" si="71"/>
        <v>0.15108038809142119</v>
      </c>
      <c r="CP240">
        <f t="shared" si="72"/>
        <v>-0.388690607156156</v>
      </c>
      <c r="CV240">
        <v>3.0479484035438771E-2</v>
      </c>
      <c r="CW240">
        <v>-0.15942713851732035</v>
      </c>
      <c r="CX240">
        <v>-6.5793430861318105E-3</v>
      </c>
      <c r="CY240">
        <v>-0.10409223466746151</v>
      </c>
      <c r="CZ240">
        <v>-0.12442004934755728</v>
      </c>
      <c r="DA240">
        <v>-0.29307036975747985</v>
      </c>
      <c r="DB240">
        <v>-5.1616687383844511E-3</v>
      </c>
      <c r="DC240">
        <v>-0.24436243572313207</v>
      </c>
      <c r="DD240">
        <v>-0.10582383687801807</v>
      </c>
      <c r="DE240">
        <v>-0.22972058735839429</v>
      </c>
      <c r="DF240">
        <v>-0.28313631229546876</v>
      </c>
      <c r="DG240">
        <v>-7.7353857192288211E-2</v>
      </c>
      <c r="DH240">
        <v>3.9908209536474552E-2</v>
      </c>
      <c r="DI240">
        <v>-0.19332918701266252</v>
      </c>
      <c r="DJ240">
        <v>-5.3553963399617939E-2</v>
      </c>
      <c r="DK240">
        <v>7.0116881837231526E-2</v>
      </c>
      <c r="DL240">
        <v>-0.25772905863272533</v>
      </c>
      <c r="DM240">
        <v>-0.23122039727381274</v>
      </c>
      <c r="DN240">
        <v>-0.15447029335673379</v>
      </c>
      <c r="DO240">
        <v>8.2321774326290856E-3</v>
      </c>
      <c r="DR240">
        <f t="shared" si="73"/>
        <v>1.3263804891876249E-2</v>
      </c>
      <c r="DS240">
        <f t="shared" si="85"/>
        <v>-4.6475119866850684E-2</v>
      </c>
      <c r="DT240">
        <f t="shared" si="86"/>
        <v>-2.0631137661233797E-3</v>
      </c>
      <c r="DU240">
        <f t="shared" si="87"/>
        <v>-2.9313776604506469E-2</v>
      </c>
      <c r="DV240">
        <f t="shared" si="88"/>
        <v>-3.3588231915319081E-2</v>
      </c>
      <c r="DW240">
        <f t="shared" si="89"/>
        <v>-6.5857830984566462E-2</v>
      </c>
      <c r="DX240">
        <f t="shared" si="90"/>
        <v>-1.2624676173396926E-3</v>
      </c>
      <c r="DY240">
        <f t="shared" si="91"/>
        <v>-6.1249670040527705E-2</v>
      </c>
      <c r="DZ240">
        <f t="shared" si="92"/>
        <v>-4.5670924102629955E-2</v>
      </c>
      <c r="EA240">
        <f t="shared" si="74"/>
        <v>-0.11326830856679349</v>
      </c>
      <c r="EB240">
        <f t="shared" si="75"/>
        <v>-9.7466841811108956E-2</v>
      </c>
      <c r="EC240">
        <f t="shared" si="76"/>
        <v>-1.7902340343577714E-2</v>
      </c>
      <c r="ED240">
        <f t="shared" si="77"/>
        <v>9.1002678983516695E-3</v>
      </c>
      <c r="EE240">
        <f t="shared" si="78"/>
        <v>-7.2981693999852243E-2</v>
      </c>
      <c r="EF240">
        <f t="shared" si="79"/>
        <v>-1.6761603562396785E-2</v>
      </c>
      <c r="EG240">
        <f t="shared" si="80"/>
        <v>7.0310582289001642E-3</v>
      </c>
      <c r="EH240">
        <f t="shared" si="81"/>
        <v>-7.9583480887786287E-2</v>
      </c>
      <c r="EI240">
        <f t="shared" si="82"/>
        <v>-8.2465151553426264E-2</v>
      </c>
      <c r="EJ240">
        <f t="shared" si="83"/>
        <v>-3.1215919135776163E-2</v>
      </c>
      <c r="EK240">
        <f t="shared" si="84"/>
        <v>2.046751631141396E-3</v>
      </c>
    </row>
    <row r="241" spans="1:141" x14ac:dyDescent="0.3">
      <c r="A241" s="6">
        <f>('Base original'!A241-MIN('Base original'!A:A))/(MAX('Base original'!A:A)-MIN('Base original'!A:A))</f>
        <v>0.2831858407079646</v>
      </c>
      <c r="B241" s="6">
        <f>('Base original'!B241-MIN('Base original'!B:B))/(MAX('Base original'!B:B)-MIN('Base original'!B:B))</f>
        <v>0.21232876712328769</v>
      </c>
      <c r="C241" s="6">
        <f>('Base original'!C241-MIN('Base original'!C:C))/(MAX('Base original'!C:C)-MIN('Base original'!C:C))</f>
        <v>0.32</v>
      </c>
      <c r="D241" s="6">
        <f>('Base original'!D241-MIN('Base original'!D:D))/(MAX('Base original'!D:D)-MIN('Base original'!D:D))</f>
        <v>0.13013698630136986</v>
      </c>
      <c r="E241" s="6">
        <f>('Base original'!E241-MIN('Base original'!E:E))/(MAX('Base original'!E:E)-MIN('Base original'!E:E))</f>
        <v>0.11352253756260436</v>
      </c>
      <c r="F241" s="6">
        <f>('Base original'!F241-MIN('Base original'!F:F))/(MAX('Base original'!F:F)-MIN('Base original'!F:F))</f>
        <v>0.41791044776119401</v>
      </c>
      <c r="G241" s="6">
        <f>('Base original'!G241-MIN('Base original'!G:G))/(MAX('Base original'!G:G)-MIN('Base original'!G:G))</f>
        <v>0.18374558303886926</v>
      </c>
      <c r="H241" s="6">
        <f>('Base original'!H241-MIN('Base original'!H:H))/(MAX('Base original'!H:H)-MIN('Base original'!H:H))</f>
        <v>0.53817914831130442</v>
      </c>
      <c r="I241" s="6">
        <f>('Base original'!I241-MIN('Base original'!I:I))/(MAX('Base original'!I:I)-MIN('Base original'!I:I))</f>
        <v>0.44881889763779531</v>
      </c>
      <c r="J241" s="6">
        <f>('Base original'!J241-MIN('Base original'!J:J))/(MAX('Base original'!J:J)-MIN('Base original'!J:J))</f>
        <v>0.18562874251497008</v>
      </c>
      <c r="K241" s="6">
        <f>('Base original'!K241-MIN('Base original'!K:K))/(MAX('Base original'!K:K)-MIN('Base original'!K:K))</f>
        <v>0.29230769230769238</v>
      </c>
      <c r="L241" s="6">
        <f>'Base original'!L241</f>
        <v>5</v>
      </c>
      <c r="M241">
        <v>337</v>
      </c>
      <c r="O241">
        <v>0.56528709087693485</v>
      </c>
      <c r="P241" t="str">
        <f>IF(O241&lt;=cockpit!C$11,"treino","teste")</f>
        <v>treino</v>
      </c>
      <c r="AP241" s="6">
        <v>1.0024517442053837</v>
      </c>
      <c r="AQ241" s="6">
        <v>1.5705530330711459</v>
      </c>
      <c r="AR241" s="6">
        <v>1.619103954389991</v>
      </c>
      <c r="AS241" s="6">
        <v>1.9047055144453098</v>
      </c>
      <c r="AT241" s="6">
        <v>1.8093858484970267</v>
      </c>
      <c r="AU241" s="6">
        <v>1.5786145709926984</v>
      </c>
      <c r="AV241" s="6">
        <v>1.633958261886866</v>
      </c>
      <c r="AW241" s="6">
        <v>1.9952290719349925</v>
      </c>
      <c r="AX241" s="6">
        <v>1.0767598518964558</v>
      </c>
      <c r="AY241" s="6">
        <v>1.2792296577693107</v>
      </c>
      <c r="AZ241" s="6">
        <v>1.1548853933228369</v>
      </c>
      <c r="BA241" s="6">
        <v>1.7676682991470625</v>
      </c>
      <c r="BB241" s="6">
        <v>1.2369591364048511</v>
      </c>
      <c r="BC241" s="6">
        <v>1.3606053463769063</v>
      </c>
      <c r="BD241" s="6">
        <v>1.210454550029034</v>
      </c>
      <c r="BE241" s="6">
        <v>1.8089092781294913</v>
      </c>
      <c r="BF241" s="6">
        <v>1.4113163573589189</v>
      </c>
      <c r="BG241" s="6">
        <v>1.3788998174455072</v>
      </c>
      <c r="BH241" s="6">
        <v>1.4059556690699753</v>
      </c>
      <c r="BI241" s="6">
        <v>1.3393651638742323</v>
      </c>
      <c r="BL241" s="8">
        <f>IF(BL$1&lt;=cockpit!$C$15,1/(1+EXP(-(AP241+T$14))),0)</f>
        <v>0.7614399527566833</v>
      </c>
      <c r="BM241" s="8">
        <f>IF(BM$1&lt;=cockpit!$C$15,1/(1+EXP(-(AQ241+U$14))),0)</f>
        <v>0.84423808267376699</v>
      </c>
      <c r="BN241" s="8">
        <f>IF(BN$1&lt;=cockpit!$C$15,1/(1+EXP(-(AR241+V$14))),0)</f>
        <v>0.85458662126031104</v>
      </c>
      <c r="BO241" s="8">
        <f>IF(BO$1&lt;=cockpit!$C$15,1/(1+EXP(-(AS241+W$14))),0)</f>
        <v>0.87792957310401465</v>
      </c>
      <c r="BP241" s="8">
        <f>IF(BP$1&lt;=cockpit!$C$15,1/(1+EXP(-(AT241+X$14))),0)</f>
        <v>0.87179300257090964</v>
      </c>
      <c r="BQ241" s="8">
        <f>IF(BQ$1&lt;=cockpit!$C$15,1/(1+EXP(-(AU241+Y$14))),0)</f>
        <v>0.88354985967609279</v>
      </c>
      <c r="BR241" s="8">
        <f>IF(BR$1&lt;=cockpit!$C$15,1/(1+EXP(-(AV241+Z$14))),0)</f>
        <v>0.88395963726812909</v>
      </c>
      <c r="BS241" s="8">
        <f>IF(BS$1&lt;=cockpit!$C$15,1/(1+EXP(-(AW241+AA$14))),0)</f>
        <v>0.89129077196975903</v>
      </c>
      <c r="BT241" s="8">
        <f>IF(BT$1&lt;=cockpit!$C$15,1/(1+EXP(-(AX241+AB$14))),0)</f>
        <v>0.76327472156754628</v>
      </c>
      <c r="BU241" s="8">
        <f>IF(BU$1&lt;=cockpit!$C$15,1/(1+EXP(-(AY241+AC$14))),0)</f>
        <v>0.78914887837745673</v>
      </c>
      <c r="BV241" s="8">
        <f>IF(BV$1&lt;=cockpit!$C$15,1/(1+EXP(-(AZ241+AD$14))),0)</f>
        <v>0.82200689322321452</v>
      </c>
      <c r="BW241" s="8">
        <f>IF(BW$1&lt;=cockpit!$C$15,1/(1+EXP(-(BA241+AE$14))),0)</f>
        <v>0.89970362070543231</v>
      </c>
      <c r="BX241" s="8">
        <f>IF(BX$1&lt;=cockpit!$C$15,1/(1+EXP(-(BB241+AF$14))),0)</f>
        <v>0.87730082032581536</v>
      </c>
      <c r="BY241" s="8">
        <f>IF(BY$1&lt;=cockpit!$C$15,1/(1+EXP(-(BC241+AG$14))),0)</f>
        <v>0.79117271405453504</v>
      </c>
      <c r="BZ241" s="8">
        <f>IF(BZ$1&lt;=cockpit!$C$15,1/(1+EXP(-(BD241+AH$14))),0)</f>
        <v>0.81979792198927881</v>
      </c>
      <c r="CA241" s="8">
        <f>IF(CA$1&lt;=cockpit!$C$15,1/(1+EXP(-(BE241+AI$14))),0)</f>
        <v>0.94158333858238807</v>
      </c>
      <c r="CB241" s="8">
        <f>IF(CB$1&lt;=cockpit!$C$15,1/(1+EXP(-(BF241+AJ$14))),0)</f>
        <v>0.86108376050961566</v>
      </c>
      <c r="CC241" s="8">
        <f>IF(CC$1&lt;=cockpit!$C$15,1/(1+EXP(-(BG241+AK$14))),0)</f>
        <v>0.82725978902766217</v>
      </c>
      <c r="CD241" s="8">
        <f>IF(CD$1&lt;=cockpit!$C$15,1/(1+EXP(-(BH241+AL$14))),0)</f>
        <v>0.91189300530432438</v>
      </c>
      <c r="CE241" s="8">
        <f>IF(CE$1&lt;=cockpit!$C$15,1/(1+EXP(-(BI241+AM$14))),0)</f>
        <v>0.86772794867302105</v>
      </c>
      <c r="CH241" s="6">
        <v>5.7492108932819646</v>
      </c>
      <c r="CK241" s="9">
        <f t="shared" si="70"/>
        <v>5.7492108932819646</v>
      </c>
      <c r="CM241" s="9">
        <f t="shared" si="71"/>
        <v>0.5613169626123593</v>
      </c>
      <c r="CP241">
        <f t="shared" si="72"/>
        <v>0.74921089328196455</v>
      </c>
      <c r="CV241">
        <v>-5.8749969874600801E-2</v>
      </c>
      <c r="CW241">
        <v>0.30729980777220678</v>
      </c>
      <c r="CX241">
        <v>1.2681848802147627E-2</v>
      </c>
      <c r="CY241">
        <v>0.20064039285516749</v>
      </c>
      <c r="CZ241">
        <v>0.23982276545319176</v>
      </c>
      <c r="DA241">
        <v>0.56490048763196521</v>
      </c>
      <c r="DB241">
        <v>9.949245942948581E-3</v>
      </c>
      <c r="DC241">
        <v>0.4710147232323848</v>
      </c>
      <c r="DD241">
        <v>0.20397809954294166</v>
      </c>
      <c r="DE241">
        <v>0.44279219330580716</v>
      </c>
      <c r="DF241">
        <v>0.54575234273728401</v>
      </c>
      <c r="DG241">
        <v>0.14910149969885092</v>
      </c>
      <c r="DH241">
        <v>-7.6924074741260118E-2</v>
      </c>
      <c r="DI241">
        <v>0.37264685647791285</v>
      </c>
      <c r="DJ241">
        <v>0.10322660753491771</v>
      </c>
      <c r="DK241">
        <v>-0.13515204820556259</v>
      </c>
      <c r="DL241">
        <v>0.49677922411273734</v>
      </c>
      <c r="DM241">
        <v>0.44568311453157361</v>
      </c>
      <c r="DN241">
        <v>0.29774536441224292</v>
      </c>
      <c r="DO241">
        <v>-1.5867728456524875E-2</v>
      </c>
      <c r="DR241">
        <f t="shared" si="73"/>
        <v>-2.4687277743851769E-2</v>
      </c>
      <c r="DS241">
        <f t="shared" si="85"/>
        <v>8.8275575745516949E-2</v>
      </c>
      <c r="DT241">
        <f t="shared" si="86"/>
        <v>3.4200626298720297E-3</v>
      </c>
      <c r="DU241">
        <f t="shared" si="87"/>
        <v>4.5994736377255797E-2</v>
      </c>
      <c r="DV241">
        <f t="shared" si="88"/>
        <v>5.7551938352547016E-2</v>
      </c>
      <c r="DW241">
        <f t="shared" si="89"/>
        <v>0.1239050726809673</v>
      </c>
      <c r="DX241">
        <f t="shared" si="90"/>
        <v>2.1750579803704205E-3</v>
      </c>
      <c r="DY241">
        <f t="shared" si="91"/>
        <v>9.684098497429558E-2</v>
      </c>
      <c r="DZ241">
        <f t="shared" si="92"/>
        <v>8.5142845173862156E-2</v>
      </c>
      <c r="EA241">
        <f t="shared" si="74"/>
        <v>0.16704071931726369</v>
      </c>
      <c r="EB241">
        <f t="shared" si="75"/>
        <v>0.17699003204522382</v>
      </c>
      <c r="EC241">
        <f t="shared" si="76"/>
        <v>2.8408814920743132E-2</v>
      </c>
      <c r="ED241">
        <f t="shared" si="77"/>
        <v>-1.7718942968061639E-2</v>
      </c>
      <c r="EE241">
        <f t="shared" si="78"/>
        <v>0.13938696789894983</v>
      </c>
      <c r="EF241">
        <f t="shared" si="79"/>
        <v>3.3851242530233402E-2</v>
      </c>
      <c r="EG241">
        <f t="shared" si="80"/>
        <v>-1.532905565966881E-2</v>
      </c>
      <c r="EH241">
        <f t="shared" si="81"/>
        <v>0.12843469618069933</v>
      </c>
      <c r="EI241">
        <f t="shared" si="82"/>
        <v>0.14067597156757283</v>
      </c>
      <c r="EJ241">
        <f t="shared" si="83"/>
        <v>5.0155548112566742E-2</v>
      </c>
      <c r="EK241">
        <f t="shared" si="84"/>
        <v>-3.9200938658025923E-3</v>
      </c>
    </row>
    <row r="242" spans="1:141" x14ac:dyDescent="0.3">
      <c r="A242" s="6">
        <f>('Base original'!A242-MIN('Base original'!A:A))/(MAX('Base original'!A:A)-MIN('Base original'!A:A))</f>
        <v>0.69911504424778759</v>
      </c>
      <c r="B242" s="6">
        <f>('Base original'!B242-MIN('Base original'!B:B))/(MAX('Base original'!B:B)-MIN('Base original'!B:B))</f>
        <v>0.10958904109589043</v>
      </c>
      <c r="C242" s="6">
        <f>('Base original'!C242-MIN('Base original'!C:C))/(MAX('Base original'!C:C)-MIN('Base original'!C:C))</f>
        <v>0.54</v>
      </c>
      <c r="D242" s="6">
        <f>('Base original'!D242-MIN('Base original'!D:D))/(MAX('Base original'!D:D)-MIN('Base original'!D:D))</f>
        <v>9.5890410958904104E-2</v>
      </c>
      <c r="E242" s="6">
        <f>('Base original'!E242-MIN('Base original'!E:E))/(MAX('Base original'!E:E)-MIN('Base original'!E:E))</f>
        <v>0.1168614357262102</v>
      </c>
      <c r="F242" s="6">
        <f>('Base original'!F242-MIN('Base original'!F:F))/(MAX('Base original'!F:F)-MIN('Base original'!F:F))</f>
        <v>0.16417910447761194</v>
      </c>
      <c r="G242" s="6">
        <f>('Base original'!G242-MIN('Base original'!G:G))/(MAX('Base original'!G:G)-MIN('Base original'!G:G))</f>
        <v>8.1272084805653705E-2</v>
      </c>
      <c r="H242" s="6">
        <f>('Base original'!H242-MIN('Base original'!H:H))/(MAX('Base original'!H:H)-MIN('Base original'!H:H))</f>
        <v>0.70704845814978357</v>
      </c>
      <c r="I242" s="6">
        <f>('Base original'!I242-MIN('Base original'!I:I))/(MAX('Base original'!I:I)-MIN('Base original'!I:I))</f>
        <v>0.29133858267716517</v>
      </c>
      <c r="J242" s="6">
        <f>('Base original'!J242-MIN('Base original'!J:J))/(MAX('Base original'!J:J)-MIN('Base original'!J:J))</f>
        <v>0.61676646706586835</v>
      </c>
      <c r="K242" s="6">
        <f>('Base original'!K242-MIN('Base original'!K:K))/(MAX('Base original'!K:K)-MIN('Base original'!K:K))</f>
        <v>0.21538461538461545</v>
      </c>
      <c r="L242" s="6">
        <f>'Base original'!L242</f>
        <v>7</v>
      </c>
      <c r="M242">
        <v>339</v>
      </c>
      <c r="O242">
        <v>0.22326947499060434</v>
      </c>
      <c r="P242" t="str">
        <f>IF(O242&lt;=cockpit!C$11,"treino","teste")</f>
        <v>treino</v>
      </c>
      <c r="AP242" s="6">
        <v>1.5364257508350998</v>
      </c>
      <c r="AQ242" s="6">
        <v>2.0077549898246883</v>
      </c>
      <c r="AR242" s="6">
        <v>1.6369695426058597</v>
      </c>
      <c r="AS242" s="6">
        <v>2.2170405392785333</v>
      </c>
      <c r="AT242" s="6">
        <v>2.1178939168904805</v>
      </c>
      <c r="AU242" s="6">
        <v>1.9761006624198241</v>
      </c>
      <c r="AV242" s="6">
        <v>1.9927549779921658</v>
      </c>
      <c r="AW242" s="6">
        <v>2.5847682691530709</v>
      </c>
      <c r="AX242" s="6">
        <v>1.2746952893962225</v>
      </c>
      <c r="AY242" s="6">
        <v>1.1931936644108925</v>
      </c>
      <c r="AZ242" s="6">
        <v>1.1675209634473942</v>
      </c>
      <c r="BA242" s="6">
        <v>2.0107566099326659</v>
      </c>
      <c r="BB242" s="6">
        <v>1.5612842375405691</v>
      </c>
      <c r="BC242" s="6">
        <v>1.5986237245957993</v>
      </c>
      <c r="BD242" s="6">
        <v>1.4595908079234359</v>
      </c>
      <c r="BE242" s="6">
        <v>2.2379018523424117</v>
      </c>
      <c r="BF242" s="6">
        <v>1.6371826394463449</v>
      </c>
      <c r="BG242" s="6">
        <v>1.4469952644048687</v>
      </c>
      <c r="BH242" s="6">
        <v>1.5331477661483393</v>
      </c>
      <c r="BI242" s="6">
        <v>1.6217336154448816</v>
      </c>
      <c r="BL242" s="8">
        <f>IF(BL$1&lt;=cockpit!$C$15,1/(1+EXP(-(AP242+T$14))),0)</f>
        <v>0.84482346353735382</v>
      </c>
      <c r="BM242" s="8">
        <f>IF(BM$1&lt;=cockpit!$C$15,1/(1+EXP(-(AQ242+U$14))),0)</f>
        <v>0.8935291604414175</v>
      </c>
      <c r="BN242" s="8">
        <f>IF(BN$1&lt;=cockpit!$C$15,1/(1+EXP(-(AR242+V$14))),0)</f>
        <v>0.85679271398547663</v>
      </c>
      <c r="BO242" s="8">
        <f>IF(BO$1&lt;=cockpit!$C$15,1/(1+EXP(-(AS242+W$14))),0)</f>
        <v>0.9076525246281395</v>
      </c>
      <c r="BP242" s="8">
        <f>IF(BP$1&lt;=cockpit!$C$15,1/(1+EXP(-(AT242+X$14))),0)</f>
        <v>0.90250859176096143</v>
      </c>
      <c r="BQ242" s="8">
        <f>IF(BQ$1&lt;=cockpit!$C$15,1/(1+EXP(-(AU242+Y$14))),0)</f>
        <v>0.91863701412422438</v>
      </c>
      <c r="BR242" s="8">
        <f>IF(BR$1&lt;=cockpit!$C$15,1/(1+EXP(-(AV242+Z$14))),0)</f>
        <v>0.91600542189249046</v>
      </c>
      <c r="BS242" s="8">
        <f>IF(BS$1&lt;=cockpit!$C$15,1/(1+EXP(-(AW242+AA$14))),0)</f>
        <v>0.93664397448091929</v>
      </c>
      <c r="BT242" s="8">
        <f>IF(BT$1&lt;=cockpit!$C$15,1/(1+EXP(-(AX242+AB$14))),0)</f>
        <v>0.79716246291978687</v>
      </c>
      <c r="BU242" s="8">
        <f>IF(BU$1&lt;=cockpit!$C$15,1/(1+EXP(-(AY242+AC$14))),0)</f>
        <v>0.77447715526495753</v>
      </c>
      <c r="BV242" s="8">
        <f>IF(BV$1&lt;=cockpit!$C$15,1/(1+EXP(-(AZ242+AD$14))),0)</f>
        <v>0.82384810728918889</v>
      </c>
      <c r="BW242" s="8">
        <f>IF(BW$1&lt;=cockpit!$C$15,1/(1+EXP(-(BA242+AE$14))),0)</f>
        <v>0.91960735610827882</v>
      </c>
      <c r="BX242" s="8">
        <f>IF(BX$1&lt;=cockpit!$C$15,1/(1+EXP(-(BB242+AF$14))),0)</f>
        <v>0.90816556610004684</v>
      </c>
      <c r="BY242" s="8">
        <f>IF(BY$1&lt;=cockpit!$C$15,1/(1+EXP(-(BC242+AG$14))),0)</f>
        <v>0.82778747780356343</v>
      </c>
      <c r="BZ242" s="8">
        <f>IF(BZ$1&lt;=cockpit!$C$15,1/(1+EXP(-(BD242+AH$14))),0)</f>
        <v>0.85372431793410364</v>
      </c>
      <c r="CA242" s="8">
        <f>IF(CA$1&lt;=cockpit!$C$15,1/(1+EXP(-(BE242+AI$14))),0)</f>
        <v>0.96116985590504067</v>
      </c>
      <c r="CB242" s="8">
        <f>IF(CB$1&lt;=cockpit!$C$15,1/(1+EXP(-(BF242+AJ$14))),0)</f>
        <v>0.88596650324006043</v>
      </c>
      <c r="CC242" s="8">
        <f>IF(CC$1&lt;=cockpit!$C$15,1/(1+EXP(-(BG242+AK$14))),0)</f>
        <v>0.83677497700657555</v>
      </c>
      <c r="CD242" s="8">
        <f>IF(CD$1&lt;=cockpit!$C$15,1/(1+EXP(-(BH242+AL$14))),0)</f>
        <v>0.92159100210967393</v>
      </c>
      <c r="CE242" s="8">
        <f>IF(CE$1&lt;=cockpit!$C$15,1/(1+EXP(-(BI242+AM$14))),0)</f>
        <v>0.89691302976060505</v>
      </c>
      <c r="CH242" s="6">
        <v>5.8835492074125861</v>
      </c>
      <c r="CK242" s="9">
        <f t="shared" si="70"/>
        <v>5.8835492074125861</v>
      </c>
      <c r="CM242" s="9">
        <f t="shared" si="71"/>
        <v>1.2464623722690646</v>
      </c>
      <c r="CP242">
        <f t="shared" si="72"/>
        <v>-1.1164507925874139</v>
      </c>
      <c r="CV242">
        <v>8.7547379541770082E-2</v>
      </c>
      <c r="CW242">
        <v>-0.45792862467113188</v>
      </c>
      <c r="CX242">
        <v>-1.8898097015926422E-2</v>
      </c>
      <c r="CY242">
        <v>-0.29898807883976908</v>
      </c>
      <c r="CZ242">
        <v>-0.35737643295310967</v>
      </c>
      <c r="DA242">
        <v>-0.84179715325143722</v>
      </c>
      <c r="DB242">
        <v>-1.4826057146597883E-2</v>
      </c>
      <c r="DC242">
        <v>-0.70189150449955995</v>
      </c>
      <c r="DD242">
        <v>-0.30396182563176527</v>
      </c>
      <c r="DE242">
        <v>-0.65983516737487913</v>
      </c>
      <c r="DF242">
        <v>-0.8132631827286676</v>
      </c>
      <c r="DG242">
        <v>-0.22218642175041822</v>
      </c>
      <c r="DH242">
        <v>0.11462986588158397</v>
      </c>
      <c r="DI242">
        <v>-0.55530676609289131</v>
      </c>
      <c r="DJ242">
        <v>-0.15382508293975855</v>
      </c>
      <c r="DK242">
        <v>0.20139938259296669</v>
      </c>
      <c r="DL242">
        <v>-0.74028496311904524</v>
      </c>
      <c r="DM242">
        <v>-0.66414312835456557</v>
      </c>
      <c r="DN242">
        <v>-0.44369089006581208</v>
      </c>
      <c r="DO242">
        <v>2.364559588054713E-2</v>
      </c>
      <c r="DR242">
        <f t="shared" si="73"/>
        <v>2.5062478600972913E-2</v>
      </c>
      <c r="DS242">
        <f t="shared" si="85"/>
        <v>-9.2320993195095125E-2</v>
      </c>
      <c r="DT242">
        <f t="shared" si="86"/>
        <v>-5.0251220200906868E-3</v>
      </c>
      <c r="DU242">
        <f t="shared" si="87"/>
        <v>-5.2671801352536074E-2</v>
      </c>
      <c r="DV242">
        <f t="shared" si="88"/>
        <v>-6.6285552444057191E-2</v>
      </c>
      <c r="DW242">
        <f t="shared" si="89"/>
        <v>-0.13140961694665207</v>
      </c>
      <c r="DX242">
        <f t="shared" si="90"/>
        <v>-2.3860176751187658E-3</v>
      </c>
      <c r="DY242">
        <f t="shared" si="91"/>
        <v>-8.6120729490175463E-2</v>
      </c>
      <c r="DZ242">
        <f t="shared" si="92"/>
        <v>-0.11080381456524872</v>
      </c>
      <c r="EA242">
        <f t="shared" si="74"/>
        <v>-0.26405622617548452</v>
      </c>
      <c r="EB242">
        <f t="shared" si="75"/>
        <v>-0.26128055658822774</v>
      </c>
      <c r="EC242">
        <f t="shared" si="76"/>
        <v>-3.4288321986591208E-2</v>
      </c>
      <c r="ED242">
        <f t="shared" si="77"/>
        <v>2.008719945830582E-2</v>
      </c>
      <c r="EE242">
        <f t="shared" si="78"/>
        <v>-0.17479273994961753</v>
      </c>
      <c r="EF242">
        <f t="shared" si="79"/>
        <v>-4.1710407902507567E-2</v>
      </c>
      <c r="EG242">
        <f t="shared" si="80"/>
        <v>1.5337068114141848E-2</v>
      </c>
      <c r="EH242">
        <f t="shared" si="81"/>
        <v>-0.15920816792554129</v>
      </c>
      <c r="EI242">
        <f t="shared" si="82"/>
        <v>-0.19911518251004076</v>
      </c>
      <c r="EJ242">
        <f t="shared" si="83"/>
        <v>-6.6850917423276771E-2</v>
      </c>
      <c r="EK242">
        <f t="shared" si="84"/>
        <v>4.6238257407079488E-3</v>
      </c>
    </row>
    <row r="243" spans="1:141" x14ac:dyDescent="0.3">
      <c r="A243" s="6">
        <f>('Base original'!A243-MIN('Base original'!A:A))/(MAX('Base original'!A:A)-MIN('Base original'!A:A))</f>
        <v>0.55752212389380529</v>
      </c>
      <c r="B243" s="6">
        <f>('Base original'!B243-MIN('Base original'!B:B))/(MAX('Base original'!B:B)-MIN('Base original'!B:B))</f>
        <v>0.18493150684931509</v>
      </c>
      <c r="C243" s="6">
        <f>('Base original'!C243-MIN('Base original'!C:C))/(MAX('Base original'!C:C)-MIN('Base original'!C:C))</f>
        <v>0.47</v>
      </c>
      <c r="D243" s="6">
        <f>('Base original'!D243-MIN('Base original'!D:D))/(MAX('Base original'!D:D)-MIN('Base original'!D:D))</f>
        <v>6.164383561643836E-2</v>
      </c>
      <c r="E243" s="6">
        <f>('Base original'!E243-MIN('Base original'!E:E))/(MAX('Base original'!E:E)-MIN('Base original'!E:E))</f>
        <v>0.17696160267111855</v>
      </c>
      <c r="F243" s="6">
        <f>('Base original'!F243-MIN('Base original'!F:F))/(MAX('Base original'!F:F)-MIN('Base original'!F:F))</f>
        <v>7.4626865671641784E-2</v>
      </c>
      <c r="G243" s="6">
        <f>('Base original'!G243-MIN('Base original'!G:G))/(MAX('Base original'!G:G)-MIN('Base original'!G:G))</f>
        <v>2.8268551236749116E-2</v>
      </c>
      <c r="H243" s="6">
        <f>('Base original'!H243-MIN('Base original'!H:H))/(MAX('Base original'!H:H)-MIN('Base original'!H:H))</f>
        <v>0.59691629955947068</v>
      </c>
      <c r="I243" s="6">
        <f>('Base original'!I243-MIN('Base original'!I:I))/(MAX('Base original'!I:I)-MIN('Base original'!I:I))</f>
        <v>0.44094488188976361</v>
      </c>
      <c r="J243" s="6">
        <f>('Base original'!J243-MIN('Base original'!J:J))/(MAX('Base original'!J:J)-MIN('Base original'!J:J))</f>
        <v>0.25149700598802394</v>
      </c>
      <c r="K243" s="6">
        <f>('Base original'!K243-MIN('Base original'!K:K))/(MAX('Base original'!K:K)-MIN('Base original'!K:K))</f>
        <v>0.21538461538461545</v>
      </c>
      <c r="L243" s="6">
        <f>'Base original'!L243</f>
        <v>6</v>
      </c>
      <c r="M243">
        <v>342</v>
      </c>
      <c r="O243">
        <v>3.4241900345905574E-2</v>
      </c>
      <c r="P243" t="str">
        <f>IF(O243&lt;=cockpit!C$11,"treino","teste")</f>
        <v>treino</v>
      </c>
      <c r="AP243" s="6">
        <v>1.1029361187686577</v>
      </c>
      <c r="AQ243" s="6">
        <v>1.6643111076740968</v>
      </c>
      <c r="AR243" s="6">
        <v>1.3317259871993226</v>
      </c>
      <c r="AS243" s="6">
        <v>1.9124231065409785</v>
      </c>
      <c r="AT243" s="6">
        <v>1.794499019950986</v>
      </c>
      <c r="AU243" s="6">
        <v>1.6588763344562338</v>
      </c>
      <c r="AV243" s="6">
        <v>1.5931999797684897</v>
      </c>
      <c r="AW243" s="6">
        <v>2.0862969561564331</v>
      </c>
      <c r="AX243" s="6">
        <v>1.0911078359425554</v>
      </c>
      <c r="AY243" s="6">
        <v>1.004222601048703</v>
      </c>
      <c r="AZ243" s="6">
        <v>1.0867920463851548</v>
      </c>
      <c r="BA243" s="6">
        <v>1.7434811362808238</v>
      </c>
      <c r="BB243" s="6">
        <v>1.3623823189340585</v>
      </c>
      <c r="BC243" s="6">
        <v>1.3008093934868499</v>
      </c>
      <c r="BD243" s="6">
        <v>1.3425313456536008</v>
      </c>
      <c r="BE243" s="6">
        <v>1.9914189521785903</v>
      </c>
      <c r="BF243" s="6">
        <v>1.3834576821325055</v>
      </c>
      <c r="BG243" s="6">
        <v>1.2039365625344152</v>
      </c>
      <c r="BH243" s="6">
        <v>1.2534018844782597</v>
      </c>
      <c r="BI243" s="6">
        <v>1.4402395993151784</v>
      </c>
      <c r="BL243" s="8">
        <f>IF(BL$1&lt;=cockpit!$C$15,1/(1+EXP(-(AP243+T$14))),0)</f>
        <v>0.77921104574389088</v>
      </c>
      <c r="BM243" s="8">
        <f>IF(BM$1&lt;=cockpit!$C$15,1/(1+EXP(-(AQ243+U$14))),0)</f>
        <v>0.85617332968851378</v>
      </c>
      <c r="BN243" s="8">
        <f>IF(BN$1&lt;=cockpit!$C$15,1/(1+EXP(-(AR243+V$14))),0)</f>
        <v>0.81512466425379437</v>
      </c>
      <c r="BO243" s="8">
        <f>IF(BO$1&lt;=cockpit!$C$15,1/(1+EXP(-(AS243+W$14))),0)</f>
        <v>0.87875425212662728</v>
      </c>
      <c r="BP243" s="8">
        <f>IF(BP$1&lt;=cockpit!$C$15,1/(1+EXP(-(AT243+X$14))),0)</f>
        <v>0.87011987272069324</v>
      </c>
      <c r="BQ243" s="8">
        <f>IF(BQ$1&lt;=cockpit!$C$15,1/(1+EXP(-(AU243+Y$14))),0)</f>
        <v>0.89155715502428357</v>
      </c>
      <c r="BR243" s="8">
        <f>IF(BR$1&lt;=cockpit!$C$15,1/(1+EXP(-(AV243+Z$14))),0)</f>
        <v>0.87971298636640438</v>
      </c>
      <c r="BS243" s="8">
        <f>IF(BS$1&lt;=cockpit!$C$15,1/(1+EXP(-(AW243+AA$14))),0)</f>
        <v>0.89980519211065446</v>
      </c>
      <c r="BT243" s="8">
        <f>IF(BT$1&lt;=cockpit!$C$15,1/(1+EXP(-(AX243+AB$14))),0)</f>
        <v>0.76585740715097539</v>
      </c>
      <c r="BU243" s="8">
        <f>IF(BU$1&lt;=cockpit!$C$15,1/(1+EXP(-(AY243+AC$14))),0)</f>
        <v>0.7397742674301846</v>
      </c>
      <c r="BV243" s="8">
        <f>IF(BV$1&lt;=cockpit!$C$15,1/(1+EXP(-(AZ243+AD$14))),0)</f>
        <v>0.81182472374817694</v>
      </c>
      <c r="BW243" s="8">
        <f>IF(BW$1&lt;=cockpit!$C$15,1/(1+EXP(-(BA243+AE$14))),0)</f>
        <v>0.89749984531737226</v>
      </c>
      <c r="BX243" s="8">
        <f>IF(BX$1&lt;=cockpit!$C$15,1/(1+EXP(-(BB243+AF$14))),0)</f>
        <v>0.89017574083951367</v>
      </c>
      <c r="BY243" s="8">
        <f>IF(BY$1&lt;=cockpit!$C$15,1/(1+EXP(-(BC243+AG$14))),0)</f>
        <v>0.78112130963593751</v>
      </c>
      <c r="BZ243" s="8">
        <f>IF(BZ$1&lt;=cockpit!$C$15,1/(1+EXP(-(BD243+AH$14))),0)</f>
        <v>0.83849273518173195</v>
      </c>
      <c r="CA243" s="8">
        <f>IF(CA$1&lt;=cockpit!$C$15,1/(1+EXP(-(BE243+AI$14))),0)</f>
        <v>0.95084962205145307</v>
      </c>
      <c r="CB243" s="8">
        <f>IF(CB$1&lt;=cockpit!$C$15,1/(1+EXP(-(BF243+AJ$14))),0)</f>
        <v>0.85771770454902163</v>
      </c>
      <c r="CC243" s="8">
        <f>IF(CC$1&lt;=cockpit!$C$15,1/(1+EXP(-(BG243+AK$14))),0)</f>
        <v>0.80081034415105068</v>
      </c>
      <c r="CD243" s="8">
        <f>IF(CD$1&lt;=cockpit!$C$15,1/(1+EXP(-(BH243+AL$14))),0)</f>
        <v>0.89884139424314258</v>
      </c>
      <c r="CE243" s="8">
        <f>IF(CE$1&lt;=cockpit!$C$15,1/(1+EXP(-(BI243+AM$14))),0)</f>
        <v>0.87888269329934687</v>
      </c>
      <c r="CH243" s="6">
        <v>5.6979244025919327</v>
      </c>
      <c r="CK243" s="9">
        <f t="shared" si="70"/>
        <v>5.6979244025919327</v>
      </c>
      <c r="CM243" s="9">
        <f t="shared" si="71"/>
        <v>9.1249666549440778E-2</v>
      </c>
      <c r="CP243">
        <f t="shared" si="72"/>
        <v>-0.30207559740806733</v>
      </c>
      <c r="CV243">
        <v>2.3687498949507346E-2</v>
      </c>
      <c r="CW243">
        <v>-0.12390072521441303</v>
      </c>
      <c r="CX243">
        <v>-5.113215901554947E-3</v>
      </c>
      <c r="CY243">
        <v>-8.0896536715335893E-2</v>
      </c>
      <c r="CZ243">
        <v>-9.6694543280036474E-2</v>
      </c>
      <c r="DA243">
        <v>-0.22776317563940343</v>
      </c>
      <c r="DB243">
        <v>-4.0114531688274519E-3</v>
      </c>
      <c r="DC243">
        <v>-0.18990921672954167</v>
      </c>
      <c r="DD243">
        <v>-8.2242272276207978E-2</v>
      </c>
      <c r="DE243">
        <v>-0.17853012752464206</v>
      </c>
      <c r="DF243">
        <v>-0.22004280296438922</v>
      </c>
      <c r="DG243">
        <v>-6.011648388969492E-2</v>
      </c>
      <c r="DH243">
        <v>3.1015146790963434E-2</v>
      </c>
      <c r="DI243">
        <v>-0.15024811144922742</v>
      </c>
      <c r="DJ243">
        <v>-4.1620109129650598E-2</v>
      </c>
      <c r="DK243">
        <v>5.4492181131774294E-2</v>
      </c>
      <c r="DL243">
        <v>-0.20029724907816385</v>
      </c>
      <c r="DM243">
        <v>-0.17969572290527999</v>
      </c>
      <c r="DN243">
        <v>-0.12004845316158742</v>
      </c>
      <c r="DO243">
        <v>6.3977360660315528E-3</v>
      </c>
      <c r="DR243">
        <f t="shared" si="73"/>
        <v>9.3051636752273081E-3</v>
      </c>
      <c r="DS243">
        <f t="shared" si="85"/>
        <v>-3.3077433347260002E-2</v>
      </c>
      <c r="DT243">
        <f t="shared" si="86"/>
        <v>-1.7158509704301066E-3</v>
      </c>
      <c r="DU243">
        <f t="shared" si="87"/>
        <v>-1.842750011252867E-2</v>
      </c>
      <c r="DV243">
        <f t="shared" si="88"/>
        <v>-2.3486273675843855E-2</v>
      </c>
      <c r="DW243">
        <f t="shared" si="89"/>
        <v>-4.6720112570361301E-2</v>
      </c>
      <c r="DX243">
        <f t="shared" si="90"/>
        <v>-9.070098659166657E-4</v>
      </c>
      <c r="DY243">
        <f t="shared" si="91"/>
        <v>-3.6149336436157573E-2</v>
      </c>
      <c r="DZ243">
        <f t="shared" si="92"/>
        <v>-3.400408990128858E-2</v>
      </c>
      <c r="EA243">
        <f t="shared" si="74"/>
        <v>-8.0826664690534858E-2</v>
      </c>
      <c r="EB243">
        <f t="shared" si="75"/>
        <v>-7.502152920959046E-2</v>
      </c>
      <c r="EC243">
        <f t="shared" si="76"/>
        <v>-1.1692297080181293E-2</v>
      </c>
      <c r="ED243">
        <f t="shared" si="77"/>
        <v>6.438345942219632E-3</v>
      </c>
      <c r="EE243">
        <f t="shared" si="78"/>
        <v>-5.8574151069230113E-2</v>
      </c>
      <c r="EF243">
        <f t="shared" si="79"/>
        <v>-1.2358256217295046E-2</v>
      </c>
      <c r="EG243">
        <f t="shared" si="80"/>
        <v>5.2249825831807255E-3</v>
      </c>
      <c r="EH243">
        <f t="shared" si="81"/>
        <v>-5.2942636837829266E-2</v>
      </c>
      <c r="EI243">
        <f t="shared" si="82"/>
        <v>-6.445735764249072E-2</v>
      </c>
      <c r="EJ243">
        <f t="shared" si="83"/>
        <v>-2.3059404843666417E-2</v>
      </c>
      <c r="EK243">
        <f t="shared" si="84"/>
        <v>1.4559021604687037E-3</v>
      </c>
    </row>
    <row r="244" spans="1:141" x14ac:dyDescent="0.3">
      <c r="A244" s="6">
        <f>('Base original'!A244-MIN('Base original'!A:A))/(MAX('Base original'!A:A)-MIN('Base original'!A:A))</f>
        <v>0.55752212389380529</v>
      </c>
      <c r="B244" s="6">
        <f>('Base original'!B244-MIN('Base original'!B:B))/(MAX('Base original'!B:B)-MIN('Base original'!B:B))</f>
        <v>0.18493150684931509</v>
      </c>
      <c r="C244" s="6">
        <f>('Base original'!C244-MIN('Base original'!C:C))/(MAX('Base original'!C:C)-MIN('Base original'!C:C))</f>
        <v>0.47</v>
      </c>
      <c r="D244" s="6">
        <f>('Base original'!D244-MIN('Base original'!D:D))/(MAX('Base original'!D:D)-MIN('Base original'!D:D))</f>
        <v>6.164383561643836E-2</v>
      </c>
      <c r="E244" s="6">
        <f>('Base original'!E244-MIN('Base original'!E:E))/(MAX('Base original'!E:E)-MIN('Base original'!E:E))</f>
        <v>0.17696160267111855</v>
      </c>
      <c r="F244" s="6">
        <f>('Base original'!F244-MIN('Base original'!F:F))/(MAX('Base original'!F:F)-MIN('Base original'!F:F))</f>
        <v>7.4626865671641784E-2</v>
      </c>
      <c r="G244" s="6">
        <f>('Base original'!G244-MIN('Base original'!G:G))/(MAX('Base original'!G:G)-MIN('Base original'!G:G))</f>
        <v>2.8268551236749116E-2</v>
      </c>
      <c r="H244" s="6">
        <f>('Base original'!H244-MIN('Base original'!H:H))/(MAX('Base original'!H:H)-MIN('Base original'!H:H))</f>
        <v>0.59691629955947068</v>
      </c>
      <c r="I244" s="6">
        <f>('Base original'!I244-MIN('Base original'!I:I))/(MAX('Base original'!I:I)-MIN('Base original'!I:I))</f>
        <v>0.44094488188976361</v>
      </c>
      <c r="J244" s="6">
        <f>('Base original'!J244-MIN('Base original'!J:J))/(MAX('Base original'!J:J)-MIN('Base original'!J:J))</f>
        <v>0.25149700598802394</v>
      </c>
      <c r="K244" s="6">
        <f>('Base original'!K244-MIN('Base original'!K:K))/(MAX('Base original'!K:K)-MIN('Base original'!K:K))</f>
        <v>0.21538461538461545</v>
      </c>
      <c r="L244" s="6">
        <f>'Base original'!L244</f>
        <v>6</v>
      </c>
      <c r="M244">
        <v>343</v>
      </c>
      <c r="O244">
        <v>9.558791976513914E-2</v>
      </c>
      <c r="P244" t="str">
        <f>IF(O244&lt;=cockpit!C$11,"treino","teste")</f>
        <v>treino</v>
      </c>
      <c r="AP244" s="6">
        <v>1.1029361187686577</v>
      </c>
      <c r="AQ244" s="6">
        <v>1.6643111076740968</v>
      </c>
      <c r="AR244" s="6">
        <v>1.3317259871993226</v>
      </c>
      <c r="AS244" s="6">
        <v>1.9124231065409785</v>
      </c>
      <c r="AT244" s="6">
        <v>1.794499019950986</v>
      </c>
      <c r="AU244" s="6">
        <v>1.6588763344562338</v>
      </c>
      <c r="AV244" s="6">
        <v>1.5931999797684897</v>
      </c>
      <c r="AW244" s="6">
        <v>2.0862969561564331</v>
      </c>
      <c r="AX244" s="6">
        <v>1.0911078359425554</v>
      </c>
      <c r="AY244" s="6">
        <v>1.004222601048703</v>
      </c>
      <c r="AZ244" s="6">
        <v>1.0867920463851548</v>
      </c>
      <c r="BA244" s="6">
        <v>1.7434811362808238</v>
      </c>
      <c r="BB244" s="6">
        <v>1.3623823189340585</v>
      </c>
      <c r="BC244" s="6">
        <v>1.3008093934868499</v>
      </c>
      <c r="BD244" s="6">
        <v>1.3425313456536008</v>
      </c>
      <c r="BE244" s="6">
        <v>1.9914189521785903</v>
      </c>
      <c r="BF244" s="6">
        <v>1.3834576821325055</v>
      </c>
      <c r="BG244" s="6">
        <v>1.2039365625344152</v>
      </c>
      <c r="BH244" s="6">
        <v>1.2534018844782597</v>
      </c>
      <c r="BI244" s="6">
        <v>1.4402395993151784</v>
      </c>
      <c r="BL244" s="8">
        <f>IF(BL$1&lt;=cockpit!$C$15,1/(1+EXP(-(AP244+T$14))),0)</f>
        <v>0.77921104574389088</v>
      </c>
      <c r="BM244" s="8">
        <f>IF(BM$1&lt;=cockpit!$C$15,1/(1+EXP(-(AQ244+U$14))),0)</f>
        <v>0.85617332968851378</v>
      </c>
      <c r="BN244" s="8">
        <f>IF(BN$1&lt;=cockpit!$C$15,1/(1+EXP(-(AR244+V$14))),0)</f>
        <v>0.81512466425379437</v>
      </c>
      <c r="BO244" s="8">
        <f>IF(BO$1&lt;=cockpit!$C$15,1/(1+EXP(-(AS244+W$14))),0)</f>
        <v>0.87875425212662728</v>
      </c>
      <c r="BP244" s="8">
        <f>IF(BP$1&lt;=cockpit!$C$15,1/(1+EXP(-(AT244+X$14))),0)</f>
        <v>0.87011987272069324</v>
      </c>
      <c r="BQ244" s="8">
        <f>IF(BQ$1&lt;=cockpit!$C$15,1/(1+EXP(-(AU244+Y$14))),0)</f>
        <v>0.89155715502428357</v>
      </c>
      <c r="BR244" s="8">
        <f>IF(BR$1&lt;=cockpit!$C$15,1/(1+EXP(-(AV244+Z$14))),0)</f>
        <v>0.87971298636640438</v>
      </c>
      <c r="BS244" s="8">
        <f>IF(BS$1&lt;=cockpit!$C$15,1/(1+EXP(-(AW244+AA$14))),0)</f>
        <v>0.89980519211065446</v>
      </c>
      <c r="BT244" s="8">
        <f>IF(BT$1&lt;=cockpit!$C$15,1/(1+EXP(-(AX244+AB$14))),0)</f>
        <v>0.76585740715097539</v>
      </c>
      <c r="BU244" s="8">
        <f>IF(BU$1&lt;=cockpit!$C$15,1/(1+EXP(-(AY244+AC$14))),0)</f>
        <v>0.7397742674301846</v>
      </c>
      <c r="BV244" s="8">
        <f>IF(BV$1&lt;=cockpit!$C$15,1/(1+EXP(-(AZ244+AD$14))),0)</f>
        <v>0.81182472374817694</v>
      </c>
      <c r="BW244" s="8">
        <f>IF(BW$1&lt;=cockpit!$C$15,1/(1+EXP(-(BA244+AE$14))),0)</f>
        <v>0.89749984531737226</v>
      </c>
      <c r="BX244" s="8">
        <f>IF(BX$1&lt;=cockpit!$C$15,1/(1+EXP(-(BB244+AF$14))),0)</f>
        <v>0.89017574083951367</v>
      </c>
      <c r="BY244" s="8">
        <f>IF(BY$1&lt;=cockpit!$C$15,1/(1+EXP(-(BC244+AG$14))),0)</f>
        <v>0.78112130963593751</v>
      </c>
      <c r="BZ244" s="8">
        <f>IF(BZ$1&lt;=cockpit!$C$15,1/(1+EXP(-(BD244+AH$14))),0)</f>
        <v>0.83849273518173195</v>
      </c>
      <c r="CA244" s="8">
        <f>IF(CA$1&lt;=cockpit!$C$15,1/(1+EXP(-(BE244+AI$14))),0)</f>
        <v>0.95084962205145307</v>
      </c>
      <c r="CB244" s="8">
        <f>IF(CB$1&lt;=cockpit!$C$15,1/(1+EXP(-(BF244+AJ$14))),0)</f>
        <v>0.85771770454902163</v>
      </c>
      <c r="CC244" s="8">
        <f>IF(CC$1&lt;=cockpit!$C$15,1/(1+EXP(-(BG244+AK$14))),0)</f>
        <v>0.80081034415105068</v>
      </c>
      <c r="CD244" s="8">
        <f>IF(CD$1&lt;=cockpit!$C$15,1/(1+EXP(-(BH244+AL$14))),0)</f>
        <v>0.89884139424314258</v>
      </c>
      <c r="CE244" s="8">
        <f>IF(CE$1&lt;=cockpit!$C$15,1/(1+EXP(-(BI244+AM$14))),0)</f>
        <v>0.87888269329934687</v>
      </c>
      <c r="CH244" s="6">
        <v>5.6979244025919327</v>
      </c>
      <c r="CK244" s="9">
        <f t="shared" si="70"/>
        <v>5.6979244025919327</v>
      </c>
      <c r="CM244" s="9">
        <f t="shared" si="71"/>
        <v>9.1249666549440778E-2</v>
      </c>
      <c r="CP244">
        <f t="shared" si="72"/>
        <v>-0.30207559740806733</v>
      </c>
      <c r="CV244">
        <v>2.3687498949507346E-2</v>
      </c>
      <c r="CW244">
        <v>-0.12390072521441303</v>
      </c>
      <c r="CX244">
        <v>-5.113215901554947E-3</v>
      </c>
      <c r="CY244">
        <v>-8.0896536715335893E-2</v>
      </c>
      <c r="CZ244">
        <v>-9.6694543280036474E-2</v>
      </c>
      <c r="DA244">
        <v>-0.22776317563940343</v>
      </c>
      <c r="DB244">
        <v>-4.0114531688274519E-3</v>
      </c>
      <c r="DC244">
        <v>-0.18990921672954167</v>
      </c>
      <c r="DD244">
        <v>-8.2242272276207978E-2</v>
      </c>
      <c r="DE244">
        <v>-0.17853012752464206</v>
      </c>
      <c r="DF244">
        <v>-0.22004280296438922</v>
      </c>
      <c r="DG244">
        <v>-6.011648388969492E-2</v>
      </c>
      <c r="DH244">
        <v>3.1015146790963434E-2</v>
      </c>
      <c r="DI244">
        <v>-0.15024811144922742</v>
      </c>
      <c r="DJ244">
        <v>-4.1620109129650598E-2</v>
      </c>
      <c r="DK244">
        <v>5.4492181131774294E-2</v>
      </c>
      <c r="DL244">
        <v>-0.20029724907816385</v>
      </c>
      <c r="DM244">
        <v>-0.17969572290527999</v>
      </c>
      <c r="DN244">
        <v>-0.12004845316158742</v>
      </c>
      <c r="DO244">
        <v>6.3977360660315528E-3</v>
      </c>
      <c r="DR244">
        <f t="shared" si="73"/>
        <v>9.3051636752273081E-3</v>
      </c>
      <c r="DS244">
        <f t="shared" si="85"/>
        <v>-3.3077433347260002E-2</v>
      </c>
      <c r="DT244">
        <f t="shared" si="86"/>
        <v>-1.7158509704301066E-3</v>
      </c>
      <c r="DU244">
        <f t="shared" si="87"/>
        <v>-1.842750011252867E-2</v>
      </c>
      <c r="DV244">
        <f t="shared" si="88"/>
        <v>-2.3486273675843855E-2</v>
      </c>
      <c r="DW244">
        <f t="shared" si="89"/>
        <v>-4.6720112570361301E-2</v>
      </c>
      <c r="DX244">
        <f t="shared" si="90"/>
        <v>-9.070098659166657E-4</v>
      </c>
      <c r="DY244">
        <f t="shared" si="91"/>
        <v>-3.6149336436157573E-2</v>
      </c>
      <c r="DZ244">
        <f t="shared" si="92"/>
        <v>-3.400408990128858E-2</v>
      </c>
      <c r="EA244">
        <f t="shared" si="74"/>
        <v>-8.0826664690534858E-2</v>
      </c>
      <c r="EB244">
        <f t="shared" si="75"/>
        <v>-7.502152920959046E-2</v>
      </c>
      <c r="EC244">
        <f t="shared" si="76"/>
        <v>-1.1692297080181293E-2</v>
      </c>
      <c r="ED244">
        <f t="shared" si="77"/>
        <v>6.438345942219632E-3</v>
      </c>
      <c r="EE244">
        <f t="shared" si="78"/>
        <v>-5.8574151069230113E-2</v>
      </c>
      <c r="EF244">
        <f t="shared" si="79"/>
        <v>-1.2358256217295046E-2</v>
      </c>
      <c r="EG244">
        <f t="shared" si="80"/>
        <v>5.2249825831807255E-3</v>
      </c>
      <c r="EH244">
        <f t="shared" si="81"/>
        <v>-5.2942636837829266E-2</v>
      </c>
      <c r="EI244">
        <f t="shared" si="82"/>
        <v>-6.445735764249072E-2</v>
      </c>
      <c r="EJ244">
        <f t="shared" si="83"/>
        <v>-2.3059404843666417E-2</v>
      </c>
      <c r="EK244">
        <f t="shared" si="84"/>
        <v>1.4559021604687037E-3</v>
      </c>
    </row>
    <row r="245" spans="1:141" x14ac:dyDescent="0.3">
      <c r="A245" s="6">
        <f>('Base original'!A245-MIN('Base original'!A:A))/(MAX('Base original'!A:A)-MIN('Base original'!A:A))</f>
        <v>0.64601769911504425</v>
      </c>
      <c r="B245" s="6">
        <f>('Base original'!B245-MIN('Base original'!B:B))/(MAX('Base original'!B:B)-MIN('Base original'!B:B))</f>
        <v>0.30821917808219174</v>
      </c>
      <c r="C245" s="6">
        <f>('Base original'!C245-MIN('Base original'!C:C))/(MAX('Base original'!C:C)-MIN('Base original'!C:C))</f>
        <v>0.5</v>
      </c>
      <c r="D245" s="6">
        <f>('Base original'!D245-MIN('Base original'!D:D))/(MAX('Base original'!D:D)-MIN('Base original'!D:D))</f>
        <v>0.11643835616438358</v>
      </c>
      <c r="E245" s="6">
        <f>('Base original'!E245-MIN('Base original'!E:E))/(MAX('Base original'!E:E)-MIN('Base original'!E:E))</f>
        <v>0.1168614357262102</v>
      </c>
      <c r="F245" s="6">
        <f>('Base original'!F245-MIN('Base original'!F:F))/(MAX('Base original'!F:F)-MIN('Base original'!F:F))</f>
        <v>7.4626865671641784E-2</v>
      </c>
      <c r="G245" s="6">
        <f>('Base original'!G245-MIN('Base original'!G:G))/(MAX('Base original'!G:G)-MIN('Base original'!G:G))</f>
        <v>9.187279151943463E-2</v>
      </c>
      <c r="H245" s="6">
        <f>('Base original'!H245-MIN('Base original'!H:H))/(MAX('Base original'!H:H)-MIN('Base original'!H:H))</f>
        <v>0.77312775330396144</v>
      </c>
      <c r="I245" s="6">
        <f>('Base original'!I245-MIN('Base original'!I:I))/(MAX('Base original'!I:I)-MIN('Base original'!I:I))</f>
        <v>0.29921259842519687</v>
      </c>
      <c r="J245" s="6">
        <f>('Base original'!J245-MIN('Base original'!J:J))/(MAX('Base original'!J:J)-MIN('Base original'!J:J))</f>
        <v>0.26946107784431139</v>
      </c>
      <c r="K245" s="6">
        <f>('Base original'!K245-MIN('Base original'!K:K))/(MAX('Base original'!K:K)-MIN('Base original'!K:K))</f>
        <v>0.3538461538461537</v>
      </c>
      <c r="L245" s="6">
        <f>'Base original'!L245</f>
        <v>6</v>
      </c>
      <c r="M245">
        <v>344</v>
      </c>
      <c r="O245">
        <v>0.36108258299841678</v>
      </c>
      <c r="P245" t="str">
        <f>IF(O245&lt;=cockpit!C$11,"treino","teste")</f>
        <v>treino</v>
      </c>
      <c r="AP245" s="6">
        <v>1.2909890054659596</v>
      </c>
      <c r="AQ245" s="6">
        <v>2.0356099894888233</v>
      </c>
      <c r="AR245" s="6">
        <v>1.5912868082183338</v>
      </c>
      <c r="AS245" s="6">
        <v>2.135322274477307</v>
      </c>
      <c r="AT245" s="6">
        <v>2.0236553620623274</v>
      </c>
      <c r="AU245" s="6">
        <v>1.8825131131330504</v>
      </c>
      <c r="AV245" s="6">
        <v>1.9624443744605582</v>
      </c>
      <c r="AW245" s="6">
        <v>2.3611295898458526</v>
      </c>
      <c r="AX245" s="6">
        <v>1.2553935168540211</v>
      </c>
      <c r="AY245" s="6">
        <v>1.2458116356245632</v>
      </c>
      <c r="AZ245" s="6">
        <v>1.2850587941355154</v>
      </c>
      <c r="BA245" s="6">
        <v>1.8070498141691338</v>
      </c>
      <c r="BB245" s="6">
        <v>1.5914127039641983</v>
      </c>
      <c r="BC245" s="6">
        <v>1.6186282749501024</v>
      </c>
      <c r="BD245" s="6">
        <v>1.4054797794059597</v>
      </c>
      <c r="BE245" s="6">
        <v>2.2994128865126937</v>
      </c>
      <c r="BF245" s="6">
        <v>1.7057663052366332</v>
      </c>
      <c r="BG245" s="6">
        <v>1.3185946895553184</v>
      </c>
      <c r="BH245" s="6">
        <v>1.3296663081097959</v>
      </c>
      <c r="BI245" s="6">
        <v>1.6540971813347138</v>
      </c>
      <c r="BL245" s="8">
        <f>IF(BL$1&lt;=cockpit!$C$15,1/(1+EXP(-(AP245+T$14))),0)</f>
        <v>0.80986412330767843</v>
      </c>
      <c r="BM245" s="8">
        <f>IF(BM$1&lt;=cockpit!$C$15,1/(1+EXP(-(AQ245+U$14))),0)</f>
        <v>0.89615023916572889</v>
      </c>
      <c r="BN245" s="8">
        <f>IF(BN$1&lt;=cockpit!$C$15,1/(1+EXP(-(AR245+V$14))),0)</f>
        <v>0.85109562234712133</v>
      </c>
      <c r="BO245" s="8">
        <f>IF(BO$1&lt;=cockpit!$C$15,1/(1+EXP(-(AS245+W$14))),0)</f>
        <v>0.90057098252020229</v>
      </c>
      <c r="BP245" s="8">
        <f>IF(BP$1&lt;=cockpit!$C$15,1/(1+EXP(-(AT245+X$14))),0)</f>
        <v>0.89389654153840714</v>
      </c>
      <c r="BQ245" s="8">
        <f>IF(BQ$1&lt;=cockpit!$C$15,1/(1+EXP(-(AU245+Y$14))),0)</f>
        <v>0.91136228604103142</v>
      </c>
      <c r="BR245" s="8">
        <f>IF(BR$1&lt;=cockpit!$C$15,1/(1+EXP(-(AV245+Z$14))),0)</f>
        <v>0.91364374103631951</v>
      </c>
      <c r="BS245" s="8">
        <f>IF(BS$1&lt;=cockpit!$C$15,1/(1+EXP(-(AW245+AA$14))),0)</f>
        <v>0.92200418207672596</v>
      </c>
      <c r="BT245" s="8">
        <f>IF(BT$1&lt;=cockpit!$C$15,1/(1+EXP(-(AX245+AB$14))),0)</f>
        <v>0.79402356651401451</v>
      </c>
      <c r="BU245" s="8">
        <f>IF(BU$1&lt;=cockpit!$C$15,1/(1+EXP(-(AY245+AC$14))),0)</f>
        <v>0.78353462908409377</v>
      </c>
      <c r="BV245" s="8">
        <f>IF(BV$1&lt;=cockpit!$C$15,1/(1+EXP(-(AZ245+AD$14))),0)</f>
        <v>0.84026180984512389</v>
      </c>
      <c r="BW245" s="8">
        <f>IF(BW$1&lt;=cockpit!$C$15,1/(1+EXP(-(BA245+AE$14))),0)</f>
        <v>0.90320177478104235</v>
      </c>
      <c r="BX245" s="8">
        <f>IF(BX$1&lt;=cockpit!$C$15,1/(1+EXP(-(BB245+AF$14))),0)</f>
        <v>0.91064759616120616</v>
      </c>
      <c r="BY245" s="8">
        <f>IF(BY$1&lt;=cockpit!$C$15,1/(1+EXP(-(BC245+AG$14))),0)</f>
        <v>0.83062056217313063</v>
      </c>
      <c r="BZ245" s="8">
        <f>IF(BZ$1&lt;=cockpit!$C$15,1/(1+EXP(-(BD245+AH$14))),0)</f>
        <v>0.84683683234853424</v>
      </c>
      <c r="CA245" s="8">
        <f>IF(CA$1&lt;=cockpit!$C$15,1/(1+EXP(-(BE245+AI$14))),0)</f>
        <v>0.96340158203955195</v>
      </c>
      <c r="CB245" s="8">
        <f>IF(CB$1&lt;=cockpit!$C$15,1/(1+EXP(-(BF245+AJ$14))),0)</f>
        <v>0.89271423728318167</v>
      </c>
      <c r="CC245" s="8">
        <f>IF(CC$1&lt;=cockpit!$C$15,1/(1+EXP(-(BG245+AK$14))),0)</f>
        <v>0.81847134349536776</v>
      </c>
      <c r="CD245" s="8">
        <f>IF(CD$1&lt;=cockpit!$C$15,1/(1+EXP(-(BH245+AL$14))),0)</f>
        <v>0.90556791502961542</v>
      </c>
      <c r="CE245" s="8">
        <f>IF(CE$1&lt;=cockpit!$C$15,1/(1+EXP(-(BI245+AM$14))),0)</f>
        <v>0.89986716137587042</v>
      </c>
      <c r="CH245" s="6">
        <v>5.8680440873053783</v>
      </c>
      <c r="CK245" s="9">
        <f t="shared" si="70"/>
        <v>5.8680440873053783</v>
      </c>
      <c r="CM245" s="9">
        <f t="shared" si="71"/>
        <v>1.7412362895070626E-2</v>
      </c>
      <c r="CP245">
        <f t="shared" si="72"/>
        <v>-0.1319559126946217</v>
      </c>
      <c r="CV245">
        <v>1.0347428160880825E-2</v>
      </c>
      <c r="CW245">
        <v>-5.4123647919521636E-2</v>
      </c>
      <c r="CX245">
        <v>-2.2336099866513636E-3</v>
      </c>
      <c r="CY245">
        <v>-3.533809558832321E-2</v>
      </c>
      <c r="CZ245">
        <v>-4.2239150797309839E-2</v>
      </c>
      <c r="DA245">
        <v>-9.9493961040231504E-2</v>
      </c>
      <c r="DB245">
        <v>-1.752326135133954E-3</v>
      </c>
      <c r="DC245">
        <v>-8.295818741298347E-2</v>
      </c>
      <c r="DD245">
        <v>-3.5925954275698738E-2</v>
      </c>
      <c r="DE245">
        <v>-7.7987451231213534E-2</v>
      </c>
      <c r="DF245">
        <v>-9.6121464779641771E-2</v>
      </c>
      <c r="DG245">
        <v>-2.6260729326440985E-2</v>
      </c>
      <c r="DH245">
        <v>1.3548370134084681E-2</v>
      </c>
      <c r="DI245">
        <v>-6.563299666388929E-2</v>
      </c>
      <c r="DJ245">
        <v>-1.8180943888803279E-2</v>
      </c>
      <c r="DK245">
        <v>2.3803860880064216E-2</v>
      </c>
      <c r="DL245">
        <v>-8.749599947534599E-2</v>
      </c>
      <c r="DM245">
        <v>-7.8496619146809637E-2</v>
      </c>
      <c r="DN245">
        <v>-5.2440856992216463E-2</v>
      </c>
      <c r="DO245">
        <v>2.7947279059157334E-3</v>
      </c>
      <c r="DR245">
        <f t="shared" si="73"/>
        <v>3.5607580318740848E-3</v>
      </c>
      <c r="DS245">
        <f t="shared" si="85"/>
        <v>-1.0657744536550762E-2</v>
      </c>
      <c r="DT245">
        <f t="shared" si="86"/>
        <v>-6.1566386196897852E-4</v>
      </c>
      <c r="DU245">
        <f t="shared" si="87"/>
        <v>-6.6779072580380834E-3</v>
      </c>
      <c r="DV245">
        <f t="shared" si="88"/>
        <v>-8.4879139741960222E-3</v>
      </c>
      <c r="DW245">
        <f t="shared" si="89"/>
        <v>-1.6856145853197408E-2</v>
      </c>
      <c r="DX245">
        <f t="shared" si="90"/>
        <v>-2.8958085604185074E-4</v>
      </c>
      <c r="DY245">
        <f t="shared" si="91"/>
        <v>-1.2436119869995047E-2</v>
      </c>
      <c r="DZ245">
        <f t="shared" si="92"/>
        <v>-1.3275594866577934E-2</v>
      </c>
      <c r="EA245">
        <f t="shared" si="74"/>
        <v>-3.0108887085133842E-2</v>
      </c>
      <c r="EB245">
        <f t="shared" si="75"/>
        <v>-2.8255874525583063E-2</v>
      </c>
      <c r="EC245">
        <f t="shared" si="76"/>
        <v>-4.8379236701871602E-3</v>
      </c>
      <c r="ED245">
        <f t="shared" si="77"/>
        <v>2.3129906961922449E-3</v>
      </c>
      <c r="EE245">
        <f t="shared" si="78"/>
        <v>-2.0350789257674445E-2</v>
      </c>
      <c r="EF245">
        <f t="shared" si="79"/>
        <v>-5.1427959524424395E-3</v>
      </c>
      <c r="EG245">
        <f t="shared" si="80"/>
        <v>1.7104833557949574E-3</v>
      </c>
      <c r="EH245">
        <f t="shared" si="81"/>
        <v>-1.7767050571592755E-2</v>
      </c>
      <c r="EI245">
        <f t="shared" si="82"/>
        <v>-2.591209976494319E-2</v>
      </c>
      <c r="EJ245">
        <f t="shared" si="83"/>
        <v>-9.4365618495071309E-3</v>
      </c>
      <c r="EK245">
        <f t="shared" si="84"/>
        <v>5.3166649886565026E-4</v>
      </c>
    </row>
    <row r="246" spans="1:141" x14ac:dyDescent="0.3">
      <c r="A246" s="6">
        <f>('Base original'!A246-MIN('Base original'!A:A))/(MAX('Base original'!A:A)-MIN('Base original'!A:A))</f>
        <v>0.81415929203539827</v>
      </c>
      <c r="B246" s="6">
        <f>('Base original'!B246-MIN('Base original'!B:B))/(MAX('Base original'!B:B)-MIN('Base original'!B:B))</f>
        <v>0.25342465753424659</v>
      </c>
      <c r="C246" s="6">
        <f>('Base original'!C246-MIN('Base original'!C:C))/(MAX('Base original'!C:C)-MIN('Base original'!C:C))</f>
        <v>0.67</v>
      </c>
      <c r="D246" s="6">
        <f>('Base original'!D246-MIN('Base original'!D:D))/(MAX('Base original'!D:D)-MIN('Base original'!D:D))</f>
        <v>0.14383561643835618</v>
      </c>
      <c r="E246" s="6">
        <f>('Base original'!E246-MIN('Base original'!E:E))/(MAX('Base original'!E:E)-MIN('Base original'!E:E))</f>
        <v>0.13522537562604342</v>
      </c>
      <c r="F246" s="6">
        <f>('Base original'!F246-MIN('Base original'!F:F))/(MAX('Base original'!F:F)-MIN('Base original'!F:F))</f>
        <v>7.4626865671641784E-2</v>
      </c>
      <c r="G246" s="6">
        <f>('Base original'!G246-MIN('Base original'!G:G))/(MAX('Base original'!G:G)-MIN('Base original'!G:G))</f>
        <v>3.1802120141342753E-2</v>
      </c>
      <c r="H246" s="6">
        <f>('Base original'!H246-MIN('Base original'!H:H))/(MAX('Base original'!H:H)-MIN('Base original'!H:H))</f>
        <v>0.62628487518355791</v>
      </c>
      <c r="I246" s="6">
        <f>('Base original'!I246-MIN('Base original'!I:I))/(MAX('Base original'!I:I)-MIN('Base original'!I:I))</f>
        <v>0.2204724409448818</v>
      </c>
      <c r="J246" s="6">
        <f>('Base original'!J246-MIN('Base original'!J:J))/(MAX('Base original'!J:J)-MIN('Base original'!J:J))</f>
        <v>0.35928143712574856</v>
      </c>
      <c r="K246" s="6">
        <f>('Base original'!K246-MIN('Base original'!K:K))/(MAX('Base original'!K:K)-MIN('Base original'!K:K))</f>
        <v>0.55384615384615377</v>
      </c>
      <c r="L246" s="6">
        <f>'Base original'!L246</f>
        <v>6</v>
      </c>
      <c r="M246">
        <v>347</v>
      </c>
      <c r="O246">
        <v>0.81102995318903282</v>
      </c>
      <c r="P246" t="str">
        <f>IF(O246&lt;=cockpit!C$11,"treino","teste")</f>
        <v>teste</v>
      </c>
      <c r="AP246" s="6">
        <v>1.4869787071780309</v>
      </c>
      <c r="AQ246" s="6">
        <v>2.2729535904261224</v>
      </c>
      <c r="AR246" s="6">
        <v>1.7712457865317317</v>
      </c>
      <c r="AS246" s="6">
        <v>2.2431452539093257</v>
      </c>
      <c r="AT246" s="6">
        <v>2.1375003349719148</v>
      </c>
      <c r="AU246" s="6">
        <v>2.0259655707324646</v>
      </c>
      <c r="AV246" s="6">
        <v>2.0809997057085594</v>
      </c>
      <c r="AW246" s="6">
        <v>2.5313586143381492</v>
      </c>
      <c r="AX246" s="6">
        <v>1.4763029453220007</v>
      </c>
      <c r="AY246" s="6">
        <v>1.2433955852477934</v>
      </c>
      <c r="AZ246" s="6">
        <v>1.4153987858489967</v>
      </c>
      <c r="BA246" s="6">
        <v>1.8864121069835067</v>
      </c>
      <c r="BB246" s="6">
        <v>1.6558604279943627</v>
      </c>
      <c r="BC246" s="6">
        <v>1.8197535039691786</v>
      </c>
      <c r="BD246" s="6">
        <v>1.6139238719223239</v>
      </c>
      <c r="BE246" s="6">
        <v>2.4007145205392386</v>
      </c>
      <c r="BF246" s="6">
        <v>1.8141677817566413</v>
      </c>
      <c r="BG246" s="6">
        <v>1.514751025941528</v>
      </c>
      <c r="BH246" s="6">
        <v>1.4644039722006257</v>
      </c>
      <c r="BI246" s="6">
        <v>1.7561509557181967</v>
      </c>
      <c r="BL246" s="8">
        <f>IF(BL$1&lt;=cockpit!$C$15,1/(1+EXP(-(AP246+T$14))),0)</f>
        <v>0.83823003752870195</v>
      </c>
      <c r="BM246" s="8">
        <f>IF(BM$1&lt;=cockpit!$C$15,1/(1+EXP(-(AQ246+U$14))),0)</f>
        <v>0.91625409359281063</v>
      </c>
      <c r="BN246" s="8">
        <f>IF(BN$1&lt;=cockpit!$C$15,1/(1+EXP(-(AR246+V$14))),0)</f>
        <v>0.8724925283014221</v>
      </c>
      <c r="BO246" s="8">
        <f>IF(BO$1&lt;=cockpit!$C$15,1/(1+EXP(-(AS246+W$14))),0)</f>
        <v>0.90981744537086129</v>
      </c>
      <c r="BP246" s="8">
        <f>IF(BP$1&lt;=cockpit!$C$15,1/(1+EXP(-(AT246+X$14))),0)</f>
        <v>0.90422013649149213</v>
      </c>
      <c r="BQ246" s="8">
        <f>IF(BQ$1&lt;=cockpit!$C$15,1/(1+EXP(-(AU246+Y$14))),0)</f>
        <v>0.92228711621395199</v>
      </c>
      <c r="BR246" s="8">
        <f>IF(BR$1&lt;=cockpit!$C$15,1/(1+EXP(-(AV246+Z$14))),0)</f>
        <v>0.92255041105401114</v>
      </c>
      <c r="BS246" s="8">
        <f>IF(BS$1&lt;=cockpit!$C$15,1/(1+EXP(-(AW246+AA$14))),0)</f>
        <v>0.93339964684669552</v>
      </c>
      <c r="BT246" s="8">
        <f>IF(BT$1&lt;=cockpit!$C$15,1/(1+EXP(-(AX246+AB$14))),0)</f>
        <v>0.82782078537725023</v>
      </c>
      <c r="BU246" s="8">
        <f>IF(BU$1&lt;=cockpit!$C$15,1/(1+EXP(-(AY246+AC$14))),0)</f>
        <v>0.78312456662886376</v>
      </c>
      <c r="BV246" s="8">
        <f>IF(BV$1&lt;=cockpit!$C$15,1/(1+EXP(-(AZ246+AD$14))),0)</f>
        <v>0.85699069341551648</v>
      </c>
      <c r="BW246" s="8">
        <f>IF(BW$1&lt;=cockpit!$C$15,1/(1+EXP(-(BA246+AE$14))),0)</f>
        <v>0.90992172879298683</v>
      </c>
      <c r="BX246" s="8">
        <f>IF(BX$1&lt;=cockpit!$C$15,1/(1+EXP(-(BB246+AF$14))),0)</f>
        <v>0.91575468588063924</v>
      </c>
      <c r="BY246" s="8">
        <f>IF(BY$1&lt;=cockpit!$C$15,1/(1+EXP(-(BC246+AG$14))),0)</f>
        <v>0.85706906012215522</v>
      </c>
      <c r="BZ246" s="8">
        <f>IF(BZ$1&lt;=cockpit!$C$15,1/(1+EXP(-(BD246+AH$14))),0)</f>
        <v>0.87196530109130199</v>
      </c>
      <c r="CA246" s="8">
        <f>IF(CA$1&lt;=cockpit!$C$15,1/(1+EXP(-(BE246+AI$14))),0)</f>
        <v>0.9668104360651063</v>
      </c>
      <c r="CB246" s="8">
        <f>IF(CB$1&lt;=cockpit!$C$15,1/(1+EXP(-(BF246+AJ$14))),0)</f>
        <v>0.90266317131575724</v>
      </c>
      <c r="CC246" s="8">
        <f>IF(CC$1&lt;=cockpit!$C$15,1/(1+EXP(-(BG246+AK$14))),0)</f>
        <v>0.84581939663573891</v>
      </c>
      <c r="CD246" s="8">
        <f>IF(CD$1&lt;=cockpit!$C$15,1/(1+EXP(-(BH246+AL$14))),0)</f>
        <v>0.91647731494151441</v>
      </c>
      <c r="CE246" s="8">
        <f>IF(CE$1&lt;=cockpit!$C$15,1/(1+EXP(-(BI246+AM$14))),0)</f>
        <v>0.9086949405889434</v>
      </c>
      <c r="CH246" s="6">
        <v>5.9607027031436717</v>
      </c>
      <c r="CK246" s="9">
        <f t="shared" si="70"/>
        <v>5.9607027031436717</v>
      </c>
      <c r="CM246" s="9">
        <f t="shared" si="71"/>
        <v>1.5442775402143918E-3</v>
      </c>
      <c r="CP246">
        <f t="shared" si="72"/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R246">
        <f t="shared" si="73"/>
        <v>0</v>
      </c>
      <c r="DS246">
        <f t="shared" si="85"/>
        <v>0</v>
      </c>
      <c r="DT246">
        <f t="shared" si="86"/>
        <v>0</v>
      </c>
      <c r="DU246">
        <f t="shared" si="87"/>
        <v>0</v>
      </c>
      <c r="DV246">
        <f t="shared" si="88"/>
        <v>0</v>
      </c>
      <c r="DW246">
        <f t="shared" si="89"/>
        <v>0</v>
      </c>
      <c r="DX246">
        <f t="shared" si="90"/>
        <v>0</v>
      </c>
      <c r="DY246">
        <f t="shared" si="91"/>
        <v>0</v>
      </c>
      <c r="DZ246">
        <f t="shared" si="92"/>
        <v>0</v>
      </c>
      <c r="EA246">
        <f t="shared" si="74"/>
        <v>0</v>
      </c>
      <c r="EB246">
        <f t="shared" si="75"/>
        <v>0</v>
      </c>
      <c r="EC246">
        <f t="shared" si="76"/>
        <v>0</v>
      </c>
      <c r="ED246">
        <f t="shared" si="77"/>
        <v>0</v>
      </c>
      <c r="EE246">
        <f t="shared" si="78"/>
        <v>0</v>
      </c>
      <c r="EF246">
        <f t="shared" si="79"/>
        <v>0</v>
      </c>
      <c r="EG246">
        <f t="shared" si="80"/>
        <v>0</v>
      </c>
      <c r="EH246">
        <f t="shared" si="81"/>
        <v>0</v>
      </c>
      <c r="EI246">
        <f t="shared" si="82"/>
        <v>0</v>
      </c>
      <c r="EJ246">
        <f t="shared" si="83"/>
        <v>0</v>
      </c>
      <c r="EK246">
        <f t="shared" si="84"/>
        <v>0</v>
      </c>
    </row>
    <row r="247" spans="1:141" x14ac:dyDescent="0.3">
      <c r="A247" s="6">
        <f>('Base original'!A247-MIN('Base original'!A:A))/(MAX('Base original'!A:A)-MIN('Base original'!A:A))</f>
        <v>0.44247787610619466</v>
      </c>
      <c r="B247" s="6">
        <f>('Base original'!B247-MIN('Base original'!B:B))/(MAX('Base original'!B:B)-MIN('Base original'!B:B))</f>
        <v>0.30136986301369867</v>
      </c>
      <c r="C247" s="6">
        <f>('Base original'!C247-MIN('Base original'!C:C))/(MAX('Base original'!C:C)-MIN('Base original'!C:C))</f>
        <v>0.31</v>
      </c>
      <c r="D247" s="6">
        <f>('Base original'!D247-MIN('Base original'!D:D))/(MAX('Base original'!D:D)-MIN('Base original'!D:D))</f>
        <v>0.13013698630136986</v>
      </c>
      <c r="E247" s="6">
        <f>('Base original'!E247-MIN('Base original'!E:E))/(MAX('Base original'!E:E)-MIN('Base original'!E:E))</f>
        <v>0.1285475792988314</v>
      </c>
      <c r="F247" s="6">
        <f>('Base original'!F247-MIN('Base original'!F:F))/(MAX('Base original'!F:F)-MIN('Base original'!F:F))</f>
        <v>0.20895522388059701</v>
      </c>
      <c r="G247" s="6">
        <f>('Base original'!G247-MIN('Base original'!G:G))/(MAX('Base original'!G:G)-MIN('Base original'!G:G))</f>
        <v>0.14134275618374559</v>
      </c>
      <c r="H247" s="6">
        <f>('Base original'!H247-MIN('Base original'!H:H))/(MAX('Base original'!H:H)-MIN('Base original'!H:H))</f>
        <v>0.57488986784141138</v>
      </c>
      <c r="I247" s="6">
        <f>('Base original'!I247-MIN('Base original'!I:I))/(MAX('Base original'!I:I)-MIN('Base original'!I:I))</f>
        <v>0.29133858267716517</v>
      </c>
      <c r="J247" s="6">
        <f>('Base original'!J247-MIN('Base original'!J:J))/(MAX('Base original'!J:J)-MIN('Base original'!J:J))</f>
        <v>0.35329341317365276</v>
      </c>
      <c r="K247" s="6">
        <f>('Base original'!K247-MIN('Base original'!K:K))/(MAX('Base original'!K:K)-MIN('Base original'!K:K))</f>
        <v>0.24615384615384611</v>
      </c>
      <c r="L247" s="6">
        <f>'Base original'!L247</f>
        <v>6</v>
      </c>
      <c r="M247">
        <v>348</v>
      </c>
      <c r="O247">
        <v>0.54478322347927233</v>
      </c>
      <c r="P247" t="str">
        <f>IF(O247&lt;=cockpit!C$11,"treino","teste")</f>
        <v>treino</v>
      </c>
      <c r="AP247" s="6">
        <v>1.1288614260030085</v>
      </c>
      <c r="AQ247" s="6">
        <v>1.7192859762043553</v>
      </c>
      <c r="AR247" s="6">
        <v>1.4998537389473929</v>
      </c>
      <c r="AS247" s="6">
        <v>1.8953922030624757</v>
      </c>
      <c r="AT247" s="6">
        <v>1.8355726692667442</v>
      </c>
      <c r="AU247" s="6">
        <v>1.6365711241755998</v>
      </c>
      <c r="AV247" s="6">
        <v>1.6977451689374861</v>
      </c>
      <c r="AW247" s="6">
        <v>2.0632636767620931</v>
      </c>
      <c r="AX247" s="6">
        <v>1.1065459090738152</v>
      </c>
      <c r="AY247" s="6">
        <v>1.177356058147828</v>
      </c>
      <c r="AZ247" s="6">
        <v>1.139125831157757</v>
      </c>
      <c r="BA247" s="6">
        <v>1.6354273436296076</v>
      </c>
      <c r="BB247" s="6">
        <v>1.3221874298134464</v>
      </c>
      <c r="BC247" s="6">
        <v>1.4744523366260525</v>
      </c>
      <c r="BD247" s="6">
        <v>1.1861130475129287</v>
      </c>
      <c r="BE247" s="6">
        <v>1.9516532374650848</v>
      </c>
      <c r="BF247" s="6">
        <v>1.4671946283768986</v>
      </c>
      <c r="BG247" s="6">
        <v>1.2178383923944418</v>
      </c>
      <c r="BH247" s="6">
        <v>1.3041410803607154</v>
      </c>
      <c r="BI247" s="6">
        <v>1.3311662930594765</v>
      </c>
      <c r="BL247" s="8">
        <f>IF(BL$1&lt;=cockpit!$C$15,1/(1+EXP(-(AP247+T$14))),0)</f>
        <v>0.7836389664072817</v>
      </c>
      <c r="BM247" s="8">
        <f>IF(BM$1&lt;=cockpit!$C$15,1/(1+EXP(-(AQ247+U$14))),0)</f>
        <v>0.86281131834796387</v>
      </c>
      <c r="BN247" s="8">
        <f>IF(BN$1&lt;=cockpit!$C$15,1/(1+EXP(-(AR247+V$14))),0)</f>
        <v>0.83913243293028994</v>
      </c>
      <c r="BO247" s="8">
        <f>IF(BO$1&lt;=cockpit!$C$15,1/(1+EXP(-(AS247+W$14))),0)</f>
        <v>0.87692795438849636</v>
      </c>
      <c r="BP247" s="8">
        <f>IF(BP$1&lt;=cockpit!$C$15,1/(1+EXP(-(AT247+X$14))),0)</f>
        <v>0.87469151677302903</v>
      </c>
      <c r="BQ247" s="8">
        <f>IF(BQ$1&lt;=cockpit!$C$15,1/(1+EXP(-(AU247+Y$14))),0)</f>
        <v>0.88938171088114371</v>
      </c>
      <c r="BR247" s="8">
        <f>IF(BR$1&lt;=cockpit!$C$15,1/(1+EXP(-(AV247+Z$14))),0)</f>
        <v>0.89034405001712325</v>
      </c>
      <c r="BS247" s="8">
        <f>IF(BS$1&lt;=cockpit!$C$15,1/(1+EXP(-(AW247+AA$14))),0)</f>
        <v>0.89770940107156338</v>
      </c>
      <c r="BT247" s="8">
        <f>IF(BT$1&lt;=cockpit!$C$15,1/(1+EXP(-(AX247+AB$14))),0)</f>
        <v>0.76861438962849715</v>
      </c>
      <c r="BU247" s="8">
        <f>IF(BU$1&lt;=cockpit!$C$15,1/(1+EXP(-(AY247+AC$14))),0)</f>
        <v>0.7716989035092725</v>
      </c>
      <c r="BV247" s="8">
        <f>IF(BV$1&lt;=cockpit!$C$15,1/(1+EXP(-(AZ247+AD$14))),0)</f>
        <v>0.81968937436776224</v>
      </c>
      <c r="BW247" s="8">
        <f>IF(BW$1&lt;=cockpit!$C$15,1/(1+EXP(-(BA247+AE$14))),0)</f>
        <v>0.88712399490660176</v>
      </c>
      <c r="BX247" s="8">
        <f>IF(BX$1&lt;=cockpit!$C$15,1/(1+EXP(-(BB247+AF$14))),0)</f>
        <v>0.88618410861704233</v>
      </c>
      <c r="BY247" s="8">
        <f>IF(BY$1&lt;=cockpit!$C$15,1/(1+EXP(-(BC247+AG$14))),0)</f>
        <v>0.80935981126200229</v>
      </c>
      <c r="BZ247" s="8">
        <f>IF(BZ$1&lt;=cockpit!$C$15,1/(1+EXP(-(BD247+AH$14))),0)</f>
        <v>0.81617393765661206</v>
      </c>
      <c r="CA247" s="8">
        <f>IF(CA$1&lt;=cockpit!$C$15,1/(1+EXP(-(BE247+AI$14))),0)</f>
        <v>0.94895751348222379</v>
      </c>
      <c r="CB247" s="8">
        <f>IF(CB$1&lt;=cockpit!$C$15,1/(1+EXP(-(BF247+AJ$14))),0)</f>
        <v>0.86763397034956358</v>
      </c>
      <c r="CC247" s="8">
        <f>IF(CC$1&lt;=cockpit!$C$15,1/(1+EXP(-(BG247+AK$14))),0)</f>
        <v>0.8030185985662941</v>
      </c>
      <c r="CD247" s="8">
        <f>IF(CD$1&lt;=cockpit!$C$15,1/(1+EXP(-(BH247+AL$14))),0)</f>
        <v>0.90336242170436065</v>
      </c>
      <c r="CE247" s="8">
        <f>IF(CE$1&lt;=cockpit!$C$15,1/(1+EXP(-(BI247+AM$14))),0)</f>
        <v>0.86678407334603569</v>
      </c>
      <c r="CH247" s="6">
        <v>5.7438095112385925</v>
      </c>
      <c r="CK247" s="9">
        <f t="shared" si="70"/>
        <v>5.7438095112385925</v>
      </c>
      <c r="CM247" s="9">
        <f t="shared" si="71"/>
        <v>6.5633566531808851E-2</v>
      </c>
      <c r="CP247">
        <f t="shared" si="72"/>
        <v>-0.25619048876140749</v>
      </c>
      <c r="CV247">
        <v>2.0089381550446105E-2</v>
      </c>
      <c r="CW247">
        <v>-0.10508027666893427</v>
      </c>
      <c r="CX247">
        <v>-4.3365213615463617E-3</v>
      </c>
      <c r="CY247">
        <v>-6.8608399546455923E-2</v>
      </c>
      <c r="CZ247">
        <v>-8.2006698045222634E-2</v>
      </c>
      <c r="DA247">
        <v>-0.19316608090684101</v>
      </c>
      <c r="DB247">
        <v>-3.4021157511015679E-3</v>
      </c>
      <c r="DC247">
        <v>-0.16106211647580773</v>
      </c>
      <c r="DD247">
        <v>-6.974971865346638E-2</v>
      </c>
      <c r="DE247">
        <v>-0.15141150434402142</v>
      </c>
      <c r="DF247">
        <v>-0.18661842837878784</v>
      </c>
      <c r="DG247">
        <v>-5.0984824734164075E-2</v>
      </c>
      <c r="DH247">
        <v>2.6303963920163775E-2</v>
      </c>
      <c r="DI247">
        <v>-0.12742551016346351</v>
      </c>
      <c r="DJ247">
        <v>-3.5298038609270138E-2</v>
      </c>
      <c r="DK247">
        <v>4.6214850314325893E-2</v>
      </c>
      <c r="DL247">
        <v>-0.16987221271495451</v>
      </c>
      <c r="DM247">
        <v>-0.15240004646005431</v>
      </c>
      <c r="DN247">
        <v>-0.10181316251432052</v>
      </c>
      <c r="DO247">
        <v>5.4259236554913296E-3</v>
      </c>
      <c r="DR247">
        <f t="shared" si="73"/>
        <v>7.752692638043083E-3</v>
      </c>
      <c r="DS247">
        <f t="shared" si="85"/>
        <v>-2.6853961272612723E-2</v>
      </c>
      <c r="DT247">
        <f t="shared" si="86"/>
        <v>-1.2829891597173769E-3</v>
      </c>
      <c r="DU247">
        <f t="shared" si="87"/>
        <v>-1.5848359361983831E-2</v>
      </c>
      <c r="DV247">
        <f t="shared" si="88"/>
        <v>-1.9264583009416639E-2</v>
      </c>
      <c r="DW247">
        <f t="shared" si="89"/>
        <v>-4.0371744201728864E-2</v>
      </c>
      <c r="DX247">
        <f t="shared" si="90"/>
        <v>-7.0521597553545421E-4</v>
      </c>
      <c r="DY247">
        <f t="shared" si="91"/>
        <v>-3.1265028743232635E-2</v>
      </c>
      <c r="DZ247">
        <f t="shared" si="92"/>
        <v>-2.8543811287924731E-2</v>
      </c>
      <c r="EA247">
        <f t="shared" si="74"/>
        <v>-6.1243046757939582E-2</v>
      </c>
      <c r="EB247">
        <f t="shared" si="75"/>
        <v>-6.1231247416774985E-2</v>
      </c>
      <c r="EC247">
        <f t="shared" si="76"/>
        <v>-1.0860329401889548E-2</v>
      </c>
      <c r="ED247">
        <f t="shared" si="77"/>
        <v>5.6468751495558113E-3</v>
      </c>
      <c r="EE247">
        <f t="shared" si="78"/>
        <v>-4.3953734450932778E-2</v>
      </c>
      <c r="EF247">
        <f t="shared" si="79"/>
        <v>-1.17846068230885E-2</v>
      </c>
      <c r="EG247">
        <f t="shared" si="80"/>
        <v>4.597436561267809E-3</v>
      </c>
      <c r="EH247">
        <f t="shared" si="81"/>
        <v>-4.1994329434198584E-2</v>
      </c>
      <c r="EI247">
        <f t="shared" si="82"/>
        <v>-5.4126572767155053E-2</v>
      </c>
      <c r="EJ247">
        <f t="shared" si="83"/>
        <v>-1.8727139972981859E-2</v>
      </c>
      <c r="EK247">
        <f t="shared" si="84"/>
        <v>1.3493478329083669E-3</v>
      </c>
    </row>
    <row r="248" spans="1:141" x14ac:dyDescent="0.3">
      <c r="A248" s="6">
        <f>('Base original'!A248-MIN('Base original'!A:A))/(MAX('Base original'!A:A)-MIN('Base original'!A:A))</f>
        <v>0.39823008849557517</v>
      </c>
      <c r="B248" s="6">
        <f>('Base original'!B248-MIN('Base original'!B:B))/(MAX('Base original'!B:B)-MIN('Base original'!B:B))</f>
        <v>0.46232876712328769</v>
      </c>
      <c r="C248" s="6">
        <f>('Base original'!C248-MIN('Base original'!C:C))/(MAX('Base original'!C:C)-MIN('Base original'!C:C))</f>
        <v>0</v>
      </c>
      <c r="D248" s="6">
        <f>('Base original'!D248-MIN('Base original'!D:D))/(MAX('Base original'!D:D)-MIN('Base original'!D:D))</f>
        <v>0.11643835616438358</v>
      </c>
      <c r="E248" s="6">
        <f>('Base original'!E248-MIN('Base original'!E:E))/(MAX('Base original'!E:E)-MIN('Base original'!E:E))</f>
        <v>0.14023372287145244</v>
      </c>
      <c r="F248" s="6">
        <f>('Base original'!F248-MIN('Base original'!F:F))/(MAX('Base original'!F:F)-MIN('Base original'!F:F))</f>
        <v>0.14925373134328357</v>
      </c>
      <c r="G248" s="6">
        <f>('Base original'!G248-MIN('Base original'!G:G))/(MAX('Base original'!G:G)-MIN('Base original'!G:G))</f>
        <v>7.0671378091872794E-2</v>
      </c>
      <c r="H248" s="6">
        <f>('Base original'!H248-MIN('Base original'!H:H))/(MAX('Base original'!H:H)-MIN('Base original'!H:H))</f>
        <v>0.68502202643171606</v>
      </c>
      <c r="I248" s="6">
        <f>('Base original'!I248-MIN('Base original'!I:I))/(MAX('Base original'!I:I)-MIN('Base original'!I:I))</f>
        <v>0.48031496062992135</v>
      </c>
      <c r="J248" s="6">
        <f>('Base original'!J248-MIN('Base original'!J:J))/(MAX('Base original'!J:J)-MIN('Base original'!J:J))</f>
        <v>0.29940119760479039</v>
      </c>
      <c r="K248" s="6">
        <f>('Base original'!K248-MIN('Base original'!K:K))/(MAX('Base original'!K:K)-MIN('Base original'!K:K))</f>
        <v>0.15384615384615385</v>
      </c>
      <c r="L248" s="6">
        <f>'Base original'!L248</f>
        <v>6</v>
      </c>
      <c r="M248">
        <v>351</v>
      </c>
      <c r="O248">
        <v>0.44490850818096039</v>
      </c>
      <c r="P248" t="str">
        <f>IF(O248&lt;=cockpit!C$11,"treino","teste")</f>
        <v>treino</v>
      </c>
      <c r="AP248" s="6">
        <v>0.78030868521771168</v>
      </c>
      <c r="AQ248" s="6">
        <v>1.5297851407561596</v>
      </c>
      <c r="AR248" s="6">
        <v>1.3949877210340633</v>
      </c>
      <c r="AS248" s="6">
        <v>1.8148532290184716</v>
      </c>
      <c r="AT248" s="6">
        <v>1.8270900218237476</v>
      </c>
      <c r="AU248" s="6">
        <v>1.6740141434092946</v>
      </c>
      <c r="AV248" s="6">
        <v>1.6648968828179518</v>
      </c>
      <c r="AW248" s="6">
        <v>2.0049819658590917</v>
      </c>
      <c r="AX248" s="6">
        <v>0.93457974124473975</v>
      </c>
      <c r="AY248" s="6">
        <v>1.1467717772396822</v>
      </c>
      <c r="AZ248" s="6">
        <v>1.0870065600579792</v>
      </c>
      <c r="BA248" s="6">
        <v>1.5743384015034649</v>
      </c>
      <c r="BB248" s="6">
        <v>1.3647426770587083</v>
      </c>
      <c r="BC248" s="6">
        <v>1.3908609954894369</v>
      </c>
      <c r="BD248" s="6">
        <v>1.0656445869785642</v>
      </c>
      <c r="BE248" s="6">
        <v>2.139580411032493</v>
      </c>
      <c r="BF248" s="6">
        <v>1.4481822650247</v>
      </c>
      <c r="BG248" s="6">
        <v>0.97808915845973432</v>
      </c>
      <c r="BH248" s="6">
        <v>1.1916818785601531</v>
      </c>
      <c r="BI248" s="6">
        <v>1.2137929746205469</v>
      </c>
      <c r="BL248" s="8">
        <f>IF(BL$1&lt;=cockpit!$C$15,1/(1+EXP(-(AP248+T$14))),0)</f>
        <v>0.71878589384006486</v>
      </c>
      <c r="BM248" s="8">
        <f>IF(BM$1&lt;=cockpit!$C$15,1/(1+EXP(-(AQ248+U$14))),0)</f>
        <v>0.83880155652223898</v>
      </c>
      <c r="BN248" s="8">
        <f>IF(BN$1&lt;=cockpit!$C$15,1/(1+EXP(-(AR248+V$14))),0)</f>
        <v>0.82446859236537373</v>
      </c>
      <c r="BO248" s="8">
        <f>IF(BO$1&lt;=cockpit!$C$15,1/(1+EXP(-(AS248+W$14))),0)</f>
        <v>0.8679686204563728</v>
      </c>
      <c r="BP248" s="8">
        <f>IF(BP$1&lt;=cockpit!$C$15,1/(1+EXP(-(AT248+X$14))),0)</f>
        <v>0.87375880653925853</v>
      </c>
      <c r="BQ248" s="8">
        <f>IF(BQ$1&lt;=cockpit!$C$15,1/(1+EXP(-(AU248+Y$14))),0)</f>
        <v>0.89301207218280876</v>
      </c>
      <c r="BR248" s="8">
        <f>IF(BR$1&lt;=cockpit!$C$15,1/(1+EXP(-(AV248+Z$14))),0)</f>
        <v>0.88709566265460305</v>
      </c>
      <c r="BS248" s="8">
        <f>IF(BS$1&lt;=cockpit!$C$15,1/(1+EXP(-(AW248+AA$14))),0)</f>
        <v>0.89223214485583335</v>
      </c>
      <c r="BT248" s="8">
        <f>IF(BT$1&lt;=cockpit!$C$15,1/(1+EXP(-(AX248+AB$14))),0)</f>
        <v>0.736632281703131</v>
      </c>
      <c r="BU248" s="8">
        <f>IF(BU$1&lt;=cockpit!$C$15,1/(1+EXP(-(AY248+AC$14))),0)</f>
        <v>0.76626585026768845</v>
      </c>
      <c r="BV248" s="8">
        <f>IF(BV$1&lt;=cockpit!$C$15,1/(1+EXP(-(AZ248+AD$14))),0)</f>
        <v>0.81185749181069333</v>
      </c>
      <c r="BW248" s="8">
        <f>IF(BW$1&lt;=cockpit!$C$15,1/(1+EXP(-(BA248+AE$14))),0)</f>
        <v>0.88086067949856728</v>
      </c>
      <c r="BX248" s="8">
        <f>IF(BX$1&lt;=cockpit!$C$15,1/(1+EXP(-(BB248+AF$14))),0)</f>
        <v>0.89040628384753795</v>
      </c>
      <c r="BY248" s="8">
        <f>IF(BY$1&lt;=cockpit!$C$15,1/(1+EXP(-(BC248+AG$14))),0)</f>
        <v>0.79612747797588868</v>
      </c>
      <c r="BZ248" s="8">
        <f>IF(BZ$1&lt;=cockpit!$C$15,1/(1+EXP(-(BD248+AH$14))),0)</f>
        <v>0.7974074620913193</v>
      </c>
      <c r="CA248" s="8">
        <f>IF(CA$1&lt;=cockpit!$C$15,1/(1+EXP(-(BE248+AI$14))),0)</f>
        <v>0.95732921503791679</v>
      </c>
      <c r="CB248" s="8">
        <f>IF(CB$1&lt;=cockpit!$C$15,1/(1+EXP(-(BF248+AJ$14))),0)</f>
        <v>0.86543518810873798</v>
      </c>
      <c r="CC248" s="8">
        <f>IF(CC$1&lt;=cockpit!$C$15,1/(1+EXP(-(BG248+AK$14))),0)</f>
        <v>0.76233415810060201</v>
      </c>
      <c r="CD248" s="8">
        <f>IF(CD$1&lt;=cockpit!$C$15,1/(1+EXP(-(BH248+AL$14))),0)</f>
        <v>0.89308970864571391</v>
      </c>
      <c r="CE248" s="8">
        <f>IF(CE$1&lt;=cockpit!$C$15,1/(1+EXP(-(BI248+AM$14))),0)</f>
        <v>0.85263829253851597</v>
      </c>
      <c r="CH248" s="6">
        <v>5.6759280582093155</v>
      </c>
      <c r="CK248" s="9">
        <f t="shared" si="70"/>
        <v>5.6759280582093155</v>
      </c>
      <c r="CM248" s="9">
        <f t="shared" si="71"/>
        <v>0.10502262345598483</v>
      </c>
      <c r="CP248">
        <f t="shared" si="72"/>
        <v>-0.32407194179068455</v>
      </c>
      <c r="CV248">
        <v>2.5412359841704434E-2</v>
      </c>
      <c r="CW248">
        <v>-0.13292284763825987</v>
      </c>
      <c r="CX248">
        <v>-5.4855467314476412E-3</v>
      </c>
      <c r="CY248">
        <v>-8.6787208110906372E-2</v>
      </c>
      <c r="CZ248">
        <v>-0.10373558364263932</v>
      </c>
      <c r="DA248">
        <v>-0.24434828642634002</v>
      </c>
      <c r="DB248">
        <v>-4.303556556632962E-3</v>
      </c>
      <c r="DC248">
        <v>-0.20373790255672902</v>
      </c>
      <c r="DD248">
        <v>-8.8230936568585966E-2</v>
      </c>
      <c r="DE248">
        <v>-0.19153021823504685</v>
      </c>
      <c r="DF248">
        <v>-0.23606573667519359</v>
      </c>
      <c r="DG248">
        <v>-6.44940069139181E-2</v>
      </c>
      <c r="DH248">
        <v>3.3273587577790253E-2</v>
      </c>
      <c r="DI248">
        <v>-0.16118878070762677</v>
      </c>
      <c r="DJ248">
        <v>-4.4650775166606864E-2</v>
      </c>
      <c r="DK248">
        <v>5.8460157335807957E-2</v>
      </c>
      <c r="DL248">
        <v>-0.21488236388855497</v>
      </c>
      <c r="DM248">
        <v>-0.19278068918201088</v>
      </c>
      <c r="DN248">
        <v>-0.12879006334460266</v>
      </c>
      <c r="DO248">
        <v>6.8636022498114232E-3</v>
      </c>
      <c r="DR248">
        <f t="shared" si="73"/>
        <v>1.2282983796356204E-2</v>
      </c>
      <c r="DS248">
        <f t="shared" si="85"/>
        <v>-3.9399920305294552E-2</v>
      </c>
      <c r="DT248">
        <f t="shared" si="86"/>
        <v>-1.7567547896019645E-3</v>
      </c>
      <c r="DU248">
        <f t="shared" si="87"/>
        <v>-2.1404370265116421E-2</v>
      </c>
      <c r="DV248">
        <f t="shared" si="88"/>
        <v>-2.4538190479338681E-2</v>
      </c>
      <c r="DW248">
        <f t="shared" si="89"/>
        <v>-4.9487721354842473E-2</v>
      </c>
      <c r="DX248">
        <f t="shared" si="90"/>
        <v>-9.1692129131483902E-4</v>
      </c>
      <c r="DY248">
        <f t="shared" si="91"/>
        <v>-4.1546599753610781E-2</v>
      </c>
      <c r="DZ248">
        <f t="shared" si="92"/>
        <v>-4.0354437700479924E-2</v>
      </c>
      <c r="EA248">
        <f t="shared" si="74"/>
        <v>-7.907069304046857E-2</v>
      </c>
      <c r="EB248">
        <f t="shared" si="75"/>
        <v>-8.0471838270985974E-2</v>
      </c>
      <c r="EC248">
        <f t="shared" si="76"/>
        <v>-1.4452104926231037E-2</v>
      </c>
      <c r="ED248">
        <f t="shared" si="77"/>
        <v>6.8935103973609508E-3</v>
      </c>
      <c r="EE248">
        <f t="shared" si="78"/>
        <v>-5.9024275164318282E-2</v>
      </c>
      <c r="EF248">
        <f t="shared" si="79"/>
        <v>-1.6259193074464755E-2</v>
      </c>
      <c r="EG248">
        <f t="shared" si="80"/>
        <v>4.8826375908879059E-3</v>
      </c>
      <c r="EH248">
        <f t="shared" si="81"/>
        <v>-5.3940186820044193E-2</v>
      </c>
      <c r="EI248">
        <f t="shared" si="82"/>
        <v>-8.0745542261515146E-2</v>
      </c>
      <c r="EJ248">
        <f t="shared" si="83"/>
        <v>-2.6065920386311399E-2</v>
      </c>
      <c r="EK248">
        <f t="shared" si="84"/>
        <v>1.8738179255933839E-3</v>
      </c>
    </row>
    <row r="249" spans="1:141" x14ac:dyDescent="0.3">
      <c r="A249" s="6">
        <f>('Base original'!A249-MIN('Base original'!A:A))/(MAX('Base original'!A:A)-MIN('Base original'!A:A))</f>
        <v>0.27433628318584075</v>
      </c>
      <c r="B249" s="6">
        <f>('Base original'!B249-MIN('Base original'!B:B))/(MAX('Base original'!B:B)-MIN('Base original'!B:B))</f>
        <v>0.37328767123287676</v>
      </c>
      <c r="C249" s="6">
        <f>('Base original'!C249-MIN('Base original'!C:C))/(MAX('Base original'!C:C)-MIN('Base original'!C:C))</f>
        <v>0</v>
      </c>
      <c r="D249" s="6">
        <f>('Base original'!D249-MIN('Base original'!D:D))/(MAX('Base original'!D:D)-MIN('Base original'!D:D))</f>
        <v>0.10273972602739727</v>
      </c>
      <c r="E249" s="6">
        <f>('Base original'!E249-MIN('Base original'!E:E))/(MAX('Base original'!E:E)-MIN('Base original'!E:E))</f>
        <v>0.1302170283806344</v>
      </c>
      <c r="F249" s="6">
        <f>('Base original'!F249-MIN('Base original'!F:F))/(MAX('Base original'!F:F)-MIN('Base original'!F:F))</f>
        <v>0.1044776119402985</v>
      </c>
      <c r="G249" s="6">
        <f>('Base original'!G249-MIN('Base original'!G:G))/(MAX('Base original'!G:G)-MIN('Base original'!G:G))</f>
        <v>4.5936395759717315E-2</v>
      </c>
      <c r="H249" s="6">
        <f>('Base original'!H249-MIN('Base original'!H:H))/(MAX('Base original'!H:H)-MIN('Base original'!H:H))</f>
        <v>0.53817914831130442</v>
      </c>
      <c r="I249" s="6">
        <f>('Base original'!I249-MIN('Base original'!I:I))/(MAX('Base original'!I:I)-MIN('Base original'!I:I))</f>
        <v>0.41732283464566927</v>
      </c>
      <c r="J249" s="6">
        <f>('Base original'!J249-MIN('Base original'!J:J))/(MAX('Base original'!J:J)-MIN('Base original'!J:J))</f>
        <v>0.23952095808383234</v>
      </c>
      <c r="K249" s="6">
        <f>('Base original'!K249-MIN('Base original'!K:K))/(MAX('Base original'!K:K)-MIN('Base original'!K:K))</f>
        <v>0.13846153846153852</v>
      </c>
      <c r="L249" s="6">
        <f>'Base original'!L249</f>
        <v>5</v>
      </c>
      <c r="M249">
        <v>352</v>
      </c>
      <c r="O249">
        <v>6.9342066557364634E-2</v>
      </c>
      <c r="P249" t="str">
        <f>IF(O249&lt;=cockpit!C$11,"treino","teste")</f>
        <v>treino</v>
      </c>
      <c r="AP249" s="6">
        <v>0.61643507812850684</v>
      </c>
      <c r="AQ249" s="6">
        <v>1.1933276155791637</v>
      </c>
      <c r="AR249" s="6">
        <v>1.1159297562917438</v>
      </c>
      <c r="AS249" s="6">
        <v>1.4639304187842863</v>
      </c>
      <c r="AT249" s="6">
        <v>1.4501686033833296</v>
      </c>
      <c r="AU249" s="6">
        <v>1.3259435842342993</v>
      </c>
      <c r="AV249" s="6">
        <v>1.3255898481419024</v>
      </c>
      <c r="AW249" s="6">
        <v>1.5701619227131374</v>
      </c>
      <c r="AX249" s="6">
        <v>0.75184903623942623</v>
      </c>
      <c r="AY249" s="6">
        <v>0.89391660216887869</v>
      </c>
      <c r="AZ249" s="6">
        <v>0.86239403833805472</v>
      </c>
      <c r="BA249" s="6">
        <v>1.2819981495481159</v>
      </c>
      <c r="BB249" s="6">
        <v>1.0900762167241351</v>
      </c>
      <c r="BC249" s="6">
        <v>1.1229130722580116</v>
      </c>
      <c r="BD249" s="6">
        <v>0.8583183732339319</v>
      </c>
      <c r="BE249" s="6">
        <v>1.7284522584485862</v>
      </c>
      <c r="BF249" s="6">
        <v>1.1378723930354329</v>
      </c>
      <c r="BG249" s="6">
        <v>0.80416973848950524</v>
      </c>
      <c r="BH249" s="6">
        <v>0.95415747505279813</v>
      </c>
      <c r="BI249" s="6">
        <v>0.98063495389525179</v>
      </c>
      <c r="BL249" s="8">
        <f>IF(BL$1&lt;=cockpit!$C$15,1/(1+EXP(-(AP249+T$14))),0)</f>
        <v>0.68450942385739622</v>
      </c>
      <c r="BM249" s="8">
        <f>IF(BM$1&lt;=cockpit!$C$15,1/(1+EXP(-(AQ249+U$14))),0)</f>
        <v>0.78799476109924838</v>
      </c>
      <c r="BN249" s="8">
        <f>IF(BN$1&lt;=cockpit!$C$15,1/(1+EXP(-(AR249+V$14))),0)</f>
        <v>0.78037672570847361</v>
      </c>
      <c r="BO249" s="8">
        <f>IF(BO$1&lt;=cockpit!$C$15,1/(1+EXP(-(AS249+W$14))),0)</f>
        <v>0.82232696932476679</v>
      </c>
      <c r="BP249" s="8">
        <f>IF(BP$1&lt;=cockpit!$C$15,1/(1+EXP(-(AT249+X$14))),0)</f>
        <v>0.82602143809537409</v>
      </c>
      <c r="BQ249" s="8">
        <f>IF(BQ$1&lt;=cockpit!$C$15,1/(1+EXP(-(AU249+Y$14))),0)</f>
        <v>0.85493128075420666</v>
      </c>
      <c r="BR249" s="8">
        <f>IF(BR$1&lt;=cockpit!$C$15,1/(1+EXP(-(AV249+Z$14))),0)</f>
        <v>0.84839976257202221</v>
      </c>
      <c r="BS249" s="8">
        <f>IF(BS$1&lt;=cockpit!$C$15,1/(1+EXP(-(AW249+AA$14))),0)</f>
        <v>0.84276238049518426</v>
      </c>
      <c r="BT249" s="8">
        <f>IF(BT$1&lt;=cockpit!$C$15,1/(1+EXP(-(AX249+AB$14))),0)</f>
        <v>0.69968680482648959</v>
      </c>
      <c r="BU249" s="8">
        <f>IF(BU$1&lt;=cockpit!$C$15,1/(1+EXP(-(AY249+AC$14))),0)</f>
        <v>0.71798524779399586</v>
      </c>
      <c r="BV249" s="8">
        <f>IF(BV$1&lt;=cockpit!$C$15,1/(1+EXP(-(AZ249+AD$14))),0)</f>
        <v>0.7751307499591038</v>
      </c>
      <c r="BW249" s="8">
        <f>IF(BW$1&lt;=cockpit!$C$15,1/(1+EXP(-(BA249+AE$14))),0)</f>
        <v>0.84661119620176128</v>
      </c>
      <c r="BX249" s="8">
        <f>IF(BX$1&lt;=cockpit!$C$15,1/(1+EXP(-(BB249+AF$14))),0)</f>
        <v>0.8605938859000124</v>
      </c>
      <c r="BY249" s="8">
        <f>IF(BY$1&lt;=cockpit!$C$15,1/(1+EXP(-(BC249+AG$14))),0)</f>
        <v>0.74919367332120079</v>
      </c>
      <c r="BZ249" s="8">
        <f>IF(BZ$1&lt;=cockpit!$C$15,1/(1+EXP(-(BD249+AH$14))),0)</f>
        <v>0.76184888617623869</v>
      </c>
      <c r="CA249" s="8">
        <f>IF(CA$1&lt;=cockpit!$C$15,1/(1+EXP(-(BE249+AI$14))),0)</f>
        <v>0.93699741073719411</v>
      </c>
      <c r="CB249" s="8">
        <f>IF(CB$1&lt;=cockpit!$C$15,1/(1+EXP(-(BF249+AJ$14))),0)</f>
        <v>0.8250403127537228</v>
      </c>
      <c r="CC249" s="8">
        <f>IF(CC$1&lt;=cockpit!$C$15,1/(1+EXP(-(BG249+AK$14))),0)</f>
        <v>0.72940381785426578</v>
      </c>
      <c r="CD249" s="8">
        <f>IF(CD$1&lt;=cockpit!$C$15,1/(1+EXP(-(BH249+AL$14))),0)</f>
        <v>0.86820412680530545</v>
      </c>
      <c r="CE249" s="8">
        <f>IF(CE$1&lt;=cockpit!$C$15,1/(1+EXP(-(BI249+AM$14))),0)</f>
        <v>0.82087504079634044</v>
      </c>
      <c r="CH249" s="6">
        <v>5.4199314015329012</v>
      </c>
      <c r="CK249" s="9">
        <f t="shared" si="70"/>
        <v>5.4199314015329012</v>
      </c>
      <c r="CM249" s="9">
        <f t="shared" si="71"/>
        <v>0.1763423819933867</v>
      </c>
      <c r="CP249">
        <f t="shared" si="72"/>
        <v>0.41993140153290121</v>
      </c>
      <c r="CV249">
        <v>-3.2929255848622524E-2</v>
      </c>
      <c r="CW249">
        <v>0.17224100733944889</v>
      </c>
      <c r="CX249">
        <v>7.1081541783055069E-3</v>
      </c>
      <c r="CY249">
        <v>0.11245859094052579</v>
      </c>
      <c r="CZ249">
        <v>0.13442024257694998</v>
      </c>
      <c r="DA249">
        <v>0.31662573999525823</v>
      </c>
      <c r="DB249">
        <v>5.576535032367106E-3</v>
      </c>
      <c r="DC249">
        <v>0.26400293247627332</v>
      </c>
      <c r="DD249">
        <v>0.11432936972907612</v>
      </c>
      <c r="DE249">
        <v>0.24818425357939336</v>
      </c>
      <c r="DF249">
        <v>0.30589323811297131</v>
      </c>
      <c r="DG249">
        <v>8.3571131040178048E-2</v>
      </c>
      <c r="DH249">
        <v>-4.3115809990714953E-2</v>
      </c>
      <c r="DI249">
        <v>0.20886791438936872</v>
      </c>
      <c r="DJ249">
        <v>5.7858333836732848E-2</v>
      </c>
      <c r="DK249">
        <v>-7.5752487760004594E-2</v>
      </c>
      <c r="DL249">
        <v>0.27844389037143608</v>
      </c>
      <c r="DM249">
        <v>0.24980460989420797</v>
      </c>
      <c r="DN249">
        <v>0.16688575846761175</v>
      </c>
      <c r="DO249">
        <v>-8.8938341789222275E-3</v>
      </c>
      <c r="DR249">
        <f t="shared" si="73"/>
        <v>-1.7500149249153704E-2</v>
      </c>
      <c r="DS249">
        <f t="shared" si="85"/>
        <v>6.5290409382518275E-2</v>
      </c>
      <c r="DT249">
        <f t="shared" si="86"/>
        <v>2.7793747613258668E-3</v>
      </c>
      <c r="DU249">
        <f t="shared" si="87"/>
        <v>3.6411657638948478E-2</v>
      </c>
      <c r="DV249">
        <f t="shared" si="88"/>
        <v>4.2703776499244492E-2</v>
      </c>
      <c r="DW249">
        <f t="shared" si="89"/>
        <v>8.5201613582319466E-2</v>
      </c>
      <c r="DX249">
        <f t="shared" si="90"/>
        <v>1.5626446174462727E-3</v>
      </c>
      <c r="DY249">
        <f t="shared" si="91"/>
        <v>7.649526417543609E-2</v>
      </c>
      <c r="DZ249">
        <f t="shared" si="92"/>
        <v>5.8358097716627325E-2</v>
      </c>
      <c r="EA249">
        <f t="shared" si="74"/>
        <v>0.12024457195999703</v>
      </c>
      <c r="EB249">
        <f t="shared" si="75"/>
        <v>0.12210411367297547</v>
      </c>
      <c r="EC249">
        <f t="shared" si="76"/>
        <v>2.3671479616213895E-2</v>
      </c>
      <c r="ED249">
        <f t="shared" si="77"/>
        <v>-1.118329961542777E-2</v>
      </c>
      <c r="EE249">
        <f t="shared" si="78"/>
        <v>9.1632200404794903E-2</v>
      </c>
      <c r="EF249">
        <f t="shared" si="79"/>
        <v>2.4276562750970742E-2</v>
      </c>
      <c r="EG249">
        <f t="shared" si="80"/>
        <v>-9.2445194055007975E-3</v>
      </c>
      <c r="EH249">
        <f t="shared" si="81"/>
        <v>8.8909496048909201E-2</v>
      </c>
      <c r="EI249">
        <f t="shared" si="82"/>
        <v>0.11690108090332284</v>
      </c>
      <c r="EJ249">
        <f t="shared" si="83"/>
        <v>4.1090877498877305E-2</v>
      </c>
      <c r="EK249">
        <f t="shared" si="84"/>
        <v>-2.9008500199405431E-3</v>
      </c>
    </row>
    <row r="250" spans="1:141" x14ac:dyDescent="0.3">
      <c r="A250" s="6">
        <f>('Base original'!A250-MIN('Base original'!A:A))/(MAX('Base original'!A:A)-MIN('Base original'!A:A))</f>
        <v>0.78761061946902655</v>
      </c>
      <c r="B250" s="6">
        <f>('Base original'!B250-MIN('Base original'!B:B))/(MAX('Base original'!B:B)-MIN('Base original'!B:B))</f>
        <v>0.28082191780821919</v>
      </c>
      <c r="C250" s="6">
        <f>('Base original'!C250-MIN('Base original'!C:C))/(MAX('Base original'!C:C)-MIN('Base original'!C:C))</f>
        <v>0.79</v>
      </c>
      <c r="D250" s="6">
        <f>('Base original'!D250-MIN('Base original'!D:D))/(MAX('Base original'!D:D)-MIN('Base original'!D:D))</f>
        <v>0.26712328767123289</v>
      </c>
      <c r="E250" s="6">
        <f>('Base original'!E250-MIN('Base original'!E:E))/(MAX('Base original'!E:E)-MIN('Base original'!E:E))</f>
        <v>0.18030050083472454</v>
      </c>
      <c r="F250" s="6">
        <f>('Base original'!F250-MIN('Base original'!F:F))/(MAX('Base original'!F:F)-MIN('Base original'!F:F))</f>
        <v>0.32835820895522388</v>
      </c>
      <c r="G250" s="6">
        <f>('Base original'!G250-MIN('Base original'!G:G))/(MAX('Base original'!G:G)-MIN('Base original'!G:G))</f>
        <v>0.25088339222614842</v>
      </c>
      <c r="H250" s="6">
        <f>('Base original'!H250-MIN('Base original'!H:H))/(MAX('Base original'!H:H)-MIN('Base original'!H:H))</f>
        <v>0.86123348017621493</v>
      </c>
      <c r="I250" s="6">
        <f>('Base original'!I250-MIN('Base original'!I:I))/(MAX('Base original'!I:I)-MIN('Base original'!I:I))</f>
        <v>0.34645669291338588</v>
      </c>
      <c r="J250" s="6">
        <f>('Base original'!J250-MIN('Base original'!J:J))/(MAX('Base original'!J:J)-MIN('Base original'!J:J))</f>
        <v>0.26347305389221559</v>
      </c>
      <c r="K250" s="6">
        <f>('Base original'!K250-MIN('Base original'!K:K))/(MAX('Base original'!K:K)-MIN('Base original'!K:K))</f>
        <v>0.70769230769230762</v>
      </c>
      <c r="L250" s="6">
        <f>'Base original'!L250</f>
        <v>5</v>
      </c>
      <c r="M250">
        <v>353</v>
      </c>
      <c r="O250">
        <v>2.5707101847225133E-2</v>
      </c>
      <c r="P250" t="str">
        <f>IF(O250&lt;=cockpit!C$11,"treino","teste")</f>
        <v>treino</v>
      </c>
      <c r="AP250" s="6">
        <v>1.9034391760084886</v>
      </c>
      <c r="AQ250" s="6">
        <v>2.8285022363704293</v>
      </c>
      <c r="AR250" s="6">
        <v>2.5131207182606974</v>
      </c>
      <c r="AS250" s="6">
        <v>2.9426134787073259</v>
      </c>
      <c r="AT250" s="6">
        <v>2.7445123745950832</v>
      </c>
      <c r="AU250" s="6">
        <v>2.5049672814651802</v>
      </c>
      <c r="AV250" s="6">
        <v>2.7623661368201144</v>
      </c>
      <c r="AW250" s="6">
        <v>3.099900808251578</v>
      </c>
      <c r="AX250" s="6">
        <v>1.8726245175177167</v>
      </c>
      <c r="AY250" s="6">
        <v>1.8690670858270253</v>
      </c>
      <c r="AZ250" s="6">
        <v>1.8768073462927659</v>
      </c>
      <c r="BA250" s="6">
        <v>2.5200203869091427</v>
      </c>
      <c r="BB250" s="6">
        <v>2.0782022872091024</v>
      </c>
      <c r="BC250" s="6">
        <v>2.3190391078193602</v>
      </c>
      <c r="BD250" s="6">
        <v>1.993162458709167</v>
      </c>
      <c r="BE250" s="6">
        <v>2.9203432429565037</v>
      </c>
      <c r="BF250" s="6">
        <v>2.3420143021182609</v>
      </c>
      <c r="BG250" s="6">
        <v>2.1045058189600638</v>
      </c>
      <c r="BH250" s="6">
        <v>1.9994955641569734</v>
      </c>
      <c r="BI250" s="6">
        <v>2.2645616399106792</v>
      </c>
      <c r="BL250" s="8">
        <f>IF(BL$1&lt;=cockpit!$C$15,1/(1+EXP(-(AP250+T$14))),0)</f>
        <v>0.8871122635971832</v>
      </c>
      <c r="BM250" s="8">
        <f>IF(BM$1&lt;=cockpit!$C$15,1/(1+EXP(-(AQ250+U$14))),0)</f>
        <v>0.95017148536963014</v>
      </c>
      <c r="BN250" s="8">
        <f>IF(BN$1&lt;=cockpit!$C$15,1/(1+EXP(-(AR250+V$14))),0)</f>
        <v>0.93493279907101889</v>
      </c>
      <c r="BO250" s="8">
        <f>IF(BO$1&lt;=cockpit!$C$15,1/(1+EXP(-(AS250+W$14))),0)</f>
        <v>0.95306306542342079</v>
      </c>
      <c r="BP250" s="8">
        <f>IF(BP$1&lt;=cockpit!$C$15,1/(1+EXP(-(AT250+X$14))),0)</f>
        <v>0.94542364582810789</v>
      </c>
      <c r="BQ250" s="8">
        <f>IF(BQ$1&lt;=cockpit!$C$15,1/(1+EXP(-(AU250+Y$14))),0)</f>
        <v>0.95039741283973045</v>
      </c>
      <c r="BR250" s="8">
        <f>IF(BR$1&lt;=cockpit!$C$15,1/(1+EXP(-(AV250+Z$14))),0)</f>
        <v>0.95925724276271174</v>
      </c>
      <c r="BS250" s="8">
        <f>IF(BS$1&lt;=cockpit!$C$15,1/(1+EXP(-(AW250+AA$14))),0)</f>
        <v>0.96115908626568736</v>
      </c>
      <c r="BT250" s="8">
        <f>IF(BT$1&lt;=cockpit!$C$15,1/(1+EXP(-(AX250+AB$14))),0)</f>
        <v>0.87724355320169556</v>
      </c>
      <c r="BU250" s="8">
        <f>IF(BU$1&lt;=cockpit!$C$15,1/(1+EXP(-(AY250+AC$14))),0)</f>
        <v>0.87097871224853562</v>
      </c>
      <c r="BV250" s="8">
        <f>IF(BV$1&lt;=cockpit!$C$15,1/(1+EXP(-(AZ250+AD$14))),0)</f>
        <v>0.90481653075269408</v>
      </c>
      <c r="BW250" s="8">
        <f>IF(BW$1&lt;=cockpit!$C$15,1/(1+EXP(-(BA250+AE$14))),0)</f>
        <v>0.95008775027635994</v>
      </c>
      <c r="BX250" s="8">
        <f>IF(BX$1&lt;=cockpit!$C$15,1/(1+EXP(-(BB250+AF$14))),0)</f>
        <v>0.94312577652709517</v>
      </c>
      <c r="BY250" s="8">
        <f>IF(BY$1&lt;=cockpit!$C$15,1/(1+EXP(-(BC250+AG$14))),0)</f>
        <v>0.90808239392683399</v>
      </c>
      <c r="BZ250" s="8">
        <f>IF(BZ$1&lt;=cockpit!$C$15,1/(1+EXP(-(BD250+AH$14))),0)</f>
        <v>0.9086852882060753</v>
      </c>
      <c r="CA250" s="8">
        <f>IF(CA$1&lt;=cockpit!$C$15,1/(1+EXP(-(BE250+AI$14))),0)</f>
        <v>0.97999167575779444</v>
      </c>
      <c r="CB250" s="8">
        <f>IF(CB$1&lt;=cockpit!$C$15,1/(1+EXP(-(BF250+AJ$14))),0)</f>
        <v>0.94019615482544805</v>
      </c>
      <c r="CC250" s="8">
        <f>IF(CC$1&lt;=cockpit!$C$15,1/(1+EXP(-(BG250+AK$14))),0)</f>
        <v>0.90820697516411497</v>
      </c>
      <c r="CD250" s="8">
        <f>IF(CD$1&lt;=cockpit!$C$15,1/(1+EXP(-(BH250+AL$14))),0)</f>
        <v>0.94933424159439195</v>
      </c>
      <c r="CE250" s="8">
        <f>IF(CE$1&lt;=cockpit!$C$15,1/(1+EXP(-(BI250+AM$14))),0)</f>
        <v>0.94301069050980757</v>
      </c>
      <c r="CH250" s="6">
        <v>6.2435280700372919</v>
      </c>
      <c r="CK250" s="9">
        <f t="shared" si="70"/>
        <v>6.2435280700372919</v>
      </c>
      <c r="CM250" s="9">
        <f t="shared" si="71"/>
        <v>1.5463620609706721</v>
      </c>
      <c r="CP250">
        <f t="shared" si="72"/>
        <v>1.2435280700372919</v>
      </c>
      <c r="CV250">
        <v>-9.7512245628036245E-2</v>
      </c>
      <c r="CW250">
        <v>0.51005122897750865</v>
      </c>
      <c r="CX250">
        <v>2.1049126630229432E-2</v>
      </c>
      <c r="CY250">
        <v>0.33301966473785738</v>
      </c>
      <c r="CZ250">
        <v>0.39805393027404445</v>
      </c>
      <c r="DA250">
        <v>0.93761265278844419</v>
      </c>
      <c r="DB250">
        <v>1.6513596794574311E-2</v>
      </c>
      <c r="DC250">
        <v>0.78178258617481378</v>
      </c>
      <c r="DD250">
        <v>0.33855953607851114</v>
      </c>
      <c r="DE250">
        <v>0.73493928946642129</v>
      </c>
      <c r="DF250">
        <v>0.90583087294622822</v>
      </c>
      <c r="DG250">
        <v>0.24747624710576441</v>
      </c>
      <c r="DH250">
        <v>-0.12767732965463319</v>
      </c>
      <c r="DI250">
        <v>0.61851319888249923</v>
      </c>
      <c r="DJ250">
        <v>0.17133384631139248</v>
      </c>
      <c r="DK250">
        <v>-0.22432317412047972</v>
      </c>
      <c r="DL250">
        <v>0.82454608620198322</v>
      </c>
      <c r="DM250">
        <v>0.73973759355508639</v>
      </c>
      <c r="DN250">
        <v>0.49419291909676194</v>
      </c>
      <c r="DO250">
        <v>-2.63369979272206E-2</v>
      </c>
      <c r="DR250">
        <f t="shared" si="73"/>
        <v>-2.0773212306681277E-2</v>
      </c>
      <c r="DS250">
        <f t="shared" si="85"/>
        <v>4.9563793811402419E-2</v>
      </c>
      <c r="DT250">
        <f t="shared" si="86"/>
        <v>2.6500989608752817E-3</v>
      </c>
      <c r="DU250">
        <f t="shared" si="87"/>
        <v>3.0528176859582149E-2</v>
      </c>
      <c r="DV250">
        <f t="shared" si="88"/>
        <v>4.2263029703739595E-2</v>
      </c>
      <c r="DW250">
        <f t="shared" si="89"/>
        <v>9.0709108880043895E-2</v>
      </c>
      <c r="DX250">
        <f t="shared" si="90"/>
        <v>1.3182068179192934E-3</v>
      </c>
      <c r="DY250">
        <f t="shared" si="91"/>
        <v>5.9550889805970716E-2</v>
      </c>
      <c r="DZ250">
        <f t="shared" si="92"/>
        <v>7.801892853900777E-2</v>
      </c>
      <c r="EA250">
        <f t="shared" si="74"/>
        <v>0.17741146558027249</v>
      </c>
      <c r="EB250">
        <f t="shared" si="75"/>
        <v>0.1642335194565897</v>
      </c>
      <c r="EC250">
        <f t="shared" si="76"/>
        <v>2.4087671579972963E-2</v>
      </c>
      <c r="ED250">
        <f t="shared" si="77"/>
        <v>-1.4110102999000144E-2</v>
      </c>
      <c r="EE250">
        <f t="shared" si="78"/>
        <v>0.10847878217614287</v>
      </c>
      <c r="EF250">
        <f t="shared" si="79"/>
        <v>2.9861955459779915E-2</v>
      </c>
      <c r="EG250">
        <f t="shared" si="80"/>
        <v>-8.886857627677016E-3</v>
      </c>
      <c r="EH250">
        <f t="shared" si="81"/>
        <v>9.5673063964093571E-2</v>
      </c>
      <c r="EI250">
        <f t="shared" si="82"/>
        <v>0.12957250365822726</v>
      </c>
      <c r="EJ250">
        <f t="shared" si="83"/>
        <v>4.8808715439477353E-2</v>
      </c>
      <c r="EK250">
        <f t="shared" si="84"/>
        <v>-2.9163178399348941E-3</v>
      </c>
    </row>
    <row r="251" spans="1:141" x14ac:dyDescent="0.3">
      <c r="A251" s="6">
        <f>('Base original'!A251-MIN('Base original'!A:A))/(MAX('Base original'!A:A)-MIN('Base original'!A:A))</f>
        <v>0.13274336283185839</v>
      </c>
      <c r="B251" s="6">
        <f>('Base original'!B251-MIN('Base original'!B:B))/(MAX('Base original'!B:B)-MIN('Base original'!B:B))</f>
        <v>6.1643835616438353E-2</v>
      </c>
      <c r="C251" s="6">
        <f>('Base original'!C251-MIN('Base original'!C:C))/(MAX('Base original'!C:C)-MIN('Base original'!C:C))</f>
        <v>0.4</v>
      </c>
      <c r="D251" s="6">
        <f>('Base original'!D251-MIN('Base original'!D:D))/(MAX('Base original'!D:D)-MIN('Base original'!D:D))</f>
        <v>3.4246575342465745E-2</v>
      </c>
      <c r="E251" s="6">
        <f>('Base original'!E251-MIN('Base original'!E:E))/(MAX('Base original'!E:E)-MIN('Base original'!E:E))</f>
        <v>9.0150250417362285E-2</v>
      </c>
      <c r="F251" s="6">
        <f>('Base original'!F251-MIN('Base original'!F:F))/(MAX('Base original'!F:F)-MIN('Base original'!F:F))</f>
        <v>0.58955223880597019</v>
      </c>
      <c r="G251" s="6">
        <f>('Base original'!G251-MIN('Base original'!G:G))/(MAX('Base original'!G:G)-MIN('Base original'!G:G))</f>
        <v>0.56183745583038869</v>
      </c>
      <c r="H251" s="6">
        <f>('Base original'!H251-MIN('Base original'!H:H))/(MAX('Base original'!H:H)-MIN('Base original'!H:H))</f>
        <v>8.2966226138029897E-2</v>
      </c>
      <c r="I251" s="6">
        <f>('Base original'!I251-MIN('Base original'!I:I))/(MAX('Base original'!I:I)-MIN('Base original'!I:I))</f>
        <v>0.40157480314960625</v>
      </c>
      <c r="J251" s="6">
        <f>('Base original'!J251-MIN('Base original'!J:J))/(MAX('Base original'!J:J)-MIN('Base original'!J:J))</f>
        <v>0.155688622754491</v>
      </c>
      <c r="K251" s="6">
        <f>('Base original'!K251-MIN('Base original'!K:K))/(MAX('Base original'!K:K)-MIN('Base original'!K:K))</f>
        <v>0.53846153846153844</v>
      </c>
      <c r="L251" s="6">
        <f>'Base original'!L251</f>
        <v>6</v>
      </c>
      <c r="M251">
        <v>354</v>
      </c>
      <c r="O251">
        <v>0.12145116332933747</v>
      </c>
      <c r="P251" t="str">
        <f>IF(O251&lt;=cockpit!C$11,"treino","teste")</f>
        <v>treino</v>
      </c>
      <c r="AP251" s="6">
        <v>1.2022538816963655</v>
      </c>
      <c r="AQ251" s="6">
        <v>1.6040993383603557</v>
      </c>
      <c r="AR251" s="6">
        <v>1.823056628019295</v>
      </c>
      <c r="AS251" s="6">
        <v>1.5981394176569417</v>
      </c>
      <c r="AT251" s="6">
        <v>1.7749623675408854</v>
      </c>
      <c r="AU251" s="6">
        <v>1.403946034346695</v>
      </c>
      <c r="AV251" s="6">
        <v>1.4454037949394509</v>
      </c>
      <c r="AW251" s="6">
        <v>1.5673772530352041</v>
      </c>
      <c r="AX251" s="6">
        <v>1.0205071573840945</v>
      </c>
      <c r="AY251" s="6">
        <v>1.3381871761716186</v>
      </c>
      <c r="AZ251" s="6">
        <v>1.1754107860473977</v>
      </c>
      <c r="BA251" s="6">
        <v>1.622490179522357</v>
      </c>
      <c r="BB251" s="6">
        <v>1.0260053233396964</v>
      </c>
      <c r="BC251" s="6">
        <v>1.2875257862586633</v>
      </c>
      <c r="BD251" s="6">
        <v>1.2172406968796796</v>
      </c>
      <c r="BE251" s="6">
        <v>1.4005593857001128</v>
      </c>
      <c r="BF251" s="6">
        <v>1.0854215168868975</v>
      </c>
      <c r="BG251" s="6">
        <v>1.3968097070548491</v>
      </c>
      <c r="BH251" s="6">
        <v>1.617824887961582</v>
      </c>
      <c r="BI251" s="6">
        <v>1.1277375719176526</v>
      </c>
      <c r="BL251" s="8">
        <f>IF(BL$1&lt;=cockpit!$C$15,1/(1+EXP(-(AP251+T$14))),0)</f>
        <v>0.79582346620793554</v>
      </c>
      <c r="BM251" s="8">
        <f>IF(BM$1&lt;=cockpit!$C$15,1/(1+EXP(-(AQ251+U$14))),0)</f>
        <v>0.84859866206828682</v>
      </c>
      <c r="BN251" s="8">
        <f>IF(BN$1&lt;=cockpit!$C$15,1/(1+EXP(-(AR251+V$14))),0)</f>
        <v>0.87814607570529524</v>
      </c>
      <c r="BO251" s="8">
        <f>IF(BO$1&lt;=cockpit!$C$15,1/(1+EXP(-(AS251+W$14))),0)</f>
        <v>0.84109554236422268</v>
      </c>
      <c r="BP251" s="8">
        <f>IF(BP$1&lt;=cockpit!$C$15,1/(1+EXP(-(AT251+X$14))),0)</f>
        <v>0.86789600075901985</v>
      </c>
      <c r="BQ251" s="8">
        <f>IF(BQ$1&lt;=cockpit!$C$15,1/(1+EXP(-(AU251+Y$14))),0)</f>
        <v>0.8643401796424377</v>
      </c>
      <c r="BR251" s="8">
        <f>IF(BR$1&lt;=cockpit!$C$15,1/(1+EXP(-(AV251+Z$14))),0)</f>
        <v>0.86317548845190695</v>
      </c>
      <c r="BS251" s="8">
        <f>IF(BS$1&lt;=cockpit!$C$15,1/(1+EXP(-(AW251+AA$14))),0)</f>
        <v>0.84239302060732679</v>
      </c>
      <c r="BT251" s="8">
        <f>IF(BT$1&lt;=cockpit!$C$15,1/(1+EXP(-(AX251+AB$14))),0)</f>
        <v>0.75296059182969832</v>
      </c>
      <c r="BU251" s="8">
        <f>IF(BU$1&lt;=cockpit!$C$15,1/(1+EXP(-(AY251+AC$14))),0)</f>
        <v>0.79879181141237809</v>
      </c>
      <c r="BV251" s="8">
        <f>IF(BV$1&lt;=cockpit!$C$15,1/(1+EXP(-(AZ251+AD$14))),0)</f>
        <v>0.8249901732854199</v>
      </c>
      <c r="BW251" s="8">
        <f>IF(BW$1&lt;=cockpit!$C$15,1/(1+EXP(-(BA251+AE$14))),0)</f>
        <v>0.88582202935859555</v>
      </c>
      <c r="BX251" s="8">
        <f>IF(BX$1&lt;=cockpit!$C$15,1/(1+EXP(-(BB251+AF$14))),0)</f>
        <v>0.85272813313268048</v>
      </c>
      <c r="BY251" s="8">
        <f>IF(BY$1&lt;=cockpit!$C$15,1/(1+EXP(-(BC251+AG$14))),0)</f>
        <v>0.77884172140039287</v>
      </c>
      <c r="BZ251" s="8">
        <f>IF(BZ$1&lt;=cockpit!$C$15,1/(1+EXP(-(BD251+AH$14))),0)</f>
        <v>0.82079825987132005</v>
      </c>
      <c r="CA251" s="8">
        <f>IF(CA$1&lt;=cockpit!$C$15,1/(1+EXP(-(BE251+AI$14))),0)</f>
        <v>0.91463678978510554</v>
      </c>
      <c r="CB251" s="8">
        <f>IF(CB$1&lt;=cockpit!$C$15,1/(1+EXP(-(BF251+AJ$14))),0)</f>
        <v>0.81733957009536096</v>
      </c>
      <c r="CC251" s="8">
        <f>IF(CC$1&lt;=cockpit!$C$15,1/(1+EXP(-(BG251+AK$14))),0)</f>
        <v>0.82980414972437999</v>
      </c>
      <c r="CD251" s="8">
        <f>IF(CD$1&lt;=cockpit!$C$15,1/(1+EXP(-(BH251+AL$14))),0)</f>
        <v>0.92749554335944562</v>
      </c>
      <c r="CE251" s="8">
        <f>IF(CE$1&lt;=cockpit!$C$15,1/(1+EXP(-(BI251+AM$14))),0)</f>
        <v>0.84149445587822791</v>
      </c>
      <c r="CH251" s="6">
        <v>5.6750436310615004</v>
      </c>
      <c r="CK251" s="9">
        <f t="shared" si="70"/>
        <v>5.6750436310615004</v>
      </c>
      <c r="CM251" s="9">
        <f t="shared" si="71"/>
        <v>0.10559664171369423</v>
      </c>
      <c r="CP251">
        <f t="shared" si="72"/>
        <v>-0.32495636893849955</v>
      </c>
      <c r="CV251">
        <v>2.5481712902046091E-2</v>
      </c>
      <c r="CW251">
        <v>-0.13328560837085079</v>
      </c>
      <c r="CX251">
        <v>-5.5005173778513152E-3</v>
      </c>
      <c r="CY251">
        <v>-8.7024059726360112E-2</v>
      </c>
      <c r="CZ251">
        <v>-0.10401868919587244</v>
      </c>
      <c r="DA251">
        <v>-0.245015139153063</v>
      </c>
      <c r="DB251">
        <v>-4.3153014248551603E-3</v>
      </c>
      <c r="DC251">
        <v>-0.20429392518264472</v>
      </c>
      <c r="DD251">
        <v>-8.847172827411659E-2</v>
      </c>
      <c r="DE251">
        <v>-0.19205292477884081</v>
      </c>
      <c r="DF251">
        <v>-0.23670998543375887</v>
      </c>
      <c r="DG251">
        <v>-6.4670017988097683E-2</v>
      </c>
      <c r="DH251">
        <v>3.3364394773243183E-2</v>
      </c>
      <c r="DI251">
        <v>-0.16162868220848889</v>
      </c>
      <c r="DJ251">
        <v>-4.4772631929368013E-2</v>
      </c>
      <c r="DK251">
        <v>5.8619701386205009E-2</v>
      </c>
      <c r="DL251">
        <v>-0.21546880094681919</v>
      </c>
      <c r="DM251">
        <v>-0.19330680839537115</v>
      </c>
      <c r="DN251">
        <v>-0.12914154526482502</v>
      </c>
      <c r="DO251">
        <v>6.8823337577846068E-3</v>
      </c>
      <c r="DR251">
        <f t="shared" si="73"/>
        <v>9.3432525321703527E-3</v>
      </c>
      <c r="DS251">
        <f t="shared" si="85"/>
        <v>-3.7304017487459006E-2</v>
      </c>
      <c r="DT251">
        <f t="shared" si="86"/>
        <v>-1.258845490299343E-3</v>
      </c>
      <c r="DU251">
        <f t="shared" si="87"/>
        <v>-2.5459609981876425E-2</v>
      </c>
      <c r="DV251">
        <f t="shared" si="88"/>
        <v>-2.5667290995272794E-2</v>
      </c>
      <c r="DW251">
        <f t="shared" si="89"/>
        <v>-6.1968262129492642E-2</v>
      </c>
      <c r="DX251">
        <f t="shared" si="90"/>
        <v>-1.1000914901844534E-3</v>
      </c>
      <c r="DY251">
        <f t="shared" si="91"/>
        <v>-5.9321643992383037E-2</v>
      </c>
      <c r="DZ251">
        <f t="shared" si="92"/>
        <v>-3.8312712642196746E-2</v>
      </c>
      <c r="EA251">
        <f t="shared" si="74"/>
        <v>-6.9510030420051522E-2</v>
      </c>
      <c r="EB251">
        <f t="shared" si="75"/>
        <v>-7.5603089609466434E-2</v>
      </c>
      <c r="EC251">
        <f t="shared" si="76"/>
        <v>-1.3924705093221452E-2</v>
      </c>
      <c r="ED251">
        <f t="shared" si="77"/>
        <v>9.1036329596317425E-3</v>
      </c>
      <c r="EE251">
        <f t="shared" si="78"/>
        <v>-6.3585624338447014E-2</v>
      </c>
      <c r="EF251">
        <f t="shared" si="79"/>
        <v>-1.4608871769636916E-2</v>
      </c>
      <c r="EG251">
        <f t="shared" si="80"/>
        <v>9.5807771919688787E-3</v>
      </c>
      <c r="EH251">
        <f t="shared" si="81"/>
        <v>-7.1526167138444299E-2</v>
      </c>
      <c r="EI251">
        <f t="shared" si="82"/>
        <v>-6.0200586935294571E-2</v>
      </c>
      <c r="EJ251">
        <f t="shared" si="83"/>
        <v>-1.8047791435502246E-2</v>
      </c>
      <c r="EK251">
        <f t="shared" si="84"/>
        <v>2.0088643091431624E-3</v>
      </c>
    </row>
    <row r="252" spans="1:141" x14ac:dyDescent="0.3">
      <c r="A252" s="6">
        <f>('Base original'!A252-MIN('Base original'!A:A))/(MAX('Base original'!A:A)-MIN('Base original'!A:A))</f>
        <v>0.18584070796460181</v>
      </c>
      <c r="B252" s="6">
        <f>('Base original'!B252-MIN('Base original'!B:B))/(MAX('Base original'!B:B)-MIN('Base original'!B:B))</f>
        <v>0.4315068493150685</v>
      </c>
      <c r="C252" s="6">
        <f>('Base original'!C252-MIN('Base original'!C:C))/(MAX('Base original'!C:C)-MIN('Base original'!C:C))</f>
        <v>0.01</v>
      </c>
      <c r="D252" s="6">
        <f>('Base original'!D252-MIN('Base original'!D:D))/(MAX('Base original'!D:D)-MIN('Base original'!D:D))</f>
        <v>0.10273972602739727</v>
      </c>
      <c r="E252" s="6">
        <f>('Base original'!E252-MIN('Base original'!E:E))/(MAX('Base original'!E:E)-MIN('Base original'!E:E))</f>
        <v>0.11018363939899833</v>
      </c>
      <c r="F252" s="6">
        <f>('Base original'!F252-MIN('Base original'!F:F))/(MAX('Base original'!F:F)-MIN('Base original'!F:F))</f>
        <v>0.23880597014925373</v>
      </c>
      <c r="G252" s="6">
        <f>('Base original'!G252-MIN('Base original'!G:G))/(MAX('Base original'!G:G)-MIN('Base original'!G:G))</f>
        <v>9.187279151943463E-2</v>
      </c>
      <c r="H252" s="6">
        <f>('Base original'!H252-MIN('Base original'!H:H))/(MAX('Base original'!H:H)-MIN('Base original'!H:H))</f>
        <v>0.39867841409692067</v>
      </c>
      <c r="I252" s="6">
        <f>('Base original'!I252-MIN('Base original'!I:I))/(MAX('Base original'!I:I)-MIN('Base original'!I:I))</f>
        <v>0.63779527559055105</v>
      </c>
      <c r="J252" s="6">
        <f>('Base original'!J252-MIN('Base original'!J:J))/(MAX('Base original'!J:J)-MIN('Base original'!J:J))</f>
        <v>0.16766467065868262</v>
      </c>
      <c r="K252" s="6">
        <f>('Base original'!K252-MIN('Base original'!K:K))/(MAX('Base original'!K:K)-MIN('Base original'!K:K))</f>
        <v>0.67692307692307696</v>
      </c>
      <c r="L252" s="6">
        <f>'Base original'!L252</f>
        <v>6</v>
      </c>
      <c r="M252">
        <v>355</v>
      </c>
      <c r="O252">
        <v>0.31385744876139166</v>
      </c>
      <c r="P252" t="str">
        <f>IF(O252&lt;=cockpit!C$11,"treino","teste")</f>
        <v>treino</v>
      </c>
      <c r="AP252" s="6">
        <v>0.61587218514812303</v>
      </c>
      <c r="AQ252" s="6">
        <v>1.4434863136200677</v>
      </c>
      <c r="AR252" s="6">
        <v>1.6468395853360605</v>
      </c>
      <c r="AS252" s="6">
        <v>1.6295887391159547</v>
      </c>
      <c r="AT252" s="6">
        <v>1.725584249868138</v>
      </c>
      <c r="AU252" s="6">
        <v>1.6263940864921163</v>
      </c>
      <c r="AV252" s="6">
        <v>1.6271181378726507</v>
      </c>
      <c r="AW252" s="6">
        <v>1.6766661119520077</v>
      </c>
      <c r="AX252" s="6">
        <v>0.94529036897801477</v>
      </c>
      <c r="AY252" s="6">
        <v>1.0818813000195131</v>
      </c>
      <c r="AZ252" s="6">
        <v>1.1207862277160061</v>
      </c>
      <c r="BA252" s="6">
        <v>1.5485445234171797</v>
      </c>
      <c r="BB252" s="6">
        <v>1.2836029507083364</v>
      </c>
      <c r="BC252" s="6">
        <v>1.4615563647513814</v>
      </c>
      <c r="BD252" s="6">
        <v>1.1273287487916419</v>
      </c>
      <c r="BE252" s="6">
        <v>2.1491665644626741</v>
      </c>
      <c r="BF252" s="6">
        <v>1.293730328207221</v>
      </c>
      <c r="BG252" s="6">
        <v>1.1337696257320375</v>
      </c>
      <c r="BH252" s="6">
        <v>1.2552382727932063</v>
      </c>
      <c r="BI252" s="6">
        <v>1.1915840969348479</v>
      </c>
      <c r="BL252" s="8">
        <f>IF(BL$1&lt;=cockpit!$C$15,1/(1+EXP(-(AP252+T$14))),0)</f>
        <v>0.68438785096429544</v>
      </c>
      <c r="BM252" s="8">
        <f>IF(BM$1&lt;=cockpit!$C$15,1/(1+EXP(-(AQ252+U$14))),0)</f>
        <v>0.82678901925497039</v>
      </c>
      <c r="BN252" s="8">
        <f>IF(BN$1&lt;=cockpit!$C$15,1/(1+EXP(-(AR252+V$14))),0)</f>
        <v>0.85799949839645406</v>
      </c>
      <c r="BO252" s="8">
        <f>IF(BO$1&lt;=cockpit!$C$15,1/(1+EXP(-(AS252+W$14))),0)</f>
        <v>0.84525391414182494</v>
      </c>
      <c r="BP252" s="8">
        <f>IF(BP$1&lt;=cockpit!$C$15,1/(1+EXP(-(AT252+X$14))),0)</f>
        <v>0.86213112091421107</v>
      </c>
      <c r="BQ252" s="8">
        <f>IF(BQ$1&lt;=cockpit!$C$15,1/(1+EXP(-(AU252+Y$14))),0)</f>
        <v>0.88837650002240742</v>
      </c>
      <c r="BR252" s="8">
        <f>IF(BR$1&lt;=cockpit!$C$15,1/(1+EXP(-(AV252+Z$14))),0)</f>
        <v>0.88325616676426022</v>
      </c>
      <c r="BS252" s="8">
        <f>IF(BS$1&lt;=cockpit!$C$15,1/(1+EXP(-(AW252+AA$14))),0)</f>
        <v>0.85636619867248864</v>
      </c>
      <c r="BT252" s="8">
        <f>IF(BT$1&lt;=cockpit!$C$15,1/(1+EXP(-(AX252+AB$14))),0)</f>
        <v>0.73870492589525194</v>
      </c>
      <c r="BU252" s="8">
        <f>IF(BU$1&lt;=cockpit!$C$15,1/(1+EXP(-(AY252+AC$14))),0)</f>
        <v>0.75444368711660015</v>
      </c>
      <c r="BV252" s="8">
        <f>IF(BV$1&lt;=cockpit!$C$15,1/(1+EXP(-(AZ252+AD$14))),0)</f>
        <v>0.8169628958883457</v>
      </c>
      <c r="BW252" s="8">
        <f>IF(BW$1&lt;=cockpit!$C$15,1/(1+EXP(-(BA252+AE$14))),0)</f>
        <v>0.87812703385059232</v>
      </c>
      <c r="BX252" s="8">
        <f>IF(BX$1&lt;=cockpit!$C$15,1/(1+EXP(-(BB252+AF$14))),0)</f>
        <v>0.8822340384679167</v>
      </c>
      <c r="BY252" s="8">
        <f>IF(BY$1&lt;=cockpit!$C$15,1/(1+EXP(-(BC252+AG$14))),0)</f>
        <v>0.80736206553402234</v>
      </c>
      <c r="BZ252" s="8">
        <f>IF(BZ$1&lt;=cockpit!$C$15,1/(1+EXP(-(BD252+AH$14))),0)</f>
        <v>0.80718990083685638</v>
      </c>
      <c r="CA252" s="8">
        <f>IF(CA$1&lt;=cockpit!$C$15,1/(1+EXP(-(BE252+AI$14))),0)</f>
        <v>0.95771909706141489</v>
      </c>
      <c r="CB252" s="8">
        <f>IF(CB$1&lt;=cockpit!$C$15,1/(1+EXP(-(BF252+AJ$14))),0)</f>
        <v>0.84641226642267631</v>
      </c>
      <c r="CC252" s="8">
        <f>IF(CC$1&lt;=cockpit!$C$15,1/(1+EXP(-(BG252+AK$14))),0)</f>
        <v>0.78938125156279282</v>
      </c>
      <c r="CD252" s="8">
        <f>IF(CD$1&lt;=cockpit!$C$15,1/(1+EXP(-(BH252+AL$14))),0)</f>
        <v>0.89900824659227052</v>
      </c>
      <c r="CE252" s="8">
        <f>IF(CE$1&lt;=cockpit!$C$15,1/(1+EXP(-(BI252+AM$14))),0)</f>
        <v>0.84982592062226636</v>
      </c>
      <c r="CH252" s="6">
        <v>5.6487106922618766</v>
      </c>
      <c r="CK252" s="9">
        <f t="shared" si="70"/>
        <v>5.6487106922618766</v>
      </c>
      <c r="CM252" s="9">
        <f t="shared" si="71"/>
        <v>0.12340417773112995</v>
      </c>
      <c r="CP252">
        <f t="shared" si="72"/>
        <v>-0.35128930773812339</v>
      </c>
      <c r="CV252">
        <v>2.7546631304941459E-2</v>
      </c>
      <c r="CW252">
        <v>-0.14408644843305773</v>
      </c>
      <c r="CX252">
        <v>-5.9462534868261144E-3</v>
      </c>
      <c r="CY252">
        <v>-9.4076081037266474E-2</v>
      </c>
      <c r="CZ252">
        <v>-0.11244787550651343</v>
      </c>
      <c r="DA252">
        <v>-0.26487001593352089</v>
      </c>
      <c r="DB252">
        <v>-4.6649931963807911E-3</v>
      </c>
      <c r="DC252">
        <v>-0.22084894592756096</v>
      </c>
      <c r="DD252">
        <v>-9.5641061848803902E-2</v>
      </c>
      <c r="DE252">
        <v>-0.20761599231006103</v>
      </c>
      <c r="DF252">
        <v>-0.25589185154104149</v>
      </c>
      <c r="DG252">
        <v>-6.9910572685991434E-2</v>
      </c>
      <c r="DH252">
        <v>3.6068088713818267E-2</v>
      </c>
      <c r="DI252">
        <v>-0.17472631193263657</v>
      </c>
      <c r="DJ252">
        <v>-4.8400795859022412E-2</v>
      </c>
      <c r="DK252">
        <v>6.3369966826754984E-2</v>
      </c>
      <c r="DL252">
        <v>-0.23292938116900513</v>
      </c>
      <c r="DM252">
        <v>-0.2089714847691686</v>
      </c>
      <c r="DN252">
        <v>-0.13960656990507478</v>
      </c>
      <c r="DO252">
        <v>7.4400457799688119E-3</v>
      </c>
      <c r="DR252">
        <f t="shared" si="73"/>
        <v>1.4644154730421782E-2</v>
      </c>
      <c r="DS252">
        <f t="shared" si="85"/>
        <v>-4.5591822146142394E-2</v>
      </c>
      <c r="DT252">
        <f t="shared" si="86"/>
        <v>-1.5688408531964657E-3</v>
      </c>
      <c r="DU252">
        <f t="shared" si="87"/>
        <v>-2.6863031761245375E-2</v>
      </c>
      <c r="DV252">
        <f t="shared" si="88"/>
        <v>-2.8868735246928269E-2</v>
      </c>
      <c r="DW252">
        <f t="shared" si="89"/>
        <v>-5.5831207488438582E-2</v>
      </c>
      <c r="DX252">
        <f t="shared" si="90"/>
        <v>-1.0256386113332912E-3</v>
      </c>
      <c r="DY252">
        <f t="shared" si="91"/>
        <v>-5.8886485768733419E-2</v>
      </c>
      <c r="DZ252">
        <f t="shared" si="92"/>
        <v>-4.3451172118165571E-2</v>
      </c>
      <c r="EA252">
        <f t="shared" si="74"/>
        <v>-8.9444026211181804E-2</v>
      </c>
      <c r="EB252">
        <f t="shared" si="75"/>
        <v>-8.5102369336956932E-2</v>
      </c>
      <c r="EC252">
        <f t="shared" si="76"/>
        <v>-1.6002034591099862E-2</v>
      </c>
      <c r="ED252">
        <f t="shared" si="77"/>
        <v>7.9949644047424117E-3</v>
      </c>
      <c r="EE252">
        <f t="shared" si="78"/>
        <v>-6.083384763373683E-2</v>
      </c>
      <c r="EF252">
        <f t="shared" si="79"/>
        <v>-1.6864989369640593E-2</v>
      </c>
      <c r="EG252">
        <f t="shared" si="80"/>
        <v>5.2453939434329898E-3</v>
      </c>
      <c r="EH252">
        <f t="shared" si="81"/>
        <v>-6.6055575601825928E-2</v>
      </c>
      <c r="EI252">
        <f t="shared" si="82"/>
        <v>-7.8756596351877581E-2</v>
      </c>
      <c r="EJ252">
        <f t="shared" si="83"/>
        <v>-2.6774330493057705E-2</v>
      </c>
      <c r="EK252">
        <f t="shared" si="84"/>
        <v>2.0668142479984201E-3</v>
      </c>
    </row>
    <row r="253" spans="1:141" x14ac:dyDescent="0.3">
      <c r="A253" s="6">
        <f>('Base original'!A253-MIN('Base original'!A:A))/(MAX('Base original'!A:A)-MIN('Base original'!A:A))</f>
        <v>0.61061946902654862</v>
      </c>
      <c r="B253" s="6">
        <f>('Base original'!B253-MIN('Base original'!B:B))/(MAX('Base original'!B:B)-MIN('Base original'!B:B))</f>
        <v>0.19863013698630136</v>
      </c>
      <c r="C253" s="6">
        <f>('Base original'!C253-MIN('Base original'!C:C))/(MAX('Base original'!C:C)-MIN('Base original'!C:C))</f>
        <v>0.52</v>
      </c>
      <c r="D253" s="6">
        <f>('Base original'!D253-MIN('Base original'!D:D))/(MAX('Base original'!D:D)-MIN('Base original'!D:D))</f>
        <v>0.14383561643835618</v>
      </c>
      <c r="E253" s="6">
        <f>('Base original'!E253-MIN('Base original'!E:E))/(MAX('Base original'!E:E)-MIN('Base original'!E:E))</f>
        <v>0.11352253756260436</v>
      </c>
      <c r="F253" s="6">
        <f>('Base original'!F253-MIN('Base original'!F:F))/(MAX('Base original'!F:F)-MIN('Base original'!F:F))</f>
        <v>0.41791044776119401</v>
      </c>
      <c r="G253" s="6">
        <f>('Base original'!G253-MIN('Base original'!G:G))/(MAX('Base original'!G:G)-MIN('Base original'!G:G))</f>
        <v>0.17314487632508835</v>
      </c>
      <c r="H253" s="6">
        <f>('Base original'!H253-MIN('Base original'!H:H))/(MAX('Base original'!H:H)-MIN('Base original'!H:H))</f>
        <v>0.73641703377386258</v>
      </c>
      <c r="I253" s="6">
        <f>('Base original'!I253-MIN('Base original'!I:I))/(MAX('Base original'!I:I)-MIN('Base original'!I:I))</f>
        <v>0.40944881889763762</v>
      </c>
      <c r="J253" s="6">
        <f>('Base original'!J253-MIN('Base original'!J:J))/(MAX('Base original'!J:J)-MIN('Base original'!J:J))</f>
        <v>0.3293413173652695</v>
      </c>
      <c r="K253" s="6">
        <f>('Base original'!K253-MIN('Base original'!K:K))/(MAX('Base original'!K:K)-MIN('Base original'!K:K))</f>
        <v>0.39999999999999997</v>
      </c>
      <c r="L253" s="6">
        <f>'Base original'!L253</f>
        <v>5</v>
      </c>
      <c r="M253">
        <v>356</v>
      </c>
      <c r="O253">
        <v>0.25091473491991778</v>
      </c>
      <c r="P253" t="str">
        <f>IF(O253&lt;=cockpit!C$11,"treino","teste")</f>
        <v>treino</v>
      </c>
      <c r="AP253" s="6">
        <v>1.4320145077370812</v>
      </c>
      <c r="AQ253" s="6">
        <v>2.1671019030118006</v>
      </c>
      <c r="AR253" s="6">
        <v>2.0138278707766419</v>
      </c>
      <c r="AS253" s="6">
        <v>2.4130635209987128</v>
      </c>
      <c r="AT253" s="6">
        <v>2.3040313403082808</v>
      </c>
      <c r="AU253" s="6">
        <v>2.1020623955521343</v>
      </c>
      <c r="AV253" s="6">
        <v>2.1760344587701188</v>
      </c>
      <c r="AW253" s="6">
        <v>2.6909663144612264</v>
      </c>
      <c r="AX253" s="6">
        <v>1.4209333319139339</v>
      </c>
      <c r="AY253" s="6">
        <v>1.5542250110459126</v>
      </c>
      <c r="AZ253" s="6">
        <v>1.4443751728178646</v>
      </c>
      <c r="BA253" s="6">
        <v>2.1920281960236143</v>
      </c>
      <c r="BB253" s="6">
        <v>1.6505638147926842</v>
      </c>
      <c r="BC253" s="6">
        <v>1.7596612498717665</v>
      </c>
      <c r="BD253" s="6">
        <v>1.5917859500260656</v>
      </c>
      <c r="BE253" s="6">
        <v>2.3611719787369876</v>
      </c>
      <c r="BF253" s="6">
        <v>1.8756589771183612</v>
      </c>
      <c r="BG253" s="6">
        <v>1.7017970709874339</v>
      </c>
      <c r="BH253" s="6">
        <v>1.7286657872278575</v>
      </c>
      <c r="BI253" s="6">
        <v>1.7685795797632806</v>
      </c>
      <c r="BL253" s="8">
        <f>IF(BL$1&lt;=cockpit!$C$15,1/(1+EXP(-(AP253+T$14))),0)</f>
        <v>0.83063763219830777</v>
      </c>
      <c r="BM253" s="8">
        <f>IF(BM$1&lt;=cockpit!$C$15,1/(1+EXP(-(AQ253+U$14))),0)</f>
        <v>0.90776574318925973</v>
      </c>
      <c r="BN253" s="8">
        <f>IF(BN$1&lt;=cockpit!$C$15,1/(1+EXP(-(AR253+V$14))),0)</f>
        <v>0.8971324443396731</v>
      </c>
      <c r="BO253" s="8">
        <f>IF(BO$1&lt;=cockpit!$C$15,1/(1+EXP(-(AS253+W$14))),0)</f>
        <v>0.92282230711483804</v>
      </c>
      <c r="BP253" s="8">
        <f>IF(BP$1&lt;=cockpit!$C$15,1/(1+EXP(-(AT253+X$14))),0)</f>
        <v>0.91770392336874129</v>
      </c>
      <c r="BQ253" s="8">
        <f>IF(BQ$1&lt;=cockpit!$C$15,1/(1+EXP(-(AU253+Y$14))),0)</f>
        <v>0.92756896956204615</v>
      </c>
      <c r="BR253" s="8">
        <f>IF(BR$1&lt;=cockpit!$C$15,1/(1+EXP(-(AV253+Z$14))),0)</f>
        <v>0.92907388158051318</v>
      </c>
      <c r="BS253" s="8">
        <f>IF(BS$1&lt;=cockpit!$C$15,1/(1+EXP(-(AW253+AA$14))),0)</f>
        <v>0.94266130098944501</v>
      </c>
      <c r="BT253" s="8">
        <f>IF(BT$1&lt;=cockpit!$C$15,1/(1+EXP(-(AX253+AB$14))),0)</f>
        <v>0.81978495076188451</v>
      </c>
      <c r="BU253" s="8">
        <f>IF(BU$1&lt;=cockpit!$C$15,1/(1+EXP(-(AY253+AC$14))),0)</f>
        <v>0.8312900845147474</v>
      </c>
      <c r="BV253" s="8">
        <f>IF(BV$1&lt;=cockpit!$C$15,1/(1+EXP(-(AZ253+AD$14))),0)</f>
        <v>0.86050536838793679</v>
      </c>
      <c r="BW253" s="8">
        <f>IF(BW$1&lt;=cockpit!$C$15,1/(1+EXP(-(BA253+AE$14))),0)</f>
        <v>0.93202981808562257</v>
      </c>
      <c r="BX253" s="8">
        <f>IF(BX$1&lt;=cockpit!$C$15,1/(1+EXP(-(BB253+AF$14))),0)</f>
        <v>0.91534516169487234</v>
      </c>
      <c r="BY253" s="8">
        <f>IF(BY$1&lt;=cockpit!$C$15,1/(1+EXP(-(BC253+AG$14))),0)</f>
        <v>0.8495485524508406</v>
      </c>
      <c r="BZ253" s="8">
        <f>IF(BZ$1&lt;=cockpit!$C$15,1/(1+EXP(-(BD253+AH$14))),0)</f>
        <v>0.86947336514345519</v>
      </c>
      <c r="CA253" s="8">
        <f>IF(CA$1&lt;=cockpit!$C$15,1/(1+EXP(-(BE253+AI$14))),0)</f>
        <v>0.96551790405216975</v>
      </c>
      <c r="CB253" s="8">
        <f>IF(CB$1&lt;=cockpit!$C$15,1/(1+EXP(-(BF253+AJ$14))),0)</f>
        <v>0.90793377153112553</v>
      </c>
      <c r="CC253" s="8">
        <f>IF(CC$1&lt;=cockpit!$C$15,1/(1+EXP(-(BG253+AK$14))),0)</f>
        <v>0.86866739565851925</v>
      </c>
      <c r="CD253" s="8">
        <f>IF(CD$1&lt;=cockpit!$C$15,1/(1+EXP(-(BH253+AL$14))),0)</f>
        <v>0.93460516383797143</v>
      </c>
      <c r="CE253" s="8">
        <f>IF(CE$1&lt;=cockpit!$C$15,1/(1+EXP(-(BI253+AM$14))),0)</f>
        <v>0.90972089962434932</v>
      </c>
      <c r="CH253" s="6">
        <v>6.0296228380414973</v>
      </c>
      <c r="CK253" s="9">
        <f t="shared" si="70"/>
        <v>6.0296228380414973</v>
      </c>
      <c r="CM253" s="9">
        <f t="shared" si="71"/>
        <v>1.0601231886166276</v>
      </c>
      <c r="CP253">
        <f t="shared" si="72"/>
        <v>1.0296228380414973</v>
      </c>
      <c r="CV253">
        <v>-8.073869621964172E-2</v>
      </c>
      <c r="CW253">
        <v>0.42231486894431514</v>
      </c>
      <c r="CX253">
        <v>1.742836532725936E-2</v>
      </c>
      <c r="CY253">
        <v>0.27573535378315828</v>
      </c>
      <c r="CZ253">
        <v>0.32958276315390544</v>
      </c>
      <c r="DA253">
        <v>0.77632940004217532</v>
      </c>
      <c r="DB253">
        <v>1.3673013748208097E-2</v>
      </c>
      <c r="DC253">
        <v>0.64730441113773485</v>
      </c>
      <c r="DD253">
        <v>0.28032228526430897</v>
      </c>
      <c r="DE253">
        <v>0.60851885473395495</v>
      </c>
      <c r="DF253">
        <v>0.7500145566963623</v>
      </c>
      <c r="DG253">
        <v>0.20490667000806398</v>
      </c>
      <c r="DH253">
        <v>-0.10571493935687429</v>
      </c>
      <c r="DI253">
        <v>0.51211977481169846</v>
      </c>
      <c r="DJ253">
        <v>0.14186188904156491</v>
      </c>
      <c r="DK253">
        <v>-0.18573626823677478</v>
      </c>
      <c r="DL253">
        <v>0.68271195626958014</v>
      </c>
      <c r="DM253">
        <v>0.61249177950549571</v>
      </c>
      <c r="DN253">
        <v>0.40918442306265018</v>
      </c>
      <c r="DO253">
        <v>-2.1806644501804206E-2</v>
      </c>
      <c r="DR253">
        <f t="shared" si="73"/>
        <v>-2.5032316124293637E-2</v>
      </c>
      <c r="DS253">
        <f t="shared" si="85"/>
        <v>7.4311096783889544E-2</v>
      </c>
      <c r="DT253">
        <f t="shared" si="86"/>
        <v>3.4012043546616019E-3</v>
      </c>
      <c r="DU253">
        <f t="shared" si="87"/>
        <v>4.091884786843232E-2</v>
      </c>
      <c r="DV253">
        <f t="shared" si="88"/>
        <v>5.201458986689303E-2</v>
      </c>
      <c r="DW253">
        <f t="shared" si="89"/>
        <v>0.1083878554561658</v>
      </c>
      <c r="DX253">
        <f t="shared" si="90"/>
        <v>1.8707652936836453E-3</v>
      </c>
      <c r="DY253">
        <f t="shared" si="91"/>
        <v>7.2103025792794664E-2</v>
      </c>
      <c r="DZ253">
        <f t="shared" si="92"/>
        <v>9.193243196270573E-2</v>
      </c>
      <c r="EA253">
        <f t="shared" si="74"/>
        <v>0.18800603529145252</v>
      </c>
      <c r="EB253">
        <f t="shared" si="75"/>
        <v>0.19465166113850096</v>
      </c>
      <c r="EC253">
        <f t="shared" si="76"/>
        <v>2.6908429597281094E-2</v>
      </c>
      <c r="ED253">
        <f t="shared" si="77"/>
        <v>-1.7140962251112831E-2</v>
      </c>
      <c r="EE253">
        <f t="shared" si="78"/>
        <v>0.14250616500699734</v>
      </c>
      <c r="EF253">
        <f t="shared" si="79"/>
        <v>3.4616580264539232E-2</v>
      </c>
      <c r="EG253">
        <f t="shared" si="80"/>
        <v>-1.2588308446653991E-2</v>
      </c>
      <c r="EH253">
        <f t="shared" si="81"/>
        <v>0.11992263334228252</v>
      </c>
      <c r="EI253">
        <f t="shared" si="82"/>
        <v>0.15031586792966967</v>
      </c>
      <c r="EJ253">
        <f t="shared" si="83"/>
        <v>5.1767225730052359E-2</v>
      </c>
      <c r="EK253">
        <f t="shared" si="84"/>
        <v>-3.7596374528508121E-3</v>
      </c>
    </row>
    <row r="254" spans="1:141" x14ac:dyDescent="0.3">
      <c r="A254" s="6">
        <f>('Base original'!A254-MIN('Base original'!A:A))/(MAX('Base original'!A:A)-MIN('Base original'!A:A))</f>
        <v>0.52212389380530977</v>
      </c>
      <c r="B254" s="6">
        <f>('Base original'!B254-MIN('Base original'!B:B))/(MAX('Base original'!B:B)-MIN('Base original'!B:B))</f>
        <v>0.20547945205479451</v>
      </c>
      <c r="C254" s="6">
        <f>('Base original'!C254-MIN('Base original'!C:C))/(MAX('Base original'!C:C)-MIN('Base original'!C:C))</f>
        <v>0.66</v>
      </c>
      <c r="D254" s="6">
        <f>('Base original'!D254-MIN('Base original'!D:D))/(MAX('Base original'!D:D)-MIN('Base original'!D:D))</f>
        <v>0.14041095890410962</v>
      </c>
      <c r="E254" s="6">
        <f>('Base original'!E254-MIN('Base original'!E:E))/(MAX('Base original'!E:E)-MIN('Base original'!E:E))</f>
        <v>0.17362270450751088</v>
      </c>
      <c r="F254" s="6">
        <f>('Base original'!F254-MIN('Base original'!F:F))/(MAX('Base original'!F:F)-MIN('Base original'!F:F))</f>
        <v>0.16417910447761194</v>
      </c>
      <c r="G254" s="6">
        <f>('Base original'!G254-MIN('Base original'!G:G))/(MAX('Base original'!G:G)-MIN('Base original'!G:G))</f>
        <v>8.1272084805653705E-2</v>
      </c>
      <c r="H254" s="6">
        <f>('Base original'!H254-MIN('Base original'!H:H))/(MAX('Base original'!H:H)-MIN('Base original'!H:H))</f>
        <v>0.5088105726872254</v>
      </c>
      <c r="I254" s="6">
        <f>('Base original'!I254-MIN('Base original'!I:I))/(MAX('Base original'!I:I)-MIN('Base original'!I:I))</f>
        <v>0.39370078740157494</v>
      </c>
      <c r="J254" s="6">
        <f>('Base original'!J254-MIN('Base original'!J:J))/(MAX('Base original'!J:J)-MIN('Base original'!J:J))</f>
        <v>0.25149700598802394</v>
      </c>
      <c r="K254" s="6">
        <f>('Base original'!K254-MIN('Base original'!K:K))/(MAX('Base original'!K:K)-MIN('Base original'!K:K))</f>
        <v>0.50769230769230755</v>
      </c>
      <c r="L254" s="6">
        <f>'Base original'!L254</f>
        <v>7</v>
      </c>
      <c r="M254">
        <v>357</v>
      </c>
      <c r="O254">
        <v>0.90060309505994918</v>
      </c>
      <c r="P254" t="str">
        <f>IF(O254&lt;=cockpit!C$11,"treino","teste")</f>
        <v>teste</v>
      </c>
      <c r="AP254" s="6">
        <v>1.3503716569839037</v>
      </c>
      <c r="AQ254" s="6">
        <v>1.9739640532327529</v>
      </c>
      <c r="AR254" s="6">
        <v>1.6972967930648699</v>
      </c>
      <c r="AS254" s="6">
        <v>2.1616549958653457</v>
      </c>
      <c r="AT254" s="6">
        <v>2.0000011329873502</v>
      </c>
      <c r="AU254" s="6">
        <v>1.8037672765147328</v>
      </c>
      <c r="AV254" s="6">
        <v>1.8360050306521194</v>
      </c>
      <c r="AW254" s="6">
        <v>2.2418690278964006</v>
      </c>
      <c r="AX254" s="6">
        <v>1.3730452935331869</v>
      </c>
      <c r="AY254" s="6">
        <v>1.184088356787165</v>
      </c>
      <c r="AZ254" s="6">
        <v>1.3347017483455494</v>
      </c>
      <c r="BA254" s="6">
        <v>1.9227265983718289</v>
      </c>
      <c r="BB254" s="6">
        <v>1.4770297791555889</v>
      </c>
      <c r="BC254" s="6">
        <v>1.6457006694343566</v>
      </c>
      <c r="BD254" s="6">
        <v>1.5521793239649662</v>
      </c>
      <c r="BE254" s="6">
        <v>2.1569776020238867</v>
      </c>
      <c r="BF254" s="6">
        <v>1.5755724103248774</v>
      </c>
      <c r="BG254" s="6">
        <v>1.5694645226548793</v>
      </c>
      <c r="BH254" s="6">
        <v>1.4761205270733124</v>
      </c>
      <c r="BI254" s="6">
        <v>1.6627913294380678</v>
      </c>
      <c r="BL254" s="8">
        <f>IF(BL$1&lt;=cockpit!$C$15,1/(1+EXP(-(AP254+T$14))),0)</f>
        <v>0.81884031050290229</v>
      </c>
      <c r="BM254" s="8">
        <f>IF(BM$1&lt;=cockpit!$C$15,1/(1+EXP(-(AQ254+U$14))),0)</f>
        <v>0.8902714563902312</v>
      </c>
      <c r="BN254" s="8">
        <f>IF(BN$1&lt;=cockpit!$C$15,1/(1+EXP(-(AR254+V$14))),0)</f>
        <v>0.86403668639694697</v>
      </c>
      <c r="BO254" s="8">
        <f>IF(BO$1&lt;=cockpit!$C$15,1/(1+EXP(-(AS254+W$14))),0)</f>
        <v>0.90290414513373329</v>
      </c>
      <c r="BP254" s="8">
        <f>IF(BP$1&lt;=cockpit!$C$15,1/(1+EXP(-(AT254+X$14))),0)</f>
        <v>0.89163205061093376</v>
      </c>
      <c r="BQ254" s="8">
        <f>IF(BQ$1&lt;=cockpit!$C$15,1/(1+EXP(-(AU254+Y$14))),0)</f>
        <v>0.90479166554449986</v>
      </c>
      <c r="BR254" s="8">
        <f>IF(BR$1&lt;=cockpit!$C$15,1/(1+EXP(-(AV254+Z$14))),0)</f>
        <v>0.90313205169066735</v>
      </c>
      <c r="BS254" s="8">
        <f>IF(BS$1&lt;=cockpit!$C$15,1/(1+EXP(-(AW254+AA$14))),0)</f>
        <v>0.91298460715702445</v>
      </c>
      <c r="BT254" s="8">
        <f>IF(BT$1&lt;=cockpit!$C$15,1/(1+EXP(-(AX254+AB$14))),0)</f>
        <v>0.81260145318398436</v>
      </c>
      <c r="BU254" s="8">
        <f>IF(BU$1&lt;=cockpit!$C$15,1/(1+EXP(-(AY254+AC$14))),0)</f>
        <v>0.77288282784659901</v>
      </c>
      <c r="BV254" s="8">
        <f>IF(BV$1&lt;=cockpit!$C$15,1/(1+EXP(-(AZ254+AD$14))),0)</f>
        <v>0.84681297647437781</v>
      </c>
      <c r="BW254" s="8">
        <f>IF(BW$1&lt;=cockpit!$C$15,1/(1+EXP(-(BA254+AE$14))),0)</f>
        <v>0.912854240248128</v>
      </c>
      <c r="BX254" s="8">
        <f>IF(BX$1&lt;=cockpit!$C$15,1/(1+EXP(-(BB254+AF$14))),0)</f>
        <v>0.9008928662345761</v>
      </c>
      <c r="BY254" s="8">
        <f>IF(BY$1&lt;=cockpit!$C$15,1/(1+EXP(-(BC254+AG$14))),0)</f>
        <v>0.83439536093851518</v>
      </c>
      <c r="BZ254" s="8">
        <f>IF(BZ$1&lt;=cockpit!$C$15,1/(1+EXP(-(BD254+AH$14))),0)</f>
        <v>0.8649122828326099</v>
      </c>
      <c r="CA254" s="8">
        <f>IF(CA$1&lt;=cockpit!$C$15,1/(1+EXP(-(BE254+AI$14))),0)</f>
        <v>0.95803426278559001</v>
      </c>
      <c r="CB254" s="8">
        <f>IF(CB$1&lt;=cockpit!$C$15,1/(1+EXP(-(BF254+AJ$14))),0)</f>
        <v>0.8795924755171256</v>
      </c>
      <c r="CC254" s="8">
        <f>IF(CC$1&lt;=cockpit!$C$15,1/(1+EXP(-(BG254+AK$14))),0)</f>
        <v>0.8528203153237528</v>
      </c>
      <c r="CD254" s="8">
        <f>IF(CD$1&lt;=cockpit!$C$15,1/(1+EXP(-(BH254+AL$14))),0)</f>
        <v>0.91736981260894224</v>
      </c>
      <c r="CE254" s="8">
        <f>IF(CE$1&lt;=cockpit!$C$15,1/(1+EXP(-(BI254+AM$14))),0)</f>
        <v>0.90064783953818695</v>
      </c>
      <c r="CH254" s="6">
        <v>5.8824833683918767</v>
      </c>
      <c r="CK254" s="9">
        <f t="shared" si="70"/>
        <v>5.8824833683918767</v>
      </c>
      <c r="CM254" s="9">
        <f t="shared" si="71"/>
        <v>1.248843421920766</v>
      </c>
      <c r="CP254">
        <f t="shared" si="72"/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R254">
        <f t="shared" si="73"/>
        <v>0</v>
      </c>
      <c r="DS254">
        <f t="shared" si="85"/>
        <v>0</v>
      </c>
      <c r="DT254">
        <f t="shared" si="86"/>
        <v>0</v>
      </c>
      <c r="DU254">
        <f t="shared" si="87"/>
        <v>0</v>
      </c>
      <c r="DV254">
        <f t="shared" si="88"/>
        <v>0</v>
      </c>
      <c r="DW254">
        <f t="shared" si="89"/>
        <v>0</v>
      </c>
      <c r="DX254">
        <f t="shared" si="90"/>
        <v>0</v>
      </c>
      <c r="DY254">
        <f t="shared" si="91"/>
        <v>0</v>
      </c>
      <c r="DZ254">
        <f t="shared" si="92"/>
        <v>0</v>
      </c>
      <c r="EA254">
        <f t="shared" si="74"/>
        <v>0</v>
      </c>
      <c r="EB254">
        <f t="shared" si="75"/>
        <v>0</v>
      </c>
      <c r="EC254">
        <f t="shared" si="76"/>
        <v>0</v>
      </c>
      <c r="ED254">
        <f t="shared" si="77"/>
        <v>0</v>
      </c>
      <c r="EE254">
        <f t="shared" si="78"/>
        <v>0</v>
      </c>
      <c r="EF254">
        <f t="shared" si="79"/>
        <v>0</v>
      </c>
      <c r="EG254">
        <f t="shared" si="80"/>
        <v>0</v>
      </c>
      <c r="EH254">
        <f t="shared" si="81"/>
        <v>0</v>
      </c>
      <c r="EI254">
        <f t="shared" si="82"/>
        <v>0</v>
      </c>
      <c r="EJ254">
        <f t="shared" si="83"/>
        <v>0</v>
      </c>
      <c r="EK254">
        <f t="shared" si="84"/>
        <v>0</v>
      </c>
    </row>
    <row r="255" spans="1:141" x14ac:dyDescent="0.3">
      <c r="A255" s="6">
        <f>('Base original'!A255-MIN('Base original'!A:A))/(MAX('Base original'!A:A)-MIN('Base original'!A:A))</f>
        <v>0.64601769911504425</v>
      </c>
      <c r="B255" s="6">
        <f>('Base original'!B255-MIN('Base original'!B:B))/(MAX('Base original'!B:B)-MIN('Base original'!B:B))</f>
        <v>0.21232876712328769</v>
      </c>
      <c r="C255" s="6">
        <f>('Base original'!C255-MIN('Base original'!C:C))/(MAX('Base original'!C:C)-MIN('Base original'!C:C))</f>
        <v>0.66</v>
      </c>
      <c r="D255" s="6">
        <f>('Base original'!D255-MIN('Base original'!D:D))/(MAX('Base original'!D:D)-MIN('Base original'!D:D))</f>
        <v>0.15068493150684933</v>
      </c>
      <c r="E255" s="6">
        <f>('Base original'!E255-MIN('Base original'!E:E))/(MAX('Base original'!E:E)-MIN('Base original'!E:E))</f>
        <v>0.1619365609348915</v>
      </c>
      <c r="F255" s="6">
        <f>('Base original'!F255-MIN('Base original'!F:F))/(MAX('Base original'!F:F)-MIN('Base original'!F:F))</f>
        <v>0.13432835820895522</v>
      </c>
      <c r="G255" s="6">
        <f>('Base original'!G255-MIN('Base original'!G:G))/(MAX('Base original'!G:G)-MIN('Base original'!G:G))</f>
        <v>6.0070671378091869E-2</v>
      </c>
      <c r="H255" s="6">
        <f>('Base original'!H255-MIN('Base original'!H:H))/(MAX('Base original'!H:H)-MIN('Base original'!H:H))</f>
        <v>0.72907488986784286</v>
      </c>
      <c r="I255" s="6">
        <f>('Base original'!I255-MIN('Base original'!I:I))/(MAX('Base original'!I:I)-MIN('Base original'!I:I))</f>
        <v>0.32283464566929121</v>
      </c>
      <c r="J255" s="6">
        <f>('Base original'!J255-MIN('Base original'!J:J))/(MAX('Base original'!J:J)-MIN('Base original'!J:J))</f>
        <v>0.31137724550898205</v>
      </c>
      <c r="K255" s="6">
        <f>('Base original'!K255-MIN('Base original'!K:K))/(MAX('Base original'!K:K)-MIN('Base original'!K:K))</f>
        <v>0.30769230769230771</v>
      </c>
      <c r="L255" s="6">
        <f>'Base original'!L255</f>
        <v>7</v>
      </c>
      <c r="M255">
        <v>358</v>
      </c>
      <c r="O255">
        <v>0.80794839783320871</v>
      </c>
      <c r="P255" t="str">
        <f>IF(O255&lt;=cockpit!C$11,"treino","teste")</f>
        <v>teste</v>
      </c>
      <c r="AP255" s="6">
        <v>1.4457971557239138</v>
      </c>
      <c r="AQ255" s="6">
        <v>2.0722746755633148</v>
      </c>
      <c r="AR255" s="6">
        <v>1.6496747674614713</v>
      </c>
      <c r="AS255" s="6">
        <v>2.3087692557828592</v>
      </c>
      <c r="AT255" s="6">
        <v>2.0921820733732197</v>
      </c>
      <c r="AU255" s="6">
        <v>1.9053368562043811</v>
      </c>
      <c r="AV255" s="6">
        <v>1.9682786489273945</v>
      </c>
      <c r="AW255" s="6">
        <v>2.4927375368297198</v>
      </c>
      <c r="AX255" s="6">
        <v>1.3870717457682471</v>
      </c>
      <c r="AY255" s="6">
        <v>1.2634274408113897</v>
      </c>
      <c r="AZ255" s="6">
        <v>1.3350052283387712</v>
      </c>
      <c r="BA255" s="6">
        <v>1.9962964460503301</v>
      </c>
      <c r="BB255" s="6">
        <v>1.5857174294867049</v>
      </c>
      <c r="BC255" s="6">
        <v>1.656952712388708</v>
      </c>
      <c r="BD255" s="6">
        <v>1.5439636717484695</v>
      </c>
      <c r="BE255" s="6">
        <v>2.2538900770033528</v>
      </c>
      <c r="BF255" s="6">
        <v>1.7305506833694453</v>
      </c>
      <c r="BG255" s="6">
        <v>1.5401730317995552</v>
      </c>
      <c r="BH255" s="6">
        <v>1.4631726523637261</v>
      </c>
      <c r="BI255" s="6">
        <v>1.7527958273560382</v>
      </c>
      <c r="BL255" s="8">
        <f>IF(BL$1&lt;=cockpit!$C$15,1/(1+EXP(-(AP255+T$14))),0)</f>
        <v>0.83256773183637844</v>
      </c>
      <c r="BM255" s="8">
        <f>IF(BM$1&lt;=cockpit!$C$15,1/(1+EXP(-(AQ255+U$14))),0)</f>
        <v>0.899513214714733</v>
      </c>
      <c r="BN255" s="8">
        <f>IF(BN$1&lt;=cockpit!$C$15,1/(1+EXP(-(AR255+V$14))),0)</f>
        <v>0.85834457618117865</v>
      </c>
      <c r="BO255" s="8">
        <f>IF(BO$1&lt;=cockpit!$C$15,1/(1+EXP(-(AS255+W$14))),0)</f>
        <v>0.91505902524808636</v>
      </c>
      <c r="BP255" s="8">
        <f>IF(BP$1&lt;=cockpit!$C$15,1/(1+EXP(-(AT255+X$14))),0)</f>
        <v>0.9002227573495708</v>
      </c>
      <c r="BQ255" s="8">
        <f>IF(BQ$1&lt;=cockpit!$C$15,1/(1+EXP(-(AU255+Y$14))),0)</f>
        <v>0.91318878445319662</v>
      </c>
      <c r="BR255" s="8">
        <f>IF(BR$1&lt;=cockpit!$C$15,1/(1+EXP(-(AV255+Z$14))),0)</f>
        <v>0.91410294909993761</v>
      </c>
      <c r="BS255" s="8">
        <f>IF(BS$1&lt;=cockpit!$C$15,1/(1+EXP(-(AW255+AA$14))),0)</f>
        <v>0.93095821526461264</v>
      </c>
      <c r="BT255" s="8">
        <f>IF(BT$1&lt;=cockpit!$C$15,1/(1+EXP(-(AX255+AB$14))),0)</f>
        <v>0.8147280466622423</v>
      </c>
      <c r="BU255" s="8">
        <f>IF(BU$1&lt;=cockpit!$C$15,1/(1+EXP(-(AY255+AC$14))),0)</f>
        <v>0.78650748719646124</v>
      </c>
      <c r="BV255" s="8">
        <f>IF(BV$1&lt;=cockpit!$C$15,1/(1+EXP(-(AZ255+AD$14))),0)</f>
        <v>0.84685233998620257</v>
      </c>
      <c r="BW255" s="8">
        <f>IF(BW$1&lt;=cockpit!$C$15,1/(1+EXP(-(BA255+AE$14))),0)</f>
        <v>0.91853181380200066</v>
      </c>
      <c r="BX255" s="8">
        <f>IF(BX$1&lt;=cockpit!$C$15,1/(1+EXP(-(BB255+AF$14))),0)</f>
        <v>0.91018309482775617</v>
      </c>
      <c r="BY255" s="8">
        <f>IF(BY$1&lt;=cockpit!$C$15,1/(1+EXP(-(BC255+AG$14))),0)</f>
        <v>0.83594432083043946</v>
      </c>
      <c r="BZ255" s="8">
        <f>IF(BZ$1&lt;=cockpit!$C$15,1/(1+EXP(-(BD255+AH$14))),0)</f>
        <v>0.86394949300987622</v>
      </c>
      <c r="CA255" s="8">
        <f>IF(CA$1&lt;=cockpit!$C$15,1/(1+EXP(-(BE255+AI$14))),0)</f>
        <v>0.96176219414770014</v>
      </c>
      <c r="CB255" s="8">
        <f>IF(CB$1&lt;=cockpit!$C$15,1/(1+EXP(-(BF255+AJ$14))),0)</f>
        <v>0.89506497371433058</v>
      </c>
      <c r="CC255" s="8">
        <f>IF(CC$1&lt;=cockpit!$C$15,1/(1+EXP(-(BG255+AK$14))),0)</f>
        <v>0.84910558633352418</v>
      </c>
      <c r="CD255" s="8">
        <f>IF(CD$1&lt;=cockpit!$C$15,1/(1+EXP(-(BH255+AL$14))),0)</f>
        <v>0.91638301319006921</v>
      </c>
      <c r="CE255" s="8">
        <f>IF(CE$1&lt;=cockpit!$C$15,1/(1+EXP(-(BI255+AM$14))),0)</f>
        <v>0.90841618883455555</v>
      </c>
      <c r="CH255" s="6">
        <v>5.9251771274234315</v>
      </c>
      <c r="CK255" s="9">
        <f t="shared" si="70"/>
        <v>5.9251771274234315</v>
      </c>
      <c r="CM255" s="9">
        <f t="shared" si="71"/>
        <v>1.1552442074137463</v>
      </c>
      <c r="CP255">
        <f t="shared" si="72"/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R255">
        <f t="shared" si="73"/>
        <v>0</v>
      </c>
      <c r="DS255">
        <f t="shared" si="85"/>
        <v>0</v>
      </c>
      <c r="DT255">
        <f t="shared" si="86"/>
        <v>0</v>
      </c>
      <c r="DU255">
        <f t="shared" si="87"/>
        <v>0</v>
      </c>
      <c r="DV255">
        <f t="shared" si="88"/>
        <v>0</v>
      </c>
      <c r="DW255">
        <f t="shared" si="89"/>
        <v>0</v>
      </c>
      <c r="DX255">
        <f t="shared" si="90"/>
        <v>0</v>
      </c>
      <c r="DY255">
        <f t="shared" si="91"/>
        <v>0</v>
      </c>
      <c r="DZ255">
        <f t="shared" si="92"/>
        <v>0</v>
      </c>
      <c r="EA255">
        <f t="shared" si="74"/>
        <v>0</v>
      </c>
      <c r="EB255">
        <f t="shared" si="75"/>
        <v>0</v>
      </c>
      <c r="EC255">
        <f t="shared" si="76"/>
        <v>0</v>
      </c>
      <c r="ED255">
        <f t="shared" si="77"/>
        <v>0</v>
      </c>
      <c r="EE255">
        <f t="shared" si="78"/>
        <v>0</v>
      </c>
      <c r="EF255">
        <f t="shared" si="79"/>
        <v>0</v>
      </c>
      <c r="EG255">
        <f t="shared" si="80"/>
        <v>0</v>
      </c>
      <c r="EH255">
        <f t="shared" si="81"/>
        <v>0</v>
      </c>
      <c r="EI255">
        <f t="shared" si="82"/>
        <v>0</v>
      </c>
      <c r="EJ255">
        <f t="shared" si="83"/>
        <v>0</v>
      </c>
      <c r="EK255">
        <f t="shared" si="84"/>
        <v>0</v>
      </c>
    </row>
    <row r="256" spans="1:141" x14ac:dyDescent="0.3">
      <c r="A256" s="6">
        <f>('Base original'!A256-MIN('Base original'!A:A))/(MAX('Base original'!A:A)-MIN('Base original'!A:A))</f>
        <v>0.70796460176991149</v>
      </c>
      <c r="B256" s="6">
        <f>('Base original'!B256-MIN('Base original'!B:B))/(MAX('Base original'!B:B)-MIN('Base original'!B:B))</f>
        <v>0.17808219178082194</v>
      </c>
      <c r="C256" s="6">
        <f>('Base original'!C256-MIN('Base original'!C:C))/(MAX('Base original'!C:C)-MIN('Base original'!C:C))</f>
        <v>0.66</v>
      </c>
      <c r="D256" s="6">
        <f>('Base original'!D256-MIN('Base original'!D:D))/(MAX('Base original'!D:D)-MIN('Base original'!D:D))</f>
        <v>0.11643835616438358</v>
      </c>
      <c r="E256" s="6">
        <f>('Base original'!E256-MIN('Base original'!E:E))/(MAX('Base original'!E:E)-MIN('Base original'!E:E))</f>
        <v>0.12687813021702837</v>
      </c>
      <c r="F256" s="6">
        <f>('Base original'!F256-MIN('Base original'!F:F))/(MAX('Base original'!F:F)-MIN('Base original'!F:F))</f>
        <v>0.13432835820895522</v>
      </c>
      <c r="G256" s="6">
        <f>('Base original'!G256-MIN('Base original'!G:G))/(MAX('Base original'!G:G)-MIN('Base original'!G:G))</f>
        <v>0.12367491166077739</v>
      </c>
      <c r="H256" s="6">
        <f>('Base original'!H256-MIN('Base original'!H:H))/(MAX('Base original'!H:H)-MIN('Base original'!H:H))</f>
        <v>0.80249632892804057</v>
      </c>
      <c r="I256" s="6">
        <f>('Base original'!I256-MIN('Base original'!I:I))/(MAX('Base original'!I:I)-MIN('Base original'!I:I))</f>
        <v>0.33858267716535423</v>
      </c>
      <c r="J256" s="6">
        <f>('Base original'!J256-MIN('Base original'!J:J))/(MAX('Base original'!J:J)-MIN('Base original'!J:J))</f>
        <v>0.20958083832335334</v>
      </c>
      <c r="K256" s="6">
        <f>('Base original'!K256-MIN('Base original'!K:K))/(MAX('Base original'!K:K)-MIN('Base original'!K:K))</f>
        <v>0.21538461538461545</v>
      </c>
      <c r="L256" s="6">
        <f>'Base original'!L256</f>
        <v>6</v>
      </c>
      <c r="M256">
        <v>359</v>
      </c>
      <c r="O256">
        <v>0.89661670533880167</v>
      </c>
      <c r="P256" t="str">
        <f>IF(O256&lt;=cockpit!C$11,"treino","teste")</f>
        <v>teste</v>
      </c>
      <c r="AP256" s="6">
        <v>1.4235881630107068</v>
      </c>
      <c r="AQ256" s="6">
        <v>2.0653394272259673</v>
      </c>
      <c r="AR256" s="6">
        <v>1.590879531746183</v>
      </c>
      <c r="AS256" s="6">
        <v>2.2663759560461325</v>
      </c>
      <c r="AT256" s="6">
        <v>2.1002100039367755</v>
      </c>
      <c r="AU256" s="6">
        <v>1.8990516750995967</v>
      </c>
      <c r="AV256" s="6">
        <v>1.9420630956684677</v>
      </c>
      <c r="AW256" s="6">
        <v>2.4933698189441236</v>
      </c>
      <c r="AX256" s="6">
        <v>1.3036533347000547</v>
      </c>
      <c r="AY256" s="6">
        <v>1.3074791857898576</v>
      </c>
      <c r="AZ256" s="6">
        <v>1.3292364203582303</v>
      </c>
      <c r="BA256" s="6">
        <v>1.96233812496452</v>
      </c>
      <c r="BB256" s="6">
        <v>1.5984588074874861</v>
      </c>
      <c r="BC256" s="6">
        <v>1.5230228219169493</v>
      </c>
      <c r="BD256" s="6">
        <v>1.5237538270557551</v>
      </c>
      <c r="BE256" s="6">
        <v>2.1937068871632137</v>
      </c>
      <c r="BF256" s="6">
        <v>1.7085921001398294</v>
      </c>
      <c r="BG256" s="6">
        <v>1.441503066013994</v>
      </c>
      <c r="BH256" s="6">
        <v>1.4321103091441321</v>
      </c>
      <c r="BI256" s="6">
        <v>1.7450600326277312</v>
      </c>
      <c r="BL256" s="8">
        <f>IF(BL$1&lt;=cockpit!$C$15,1/(1+EXP(-(AP256+T$14))),0)</f>
        <v>0.82944891970438051</v>
      </c>
      <c r="BM256" s="8">
        <f>IF(BM$1&lt;=cockpit!$C$15,1/(1+EXP(-(AQ256+U$14))),0)</f>
        <v>0.8988846040395515</v>
      </c>
      <c r="BN256" s="8">
        <f>IF(BN$1&lt;=cockpit!$C$15,1/(1+EXP(-(AR256+V$14))),0)</f>
        <v>0.85104400005974357</v>
      </c>
      <c r="BO256" s="8">
        <f>IF(BO$1&lt;=cockpit!$C$15,1/(1+EXP(-(AS256+W$14))),0)</f>
        <v>0.9117054571821559</v>
      </c>
      <c r="BP256" s="8">
        <f>IF(BP$1&lt;=cockpit!$C$15,1/(1+EXP(-(AT256+X$14))),0)</f>
        <v>0.90094152683927953</v>
      </c>
      <c r="BQ256" s="8">
        <f>IF(BQ$1&lt;=cockpit!$C$15,1/(1+EXP(-(AU256+Y$14))),0)</f>
        <v>0.9126892308632526</v>
      </c>
      <c r="BR256" s="8">
        <f>IF(BR$1&lt;=cockpit!$C$15,1/(1+EXP(-(AV256+Z$14))),0)</f>
        <v>0.91202206592671708</v>
      </c>
      <c r="BS256" s="8">
        <f>IF(BS$1&lt;=cockpit!$C$15,1/(1+EXP(-(AW256+AA$14))),0)</f>
        <v>0.93099884413587264</v>
      </c>
      <c r="BT256" s="8">
        <f>IF(BT$1&lt;=cockpit!$C$15,1/(1+EXP(-(AX256+AB$14))),0)</f>
        <v>0.80180454806247281</v>
      </c>
      <c r="BU256" s="8">
        <f>IF(BU$1&lt;=cockpit!$C$15,1/(1+EXP(-(AY256+AC$14))),0)</f>
        <v>0.79381100820003825</v>
      </c>
      <c r="BV256" s="8">
        <f>IF(BV$1&lt;=cockpit!$C$15,1/(1+EXP(-(AZ256+AD$14))),0)</f>
        <v>0.8461026653890632</v>
      </c>
      <c r="BW256" s="8">
        <f>IF(BW$1&lt;=cockpit!$C$15,1/(1+EXP(-(BA256+AE$14))),0)</f>
        <v>0.915954288833289</v>
      </c>
      <c r="BX256" s="8">
        <f>IF(BX$1&lt;=cockpit!$C$15,1/(1+EXP(-(BB256+AF$14))),0)</f>
        <v>0.91121927091414978</v>
      </c>
      <c r="BY256" s="8">
        <f>IF(BY$1&lt;=cockpit!$C$15,1/(1+EXP(-(BC256+AG$14))),0)</f>
        <v>0.81674169790998852</v>
      </c>
      <c r="BZ256" s="8">
        <f>IF(BZ$1&lt;=cockpit!$C$15,1/(1+EXP(-(BD256+AH$14))),0)</f>
        <v>0.8615564924346143</v>
      </c>
      <c r="CA256" s="8">
        <f>IF(CA$1&lt;=cockpit!$C$15,1/(1+EXP(-(BE256+AI$14))),0)</f>
        <v>0.95948635730086629</v>
      </c>
      <c r="CB256" s="8">
        <f>IF(CB$1&lt;=cockpit!$C$15,1/(1+EXP(-(BF256+AJ$14))),0)</f>
        <v>0.89298457909530693</v>
      </c>
      <c r="CC256" s="8">
        <f>IF(CC$1&lt;=cockpit!$C$15,1/(1+EXP(-(BG256+AK$14))),0)</f>
        <v>0.83602345002751643</v>
      </c>
      <c r="CD256" s="8">
        <f>IF(CD$1&lt;=cockpit!$C$15,1/(1+EXP(-(BH256+AL$14))),0)</f>
        <v>0.9139718638192621</v>
      </c>
      <c r="CE256" s="8">
        <f>IF(CE$1&lt;=cockpit!$C$15,1/(1+EXP(-(BI256+AM$14))),0)</f>
        <v>0.90777056339528139</v>
      </c>
      <c r="CH256" s="6">
        <v>5.9040495883307553</v>
      </c>
      <c r="CK256" s="9">
        <f t="shared" si="70"/>
        <v>5.9040495883307553</v>
      </c>
      <c r="CM256" s="9">
        <f t="shared" si="71"/>
        <v>9.2064814994975239E-3</v>
      </c>
      <c r="CP256">
        <f t="shared" si="72"/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R256">
        <f t="shared" si="73"/>
        <v>0</v>
      </c>
      <c r="DS256">
        <f t="shared" si="85"/>
        <v>0</v>
      </c>
      <c r="DT256">
        <f t="shared" si="86"/>
        <v>0</v>
      </c>
      <c r="DU256">
        <f t="shared" si="87"/>
        <v>0</v>
      </c>
      <c r="DV256">
        <f t="shared" si="88"/>
        <v>0</v>
      </c>
      <c r="DW256">
        <f t="shared" si="89"/>
        <v>0</v>
      </c>
      <c r="DX256">
        <f t="shared" si="90"/>
        <v>0</v>
      </c>
      <c r="DY256">
        <f t="shared" si="91"/>
        <v>0</v>
      </c>
      <c r="DZ256">
        <f t="shared" si="92"/>
        <v>0</v>
      </c>
      <c r="EA256">
        <f t="shared" si="74"/>
        <v>0</v>
      </c>
      <c r="EB256">
        <f t="shared" si="75"/>
        <v>0</v>
      </c>
      <c r="EC256">
        <f t="shared" si="76"/>
        <v>0</v>
      </c>
      <c r="ED256">
        <f t="shared" si="77"/>
        <v>0</v>
      </c>
      <c r="EE256">
        <f t="shared" si="78"/>
        <v>0</v>
      </c>
      <c r="EF256">
        <f t="shared" si="79"/>
        <v>0</v>
      </c>
      <c r="EG256">
        <f t="shared" si="80"/>
        <v>0</v>
      </c>
      <c r="EH256">
        <f t="shared" si="81"/>
        <v>0</v>
      </c>
      <c r="EI256">
        <f t="shared" si="82"/>
        <v>0</v>
      </c>
      <c r="EJ256">
        <f t="shared" si="83"/>
        <v>0</v>
      </c>
      <c r="EK256">
        <f t="shared" si="84"/>
        <v>0</v>
      </c>
    </row>
    <row r="257" spans="1:141" x14ac:dyDescent="0.3">
      <c r="A257" s="6">
        <f>('Base original'!A257-MIN('Base original'!A:A))/(MAX('Base original'!A:A)-MIN('Base original'!A:A))</f>
        <v>0.31858407079646012</v>
      </c>
      <c r="B257" s="6">
        <f>('Base original'!B257-MIN('Base original'!B:B))/(MAX('Base original'!B:B)-MIN('Base original'!B:B))</f>
        <v>0.39726027397260272</v>
      </c>
      <c r="C257" s="6">
        <f>('Base original'!C257-MIN('Base original'!C:C))/(MAX('Base original'!C:C)-MIN('Base original'!C:C))</f>
        <v>0.23</v>
      </c>
      <c r="D257" s="6">
        <f>('Base original'!D257-MIN('Base original'!D:D))/(MAX('Base original'!D:D)-MIN('Base original'!D:D))</f>
        <v>7.5342465753424667E-2</v>
      </c>
      <c r="E257" s="6">
        <f>('Base original'!E257-MIN('Base original'!E:E))/(MAX('Base original'!E:E)-MIN('Base original'!E:E))</f>
        <v>0.14524207011686147</v>
      </c>
      <c r="F257" s="6">
        <f>('Base original'!F257-MIN('Base original'!F:F))/(MAX('Base original'!F:F)-MIN('Base original'!F:F))</f>
        <v>0.19402985074626866</v>
      </c>
      <c r="G257" s="6">
        <f>('Base original'!G257-MIN('Base original'!G:G))/(MAX('Base original'!G:G)-MIN('Base original'!G:G))</f>
        <v>0.26501766784452296</v>
      </c>
      <c r="H257" s="6">
        <f>('Base original'!H257-MIN('Base original'!H:H))/(MAX('Base original'!H:H)-MIN('Base original'!H:H))</f>
        <v>0.5308370044052847</v>
      </c>
      <c r="I257" s="6">
        <f>('Base original'!I257-MIN('Base original'!I:I))/(MAX('Base original'!I:I)-MIN('Base original'!I:I))</f>
        <v>0.35433070866141725</v>
      </c>
      <c r="J257" s="6">
        <f>('Base original'!J257-MIN('Base original'!J:J))/(MAX('Base original'!J:J)-MIN('Base original'!J:J))</f>
        <v>0.22155688622754488</v>
      </c>
      <c r="K257" s="6">
        <f>('Base original'!K257-MIN('Base original'!K:K))/(MAX('Base original'!K:K)-MIN('Base original'!K:K))</f>
        <v>0.15384615384615385</v>
      </c>
      <c r="L257" s="6">
        <f>'Base original'!L257</f>
        <v>5</v>
      </c>
      <c r="M257">
        <v>360</v>
      </c>
      <c r="O257">
        <v>0.18635298634482156</v>
      </c>
      <c r="P257" t="str">
        <f>IF(O257&lt;=cockpit!C$11,"treino","teste")</f>
        <v>treino</v>
      </c>
      <c r="AP257" s="6">
        <v>1.0099176808889476</v>
      </c>
      <c r="AQ257" s="6">
        <v>1.6288231304888425</v>
      </c>
      <c r="AR257" s="6">
        <v>1.3782341551596631</v>
      </c>
      <c r="AS257" s="6">
        <v>1.7749552631713532</v>
      </c>
      <c r="AT257" s="6">
        <v>1.7945477834257584</v>
      </c>
      <c r="AU257" s="6">
        <v>1.5010922904404873</v>
      </c>
      <c r="AV257" s="6">
        <v>1.5164857618196965</v>
      </c>
      <c r="AW257" s="6">
        <v>1.8383130559451253</v>
      </c>
      <c r="AX257" s="6">
        <v>0.98178408054441413</v>
      </c>
      <c r="AY257" s="6">
        <v>1.1947100004581326</v>
      </c>
      <c r="AZ257" s="6">
        <v>1.136128928104656</v>
      </c>
      <c r="BA257" s="6">
        <v>1.5185998679324773</v>
      </c>
      <c r="BB257" s="6">
        <v>1.2503789885265635</v>
      </c>
      <c r="BC257" s="6">
        <v>1.3529821811948435</v>
      </c>
      <c r="BD257" s="6">
        <v>1.0984170107139339</v>
      </c>
      <c r="BE257" s="6">
        <v>1.8358736739159593</v>
      </c>
      <c r="BF257" s="6">
        <v>1.3373485592418033</v>
      </c>
      <c r="BG257" s="6">
        <v>1.0498606208721049</v>
      </c>
      <c r="BH257" s="6">
        <v>1.2490277301307589</v>
      </c>
      <c r="BI257" s="6">
        <v>1.2210967123515477</v>
      </c>
      <c r="BL257" s="8">
        <f>IF(BL$1&lt;=cockpit!$C$15,1/(1+EXP(-(AP257+T$14))),0)</f>
        <v>0.76279348557748761</v>
      </c>
      <c r="BM257" s="8">
        <f>IF(BM$1&lt;=cockpit!$C$15,1/(1+EXP(-(AQ257+U$14))),0)</f>
        <v>0.85174784724859209</v>
      </c>
      <c r="BN257" s="8">
        <f>IF(BN$1&lt;=cockpit!$C$15,1/(1+EXP(-(AR257+V$14))),0)</f>
        <v>0.82203081936216349</v>
      </c>
      <c r="BO257" s="8">
        <f>IF(BO$1&lt;=cockpit!$C$15,1/(1+EXP(-(AS257+W$14))),0)</f>
        <v>0.8633288477428479</v>
      </c>
      <c r="BP257" s="8">
        <f>IF(BP$1&lt;=cockpit!$C$15,1/(1+EXP(-(AT257+X$14))),0)</f>
        <v>0.8701253834439252</v>
      </c>
      <c r="BQ257" s="8">
        <f>IF(BQ$1&lt;=cockpit!$C$15,1/(1+EXP(-(AU257+Y$14))),0)</f>
        <v>0.87533344083129161</v>
      </c>
      <c r="BR257" s="8">
        <f>IF(BR$1&lt;=cockpit!$C$15,1/(1+EXP(-(AV257+Z$14))),0)</f>
        <v>0.8713558988551845</v>
      </c>
      <c r="BS257" s="8">
        <f>IF(BS$1&lt;=cockpit!$C$15,1/(1+EXP(-(AW257+AA$14))),0)</f>
        <v>0.87512767958487891</v>
      </c>
      <c r="BT257" s="8">
        <f>IF(BT$1&lt;=cockpit!$C$15,1/(1+EXP(-(AX257+AB$14))),0)</f>
        <v>0.74568734026423034</v>
      </c>
      <c r="BU257" s="8">
        <f>IF(BU$1&lt;=cockpit!$C$15,1/(1+EXP(-(AY257+AC$14))),0)</f>
        <v>0.7747418917593053</v>
      </c>
      <c r="BV257" s="8">
        <f>IF(BV$1&lt;=cockpit!$C$15,1/(1+EXP(-(AZ257+AD$14))),0)</f>
        <v>0.81924601153638466</v>
      </c>
      <c r="BW257" s="8">
        <f>IF(BW$1&lt;=cockpit!$C$15,1/(1+EXP(-(BA257+AE$14))),0)</f>
        <v>0.87488590165159996</v>
      </c>
      <c r="BX257" s="8">
        <f>IF(BX$1&lt;=cockpit!$C$15,1/(1+EXP(-(BB257+AF$14))),0)</f>
        <v>0.8787380891846206</v>
      </c>
      <c r="BY257" s="8">
        <f>IF(BY$1&lt;=cockpit!$C$15,1/(1+EXP(-(BC257+AG$14))),0)</f>
        <v>0.78991043079068057</v>
      </c>
      <c r="BZ257" s="8">
        <f>IF(BZ$1&lt;=cockpit!$C$15,1/(1+EXP(-(BD257+AH$14))),0)</f>
        <v>0.80265023853243089</v>
      </c>
      <c r="CA257" s="8">
        <f>IF(CA$1&lt;=cockpit!$C$15,1/(1+EXP(-(BE257+AI$14))),0)</f>
        <v>0.94304895248409559</v>
      </c>
      <c r="CB257" s="8">
        <f>IF(CB$1&lt;=cockpit!$C$15,1/(1+EXP(-(BF257+AJ$14))),0)</f>
        <v>0.85199729817507341</v>
      </c>
      <c r="CC257" s="8">
        <f>IF(CC$1&lt;=cockpit!$C$15,1/(1+EXP(-(BG257+AK$14))),0)</f>
        <v>0.7750920847052778</v>
      </c>
      <c r="CD257" s="8">
        <f>IF(CD$1&lt;=cockpit!$C$15,1/(1+EXP(-(BH257+AL$14))),0)</f>
        <v>0.8984429774470325</v>
      </c>
      <c r="CE257" s="8">
        <f>IF(CE$1&lt;=cockpit!$C$15,1/(1+EXP(-(BI257+AM$14))),0)</f>
        <v>0.85355361812214092</v>
      </c>
      <c r="CH257" s="6">
        <v>5.6649075799402677</v>
      </c>
      <c r="CK257" s="9">
        <f t="shared" si="70"/>
        <v>5.6649075799402677</v>
      </c>
      <c r="CM257" s="9">
        <f t="shared" si="71"/>
        <v>0.44210208986202354</v>
      </c>
      <c r="CP257">
        <f t="shared" si="72"/>
        <v>0.66490757994026772</v>
      </c>
      <c r="CV257">
        <v>-5.2139258306516681E-2</v>
      </c>
      <c r="CW257">
        <v>0.27272157056722035</v>
      </c>
      <c r="CX257">
        <v>1.1254851566915075E-2</v>
      </c>
      <c r="CY257">
        <v>0.17806377249427729</v>
      </c>
      <c r="CZ257">
        <v>0.21283723451155379</v>
      </c>
      <c r="DA257">
        <v>0.50133629863959817</v>
      </c>
      <c r="DB257">
        <v>8.8297288540181394E-3</v>
      </c>
      <c r="DC257">
        <v>0.41801482406211438</v>
      </c>
      <c r="DD257">
        <v>0.18102591105395135</v>
      </c>
      <c r="DE257">
        <v>0.39296797244591636</v>
      </c>
      <c r="DF257">
        <v>0.48434275677250671</v>
      </c>
      <c r="DG257">
        <v>0.13232418030648788</v>
      </c>
      <c r="DH257">
        <v>-6.8268361864442725E-2</v>
      </c>
      <c r="DI257">
        <v>0.3307155858715301</v>
      </c>
      <c r="DJ257">
        <v>9.1611259816072654E-2</v>
      </c>
      <c r="DK257">
        <v>-0.11994436026240607</v>
      </c>
      <c r="DL257">
        <v>0.44088023096200696</v>
      </c>
      <c r="DM257">
        <v>0.39553359909824926</v>
      </c>
      <c r="DN257">
        <v>0.26424222000102532</v>
      </c>
      <c r="DO257">
        <v>-1.4082247097289039E-2</v>
      </c>
      <c r="DR257">
        <f t="shared" si="73"/>
        <v>-2.1801827432282699E-2</v>
      </c>
      <c r="DS257">
        <f t="shared" si="85"/>
        <v>7.4869054076715041E-2</v>
      </c>
      <c r="DT257">
        <f t="shared" si="86"/>
        <v>3.6495581801676926E-3</v>
      </c>
      <c r="DU257">
        <f t="shared" si="87"/>
        <v>4.5346308030474819E-2</v>
      </c>
      <c r="DV257">
        <f t="shared" si="88"/>
        <v>5.1694294261844929E-2</v>
      </c>
      <c r="DW257">
        <f t="shared" si="89"/>
        <v>0.11720809876738213</v>
      </c>
      <c r="DX257">
        <f t="shared" si="90"/>
        <v>2.1256591898075718E-3</v>
      </c>
      <c r="DY257">
        <f t="shared" si="91"/>
        <v>9.7878816646431846E-2</v>
      </c>
      <c r="DZ257">
        <f t="shared" si="92"/>
        <v>8.0366523915629873E-2</v>
      </c>
      <c r="EA257">
        <f t="shared" si="74"/>
        <v>0.15709877163774194</v>
      </c>
      <c r="EB257">
        <f t="shared" si="75"/>
        <v>0.15926932148620157</v>
      </c>
      <c r="EC257">
        <f t="shared" si="76"/>
        <v>3.1039899484925734E-2</v>
      </c>
      <c r="ED257">
        <f t="shared" si="77"/>
        <v>-1.5552855232953721E-2</v>
      </c>
      <c r="EE257">
        <f t="shared" si="78"/>
        <v>0.12436278873088207</v>
      </c>
      <c r="EF257">
        <f t="shared" si="79"/>
        <v>3.2590943372661378E-2</v>
      </c>
      <c r="EG257">
        <f t="shared" si="80"/>
        <v>-1.3272883766697618E-2</v>
      </c>
      <c r="EH257">
        <f t="shared" si="81"/>
        <v>0.12084553755530468</v>
      </c>
      <c r="EI257">
        <f t="shared" si="82"/>
        <v>0.15790977276380372</v>
      </c>
      <c r="EJ257">
        <f t="shared" si="83"/>
        <v>5.094595716547741E-2</v>
      </c>
      <c r="EK257">
        <f t="shared" si="84"/>
        <v>-3.8225727576149905E-3</v>
      </c>
    </row>
    <row r="258" spans="1:141" x14ac:dyDescent="0.3">
      <c r="A258" s="6">
        <f>('Base original'!A258-MIN('Base original'!A:A))/(MAX('Base original'!A:A)-MIN('Base original'!A:A))</f>
        <v>0.35398230088495575</v>
      </c>
      <c r="B258" s="6">
        <f>('Base original'!B258-MIN('Base original'!B:B))/(MAX('Base original'!B:B)-MIN('Base original'!B:B))</f>
        <v>0.22602739726027399</v>
      </c>
      <c r="C258" s="6">
        <f>('Base original'!C258-MIN('Base original'!C:C))/(MAX('Base original'!C:C)-MIN('Base original'!C:C))</f>
        <v>0.31</v>
      </c>
      <c r="D258" s="6">
        <f>('Base original'!D258-MIN('Base original'!D:D))/(MAX('Base original'!D:D)-MIN('Base original'!D:D))</f>
        <v>0.11643835616438358</v>
      </c>
      <c r="E258" s="6">
        <f>('Base original'!E258-MIN('Base original'!E:E))/(MAX('Base original'!E:E)-MIN('Base original'!E:E))</f>
        <v>0.12353923205342236</v>
      </c>
      <c r="F258" s="6">
        <f>('Base original'!F258-MIN('Base original'!F:F))/(MAX('Base original'!F:F)-MIN('Base original'!F:F))</f>
        <v>0.29850746268656714</v>
      </c>
      <c r="G258" s="6">
        <f>('Base original'!G258-MIN('Base original'!G:G))/(MAX('Base original'!G:G)-MIN('Base original'!G:G))</f>
        <v>0.15547703180212014</v>
      </c>
      <c r="H258" s="6">
        <f>('Base original'!H258-MIN('Base original'!H:H))/(MAX('Base original'!H:H)-MIN('Base original'!H:H))</f>
        <v>0.59691629955947068</v>
      </c>
      <c r="I258" s="6">
        <f>('Base original'!I258-MIN('Base original'!I:I))/(MAX('Base original'!I:I)-MIN('Base original'!I:I))</f>
        <v>0.49606299212598431</v>
      </c>
      <c r="J258" s="6">
        <f>('Base original'!J258-MIN('Base original'!J:J))/(MAX('Base original'!J:J)-MIN('Base original'!J:J))</f>
        <v>0.34730538922155696</v>
      </c>
      <c r="K258" s="6">
        <f>('Base original'!K258-MIN('Base original'!K:K))/(MAX('Base original'!K:K)-MIN('Base original'!K:K))</f>
        <v>0.23076923076923078</v>
      </c>
      <c r="L258" s="6">
        <f>'Base original'!L258</f>
        <v>6</v>
      </c>
      <c r="M258">
        <v>361</v>
      </c>
      <c r="O258">
        <v>0.32247815157950888</v>
      </c>
      <c r="P258" t="str">
        <f>IF(O258&lt;=cockpit!C$11,"treino","teste")</f>
        <v>treino</v>
      </c>
      <c r="AP258" s="6">
        <v>1.1160280069935107</v>
      </c>
      <c r="AQ258" s="6">
        <v>1.6421581332785105</v>
      </c>
      <c r="AR258" s="6">
        <v>1.5952120151963556</v>
      </c>
      <c r="AS258" s="6">
        <v>2.0050735863367724</v>
      </c>
      <c r="AT258" s="6">
        <v>1.9419170055756168</v>
      </c>
      <c r="AU258" s="6">
        <v>1.7166021316128328</v>
      </c>
      <c r="AV258" s="6">
        <v>1.7276763977046166</v>
      </c>
      <c r="AW258" s="6">
        <v>2.1501989569184188</v>
      </c>
      <c r="AX258" s="6">
        <v>1.08550932026183</v>
      </c>
      <c r="AY258" s="6">
        <v>1.223498459714536</v>
      </c>
      <c r="AZ258" s="6">
        <v>1.1452160366686717</v>
      </c>
      <c r="BA258" s="6">
        <v>1.8639586679577582</v>
      </c>
      <c r="BB258" s="6">
        <v>1.3592861045806468</v>
      </c>
      <c r="BC258" s="6">
        <v>1.423903644666789</v>
      </c>
      <c r="BD258" s="6">
        <v>1.270379102592246</v>
      </c>
      <c r="BE258" s="6">
        <v>2.0186502245477032</v>
      </c>
      <c r="BF258" s="6">
        <v>1.4288853183768848</v>
      </c>
      <c r="BG258" s="6">
        <v>1.3501042783344843</v>
      </c>
      <c r="BH258" s="6">
        <v>1.4512446351382515</v>
      </c>
      <c r="BI258" s="6">
        <v>1.4008405132112038</v>
      </c>
      <c r="BL258" s="8">
        <f>IF(BL$1&lt;=cockpit!$C$15,1/(1+EXP(-(AP258+T$14))),0)</f>
        <v>0.78145515463078508</v>
      </c>
      <c r="BM258" s="8">
        <f>IF(BM$1&lt;=cockpit!$C$15,1/(1+EXP(-(AQ258+U$14))),0)</f>
        <v>0.85342381800841116</v>
      </c>
      <c r="BN258" s="8">
        <f>IF(BN$1&lt;=cockpit!$C$15,1/(1+EXP(-(AR258+V$14))),0)</f>
        <v>0.85159238590481789</v>
      </c>
      <c r="BO258" s="8">
        <f>IF(BO$1&lt;=cockpit!$C$15,1/(1+EXP(-(AS258+W$14))),0)</f>
        <v>0.88828446904458802</v>
      </c>
      <c r="BP258" s="8">
        <f>IF(BP$1&lt;=cockpit!$C$15,1/(1+EXP(-(AT258+X$14))),0)</f>
        <v>0.88589072292076876</v>
      </c>
      <c r="BQ258" s="8">
        <f>IF(BQ$1&lt;=cockpit!$C$15,1/(1+EXP(-(AU258+Y$14))),0)</f>
        <v>0.89701341531289458</v>
      </c>
      <c r="BR258" s="8">
        <f>IF(BR$1&lt;=cockpit!$C$15,1/(1+EXP(-(AV258+Z$14))),0)</f>
        <v>0.8932323207850984</v>
      </c>
      <c r="BS258" s="8">
        <f>IF(BS$1&lt;=cockpit!$C$15,1/(1+EXP(-(AW258+AA$14))),0)</f>
        <v>0.90542094457852984</v>
      </c>
      <c r="BT258" s="8">
        <f>IF(BT$1&lt;=cockpit!$C$15,1/(1+EXP(-(AX258+AB$14))),0)</f>
        <v>0.76485198837400881</v>
      </c>
      <c r="BU258" s="8">
        <f>IF(BU$1&lt;=cockpit!$C$15,1/(1+EXP(-(AY258+AC$14))),0)</f>
        <v>0.77972619714224412</v>
      </c>
      <c r="BV258" s="8">
        <f>IF(BV$1&lt;=cockpit!$C$15,1/(1+EXP(-(AZ258+AD$14))),0)</f>
        <v>0.82058774696401837</v>
      </c>
      <c r="BW258" s="8">
        <f>IF(BW$1&lt;=cockpit!$C$15,1/(1+EXP(-(BA258+AE$14))),0)</f>
        <v>0.90806433344306692</v>
      </c>
      <c r="BX258" s="8">
        <f>IF(BX$1&lt;=cockpit!$C$15,1/(1+EXP(-(BB258+AF$14))),0)</f>
        <v>0.88987268009656761</v>
      </c>
      <c r="BY258" s="8">
        <f>IF(BY$1&lt;=cockpit!$C$15,1/(1+EXP(-(BC258+AG$14))),0)</f>
        <v>0.80143813427194832</v>
      </c>
      <c r="BZ258" s="8">
        <f>IF(BZ$1&lt;=cockpit!$C$15,1/(1+EXP(-(BD258+AH$14))),0)</f>
        <v>0.82848152479018622</v>
      </c>
      <c r="CA258" s="8">
        <f>IF(CA$1&lt;=cockpit!$C$15,1/(1+EXP(-(BE258+AI$14))),0)</f>
        <v>0.95210675342322648</v>
      </c>
      <c r="CB258" s="8">
        <f>IF(CB$1&lt;=cockpit!$C$15,1/(1+EXP(-(BF258+AJ$14))),0)</f>
        <v>0.86317203215598381</v>
      </c>
      <c r="CC258" s="8">
        <f>IF(CC$1&lt;=cockpit!$C$15,1/(1+EXP(-(BG258+AK$14))),0)</f>
        <v>0.82310602028416369</v>
      </c>
      <c r="CD258" s="8">
        <f>IF(CD$1&lt;=cockpit!$C$15,1/(1+EXP(-(BH258+AL$14))),0)</f>
        <v>0.91546447550716914</v>
      </c>
      <c r="CE258" s="8">
        <f>IF(CE$1&lt;=cockpit!$C$15,1/(1+EXP(-(BI258+AM$14))),0)</f>
        <v>0.87462574767148249</v>
      </c>
      <c r="CH258" s="6">
        <v>5.7765928324206195</v>
      </c>
      <c r="CK258" s="9">
        <f t="shared" si="70"/>
        <v>5.7765928324206195</v>
      </c>
      <c r="CM258" s="9">
        <f t="shared" si="71"/>
        <v>4.9910762525841403E-2</v>
      </c>
      <c r="CP258">
        <f t="shared" si="72"/>
        <v>-0.22340716757938051</v>
      </c>
      <c r="CV258">
        <v>1.7518651267285912E-2</v>
      </c>
      <c r="CW258">
        <v>-9.1633717912640328E-2</v>
      </c>
      <c r="CX258">
        <v>-3.7816000087060719E-3</v>
      </c>
      <c r="CY258">
        <v>-5.9828951062671616E-2</v>
      </c>
      <c r="CZ258">
        <v>-7.1512741247326761E-2</v>
      </c>
      <c r="DA258">
        <v>-0.16844765477611914</v>
      </c>
      <c r="DB258">
        <v>-2.9667652667568229E-3</v>
      </c>
      <c r="DC258">
        <v>-0.14045186228482995</v>
      </c>
      <c r="DD258">
        <v>-6.0824221692093373E-2</v>
      </c>
      <c r="DE258">
        <v>-0.13203618716670526</v>
      </c>
      <c r="DF258">
        <v>-0.16273787018318431</v>
      </c>
      <c r="DG258">
        <v>-4.4460570485888321E-2</v>
      </c>
      <c r="DH258">
        <v>2.2937986901562294E-2</v>
      </c>
      <c r="DI258">
        <v>-0.11111955186396183</v>
      </c>
      <c r="DJ258">
        <v>-3.0781138148141037E-2</v>
      </c>
      <c r="DK258">
        <v>4.0300984079249348E-2</v>
      </c>
      <c r="DL258">
        <v>-0.14813457781578229</v>
      </c>
      <c r="DM258">
        <v>-0.13289823085631899</v>
      </c>
      <c r="DN258">
        <v>-8.878467881298617E-2</v>
      </c>
      <c r="DO258">
        <v>4.7315973408528838E-3</v>
      </c>
      <c r="DR258">
        <f t="shared" si="73"/>
        <v>6.8204986803970273E-3</v>
      </c>
      <c r="DS258">
        <f t="shared" si="85"/>
        <v>-2.489392934670908E-2</v>
      </c>
      <c r="DT258">
        <f t="shared" si="86"/>
        <v>-1.0391474103021675E-3</v>
      </c>
      <c r="DU258">
        <f t="shared" si="87"/>
        <v>-1.2620959229835416E-2</v>
      </c>
      <c r="DV258">
        <f t="shared" si="88"/>
        <v>-1.5389372219758899E-2</v>
      </c>
      <c r="DW258">
        <f t="shared" si="89"/>
        <v>-3.290910164232172E-2</v>
      </c>
      <c r="DX258">
        <f t="shared" si="90"/>
        <v>-5.9969012657434372E-4</v>
      </c>
      <c r="DY258">
        <f t="shared" si="91"/>
        <v>-2.5311239255270793E-2</v>
      </c>
      <c r="DZ258">
        <f t="shared" si="92"/>
        <v>-2.5242139338521968E-2</v>
      </c>
      <c r="EA258">
        <f t="shared" si="74"/>
        <v>-5.1761757937174808E-2</v>
      </c>
      <c r="EB258">
        <f t="shared" si="75"/>
        <v>-5.3156006204609724E-2</v>
      </c>
      <c r="EC258">
        <f t="shared" si="76"/>
        <v>-7.7992362091284231E-3</v>
      </c>
      <c r="ED258">
        <f t="shared" si="77"/>
        <v>4.7740055278553137E-3</v>
      </c>
      <c r="EE258">
        <f t="shared" si="78"/>
        <v>-3.9747121112904481E-2</v>
      </c>
      <c r="EF258">
        <f t="shared" si="79"/>
        <v>-9.6535301598002134E-3</v>
      </c>
      <c r="EG258">
        <f t="shared" si="80"/>
        <v>3.7678490267167449E-3</v>
      </c>
      <c r="EH258">
        <f t="shared" si="81"/>
        <v>-3.7764546816411497E-2</v>
      </c>
      <c r="EI258">
        <f t="shared" si="82"/>
        <v>-4.2859211565925641E-2</v>
      </c>
      <c r="EJ258">
        <f t="shared" si="83"/>
        <v>-1.4376440834640935E-2</v>
      </c>
      <c r="EK258">
        <f t="shared" si="84"/>
        <v>1.1120663838463712E-3</v>
      </c>
    </row>
    <row r="259" spans="1:141" x14ac:dyDescent="0.3">
      <c r="A259" s="6">
        <f>('Base original'!A259-MIN('Base original'!A:A))/(MAX('Base original'!A:A)-MIN('Base original'!A:A))</f>
        <v>0.64601769911504425</v>
      </c>
      <c r="B259" s="6">
        <f>('Base original'!B259-MIN('Base original'!B:B))/(MAX('Base original'!B:B)-MIN('Base original'!B:B))</f>
        <v>0.31506849315068491</v>
      </c>
      <c r="C259" s="6">
        <f>('Base original'!C259-MIN('Base original'!C:C))/(MAX('Base original'!C:C)-MIN('Base original'!C:C))</f>
        <v>0.66</v>
      </c>
      <c r="D259" s="6">
        <f>('Base original'!D259-MIN('Base original'!D:D))/(MAX('Base original'!D:D)-MIN('Base original'!D:D))</f>
        <v>0.10958904109589042</v>
      </c>
      <c r="E259" s="6">
        <f>('Base original'!E259-MIN('Base original'!E:E))/(MAX('Base original'!E:E)-MIN('Base original'!E:E))</f>
        <v>0.1001669449081803</v>
      </c>
      <c r="F259" s="6">
        <f>('Base original'!F259-MIN('Base original'!F:F))/(MAX('Base original'!F:F)-MIN('Base original'!F:F))</f>
        <v>7.4626865671641784E-2</v>
      </c>
      <c r="G259" s="6">
        <f>('Base original'!G259-MIN('Base original'!G:G))/(MAX('Base original'!G:G)-MIN('Base original'!G:G))</f>
        <v>0.10954063604240283</v>
      </c>
      <c r="H259" s="6">
        <f>('Base original'!H259-MIN('Base original'!H:H))/(MAX('Base original'!H:H)-MIN('Base original'!H:H))</f>
        <v>0.6703377386196766</v>
      </c>
      <c r="I259" s="6">
        <f>('Base original'!I259-MIN('Base original'!I:I))/(MAX('Base original'!I:I)-MIN('Base original'!I:I))</f>
        <v>0.24409448818897614</v>
      </c>
      <c r="J259" s="6">
        <f>('Base original'!J259-MIN('Base original'!J:J))/(MAX('Base original'!J:J)-MIN('Base original'!J:J))</f>
        <v>0.13772455089820362</v>
      </c>
      <c r="K259" s="6">
        <f>('Base original'!K259-MIN('Base original'!K:K))/(MAX('Base original'!K:K)-MIN('Base original'!K:K))</f>
        <v>0.24615384615384611</v>
      </c>
      <c r="L259" s="6">
        <f>'Base original'!L259</f>
        <v>5</v>
      </c>
      <c r="M259">
        <v>362</v>
      </c>
      <c r="O259">
        <v>0.11063606596916653</v>
      </c>
      <c r="P259" t="str">
        <f>IF(O259&lt;=cockpit!C$11,"treino","teste")</f>
        <v>treino</v>
      </c>
      <c r="AP259" s="6">
        <v>1.2845013686496485</v>
      </c>
      <c r="AQ259" s="6">
        <v>2.0068296273657928</v>
      </c>
      <c r="AR259" s="6">
        <v>1.4149954995273197</v>
      </c>
      <c r="AS259" s="6">
        <v>2.0850155607313794</v>
      </c>
      <c r="AT259" s="6">
        <v>1.9605611100631672</v>
      </c>
      <c r="AU259" s="6">
        <v>1.705451335455797</v>
      </c>
      <c r="AV259" s="6">
        <v>1.7106964067165644</v>
      </c>
      <c r="AW259" s="6">
        <v>2.2640151906534007</v>
      </c>
      <c r="AX259" s="6">
        <v>1.2627529287440185</v>
      </c>
      <c r="AY259" s="6">
        <v>1.2105983651780043</v>
      </c>
      <c r="AZ259" s="6">
        <v>1.3384062066515514</v>
      </c>
      <c r="BA259" s="6">
        <v>1.6850409128285182</v>
      </c>
      <c r="BB259" s="6">
        <v>1.4601710341554717</v>
      </c>
      <c r="BC259" s="6">
        <v>1.4979329946978941</v>
      </c>
      <c r="BD259" s="6">
        <v>1.4146422020059932</v>
      </c>
      <c r="BE259" s="6">
        <v>2.0283624263666011</v>
      </c>
      <c r="BF259" s="6">
        <v>1.6080221917986586</v>
      </c>
      <c r="BG259" s="6">
        <v>1.3027282847329127</v>
      </c>
      <c r="BH259" s="6">
        <v>1.2669739706679415</v>
      </c>
      <c r="BI259" s="6">
        <v>1.6074052672674892</v>
      </c>
      <c r="BL259" s="8">
        <f>IF(BL$1&lt;=cockpit!$C$15,1/(1+EXP(-(AP259+T$14))),0)</f>
        <v>0.80886312078959832</v>
      </c>
      <c r="BM259" s="8">
        <f>IF(BM$1&lt;=cockpit!$C$15,1/(1+EXP(-(AQ259+U$14))),0)</f>
        <v>0.89344109420540996</v>
      </c>
      <c r="BN259" s="8">
        <f>IF(BN$1&lt;=cockpit!$C$15,1/(1+EXP(-(AR259+V$14))),0)</f>
        <v>0.82734534915038926</v>
      </c>
      <c r="BO259" s="8">
        <f>IF(BO$1&lt;=cockpit!$C$15,1/(1+EXP(-(AS259+W$14))),0)</f>
        <v>0.89597472226082886</v>
      </c>
      <c r="BP259" s="8">
        <f>IF(BP$1&lt;=cockpit!$C$15,1/(1+EXP(-(AT259+X$14))),0)</f>
        <v>0.8877619080735748</v>
      </c>
      <c r="BQ259" s="8">
        <f>IF(BQ$1&lt;=cockpit!$C$15,1/(1+EXP(-(AU259+Y$14))),0)</f>
        <v>0.89597873104031334</v>
      </c>
      <c r="BR259" s="8">
        <f>IF(BR$1&lt;=cockpit!$C$15,1/(1+EXP(-(AV259+Z$14))),0)</f>
        <v>0.89160212139353079</v>
      </c>
      <c r="BS259" s="8">
        <f>IF(BS$1&lt;=cockpit!$C$15,1/(1+EXP(-(AW259+AA$14))),0)</f>
        <v>0.91472796454155403</v>
      </c>
      <c r="BT259" s="8">
        <f>IF(BT$1&lt;=cockpit!$C$15,1/(1+EXP(-(AX259+AB$14))),0)</f>
        <v>0.79522459512100985</v>
      </c>
      <c r="BU259" s="8">
        <f>IF(BU$1&lt;=cockpit!$C$15,1/(1+EXP(-(AY259+AC$14))),0)</f>
        <v>0.77750257081390894</v>
      </c>
      <c r="BV259" s="8">
        <f>IF(BV$1&lt;=cockpit!$C$15,1/(1+EXP(-(AZ259+AD$14))),0)</f>
        <v>0.84729290448044414</v>
      </c>
      <c r="BW259" s="8">
        <f>IF(BW$1&lt;=cockpit!$C$15,1/(1+EXP(-(BA259+AE$14))),0)</f>
        <v>0.89199744817061022</v>
      </c>
      <c r="BX259" s="8">
        <f>IF(BX$1&lt;=cockpit!$C$15,1/(1+EXP(-(BB259+AF$14))),0)</f>
        <v>0.89937742843745372</v>
      </c>
      <c r="BY259" s="8">
        <f>IF(BY$1&lt;=cockpit!$C$15,1/(1+EXP(-(BC259+AG$14))),0)</f>
        <v>0.81295650326993718</v>
      </c>
      <c r="BZ259" s="8">
        <f>IF(BZ$1&lt;=cockpit!$C$15,1/(1+EXP(-(BD259+AH$14))),0)</f>
        <v>0.84802146426086156</v>
      </c>
      <c r="CA259" s="8">
        <f>IF(CA$1&lt;=cockpit!$C$15,1/(1+EXP(-(BE259+AI$14))),0)</f>
        <v>0.95254768523350497</v>
      </c>
      <c r="CB259" s="8">
        <f>IF(CB$1&lt;=cockpit!$C$15,1/(1+EXP(-(BF259+AJ$14))),0)</f>
        <v>0.88298710547324943</v>
      </c>
      <c r="CC259" s="8">
        <f>IF(CC$1&lt;=cockpit!$C$15,1/(1+EXP(-(BG259+AK$14))),0)</f>
        <v>0.81610205417535009</v>
      </c>
      <c r="CD259" s="8">
        <f>IF(CD$1&lt;=cockpit!$C$15,1/(1+EXP(-(BH259+AL$14))),0)</f>
        <v>0.90006878072101659</v>
      </c>
      <c r="CE259" s="8">
        <f>IF(CE$1&lt;=cockpit!$C$15,1/(1+EXP(-(BI259+AM$14))),0)</f>
        <v>0.89558067556962817</v>
      </c>
      <c r="CH259" s="6">
        <v>5.8311410859015185</v>
      </c>
      <c r="CK259" s="9">
        <f t="shared" ref="CK259:CK322" si="93">CH259</f>
        <v>5.8311410859015185</v>
      </c>
      <c r="CM259" s="9">
        <f t="shared" ref="CM259:CM322" si="94">(L259-CK259)^2</f>
        <v>0.69079550467355533</v>
      </c>
      <c r="CP259">
        <f t="shared" ref="CP259:CP322" si="95">IF(P259="treino",CK259-L259,0)</f>
        <v>0.83114108590151847</v>
      </c>
      <c r="CV259">
        <v>-6.5174591288117173E-2</v>
      </c>
      <c r="CW259">
        <v>0.34090467479761644</v>
      </c>
      <c r="CX259">
        <v>1.4068676362249557E-2</v>
      </c>
      <c r="CY259">
        <v>0.22258148605240727</v>
      </c>
      <c r="CZ259">
        <v>0.26604865931608213</v>
      </c>
      <c r="DA259">
        <v>0.62667535793560414</v>
      </c>
      <c r="DB259">
        <v>1.103724885886229E-2</v>
      </c>
      <c r="DC259">
        <v>0.52252268627337561</v>
      </c>
      <c r="DD259">
        <v>0.22628418870365308</v>
      </c>
      <c r="DE259">
        <v>0.49121387271981204</v>
      </c>
      <c r="DF259">
        <v>0.60543326164006162</v>
      </c>
      <c r="DG259">
        <v>0.16540654104265554</v>
      </c>
      <c r="DH259">
        <v>-8.5336131102352691E-2</v>
      </c>
      <c r="DI259">
        <v>0.41339777054506371</v>
      </c>
      <c r="DJ259">
        <v>0.11451498563330713</v>
      </c>
      <c r="DK259">
        <v>-0.14993164289872418</v>
      </c>
      <c r="DL259">
        <v>0.55110467224210835</v>
      </c>
      <c r="DM259">
        <v>0.49442093154448269</v>
      </c>
      <c r="DN259">
        <v>0.33030540228223898</v>
      </c>
      <c r="DO259">
        <v>-1.7602948887160803E-2</v>
      </c>
      <c r="DR259">
        <f t="shared" ref="DR259:DR322" si="96">CV259*(1-BL259^2)</f>
        <v>-2.2533492639561864E-2</v>
      </c>
      <c r="DS259">
        <f t="shared" si="85"/>
        <v>6.878195371422384E-2</v>
      </c>
      <c r="DT259">
        <f t="shared" si="86"/>
        <v>4.4386627951980796E-3</v>
      </c>
      <c r="DU259">
        <f t="shared" si="87"/>
        <v>4.3899590034830065E-2</v>
      </c>
      <c r="DV259">
        <f t="shared" si="88"/>
        <v>5.6370069233804741E-2</v>
      </c>
      <c r="DW259">
        <f t="shared" si="89"/>
        <v>0.12359423858508665</v>
      </c>
      <c r="DX259">
        <f t="shared" si="90"/>
        <v>2.2631399451347434E-3</v>
      </c>
      <c r="DY259">
        <f t="shared" si="91"/>
        <v>8.5313716388021613E-2</v>
      </c>
      <c r="DZ259">
        <f t="shared" si="92"/>
        <v>8.3186105427436804E-2</v>
      </c>
      <c r="EA259">
        <f t="shared" si="74"/>
        <v>0.19427005288648022</v>
      </c>
      <c r="EB259">
        <f t="shared" si="75"/>
        <v>0.17078953490745422</v>
      </c>
      <c r="EC259">
        <f t="shared" si="76"/>
        <v>3.3799263976677457E-2</v>
      </c>
      <c r="ED259">
        <f t="shared" si="77"/>
        <v>-1.6309461960827051E-2</v>
      </c>
      <c r="EE259">
        <f t="shared" si="78"/>
        <v>0.14018389660323557</v>
      </c>
      <c r="EF259">
        <f t="shared" si="79"/>
        <v>3.2162632618421692E-2</v>
      </c>
      <c r="EG259">
        <f t="shared" si="80"/>
        <v>-1.3891602619272072E-2</v>
      </c>
      <c r="EH259">
        <f t="shared" si="81"/>
        <v>0.12142697096383513</v>
      </c>
      <c r="EI259">
        <f t="shared" si="82"/>
        <v>0.16512543560081303</v>
      </c>
      <c r="EJ259">
        <f t="shared" si="83"/>
        <v>6.2717131312316349E-2</v>
      </c>
      <c r="EK259">
        <f t="shared" si="84"/>
        <v>-3.4842441511418248E-3</v>
      </c>
    </row>
    <row r="260" spans="1:141" x14ac:dyDescent="0.3">
      <c r="A260" s="6">
        <f>('Base original'!A260-MIN('Base original'!A:A))/(MAX('Base original'!A:A)-MIN('Base original'!A:A))</f>
        <v>0.69911504424778759</v>
      </c>
      <c r="B260" s="6">
        <f>('Base original'!B260-MIN('Base original'!B:B))/(MAX('Base original'!B:B)-MIN('Base original'!B:B))</f>
        <v>0.23287671232876714</v>
      </c>
      <c r="C260" s="6">
        <f>('Base original'!C260-MIN('Base original'!C:C))/(MAX('Base original'!C:C)-MIN('Base original'!C:C))</f>
        <v>0.63</v>
      </c>
      <c r="D260" s="6">
        <f>('Base original'!D260-MIN('Base original'!D:D))/(MAX('Base original'!D:D)-MIN('Base original'!D:D))</f>
        <v>7.5342465753424667E-2</v>
      </c>
      <c r="E260" s="6">
        <f>('Base original'!E260-MIN('Base original'!E:E))/(MAX('Base original'!E:E)-MIN('Base original'!E:E))</f>
        <v>9.849749582637729E-2</v>
      </c>
      <c r="F260" s="6">
        <f>('Base original'!F260-MIN('Base original'!F:F))/(MAX('Base original'!F:F)-MIN('Base original'!F:F))</f>
        <v>7.4626865671641784E-2</v>
      </c>
      <c r="G260" s="6">
        <f>('Base original'!G260-MIN('Base original'!G:G))/(MAX('Base original'!G:G)-MIN('Base original'!G:G))</f>
        <v>3.1802120141342753E-2</v>
      </c>
      <c r="H260" s="6">
        <f>('Base original'!H260-MIN('Base original'!H:H))/(MAX('Base original'!H:H)-MIN('Base original'!H:H))</f>
        <v>0.64096916299559747</v>
      </c>
      <c r="I260" s="6">
        <f>('Base original'!I260-MIN('Base original'!I:I))/(MAX('Base original'!I:I)-MIN('Base original'!I:I))</f>
        <v>0.19685039370078747</v>
      </c>
      <c r="J260" s="6">
        <f>('Base original'!J260-MIN('Base original'!J:J))/(MAX('Base original'!J:J)-MIN('Base original'!J:J))</f>
        <v>0.3233532934131737</v>
      </c>
      <c r="K260" s="6">
        <f>('Base original'!K260-MIN('Base original'!K:K))/(MAX('Base original'!K:K)-MIN('Base original'!K:K))</f>
        <v>0.27692307692307677</v>
      </c>
      <c r="L260" s="6">
        <f>'Base original'!L260</f>
        <v>5</v>
      </c>
      <c r="M260">
        <v>363</v>
      </c>
      <c r="O260">
        <v>0.35502123183001344</v>
      </c>
      <c r="P260" t="str">
        <f>IF(O260&lt;=cockpit!C$11,"treino","teste")</f>
        <v>treino</v>
      </c>
      <c r="AP260" s="6">
        <v>1.3100114076358809</v>
      </c>
      <c r="AQ260" s="6">
        <v>1.9620667662790716</v>
      </c>
      <c r="AR260" s="6">
        <v>1.3976537843356807</v>
      </c>
      <c r="AS260" s="6">
        <v>2.0158647911695815</v>
      </c>
      <c r="AT260" s="6">
        <v>1.8939010353123555</v>
      </c>
      <c r="AU260" s="6">
        <v>1.7383178389441565</v>
      </c>
      <c r="AV260" s="6">
        <v>1.7249027314399896</v>
      </c>
      <c r="AW260" s="6">
        <v>2.3098953878570474</v>
      </c>
      <c r="AX260" s="6">
        <v>1.2411485691055344</v>
      </c>
      <c r="AY260" s="6">
        <v>1.0991779175922849</v>
      </c>
      <c r="AZ260" s="6">
        <v>1.2046920869716935</v>
      </c>
      <c r="BA260" s="6">
        <v>1.6949915341491621</v>
      </c>
      <c r="BB260" s="6">
        <v>1.4305341790608066</v>
      </c>
      <c r="BC260" s="6">
        <v>1.4884674414074508</v>
      </c>
      <c r="BD260" s="6">
        <v>1.3874789479502228</v>
      </c>
      <c r="BE260" s="6">
        <v>2.0328921177899946</v>
      </c>
      <c r="BF260" s="6">
        <v>1.5790064239875996</v>
      </c>
      <c r="BG260" s="6">
        <v>1.2882552416395161</v>
      </c>
      <c r="BH260" s="6">
        <v>1.263609862137147</v>
      </c>
      <c r="BI260" s="6">
        <v>1.5581696497350208</v>
      </c>
      <c r="BL260" s="8">
        <f>IF(BL$1&lt;=cockpit!$C$15,1/(1+EXP(-(AP260+T$14))),0)</f>
        <v>0.81277602158269946</v>
      </c>
      <c r="BM260" s="8">
        <f>IF(BM$1&lt;=cockpit!$C$15,1/(1+EXP(-(AQ260+U$14))),0)</f>
        <v>0.88910382421419287</v>
      </c>
      <c r="BN260" s="8">
        <f>IF(BN$1&lt;=cockpit!$C$15,1/(1+EXP(-(AR260+V$14))),0)</f>
        <v>0.82485409169381751</v>
      </c>
      <c r="BO260" s="8">
        <f>IF(BO$1&lt;=cockpit!$C$15,1/(1+EXP(-(AS260+W$14))),0)</f>
        <v>0.88935085752535981</v>
      </c>
      <c r="BP260" s="8">
        <f>IF(BP$1&lt;=cockpit!$C$15,1/(1+EXP(-(AT260+X$14))),0)</f>
        <v>0.8809462010202247</v>
      </c>
      <c r="BQ260" s="8">
        <f>IF(BQ$1&lt;=cockpit!$C$15,1/(1+EXP(-(AU260+Y$14))),0)</f>
        <v>0.89900229477748572</v>
      </c>
      <c r="BR260" s="8">
        <f>IF(BR$1&lt;=cockpit!$C$15,1/(1+EXP(-(AV260+Z$14))),0)</f>
        <v>0.89296751217677017</v>
      </c>
      <c r="BS260" s="8">
        <f>IF(BS$1&lt;=cockpit!$C$15,1/(1+EXP(-(AW260+AA$14))),0)</f>
        <v>0.9182392252678776</v>
      </c>
      <c r="BT260" s="8">
        <f>IF(BT$1&lt;=cockpit!$C$15,1/(1+EXP(-(AX260+AB$14))),0)</f>
        <v>0.79168404410362125</v>
      </c>
      <c r="BU260" s="8">
        <f>IF(BU$1&lt;=cockpit!$C$15,1/(1+EXP(-(AY260+AC$14))),0)</f>
        <v>0.75763391122801937</v>
      </c>
      <c r="BV260" s="8">
        <f>IF(BV$1&lt;=cockpit!$C$15,1/(1+EXP(-(AZ260+AD$14))),0)</f>
        <v>0.82917769987269208</v>
      </c>
      <c r="BW260" s="8">
        <f>IF(BW$1&lt;=cockpit!$C$15,1/(1+EXP(-(BA260+AE$14))),0)</f>
        <v>0.89295233859170653</v>
      </c>
      <c r="BX260" s="8">
        <f>IF(BX$1&lt;=cockpit!$C$15,1/(1+EXP(-(BB260+AF$14))),0)</f>
        <v>0.89666343717359276</v>
      </c>
      <c r="BY260" s="8">
        <f>IF(BY$1&lt;=cockpit!$C$15,1/(1+EXP(-(BC260+AG$14))),0)</f>
        <v>0.81151292246802986</v>
      </c>
      <c r="BZ260" s="8">
        <f>IF(BZ$1&lt;=cockpit!$C$15,1/(1+EXP(-(BD260+AH$14))),0)</f>
        <v>0.84448744407668208</v>
      </c>
      <c r="CA260" s="8">
        <f>IF(CA$1&lt;=cockpit!$C$15,1/(1+EXP(-(BE260+AI$14))),0)</f>
        <v>0.95275201077352301</v>
      </c>
      <c r="CB260" s="8">
        <f>IF(CB$1&lt;=cockpit!$C$15,1/(1+EXP(-(BF260+AJ$14))),0)</f>
        <v>0.87995569654263162</v>
      </c>
      <c r="CC260" s="8">
        <f>IF(CC$1&lt;=cockpit!$C$15,1/(1+EXP(-(BG260+AK$14))),0)</f>
        <v>0.81392000252278651</v>
      </c>
      <c r="CD260" s="8">
        <f>IF(CD$1&lt;=cockpit!$C$15,1/(1+EXP(-(BH260+AL$14))),0)</f>
        <v>0.89976578857406608</v>
      </c>
      <c r="CE260" s="8">
        <f>IF(CE$1&lt;=cockpit!$C$15,1/(1+EXP(-(BI260+AM$14))),0)</f>
        <v>0.89088587029937238</v>
      </c>
      <c r="CH260" s="6">
        <v>5.7995583600493337</v>
      </c>
      <c r="CK260" s="9">
        <f t="shared" si="93"/>
        <v>5.7995583600493337</v>
      </c>
      <c r="CM260" s="9">
        <f t="shared" si="94"/>
        <v>0.63929357112477991</v>
      </c>
      <c r="CP260">
        <f t="shared" si="95"/>
        <v>0.79955836004933367</v>
      </c>
      <c r="CV260">
        <v>-6.269800664551331E-2</v>
      </c>
      <c r="CW260">
        <v>0.32795055777886389</v>
      </c>
      <c r="CX260">
        <v>1.3534077416066926E-2</v>
      </c>
      <c r="CY260">
        <v>0.21412355974722394</v>
      </c>
      <c r="CZ260">
        <v>0.2559390136577796</v>
      </c>
      <c r="DA260">
        <v>0.60286217343091575</v>
      </c>
      <c r="DB260">
        <v>1.0617841840264859E-2</v>
      </c>
      <c r="DC260">
        <v>0.50266722366654382</v>
      </c>
      <c r="DD260">
        <v>0.21768556252845958</v>
      </c>
      <c r="DE260">
        <v>0.47254812109225014</v>
      </c>
      <c r="DF260">
        <v>0.58242726055490068</v>
      </c>
      <c r="DG260">
        <v>0.15912121893727313</v>
      </c>
      <c r="DH260">
        <v>-8.2093423360419387E-2</v>
      </c>
      <c r="DI260">
        <v>0.39768897130929093</v>
      </c>
      <c r="DJ260">
        <v>0.11016350372659729</v>
      </c>
      <c r="DK260">
        <v>-0.14423435509216381</v>
      </c>
      <c r="DL260">
        <v>0.53016311601955501</v>
      </c>
      <c r="DM260">
        <v>0.47563331413339799</v>
      </c>
      <c r="DN260">
        <v>0.31775404951586683</v>
      </c>
      <c r="DO260">
        <v>-1.6934050287002931E-2</v>
      </c>
      <c r="DR260">
        <f t="shared" si="96"/>
        <v>-2.1279398664187921E-2</v>
      </c>
      <c r="DS260">
        <f t="shared" si="85"/>
        <v>6.8703801975859152E-2</v>
      </c>
      <c r="DT260">
        <f t="shared" si="86"/>
        <v>4.3257039982402459E-3</v>
      </c>
      <c r="DU260">
        <f t="shared" si="87"/>
        <v>4.4763611964254192E-2</v>
      </c>
      <c r="DV260">
        <f t="shared" si="88"/>
        <v>5.7313393569649651E-2</v>
      </c>
      <c r="DW260">
        <f t="shared" si="89"/>
        <v>0.11562587458339396</v>
      </c>
      <c r="DX260">
        <f t="shared" si="90"/>
        <v>2.1512705530966516E-3</v>
      </c>
      <c r="DY260">
        <f t="shared" si="91"/>
        <v>7.8836681214905807E-2</v>
      </c>
      <c r="DZ260">
        <f t="shared" si="92"/>
        <v>8.1248170098132844E-2</v>
      </c>
      <c r="EA260">
        <f t="shared" si="74"/>
        <v>0.20130117886864629</v>
      </c>
      <c r="EB260">
        <f t="shared" si="75"/>
        <v>0.18198775075185414</v>
      </c>
      <c r="EC260">
        <f t="shared" si="76"/>
        <v>3.2243706574813971E-2</v>
      </c>
      <c r="ED260">
        <f t="shared" si="77"/>
        <v>-1.6089874277425815E-2</v>
      </c>
      <c r="EE260">
        <f t="shared" si="78"/>
        <v>0.13578961736973044</v>
      </c>
      <c r="EF260">
        <f t="shared" si="79"/>
        <v>3.1599404813028614E-2</v>
      </c>
      <c r="EG260">
        <f t="shared" si="80"/>
        <v>-1.3307581705129011E-2</v>
      </c>
      <c r="EH260">
        <f t="shared" si="81"/>
        <v>0.11964613691726497</v>
      </c>
      <c r="EI260">
        <f t="shared" si="82"/>
        <v>0.16054252420736465</v>
      </c>
      <c r="EJ260">
        <f t="shared" si="83"/>
        <v>6.0507210909878942E-2</v>
      </c>
      <c r="EK260">
        <f t="shared" si="84"/>
        <v>-3.493873322886574E-3</v>
      </c>
    </row>
    <row r="261" spans="1:141" x14ac:dyDescent="0.3">
      <c r="A261" s="6">
        <f>('Base original'!A261-MIN('Base original'!A:A))/(MAX('Base original'!A:A)-MIN('Base original'!A:A))</f>
        <v>0.72566371681415931</v>
      </c>
      <c r="B261" s="6">
        <f>('Base original'!B261-MIN('Base original'!B:B))/(MAX('Base original'!B:B)-MIN('Base original'!B:B))</f>
        <v>0.33904109589041098</v>
      </c>
      <c r="C261" s="6">
        <f>('Base original'!C261-MIN('Base original'!C:C))/(MAX('Base original'!C:C)-MIN('Base original'!C:C))</f>
        <v>0.66</v>
      </c>
      <c r="D261" s="6">
        <f>('Base original'!D261-MIN('Base original'!D:D))/(MAX('Base original'!D:D)-MIN('Base original'!D:D))</f>
        <v>0.33561643835616434</v>
      </c>
      <c r="E261" s="6">
        <f>('Base original'!E261-MIN('Base original'!E:E))/(MAX('Base original'!E:E)-MIN('Base original'!E:E))</f>
        <v>0.11853088480801337</v>
      </c>
      <c r="F261" s="6">
        <f>('Base original'!F261-MIN('Base original'!F:F))/(MAX('Base original'!F:F)-MIN('Base original'!F:F))</f>
        <v>8.9552238805970144E-2</v>
      </c>
      <c r="G261" s="6">
        <f>('Base original'!G261-MIN('Base original'!G:G))/(MAX('Base original'!G:G)-MIN('Base original'!G:G))</f>
        <v>0.12720848056537101</v>
      </c>
      <c r="H261" s="6">
        <f>('Base original'!H261-MIN('Base original'!H:H))/(MAX('Base original'!H:H)-MIN('Base original'!H:H))</f>
        <v>0.89060205580029406</v>
      </c>
      <c r="I261" s="6">
        <f>('Base original'!I261-MIN('Base original'!I:I))/(MAX('Base original'!I:I)-MIN('Base original'!I:I))</f>
        <v>0.25984251968503919</v>
      </c>
      <c r="J261" s="6">
        <f>('Base original'!J261-MIN('Base original'!J:J))/(MAX('Base original'!J:J)-MIN('Base original'!J:J))</f>
        <v>0.23952095808383234</v>
      </c>
      <c r="K261" s="6">
        <f>('Base original'!K261-MIN('Base original'!K:K))/(MAX('Base original'!K:K)-MIN('Base original'!K:K))</f>
        <v>0.24615384615384611</v>
      </c>
      <c r="L261" s="6">
        <f>'Base original'!L261</f>
        <v>7</v>
      </c>
      <c r="M261">
        <v>364</v>
      </c>
      <c r="O261">
        <v>0.13846832574141366</v>
      </c>
      <c r="P261" t="str">
        <f>IF(O261&lt;=cockpit!C$11,"treino","teste")</f>
        <v>treino</v>
      </c>
      <c r="AP261" s="6">
        <v>1.5937602979734855</v>
      </c>
      <c r="AQ261" s="6">
        <v>2.29569356758351</v>
      </c>
      <c r="AR261" s="6">
        <v>1.8211088932424351</v>
      </c>
      <c r="AS261" s="6">
        <v>2.5695492797881161</v>
      </c>
      <c r="AT261" s="6">
        <v>2.3419256099791337</v>
      </c>
      <c r="AU261" s="6">
        <v>2.036333289922772</v>
      </c>
      <c r="AV261" s="6">
        <v>2.2431433532037834</v>
      </c>
      <c r="AW261" s="6">
        <v>2.6935243686308836</v>
      </c>
      <c r="AX261" s="6">
        <v>1.52528183230632</v>
      </c>
      <c r="AY261" s="6">
        <v>1.4952370679863725</v>
      </c>
      <c r="AZ261" s="6">
        <v>1.5995743536325857</v>
      </c>
      <c r="BA261" s="6">
        <v>2.0017889043274963</v>
      </c>
      <c r="BB261" s="6">
        <v>1.7735782626604395</v>
      </c>
      <c r="BC261" s="6">
        <v>1.8854469473238455</v>
      </c>
      <c r="BD261" s="6">
        <v>1.5848690742397926</v>
      </c>
      <c r="BE261" s="6">
        <v>2.4431870379756169</v>
      </c>
      <c r="BF261" s="6">
        <v>1.9573300298381178</v>
      </c>
      <c r="BG261" s="6">
        <v>1.6252011669225561</v>
      </c>
      <c r="BH261" s="6">
        <v>1.5134389540971052</v>
      </c>
      <c r="BI261" s="6">
        <v>1.881713118154833</v>
      </c>
      <c r="BL261" s="8">
        <f>IF(BL$1&lt;=cockpit!$C$15,1/(1+EXP(-(AP261+T$14))),0)</f>
        <v>0.85219213864985577</v>
      </c>
      <c r="BM261" s="8">
        <f>IF(BM$1&lt;=cockpit!$C$15,1/(1+EXP(-(AQ261+U$14))),0)</f>
        <v>0.91798255414877994</v>
      </c>
      <c r="BN261" s="8">
        <f>IF(BN$1&lt;=cockpit!$C$15,1/(1+EXP(-(AR261+V$14))),0)</f>
        <v>0.87793750372993018</v>
      </c>
      <c r="BO261" s="8">
        <f>IF(BO$1&lt;=cockpit!$C$15,1/(1+EXP(-(AS261+W$14))),0)</f>
        <v>0.93325580402277331</v>
      </c>
      <c r="BP261" s="8">
        <f>IF(BP$1&lt;=cockpit!$C$15,1/(1+EXP(-(AT261+X$14))),0)</f>
        <v>0.92052090279922227</v>
      </c>
      <c r="BQ261" s="8">
        <f>IF(BQ$1&lt;=cockpit!$C$15,1/(1+EXP(-(AU261+Y$14))),0)</f>
        <v>0.92302696209725155</v>
      </c>
      <c r="BR261" s="8">
        <f>IF(BR$1&lt;=cockpit!$C$15,1/(1+EXP(-(AV261+Z$14))),0)</f>
        <v>0.93337072405980792</v>
      </c>
      <c r="BS261" s="8">
        <f>IF(BS$1&lt;=cockpit!$C$15,1/(1+EXP(-(AW261+AA$14))),0)</f>
        <v>0.94279940984220478</v>
      </c>
      <c r="BT261" s="8">
        <f>IF(BT$1&lt;=cockpit!$C$15,1/(1+EXP(-(AX261+AB$14))),0)</f>
        <v>0.83469024780935608</v>
      </c>
      <c r="BU261" s="8">
        <f>IF(BU$1&lt;=cockpit!$C$15,1/(1+EXP(-(AY261+AC$14))),0)</f>
        <v>0.82285481223025347</v>
      </c>
      <c r="BV261" s="8">
        <f>IF(BV$1&lt;=cockpit!$C$15,1/(1+EXP(-(AZ261+AD$14))),0)</f>
        <v>0.87811428615246534</v>
      </c>
      <c r="BW261" s="8">
        <f>IF(BW$1&lt;=cockpit!$C$15,1/(1+EXP(-(BA261+AE$14))),0)</f>
        <v>0.91894187693992169</v>
      </c>
      <c r="BX261" s="8">
        <f>IF(BX$1&lt;=cockpit!$C$15,1/(1+EXP(-(BB261+AF$14))),0)</f>
        <v>0.92440313141243358</v>
      </c>
      <c r="BY261" s="8">
        <f>IF(BY$1&lt;=cockpit!$C$15,1/(1+EXP(-(BC261+AG$14))),0)</f>
        <v>0.86492941006908364</v>
      </c>
      <c r="BZ261" s="8">
        <f>IF(BZ$1&lt;=cockpit!$C$15,1/(1+EXP(-(BD261+AH$14))),0)</f>
        <v>0.86868636471448379</v>
      </c>
      <c r="CA261" s="8">
        <f>IF(CA$1&lt;=cockpit!$C$15,1/(1+EXP(-(BE261+AI$14))),0)</f>
        <v>0.96814660240768702</v>
      </c>
      <c r="CB261" s="8">
        <f>IF(CB$1&lt;=cockpit!$C$15,1/(1+EXP(-(BF261+AJ$14))),0)</f>
        <v>0.91453699254014409</v>
      </c>
      <c r="CC261" s="8">
        <f>IF(CC$1&lt;=cockpit!$C$15,1/(1+EXP(-(BG261+AK$14))),0)</f>
        <v>0.85967959418562778</v>
      </c>
      <c r="CD261" s="8">
        <f>IF(CD$1&lt;=cockpit!$C$15,1/(1+EXP(-(BH261+AL$14))),0)</f>
        <v>0.92015493724991571</v>
      </c>
      <c r="CE261" s="8">
        <f>IF(CE$1&lt;=cockpit!$C$15,1/(1+EXP(-(BI261+AM$14))),0)</f>
        <v>0.91859176708784807</v>
      </c>
      <c r="CH261" s="6">
        <v>6.0407472441835157</v>
      </c>
      <c r="CK261" s="9">
        <f t="shared" si="93"/>
        <v>6.0407472441835157</v>
      </c>
      <c r="CM261" s="9">
        <f t="shared" si="94"/>
        <v>0.92016584954151959</v>
      </c>
      <c r="CP261">
        <f t="shared" si="95"/>
        <v>-0.95925275581648428</v>
      </c>
      <c r="CV261">
        <v>7.5220570084712737E-2</v>
      </c>
      <c r="CW261">
        <v>-0.39345155030524342</v>
      </c>
      <c r="CX261">
        <v>-1.6237215077076799E-2</v>
      </c>
      <c r="CY261">
        <v>-0.25689008462132379</v>
      </c>
      <c r="CZ261">
        <v>-0.30705726616007073</v>
      </c>
      <c r="DA261">
        <v>-0.72327078314263338</v>
      </c>
      <c r="DB261">
        <v>-1.2738524859485177E-2</v>
      </c>
      <c r="DC261">
        <v>-0.60306407093411152</v>
      </c>
      <c r="DD261">
        <v>-0.26116352000121956</v>
      </c>
      <c r="DE261">
        <v>-0.56692933257013778</v>
      </c>
      <c r="DF261">
        <v>-0.6987544407833618</v>
      </c>
      <c r="DG261">
        <v>-0.19090222227810799</v>
      </c>
      <c r="DH261">
        <v>9.8489799528870894E-2</v>
      </c>
      <c r="DI261">
        <v>-0.47711869545422803</v>
      </c>
      <c r="DJ261">
        <v>-0.13216626805530213</v>
      </c>
      <c r="DK261">
        <v>0.17304203109956187</v>
      </c>
      <c r="DL261">
        <v>-0.63605166987764838</v>
      </c>
      <c r="DM261">
        <v>-0.57063072583274377</v>
      </c>
      <c r="DN261">
        <v>-0.38121851124305167</v>
      </c>
      <c r="DO261">
        <v>2.0316258595482899E-2</v>
      </c>
      <c r="DR261">
        <f t="shared" si="96"/>
        <v>2.0593027065965233E-2</v>
      </c>
      <c r="DS261">
        <f t="shared" si="85"/>
        <v>-6.1893088388533024E-2</v>
      </c>
      <c r="DT261">
        <f t="shared" si="86"/>
        <v>-3.7219876341853656E-3</v>
      </c>
      <c r="DU261">
        <f t="shared" si="87"/>
        <v>-3.3147453516782437E-2</v>
      </c>
      <c r="DV261">
        <f t="shared" si="88"/>
        <v>-4.686961030473797E-2</v>
      </c>
      <c r="DW261">
        <f t="shared" si="89"/>
        <v>-0.10705942894870715</v>
      </c>
      <c r="DX261">
        <f t="shared" si="90"/>
        <v>-1.6409651990423033E-3</v>
      </c>
      <c r="DY261">
        <f t="shared" si="91"/>
        <v>-6.7018071655433276E-2</v>
      </c>
      <c r="DZ261">
        <f t="shared" si="92"/>
        <v>-7.92088559846338E-2</v>
      </c>
      <c r="EA261">
        <f t="shared" si="74"/>
        <v>-0.18306712696324656</v>
      </c>
      <c r="EB261">
        <f t="shared" si="75"/>
        <v>-0.15995558275615121</v>
      </c>
      <c r="EC261">
        <f t="shared" si="76"/>
        <v>-2.9694044003376649E-2</v>
      </c>
      <c r="ED261">
        <f t="shared" si="77"/>
        <v>1.4328182834720581E-2</v>
      </c>
      <c r="EE261">
        <f t="shared" si="78"/>
        <v>-0.12018482318258446</v>
      </c>
      <c r="EF261">
        <f t="shared" si="79"/>
        <v>-3.2431487488648006E-2</v>
      </c>
      <c r="EG261">
        <f t="shared" si="80"/>
        <v>1.0848378050897134E-2</v>
      </c>
      <c r="EH261">
        <f t="shared" si="81"/>
        <v>-0.1040721031126331</v>
      </c>
      <c r="EI261">
        <f t="shared" si="82"/>
        <v>-0.14890665587811722</v>
      </c>
      <c r="EJ261">
        <f t="shared" si="83"/>
        <v>-5.8446474671714065E-2</v>
      </c>
      <c r="EK261">
        <f t="shared" si="84"/>
        <v>3.1731794748596953E-3</v>
      </c>
    </row>
    <row r="262" spans="1:141" x14ac:dyDescent="0.3">
      <c r="A262" s="6">
        <f>('Base original'!A262-MIN('Base original'!A:A))/(MAX('Base original'!A:A)-MIN('Base original'!A:A))</f>
        <v>0.72566371681415931</v>
      </c>
      <c r="B262" s="6">
        <f>('Base original'!B262-MIN('Base original'!B:B))/(MAX('Base original'!B:B)-MIN('Base original'!B:B))</f>
        <v>0.33904109589041098</v>
      </c>
      <c r="C262" s="6">
        <f>('Base original'!C262-MIN('Base original'!C:C))/(MAX('Base original'!C:C)-MIN('Base original'!C:C))</f>
        <v>0.66</v>
      </c>
      <c r="D262" s="6">
        <f>('Base original'!D262-MIN('Base original'!D:D))/(MAX('Base original'!D:D)-MIN('Base original'!D:D))</f>
        <v>0.33561643835616434</v>
      </c>
      <c r="E262" s="6">
        <f>('Base original'!E262-MIN('Base original'!E:E))/(MAX('Base original'!E:E)-MIN('Base original'!E:E))</f>
        <v>0.11853088480801337</v>
      </c>
      <c r="F262" s="6">
        <f>('Base original'!F262-MIN('Base original'!F:F))/(MAX('Base original'!F:F)-MIN('Base original'!F:F))</f>
        <v>8.9552238805970144E-2</v>
      </c>
      <c r="G262" s="6">
        <f>('Base original'!G262-MIN('Base original'!G:G))/(MAX('Base original'!G:G)-MIN('Base original'!G:G))</f>
        <v>0.12720848056537101</v>
      </c>
      <c r="H262" s="6">
        <f>('Base original'!H262-MIN('Base original'!H:H))/(MAX('Base original'!H:H)-MIN('Base original'!H:H))</f>
        <v>0.89060205580029406</v>
      </c>
      <c r="I262" s="6">
        <f>('Base original'!I262-MIN('Base original'!I:I))/(MAX('Base original'!I:I)-MIN('Base original'!I:I))</f>
        <v>0.25984251968503919</v>
      </c>
      <c r="J262" s="6">
        <f>('Base original'!J262-MIN('Base original'!J:J))/(MAX('Base original'!J:J)-MIN('Base original'!J:J))</f>
        <v>0.23952095808383234</v>
      </c>
      <c r="K262" s="6">
        <f>('Base original'!K262-MIN('Base original'!K:K))/(MAX('Base original'!K:K)-MIN('Base original'!K:K))</f>
        <v>0.24615384615384611</v>
      </c>
      <c r="L262" s="6">
        <f>'Base original'!L262</f>
        <v>7</v>
      </c>
      <c r="M262">
        <v>366</v>
      </c>
      <c r="O262">
        <v>0.38562428048481512</v>
      </c>
      <c r="P262" t="str">
        <f>IF(O262&lt;=cockpit!C$11,"treino","teste")</f>
        <v>treino</v>
      </c>
      <c r="AP262" s="6">
        <v>1.5937602979734855</v>
      </c>
      <c r="AQ262" s="6">
        <v>2.29569356758351</v>
      </c>
      <c r="AR262" s="6">
        <v>1.8211088932424351</v>
      </c>
      <c r="AS262" s="6">
        <v>2.5695492797881161</v>
      </c>
      <c r="AT262" s="6">
        <v>2.3419256099791337</v>
      </c>
      <c r="AU262" s="6">
        <v>2.036333289922772</v>
      </c>
      <c r="AV262" s="6">
        <v>2.2431433532037834</v>
      </c>
      <c r="AW262" s="6">
        <v>2.6935243686308836</v>
      </c>
      <c r="AX262" s="6">
        <v>1.52528183230632</v>
      </c>
      <c r="AY262" s="6">
        <v>1.4952370679863725</v>
      </c>
      <c r="AZ262" s="6">
        <v>1.5995743536325857</v>
      </c>
      <c r="BA262" s="6">
        <v>2.0017889043274963</v>
      </c>
      <c r="BB262" s="6">
        <v>1.7735782626604395</v>
      </c>
      <c r="BC262" s="6">
        <v>1.8854469473238455</v>
      </c>
      <c r="BD262" s="6">
        <v>1.5848690742397926</v>
      </c>
      <c r="BE262" s="6">
        <v>2.4431870379756169</v>
      </c>
      <c r="BF262" s="6">
        <v>1.9573300298381178</v>
      </c>
      <c r="BG262" s="6">
        <v>1.6252011669225561</v>
      </c>
      <c r="BH262" s="6">
        <v>1.5134389540971052</v>
      </c>
      <c r="BI262" s="6">
        <v>1.881713118154833</v>
      </c>
      <c r="BL262" s="8">
        <f>IF(BL$1&lt;=cockpit!$C$15,1/(1+EXP(-(AP262+T$14))),0)</f>
        <v>0.85219213864985577</v>
      </c>
      <c r="BM262" s="8">
        <f>IF(BM$1&lt;=cockpit!$C$15,1/(1+EXP(-(AQ262+U$14))),0)</f>
        <v>0.91798255414877994</v>
      </c>
      <c r="BN262" s="8">
        <f>IF(BN$1&lt;=cockpit!$C$15,1/(1+EXP(-(AR262+V$14))),0)</f>
        <v>0.87793750372993018</v>
      </c>
      <c r="BO262" s="8">
        <f>IF(BO$1&lt;=cockpit!$C$15,1/(1+EXP(-(AS262+W$14))),0)</f>
        <v>0.93325580402277331</v>
      </c>
      <c r="BP262" s="8">
        <f>IF(BP$1&lt;=cockpit!$C$15,1/(1+EXP(-(AT262+X$14))),0)</f>
        <v>0.92052090279922227</v>
      </c>
      <c r="BQ262" s="8">
        <f>IF(BQ$1&lt;=cockpit!$C$15,1/(1+EXP(-(AU262+Y$14))),0)</f>
        <v>0.92302696209725155</v>
      </c>
      <c r="BR262" s="8">
        <f>IF(BR$1&lt;=cockpit!$C$15,1/(1+EXP(-(AV262+Z$14))),0)</f>
        <v>0.93337072405980792</v>
      </c>
      <c r="BS262" s="8">
        <f>IF(BS$1&lt;=cockpit!$C$15,1/(1+EXP(-(AW262+AA$14))),0)</f>
        <v>0.94279940984220478</v>
      </c>
      <c r="BT262" s="8">
        <f>IF(BT$1&lt;=cockpit!$C$15,1/(1+EXP(-(AX262+AB$14))),0)</f>
        <v>0.83469024780935608</v>
      </c>
      <c r="BU262" s="8">
        <f>IF(BU$1&lt;=cockpit!$C$15,1/(1+EXP(-(AY262+AC$14))),0)</f>
        <v>0.82285481223025347</v>
      </c>
      <c r="BV262" s="8">
        <f>IF(BV$1&lt;=cockpit!$C$15,1/(1+EXP(-(AZ262+AD$14))),0)</f>
        <v>0.87811428615246534</v>
      </c>
      <c r="BW262" s="8">
        <f>IF(BW$1&lt;=cockpit!$C$15,1/(1+EXP(-(BA262+AE$14))),0)</f>
        <v>0.91894187693992169</v>
      </c>
      <c r="BX262" s="8">
        <f>IF(BX$1&lt;=cockpit!$C$15,1/(1+EXP(-(BB262+AF$14))),0)</f>
        <v>0.92440313141243358</v>
      </c>
      <c r="BY262" s="8">
        <f>IF(BY$1&lt;=cockpit!$C$15,1/(1+EXP(-(BC262+AG$14))),0)</f>
        <v>0.86492941006908364</v>
      </c>
      <c r="BZ262" s="8">
        <f>IF(BZ$1&lt;=cockpit!$C$15,1/(1+EXP(-(BD262+AH$14))),0)</f>
        <v>0.86868636471448379</v>
      </c>
      <c r="CA262" s="8">
        <f>IF(CA$1&lt;=cockpit!$C$15,1/(1+EXP(-(BE262+AI$14))),0)</f>
        <v>0.96814660240768702</v>
      </c>
      <c r="CB262" s="8">
        <f>IF(CB$1&lt;=cockpit!$C$15,1/(1+EXP(-(BF262+AJ$14))),0)</f>
        <v>0.91453699254014409</v>
      </c>
      <c r="CC262" s="8">
        <f>IF(CC$1&lt;=cockpit!$C$15,1/(1+EXP(-(BG262+AK$14))),0)</f>
        <v>0.85967959418562778</v>
      </c>
      <c r="CD262" s="8">
        <f>IF(CD$1&lt;=cockpit!$C$15,1/(1+EXP(-(BH262+AL$14))),0)</f>
        <v>0.92015493724991571</v>
      </c>
      <c r="CE262" s="8">
        <f>IF(CE$1&lt;=cockpit!$C$15,1/(1+EXP(-(BI262+AM$14))),0)</f>
        <v>0.91859176708784807</v>
      </c>
      <c r="CH262" s="6">
        <v>6.0407472441835157</v>
      </c>
      <c r="CK262" s="9">
        <f t="shared" si="93"/>
        <v>6.0407472441835157</v>
      </c>
      <c r="CM262" s="9">
        <f t="shared" si="94"/>
        <v>0.92016584954151959</v>
      </c>
      <c r="CP262">
        <f t="shared" si="95"/>
        <v>-0.95925275581648428</v>
      </c>
      <c r="CV262">
        <v>7.5220570084712737E-2</v>
      </c>
      <c r="CW262">
        <v>-0.39345155030524342</v>
      </c>
      <c r="CX262">
        <v>-1.6237215077076799E-2</v>
      </c>
      <c r="CY262">
        <v>-0.25689008462132379</v>
      </c>
      <c r="CZ262">
        <v>-0.30705726616007073</v>
      </c>
      <c r="DA262">
        <v>-0.72327078314263338</v>
      </c>
      <c r="DB262">
        <v>-1.2738524859485177E-2</v>
      </c>
      <c r="DC262">
        <v>-0.60306407093411152</v>
      </c>
      <c r="DD262">
        <v>-0.26116352000121956</v>
      </c>
      <c r="DE262">
        <v>-0.56692933257013778</v>
      </c>
      <c r="DF262">
        <v>-0.6987544407833618</v>
      </c>
      <c r="DG262">
        <v>-0.19090222227810799</v>
      </c>
      <c r="DH262">
        <v>9.8489799528870894E-2</v>
      </c>
      <c r="DI262">
        <v>-0.47711869545422803</v>
      </c>
      <c r="DJ262">
        <v>-0.13216626805530213</v>
      </c>
      <c r="DK262">
        <v>0.17304203109956187</v>
      </c>
      <c r="DL262">
        <v>-0.63605166987764838</v>
      </c>
      <c r="DM262">
        <v>-0.57063072583274377</v>
      </c>
      <c r="DN262">
        <v>-0.38121851124305167</v>
      </c>
      <c r="DO262">
        <v>2.0316258595482899E-2</v>
      </c>
      <c r="DR262">
        <f t="shared" si="96"/>
        <v>2.0593027065965233E-2</v>
      </c>
      <c r="DS262">
        <f t="shared" si="85"/>
        <v>-6.1893088388533024E-2</v>
      </c>
      <c r="DT262">
        <f t="shared" si="86"/>
        <v>-3.7219876341853656E-3</v>
      </c>
      <c r="DU262">
        <f t="shared" si="87"/>
        <v>-3.3147453516782437E-2</v>
      </c>
      <c r="DV262">
        <f t="shared" si="88"/>
        <v>-4.686961030473797E-2</v>
      </c>
      <c r="DW262">
        <f t="shared" si="89"/>
        <v>-0.10705942894870715</v>
      </c>
      <c r="DX262">
        <f t="shared" si="90"/>
        <v>-1.6409651990423033E-3</v>
      </c>
      <c r="DY262">
        <f t="shared" si="91"/>
        <v>-6.7018071655433276E-2</v>
      </c>
      <c r="DZ262">
        <f t="shared" si="92"/>
        <v>-7.92088559846338E-2</v>
      </c>
      <c r="EA262">
        <f t="shared" si="74"/>
        <v>-0.18306712696324656</v>
      </c>
      <c r="EB262">
        <f t="shared" si="75"/>
        <v>-0.15995558275615121</v>
      </c>
      <c r="EC262">
        <f t="shared" si="76"/>
        <v>-2.9694044003376649E-2</v>
      </c>
      <c r="ED262">
        <f t="shared" si="77"/>
        <v>1.4328182834720581E-2</v>
      </c>
      <c r="EE262">
        <f t="shared" si="78"/>
        <v>-0.12018482318258446</v>
      </c>
      <c r="EF262">
        <f t="shared" si="79"/>
        <v>-3.2431487488648006E-2</v>
      </c>
      <c r="EG262">
        <f t="shared" si="80"/>
        <v>1.0848378050897134E-2</v>
      </c>
      <c r="EH262">
        <f t="shared" si="81"/>
        <v>-0.1040721031126331</v>
      </c>
      <c r="EI262">
        <f t="shared" si="82"/>
        <v>-0.14890665587811722</v>
      </c>
      <c r="EJ262">
        <f t="shared" si="83"/>
        <v>-5.8446474671714065E-2</v>
      </c>
      <c r="EK262">
        <f t="shared" si="84"/>
        <v>3.1731794748596953E-3</v>
      </c>
    </row>
    <row r="263" spans="1:141" x14ac:dyDescent="0.3">
      <c r="A263" s="6">
        <f>('Base original'!A263-MIN('Base original'!A:A))/(MAX('Base original'!A:A)-MIN('Base original'!A:A))</f>
        <v>0.51327433628318586</v>
      </c>
      <c r="B263" s="6">
        <f>('Base original'!B263-MIN('Base original'!B:B))/(MAX('Base original'!B:B)-MIN('Base original'!B:B))</f>
        <v>0.31164383561643832</v>
      </c>
      <c r="C263" s="6">
        <f>('Base original'!C263-MIN('Base original'!C:C))/(MAX('Base original'!C:C)-MIN('Base original'!C:C))</f>
        <v>0.61</v>
      </c>
      <c r="D263" s="6">
        <f>('Base original'!D263-MIN('Base original'!D:D))/(MAX('Base original'!D:D)-MIN('Base original'!D:D))</f>
        <v>0.11643835616438358</v>
      </c>
      <c r="E263" s="6">
        <f>('Base original'!E263-MIN('Base original'!E:E))/(MAX('Base original'!E:E)-MIN('Base original'!E:E))</f>
        <v>0.10684474123539232</v>
      </c>
      <c r="F263" s="6">
        <f>('Base original'!F263-MIN('Base original'!F:F))/(MAX('Base original'!F:F)-MIN('Base original'!F:F))</f>
        <v>0.14925373134328357</v>
      </c>
      <c r="G263" s="6">
        <f>('Base original'!G263-MIN('Base original'!G:G))/(MAX('Base original'!G:G)-MIN('Base original'!G:G))</f>
        <v>6.3604240282685506E-2</v>
      </c>
      <c r="H263" s="6">
        <f>('Base original'!H263-MIN('Base original'!H:H))/(MAX('Base original'!H:H)-MIN('Base original'!H:H))</f>
        <v>0.72907488986784286</v>
      </c>
      <c r="I263" s="6">
        <f>('Base original'!I263-MIN('Base original'!I:I))/(MAX('Base original'!I:I)-MIN('Base original'!I:I))</f>
        <v>0.33070866141732291</v>
      </c>
      <c r="J263" s="6">
        <f>('Base original'!J263-MIN('Base original'!J:J))/(MAX('Base original'!J:J)-MIN('Base original'!J:J))</f>
        <v>0.21556886227544908</v>
      </c>
      <c r="K263" s="6">
        <f>('Base original'!K263-MIN('Base original'!K:K))/(MAX('Base original'!K:K)-MIN('Base original'!K:K))</f>
        <v>9.2307692307692257E-2</v>
      </c>
      <c r="L263" s="6">
        <f>'Base original'!L263</f>
        <v>5</v>
      </c>
      <c r="M263">
        <v>367</v>
      </c>
      <c r="O263">
        <v>0.10983727295395762</v>
      </c>
      <c r="P263" t="str">
        <f>IF(O263&lt;=cockpit!C$11,"treino","teste")</f>
        <v>treino</v>
      </c>
      <c r="AP263" s="6">
        <v>1.2289864429252411</v>
      </c>
      <c r="AQ263" s="6">
        <v>1.8548002291455397</v>
      </c>
      <c r="AR263" s="6">
        <v>1.3604576122058354</v>
      </c>
      <c r="AS263" s="6">
        <v>2.1652202365825852</v>
      </c>
      <c r="AT263" s="6">
        <v>1.9630863620976546</v>
      </c>
      <c r="AU263" s="6">
        <v>1.6740256484736327</v>
      </c>
      <c r="AV263" s="6">
        <v>1.6546905547006532</v>
      </c>
      <c r="AW263" s="6">
        <v>2.3280902854261352</v>
      </c>
      <c r="AX263" s="6">
        <v>1.2214109538144782</v>
      </c>
      <c r="AY263" s="6">
        <v>1.20770865505084</v>
      </c>
      <c r="AZ263" s="6">
        <v>1.2697900596230078</v>
      </c>
      <c r="BA263" s="6">
        <v>1.8103528322711533</v>
      </c>
      <c r="BB263" s="6">
        <v>1.4137450264408924</v>
      </c>
      <c r="BC263" s="6">
        <v>1.4462648977640848</v>
      </c>
      <c r="BD263" s="6">
        <v>1.3667644231515224</v>
      </c>
      <c r="BE263" s="6">
        <v>1.9974284080355316</v>
      </c>
      <c r="BF263" s="6">
        <v>1.5793022797163676</v>
      </c>
      <c r="BG263" s="6">
        <v>1.3659399409785646</v>
      </c>
      <c r="BH263" s="6">
        <v>1.3034840390529396</v>
      </c>
      <c r="BI263" s="6">
        <v>1.5966326082987881</v>
      </c>
      <c r="BL263" s="8">
        <f>IF(BL$1&lt;=cockpit!$C$15,1/(1+EXP(-(AP263+T$14))),0)</f>
        <v>0.80013286350548518</v>
      </c>
      <c r="BM263" s="8">
        <f>IF(BM$1&lt;=cockpit!$C$15,1/(1+EXP(-(AQ263+U$14))),0)</f>
        <v>0.87807790760263804</v>
      </c>
      <c r="BN263" s="8">
        <f>IF(BN$1&lt;=cockpit!$C$15,1/(1+EXP(-(AR263+V$14))),0)</f>
        <v>0.81941527549141935</v>
      </c>
      <c r="BO263" s="8">
        <f>IF(BO$1&lt;=cockpit!$C$15,1/(1+EXP(-(AS263+W$14))),0)</f>
        <v>0.90321625488691304</v>
      </c>
      <c r="BP263" s="8">
        <f>IF(BP$1&lt;=cockpit!$C$15,1/(1+EXP(-(AT263+X$14))),0)</f>
        <v>0.88801327968485744</v>
      </c>
      <c r="BQ263" s="8">
        <f>IF(BQ$1&lt;=cockpit!$C$15,1/(1+EXP(-(AU263+Y$14))),0)</f>
        <v>0.89301317138907099</v>
      </c>
      <c r="BR263" s="8">
        <f>IF(BR$1&lt;=cockpit!$C$15,1/(1+EXP(-(AV263+Z$14))),0)</f>
        <v>0.8860693822347423</v>
      </c>
      <c r="BS263" s="8">
        <f>IF(BS$1&lt;=cockpit!$C$15,1/(1+EXP(-(AW263+AA$14))),0)</f>
        <v>0.91959487087812408</v>
      </c>
      <c r="BT263" s="8">
        <f>IF(BT$1&lt;=cockpit!$C$15,1/(1+EXP(-(AX263+AB$14))),0)</f>
        <v>0.78841016641870065</v>
      </c>
      <c r="BU263" s="8">
        <f>IF(BU$1&lt;=cockpit!$C$15,1/(1+EXP(-(AY263+AC$14))),0)</f>
        <v>0.77700227230343155</v>
      </c>
      <c r="BV263" s="8">
        <f>IF(BV$1&lt;=cockpit!$C$15,1/(1+EXP(-(AZ263+AD$14))),0)</f>
        <v>0.83820174852395846</v>
      </c>
      <c r="BW263" s="8">
        <f>IF(BW$1&lt;=cockpit!$C$15,1/(1+EXP(-(BA263+AE$14))),0)</f>
        <v>0.90349016779470293</v>
      </c>
      <c r="BX263" s="8">
        <f>IF(BX$1&lt;=cockpit!$C$15,1/(1+EXP(-(BB263+AF$14))),0)</f>
        <v>0.8950973933886911</v>
      </c>
      <c r="BY263" s="8">
        <f>IF(BY$1&lt;=cockpit!$C$15,1/(1+EXP(-(BC263+AG$14))),0)</f>
        <v>0.80497262181705997</v>
      </c>
      <c r="BZ263" s="8">
        <f>IF(BZ$1&lt;=cockpit!$C$15,1/(1+EXP(-(BD263+AH$14))),0)</f>
        <v>0.84174758528909521</v>
      </c>
      <c r="CA263" s="8">
        <f>IF(CA$1&lt;=cockpit!$C$15,1/(1+EXP(-(BE263+AI$14))),0)</f>
        <v>0.95112971196950158</v>
      </c>
      <c r="CB263" s="8">
        <f>IF(CB$1&lt;=cockpit!$C$15,1/(1+EXP(-(BF263+AJ$14))),0)</f>
        <v>0.87998694535568522</v>
      </c>
      <c r="CC263" s="8">
        <f>IF(CC$1&lt;=cockpit!$C$15,1/(1+EXP(-(BG263+AK$14))),0)</f>
        <v>0.82539994730977184</v>
      </c>
      <c r="CD263" s="8">
        <f>IF(CD$1&lt;=cockpit!$C$15,1/(1+EXP(-(BH263+AL$14))),0)</f>
        <v>0.90330504761150465</v>
      </c>
      <c r="CE263" s="8">
        <f>IF(CE$1&lt;=cockpit!$C$15,1/(1+EXP(-(BI263+AM$14))),0)</f>
        <v>0.89456895875486298</v>
      </c>
      <c r="CH263" s="6">
        <v>5.8223829432550769</v>
      </c>
      <c r="CK263" s="9">
        <f t="shared" si="93"/>
        <v>5.8223829432550769</v>
      </c>
      <c r="CM263" s="9">
        <f t="shared" si="94"/>
        <v>0.67631370535688295</v>
      </c>
      <c r="CP263">
        <f t="shared" si="95"/>
        <v>0.82238294325507688</v>
      </c>
      <c r="CV263">
        <v>-6.4487814545747715E-2</v>
      </c>
      <c r="CW263">
        <v>0.33731239447197497</v>
      </c>
      <c r="CX263">
        <v>1.3920427795890268E-2</v>
      </c>
      <c r="CY263">
        <v>0.2202360353962296</v>
      </c>
      <c r="CZ263">
        <v>0.2632451736639953</v>
      </c>
      <c r="DA263">
        <v>0.62007177128718738</v>
      </c>
      <c r="DB263">
        <v>1.0920943935943771E-2</v>
      </c>
      <c r="DC263">
        <v>0.51701660758227075</v>
      </c>
      <c r="DD263">
        <v>0.22389972084745119</v>
      </c>
      <c r="DE263">
        <v>0.48603771040493299</v>
      </c>
      <c r="DF263">
        <v>0.59905351341405177</v>
      </c>
      <c r="DG263">
        <v>0.16366357091919598</v>
      </c>
      <c r="DH263">
        <v>-8.4436902292987337E-2</v>
      </c>
      <c r="DI263">
        <v>0.40904159479395469</v>
      </c>
      <c r="DJ263">
        <v>0.11330828487414077</v>
      </c>
      <c r="DK263">
        <v>-0.14835173939257268</v>
      </c>
      <c r="DL263">
        <v>0.54529741109897589</v>
      </c>
      <c r="DM263">
        <v>0.48921097487249815</v>
      </c>
      <c r="DN263">
        <v>0.3268248117072462</v>
      </c>
      <c r="DO263">
        <v>-1.7417457951906953E-2</v>
      </c>
      <c r="DR263">
        <f t="shared" si="96"/>
        <v>-2.320190317472182E-2</v>
      </c>
      <c r="DS263">
        <f t="shared" si="85"/>
        <v>7.7237518249303125E-2</v>
      </c>
      <c r="DT263">
        <f t="shared" si="86"/>
        <v>4.5736763555966776E-3</v>
      </c>
      <c r="DU263">
        <f t="shared" si="87"/>
        <v>4.0567565133442798E-2</v>
      </c>
      <c r="DV263">
        <f t="shared" si="88"/>
        <v>5.5658562832077527E-2</v>
      </c>
      <c r="DW263">
        <f t="shared" si="89"/>
        <v>0.12558157060751651</v>
      </c>
      <c r="DX263">
        <f t="shared" si="90"/>
        <v>2.3467038984848767E-3</v>
      </c>
      <c r="DY263">
        <f t="shared" si="91"/>
        <v>7.9799069677879156E-2</v>
      </c>
      <c r="DZ263">
        <f t="shared" si="92"/>
        <v>8.4725761150330731E-2</v>
      </c>
      <c r="EA263">
        <f t="shared" si="74"/>
        <v>0.19260093326066932</v>
      </c>
      <c r="EB263">
        <f t="shared" si="75"/>
        <v>0.17816919527747324</v>
      </c>
      <c r="EC263">
        <f t="shared" si="76"/>
        <v>3.0065900860399696E-2</v>
      </c>
      <c r="ED263">
        <f t="shared" si="77"/>
        <v>-1.678611159590291E-2</v>
      </c>
      <c r="EE263">
        <f t="shared" si="78"/>
        <v>0.14399044511413486</v>
      </c>
      <c r="EF263">
        <f t="shared" si="79"/>
        <v>3.302494631909942E-2</v>
      </c>
      <c r="EG263">
        <f t="shared" si="80"/>
        <v>-1.414567525918938E-2</v>
      </c>
      <c r="EH263">
        <f t="shared" si="81"/>
        <v>0.12303162469919324</v>
      </c>
      <c r="EI263">
        <f t="shared" si="82"/>
        <v>0.15591884013480473</v>
      </c>
      <c r="EJ263">
        <f t="shared" si="83"/>
        <v>6.0148835391967158E-2</v>
      </c>
      <c r="EK263">
        <f t="shared" si="84"/>
        <v>-3.4790741404222558E-3</v>
      </c>
    </row>
    <row r="264" spans="1:141" x14ac:dyDescent="0.3">
      <c r="A264" s="6">
        <f>('Base original'!A264-MIN('Base original'!A:A))/(MAX('Base original'!A:A)-MIN('Base original'!A:A))</f>
        <v>0.42477876106194695</v>
      </c>
      <c r="B264" s="6">
        <f>('Base original'!B264-MIN('Base original'!B:B))/(MAX('Base original'!B:B)-MIN('Base original'!B:B))</f>
        <v>0.10273972602739728</v>
      </c>
      <c r="C264" s="6">
        <f>('Base original'!C264-MIN('Base original'!C:C))/(MAX('Base original'!C:C)-MIN('Base original'!C:C))</f>
        <v>0.53</v>
      </c>
      <c r="D264" s="6">
        <f>('Base original'!D264-MIN('Base original'!D:D))/(MAX('Base original'!D:D)-MIN('Base original'!D:D))</f>
        <v>0.10273972602739727</v>
      </c>
      <c r="E264" s="6">
        <f>('Base original'!E264-MIN('Base original'!E:E))/(MAX('Base original'!E:E)-MIN('Base original'!E:E))</f>
        <v>0.10350584307178631</v>
      </c>
      <c r="F264" s="6">
        <f>('Base original'!F264-MIN('Base original'!F:F))/(MAX('Base original'!F:F)-MIN('Base original'!F:F))</f>
        <v>7.4626865671641784E-2</v>
      </c>
      <c r="G264" s="6">
        <f>('Base original'!G264-MIN('Base original'!G:G))/(MAX('Base original'!G:G)-MIN('Base original'!G:G))</f>
        <v>4.2402826855123678E-2</v>
      </c>
      <c r="H264" s="6">
        <f>('Base original'!H264-MIN('Base original'!H:H))/(MAX('Base original'!H:H)-MIN('Base original'!H:H))</f>
        <v>0.45007342143905904</v>
      </c>
      <c r="I264" s="6">
        <f>('Base original'!I264-MIN('Base original'!I:I))/(MAX('Base original'!I:I)-MIN('Base original'!I:I))</f>
        <v>0.3622047244094489</v>
      </c>
      <c r="J264" s="6">
        <f>('Base original'!J264-MIN('Base original'!J:J))/(MAX('Base original'!J:J)-MIN('Base original'!J:J))</f>
        <v>0.47904191616766456</v>
      </c>
      <c r="K264" s="6">
        <f>('Base original'!K264-MIN('Base original'!K:K))/(MAX('Base original'!K:K)-MIN('Base original'!K:K))</f>
        <v>0.55384615384615377</v>
      </c>
      <c r="L264" s="6">
        <f>'Base original'!L264</f>
        <v>7</v>
      </c>
      <c r="M264">
        <v>369</v>
      </c>
      <c r="O264">
        <v>0.87186885073208675</v>
      </c>
      <c r="P264" t="str">
        <f>IF(O264&lt;=cockpit!C$11,"treino","teste")</f>
        <v>teste</v>
      </c>
      <c r="AP264" s="6">
        <v>1.2777966990976437</v>
      </c>
      <c r="AQ264" s="6">
        <v>1.6845171668644741</v>
      </c>
      <c r="AR264" s="6">
        <v>1.5244892266607932</v>
      </c>
      <c r="AS264" s="6">
        <v>1.845862259254363</v>
      </c>
      <c r="AT264" s="6">
        <v>1.7512535791347832</v>
      </c>
      <c r="AU264" s="6">
        <v>1.6632231958017127</v>
      </c>
      <c r="AV264" s="6">
        <v>1.7183204970503574</v>
      </c>
      <c r="AW264" s="6">
        <v>1.9878061868886341</v>
      </c>
      <c r="AX264" s="6">
        <v>1.1383936963873564</v>
      </c>
      <c r="AY264" s="6">
        <v>0.89961829370275337</v>
      </c>
      <c r="AZ264" s="6">
        <v>1.0225856842194307</v>
      </c>
      <c r="BA264" s="6">
        <v>1.7315716560977559</v>
      </c>
      <c r="BB264" s="6">
        <v>1.3390524085458357</v>
      </c>
      <c r="BC264" s="6">
        <v>1.4893633725950952</v>
      </c>
      <c r="BD264" s="6">
        <v>1.3186558600219922</v>
      </c>
      <c r="BE264" s="6">
        <v>2.0288323424000265</v>
      </c>
      <c r="BF264" s="6">
        <v>1.2976400155167773</v>
      </c>
      <c r="BG264" s="6">
        <v>1.3704793268440918</v>
      </c>
      <c r="BH264" s="6">
        <v>1.3149200104452552</v>
      </c>
      <c r="BI264" s="6">
        <v>1.4572002105119164</v>
      </c>
      <c r="BL264" s="8">
        <f>IF(BL$1&lt;=cockpit!$C$15,1/(1+EXP(-(AP264+T$14))),0)</f>
        <v>0.80782440782176568</v>
      </c>
      <c r="BM264" s="8">
        <f>IF(BM$1&lt;=cockpit!$C$15,1/(1+EXP(-(AQ264+U$14))),0)</f>
        <v>0.85864365250186725</v>
      </c>
      <c r="BN264" s="8">
        <f>IF(BN$1&lt;=cockpit!$C$15,1/(1+EXP(-(AR264+V$14))),0)</f>
        <v>0.8424302385939354</v>
      </c>
      <c r="BO264" s="8">
        <f>IF(BO$1&lt;=cockpit!$C$15,1/(1+EXP(-(AS264+W$14))),0)</f>
        <v>0.87148185845170145</v>
      </c>
      <c r="BP264" s="8">
        <f>IF(BP$1&lt;=cockpit!$C$15,1/(1+EXP(-(AT264+X$14))),0)</f>
        <v>0.86515393929545903</v>
      </c>
      <c r="BQ264" s="8">
        <f>IF(BQ$1&lt;=cockpit!$C$15,1/(1+EXP(-(AU264+Y$14))),0)</f>
        <v>0.89197670783693273</v>
      </c>
      <c r="BR264" s="8">
        <f>IF(BR$1&lt;=cockpit!$C$15,1/(1+EXP(-(AV264+Z$14))),0)</f>
        <v>0.89233677583732574</v>
      </c>
      <c r="BS264" s="8">
        <f>IF(BS$1&lt;=cockpit!$C$15,1/(1+EXP(-(AW264+AA$14))),0)</f>
        <v>0.89056946554024852</v>
      </c>
      <c r="BT264" s="8">
        <f>IF(BT$1&lt;=cockpit!$C$15,1/(1+EXP(-(AX264+AB$14))),0)</f>
        <v>0.77422988712882213</v>
      </c>
      <c r="BU264" s="8">
        <f>IF(BU$1&lt;=cockpit!$C$15,1/(1+EXP(-(AY264+AC$14))),0)</f>
        <v>0.71913830392132727</v>
      </c>
      <c r="BV264" s="8">
        <f>IF(BV$1&lt;=cockpit!$C$15,1/(1+EXP(-(AZ264+AD$14))),0)</f>
        <v>0.80181933468461764</v>
      </c>
      <c r="BW264" s="8">
        <f>IF(BW$1&lt;=cockpit!$C$15,1/(1+EXP(-(BA264+AE$14))),0)</f>
        <v>0.89639904792820513</v>
      </c>
      <c r="BX264" s="8">
        <f>IF(BX$1&lt;=cockpit!$C$15,1/(1+EXP(-(BB264+AF$14))),0)</f>
        <v>0.88787409439522991</v>
      </c>
      <c r="BY264" s="8">
        <f>IF(BY$1&lt;=cockpit!$C$15,1/(1+EXP(-(BC264+AG$14))),0)</f>
        <v>0.81164992558700577</v>
      </c>
      <c r="BZ264" s="8">
        <f>IF(BZ$1&lt;=cockpit!$C$15,1/(1+EXP(-(BD264+AH$14))),0)</f>
        <v>0.83523326606481418</v>
      </c>
      <c r="CA264" s="8">
        <f>IF(CA$1&lt;=cockpit!$C$15,1/(1+EXP(-(BE264+AI$14))),0)</f>
        <v>0.95256892120026426</v>
      </c>
      <c r="CB264" s="8">
        <f>IF(CB$1&lt;=cockpit!$C$15,1/(1+EXP(-(BF264+AJ$14))),0)</f>
        <v>0.84691983199641352</v>
      </c>
      <c r="CC264" s="8">
        <f>IF(CC$1&lt;=cockpit!$C$15,1/(1+EXP(-(BG264+AK$14))),0)</f>
        <v>0.82605317431942293</v>
      </c>
      <c r="CD264" s="8">
        <f>IF(CD$1&lt;=cockpit!$C$15,1/(1+EXP(-(BH264+AL$14))),0)</f>
        <v>0.90429932634036159</v>
      </c>
      <c r="CE264" s="8">
        <f>IF(CE$1&lt;=cockpit!$C$15,1/(1+EXP(-(BI264+AM$14))),0)</f>
        <v>0.88067654438795606</v>
      </c>
      <c r="CH264" s="6">
        <v>5.6955217046878026</v>
      </c>
      <c r="CK264" s="9">
        <f t="shared" si="93"/>
        <v>5.6955217046878026</v>
      </c>
      <c r="CM264" s="9">
        <f t="shared" si="94"/>
        <v>1.7016636229406163</v>
      </c>
      <c r="CP264">
        <f t="shared" si="95"/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R264">
        <f t="shared" si="96"/>
        <v>0</v>
      </c>
      <c r="DS264">
        <f t="shared" si="85"/>
        <v>0</v>
      </c>
      <c r="DT264">
        <f t="shared" si="86"/>
        <v>0</v>
      </c>
      <c r="DU264">
        <f t="shared" si="87"/>
        <v>0</v>
      </c>
      <c r="DV264">
        <f t="shared" si="88"/>
        <v>0</v>
      </c>
      <c r="DW264">
        <f t="shared" si="89"/>
        <v>0</v>
      </c>
      <c r="DX264">
        <f t="shared" si="90"/>
        <v>0</v>
      </c>
      <c r="DY264">
        <f t="shared" si="91"/>
        <v>0</v>
      </c>
      <c r="DZ264">
        <f t="shared" si="92"/>
        <v>0</v>
      </c>
      <c r="EA264">
        <f t="shared" si="74"/>
        <v>0</v>
      </c>
      <c r="EB264">
        <f t="shared" si="75"/>
        <v>0</v>
      </c>
      <c r="EC264">
        <f t="shared" si="76"/>
        <v>0</v>
      </c>
      <c r="ED264">
        <f t="shared" si="77"/>
        <v>0</v>
      </c>
      <c r="EE264">
        <f t="shared" si="78"/>
        <v>0</v>
      </c>
      <c r="EF264">
        <f t="shared" si="79"/>
        <v>0</v>
      </c>
      <c r="EG264">
        <f t="shared" si="80"/>
        <v>0</v>
      </c>
      <c r="EH264">
        <f t="shared" si="81"/>
        <v>0</v>
      </c>
      <c r="EI264">
        <f t="shared" si="82"/>
        <v>0</v>
      </c>
      <c r="EJ264">
        <f t="shared" si="83"/>
        <v>0</v>
      </c>
      <c r="EK264">
        <f t="shared" si="84"/>
        <v>0</v>
      </c>
    </row>
    <row r="265" spans="1:141" x14ac:dyDescent="0.3">
      <c r="A265" s="6">
        <f>('Base original'!A265-MIN('Base original'!A:A))/(MAX('Base original'!A:A)-MIN('Base original'!A:A))</f>
        <v>0.29203539823008856</v>
      </c>
      <c r="B265" s="6">
        <f>('Base original'!B265-MIN('Base original'!B:B))/(MAX('Base original'!B:B)-MIN('Base original'!B:B))</f>
        <v>8.2191780821917804E-2</v>
      </c>
      <c r="C265" s="6">
        <f>('Base original'!C265-MIN('Base original'!C:C))/(MAX('Base original'!C:C)-MIN('Base original'!C:C))</f>
        <v>0.4</v>
      </c>
      <c r="D265" s="6">
        <f>('Base original'!D265-MIN('Base original'!D:D))/(MAX('Base original'!D:D)-MIN('Base original'!D:D))</f>
        <v>4.7945205479452059E-2</v>
      </c>
      <c r="E265" s="6">
        <f>('Base original'!E265-MIN('Base original'!E:E))/(MAX('Base original'!E:E)-MIN('Base original'!E:E))</f>
        <v>7.3455759599332052E-2</v>
      </c>
      <c r="F265" s="6">
        <f>('Base original'!F265-MIN('Base original'!F:F))/(MAX('Base original'!F:F)-MIN('Base original'!F:F))</f>
        <v>0.14925373134328357</v>
      </c>
      <c r="G265" s="6">
        <f>('Base original'!G265-MIN('Base original'!G:G))/(MAX('Base original'!G:G)-MIN('Base original'!G:G))</f>
        <v>6.7137809187279157E-2</v>
      </c>
      <c r="H265" s="6">
        <f>('Base original'!H265-MIN('Base original'!H:H))/(MAX('Base original'!H:H)-MIN('Base original'!H:H))</f>
        <v>0.48678414096916606</v>
      </c>
      <c r="I265" s="6">
        <f>('Base original'!I265-MIN('Base original'!I:I))/(MAX('Base original'!I:I)-MIN('Base original'!I:I))</f>
        <v>0.45669291338582663</v>
      </c>
      <c r="J265" s="6">
        <f>('Base original'!J265-MIN('Base original'!J:J))/(MAX('Base original'!J:J)-MIN('Base original'!J:J))</f>
        <v>0.3233532934131737</v>
      </c>
      <c r="K265" s="6">
        <f>('Base original'!K265-MIN('Base original'!K:K))/(MAX('Base original'!K:K)-MIN('Base original'!K:K))</f>
        <v>4.615384615384599E-2</v>
      </c>
      <c r="L265" s="6">
        <f>'Base original'!L265</f>
        <v>6</v>
      </c>
      <c r="M265">
        <v>371</v>
      </c>
      <c r="O265">
        <v>0.9208258217176627</v>
      </c>
      <c r="P265" t="str">
        <f>IF(O265&lt;=cockpit!C$11,"treino","teste")</f>
        <v>teste</v>
      </c>
      <c r="AP265" s="6">
        <v>0.94942327805536397</v>
      </c>
      <c r="AQ265" s="6">
        <v>1.209564707806233</v>
      </c>
      <c r="AR265" s="6">
        <v>1.0569673073498522</v>
      </c>
      <c r="AS265" s="6">
        <v>1.6075261621885308</v>
      </c>
      <c r="AT265" s="6">
        <v>1.5196199336822176</v>
      </c>
      <c r="AU265" s="6">
        <v>1.3104874382520448</v>
      </c>
      <c r="AV265" s="6">
        <v>1.2203526206848296</v>
      </c>
      <c r="AW265" s="6">
        <v>1.7443169296748375</v>
      </c>
      <c r="AX265" s="6">
        <v>0.80645829214309528</v>
      </c>
      <c r="AY265" s="6">
        <v>0.81176587608559014</v>
      </c>
      <c r="AZ265" s="6">
        <v>0.82298877759111044</v>
      </c>
      <c r="BA265" s="6">
        <v>1.5391365257038661</v>
      </c>
      <c r="BB265" s="6">
        <v>1.0473297329082596</v>
      </c>
      <c r="BC265" s="6">
        <v>0.97185944050007866</v>
      </c>
      <c r="BD265" s="6">
        <v>1.05129975504835</v>
      </c>
      <c r="BE265" s="6">
        <v>1.5199793577271909</v>
      </c>
      <c r="BF265" s="6">
        <v>0.99279674533311513</v>
      </c>
      <c r="BG265" s="6">
        <v>1.0686353905241859</v>
      </c>
      <c r="BH265" s="6">
        <v>1.1187740697853741</v>
      </c>
      <c r="BI265" s="6">
        <v>1.1548639358976327</v>
      </c>
      <c r="BL265" s="8">
        <f>IF(BL$1&lt;=cockpit!$C$15,1/(1+EXP(-(AP265+T$14))),0)</f>
        <v>0.75167427623491667</v>
      </c>
      <c r="BM265" s="8">
        <f>IF(BM$1&lt;=cockpit!$C$15,1/(1+EXP(-(AQ265+U$14))),0)</f>
        <v>0.79069462934137613</v>
      </c>
      <c r="BN265" s="8">
        <f>IF(BN$1&lt;=cockpit!$C$15,1/(1+EXP(-(AR265+V$14))),0)</f>
        <v>0.77010437337708948</v>
      </c>
      <c r="BO265" s="8">
        <f>IF(BO$1&lt;=cockpit!$C$15,1/(1+EXP(-(AS265+W$14))),0)</f>
        <v>0.84234610353133177</v>
      </c>
      <c r="BP265" s="8">
        <f>IF(BP$1&lt;=cockpit!$C$15,1/(1+EXP(-(AT265+X$14))),0)</f>
        <v>0.83577746702133293</v>
      </c>
      <c r="BQ265" s="8">
        <f>IF(BQ$1&lt;=cockpit!$C$15,1/(1+EXP(-(AU265+Y$14))),0)</f>
        <v>0.85300381556179061</v>
      </c>
      <c r="BR265" s="8">
        <f>IF(BR$1&lt;=cockpit!$C$15,1/(1+EXP(-(AV265+Z$14))),0)</f>
        <v>0.83436269091352278</v>
      </c>
      <c r="BS265" s="8">
        <f>IF(BS$1&lt;=cockpit!$C$15,1/(1+EXP(-(AW265+AA$14))),0)</f>
        <v>0.86448854631868077</v>
      </c>
      <c r="BT265" s="8">
        <f>IF(BT$1&lt;=cockpit!$C$15,1/(1+EXP(-(AX265+AB$14))),0)</f>
        <v>0.71103501512846079</v>
      </c>
      <c r="BU265" s="8">
        <f>IF(BU$1&lt;=cockpit!$C$15,1/(1+EXP(-(AY265+AC$14))),0)</f>
        <v>0.7010575528142633</v>
      </c>
      <c r="BV265" s="8">
        <f>IF(BV$1&lt;=cockpit!$C$15,1/(1+EXP(-(AZ265+AD$14))),0)</f>
        <v>0.76818791899547723</v>
      </c>
      <c r="BW265" s="8">
        <f>IF(BW$1&lt;=cockpit!$C$15,1/(1+EXP(-(BA265+AE$14))),0)</f>
        <v>0.87711660336973085</v>
      </c>
      <c r="BX265" s="8">
        <f>IF(BX$1&lt;=cockpit!$C$15,1/(1+EXP(-(BB265+AF$14))),0)</f>
        <v>0.85538602095786753</v>
      </c>
      <c r="BY265" s="8">
        <f>IF(BY$1&lt;=cockpit!$C$15,1/(1+EXP(-(BC265+AG$14))),0)</f>
        <v>0.71975826846454349</v>
      </c>
      <c r="BZ265" s="8">
        <f>IF(BZ$1&lt;=cockpit!$C$15,1/(1+EXP(-(BD265+AH$14))),0)</f>
        <v>0.79508018281445925</v>
      </c>
      <c r="CA265" s="8">
        <f>IF(CA$1&lt;=cockpit!$C$15,1/(1+EXP(-(BE265+AI$14))),0)</f>
        <v>0.92351071900483472</v>
      </c>
      <c r="CB265" s="8">
        <f>IF(CB$1&lt;=cockpit!$C$15,1/(1+EXP(-(BF265+AJ$14))),0)</f>
        <v>0.80310280822863644</v>
      </c>
      <c r="CC265" s="8">
        <f>IF(CC$1&lt;=cockpit!$C$15,1/(1+EXP(-(BG265+AK$14))),0)</f>
        <v>0.77834807199196532</v>
      </c>
      <c r="CD265" s="8">
        <f>IF(CD$1&lt;=cockpit!$C$15,1/(1+EXP(-(BH265+AL$14))),0)</f>
        <v>0.88592631079847295</v>
      </c>
      <c r="CE265" s="8">
        <f>IF(CE$1&lt;=cockpit!$C$15,1/(1+EXP(-(BI265+AM$14))),0)</f>
        <v>0.8450791850266971</v>
      </c>
      <c r="CH265" s="6">
        <v>5.4442052483807322</v>
      </c>
      <c r="CK265" s="9">
        <f t="shared" si="93"/>
        <v>5.4442052483807322</v>
      </c>
      <c r="CM265" s="9">
        <f t="shared" si="94"/>
        <v>0.30890780592752365</v>
      </c>
      <c r="CP265">
        <f t="shared" si="95"/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R265">
        <f t="shared" si="96"/>
        <v>0</v>
      </c>
      <c r="DS265">
        <f t="shared" si="85"/>
        <v>0</v>
      </c>
      <c r="DT265">
        <f t="shared" si="86"/>
        <v>0</v>
      </c>
      <c r="DU265">
        <f t="shared" si="87"/>
        <v>0</v>
      </c>
      <c r="DV265">
        <f t="shared" si="88"/>
        <v>0</v>
      </c>
      <c r="DW265">
        <f t="shared" si="89"/>
        <v>0</v>
      </c>
      <c r="DX265">
        <f t="shared" si="90"/>
        <v>0</v>
      </c>
      <c r="DY265">
        <f t="shared" si="91"/>
        <v>0</v>
      </c>
      <c r="DZ265">
        <f t="shared" si="92"/>
        <v>0</v>
      </c>
      <c r="EA265">
        <f t="shared" si="74"/>
        <v>0</v>
      </c>
      <c r="EB265">
        <f t="shared" si="75"/>
        <v>0</v>
      </c>
      <c r="EC265">
        <f t="shared" si="76"/>
        <v>0</v>
      </c>
      <c r="ED265">
        <f t="shared" si="77"/>
        <v>0</v>
      </c>
      <c r="EE265">
        <f t="shared" si="78"/>
        <v>0</v>
      </c>
      <c r="EF265">
        <f t="shared" si="79"/>
        <v>0</v>
      </c>
      <c r="EG265">
        <f t="shared" si="80"/>
        <v>0</v>
      </c>
      <c r="EH265">
        <f t="shared" si="81"/>
        <v>0</v>
      </c>
      <c r="EI265">
        <f t="shared" si="82"/>
        <v>0</v>
      </c>
      <c r="EJ265">
        <f t="shared" si="83"/>
        <v>0</v>
      </c>
      <c r="EK265">
        <f t="shared" si="84"/>
        <v>0</v>
      </c>
    </row>
    <row r="266" spans="1:141" x14ac:dyDescent="0.3">
      <c r="A266" s="6">
        <f>('Base original'!A266-MIN('Base original'!A:A))/(MAX('Base original'!A:A)-MIN('Base original'!A:A))</f>
        <v>0.39823008849557517</v>
      </c>
      <c r="B266" s="6">
        <f>('Base original'!B266-MIN('Base original'!B:B))/(MAX('Base original'!B:B)-MIN('Base original'!B:B))</f>
        <v>0.10958904109589043</v>
      </c>
      <c r="C266" s="6">
        <f>('Base original'!C266-MIN('Base original'!C:C))/(MAX('Base original'!C:C)-MIN('Base original'!C:C))</f>
        <v>0.48</v>
      </c>
      <c r="D266" s="6">
        <f>('Base original'!D266-MIN('Base original'!D:D))/(MAX('Base original'!D:D)-MIN('Base original'!D:D))</f>
        <v>6.164383561643836E-2</v>
      </c>
      <c r="E266" s="6">
        <f>('Base original'!E266-MIN('Base original'!E:E))/(MAX('Base original'!E:E)-MIN('Base original'!E:E))</f>
        <v>9.1819699499165297E-2</v>
      </c>
      <c r="F266" s="6">
        <f>('Base original'!F266-MIN('Base original'!F:F))/(MAX('Base original'!F:F)-MIN('Base original'!F:F))</f>
        <v>0.37313432835820898</v>
      </c>
      <c r="G266" s="6">
        <f>('Base original'!G266-MIN('Base original'!G:G))/(MAX('Base original'!G:G)-MIN('Base original'!G:G))</f>
        <v>0.14134275618374559</v>
      </c>
      <c r="H266" s="6">
        <f>('Base original'!H266-MIN('Base original'!H:H))/(MAX('Base original'!H:H)-MIN('Base original'!H:H))</f>
        <v>0.48678414096916606</v>
      </c>
      <c r="I266" s="6">
        <f>('Base original'!I266-MIN('Base original'!I:I))/(MAX('Base original'!I:I)-MIN('Base original'!I:I))</f>
        <v>0.45669291338582663</v>
      </c>
      <c r="J266" s="6">
        <f>('Base original'!J266-MIN('Base original'!J:J))/(MAX('Base original'!J:J)-MIN('Base original'!J:J))</f>
        <v>0.42514970059880242</v>
      </c>
      <c r="K266" s="6">
        <f>('Base original'!K266-MIN('Base original'!K:K))/(MAX('Base original'!K:K)-MIN('Base original'!K:K))</f>
        <v>0.33846153846153837</v>
      </c>
      <c r="L266" s="6">
        <f>'Base original'!L266</f>
        <v>6</v>
      </c>
      <c r="M266">
        <v>372</v>
      </c>
      <c r="O266">
        <v>0.5825962457780175</v>
      </c>
      <c r="P266" t="str">
        <f>IF(O266&lt;=cockpit!C$11,"treino","teste")</f>
        <v>treino</v>
      </c>
      <c r="AP266" s="6">
        <v>1.2457746816734723</v>
      </c>
      <c r="AQ266" s="6">
        <v>1.7235708748782259</v>
      </c>
      <c r="AR266" s="6">
        <v>1.6585195813900953</v>
      </c>
      <c r="AS266" s="6">
        <v>2.0180133976000589</v>
      </c>
      <c r="AT266" s="6">
        <v>1.9618452983156682</v>
      </c>
      <c r="AU266" s="6">
        <v>1.750079090612167</v>
      </c>
      <c r="AV266" s="6">
        <v>1.7047466873333974</v>
      </c>
      <c r="AW266" s="6">
        <v>2.2434485120825167</v>
      </c>
      <c r="AX266" s="6">
        <v>1.1608548457658316</v>
      </c>
      <c r="AY266" s="6">
        <v>1.1948999704122132</v>
      </c>
      <c r="AZ266" s="6">
        <v>1.1422412363603229</v>
      </c>
      <c r="BA266" s="6">
        <v>1.9511424959034684</v>
      </c>
      <c r="BB266" s="6">
        <v>1.3237600257830235</v>
      </c>
      <c r="BC266" s="6">
        <v>1.4366317591277831</v>
      </c>
      <c r="BD266" s="6">
        <v>1.3794297533806628</v>
      </c>
      <c r="BE266" s="6">
        <v>1.9497288647427082</v>
      </c>
      <c r="BF266" s="6">
        <v>1.4124943883770047</v>
      </c>
      <c r="BG266" s="6">
        <v>1.4988484831277651</v>
      </c>
      <c r="BH266" s="6">
        <v>1.5542935452331184</v>
      </c>
      <c r="BI266" s="6">
        <v>1.4581062574335497</v>
      </c>
      <c r="BL266" s="8">
        <f>IF(BL$1&lt;=cockpit!$C$15,1/(1+EXP(-(AP266+T$14))),0)</f>
        <v>0.802804120673273</v>
      </c>
      <c r="BM266" s="8">
        <f>IF(BM$1&lt;=cockpit!$C$15,1/(1+EXP(-(AQ266+U$14))),0)</f>
        <v>0.86331772496880621</v>
      </c>
      <c r="BN266" s="8">
        <f>IF(BN$1&lt;=cockpit!$C$15,1/(1+EXP(-(AR266+V$14))),0)</f>
        <v>0.85941660494446404</v>
      </c>
      <c r="BO266" s="8">
        <f>IF(BO$1&lt;=cockpit!$C$15,1/(1+EXP(-(AS266+W$14))),0)</f>
        <v>0.88956211628356252</v>
      </c>
      <c r="BP266" s="8">
        <f>IF(BP$1&lt;=cockpit!$C$15,1/(1+EXP(-(AT266+X$14))),0)</f>
        <v>0.88788980178994514</v>
      </c>
      <c r="BQ266" s="8">
        <f>IF(BQ$1&lt;=cockpit!$C$15,1/(1+EXP(-(AU266+Y$14))),0)</f>
        <v>0.90006518299178417</v>
      </c>
      <c r="BR266" s="8">
        <f>IF(BR$1&lt;=cockpit!$C$15,1/(1+EXP(-(AV266+Z$14))),0)</f>
        <v>0.89102575303884324</v>
      </c>
      <c r="BS266" s="8">
        <f>IF(BS$1&lt;=cockpit!$C$15,1/(1+EXP(-(AW266+AA$14))),0)</f>
        <v>0.91311000542367848</v>
      </c>
      <c r="BT266" s="8">
        <f>IF(BT$1&lt;=cockpit!$C$15,1/(1+EXP(-(AX266+AB$14))),0)</f>
        <v>0.7781318521513384</v>
      </c>
      <c r="BU266" s="8">
        <f>IF(BU$1&lt;=cockpit!$C$15,1/(1+EXP(-(AY266+AC$14))),0)</f>
        <v>0.77477504299508571</v>
      </c>
      <c r="BV266" s="8">
        <f>IF(BV$1&lt;=cockpit!$C$15,1/(1+EXP(-(AZ266+AD$14))),0)</f>
        <v>0.82014936870996913</v>
      </c>
      <c r="BW266" s="8">
        <f>IF(BW$1&lt;=cockpit!$C$15,1/(1+EXP(-(BA266+AE$14))),0)</f>
        <v>0.91508840331358032</v>
      </c>
      <c r="BX266" s="8">
        <f>IF(BX$1&lt;=cockpit!$C$15,1/(1+EXP(-(BB266+AF$14))),0)</f>
        <v>0.88634262722821477</v>
      </c>
      <c r="BY266" s="8">
        <f>IF(BY$1&lt;=cockpit!$C$15,1/(1+EXP(-(BC266+AG$14))),0)</f>
        <v>0.80345585471163161</v>
      </c>
      <c r="BZ266" s="8">
        <f>IF(BZ$1&lt;=cockpit!$C$15,1/(1+EXP(-(BD266+AH$14))),0)</f>
        <v>0.84342742267212345</v>
      </c>
      <c r="CA266" s="8">
        <f>IF(CA$1&lt;=cockpit!$C$15,1/(1+EXP(-(BE266+AI$14))),0)</f>
        <v>0.94886422177826146</v>
      </c>
      <c r="CB266" s="8">
        <f>IF(CB$1&lt;=cockpit!$C$15,1/(1+EXP(-(BF266+AJ$14))),0)</f>
        <v>0.86122461490281244</v>
      </c>
      <c r="CC266" s="8">
        <f>IF(CC$1&lt;=cockpit!$C$15,1/(1+EXP(-(BG266+AK$14))),0)</f>
        <v>0.84373413906938932</v>
      </c>
      <c r="CD266" s="8">
        <f>IF(CD$1&lt;=cockpit!$C$15,1/(1+EXP(-(BH266+AL$14))),0)</f>
        <v>0.92310546019324624</v>
      </c>
      <c r="CE266" s="8">
        <f>IF(CE$1&lt;=cockpit!$C$15,1/(1+EXP(-(BI266+AM$14))),0)</f>
        <v>0.88077172382771296</v>
      </c>
      <c r="CH266" s="6">
        <v>5.8068613755833027</v>
      </c>
      <c r="CK266" s="9">
        <f t="shared" si="93"/>
        <v>5.8068613755833027</v>
      </c>
      <c r="CM266" s="9">
        <f t="shared" si="94"/>
        <v>3.7302528241574047E-2</v>
      </c>
      <c r="CP266">
        <f t="shared" si="95"/>
        <v>-0.19313862441669727</v>
      </c>
      <c r="CV266">
        <v>1.5145119308659621E-2</v>
      </c>
      <c r="CW266">
        <v>-7.9218632148615423E-2</v>
      </c>
      <c r="CX266">
        <v>-3.2692461557489944E-3</v>
      </c>
      <c r="CY266">
        <v>-5.1722965891112235E-2</v>
      </c>
      <c r="CZ266">
        <v>-6.1823766096798558E-2</v>
      </c>
      <c r="DA266">
        <v>-0.14562535608047825</v>
      </c>
      <c r="DB266">
        <v>-2.5648101123928926E-3</v>
      </c>
      <c r="DC266">
        <v>-0.12142260148755914</v>
      </c>
      <c r="DD266">
        <v>-5.2583391285568569E-2</v>
      </c>
      <c r="DE266">
        <v>-0.11414713251553119</v>
      </c>
      <c r="DF266">
        <v>-0.14068916735411049</v>
      </c>
      <c r="DG266">
        <v>-3.8436785701492539E-2</v>
      </c>
      <c r="DH266">
        <v>1.9830210843534504E-2</v>
      </c>
      <c r="DI266">
        <v>-9.6064408431210224E-2</v>
      </c>
      <c r="DJ266">
        <v>-2.6610724912395262E-2</v>
      </c>
      <c r="DK266">
        <v>3.4840765012339001E-2</v>
      </c>
      <c r="DL266">
        <v>-0.12806441663391382</v>
      </c>
      <c r="DM266">
        <v>-0.11489238135514121</v>
      </c>
      <c r="DN266">
        <v>-7.6755597956030375E-2</v>
      </c>
      <c r="DO266">
        <v>4.0905321508152605E-3</v>
      </c>
      <c r="DR266">
        <f t="shared" si="96"/>
        <v>5.3841738761954668E-3</v>
      </c>
      <c r="DS266">
        <f t="shared" si="85"/>
        <v>-2.0175599738067995E-2</v>
      </c>
      <c r="DT266">
        <f t="shared" si="86"/>
        <v>-8.5459107698305429E-4</v>
      </c>
      <c r="DU266">
        <f t="shared" si="87"/>
        <v>-1.0793509278552226E-2</v>
      </c>
      <c r="DV266">
        <f t="shared" si="88"/>
        <v>-1.3085105187210923E-2</v>
      </c>
      <c r="DW266">
        <f t="shared" si="89"/>
        <v>-2.765173090305446E-2</v>
      </c>
      <c r="DX266">
        <f t="shared" si="90"/>
        <v>-5.2853838980704997E-4</v>
      </c>
      <c r="DY266">
        <f t="shared" si="91"/>
        <v>-2.018409337255744E-2</v>
      </c>
      <c r="DZ266">
        <f t="shared" si="92"/>
        <v>-2.0744716849551377E-2</v>
      </c>
      <c r="EA266">
        <f t="shared" si="74"/>
        <v>-4.562730647732785E-2</v>
      </c>
      <c r="EB266">
        <f t="shared" si="75"/>
        <v>-4.6055304208816684E-2</v>
      </c>
      <c r="EC266">
        <f t="shared" si="76"/>
        <v>-6.2503292633998807E-3</v>
      </c>
      <c r="ED266">
        <f t="shared" si="77"/>
        <v>4.2515327003147833E-3</v>
      </c>
      <c r="EE266">
        <f t="shared" si="78"/>
        <v>-3.4050864322963177E-2</v>
      </c>
      <c r="EF266">
        <f t="shared" si="79"/>
        <v>-7.6806583928358567E-3</v>
      </c>
      <c r="EG266">
        <f t="shared" si="80"/>
        <v>3.4721152704355021E-3</v>
      </c>
      <c r="EH266">
        <f t="shared" si="81"/>
        <v>-3.3078035135430825E-2</v>
      </c>
      <c r="EI266">
        <f t="shared" si="82"/>
        <v>-3.3101954496799119E-2</v>
      </c>
      <c r="EJ266">
        <f t="shared" si="83"/>
        <v>-1.1350334548566344E-2</v>
      </c>
      <c r="EK266">
        <f t="shared" si="84"/>
        <v>9.1726571748943549E-4</v>
      </c>
    </row>
    <row r="267" spans="1:141" x14ac:dyDescent="0.3">
      <c r="A267" s="6">
        <f>('Base original'!A267-MIN('Base original'!A:A))/(MAX('Base original'!A:A)-MIN('Base original'!A:A))</f>
        <v>0.61061946902654862</v>
      </c>
      <c r="B267" s="6">
        <f>('Base original'!B267-MIN('Base original'!B:B))/(MAX('Base original'!B:B)-MIN('Base original'!B:B))</f>
        <v>0.22602739726027399</v>
      </c>
      <c r="C267" s="6">
        <f>('Base original'!C267-MIN('Base original'!C:C))/(MAX('Base original'!C:C)-MIN('Base original'!C:C))</f>
        <v>0.5</v>
      </c>
      <c r="D267" s="6">
        <f>('Base original'!D267-MIN('Base original'!D:D))/(MAX('Base original'!D:D)-MIN('Base original'!D:D))</f>
        <v>0.14383561643835618</v>
      </c>
      <c r="E267" s="6">
        <f>('Base original'!E267-MIN('Base original'!E:E))/(MAX('Base original'!E:E)-MIN('Base original'!E:E))</f>
        <v>0.11018363939899833</v>
      </c>
      <c r="F267" s="6">
        <f>('Base original'!F267-MIN('Base original'!F:F))/(MAX('Base original'!F:F)-MIN('Base original'!F:F))</f>
        <v>0.26865671641791045</v>
      </c>
      <c r="G267" s="6">
        <f>('Base original'!G267-MIN('Base original'!G:G))/(MAX('Base original'!G:G)-MIN('Base original'!G:G))</f>
        <v>0.14487632508833923</v>
      </c>
      <c r="H267" s="6">
        <f>('Base original'!H267-MIN('Base original'!H:H))/(MAX('Base original'!H:H)-MIN('Base original'!H:H))</f>
        <v>0.75110132158590215</v>
      </c>
      <c r="I267" s="6">
        <f>('Base original'!I267-MIN('Base original'!I:I))/(MAX('Base original'!I:I)-MIN('Base original'!I:I))</f>
        <v>0.40944881889763762</v>
      </c>
      <c r="J267" s="6">
        <f>('Base original'!J267-MIN('Base original'!J:J))/(MAX('Base original'!J:J)-MIN('Base original'!J:J))</f>
        <v>0.46706586826347307</v>
      </c>
      <c r="K267" s="6">
        <f>('Base original'!K267-MIN('Base original'!K:K))/(MAX('Base original'!K:K)-MIN('Base original'!K:K))</f>
        <v>0.39999999999999997</v>
      </c>
      <c r="L267" s="6">
        <f>'Base original'!L267</f>
        <v>6</v>
      </c>
      <c r="M267">
        <v>376</v>
      </c>
      <c r="O267">
        <v>0.25574217169515467</v>
      </c>
      <c r="P267" t="str">
        <f>IF(O267&lt;=cockpit!C$11,"treino","teste")</f>
        <v>treino</v>
      </c>
      <c r="AP267" s="6">
        <v>1.4934001320714245</v>
      </c>
      <c r="AQ267" s="6">
        <v>2.1614586826370288</v>
      </c>
      <c r="AR267" s="6">
        <v>1.9352152758609438</v>
      </c>
      <c r="AS267" s="6">
        <v>2.3987446802592873</v>
      </c>
      <c r="AT267" s="6">
        <v>2.3123230687269301</v>
      </c>
      <c r="AU267" s="6">
        <v>2.1261569157914257</v>
      </c>
      <c r="AV267" s="6">
        <v>2.2005005703924403</v>
      </c>
      <c r="AW267" s="6">
        <v>2.6763764675883701</v>
      </c>
      <c r="AX267" s="6">
        <v>1.3874828873844045</v>
      </c>
      <c r="AY267" s="6">
        <v>1.429399336922331</v>
      </c>
      <c r="AZ267" s="6">
        <v>1.3843445612259688</v>
      </c>
      <c r="BA267" s="6">
        <v>2.1608665934943665</v>
      </c>
      <c r="BB267" s="6">
        <v>1.6999264777017351</v>
      </c>
      <c r="BC267" s="6">
        <v>1.8016250254208896</v>
      </c>
      <c r="BD267" s="6">
        <v>1.5659843116248249</v>
      </c>
      <c r="BE267" s="6">
        <v>2.4787824071232931</v>
      </c>
      <c r="BF267" s="6">
        <v>1.8184864146583901</v>
      </c>
      <c r="BG267" s="6">
        <v>1.6242769531375338</v>
      </c>
      <c r="BH267" s="6">
        <v>1.6787109095309902</v>
      </c>
      <c r="BI267" s="6">
        <v>1.7688351585870083</v>
      </c>
      <c r="BL267" s="8">
        <f>IF(BL$1&lt;=cockpit!$C$15,1/(1+EXP(-(AP267+T$14))),0)</f>
        <v>0.83909889550612526</v>
      </c>
      <c r="BM267" s="8">
        <f>IF(BM$1&lt;=cockpit!$C$15,1/(1+EXP(-(AQ267+U$14))),0)</f>
        <v>0.90729216421862868</v>
      </c>
      <c r="BN267" s="8">
        <f>IF(BN$1&lt;=cockpit!$C$15,1/(1+EXP(-(AR267+V$14))),0)</f>
        <v>0.88964780298265145</v>
      </c>
      <c r="BO267" s="8">
        <f>IF(BO$1&lt;=cockpit!$C$15,1/(1+EXP(-(AS267+W$14))),0)</f>
        <v>0.9217963064999708</v>
      </c>
      <c r="BP267" s="8">
        <f>IF(BP$1&lt;=cockpit!$C$15,1/(1+EXP(-(AT267+X$14))),0)</f>
        <v>0.91832797817798617</v>
      </c>
      <c r="BQ267" s="8">
        <f>IF(BQ$1&lt;=cockpit!$C$15,1/(1+EXP(-(AU267+Y$14))),0)</f>
        <v>0.92917117101153479</v>
      </c>
      <c r="BR267" s="8">
        <f>IF(BR$1&lt;=cockpit!$C$15,1/(1+EXP(-(AV267+Z$14))),0)</f>
        <v>0.93066926325696742</v>
      </c>
      <c r="BS267" s="8">
        <f>IF(BS$1&lt;=cockpit!$C$15,1/(1+EXP(-(AW267+AA$14))),0)</f>
        <v>0.94186759360653793</v>
      </c>
      <c r="BT267" s="8">
        <f>IF(BT$1&lt;=cockpit!$C$15,1/(1+EXP(-(AX267+AB$14))),0)</f>
        <v>0.81479009891985243</v>
      </c>
      <c r="BU267" s="8">
        <f>IF(BU$1&lt;=cockpit!$C$15,1/(1+EXP(-(AY267+AC$14))),0)</f>
        <v>0.8130531871295571</v>
      </c>
      <c r="BV267" s="8">
        <f>IF(BV$1&lt;=cockpit!$C$15,1/(1+EXP(-(AZ267+AD$14))),0)</f>
        <v>0.85314240767993532</v>
      </c>
      <c r="BW267" s="8">
        <f>IF(BW$1&lt;=cockpit!$C$15,1/(1+EXP(-(BA267+AE$14))),0)</f>
        <v>0.9300289479132352</v>
      </c>
      <c r="BX267" s="8">
        <f>IF(BX$1&lt;=cockpit!$C$15,1/(1+EXP(-(BB267+AF$14))),0)</f>
        <v>0.9190926023253958</v>
      </c>
      <c r="BY267" s="8">
        <f>IF(BY$1&lt;=cockpit!$C$15,1/(1+EXP(-(BC267+AG$14))),0)</f>
        <v>0.85483388358061096</v>
      </c>
      <c r="BZ267" s="8">
        <f>IF(BZ$1&lt;=cockpit!$C$15,1/(1+EXP(-(BD267+AH$14))),0)</f>
        <v>0.86651713404137654</v>
      </c>
      <c r="CA267" s="8">
        <f>IF(CA$1&lt;=cockpit!$C$15,1/(1+EXP(-(BE267+AI$14))),0)</f>
        <v>0.96922621491454064</v>
      </c>
      <c r="CB267" s="8">
        <f>IF(CB$1&lt;=cockpit!$C$15,1/(1+EXP(-(BF267+AJ$14))),0)</f>
        <v>0.90304195735929738</v>
      </c>
      <c r="CC267" s="8">
        <f>IF(CC$1&lt;=cockpit!$C$15,1/(1+EXP(-(BG267+AK$14))),0)</f>
        <v>0.85956806866642388</v>
      </c>
      <c r="CD267" s="8">
        <f>IF(CD$1&lt;=cockpit!$C$15,1/(1+EXP(-(BH267+AL$14))),0)</f>
        <v>0.93148491018548707</v>
      </c>
      <c r="CE267" s="8">
        <f>IF(CE$1&lt;=cockpit!$C$15,1/(1+EXP(-(BI267+AM$14))),0)</f>
        <v>0.9097418878045509</v>
      </c>
      <c r="CH267" s="6">
        <v>6.0026647248833456</v>
      </c>
      <c r="CK267" s="9">
        <f t="shared" si="93"/>
        <v>6.0026647248833456</v>
      </c>
      <c r="CM267" s="9">
        <f t="shared" si="94"/>
        <v>7.100758703921065E-6</v>
      </c>
      <c r="CP267">
        <f t="shared" si="95"/>
        <v>2.6647248833455706E-3</v>
      </c>
      <c r="CV267">
        <v>-2.0895652749369873E-4</v>
      </c>
      <c r="CW267">
        <v>1.0929758920493024E-3</v>
      </c>
      <c r="CX267">
        <v>4.5105641646337899E-5</v>
      </c>
      <c r="CY267">
        <v>7.1361942577118965E-4</v>
      </c>
      <c r="CZ267">
        <v>8.5297971028747241E-4</v>
      </c>
      <c r="DA267">
        <v>2.0091864647253936E-3</v>
      </c>
      <c r="DB267">
        <v>3.5386569352405679E-5</v>
      </c>
      <c r="DC267">
        <v>1.6752621520508221E-3</v>
      </c>
      <c r="DD267">
        <v>7.2549067610133331E-4</v>
      </c>
      <c r="DE267">
        <v>1.5748828350378578E-3</v>
      </c>
      <c r="DF267">
        <v>1.9410820916733048E-3</v>
      </c>
      <c r="DG267">
        <v>5.303105973956272E-4</v>
      </c>
      <c r="DH267">
        <v>-2.7359652392857796E-4</v>
      </c>
      <c r="DI267">
        <v>1.3253963070495361E-3</v>
      </c>
      <c r="DJ267">
        <v>3.6714697048340989E-4</v>
      </c>
      <c r="DK267">
        <v>-4.8069646226158558E-4</v>
      </c>
      <c r="DL267">
        <v>1.7668989758323149E-3</v>
      </c>
      <c r="DM267">
        <v>1.5851649996395311E-3</v>
      </c>
      <c r="DN267">
        <v>1.0589935204686084E-3</v>
      </c>
      <c r="DO267">
        <v>-5.6436887449738716E-5</v>
      </c>
      <c r="DR267">
        <f t="shared" si="96"/>
        <v>-6.1832962022472941E-5</v>
      </c>
      <c r="DS267">
        <f t="shared" si="85"/>
        <v>1.932610123307597E-4</v>
      </c>
      <c r="DT267">
        <f t="shared" si="86"/>
        <v>9.4057345122134238E-6</v>
      </c>
      <c r="DU267">
        <f t="shared" si="87"/>
        <v>1.072509833985387E-4</v>
      </c>
      <c r="DV267">
        <f t="shared" si="88"/>
        <v>1.3363950812985833E-4</v>
      </c>
      <c r="DW267">
        <f t="shared" si="89"/>
        <v>2.7453711705117078E-4</v>
      </c>
      <c r="DX267">
        <f t="shared" si="90"/>
        <v>4.7366594183713908E-6</v>
      </c>
      <c r="DY267">
        <f t="shared" si="91"/>
        <v>1.891126986392496E-4</v>
      </c>
      <c r="DZ267">
        <f t="shared" si="92"/>
        <v>2.4384981828469833E-4</v>
      </c>
      <c r="EA267">
        <f t="shared" si="74"/>
        <v>5.3379789854383301E-4</v>
      </c>
      <c r="EB267">
        <f t="shared" si="75"/>
        <v>5.2826167162265054E-4</v>
      </c>
      <c r="EC267">
        <f t="shared" si="76"/>
        <v>7.161640768735901E-5</v>
      </c>
      <c r="ED267">
        <f t="shared" si="77"/>
        <v>-4.2481000767362325E-5</v>
      </c>
      <c r="EE267">
        <f t="shared" si="78"/>
        <v>3.5687492596662756E-4</v>
      </c>
      <c r="EF267">
        <f t="shared" si="79"/>
        <v>9.1473954113759513E-5</v>
      </c>
      <c r="EG267">
        <f t="shared" si="80"/>
        <v>-2.9130467266919802E-5</v>
      </c>
      <c r="EH267">
        <f t="shared" si="81"/>
        <v>3.2601975898357947E-4</v>
      </c>
      <c r="EI267">
        <f t="shared" si="82"/>
        <v>4.1395432395377766E-4</v>
      </c>
      <c r="EJ267">
        <f t="shared" si="83"/>
        <v>1.4014282048606977E-4</v>
      </c>
      <c r="EK267">
        <f t="shared" si="84"/>
        <v>-9.7280092217187246E-6</v>
      </c>
    </row>
    <row r="268" spans="1:141" x14ac:dyDescent="0.3">
      <c r="A268" s="6">
        <f>('Base original'!A268-MIN('Base original'!A:A))/(MAX('Base original'!A:A)-MIN('Base original'!A:A))</f>
        <v>0.42477876106194695</v>
      </c>
      <c r="B268" s="6">
        <f>('Base original'!B268-MIN('Base original'!B:B))/(MAX('Base original'!B:B)-MIN('Base original'!B:B))</f>
        <v>0.10273972602739728</v>
      </c>
      <c r="C268" s="6">
        <f>('Base original'!C268-MIN('Base original'!C:C))/(MAX('Base original'!C:C)-MIN('Base original'!C:C))</f>
        <v>0.53</v>
      </c>
      <c r="D268" s="6">
        <f>('Base original'!D268-MIN('Base original'!D:D))/(MAX('Base original'!D:D)-MIN('Base original'!D:D))</f>
        <v>0.10273972602739727</v>
      </c>
      <c r="E268" s="6">
        <f>('Base original'!E268-MIN('Base original'!E:E))/(MAX('Base original'!E:E)-MIN('Base original'!E:E))</f>
        <v>0.10350584307178631</v>
      </c>
      <c r="F268" s="6">
        <f>('Base original'!F268-MIN('Base original'!F:F))/(MAX('Base original'!F:F)-MIN('Base original'!F:F))</f>
        <v>7.4626865671641784E-2</v>
      </c>
      <c r="G268" s="6">
        <f>('Base original'!G268-MIN('Base original'!G:G))/(MAX('Base original'!G:G)-MIN('Base original'!G:G))</f>
        <v>4.2402826855123678E-2</v>
      </c>
      <c r="H268" s="6">
        <f>('Base original'!H268-MIN('Base original'!H:H))/(MAX('Base original'!H:H)-MIN('Base original'!H:H))</f>
        <v>0.45007342143905904</v>
      </c>
      <c r="I268" s="6">
        <f>('Base original'!I268-MIN('Base original'!I:I))/(MAX('Base original'!I:I)-MIN('Base original'!I:I))</f>
        <v>0.3622047244094489</v>
      </c>
      <c r="J268" s="6">
        <f>('Base original'!J268-MIN('Base original'!J:J))/(MAX('Base original'!J:J)-MIN('Base original'!J:J))</f>
        <v>0.47904191616766456</v>
      </c>
      <c r="K268" s="6">
        <f>('Base original'!K268-MIN('Base original'!K:K))/(MAX('Base original'!K:K)-MIN('Base original'!K:K))</f>
        <v>0.55384615384615377</v>
      </c>
      <c r="L268" s="6">
        <f>'Base original'!L268</f>
        <v>7</v>
      </c>
      <c r="M268">
        <v>377</v>
      </c>
      <c r="O268">
        <v>0.47796130888910227</v>
      </c>
      <c r="P268" t="str">
        <f>IF(O268&lt;=cockpit!C$11,"treino","teste")</f>
        <v>treino</v>
      </c>
      <c r="AP268" s="6">
        <v>1.2777966990976437</v>
      </c>
      <c r="AQ268" s="6">
        <v>1.6845171668644741</v>
      </c>
      <c r="AR268" s="6">
        <v>1.5244892266607932</v>
      </c>
      <c r="AS268" s="6">
        <v>1.845862259254363</v>
      </c>
      <c r="AT268" s="6">
        <v>1.7512535791347832</v>
      </c>
      <c r="AU268" s="6">
        <v>1.6632231958017127</v>
      </c>
      <c r="AV268" s="6">
        <v>1.7183204970503574</v>
      </c>
      <c r="AW268" s="6">
        <v>1.9878061868886341</v>
      </c>
      <c r="AX268" s="6">
        <v>1.1383936963873564</v>
      </c>
      <c r="AY268" s="6">
        <v>0.89961829370275337</v>
      </c>
      <c r="AZ268" s="6">
        <v>1.0225856842194307</v>
      </c>
      <c r="BA268" s="6">
        <v>1.7315716560977559</v>
      </c>
      <c r="BB268" s="6">
        <v>1.3390524085458357</v>
      </c>
      <c r="BC268" s="6">
        <v>1.4893633725950952</v>
      </c>
      <c r="BD268" s="6">
        <v>1.3186558600219922</v>
      </c>
      <c r="BE268" s="6">
        <v>2.0288323424000265</v>
      </c>
      <c r="BF268" s="6">
        <v>1.2976400155167773</v>
      </c>
      <c r="BG268" s="6">
        <v>1.3704793268440918</v>
      </c>
      <c r="BH268" s="6">
        <v>1.3149200104452552</v>
      </c>
      <c r="BI268" s="6">
        <v>1.4572002105119164</v>
      </c>
      <c r="BL268" s="8">
        <f>IF(BL$1&lt;=cockpit!$C$15,1/(1+EXP(-(AP268+T$14))),0)</f>
        <v>0.80782440782176568</v>
      </c>
      <c r="BM268" s="8">
        <f>IF(BM$1&lt;=cockpit!$C$15,1/(1+EXP(-(AQ268+U$14))),0)</f>
        <v>0.85864365250186725</v>
      </c>
      <c r="BN268" s="8">
        <f>IF(BN$1&lt;=cockpit!$C$15,1/(1+EXP(-(AR268+V$14))),0)</f>
        <v>0.8424302385939354</v>
      </c>
      <c r="BO268" s="8">
        <f>IF(BO$1&lt;=cockpit!$C$15,1/(1+EXP(-(AS268+W$14))),0)</f>
        <v>0.87148185845170145</v>
      </c>
      <c r="BP268" s="8">
        <f>IF(BP$1&lt;=cockpit!$C$15,1/(1+EXP(-(AT268+X$14))),0)</f>
        <v>0.86515393929545903</v>
      </c>
      <c r="BQ268" s="8">
        <f>IF(BQ$1&lt;=cockpit!$C$15,1/(1+EXP(-(AU268+Y$14))),0)</f>
        <v>0.89197670783693273</v>
      </c>
      <c r="BR268" s="8">
        <f>IF(BR$1&lt;=cockpit!$C$15,1/(1+EXP(-(AV268+Z$14))),0)</f>
        <v>0.89233677583732574</v>
      </c>
      <c r="BS268" s="8">
        <f>IF(BS$1&lt;=cockpit!$C$15,1/(1+EXP(-(AW268+AA$14))),0)</f>
        <v>0.89056946554024852</v>
      </c>
      <c r="BT268" s="8">
        <f>IF(BT$1&lt;=cockpit!$C$15,1/(1+EXP(-(AX268+AB$14))),0)</f>
        <v>0.77422988712882213</v>
      </c>
      <c r="BU268" s="8">
        <f>IF(BU$1&lt;=cockpit!$C$15,1/(1+EXP(-(AY268+AC$14))),0)</f>
        <v>0.71913830392132727</v>
      </c>
      <c r="BV268" s="8">
        <f>IF(BV$1&lt;=cockpit!$C$15,1/(1+EXP(-(AZ268+AD$14))),0)</f>
        <v>0.80181933468461764</v>
      </c>
      <c r="BW268" s="8">
        <f>IF(BW$1&lt;=cockpit!$C$15,1/(1+EXP(-(BA268+AE$14))),0)</f>
        <v>0.89639904792820513</v>
      </c>
      <c r="BX268" s="8">
        <f>IF(BX$1&lt;=cockpit!$C$15,1/(1+EXP(-(BB268+AF$14))),0)</f>
        <v>0.88787409439522991</v>
      </c>
      <c r="BY268" s="8">
        <f>IF(BY$1&lt;=cockpit!$C$15,1/(1+EXP(-(BC268+AG$14))),0)</f>
        <v>0.81164992558700577</v>
      </c>
      <c r="BZ268" s="8">
        <f>IF(BZ$1&lt;=cockpit!$C$15,1/(1+EXP(-(BD268+AH$14))),0)</f>
        <v>0.83523326606481418</v>
      </c>
      <c r="CA268" s="8">
        <f>IF(CA$1&lt;=cockpit!$C$15,1/(1+EXP(-(BE268+AI$14))),0)</f>
        <v>0.95256892120026426</v>
      </c>
      <c r="CB268" s="8">
        <f>IF(CB$1&lt;=cockpit!$C$15,1/(1+EXP(-(BF268+AJ$14))),0)</f>
        <v>0.84691983199641352</v>
      </c>
      <c r="CC268" s="8">
        <f>IF(CC$1&lt;=cockpit!$C$15,1/(1+EXP(-(BG268+AK$14))),0)</f>
        <v>0.82605317431942293</v>
      </c>
      <c r="CD268" s="8">
        <f>IF(CD$1&lt;=cockpit!$C$15,1/(1+EXP(-(BH268+AL$14))),0)</f>
        <v>0.90429932634036159</v>
      </c>
      <c r="CE268" s="8">
        <f>IF(CE$1&lt;=cockpit!$C$15,1/(1+EXP(-(BI268+AM$14))),0)</f>
        <v>0.88067654438795606</v>
      </c>
      <c r="CH268" s="6">
        <v>5.6955217046878026</v>
      </c>
      <c r="CK268" s="9">
        <f t="shared" si="93"/>
        <v>5.6955217046878026</v>
      </c>
      <c r="CM268" s="9">
        <f t="shared" si="94"/>
        <v>1.7016636229406163</v>
      </c>
      <c r="CP268">
        <f t="shared" si="95"/>
        <v>-1.3044782953121974</v>
      </c>
      <c r="CV268">
        <v>0.10229170616559571</v>
      </c>
      <c r="CW268">
        <v>-0.53505085548934872</v>
      </c>
      <c r="CX268">
        <v>-2.2080827514885798E-2</v>
      </c>
      <c r="CY268">
        <v>-0.3493422746377185</v>
      </c>
      <c r="CZ268">
        <v>-0.4175641265505442</v>
      </c>
      <c r="DA268">
        <v>-0.98356875445195036</v>
      </c>
      <c r="DB268">
        <v>-1.7322993437062707E-2</v>
      </c>
      <c r="DC268">
        <v>-0.82010084041568843</v>
      </c>
      <c r="DD268">
        <v>-0.35515367696697048</v>
      </c>
      <c r="DE268">
        <v>-0.77096156860565623</v>
      </c>
      <c r="DF268">
        <v>-0.9502292239745096</v>
      </c>
      <c r="DG268">
        <v>-0.25960603603029764</v>
      </c>
      <c r="DH268">
        <v>0.13393530017613084</v>
      </c>
      <c r="DI268">
        <v>-0.64882897519325056</v>
      </c>
      <c r="DJ268">
        <v>-0.17973159524968726</v>
      </c>
      <c r="DK268">
        <v>0.23531813943446339</v>
      </c>
      <c r="DL268">
        <v>-0.86496034858533677</v>
      </c>
      <c r="DM268">
        <v>-0.77599505654114254</v>
      </c>
      <c r="DN268">
        <v>-0.51841526716752762</v>
      </c>
      <c r="DO268">
        <v>2.7627878282402828E-2</v>
      </c>
      <c r="DR268">
        <f t="shared" si="96"/>
        <v>3.5538156541157127E-2</v>
      </c>
      <c r="DS268">
        <f t="shared" si="85"/>
        <v>-0.14057448805730491</v>
      </c>
      <c r="DT268">
        <f t="shared" si="86"/>
        <v>-6.4103135886211951E-3</v>
      </c>
      <c r="DU268">
        <f t="shared" si="87"/>
        <v>-8.402358394632381E-2</v>
      </c>
      <c r="DV268">
        <f t="shared" si="88"/>
        <v>-0.1050209944846293</v>
      </c>
      <c r="DW268">
        <f t="shared" si="89"/>
        <v>-0.20101937492385197</v>
      </c>
      <c r="DX268">
        <f t="shared" si="90"/>
        <v>-3.5293014275513449E-3</v>
      </c>
      <c r="DY268">
        <f t="shared" si="91"/>
        <v>-0.16966740465179964</v>
      </c>
      <c r="DZ268">
        <f t="shared" si="92"/>
        <v>-0.14226322715404241</v>
      </c>
      <c r="EA268">
        <f t="shared" si="74"/>
        <v>-0.37225116075308212</v>
      </c>
      <c r="EB268">
        <f t="shared" si="75"/>
        <v>-0.33931331941551451</v>
      </c>
      <c r="EC268">
        <f t="shared" si="76"/>
        <v>-5.1004472579645237E-2</v>
      </c>
      <c r="ED268">
        <f t="shared" si="77"/>
        <v>2.835136976289639E-2</v>
      </c>
      <c r="EE268">
        <f t="shared" si="78"/>
        <v>-0.22139627665642408</v>
      </c>
      <c r="EF268">
        <f t="shared" si="79"/>
        <v>-5.4348208751127593E-2</v>
      </c>
      <c r="EG268">
        <f t="shared" si="80"/>
        <v>2.1793389507973583E-2</v>
      </c>
      <c r="EH268">
        <f t="shared" si="81"/>
        <v>-0.24454746990054854</v>
      </c>
      <c r="EI268">
        <f t="shared" si="82"/>
        <v>-0.24648408465946575</v>
      </c>
      <c r="EJ268">
        <f t="shared" si="83"/>
        <v>-9.4477412722647772E-2</v>
      </c>
      <c r="EK268">
        <f t="shared" si="84"/>
        <v>6.1999396795246776E-3</v>
      </c>
    </row>
    <row r="269" spans="1:141" x14ac:dyDescent="0.3">
      <c r="A269" s="6">
        <f>('Base original'!A269-MIN('Base original'!A:A))/(MAX('Base original'!A:A)-MIN('Base original'!A:A))</f>
        <v>0.60176991150442483</v>
      </c>
      <c r="B269" s="6">
        <f>('Base original'!B269-MIN('Base original'!B:B))/(MAX('Base original'!B:B)-MIN('Base original'!B:B))</f>
        <v>0.3458904109589041</v>
      </c>
      <c r="C269" s="6">
        <f>('Base original'!C269-MIN('Base original'!C:C))/(MAX('Base original'!C:C)-MIN('Base original'!C:C))</f>
        <v>0.66</v>
      </c>
      <c r="D269" s="6">
        <f>('Base original'!D269-MIN('Base original'!D:D))/(MAX('Base original'!D:D)-MIN('Base original'!D:D))</f>
        <v>0.36301369863013699</v>
      </c>
      <c r="E269" s="6">
        <f>('Base original'!E269-MIN('Base original'!E:E))/(MAX('Base original'!E:E)-MIN('Base original'!E:E))</f>
        <v>0.12687813021702837</v>
      </c>
      <c r="F269" s="6">
        <f>('Base original'!F269-MIN('Base original'!F:F))/(MAX('Base original'!F:F)-MIN('Base original'!F:F))</f>
        <v>7.4626865671641784E-2</v>
      </c>
      <c r="G269" s="6">
        <f>('Base original'!G269-MIN('Base original'!G:G))/(MAX('Base original'!G:G)-MIN('Base original'!G:G))</f>
        <v>6.3604240282685506E-2</v>
      </c>
      <c r="H269" s="6">
        <f>('Base original'!H269-MIN('Base original'!H:H))/(MAX('Base original'!H:H)-MIN('Base original'!H:H))</f>
        <v>0.64096916299559747</v>
      </c>
      <c r="I269" s="6">
        <f>('Base original'!I269-MIN('Base original'!I:I))/(MAX('Base original'!I:I)-MIN('Base original'!I:I))</f>
        <v>0.29133858267716517</v>
      </c>
      <c r="J269" s="6">
        <f>('Base original'!J269-MIN('Base original'!J:J))/(MAX('Base original'!J:J)-MIN('Base original'!J:J))</f>
        <v>0.3952095808383233</v>
      </c>
      <c r="K269" s="6">
        <f>('Base original'!K269-MIN('Base original'!K:K))/(MAX('Base original'!K:K)-MIN('Base original'!K:K))</f>
        <v>0.75384615384615394</v>
      </c>
      <c r="L269" s="6">
        <f>'Base original'!L269</f>
        <v>6</v>
      </c>
      <c r="M269">
        <v>378</v>
      </c>
      <c r="O269">
        <v>0.13482090964556848</v>
      </c>
      <c r="P269" t="str">
        <f>IF(O269&lt;=cockpit!C$11,"treino","teste")</f>
        <v>treino</v>
      </c>
      <c r="AP269" s="6">
        <v>1.622315115122587</v>
      </c>
      <c r="AQ269" s="6">
        <v>2.3482316444449522</v>
      </c>
      <c r="AR269" s="6">
        <v>2.0997202405184923</v>
      </c>
      <c r="AS269" s="6">
        <v>2.5084171331106755</v>
      </c>
      <c r="AT269" s="6">
        <v>2.3182902836124177</v>
      </c>
      <c r="AU269" s="6">
        <v>2.1129097558065233</v>
      </c>
      <c r="AV269" s="6">
        <v>2.37377150649024</v>
      </c>
      <c r="AW269" s="6">
        <v>2.5563278484770757</v>
      </c>
      <c r="AX269" s="6">
        <v>1.6497570642205375</v>
      </c>
      <c r="AY269" s="6">
        <v>1.3722304984874467</v>
      </c>
      <c r="AZ269" s="6">
        <v>1.6130696348893432</v>
      </c>
      <c r="BA269" s="6">
        <v>2.0258032730711091</v>
      </c>
      <c r="BB269" s="6">
        <v>1.7881746144267343</v>
      </c>
      <c r="BC269" s="6">
        <v>2.1725092572603906</v>
      </c>
      <c r="BD269" s="6">
        <v>1.6668231953965464</v>
      </c>
      <c r="BE269" s="6">
        <v>2.6513080203010921</v>
      </c>
      <c r="BF269" s="6">
        <v>1.9212671840597744</v>
      </c>
      <c r="BG269" s="6">
        <v>1.8169202891199525</v>
      </c>
      <c r="BH269" s="6">
        <v>1.6038725684897495</v>
      </c>
      <c r="BI269" s="6">
        <v>1.9076077854161206</v>
      </c>
      <c r="BL269" s="8">
        <f>IF(BL$1&lt;=cockpit!$C$15,1/(1+EXP(-(AP269+T$14))),0)</f>
        <v>0.85575287187406957</v>
      </c>
      <c r="BM269" s="8">
        <f>IF(BM$1&lt;=cockpit!$C$15,1/(1+EXP(-(AQ269+U$14))),0)</f>
        <v>0.9218523068109854</v>
      </c>
      <c r="BN269" s="8">
        <f>IF(BN$1&lt;=cockpit!$C$15,1/(1+EXP(-(AR269+V$14))),0)</f>
        <v>0.90479307410732634</v>
      </c>
      <c r="BO269" s="8">
        <f>IF(BO$1&lt;=cockpit!$C$15,1/(1+EXP(-(AS269+W$14))),0)</f>
        <v>0.92934557057541545</v>
      </c>
      <c r="BP269" s="8">
        <f>IF(BP$1&lt;=cockpit!$C$15,1/(1+EXP(-(AT269+X$14))),0)</f>
        <v>0.9187744137138889</v>
      </c>
      <c r="BQ269" s="8">
        <f>IF(BQ$1&lt;=cockpit!$C$15,1/(1+EXP(-(AU269+Y$14))),0)</f>
        <v>0.9282943754921047</v>
      </c>
      <c r="BR269" s="8">
        <f>IF(BR$1&lt;=cockpit!$C$15,1/(1+EXP(-(AV269+Z$14))),0)</f>
        <v>0.9410488858143794</v>
      </c>
      <c r="BS269" s="8">
        <f>IF(BS$1&lt;=cockpit!$C$15,1/(1+EXP(-(AW269+AA$14))),0)</f>
        <v>0.9349351564124353</v>
      </c>
      <c r="BT269" s="8">
        <f>IF(BT$1&lt;=cockpit!$C$15,1/(1+EXP(-(AX269+AB$14))),0)</f>
        <v>0.85115831578249179</v>
      </c>
      <c r="BU269" s="8">
        <f>IF(BU$1&lt;=cockpit!$C$15,1/(1+EXP(-(AY269+AC$14))),0)</f>
        <v>0.80420775839807623</v>
      </c>
      <c r="BV269" s="8">
        <f>IF(BV$1&lt;=cockpit!$C$15,1/(1+EXP(-(AZ269+AD$14))),0)</f>
        <v>0.879551325850076</v>
      </c>
      <c r="BW269" s="8">
        <f>IF(BW$1&lt;=cockpit!$C$15,1/(1+EXP(-(BA269+AE$14))),0)</f>
        <v>0.92071275092303828</v>
      </c>
      <c r="BX269" s="8">
        <f>IF(BX$1&lt;=cockpit!$C$15,1/(1+EXP(-(BB269+AF$14))),0)</f>
        <v>0.92541685565101173</v>
      </c>
      <c r="BY269" s="8">
        <f>IF(BY$1&lt;=cockpit!$C$15,1/(1+EXP(-(BC269+AG$14))),0)</f>
        <v>0.89509856789443598</v>
      </c>
      <c r="BZ269" s="8">
        <f>IF(BZ$1&lt;=cockpit!$C$15,1/(1+EXP(-(BD269+AH$14))),0)</f>
        <v>0.87775578953755951</v>
      </c>
      <c r="CA269" s="8">
        <f>IF(CA$1&lt;=cockpit!$C$15,1/(1+EXP(-(BE269+AI$14))),0)</f>
        <v>0.97397582212263856</v>
      </c>
      <c r="CB269" s="8">
        <f>IF(CB$1&lt;=cockpit!$C$15,1/(1+EXP(-(BF269+AJ$14))),0)</f>
        <v>0.91167589200892252</v>
      </c>
      <c r="CC269" s="8">
        <f>IF(CC$1&lt;=cockpit!$C$15,1/(1+EXP(-(BG269+AK$14))),0)</f>
        <v>0.88125309182731737</v>
      </c>
      <c r="CD269" s="8">
        <f>IF(CD$1&lt;=cockpit!$C$15,1/(1+EXP(-(BH269+AL$14))),0)</f>
        <v>0.92655166943731138</v>
      </c>
      <c r="CE269" s="8">
        <f>IF(CE$1&lt;=cockpit!$C$15,1/(1+EXP(-(BI269+AM$14))),0)</f>
        <v>0.92050732413019165</v>
      </c>
      <c r="CH269" s="6">
        <v>6.0634327770381082</v>
      </c>
      <c r="CK269" s="9">
        <f t="shared" si="93"/>
        <v>6.0634327770381082</v>
      </c>
      <c r="CM269" s="9">
        <f t="shared" si="94"/>
        <v>4.023717202766351E-3</v>
      </c>
      <c r="CP269">
        <f t="shared" si="95"/>
        <v>6.3432777038108235E-2</v>
      </c>
      <c r="CV269">
        <v>-4.9741318145098022E-3</v>
      </c>
      <c r="CW269">
        <v>2.6017881433728424E-2</v>
      </c>
      <c r="CX269">
        <v>1.0737228925939797E-3</v>
      </c>
      <c r="CY269">
        <v>1.6987442946895897E-2</v>
      </c>
      <c r="CZ269">
        <v>2.0304862283855751E-2</v>
      </c>
      <c r="DA269">
        <v>4.7827930696132157E-2</v>
      </c>
      <c r="DB269">
        <v>8.4236401960434849E-4</v>
      </c>
      <c r="DC269">
        <v>3.9878987596649457E-2</v>
      </c>
      <c r="DD269">
        <v>1.7270033611343834E-2</v>
      </c>
      <c r="DE269">
        <v>3.7489495580000164E-2</v>
      </c>
      <c r="DF269">
        <v>4.6206731622962002E-2</v>
      </c>
      <c r="DG269">
        <v>1.262384499645188E-2</v>
      </c>
      <c r="DH269">
        <v>-6.5128627008480102E-3</v>
      </c>
      <c r="DI269">
        <v>3.1550562295440655E-2</v>
      </c>
      <c r="DJ269">
        <v>8.739796015884177E-3</v>
      </c>
      <c r="DK269">
        <v>-1.1442799106286677E-2</v>
      </c>
      <c r="DL269">
        <v>4.2060367838843121E-2</v>
      </c>
      <c r="DM269">
        <v>3.7734258654313561E-2</v>
      </c>
      <c r="DN269">
        <v>2.5208943815748903E-2</v>
      </c>
      <c r="DO269">
        <v>-1.3434589516908956E-3</v>
      </c>
      <c r="DR269">
        <f t="shared" si="96"/>
        <v>-1.3315105338507723E-3</v>
      </c>
      <c r="DS269">
        <f t="shared" si="85"/>
        <v>3.9075820176789145E-3</v>
      </c>
      <c r="DT269">
        <f t="shared" si="86"/>
        <v>1.9471910224532138E-4</v>
      </c>
      <c r="DU269">
        <f t="shared" si="87"/>
        <v>2.3156740402537177E-3</v>
      </c>
      <c r="DV269">
        <f t="shared" si="88"/>
        <v>3.1645854114352757E-3</v>
      </c>
      <c r="DW269">
        <f t="shared" si="89"/>
        <v>6.6131465709940215E-3</v>
      </c>
      <c r="DX269">
        <f t="shared" si="90"/>
        <v>9.6389183044595162E-5</v>
      </c>
      <c r="DY269">
        <f t="shared" si="91"/>
        <v>5.0206151239770552E-3</v>
      </c>
      <c r="DZ269">
        <f t="shared" si="92"/>
        <v>4.7584040967788505E-3</v>
      </c>
      <c r="EA269">
        <f t="shared" si="74"/>
        <v>1.3243159864844398E-2</v>
      </c>
      <c r="EB269">
        <f t="shared" si="75"/>
        <v>1.0460717260548515E-2</v>
      </c>
      <c r="EC269">
        <f t="shared" si="76"/>
        <v>1.9224604891672891E-3</v>
      </c>
      <c r="ED269">
        <f t="shared" si="77"/>
        <v>-9.3527081200462053E-4</v>
      </c>
      <c r="EE269">
        <f t="shared" si="78"/>
        <v>6.2722061544379388E-3</v>
      </c>
      <c r="EF269">
        <f t="shared" si="79"/>
        <v>2.0061745006892504E-3</v>
      </c>
      <c r="EG269">
        <f t="shared" si="80"/>
        <v>-5.8782915337400946E-4</v>
      </c>
      <c r="EH269">
        <f t="shared" si="81"/>
        <v>7.1017697856348054E-3</v>
      </c>
      <c r="EI269">
        <f t="shared" si="82"/>
        <v>8.4295687962156474E-3</v>
      </c>
      <c r="EJ269">
        <f t="shared" si="83"/>
        <v>3.5671160651965174E-3</v>
      </c>
      <c r="EK269">
        <f t="shared" si="84"/>
        <v>-2.0510086197807724E-4</v>
      </c>
    </row>
    <row r="270" spans="1:141" x14ac:dyDescent="0.3">
      <c r="A270" s="6">
        <f>('Base original'!A270-MIN('Base original'!A:A))/(MAX('Base original'!A:A)-MIN('Base original'!A:A))</f>
        <v>0.32743362831858414</v>
      </c>
      <c r="B270" s="6">
        <f>('Base original'!B270-MIN('Base original'!B:B))/(MAX('Base original'!B:B)-MIN('Base original'!B:B))</f>
        <v>9.5890410958904118E-2</v>
      </c>
      <c r="C270" s="6">
        <f>('Base original'!C270-MIN('Base original'!C:C))/(MAX('Base original'!C:C)-MIN('Base original'!C:C))</f>
        <v>0.42</v>
      </c>
      <c r="D270" s="6">
        <f>('Base original'!D270-MIN('Base original'!D:D))/(MAX('Base original'!D:D)-MIN('Base original'!D:D))</f>
        <v>7.5342465753424667E-2</v>
      </c>
      <c r="E270" s="6">
        <f>('Base original'!E270-MIN('Base original'!E:E))/(MAX('Base original'!E:E)-MIN('Base original'!E:E))</f>
        <v>0.11352253756260436</v>
      </c>
      <c r="F270" s="6">
        <f>('Base original'!F270-MIN('Base original'!F:F))/(MAX('Base original'!F:F)-MIN('Base original'!F:F))</f>
        <v>0.14925373134328357</v>
      </c>
      <c r="G270" s="6">
        <f>('Base original'!G270-MIN('Base original'!G:G))/(MAX('Base original'!G:G)-MIN('Base original'!G:G))</f>
        <v>7.4204946996466431E-2</v>
      </c>
      <c r="H270" s="6">
        <f>('Base original'!H270-MIN('Base original'!H:H))/(MAX('Base original'!H:H)-MIN('Base original'!H:H))</f>
        <v>0.53817914831130442</v>
      </c>
      <c r="I270" s="6">
        <f>('Base original'!I270-MIN('Base original'!I:I))/(MAX('Base original'!I:I)-MIN('Base original'!I:I))</f>
        <v>0.37007874015748027</v>
      </c>
      <c r="J270" s="6">
        <f>('Base original'!J270-MIN('Base original'!J:J))/(MAX('Base original'!J:J)-MIN('Base original'!J:J))</f>
        <v>0.28143712574850305</v>
      </c>
      <c r="K270" s="6">
        <f>('Base original'!K270-MIN('Base original'!K:K))/(MAX('Base original'!K:K)-MIN('Base original'!K:K))</f>
        <v>0.15384615384615385</v>
      </c>
      <c r="L270" s="6">
        <f>'Base original'!L270</f>
        <v>6</v>
      </c>
      <c r="M270">
        <v>380</v>
      </c>
      <c r="O270">
        <v>0.7897687106987562</v>
      </c>
      <c r="P270" t="str">
        <f>IF(O270&lt;=cockpit!C$11,"treino","teste")</f>
        <v>treino</v>
      </c>
      <c r="AP270" s="6">
        <v>1.0117666480757788</v>
      </c>
      <c r="AQ270" s="6">
        <v>1.339983843765848</v>
      </c>
      <c r="AR270" s="6">
        <v>1.1758869432904402</v>
      </c>
      <c r="AS270" s="6">
        <v>1.663393694612495</v>
      </c>
      <c r="AT270" s="6">
        <v>1.5111611616989034</v>
      </c>
      <c r="AU270" s="6">
        <v>1.3564761850603941</v>
      </c>
      <c r="AV270" s="6">
        <v>1.3723439524416488</v>
      </c>
      <c r="AW270" s="6">
        <v>1.7659726495894867</v>
      </c>
      <c r="AX270" s="6">
        <v>0.9021275062908074</v>
      </c>
      <c r="AY270" s="6">
        <v>0.88749741293668283</v>
      </c>
      <c r="AZ270" s="6">
        <v>0.8685559822249761</v>
      </c>
      <c r="BA270" s="6">
        <v>1.5557778893431442</v>
      </c>
      <c r="BB270" s="6">
        <v>1.111865384646445</v>
      </c>
      <c r="BC270" s="6">
        <v>1.0974301715736281</v>
      </c>
      <c r="BD270" s="6">
        <v>1.079870498817032</v>
      </c>
      <c r="BE270" s="6">
        <v>1.602563563562498</v>
      </c>
      <c r="BF270" s="6">
        <v>1.1338598368806938</v>
      </c>
      <c r="BG270" s="6">
        <v>1.1295674467800072</v>
      </c>
      <c r="BH270" s="6">
        <v>1.1168314071218963</v>
      </c>
      <c r="BI270" s="6">
        <v>1.2398868582372178</v>
      </c>
      <c r="BL270" s="8">
        <f>IF(BL$1&lt;=cockpit!$C$15,1/(1+EXP(-(AP270+T$14))),0)</f>
        <v>0.7631278743573755</v>
      </c>
      <c r="BM270" s="8">
        <f>IF(BM$1&lt;=cockpit!$C$15,1/(1+EXP(-(AQ270+U$14))),0)</f>
        <v>0.81146180150844083</v>
      </c>
      <c r="BN270" s="8">
        <f>IF(BN$1&lt;=cockpit!$C$15,1/(1+EXP(-(AR270+V$14))),0)</f>
        <v>0.79047985543255506</v>
      </c>
      <c r="BO270" s="8">
        <f>IF(BO$1&lt;=cockpit!$C$15,1/(1+EXP(-(AS270+W$14))),0)</f>
        <v>0.84962417063273188</v>
      </c>
      <c r="BP270" s="8">
        <f>IF(BP$1&lt;=cockpit!$C$15,1/(1+EXP(-(AT270+X$14))),0)</f>
        <v>0.83461317105624278</v>
      </c>
      <c r="BQ270" s="8">
        <f>IF(BQ$1&lt;=cockpit!$C$15,1/(1+EXP(-(AU270+Y$14))),0)</f>
        <v>0.85867716445426789</v>
      </c>
      <c r="BR270" s="8">
        <f>IF(BR$1&lt;=cockpit!$C$15,1/(1+EXP(-(AV270+Z$14))),0)</f>
        <v>0.85431572015097323</v>
      </c>
      <c r="BS270" s="8">
        <f>IF(BS$1&lt;=cockpit!$C$15,1/(1+EXP(-(AW270+AA$14))),0)</f>
        <v>0.86700550735541437</v>
      </c>
      <c r="BT270" s="8">
        <f>IF(BT$1&lt;=cockpit!$C$15,1/(1+EXP(-(AX270+AB$14))),0)</f>
        <v>0.73028821970728208</v>
      </c>
      <c r="BU270" s="8">
        <f>IF(BU$1&lt;=cockpit!$C$15,1/(1+EXP(-(AY270+AC$14))),0)</f>
        <v>0.71668365791805611</v>
      </c>
      <c r="BV270" s="8">
        <f>IF(BV$1&lt;=cockpit!$C$15,1/(1+EXP(-(AZ270+AD$14))),0)</f>
        <v>0.77620297452028975</v>
      </c>
      <c r="BW270" s="8">
        <f>IF(BW$1&lt;=cockpit!$C$15,1/(1+EXP(-(BA270+AE$14))),0)</f>
        <v>0.87889903339728481</v>
      </c>
      <c r="BX270" s="8">
        <f>IF(BX$1&lt;=cockpit!$C$15,1/(1+EXP(-(BB270+AF$14))),0)</f>
        <v>0.86318749631605884</v>
      </c>
      <c r="BY270" s="8">
        <f>IF(BY$1&lt;=cockpit!$C$15,1/(1+EXP(-(BC270+AG$14))),0)</f>
        <v>0.74437503377970227</v>
      </c>
      <c r="BZ270" s="8">
        <f>IF(BZ$1&lt;=cockpit!$C$15,1/(1+EXP(-(BD270+AH$14))),0)</f>
        <v>0.79969592028466663</v>
      </c>
      <c r="CA270" s="8">
        <f>IF(CA$1&lt;=cockpit!$C$15,1/(1+EXP(-(BE270+AI$14))),0)</f>
        <v>0.92914412609852004</v>
      </c>
      <c r="CB270" s="8">
        <f>IF(CB$1&lt;=cockpit!$C$15,1/(1+EXP(-(BF270+AJ$14))),0)</f>
        <v>0.82446034947295843</v>
      </c>
      <c r="CC270" s="8">
        <f>IF(CC$1&lt;=cockpit!$C$15,1/(1+EXP(-(BG270+AK$14))),0)</f>
        <v>0.78868175404839469</v>
      </c>
      <c r="CD270" s="8">
        <f>IF(CD$1&lt;=cockpit!$C$15,1/(1+EXP(-(BH270+AL$14))),0)</f>
        <v>0.88572983635510272</v>
      </c>
      <c r="CE270" s="8">
        <f>IF(CE$1&lt;=cockpit!$C$15,1/(1+EXP(-(BI270+AM$14))),0)</f>
        <v>0.85588681450708159</v>
      </c>
      <c r="CH270" s="6">
        <v>5.511606089342</v>
      </c>
      <c r="CK270" s="9">
        <f t="shared" si="93"/>
        <v>5.511606089342</v>
      </c>
      <c r="CM270" s="9">
        <f t="shared" si="94"/>
        <v>0.23852861196781447</v>
      </c>
      <c r="CP270">
        <f t="shared" si="95"/>
        <v>-0.48839391065799997</v>
      </c>
      <c r="CV270">
        <v>3.8297798117168262E-2</v>
      </c>
      <c r="CW270">
        <v>-0.20032190696650221</v>
      </c>
      <c r="CX270">
        <v>-8.267015050625201E-3</v>
      </c>
      <c r="CY270">
        <v>-0.13079300765801025</v>
      </c>
      <c r="CZ270">
        <v>-0.15633512450868711</v>
      </c>
      <c r="DA270">
        <v>-0.36824605830090928</v>
      </c>
      <c r="DB270">
        <v>-6.4856920497899954E-3</v>
      </c>
      <c r="DC270">
        <v>-0.30704401753857624</v>
      </c>
      <c r="DD270">
        <v>-0.13296878438054369</v>
      </c>
      <c r="DE270">
        <v>-0.28864637825823519</v>
      </c>
      <c r="DF270">
        <v>-0.35576380870895113</v>
      </c>
      <c r="DG270">
        <v>-9.7195950000006998E-2</v>
      </c>
      <c r="DH270">
        <v>5.0145092688198764E-2</v>
      </c>
      <c r="DI270">
        <v>-0.24292019398223488</v>
      </c>
      <c r="DJ270">
        <v>-6.7291128559396576E-2</v>
      </c>
      <c r="DK270">
        <v>8.8102612960422377E-2</v>
      </c>
      <c r="DL270">
        <v>-0.3238393223772249</v>
      </c>
      <c r="DM270">
        <v>-0.29053090547949778</v>
      </c>
      <c r="DN270">
        <v>-0.19409357793581775</v>
      </c>
      <c r="DO270">
        <v>1.0343819108386646E-2</v>
      </c>
      <c r="DR270">
        <f t="shared" si="96"/>
        <v>1.5994533369405536E-2</v>
      </c>
      <c r="DS270">
        <f t="shared" si="85"/>
        <v>-6.841588974261946E-2</v>
      </c>
      <c r="DT270">
        <f t="shared" si="86"/>
        <v>-3.1013012380656786E-3</v>
      </c>
      <c r="DU270">
        <f t="shared" si="87"/>
        <v>-3.6378606101513652E-2</v>
      </c>
      <c r="DV270">
        <f t="shared" si="88"/>
        <v>-4.7435337097969654E-2</v>
      </c>
      <c r="DW270">
        <f t="shared" si="89"/>
        <v>-9.6728491027886082E-2</v>
      </c>
      <c r="DX270">
        <f t="shared" si="90"/>
        <v>-1.7520750107629726E-3</v>
      </c>
      <c r="DY270">
        <f t="shared" si="91"/>
        <v>-7.6239474834785215E-2</v>
      </c>
      <c r="DZ270">
        <f t="shared" si="92"/>
        <v>-6.2053754771152048E-2</v>
      </c>
      <c r="EA270">
        <f t="shared" si="74"/>
        <v>-0.14038736138894023</v>
      </c>
      <c r="EB270">
        <f t="shared" si="75"/>
        <v>-0.14141929532482805</v>
      </c>
      <c r="EC270">
        <f t="shared" si="76"/>
        <v>-2.211562521709132E-2</v>
      </c>
      <c r="ED270">
        <f t="shared" si="77"/>
        <v>1.278235250228299E-2</v>
      </c>
      <c r="EE270">
        <f t="shared" si="78"/>
        <v>-0.10831952564084706</v>
      </c>
      <c r="EF270">
        <f t="shared" si="79"/>
        <v>-2.4257539046890889E-2</v>
      </c>
      <c r="EG270">
        <f t="shared" si="80"/>
        <v>1.2042851266393231E-2</v>
      </c>
      <c r="EH270">
        <f t="shared" si="81"/>
        <v>-0.10371444337551329</v>
      </c>
      <c r="EI270">
        <f t="shared" si="82"/>
        <v>-0.10981518857330158</v>
      </c>
      <c r="EJ270">
        <f t="shared" si="83"/>
        <v>-4.1823799878376096E-2</v>
      </c>
      <c r="EK270">
        <f t="shared" si="84"/>
        <v>2.7665346963623629E-3</v>
      </c>
    </row>
    <row r="271" spans="1:141" x14ac:dyDescent="0.3">
      <c r="A271" s="6">
        <f>('Base original'!A271-MIN('Base original'!A:A))/(MAX('Base original'!A:A)-MIN('Base original'!A:A))</f>
        <v>0.27433628318584075</v>
      </c>
      <c r="B271" s="6">
        <f>('Base original'!B271-MIN('Base original'!B:B))/(MAX('Base original'!B:B)-MIN('Base original'!B:B))</f>
        <v>0.26712328767123289</v>
      </c>
      <c r="C271" s="6">
        <f>('Base original'!C271-MIN('Base original'!C:C))/(MAX('Base original'!C:C)-MIN('Base original'!C:C))</f>
        <v>0.28000000000000003</v>
      </c>
      <c r="D271" s="6">
        <f>('Base original'!D271-MIN('Base original'!D:D))/(MAX('Base original'!D:D)-MIN('Base original'!D:D))</f>
        <v>8.2191780821917818E-2</v>
      </c>
      <c r="E271" s="6">
        <f>('Base original'!E271-MIN('Base original'!E:E))/(MAX('Base original'!E:E)-MIN('Base original'!E:E))</f>
        <v>0.12520868113522537</v>
      </c>
      <c r="F271" s="6">
        <f>('Base original'!F271-MIN('Base original'!F:F))/(MAX('Base original'!F:F)-MIN('Base original'!F:F))</f>
        <v>0.32835820895522388</v>
      </c>
      <c r="G271" s="6">
        <f>('Base original'!G271-MIN('Base original'!G:G))/(MAX('Base original'!G:G)-MIN('Base original'!G:G))</f>
        <v>0.16961130742049471</v>
      </c>
      <c r="H271" s="6">
        <f>('Base original'!H271-MIN('Base original'!H:H))/(MAX('Base original'!H:H)-MIN('Base original'!H:H))</f>
        <v>0.58223201174743122</v>
      </c>
      <c r="I271" s="6">
        <f>('Base original'!I271-MIN('Base original'!I:I))/(MAX('Base original'!I:I)-MIN('Base original'!I:I))</f>
        <v>0.53543307086614167</v>
      </c>
      <c r="J271" s="6">
        <f>('Base original'!J271-MIN('Base original'!J:J))/(MAX('Base original'!J:J)-MIN('Base original'!J:J))</f>
        <v>0.24550898203592814</v>
      </c>
      <c r="K271" s="6">
        <f>('Base original'!K271-MIN('Base original'!K:K))/(MAX('Base original'!K:K)-MIN('Base original'!K:K))</f>
        <v>0.12307692307692292</v>
      </c>
      <c r="L271" s="6">
        <f>'Base original'!L271</f>
        <v>5</v>
      </c>
      <c r="M271">
        <v>384</v>
      </c>
      <c r="O271">
        <v>7.824277509604971E-2</v>
      </c>
      <c r="P271" t="str">
        <f>IF(O271&lt;=cockpit!C$11,"treino","teste")</f>
        <v>treino</v>
      </c>
      <c r="AP271" s="6">
        <v>0.97464480673708165</v>
      </c>
      <c r="AQ271" s="6">
        <v>1.5161561619663988</v>
      </c>
      <c r="AR271" s="6">
        <v>1.4572063992699658</v>
      </c>
      <c r="AS271" s="6">
        <v>1.9255887737961406</v>
      </c>
      <c r="AT271" s="6">
        <v>1.8626836403938518</v>
      </c>
      <c r="AU271" s="6">
        <v>1.5888979248113293</v>
      </c>
      <c r="AV271" s="6">
        <v>1.5450672022205276</v>
      </c>
      <c r="AW271" s="6">
        <v>2.0331579776397559</v>
      </c>
      <c r="AX271" s="6">
        <v>0.99974284451015283</v>
      </c>
      <c r="AY271" s="6">
        <v>1.2104833939527555</v>
      </c>
      <c r="AZ271" s="6">
        <v>1.1144429689730548</v>
      </c>
      <c r="BA271" s="6">
        <v>1.7940001193977972</v>
      </c>
      <c r="BB271" s="6">
        <v>1.261515919884344</v>
      </c>
      <c r="BC271" s="6">
        <v>1.287616395346046</v>
      </c>
      <c r="BD271" s="6">
        <v>1.2001894867134724</v>
      </c>
      <c r="BE271" s="6">
        <v>1.8706833265116374</v>
      </c>
      <c r="BF271" s="6">
        <v>1.3450870514709361</v>
      </c>
      <c r="BG271" s="6">
        <v>1.2650861243029545</v>
      </c>
      <c r="BH271" s="6">
        <v>1.3841085282605621</v>
      </c>
      <c r="BI271" s="6">
        <v>1.3199650956751958</v>
      </c>
      <c r="BL271" s="8">
        <f>IF(BL$1&lt;=cockpit!$C$15,1/(1+EXP(-(AP271+T$14))),0)</f>
        <v>0.75635218673179339</v>
      </c>
      <c r="BM271" s="8">
        <f>IF(BM$1&lt;=cockpit!$C$15,1/(1+EXP(-(AQ271+U$14))),0)</f>
        <v>0.83695021457640706</v>
      </c>
      <c r="BN271" s="8">
        <f>IF(BN$1&lt;=cockpit!$C$15,1/(1+EXP(-(AR271+V$14))),0)</f>
        <v>0.83329191621071419</v>
      </c>
      <c r="BO271" s="8">
        <f>IF(BO$1&lt;=cockpit!$C$15,1/(1+EXP(-(AS271+W$14))),0)</f>
        <v>0.88015001080968491</v>
      </c>
      <c r="BP271" s="8">
        <f>IF(BP$1&lt;=cockpit!$C$15,1/(1+EXP(-(AT271+X$14))),0)</f>
        <v>0.8776329887456108</v>
      </c>
      <c r="BQ271" s="8">
        <f>IF(BQ$1&lt;=cockpit!$C$15,1/(1+EXP(-(AU271+Y$14))),0)</f>
        <v>0.88460374287072441</v>
      </c>
      <c r="BR271" s="8">
        <f>IF(BR$1&lt;=cockpit!$C$15,1/(1+EXP(-(AV271+Z$14))),0)</f>
        <v>0.8745258681110728</v>
      </c>
      <c r="BS271" s="8">
        <f>IF(BS$1&lt;=cockpit!$C$15,1/(1+EXP(-(AW271+AA$14))),0)</f>
        <v>0.89491159027583222</v>
      </c>
      <c r="BT271" s="8">
        <f>IF(BT$1&lt;=cockpit!$C$15,1/(1+EXP(-(AX271+AB$14))),0)</f>
        <v>0.74907794820510232</v>
      </c>
      <c r="BU271" s="8">
        <f>IF(BU$1&lt;=cockpit!$C$15,1/(1+EXP(-(AY271+AC$14))),0)</f>
        <v>0.7774826810399954</v>
      </c>
      <c r="BV271" s="8">
        <f>IF(BV$1&lt;=cockpit!$C$15,1/(1+EXP(-(AZ271+AD$14))),0)</f>
        <v>0.81601245196589145</v>
      </c>
      <c r="BW271" s="8">
        <f>IF(BW$1&lt;=cockpit!$C$15,1/(1+EXP(-(BA271+AE$14))),0)</f>
        <v>0.90205484328829622</v>
      </c>
      <c r="BX271" s="8">
        <f>IF(BX$1&lt;=cockpit!$C$15,1/(1+EXP(-(BB271+AF$14))),0)</f>
        <v>0.87991981558740462</v>
      </c>
      <c r="BY271" s="8">
        <f>IF(BY$1&lt;=cockpit!$C$15,1/(1+EXP(-(BC271+AG$14))),0)</f>
        <v>0.778857328176218</v>
      </c>
      <c r="BZ271" s="8">
        <f>IF(BZ$1&lt;=cockpit!$C$15,1/(1+EXP(-(BD271+AH$14))),0)</f>
        <v>0.81827649036936168</v>
      </c>
      <c r="CA271" s="8">
        <f>IF(CA$1&lt;=cockpit!$C$15,1/(1+EXP(-(BE271+AI$14))),0)</f>
        <v>0.9448899183121624</v>
      </c>
      <c r="CB271" s="8">
        <f>IF(CB$1&lt;=cockpit!$C$15,1/(1+EXP(-(BF271+AJ$14))),0)</f>
        <v>0.85297045015775963</v>
      </c>
      <c r="CC271" s="8">
        <f>IF(CC$1&lt;=cockpit!$C$15,1/(1+EXP(-(BG271+AK$14))),0)</f>
        <v>0.81038539165971113</v>
      </c>
      <c r="CD271" s="8">
        <f>IF(CD$1&lt;=cockpit!$C$15,1/(1+EXP(-(BH271+AL$14))),0)</f>
        <v>0.910121847656433</v>
      </c>
      <c r="CE271" s="8">
        <f>IF(CE$1&lt;=cockpit!$C$15,1/(1+EXP(-(BI271+AM$14))),0)</f>
        <v>0.86548535521531711</v>
      </c>
      <c r="CH271" s="6">
        <v>5.7137365479210409</v>
      </c>
      <c r="CK271" s="9">
        <f t="shared" si="93"/>
        <v>5.7137365479210409</v>
      </c>
      <c r="CM271" s="9">
        <f t="shared" si="94"/>
        <v>0.50941985983824434</v>
      </c>
      <c r="CP271">
        <f t="shared" si="95"/>
        <v>0.71373654792104091</v>
      </c>
      <c r="CV271">
        <v>-5.5968220783706182E-2</v>
      </c>
      <c r="CW271">
        <v>0.29274948608307189</v>
      </c>
      <c r="CX271">
        <v>1.2081376641029318E-2</v>
      </c>
      <c r="CY271">
        <v>0.19114028193404009</v>
      </c>
      <c r="CZ271">
        <v>0.22846741052791772</v>
      </c>
      <c r="DA271">
        <v>0.53815304552654364</v>
      </c>
      <c r="DB271">
        <v>9.4781596442499085E-3</v>
      </c>
      <c r="DC271">
        <v>0.44871267301948553</v>
      </c>
      <c r="DD271">
        <v>0.19431995173151104</v>
      </c>
      <c r="DE271">
        <v>0.42182645010946596</v>
      </c>
      <c r="DF271">
        <v>0.51991154509086024</v>
      </c>
      <c r="DG271">
        <v>0.14204170099387123</v>
      </c>
      <c r="DH271">
        <v>-7.3281800959058216E-2</v>
      </c>
      <c r="DI271">
        <v>0.35500242097531143</v>
      </c>
      <c r="DJ271">
        <v>9.8338936574757174E-2</v>
      </c>
      <c r="DK271">
        <v>-0.12875274131177461</v>
      </c>
      <c r="DL271">
        <v>0.47325725196533747</v>
      </c>
      <c r="DM271">
        <v>0.4245804892651856</v>
      </c>
      <c r="DN271">
        <v>0.28364743553602884</v>
      </c>
      <c r="DO271">
        <v>-1.5116408254953442E-2</v>
      </c>
      <c r="DR271">
        <f t="shared" si="96"/>
        <v>-2.3950557375503671E-2</v>
      </c>
      <c r="DS271">
        <f t="shared" si="85"/>
        <v>8.7682668617839521E-2</v>
      </c>
      <c r="DT271">
        <f t="shared" si="86"/>
        <v>3.6923656904644122E-3</v>
      </c>
      <c r="DU271">
        <f t="shared" si="87"/>
        <v>4.3070778632160085E-2</v>
      </c>
      <c r="DV271">
        <f t="shared" si="88"/>
        <v>5.2492749251364143E-2</v>
      </c>
      <c r="DW271">
        <f t="shared" si="89"/>
        <v>0.11703548909962837</v>
      </c>
      <c r="DX271">
        <f t="shared" si="90"/>
        <v>2.2293058569582938E-3</v>
      </c>
      <c r="DY271">
        <f t="shared" si="91"/>
        <v>8.9353610915726064E-2</v>
      </c>
      <c r="DZ271">
        <f t="shared" si="92"/>
        <v>8.5283573266111953E-2</v>
      </c>
      <c r="EA271">
        <f t="shared" ref="EA271:EA334" si="97">DE271*(1-BU271^2)</f>
        <v>0.16684108467733078</v>
      </c>
      <c r="EB271">
        <f t="shared" ref="EB271:EB334" si="98">DF271*(1-BV271^2)</f>
        <v>0.17371475780343926</v>
      </c>
      <c r="EC271">
        <f t="shared" ref="EC271:EC334" si="99">DG271*(1-BW271^2)</f>
        <v>2.6461951249962864E-2</v>
      </c>
      <c r="ED271">
        <f t="shared" ref="ED271:ED334" si="100">DH271*(1-BX271^2)</f>
        <v>-1.6542715687563613E-2</v>
      </c>
      <c r="EE271">
        <f t="shared" ref="EE271:EE334" si="101">DI271*(1-BY271^2)</f>
        <v>0.13965130049922622</v>
      </c>
      <c r="EF271">
        <f t="shared" ref="EF271:EF334" si="102">DJ271*(1-BZ271^2)</f>
        <v>3.249350399848594E-2</v>
      </c>
      <c r="EG271">
        <f t="shared" ref="EG271:EG334" si="103">DK271*(1-CA271^2)</f>
        <v>-1.3800110514660327E-2</v>
      </c>
      <c r="EH271">
        <f t="shared" ref="EH271:EH334" si="104">DL271*(1-CB271^2)</f>
        <v>0.128934873566037</v>
      </c>
      <c r="EI271">
        <f t="shared" ref="EI271:EI334" si="105">DM271*(1-CC271^2)</f>
        <v>0.14574808695405408</v>
      </c>
      <c r="EJ271">
        <f t="shared" ref="EJ271:EJ334" si="106">DN271*(1-CD271^2)</f>
        <v>4.8696087526374637E-2</v>
      </c>
      <c r="EK271">
        <f t="shared" ref="EK271:EK334" si="107">DO271*(1-CE271^2)</f>
        <v>-3.7932374157040819E-3</v>
      </c>
    </row>
    <row r="272" spans="1:141" x14ac:dyDescent="0.3">
      <c r="A272" s="6">
        <f>('Base original'!A272-MIN('Base original'!A:A))/(MAX('Base original'!A:A)-MIN('Base original'!A:A))</f>
        <v>0.2831858407079646</v>
      </c>
      <c r="B272" s="6">
        <f>('Base original'!B272-MIN('Base original'!B:B))/(MAX('Base original'!B:B)-MIN('Base original'!B:B))</f>
        <v>0.23287671232876714</v>
      </c>
      <c r="C272" s="6">
        <f>('Base original'!C272-MIN('Base original'!C:C))/(MAX('Base original'!C:C)-MIN('Base original'!C:C))</f>
        <v>0.26</v>
      </c>
      <c r="D272" s="6">
        <f>('Base original'!D272-MIN('Base original'!D:D))/(MAX('Base original'!D:D)-MIN('Base original'!D:D))</f>
        <v>6.8493150684931503E-2</v>
      </c>
      <c r="E272" s="6">
        <f>('Base original'!E272-MIN('Base original'!E:E))/(MAX('Base original'!E:E)-MIN('Base original'!E:E))</f>
        <v>0.12687813021702837</v>
      </c>
      <c r="F272" s="6">
        <f>('Base original'!F272-MIN('Base original'!F:F))/(MAX('Base original'!F:F)-MIN('Base original'!F:F))</f>
        <v>0.32835820895522388</v>
      </c>
      <c r="G272" s="6">
        <f>('Base original'!G272-MIN('Base original'!G:G))/(MAX('Base original'!G:G)-MIN('Base original'!G:G))</f>
        <v>0.16607773851590105</v>
      </c>
      <c r="H272" s="6">
        <f>('Base original'!H272-MIN('Base original'!H:H))/(MAX('Base original'!H:H)-MIN('Base original'!H:H))</f>
        <v>0.58957415565345095</v>
      </c>
      <c r="I272" s="6">
        <f>('Base original'!I272-MIN('Base original'!I:I))/(MAX('Base original'!I:I)-MIN('Base original'!I:I))</f>
        <v>0.54330708661417337</v>
      </c>
      <c r="J272" s="6">
        <f>('Base original'!J272-MIN('Base original'!J:J))/(MAX('Base original'!J:J)-MIN('Base original'!J:J))</f>
        <v>0.24550898203592814</v>
      </c>
      <c r="K272" s="6">
        <f>('Base original'!K272-MIN('Base original'!K:K))/(MAX('Base original'!K:K)-MIN('Base original'!K:K))</f>
        <v>0.12307692307692292</v>
      </c>
      <c r="L272" s="6">
        <f>'Base original'!L272</f>
        <v>6</v>
      </c>
      <c r="M272">
        <v>388</v>
      </c>
      <c r="O272">
        <v>0.99503183143433327</v>
      </c>
      <c r="P272" t="str">
        <f>IF(O272&lt;=cockpit!C$11,"treino","teste")</f>
        <v>teste</v>
      </c>
      <c r="AP272" s="6">
        <v>0.95280603653373208</v>
      </c>
      <c r="AQ272" s="6">
        <v>1.4765692198068285</v>
      </c>
      <c r="AR272" s="6">
        <v>1.4420451748318504</v>
      </c>
      <c r="AS272" s="6">
        <v>1.8827119832981272</v>
      </c>
      <c r="AT272" s="6">
        <v>1.8236108875216792</v>
      </c>
      <c r="AU272" s="6">
        <v>1.5805354301512338</v>
      </c>
      <c r="AV272" s="6">
        <v>1.537790398808677</v>
      </c>
      <c r="AW272" s="6">
        <v>2.0056255935711143</v>
      </c>
      <c r="AX272" s="6">
        <v>0.9647568428571387</v>
      </c>
      <c r="AY272" s="6">
        <v>1.1864390054328324</v>
      </c>
      <c r="AZ272" s="6">
        <v>1.068797459762753</v>
      </c>
      <c r="BA272" s="6">
        <v>1.7858374036065907</v>
      </c>
      <c r="BB272" s="6">
        <v>1.2495832184443623</v>
      </c>
      <c r="BC272" s="6">
        <v>1.2414725739949888</v>
      </c>
      <c r="BD272" s="6">
        <v>1.1812275766215461</v>
      </c>
      <c r="BE272" s="6">
        <v>1.8509213602146355</v>
      </c>
      <c r="BF272" s="6">
        <v>1.3193381942843498</v>
      </c>
      <c r="BG272" s="6">
        <v>1.2349032534217208</v>
      </c>
      <c r="BH272" s="6">
        <v>1.3662211368319739</v>
      </c>
      <c r="BI272" s="6">
        <v>1.2995906748897539</v>
      </c>
      <c r="BL272" s="8">
        <f>IF(BL$1&lt;=cockpit!$C$15,1/(1+EXP(-(AP272+T$14))),0)</f>
        <v>0.75230516442065376</v>
      </c>
      <c r="BM272" s="8">
        <f>IF(BM$1&lt;=cockpit!$C$15,1/(1+EXP(-(AQ272+U$14))),0)</f>
        <v>0.83147569140782007</v>
      </c>
      <c r="BN272" s="8">
        <f>IF(BN$1&lt;=cockpit!$C$15,1/(1+EXP(-(AR272+V$14))),0)</f>
        <v>0.8311751161138452</v>
      </c>
      <c r="BO272" s="8">
        <f>IF(BO$1&lt;=cockpit!$C$15,1/(1+EXP(-(AS272+W$14))),0)</f>
        <v>0.87555288388300778</v>
      </c>
      <c r="BP272" s="8">
        <f>IF(BP$1&lt;=cockpit!$C$15,1/(1+EXP(-(AT272+X$14))),0)</f>
        <v>0.87337454358427991</v>
      </c>
      <c r="BQ272" s="8">
        <f>IF(BQ$1&lt;=cockpit!$C$15,1/(1+EXP(-(AU272+Y$14))),0)</f>
        <v>0.88374735036331165</v>
      </c>
      <c r="BR272" s="8">
        <f>IF(BR$1&lt;=cockpit!$C$15,1/(1+EXP(-(AV272+Z$14))),0)</f>
        <v>0.87372520319034563</v>
      </c>
      <c r="BS272" s="8">
        <f>IF(BS$1&lt;=cockpit!$C$15,1/(1+EXP(-(AW272+AA$14))),0)</f>
        <v>0.89229401657741736</v>
      </c>
      <c r="BT272" s="8">
        <f>IF(BT$1&lt;=cockpit!$C$15,1/(1+EXP(-(AX272+AB$14))),0)</f>
        <v>0.74244484731736915</v>
      </c>
      <c r="BU272" s="8">
        <f>IF(BU$1&lt;=cockpit!$C$15,1/(1+EXP(-(AY272+AC$14))),0)</f>
        <v>0.77329518417139853</v>
      </c>
      <c r="BV272" s="8">
        <f>IF(BV$1&lt;=cockpit!$C$15,1/(1+EXP(-(AZ272+AD$14))),0)</f>
        <v>0.80906033776414643</v>
      </c>
      <c r="BW272" s="8">
        <f>IF(BW$1&lt;=cockpit!$C$15,1/(1+EXP(-(BA272+AE$14))),0)</f>
        <v>0.90133128120311512</v>
      </c>
      <c r="BX272" s="8">
        <f>IF(BX$1&lt;=cockpit!$C$15,1/(1+EXP(-(BB272+AF$14))),0)</f>
        <v>0.87865326838654378</v>
      </c>
      <c r="BY272" s="8">
        <f>IF(BY$1&lt;=cockpit!$C$15,1/(1+EXP(-(BC272+AG$14))),0)</f>
        <v>0.77080742728680762</v>
      </c>
      <c r="BZ272" s="8">
        <f>IF(BZ$1&lt;=cockpit!$C$15,1/(1+EXP(-(BD272+AH$14))),0)</f>
        <v>0.81543981821213507</v>
      </c>
      <c r="CA272" s="8">
        <f>IF(CA$1&lt;=cockpit!$C$15,1/(1+EXP(-(BE272+AI$14))),0)</f>
        <v>0.94385176062823228</v>
      </c>
      <c r="CB272" s="8">
        <f>IF(CB$1&lt;=cockpit!$C$15,1/(1+EXP(-(BF272+AJ$14))),0)</f>
        <v>0.84971180158370807</v>
      </c>
      <c r="CC272" s="8">
        <f>IF(CC$1&lt;=cockpit!$C$15,1/(1+EXP(-(BG272+AK$14))),0)</f>
        <v>0.80570396255370624</v>
      </c>
      <c r="CD272" s="8">
        <f>IF(CD$1&lt;=cockpit!$C$15,1/(1+EXP(-(BH272+AL$14))),0)</f>
        <v>0.9086478840729183</v>
      </c>
      <c r="CE272" s="8">
        <f>IF(CE$1&lt;=cockpit!$C$15,1/(1+EXP(-(BI272+AM$14))),0)</f>
        <v>0.86309564342744483</v>
      </c>
      <c r="CH272" s="6">
        <v>5.6878293168259253</v>
      </c>
      <c r="CK272" s="9">
        <f t="shared" si="93"/>
        <v>5.6878293168259253</v>
      </c>
      <c r="CM272" s="9">
        <f t="shared" si="94"/>
        <v>9.7450535433368526E-2</v>
      </c>
      <c r="CP272">
        <f t="shared" si="95"/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R272">
        <f t="shared" si="96"/>
        <v>0</v>
      </c>
      <c r="DS272">
        <f t="shared" ref="DS272:DS335" si="108">CW272*(1-BM272^2)</f>
        <v>0</v>
      </c>
      <c r="DT272">
        <f t="shared" ref="DT272:DT335" si="109">CX272*(1-BN272^2)</f>
        <v>0</v>
      </c>
      <c r="DU272">
        <f t="shared" ref="DU272:DU335" si="110">CY272*(1-BO272^2)</f>
        <v>0</v>
      </c>
      <c r="DV272">
        <f t="shared" ref="DV272:DV335" si="111">CZ272*(1-BP272^2)</f>
        <v>0</v>
      </c>
      <c r="DW272">
        <f t="shared" ref="DW272:DW335" si="112">DA272*(1-BQ272^2)</f>
        <v>0</v>
      </c>
      <c r="DX272">
        <f t="shared" ref="DX272:DX335" si="113">DB272*(1-BR272^2)</f>
        <v>0</v>
      </c>
      <c r="DY272">
        <f t="shared" ref="DY272:DY335" si="114">DC272*(1-BS272^2)</f>
        <v>0</v>
      </c>
      <c r="DZ272">
        <f t="shared" ref="DZ272:DZ335" si="115">DD272*(1-BT272^2)</f>
        <v>0</v>
      </c>
      <c r="EA272">
        <f t="shared" si="97"/>
        <v>0</v>
      </c>
      <c r="EB272">
        <f t="shared" si="98"/>
        <v>0</v>
      </c>
      <c r="EC272">
        <f t="shared" si="99"/>
        <v>0</v>
      </c>
      <c r="ED272">
        <f t="shared" si="100"/>
        <v>0</v>
      </c>
      <c r="EE272">
        <f t="shared" si="101"/>
        <v>0</v>
      </c>
      <c r="EF272">
        <f t="shared" si="102"/>
        <v>0</v>
      </c>
      <c r="EG272">
        <f t="shared" si="103"/>
        <v>0</v>
      </c>
      <c r="EH272">
        <f t="shared" si="104"/>
        <v>0</v>
      </c>
      <c r="EI272">
        <f t="shared" si="105"/>
        <v>0</v>
      </c>
      <c r="EJ272">
        <f t="shared" si="106"/>
        <v>0</v>
      </c>
      <c r="EK272">
        <f t="shared" si="107"/>
        <v>0</v>
      </c>
    </row>
    <row r="273" spans="1:141" x14ac:dyDescent="0.3">
      <c r="A273" s="6">
        <f>('Base original'!A273-MIN('Base original'!A:A))/(MAX('Base original'!A:A)-MIN('Base original'!A:A))</f>
        <v>8.8495575221238937E-2</v>
      </c>
      <c r="B273" s="6">
        <f>('Base original'!B273-MIN('Base original'!B:B))/(MAX('Base original'!B:B)-MIN('Base original'!B:B))</f>
        <v>0.5</v>
      </c>
      <c r="C273" s="6">
        <f>('Base original'!C273-MIN('Base original'!C:C))/(MAX('Base original'!C:C)-MIN('Base original'!C:C))</f>
        <v>0.05</v>
      </c>
      <c r="D273" s="6">
        <f>('Base original'!D273-MIN('Base original'!D:D))/(MAX('Base original'!D:D)-MIN('Base original'!D:D))</f>
        <v>3.4246575342465745E-2</v>
      </c>
      <c r="E273" s="6">
        <f>('Base original'!E273-MIN('Base original'!E:E))/(MAX('Base original'!E:E)-MIN('Base original'!E:E))</f>
        <v>5.5091819699499167E-2</v>
      </c>
      <c r="F273" s="6">
        <f>('Base original'!F273-MIN('Base original'!F:F))/(MAX('Base original'!F:F)-MIN('Base original'!F:F))</f>
        <v>0.16417910447761194</v>
      </c>
      <c r="G273" s="6">
        <f>('Base original'!G273-MIN('Base original'!G:G))/(MAX('Base original'!G:G)-MIN('Base original'!G:G))</f>
        <v>0.28975265017667845</v>
      </c>
      <c r="H273" s="6">
        <f>('Base original'!H273-MIN('Base original'!H:H))/(MAX('Base original'!H:H)-MIN('Base original'!H:H))</f>
        <v>0.17107195301027528</v>
      </c>
      <c r="I273" s="6">
        <f>('Base original'!I273-MIN('Base original'!I:I))/(MAX('Base original'!I:I)-MIN('Base original'!I:I))</f>
        <v>0.64566929133858275</v>
      </c>
      <c r="J273" s="6">
        <f>('Base original'!J273-MIN('Base original'!J:J))/(MAX('Base original'!J:J)-MIN('Base original'!J:J))</f>
        <v>0.29341317365269459</v>
      </c>
      <c r="K273" s="6">
        <f>('Base original'!K273-MIN('Base original'!K:K))/(MAX('Base original'!K:K)-MIN('Base original'!K:K))</f>
        <v>0.69230769230769229</v>
      </c>
      <c r="L273" s="6">
        <f>'Base original'!L273</f>
        <v>8</v>
      </c>
      <c r="M273">
        <v>390</v>
      </c>
      <c r="O273">
        <v>0.11560372298116295</v>
      </c>
      <c r="P273" t="str">
        <f>IF(O273&lt;=cockpit!C$11,"treino","teste")</f>
        <v>treino</v>
      </c>
      <c r="AP273" s="6">
        <v>0.77956870530909805</v>
      </c>
      <c r="AQ273" s="6">
        <v>1.5122181405413819</v>
      </c>
      <c r="AR273" s="6">
        <v>1.6013441148619623</v>
      </c>
      <c r="AS273" s="6">
        <v>1.526696082026459</v>
      </c>
      <c r="AT273" s="6">
        <v>1.8512666338786774</v>
      </c>
      <c r="AU273" s="6">
        <v>1.572615063569816</v>
      </c>
      <c r="AV273" s="6">
        <v>1.4719307853133237</v>
      </c>
      <c r="AW273" s="6">
        <v>1.5256821978766419</v>
      </c>
      <c r="AX273" s="6">
        <v>0.88235214280747942</v>
      </c>
      <c r="AY273" s="6">
        <v>1.0311890055234043</v>
      </c>
      <c r="AZ273" s="6">
        <v>1.1684377230323204</v>
      </c>
      <c r="BA273" s="6">
        <v>1.4367680385538573</v>
      </c>
      <c r="BB273" s="6">
        <v>1.2406386214912939</v>
      </c>
      <c r="BC273" s="6">
        <v>1.4836423947024389</v>
      </c>
      <c r="BD273" s="6">
        <v>1.1250841546956916</v>
      </c>
      <c r="BE273" s="6">
        <v>2.0835906021056414</v>
      </c>
      <c r="BF273" s="6">
        <v>1.0676083646891916</v>
      </c>
      <c r="BG273" s="6">
        <v>1.0369012408122646</v>
      </c>
      <c r="BH273" s="6">
        <v>1.3457529124901539</v>
      </c>
      <c r="BI273" s="6">
        <v>1.085583575794925</v>
      </c>
      <c r="BL273" s="8">
        <f>IF(BL$1&lt;=cockpit!$C$15,1/(1+EXP(-(AP273+T$14))),0)</f>
        <v>0.71863629546629937</v>
      </c>
      <c r="BM273" s="8">
        <f>IF(BM$1&lt;=cockpit!$C$15,1/(1+EXP(-(AQ273+U$14))),0)</f>
        <v>0.83641210090650142</v>
      </c>
      <c r="BN273" s="8">
        <f>IF(BN$1&lt;=cockpit!$C$15,1/(1+EXP(-(AR273+V$14))),0)</f>
        <v>0.852365708089181</v>
      </c>
      <c r="BO273" s="8">
        <f>IF(BO$1&lt;=cockpit!$C$15,1/(1+EXP(-(AS273+W$14))),0)</f>
        <v>0.83131262774877301</v>
      </c>
      <c r="BP273" s="8">
        <f>IF(BP$1&lt;=cockpit!$C$15,1/(1+EXP(-(AT273+X$14))),0)</f>
        <v>0.8764015826898347</v>
      </c>
      <c r="BQ273" s="8">
        <f>IF(BQ$1&lt;=cockpit!$C$15,1/(1+EXP(-(AU273+Y$14))),0)</f>
        <v>0.88293115146628165</v>
      </c>
      <c r="BR273" s="8">
        <f>IF(BR$1&lt;=cockpit!$C$15,1/(1+EXP(-(AV273+Z$14))),0)</f>
        <v>0.8662783458418204</v>
      </c>
      <c r="BS273" s="8">
        <f>IF(BS$1&lt;=cockpit!$C$15,1/(1+EXP(-(AW273+AA$14))),0)</f>
        <v>0.83677794449370435</v>
      </c>
      <c r="BT273" s="8">
        <f>IF(BT$1&lt;=cockpit!$C$15,1/(1+EXP(-(AX273+AB$14))),0)</f>
        <v>0.72637542757291895</v>
      </c>
      <c r="BU273" s="8">
        <f>IF(BU$1&lt;=cockpit!$C$15,1/(1+EXP(-(AY273+AC$14))),0)</f>
        <v>0.74493186334914485</v>
      </c>
      <c r="BV273" s="8">
        <f>IF(BV$1&lt;=cockpit!$C$15,1/(1+EXP(-(AZ273+AD$14))),0)</f>
        <v>0.8239811101468506</v>
      </c>
      <c r="BW273" s="8">
        <f>IF(BW$1&lt;=cockpit!$C$15,1/(1+EXP(-(BA273+AE$14))),0)</f>
        <v>0.86565037307246429</v>
      </c>
      <c r="BX273" s="8">
        <f>IF(BX$1&lt;=cockpit!$C$15,1/(1+EXP(-(BB273+AF$14))),0)</f>
        <v>0.87769634561001619</v>
      </c>
      <c r="BY273" s="8">
        <f>IF(BY$1&lt;=cockpit!$C$15,1/(1+EXP(-(BC273+AG$14))),0)</f>
        <v>0.8107737752238191</v>
      </c>
      <c r="BZ273" s="8">
        <f>IF(BZ$1&lt;=cockpit!$C$15,1/(1+EXP(-(BD273+AH$14))),0)</f>
        <v>0.80684032396814853</v>
      </c>
      <c r="CA273" s="8">
        <f>IF(CA$1&lt;=cockpit!$C$15,1/(1+EXP(-(BE273+AI$14))),0)</f>
        <v>0.95498255696023127</v>
      </c>
      <c r="CB273" s="8">
        <f>IF(CB$1&lt;=cockpit!$C$15,1/(1+EXP(-(BF273+AJ$14))),0)</f>
        <v>0.81466509731002001</v>
      </c>
      <c r="CC273" s="8">
        <f>IF(CC$1&lt;=cockpit!$C$15,1/(1+EXP(-(BG273+AK$14))),0)</f>
        <v>0.77282489842488666</v>
      </c>
      <c r="CD273" s="8">
        <f>IF(CD$1&lt;=cockpit!$C$15,1/(1+EXP(-(BH273+AL$14))),0)</f>
        <v>0.90693460955963234</v>
      </c>
      <c r="CE273" s="8">
        <f>IF(CE$1&lt;=cockpit!$C$15,1/(1+EXP(-(BI273+AM$14))),0)</f>
        <v>0.83579062705270024</v>
      </c>
      <c r="CH273" s="6">
        <v>5.6028723185466216</v>
      </c>
      <c r="CK273" s="9">
        <f t="shared" si="93"/>
        <v>5.6028723185466216</v>
      </c>
      <c r="CM273" s="9">
        <f t="shared" si="94"/>
        <v>5.7462211211900494</v>
      </c>
      <c r="CP273">
        <f t="shared" si="95"/>
        <v>-2.3971276814533784</v>
      </c>
      <c r="CV273">
        <v>0.18797267943347432</v>
      </c>
      <c r="CW273">
        <v>-0.98321698512574429</v>
      </c>
      <c r="CX273">
        <v>-4.0576039521349354E-2</v>
      </c>
      <c r="CY273">
        <v>-0.64195628232783009</v>
      </c>
      <c r="CZ273">
        <v>-0.76732171791072634</v>
      </c>
      <c r="DA273">
        <v>-1.8074197910246712</v>
      </c>
      <c r="DB273">
        <v>-3.1832976633528458E-2</v>
      </c>
      <c r="DC273">
        <v>-1.5070288506970795</v>
      </c>
      <c r="DD273">
        <v>-0.65263539706785612</v>
      </c>
      <c r="DE273">
        <v>-1.4167298329781999</v>
      </c>
      <c r="DF273">
        <v>-1.7461546004259996</v>
      </c>
      <c r="DG273">
        <v>-0.47705570684997406</v>
      </c>
      <c r="DH273">
        <v>0.24612139330316135</v>
      </c>
      <c r="DI273">
        <v>-1.1922972597965198</v>
      </c>
      <c r="DJ273">
        <v>-0.33027730990471416</v>
      </c>
      <c r="DK273">
        <v>0.43242392611174602</v>
      </c>
      <c r="DL273">
        <v>-1.5894633144948174</v>
      </c>
      <c r="DM273">
        <v>-1.4259794412758438</v>
      </c>
      <c r="DN273">
        <v>-0.95264719381008578</v>
      </c>
      <c r="DO273">
        <v>5.0769378109677459E-2</v>
      </c>
      <c r="DR273">
        <f t="shared" si="96"/>
        <v>9.0896421285262249E-2</v>
      </c>
      <c r="DS273">
        <f t="shared" si="108"/>
        <v>-0.29537293144300225</v>
      </c>
      <c r="DT273">
        <f t="shared" si="109"/>
        <v>-1.1096439069967276E-2</v>
      </c>
      <c r="DU273">
        <f t="shared" si="110"/>
        <v>-0.19831269496162826</v>
      </c>
      <c r="DV273">
        <f t="shared" si="111"/>
        <v>-0.17795745681705058</v>
      </c>
      <c r="DW273">
        <f t="shared" si="112"/>
        <v>-0.39841421087853213</v>
      </c>
      <c r="DX273">
        <f t="shared" si="113"/>
        <v>-7.9442958242417934E-3</v>
      </c>
      <c r="DY273">
        <f t="shared" si="114"/>
        <v>-0.45181127563066104</v>
      </c>
      <c r="DZ273">
        <f t="shared" si="115"/>
        <v>-0.30829108538348643</v>
      </c>
      <c r="EA273">
        <f t="shared" si="97"/>
        <v>-0.6305531823788787</v>
      </c>
      <c r="EB273">
        <f t="shared" si="98"/>
        <v>-0.56061189245143772</v>
      </c>
      <c r="EC273">
        <f t="shared" si="99"/>
        <v>-0.1195737417632453</v>
      </c>
      <c r="ED273">
        <f t="shared" si="100"/>
        <v>5.652156259193452E-2</v>
      </c>
      <c r="EE273">
        <f t="shared" si="101"/>
        <v>-0.40853575025407984</v>
      </c>
      <c r="EF273">
        <f t="shared" si="102"/>
        <v>-0.11526965180127839</v>
      </c>
      <c r="EG273">
        <f t="shared" si="103"/>
        <v>3.8056901492695347E-2</v>
      </c>
      <c r="EH273">
        <f t="shared" si="104"/>
        <v>-0.53456954048021865</v>
      </c>
      <c r="EI273">
        <f t="shared" si="105"/>
        <v>-0.57430135065509691</v>
      </c>
      <c r="EJ273">
        <f t="shared" si="106"/>
        <v>-0.1690659297473853</v>
      </c>
      <c r="EK273">
        <f t="shared" si="107"/>
        <v>1.5304633516552929E-2</v>
      </c>
    </row>
    <row r="274" spans="1:141" x14ac:dyDescent="0.3">
      <c r="A274" s="6">
        <f>('Base original'!A274-MIN('Base original'!A:A))/(MAX('Base original'!A:A)-MIN('Base original'!A:A))</f>
        <v>0.80530973451327426</v>
      </c>
      <c r="B274" s="6">
        <f>('Base original'!B274-MIN('Base original'!B:B))/(MAX('Base original'!B:B)-MIN('Base original'!B:B))</f>
        <v>0.20205479452054795</v>
      </c>
      <c r="C274" s="6">
        <f>('Base original'!C274-MIN('Base original'!C:C))/(MAX('Base original'!C:C)-MIN('Base original'!C:C))</f>
        <v>0.68</v>
      </c>
      <c r="D274" s="6">
        <f>('Base original'!D274-MIN('Base original'!D:D))/(MAX('Base original'!D:D)-MIN('Base original'!D:D))</f>
        <v>0.13698630136986301</v>
      </c>
      <c r="E274" s="6">
        <f>('Base original'!E274-MIN('Base original'!E:E))/(MAX('Base original'!E:E)-MIN('Base original'!E:E))</f>
        <v>0.12186978297161939</v>
      </c>
      <c r="F274" s="6">
        <f>('Base original'!F274-MIN('Base original'!F:F))/(MAX('Base original'!F:F)-MIN('Base original'!F:F))</f>
        <v>0.23880597014925373</v>
      </c>
      <c r="G274" s="6">
        <f>('Base original'!G274-MIN('Base original'!G:G))/(MAX('Base original'!G:G)-MIN('Base original'!G:G))</f>
        <v>0.13074204946996468</v>
      </c>
      <c r="H274" s="6">
        <f>('Base original'!H274-MIN('Base original'!H:H))/(MAX('Base original'!H:H)-MIN('Base original'!H:H))</f>
        <v>0.83186490455213591</v>
      </c>
      <c r="I274" s="6">
        <f>('Base original'!I274-MIN('Base original'!I:I))/(MAX('Base original'!I:I)-MIN('Base original'!I:I))</f>
        <v>0.25196850393700782</v>
      </c>
      <c r="J274" s="6">
        <f>('Base original'!J274-MIN('Base original'!J:J))/(MAX('Base original'!J:J)-MIN('Base original'!J:J))</f>
        <v>0.28143712574850305</v>
      </c>
      <c r="K274" s="6">
        <f>('Base original'!K274-MIN('Base original'!K:K))/(MAX('Base original'!K:K)-MIN('Base original'!K:K))</f>
        <v>0.24615384615384611</v>
      </c>
      <c r="L274" s="6">
        <f>'Base original'!L274</f>
        <v>6</v>
      </c>
      <c r="M274">
        <v>391</v>
      </c>
      <c r="O274">
        <v>0.31021749893272343</v>
      </c>
      <c r="P274" t="str">
        <f>IF(O274&lt;=cockpit!C$11,"treino","teste")</f>
        <v>treino</v>
      </c>
      <c r="AP274" s="6">
        <v>1.5447549201602213</v>
      </c>
      <c r="AQ274" s="6">
        <v>2.2798849615143775</v>
      </c>
      <c r="AR274" s="6">
        <v>1.7819106149651043</v>
      </c>
      <c r="AS274" s="6">
        <v>2.4264315896671018</v>
      </c>
      <c r="AT274" s="6">
        <v>2.2593518793447074</v>
      </c>
      <c r="AU274" s="6">
        <v>2.0550944828415099</v>
      </c>
      <c r="AV274" s="6">
        <v>2.1215406647386366</v>
      </c>
      <c r="AW274" s="6">
        <v>2.7471285992199883</v>
      </c>
      <c r="AX274" s="6">
        <v>1.4495301864278958</v>
      </c>
      <c r="AY274" s="6">
        <v>1.4752667737710663</v>
      </c>
      <c r="AZ274" s="6">
        <v>1.448901402925804</v>
      </c>
      <c r="BA274" s="6">
        <v>2.0709486278288423</v>
      </c>
      <c r="BB274" s="6">
        <v>1.6828038396035916</v>
      </c>
      <c r="BC274" s="6">
        <v>1.7008595017473358</v>
      </c>
      <c r="BD274" s="6">
        <v>1.6095031306122181</v>
      </c>
      <c r="BE274" s="6">
        <v>2.3052758873764394</v>
      </c>
      <c r="BF274" s="6">
        <v>1.9174923734877256</v>
      </c>
      <c r="BG274" s="6">
        <v>1.5792791978692005</v>
      </c>
      <c r="BH274" s="6">
        <v>1.5700103301823571</v>
      </c>
      <c r="BI274" s="6">
        <v>1.8286941390450104</v>
      </c>
      <c r="BL274" s="8">
        <f>IF(BL$1&lt;=cockpit!$C$15,1/(1+EXP(-(AP274+T$14))),0)</f>
        <v>0.84591225739575038</v>
      </c>
      <c r="BM274" s="8">
        <f>IF(BM$1&lt;=cockpit!$C$15,1/(1+EXP(-(AQ274+U$14))),0)</f>
        <v>0.91678442299399054</v>
      </c>
      <c r="BN274" s="8">
        <f>IF(BN$1&lt;=cockpit!$C$15,1/(1+EXP(-(AR274+V$14))),0)</f>
        <v>0.87367427739318015</v>
      </c>
      <c r="BO274" s="8">
        <f>IF(BO$1&lt;=cockpit!$C$15,1/(1+EXP(-(AS274+W$14))),0)</f>
        <v>0.92376903300437863</v>
      </c>
      <c r="BP274" s="8">
        <f>IF(BP$1&lt;=cockpit!$C$15,1/(1+EXP(-(AT274+X$14))),0)</f>
        <v>0.91426598755517097</v>
      </c>
      <c r="BQ274" s="8">
        <f>IF(BQ$1&lt;=cockpit!$C$15,1/(1+EXP(-(AU274+Y$14))),0)</f>
        <v>0.92434937676393714</v>
      </c>
      <c r="BR274" s="8">
        <f>IF(BR$1&lt;=cockpit!$C$15,1/(1+EXP(-(AV274+Z$14))),0)</f>
        <v>0.92539793934016279</v>
      </c>
      <c r="BS274" s="8">
        <f>IF(BS$1&lt;=cockpit!$C$15,1/(1+EXP(-(AW274+AA$14))),0)</f>
        <v>0.94562253005480879</v>
      </c>
      <c r="BT274" s="8">
        <f>IF(BT$1&lt;=cockpit!$C$15,1/(1+EXP(-(AX274+AB$14))),0)</f>
        <v>0.82397121299716802</v>
      </c>
      <c r="BU274" s="8">
        <f>IF(BU$1&lt;=cockpit!$C$15,1/(1+EXP(-(AY274+AC$14))),0)</f>
        <v>0.81992505462223875</v>
      </c>
      <c r="BV274" s="8">
        <f>IF(BV$1&lt;=cockpit!$C$15,1/(1+EXP(-(AZ274+AD$14))),0)</f>
        <v>0.86104779238345941</v>
      </c>
      <c r="BW274" s="8">
        <f>IF(BW$1&lt;=cockpit!$C$15,1/(1+EXP(-(BA274+AE$14))),0)</f>
        <v>0.92394642989598463</v>
      </c>
      <c r="BX274" s="8">
        <f>IF(BX$1&lt;=cockpit!$C$15,1/(1+EXP(-(BB274+AF$14))),0)</f>
        <v>0.91781016776356772</v>
      </c>
      <c r="BY274" s="8">
        <f>IF(BY$1&lt;=cockpit!$C$15,1/(1+EXP(-(BC274+AG$14))),0)</f>
        <v>0.8418772941128021</v>
      </c>
      <c r="BZ274" s="8">
        <f>IF(BZ$1&lt;=cockpit!$C$15,1/(1+EXP(-(BD274+AH$14))),0)</f>
        <v>0.87147094942055547</v>
      </c>
      <c r="CA274" s="8">
        <f>IF(CA$1&lt;=cockpit!$C$15,1/(1+EXP(-(BE274+AI$14))),0)</f>
        <v>0.96360774471432131</v>
      </c>
      <c r="CB274" s="8">
        <f>IF(CB$1&lt;=cockpit!$C$15,1/(1+EXP(-(BF274+AJ$14))),0)</f>
        <v>0.91137146036362238</v>
      </c>
      <c r="CC274" s="8">
        <f>IF(CC$1&lt;=cockpit!$C$15,1/(1+EXP(-(BG274+AK$14))),0)</f>
        <v>0.85404797100915963</v>
      </c>
      <c r="CD274" s="8">
        <f>IF(CD$1&lt;=cockpit!$C$15,1/(1+EXP(-(BH274+AL$14))),0)</f>
        <v>0.92421367313028779</v>
      </c>
      <c r="CE274" s="8">
        <f>IF(CE$1&lt;=cockpit!$C$15,1/(1+EXP(-(BI274+AM$14))),0)</f>
        <v>0.9145379401260374</v>
      </c>
      <c r="CH274" s="6">
        <v>6.0093769851841046</v>
      </c>
      <c r="CK274" s="9">
        <f t="shared" si="93"/>
        <v>6.0093769851841046</v>
      </c>
      <c r="CM274" s="9">
        <f t="shared" si="94"/>
        <v>8.7927851142916605E-5</v>
      </c>
      <c r="CP274">
        <f t="shared" si="95"/>
        <v>9.3769851841045693E-3</v>
      </c>
      <c r="CV274">
        <v>-7.3530377363772775E-4</v>
      </c>
      <c r="CW274">
        <v>3.8461076452524284E-3</v>
      </c>
      <c r="CX274">
        <v>1.5872367766019404E-4</v>
      </c>
      <c r="CY274">
        <v>2.5111781048647443E-3</v>
      </c>
      <c r="CZ274">
        <v>3.0015774445223205E-3</v>
      </c>
      <c r="DA274">
        <v>7.070190183453247E-3</v>
      </c>
      <c r="DB274">
        <v>1.2452292490217474E-4</v>
      </c>
      <c r="DC274">
        <v>5.8951332940416386E-3</v>
      </c>
      <c r="DD274">
        <v>2.5529522253971404E-3</v>
      </c>
      <c r="DE274">
        <v>5.5419053213139804E-3</v>
      </c>
      <c r="DF274">
        <v>6.830535538024941E-3</v>
      </c>
      <c r="DG274">
        <v>1.8661268357689446E-3</v>
      </c>
      <c r="DH274">
        <v>-9.6276751395055096E-4</v>
      </c>
      <c r="DI274">
        <v>4.6639792392626812E-3</v>
      </c>
      <c r="DJ274">
        <v>1.2919651571270095E-3</v>
      </c>
      <c r="DK274">
        <v>-1.6915380769136697E-3</v>
      </c>
      <c r="DL274">
        <v>6.2175970291491198E-3</v>
      </c>
      <c r="DM274">
        <v>5.578087557511424E-3</v>
      </c>
      <c r="DN274">
        <v>3.7265259965709946E-3</v>
      </c>
      <c r="DO274">
        <v>-1.9859755908037863E-4</v>
      </c>
      <c r="DR274">
        <f t="shared" si="96"/>
        <v>-2.0914425587977606E-4</v>
      </c>
      <c r="DS274">
        <f t="shared" si="108"/>
        <v>6.1347848357021369E-4</v>
      </c>
      <c r="DT274">
        <f t="shared" si="109"/>
        <v>3.756882423182273E-5</v>
      </c>
      <c r="DU274">
        <f t="shared" si="110"/>
        <v>3.6826621188187968E-4</v>
      </c>
      <c r="DV274">
        <f t="shared" si="111"/>
        <v>4.9261199857249423E-4</v>
      </c>
      <c r="DW274">
        <f t="shared" si="112"/>
        <v>1.0292657703806127E-3</v>
      </c>
      <c r="DX274">
        <f t="shared" si="113"/>
        <v>1.7886305308278429E-5</v>
      </c>
      <c r="DY274">
        <f t="shared" si="114"/>
        <v>6.2369349294501893E-4</v>
      </c>
      <c r="DZ274">
        <f t="shared" si="115"/>
        <v>8.1968004764745069E-4</v>
      </c>
      <c r="EA274">
        <f t="shared" si="97"/>
        <v>1.8162093100426624E-3</v>
      </c>
      <c r="EB274">
        <f t="shared" si="98"/>
        <v>1.7663539441171929E-3</v>
      </c>
      <c r="EC274">
        <f t="shared" si="99"/>
        <v>2.7305726706702328E-4</v>
      </c>
      <c r="ED274">
        <f t="shared" si="100"/>
        <v>-1.5175574410330886E-4</v>
      </c>
      <c r="EE274">
        <f t="shared" si="101"/>
        <v>1.3583495409981133E-3</v>
      </c>
      <c r="EF274">
        <f t="shared" si="102"/>
        <v>3.1076721148794406E-4</v>
      </c>
      <c r="EG274">
        <f t="shared" si="103"/>
        <v>-1.2087750436401308E-4</v>
      </c>
      <c r="EH274">
        <f t="shared" si="104"/>
        <v>1.0532737526644728E-3</v>
      </c>
      <c r="EI274">
        <f t="shared" si="105"/>
        <v>1.5094420018572788E-3</v>
      </c>
      <c r="EJ274">
        <f t="shared" si="106"/>
        <v>5.434358815221516E-4</v>
      </c>
      <c r="EK274">
        <f t="shared" si="107"/>
        <v>-3.2494603331369271E-5</v>
      </c>
    </row>
    <row r="275" spans="1:141" x14ac:dyDescent="0.3">
      <c r="A275" s="6">
        <f>('Base original'!A275-MIN('Base original'!A:A))/(MAX('Base original'!A:A)-MIN('Base original'!A:A))</f>
        <v>0.4336283185840708</v>
      </c>
      <c r="B275" s="6">
        <f>('Base original'!B275-MIN('Base original'!B:B))/(MAX('Base original'!B:B)-MIN('Base original'!B:B))</f>
        <v>0.17123287671232876</v>
      </c>
      <c r="C275" s="6">
        <f>('Base original'!C275-MIN('Base original'!C:C))/(MAX('Base original'!C:C)-MIN('Base original'!C:C))</f>
        <v>0.52</v>
      </c>
      <c r="D275" s="6">
        <f>('Base original'!D275-MIN('Base original'!D:D))/(MAX('Base original'!D:D)-MIN('Base original'!D:D))</f>
        <v>7.5342465753424667E-2</v>
      </c>
      <c r="E275" s="6">
        <f>('Base original'!E275-MIN('Base original'!E:E))/(MAX('Base original'!E:E)-MIN('Base original'!E:E))</f>
        <v>0.1168614357262102</v>
      </c>
      <c r="F275" s="6">
        <f>('Base original'!F275-MIN('Base original'!F:F))/(MAX('Base original'!F:F)-MIN('Base original'!F:F))</f>
        <v>7.4626865671641784E-2</v>
      </c>
      <c r="G275" s="6">
        <f>('Base original'!G275-MIN('Base original'!G:G))/(MAX('Base original'!G:G)-MIN('Base original'!G:G))</f>
        <v>7.0671378091872794E-2</v>
      </c>
      <c r="H275" s="6">
        <f>('Base original'!H275-MIN('Base original'!H:H))/(MAX('Base original'!H:H)-MIN('Base original'!H:H))</f>
        <v>0.58223201174743122</v>
      </c>
      <c r="I275" s="6">
        <f>('Base original'!I275-MIN('Base original'!I:I))/(MAX('Base original'!I:I)-MIN('Base original'!I:I))</f>
        <v>0.34645669291338588</v>
      </c>
      <c r="J275" s="6">
        <f>('Base original'!J275-MIN('Base original'!J:J))/(MAX('Base original'!J:J)-MIN('Base original'!J:J))</f>
        <v>0.10778443113772455</v>
      </c>
      <c r="K275" s="6">
        <f>('Base original'!K275-MIN('Base original'!K:K))/(MAX('Base original'!K:K)-MIN('Base original'!K:K))</f>
        <v>0.16923076923076918</v>
      </c>
      <c r="L275" s="6">
        <f>'Base original'!L275</f>
        <v>5</v>
      </c>
      <c r="M275">
        <v>392</v>
      </c>
      <c r="O275">
        <v>0.16352577542495284</v>
      </c>
      <c r="P275" t="str">
        <f>IF(O275&lt;=cockpit!C$11,"treino","teste")</f>
        <v>treino</v>
      </c>
      <c r="AP275" s="6">
        <v>1.0075852120829729</v>
      </c>
      <c r="AQ275" s="6">
        <v>1.4888057570680684</v>
      </c>
      <c r="AR275" s="6">
        <v>1.1430979832328276</v>
      </c>
      <c r="AS275" s="6">
        <v>1.7220243810739293</v>
      </c>
      <c r="AT275" s="6">
        <v>1.5636467757243719</v>
      </c>
      <c r="AU275" s="6">
        <v>1.3828353538979101</v>
      </c>
      <c r="AV275" s="6">
        <v>1.3794512873767066</v>
      </c>
      <c r="AW275" s="6">
        <v>1.8083341878460872</v>
      </c>
      <c r="AX275" s="6">
        <v>0.97122151268437795</v>
      </c>
      <c r="AY275" s="6">
        <v>0.93728817332113501</v>
      </c>
      <c r="AZ275" s="6">
        <v>1.0026256792523265</v>
      </c>
      <c r="BA275" s="6">
        <v>1.5123150077391103</v>
      </c>
      <c r="BB275" s="6">
        <v>1.1855532988937247</v>
      </c>
      <c r="BC275" s="6">
        <v>1.1261388377294421</v>
      </c>
      <c r="BD275" s="6">
        <v>1.1664988482927028</v>
      </c>
      <c r="BE275" s="6">
        <v>1.6643783455191159</v>
      </c>
      <c r="BF275" s="6">
        <v>1.2303345560962764</v>
      </c>
      <c r="BG275" s="6">
        <v>1.1070640296683167</v>
      </c>
      <c r="BH275" s="6">
        <v>1.0637550482333533</v>
      </c>
      <c r="BI275" s="6">
        <v>1.3370285757732692</v>
      </c>
      <c r="BL275" s="8">
        <f>IF(BL$1&lt;=cockpit!$C$15,1/(1+EXP(-(AP275+T$14))),0)</f>
        <v>0.76237119098495765</v>
      </c>
      <c r="BM275" s="8">
        <f>IF(BM$1&lt;=cockpit!$C$15,1/(1+EXP(-(AQ275+U$14))),0)</f>
        <v>0.83318337444922086</v>
      </c>
      <c r="BN275" s="8">
        <f>IF(BN$1&lt;=cockpit!$C$15,1/(1+EXP(-(AR275+V$14))),0)</f>
        <v>0.78499757521583824</v>
      </c>
      <c r="BO275" s="8">
        <f>IF(BO$1&lt;=cockpit!$C$15,1/(1+EXP(-(AS275+W$14))),0)</f>
        <v>0.85696247176552909</v>
      </c>
      <c r="BP275" s="8">
        <f>IF(BP$1&lt;=cockpit!$C$15,1/(1+EXP(-(AT275+X$14))),0)</f>
        <v>0.8417313259490774</v>
      </c>
      <c r="BQ275" s="8">
        <f>IF(BQ$1&lt;=cockpit!$C$15,1/(1+EXP(-(AU275+Y$14))),0)</f>
        <v>0.86184572740337806</v>
      </c>
      <c r="BR275" s="8">
        <f>IF(BR$1&lt;=cockpit!$C$15,1/(1+EXP(-(AV275+Z$14))),0)</f>
        <v>0.85519807599143205</v>
      </c>
      <c r="BS275" s="8">
        <f>IF(BS$1&lt;=cockpit!$C$15,1/(1+EXP(-(AW275+AA$14))),0)</f>
        <v>0.87181460171643799</v>
      </c>
      <c r="BT275" s="8">
        <f>IF(BT$1&lt;=cockpit!$C$15,1/(1+EXP(-(AX275+AB$14))),0)</f>
        <v>0.74367908593569576</v>
      </c>
      <c r="BU275" s="8">
        <f>IF(BU$1&lt;=cockpit!$C$15,1/(1+EXP(-(AY275+AC$14))),0)</f>
        <v>0.7266836278537423</v>
      </c>
      <c r="BV275" s="8">
        <f>IF(BV$1&lt;=cockpit!$C$15,1/(1+EXP(-(AZ275+AD$14))),0)</f>
        <v>0.7986284714847337</v>
      </c>
      <c r="BW275" s="8">
        <f>IF(BW$1&lt;=cockpit!$C$15,1/(1+EXP(-(BA275+AE$14))),0)</f>
        <v>0.87419633490845261</v>
      </c>
      <c r="BX275" s="8">
        <f>IF(BX$1&lt;=cockpit!$C$15,1/(1+EXP(-(BB275+AF$14))),0)</f>
        <v>0.87165910429838223</v>
      </c>
      <c r="BY275" s="8">
        <f>IF(BY$1&lt;=cockpit!$C$15,1/(1+EXP(-(BC275+AG$14))),0)</f>
        <v>0.7497993153954956</v>
      </c>
      <c r="BZ275" s="8">
        <f>IF(BZ$1&lt;=cockpit!$C$15,1/(1+EXP(-(BD275+AH$14))),0)</f>
        <v>0.81321287196939707</v>
      </c>
      <c r="CA275" s="8">
        <f>IF(CA$1&lt;=cockpit!$C$15,1/(1+EXP(-(BE275+AI$14))),0)</f>
        <v>0.93310732649610928</v>
      </c>
      <c r="CB275" s="8">
        <f>IF(CB$1&lt;=cockpit!$C$15,1/(1+EXP(-(BF275+AJ$14))),0)</f>
        <v>0.83798873982399336</v>
      </c>
      <c r="CC275" s="8">
        <f>IF(CC$1&lt;=cockpit!$C$15,1/(1+EXP(-(BG275+AK$14))),0)</f>
        <v>0.78490690719596568</v>
      </c>
      <c r="CD275" s="8">
        <f>IF(CD$1&lt;=cockpit!$C$15,1/(1+EXP(-(BH275+AL$14))),0)</f>
        <v>0.88024687952701963</v>
      </c>
      <c r="CE275" s="8">
        <f>IF(CE$1&lt;=cockpit!$C$15,1/(1+EXP(-(BI275+AM$14))),0)</f>
        <v>0.86745953356533068</v>
      </c>
      <c r="CH275" s="6">
        <v>5.562381700980576</v>
      </c>
      <c r="CK275" s="9">
        <f t="shared" si="93"/>
        <v>5.562381700980576</v>
      </c>
      <c r="CM275" s="9">
        <f t="shared" si="94"/>
        <v>0.31627317759780604</v>
      </c>
      <c r="CP275">
        <f t="shared" si="95"/>
        <v>0.56238170098057605</v>
      </c>
      <c r="CV275">
        <v>-4.4099609718569688E-2</v>
      </c>
      <c r="CW275">
        <v>0.23066908150372714</v>
      </c>
      <c r="CX275">
        <v>9.519402033368634E-3</v>
      </c>
      <c r="CY275">
        <v>0.15060710733264024</v>
      </c>
      <c r="CZ275">
        <v>0.18001865159570341</v>
      </c>
      <c r="DA275">
        <v>0.42403240525182717</v>
      </c>
      <c r="DB275">
        <v>7.4682227755112794E-3</v>
      </c>
      <c r="DC275">
        <v>0.35355874242291985</v>
      </c>
      <c r="DD275">
        <v>0.15311249691156384</v>
      </c>
      <c r="DE275">
        <v>0.3323740072189823</v>
      </c>
      <c r="DF275">
        <v>0.40965919419329466</v>
      </c>
      <c r="DG275">
        <v>0.11192036283946161</v>
      </c>
      <c r="DH275">
        <v>-5.7741675124130531E-2</v>
      </c>
      <c r="DI275">
        <v>0.27972066996127071</v>
      </c>
      <c r="DJ275">
        <v>7.748519896398956E-2</v>
      </c>
      <c r="DK275">
        <v>-0.10144945761252826</v>
      </c>
      <c r="DL275">
        <v>0.37289840227027754</v>
      </c>
      <c r="DM275">
        <v>0.33454402531525623</v>
      </c>
      <c r="DN275">
        <v>0.22349721019635571</v>
      </c>
      <c r="DO275">
        <v>-1.1910825376533759E-2</v>
      </c>
      <c r="DR275">
        <f t="shared" si="96"/>
        <v>-1.8468482925561979E-2</v>
      </c>
      <c r="DS275">
        <f t="shared" si="108"/>
        <v>7.0539865624587514E-2</v>
      </c>
      <c r="DT275">
        <f t="shared" si="109"/>
        <v>3.6533447548176665E-3</v>
      </c>
      <c r="DU275">
        <f t="shared" si="110"/>
        <v>4.0003555307466215E-2</v>
      </c>
      <c r="DV275">
        <f t="shared" si="111"/>
        <v>5.2473344208202613E-2</v>
      </c>
      <c r="DW275">
        <f t="shared" si="112"/>
        <v>0.10907043881618493</v>
      </c>
      <c r="DX275">
        <f t="shared" si="113"/>
        <v>2.0062353667060135E-3</v>
      </c>
      <c r="DY275">
        <f t="shared" si="114"/>
        <v>8.4832637248571457E-2</v>
      </c>
      <c r="DZ275">
        <f t="shared" si="115"/>
        <v>6.8432316351781167E-2</v>
      </c>
      <c r="EA275">
        <f t="shared" si="97"/>
        <v>0.15685756602842985</v>
      </c>
      <c r="EB275">
        <f t="shared" si="98"/>
        <v>0.14837551412978406</v>
      </c>
      <c r="EC275">
        <f t="shared" si="99"/>
        <v>2.6388669108778722E-2</v>
      </c>
      <c r="ED275">
        <f t="shared" si="100"/>
        <v>-1.3870151218551979E-2</v>
      </c>
      <c r="EE275">
        <f t="shared" si="101"/>
        <v>0.12246198529053316</v>
      </c>
      <c r="EF275">
        <f t="shared" si="102"/>
        <v>2.6243061040615596E-2</v>
      </c>
      <c r="EG275">
        <f t="shared" si="103"/>
        <v>-1.3118502127412302E-2</v>
      </c>
      <c r="EH275">
        <f t="shared" si="104"/>
        <v>0.11103977397826063</v>
      </c>
      <c r="EI275">
        <f t="shared" si="105"/>
        <v>0.12843852593309513</v>
      </c>
      <c r="EJ275">
        <f t="shared" si="106"/>
        <v>5.0323845679697922E-2</v>
      </c>
      <c r="EK275">
        <f t="shared" si="107"/>
        <v>-2.9480955275454348E-3</v>
      </c>
    </row>
    <row r="276" spans="1:141" x14ac:dyDescent="0.3">
      <c r="A276" s="6">
        <f>('Base original'!A276-MIN('Base original'!A:A))/(MAX('Base original'!A:A)-MIN('Base original'!A:A))</f>
        <v>0.65486725663716816</v>
      </c>
      <c r="B276" s="6">
        <f>('Base original'!B276-MIN('Base original'!B:B))/(MAX('Base original'!B:B)-MIN('Base original'!B:B))</f>
        <v>0.17123287671232876</v>
      </c>
      <c r="C276" s="6">
        <f>('Base original'!C276-MIN('Base original'!C:C))/(MAX('Base original'!C:C)-MIN('Base original'!C:C))</f>
        <v>0.76</v>
      </c>
      <c r="D276" s="6">
        <f>('Base original'!D276-MIN('Base original'!D:D))/(MAX('Base original'!D:D)-MIN('Base original'!D:D))</f>
        <v>0.22602739726027399</v>
      </c>
      <c r="E276" s="6">
        <f>('Base original'!E276-MIN('Base original'!E:E))/(MAX('Base original'!E:E)-MIN('Base original'!E:E))</f>
        <v>9.0150250417362285E-2</v>
      </c>
      <c r="F276" s="6">
        <f>('Base original'!F276-MIN('Base original'!F:F))/(MAX('Base original'!F:F)-MIN('Base original'!F:F))</f>
        <v>8.9552238805970144E-2</v>
      </c>
      <c r="G276" s="6">
        <f>('Base original'!G276-MIN('Base original'!G:G))/(MAX('Base original'!G:G)-MIN('Base original'!G:G))</f>
        <v>0.11307420494699646</v>
      </c>
      <c r="H276" s="6">
        <f>('Base original'!H276-MIN('Base original'!H:H))/(MAX('Base original'!H:H)-MIN('Base original'!H:H))</f>
        <v>0.75844346549192188</v>
      </c>
      <c r="I276" s="6">
        <f>('Base original'!I276-MIN('Base original'!I:I))/(MAX('Base original'!I:I)-MIN('Base original'!I:I))</f>
        <v>0.37795275590551192</v>
      </c>
      <c r="J276" s="6">
        <f>('Base original'!J276-MIN('Base original'!J:J))/(MAX('Base original'!J:J)-MIN('Base original'!J:J))</f>
        <v>0.16167664670658682</v>
      </c>
      <c r="K276" s="6">
        <f>('Base original'!K276-MIN('Base original'!K:K))/(MAX('Base original'!K:K)-MIN('Base original'!K:K))</f>
        <v>0.70769230769230762</v>
      </c>
      <c r="L276" s="6">
        <f>'Base original'!L276</f>
        <v>7</v>
      </c>
      <c r="M276">
        <v>395</v>
      </c>
      <c r="O276">
        <v>0.12214804237088206</v>
      </c>
      <c r="P276" t="str">
        <f>IF(O276&lt;=cockpit!C$11,"treino","teste")</f>
        <v>treino</v>
      </c>
      <c r="AP276" s="6">
        <v>1.5340949302952271</v>
      </c>
      <c r="AQ276" s="6">
        <v>2.2486462261742495</v>
      </c>
      <c r="AR276" s="6">
        <v>1.9594014670053479</v>
      </c>
      <c r="AS276" s="6">
        <v>2.3752161607543343</v>
      </c>
      <c r="AT276" s="6">
        <v>2.1866857297054545</v>
      </c>
      <c r="AU276" s="6">
        <v>2.0523431216138222</v>
      </c>
      <c r="AV276" s="6">
        <v>2.2626004270024391</v>
      </c>
      <c r="AW276" s="6">
        <v>2.4758401970336847</v>
      </c>
      <c r="AX276" s="6">
        <v>1.4816768311874562</v>
      </c>
      <c r="AY276" s="6">
        <v>1.3430102815638842</v>
      </c>
      <c r="AZ276" s="6">
        <v>1.4859563198744077</v>
      </c>
      <c r="BA276" s="6">
        <v>2.0499207209695745</v>
      </c>
      <c r="BB276" s="6">
        <v>1.7631036251996535</v>
      </c>
      <c r="BC276" s="6">
        <v>1.8370193588216179</v>
      </c>
      <c r="BD276" s="6">
        <v>1.6720338293425698</v>
      </c>
      <c r="BE276" s="6">
        <v>2.4973157691484822</v>
      </c>
      <c r="BF276" s="6">
        <v>1.8185070776906218</v>
      </c>
      <c r="BG276" s="6">
        <v>1.7094951471140396</v>
      </c>
      <c r="BH276" s="6">
        <v>1.5159282381701766</v>
      </c>
      <c r="BI276" s="6">
        <v>1.9621885824737915</v>
      </c>
      <c r="BL276" s="8">
        <f>IF(BL$1&lt;=cockpit!$C$15,1/(1+EXP(-(AP276+T$14))),0)</f>
        <v>0.84451765482554053</v>
      </c>
      <c r="BM276" s="8">
        <f>IF(BM$1&lt;=cockpit!$C$15,1/(1+EXP(-(AQ276+U$14))),0)</f>
        <v>0.91436995704689106</v>
      </c>
      <c r="BN276" s="8">
        <f>IF(BN$1&lt;=cockpit!$C$15,1/(1+EXP(-(AR276+V$14))),0)</f>
        <v>0.89199999046922995</v>
      </c>
      <c r="BO276" s="8">
        <f>IF(BO$1&lt;=cockpit!$C$15,1/(1+EXP(-(AS276+W$14))),0)</f>
        <v>0.92008326388343131</v>
      </c>
      <c r="BP276" s="8">
        <f>IF(BP$1&lt;=cockpit!$C$15,1/(1+EXP(-(AT276+X$14))),0)</f>
        <v>0.90839602508126371</v>
      </c>
      <c r="BQ276" s="8">
        <f>IF(BQ$1&lt;=cockpit!$C$15,1/(1+EXP(-(AU276+Y$14))),0)</f>
        <v>0.92415675588807089</v>
      </c>
      <c r="BR276" s="8">
        <f>IF(BR$1&lt;=cockpit!$C$15,1/(1+EXP(-(AV276+Z$14))),0)</f>
        <v>0.9345706005266774</v>
      </c>
      <c r="BS276" s="8">
        <f>IF(BS$1&lt;=cockpit!$C$15,1/(1+EXP(-(AW276+AA$14))),0)</f>
        <v>0.92986419781035223</v>
      </c>
      <c r="BT276" s="8">
        <f>IF(BT$1&lt;=cockpit!$C$15,1/(1+EXP(-(AX276+AB$14))),0)</f>
        <v>0.82858539548195065</v>
      </c>
      <c r="BU276" s="8">
        <f>IF(BU$1&lt;=cockpit!$C$15,1/(1+EXP(-(AY276+AC$14))),0)</f>
        <v>0.79956588055229816</v>
      </c>
      <c r="BV276" s="8">
        <f>IF(BV$1&lt;=cockpit!$C$15,1/(1+EXP(-(AZ276+AD$14))),0)</f>
        <v>0.86542218533140391</v>
      </c>
      <c r="BW276" s="8">
        <f>IF(BW$1&lt;=cockpit!$C$15,1/(1+EXP(-(BA276+AE$14))),0)</f>
        <v>0.92245557538539547</v>
      </c>
      <c r="BX276" s="8">
        <f>IF(BX$1&lt;=cockpit!$C$15,1/(1+EXP(-(BB276+AF$14))),0)</f>
        <v>0.92366788117586274</v>
      </c>
      <c r="BY276" s="8">
        <f>IF(BY$1&lt;=cockpit!$C$15,1/(1+EXP(-(BC276+AG$14))),0)</f>
        <v>0.85917114466948574</v>
      </c>
      <c r="BZ276" s="8">
        <f>IF(BZ$1&lt;=cockpit!$C$15,1/(1+EXP(-(BD276+AH$14))),0)</f>
        <v>0.87831379388722519</v>
      </c>
      <c r="CA276" s="8">
        <f>IF(CA$1&lt;=cockpit!$C$15,1/(1+EXP(-(BE276+AI$14))),0)</f>
        <v>0.9697742236853012</v>
      </c>
      <c r="CB276" s="8">
        <f>IF(CB$1&lt;=cockpit!$C$15,1/(1+EXP(-(BF276+AJ$14))),0)</f>
        <v>0.90304376654107532</v>
      </c>
      <c r="CC276" s="8">
        <f>IF(CC$1&lt;=cockpit!$C$15,1/(1+EXP(-(BG276+AK$14))),0)</f>
        <v>0.86954313597854571</v>
      </c>
      <c r="CD276" s="8">
        <f>IF(CD$1&lt;=cockpit!$C$15,1/(1+EXP(-(BH276+AL$14))),0)</f>
        <v>0.92033763335091068</v>
      </c>
      <c r="CE276" s="8">
        <f>IF(CE$1&lt;=cockpit!$C$15,1/(1+EXP(-(BI276+AM$14))),0)</f>
        <v>0.92441064058908884</v>
      </c>
      <c r="CH276" s="6">
        <v>5.997900289409599</v>
      </c>
      <c r="CK276" s="9">
        <f t="shared" si="93"/>
        <v>5.997900289409599</v>
      </c>
      <c r="CM276" s="9">
        <f t="shared" si="94"/>
        <v>1.0042038299653655</v>
      </c>
      <c r="CP276">
        <f t="shared" si="95"/>
        <v>-1.002099710590401</v>
      </c>
      <c r="CV276">
        <v>7.858044822417623E-2</v>
      </c>
      <c r="CW276">
        <v>-0.41102585559593507</v>
      </c>
      <c r="CX276">
        <v>-1.6962482964860661E-2</v>
      </c>
      <c r="CY276">
        <v>-0.2683645972259488</v>
      </c>
      <c r="CZ276">
        <v>-0.32077259688639709</v>
      </c>
      <c r="DA276">
        <v>-0.75557712820830913</v>
      </c>
      <c r="DB276">
        <v>-1.3307516707807993E-2</v>
      </c>
      <c r="DC276">
        <v>-0.63000114129060403</v>
      </c>
      <c r="DD276">
        <v>-0.27282891419710548</v>
      </c>
      <c r="DE276">
        <v>-0.59225237211873272</v>
      </c>
      <c r="DF276">
        <v>-0.72996571407997557</v>
      </c>
      <c r="DG276">
        <v>-0.19942925421478261</v>
      </c>
      <c r="DH276">
        <v>0.10288904462930716</v>
      </c>
      <c r="DI276">
        <v>-0.49843016215782587</v>
      </c>
      <c r="DJ276">
        <v>-0.13806974039422992</v>
      </c>
      <c r="DK276">
        <v>0.18077130165474395</v>
      </c>
      <c r="DL276">
        <v>-0.66446219772640602</v>
      </c>
      <c r="DM276">
        <v>-0.59611909556023235</v>
      </c>
      <c r="DN276">
        <v>-0.39824640322581478</v>
      </c>
      <c r="DO276">
        <v>2.122372517083292E-2</v>
      </c>
      <c r="DR276">
        <f t="shared" si="96"/>
        <v>2.2536081299641054E-2</v>
      </c>
      <c r="DS276">
        <f t="shared" si="108"/>
        <v>-6.7378474503491131E-2</v>
      </c>
      <c r="DT276">
        <f t="shared" si="109"/>
        <v>-3.4660462075190631E-3</v>
      </c>
      <c r="DU276">
        <f t="shared" si="110"/>
        <v>-4.1179685328853181E-2</v>
      </c>
      <c r="DV276">
        <f t="shared" si="111"/>
        <v>-5.6076394525754511E-2</v>
      </c>
      <c r="DW276">
        <f t="shared" si="112"/>
        <v>-0.11026461215819355</v>
      </c>
      <c r="DX276">
        <f t="shared" si="113"/>
        <v>-1.6844360902772242E-3</v>
      </c>
      <c r="DY276">
        <f t="shared" si="114"/>
        <v>-8.5272275863841895E-2</v>
      </c>
      <c r="DZ276">
        <f t="shared" si="115"/>
        <v>-8.5517197971523046E-2</v>
      </c>
      <c r="EA276">
        <f t="shared" si="97"/>
        <v>-0.21362211558333732</v>
      </c>
      <c r="EB276">
        <f t="shared" si="98"/>
        <v>-0.18325383473980714</v>
      </c>
      <c r="EC276">
        <f t="shared" si="99"/>
        <v>-2.9730057954096906E-2</v>
      </c>
      <c r="ED276">
        <f t="shared" si="100"/>
        <v>1.5107985038897343E-2</v>
      </c>
      <c r="EE276">
        <f t="shared" si="101"/>
        <v>-0.13050144937828381</v>
      </c>
      <c r="EF276">
        <f t="shared" si="102"/>
        <v>-3.155789357130636E-2</v>
      </c>
      <c r="EG276">
        <f t="shared" si="103"/>
        <v>1.0762753636872704E-2</v>
      </c>
      <c r="EH276">
        <f t="shared" si="104"/>
        <v>-0.12260121959873291</v>
      </c>
      <c r="EI276">
        <f t="shared" si="105"/>
        <v>-0.14539030864493099</v>
      </c>
      <c r="EJ276">
        <f t="shared" si="106"/>
        <v>-6.0923193404475752E-2</v>
      </c>
      <c r="EK276">
        <f t="shared" si="107"/>
        <v>3.087308493597913E-3</v>
      </c>
    </row>
    <row r="277" spans="1:141" x14ac:dyDescent="0.3">
      <c r="A277" s="6">
        <f>('Base original'!A277-MIN('Base original'!A:A))/(MAX('Base original'!A:A)-MIN('Base original'!A:A))</f>
        <v>0.17699115044247787</v>
      </c>
      <c r="B277" s="6">
        <f>('Base original'!B277-MIN('Base original'!B:B))/(MAX('Base original'!B:B)-MIN('Base original'!B:B))</f>
        <v>0.42123287671232879</v>
      </c>
      <c r="C277" s="6">
        <f>('Base original'!C277-MIN('Base original'!C:C))/(MAX('Base original'!C:C)-MIN('Base original'!C:C))</f>
        <v>0.02</v>
      </c>
      <c r="D277" s="6">
        <f>('Base original'!D277-MIN('Base original'!D:D))/(MAX('Base original'!D:D)-MIN('Base original'!D:D))</f>
        <v>0.47945205479452058</v>
      </c>
      <c r="E277" s="6">
        <f>('Base original'!E277-MIN('Base original'!E:E))/(MAX('Base original'!E:E)-MIN('Base original'!E:E))</f>
        <v>0.18363939899833057</v>
      </c>
      <c r="F277" s="6">
        <f>('Base original'!F277-MIN('Base original'!F:F))/(MAX('Base original'!F:F)-MIN('Base original'!F:F))</f>
        <v>1</v>
      </c>
      <c r="G277" s="6">
        <f>('Base original'!G277-MIN('Base original'!G:G))/(MAX('Base original'!G:G)-MIN('Base original'!G:G))</f>
        <v>0.41696113074204949</v>
      </c>
      <c r="H277" s="6">
        <f>('Base original'!H277-MIN('Base original'!H:H))/(MAX('Base original'!H:H)-MIN('Base original'!H:H))</f>
        <v>0.68502202643171606</v>
      </c>
      <c r="I277" s="6">
        <f>('Base original'!I277-MIN('Base original'!I:I))/(MAX('Base original'!I:I)-MIN('Base original'!I:I))</f>
        <v>0.57480314960629941</v>
      </c>
      <c r="J277" s="6">
        <f>('Base original'!J277-MIN('Base original'!J:J))/(MAX('Base original'!J:J)-MIN('Base original'!J:J))</f>
        <v>0.11976047904191618</v>
      </c>
      <c r="K277" s="6">
        <f>('Base original'!K277-MIN('Base original'!K:K))/(MAX('Base original'!K:K)-MIN('Base original'!K:K))</f>
        <v>0.23076923076923078</v>
      </c>
      <c r="L277" s="6">
        <f>'Base original'!L277</f>
        <v>5</v>
      </c>
      <c r="M277">
        <v>396</v>
      </c>
      <c r="O277">
        <v>0.96321539845456494</v>
      </c>
      <c r="P277" t="str">
        <f>IF(O277&lt;=cockpit!C$11,"treino","teste")</f>
        <v>teste</v>
      </c>
      <c r="AP277" s="6">
        <v>1.1654728907887657</v>
      </c>
      <c r="AQ277" s="6">
        <v>1.9743177837877803</v>
      </c>
      <c r="AR277" s="6">
        <v>2.6010871256802206</v>
      </c>
      <c r="AS277" s="6">
        <v>2.6750729181794628</v>
      </c>
      <c r="AT277" s="6">
        <v>2.5393044750504838</v>
      </c>
      <c r="AU277" s="6">
        <v>2.0473137575827414</v>
      </c>
      <c r="AV277" s="6">
        <v>2.348632479231838</v>
      </c>
      <c r="AW277" s="6">
        <v>2.6317523294848231</v>
      </c>
      <c r="AX277" s="6">
        <v>1.5217632544613</v>
      </c>
      <c r="AY277" s="6">
        <v>2.2162554896500843</v>
      </c>
      <c r="AZ277" s="6">
        <v>1.7956856089848099</v>
      </c>
      <c r="BA277" s="6">
        <v>2.3255305967594353</v>
      </c>
      <c r="BB277" s="6">
        <v>1.5346395704845841</v>
      </c>
      <c r="BC277" s="6">
        <v>1.9943765080215554</v>
      </c>
      <c r="BD277" s="6">
        <v>1.4244380550602656</v>
      </c>
      <c r="BE277" s="6">
        <v>2.2069560412794984</v>
      </c>
      <c r="BF277" s="6">
        <v>2.08052000242041</v>
      </c>
      <c r="BG277" s="6">
        <v>2.0179215599035349</v>
      </c>
      <c r="BH277" s="6">
        <v>2.0920630779976519</v>
      </c>
      <c r="BI277" s="6">
        <v>1.529223163713461</v>
      </c>
      <c r="BL277" s="8">
        <f>IF(BL$1&lt;=cockpit!$C$15,1/(1+EXP(-(AP277+T$14))),0)</f>
        <v>0.78978192401868719</v>
      </c>
      <c r="BM277" s="8">
        <f>IF(BM$1&lt;=cockpit!$C$15,1/(1+EXP(-(AQ277+U$14))),0)</f>
        <v>0.89030600691792228</v>
      </c>
      <c r="BN277" s="8">
        <f>IF(BN$1&lt;=cockpit!$C$15,1/(1+EXP(-(AR277+V$14))),0)</f>
        <v>0.94008370786589568</v>
      </c>
      <c r="BO277" s="8">
        <f>IF(BO$1&lt;=cockpit!$C$15,1/(1+EXP(-(AS277+W$14))),0)</f>
        <v>0.93953586614311446</v>
      </c>
      <c r="BP277" s="8">
        <f>IF(BP$1&lt;=cockpit!$C$15,1/(1+EXP(-(AT277+X$14))),0)</f>
        <v>0.93381500124497852</v>
      </c>
      <c r="BQ277" s="8">
        <f>IF(BQ$1&lt;=cockpit!$C$15,1/(1+EXP(-(AU277+Y$14))),0)</f>
        <v>0.92380348964363801</v>
      </c>
      <c r="BR277" s="8">
        <f>IF(BR$1&lt;=cockpit!$C$15,1/(1+EXP(-(AV277+Z$14))),0)</f>
        <v>0.93963871508725749</v>
      </c>
      <c r="BS277" s="8">
        <f>IF(BS$1&lt;=cockpit!$C$15,1/(1+EXP(-(AW277+AA$14))),0)</f>
        <v>0.9393755625985778</v>
      </c>
      <c r="BT277" s="8">
        <f>IF(BT$1&lt;=cockpit!$C$15,1/(1+EXP(-(AX277+AB$14))),0)</f>
        <v>0.83420417394445479</v>
      </c>
      <c r="BU277" s="8">
        <f>IF(BU$1&lt;=cockpit!$C$15,1/(1+EXP(-(AY277+AC$14))),0)</f>
        <v>0.9052379245272657</v>
      </c>
      <c r="BV277" s="8">
        <f>IF(BV$1&lt;=cockpit!$C$15,1/(1+EXP(-(AZ277+AD$14))),0)</f>
        <v>0.89759690712415174</v>
      </c>
      <c r="BW277" s="8">
        <f>IF(BW$1&lt;=cockpit!$C$15,1/(1+EXP(-(BA277+AE$14))),0)</f>
        <v>0.9400148195168726</v>
      </c>
      <c r="BX277" s="8">
        <f>IF(BX$1&lt;=cockpit!$C$15,1/(1+EXP(-(BB277+AF$14))),0)</f>
        <v>0.90591907904812885</v>
      </c>
      <c r="BY277" s="8">
        <f>IF(BY$1&lt;=cockpit!$C$15,1/(1+EXP(-(BC277+AG$14))),0)</f>
        <v>0.87715711301500776</v>
      </c>
      <c r="BZ277" s="8">
        <f>IF(BZ$1&lt;=cockpit!$C$15,1/(1+EXP(-(BD277+AH$14))),0)</f>
        <v>0.84927966471327476</v>
      </c>
      <c r="CA277" s="8">
        <f>IF(CA$1&lt;=cockpit!$C$15,1/(1+EXP(-(BE277+AI$14))),0)</f>
        <v>0.95999825838568908</v>
      </c>
      <c r="CB277" s="8">
        <f>IF(CB$1&lt;=cockpit!$C$15,1/(1+EXP(-(BF277+AJ$14))),0)</f>
        <v>0.92368659848235235</v>
      </c>
      <c r="CC277" s="8">
        <f>IF(CC$1&lt;=cockpit!$C$15,1/(1+EXP(-(BG277+AK$14))),0)</f>
        <v>0.90072906937462471</v>
      </c>
      <c r="CD277" s="8">
        <f>IF(CD$1&lt;=cockpit!$C$15,1/(1+EXP(-(BH277+AL$14))),0)</f>
        <v>0.95360589828473485</v>
      </c>
      <c r="CE277" s="8">
        <f>IF(CE$1&lt;=cockpit!$C$15,1/(1+EXP(-(BI277+AM$14))),0)</f>
        <v>0.88804003213987381</v>
      </c>
      <c r="CH277" s="6">
        <v>6.1579398589138155</v>
      </c>
      <c r="CK277" s="9">
        <f t="shared" si="93"/>
        <v>6.1579398589138155</v>
      </c>
      <c r="CM277" s="9">
        <f t="shared" si="94"/>
        <v>1.3408247168613467</v>
      </c>
      <c r="CP277">
        <f t="shared" si="95"/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R277">
        <f t="shared" si="96"/>
        <v>0</v>
      </c>
      <c r="DS277">
        <f t="shared" si="108"/>
        <v>0</v>
      </c>
      <c r="DT277">
        <f t="shared" si="109"/>
        <v>0</v>
      </c>
      <c r="DU277">
        <f t="shared" si="110"/>
        <v>0</v>
      </c>
      <c r="DV277">
        <f t="shared" si="111"/>
        <v>0</v>
      </c>
      <c r="DW277">
        <f t="shared" si="112"/>
        <v>0</v>
      </c>
      <c r="DX277">
        <f t="shared" si="113"/>
        <v>0</v>
      </c>
      <c r="DY277">
        <f t="shared" si="114"/>
        <v>0</v>
      </c>
      <c r="DZ277">
        <f t="shared" si="115"/>
        <v>0</v>
      </c>
      <c r="EA277">
        <f t="shared" si="97"/>
        <v>0</v>
      </c>
      <c r="EB277">
        <f t="shared" si="98"/>
        <v>0</v>
      </c>
      <c r="EC277">
        <f t="shared" si="99"/>
        <v>0</v>
      </c>
      <c r="ED277">
        <f t="shared" si="100"/>
        <v>0</v>
      </c>
      <c r="EE277">
        <f t="shared" si="101"/>
        <v>0</v>
      </c>
      <c r="EF277">
        <f t="shared" si="102"/>
        <v>0</v>
      </c>
      <c r="EG277">
        <f t="shared" si="103"/>
        <v>0</v>
      </c>
      <c r="EH277">
        <f t="shared" si="104"/>
        <v>0</v>
      </c>
      <c r="EI277">
        <f t="shared" si="105"/>
        <v>0</v>
      </c>
      <c r="EJ277">
        <f t="shared" si="106"/>
        <v>0</v>
      </c>
      <c r="EK277">
        <f t="shared" si="107"/>
        <v>0</v>
      </c>
    </row>
    <row r="278" spans="1:141" x14ac:dyDescent="0.3">
      <c r="A278" s="6">
        <f>('Base original'!A278-MIN('Base original'!A:A))/(MAX('Base original'!A:A)-MIN('Base original'!A:A))</f>
        <v>0.61061946902654862</v>
      </c>
      <c r="B278" s="6">
        <f>('Base original'!B278-MIN('Base original'!B:B))/(MAX('Base original'!B:B)-MIN('Base original'!B:B))</f>
        <v>0.32191780821917809</v>
      </c>
      <c r="C278" s="6">
        <f>('Base original'!C278-MIN('Base original'!C:C))/(MAX('Base original'!C:C)-MIN('Base original'!C:C))</f>
        <v>0.59</v>
      </c>
      <c r="D278" s="6">
        <f>('Base original'!D278-MIN('Base original'!D:D))/(MAX('Base original'!D:D)-MIN('Base original'!D:D))</f>
        <v>0.11643835616438358</v>
      </c>
      <c r="E278" s="6">
        <f>('Base original'!E278-MIN('Base original'!E:E))/(MAX('Base original'!E:E)-MIN('Base original'!E:E))</f>
        <v>0.12520868113522537</v>
      </c>
      <c r="F278" s="6">
        <f>('Base original'!F278-MIN('Base original'!F:F))/(MAX('Base original'!F:F)-MIN('Base original'!F:F))</f>
        <v>0.17910447761194029</v>
      </c>
      <c r="G278" s="6">
        <f>('Base original'!G278-MIN('Base original'!G:G))/(MAX('Base original'!G:G)-MIN('Base original'!G:G))</f>
        <v>0.1519434628975265</v>
      </c>
      <c r="H278" s="6">
        <f>('Base original'!H278-MIN('Base original'!H:H))/(MAX('Base original'!H:H)-MIN('Base original'!H:H))</f>
        <v>0.64096916299559747</v>
      </c>
      <c r="I278" s="6">
        <f>('Base original'!I278-MIN('Base original'!I:I))/(MAX('Base original'!I:I)-MIN('Base original'!I:I))</f>
        <v>0.34645669291338588</v>
      </c>
      <c r="J278" s="6">
        <f>('Base original'!J278-MIN('Base original'!J:J))/(MAX('Base original'!J:J)-MIN('Base original'!J:J))</f>
        <v>0.19161676646706588</v>
      </c>
      <c r="K278" s="6">
        <f>('Base original'!K278-MIN('Base original'!K:K))/(MAX('Base original'!K:K)-MIN('Base original'!K:K))</f>
        <v>0.39999999999999997</v>
      </c>
      <c r="L278" s="6">
        <f>'Base original'!L278</f>
        <v>6</v>
      </c>
      <c r="M278">
        <v>397</v>
      </c>
      <c r="O278">
        <v>0.27233339565157044</v>
      </c>
      <c r="P278" t="str">
        <f>IF(O278&lt;=cockpit!C$11,"treino","teste")</f>
        <v>treino</v>
      </c>
      <c r="AP278" s="6">
        <v>1.3289558067025762</v>
      </c>
      <c r="AQ278" s="6">
        <v>2.1149385460883874</v>
      </c>
      <c r="AR278" s="6">
        <v>1.7001311839224016</v>
      </c>
      <c r="AS278" s="6">
        <v>2.2100347350487044</v>
      </c>
      <c r="AT278" s="6">
        <v>2.1292887416232977</v>
      </c>
      <c r="AU278" s="6">
        <v>1.8881481876816706</v>
      </c>
      <c r="AV278" s="6">
        <v>1.9086497425423803</v>
      </c>
      <c r="AW278" s="6">
        <v>2.3834851560134642</v>
      </c>
      <c r="AX278" s="6">
        <v>1.3501335007552113</v>
      </c>
      <c r="AY278" s="6">
        <v>1.3459362441453298</v>
      </c>
      <c r="AZ278" s="6">
        <v>1.4287888594203249</v>
      </c>
      <c r="BA278" s="6">
        <v>1.8790523986287886</v>
      </c>
      <c r="BB278" s="6">
        <v>1.5649994870259973</v>
      </c>
      <c r="BC278" s="6">
        <v>1.6664030256892011</v>
      </c>
      <c r="BD278" s="6">
        <v>1.5223278995825038</v>
      </c>
      <c r="BE278" s="6">
        <v>2.2417514832172345</v>
      </c>
      <c r="BF278" s="6">
        <v>1.7119385609525175</v>
      </c>
      <c r="BG278" s="6">
        <v>1.4591014475746846</v>
      </c>
      <c r="BH278" s="6">
        <v>1.4694259978691551</v>
      </c>
      <c r="BI278" s="6">
        <v>1.6799510914656497</v>
      </c>
      <c r="BL278" s="8">
        <f>IF(BL$1&lt;=cockpit!$C$15,1/(1+EXP(-(AP278+T$14))),0)</f>
        <v>0.81564174662936528</v>
      </c>
      <c r="BM278" s="8">
        <f>IF(BM$1&lt;=cockpit!$C$15,1/(1+EXP(-(AQ278+U$14))),0)</f>
        <v>0.90330437296930233</v>
      </c>
      <c r="BN278" s="8">
        <f>IF(BN$1&lt;=cockpit!$C$15,1/(1+EXP(-(AR278+V$14))),0)</f>
        <v>0.86436931951545726</v>
      </c>
      <c r="BO278" s="8">
        <f>IF(BO$1&lt;=cockpit!$C$15,1/(1+EXP(-(AS278+W$14))),0)</f>
        <v>0.90706362273066354</v>
      </c>
      <c r="BP278" s="8">
        <f>IF(BP$1&lt;=cockpit!$C$15,1/(1+EXP(-(AT278+X$14))),0)</f>
        <v>0.90350659813850531</v>
      </c>
      <c r="BQ278" s="8">
        <f>IF(BQ$1&lt;=cockpit!$C$15,1/(1+EXP(-(AU278+Y$14))),0)</f>
        <v>0.91181643943518564</v>
      </c>
      <c r="BR278" s="8">
        <f>IF(BR$1&lt;=cockpit!$C$15,1/(1+EXP(-(AV278+Z$14))),0)</f>
        <v>0.90930388296537878</v>
      </c>
      <c r="BS278" s="8">
        <f>IF(BS$1&lt;=cockpit!$C$15,1/(1+EXP(-(AW278+AA$14))),0)</f>
        <v>0.92359673536499809</v>
      </c>
      <c r="BT278" s="8">
        <f>IF(BT$1&lt;=cockpit!$C$15,1/(1+EXP(-(AX278+AB$14))),0)</f>
        <v>0.80908742311211712</v>
      </c>
      <c r="BU278" s="8">
        <f>IF(BU$1&lt;=cockpit!$C$15,1/(1+EXP(-(AY278+AC$14))),0)</f>
        <v>0.80003438515703029</v>
      </c>
      <c r="BV278" s="8">
        <f>IF(BV$1&lt;=cockpit!$C$15,1/(1+EXP(-(AZ278+AD$14))),0)</f>
        <v>0.85862391786621184</v>
      </c>
      <c r="BW278" s="8">
        <f>IF(BW$1&lt;=cockpit!$C$15,1/(1+EXP(-(BA278+AE$14))),0)</f>
        <v>0.90931667369787228</v>
      </c>
      <c r="BX278" s="8">
        <f>IF(BX$1&lt;=cockpit!$C$15,1/(1+EXP(-(BB278+AF$14))),0)</f>
        <v>0.9084749516223164</v>
      </c>
      <c r="BY278" s="8">
        <f>IF(BY$1&lt;=cockpit!$C$15,1/(1+EXP(-(BC278+AG$14))),0)</f>
        <v>0.83723623898296895</v>
      </c>
      <c r="BZ278" s="8">
        <f>IF(BZ$1&lt;=cockpit!$C$15,1/(1+EXP(-(BD278+AH$14))),0)</f>
        <v>0.86138632452021557</v>
      </c>
      <c r="CA278" s="8">
        <f>IF(CA$1&lt;=cockpit!$C$15,1/(1+EXP(-(BE278+AI$14))),0)</f>
        <v>0.96131327842986714</v>
      </c>
      <c r="CB278" s="8">
        <f>IF(CB$1&lt;=cockpit!$C$15,1/(1+EXP(-(BF278+AJ$14))),0)</f>
        <v>0.89330395701915533</v>
      </c>
      <c r="CC278" s="8">
        <f>IF(CC$1&lt;=cockpit!$C$15,1/(1+EXP(-(BG278+AK$14))),0)</f>
        <v>0.83842173710855972</v>
      </c>
      <c r="CD278" s="8">
        <f>IF(CD$1&lt;=cockpit!$C$15,1/(1+EXP(-(BH278+AL$14))),0)</f>
        <v>0.91686093100109267</v>
      </c>
      <c r="CE278" s="8">
        <f>IF(CE$1&lt;=cockpit!$C$15,1/(1+EXP(-(BI278+AM$14))),0)</f>
        <v>0.90217279597315514</v>
      </c>
      <c r="CH278" s="6">
        <v>5.9278893976301763</v>
      </c>
      <c r="CK278" s="9">
        <f t="shared" si="93"/>
        <v>5.9278893976301763</v>
      </c>
      <c r="CM278" s="9">
        <f t="shared" si="94"/>
        <v>5.1999389741388229E-3</v>
      </c>
      <c r="CP278">
        <f t="shared" si="95"/>
        <v>-7.2110602369823695E-2</v>
      </c>
      <c r="CV278">
        <v>5.6546104105724207E-3</v>
      </c>
      <c r="CW278">
        <v>-2.9577218437806582E-2</v>
      </c>
      <c r="CX278">
        <v>-1.2206119324825715E-3</v>
      </c>
      <c r="CY278">
        <v>-1.9311384442269545E-2</v>
      </c>
      <c r="CZ278">
        <v>-2.3082638325065193E-2</v>
      </c>
      <c r="DA278">
        <v>-5.4370958574433685E-2</v>
      </c>
      <c r="DB278">
        <v>-9.5760235803397052E-4</v>
      </c>
      <c r="DC278">
        <v>-4.5334572310550103E-2</v>
      </c>
      <c r="DD278">
        <v>-1.9632634496089308E-2</v>
      </c>
      <c r="DE278">
        <v>-4.2618189444718006E-2</v>
      </c>
      <c r="DF278">
        <v>-5.2527973808727042E-2</v>
      </c>
      <c r="DG278">
        <v>-1.4350831059635701E-2</v>
      </c>
      <c r="DH278">
        <v>7.4038450536062679E-3</v>
      </c>
      <c r="DI278">
        <v>-3.5866789355037274E-2</v>
      </c>
      <c r="DJ278">
        <v>-9.9354306199801318E-3</v>
      </c>
      <c r="DK278">
        <v>1.300821396886806E-2</v>
      </c>
      <c r="DL278">
        <v>-4.7814372984698678E-2</v>
      </c>
      <c r="DM278">
        <v>-4.2896436962023221E-2</v>
      </c>
      <c r="DN278">
        <v>-2.8657615329825529E-2</v>
      </c>
      <c r="DO278">
        <v>1.5272488260660827E-3</v>
      </c>
      <c r="DR278">
        <f t="shared" si="96"/>
        <v>1.8927594935330343E-3</v>
      </c>
      <c r="DS278">
        <f t="shared" si="108"/>
        <v>-5.4434270630596207E-3</v>
      </c>
      <c r="DT278">
        <f t="shared" si="109"/>
        <v>-3.0865086568907175E-4</v>
      </c>
      <c r="DU278">
        <f t="shared" si="110"/>
        <v>-3.4226645056291672E-3</v>
      </c>
      <c r="DV278">
        <f t="shared" si="111"/>
        <v>-4.2397226864724418E-3</v>
      </c>
      <c r="DW278">
        <f t="shared" si="112"/>
        <v>-9.1664423575892121E-3</v>
      </c>
      <c r="DX278">
        <f t="shared" si="113"/>
        <v>-1.6582459934327143E-4</v>
      </c>
      <c r="DY278">
        <f t="shared" si="114"/>
        <v>-6.6627799505111591E-3</v>
      </c>
      <c r="DZ278">
        <f t="shared" si="115"/>
        <v>-6.7806710405671211E-3</v>
      </c>
      <c r="EA278">
        <f t="shared" si="97"/>
        <v>-1.5340203456691088E-2</v>
      </c>
      <c r="EB278">
        <f t="shared" si="98"/>
        <v>-1.3802511339519739E-2</v>
      </c>
      <c r="EC278">
        <f t="shared" si="99"/>
        <v>-2.4847486248316432E-3</v>
      </c>
      <c r="ED278">
        <f t="shared" si="100"/>
        <v>1.2932537688907699E-3</v>
      </c>
      <c r="EE278">
        <f t="shared" si="101"/>
        <v>-1.0725442575636162E-2</v>
      </c>
      <c r="EF278">
        <f t="shared" si="102"/>
        <v>-2.5634762211113929E-3</v>
      </c>
      <c r="EG278">
        <f t="shared" si="103"/>
        <v>9.8702139880206628E-4</v>
      </c>
      <c r="EH278">
        <f t="shared" si="104"/>
        <v>-9.6588877883466359E-3</v>
      </c>
      <c r="EI278">
        <f t="shared" si="105"/>
        <v>-1.274234330607683E-2</v>
      </c>
      <c r="EJ278">
        <f t="shared" si="106"/>
        <v>-4.567050476194978E-3</v>
      </c>
      <c r="EK278">
        <f t="shared" si="107"/>
        <v>2.8419694656747448E-4</v>
      </c>
    </row>
    <row r="279" spans="1:141" x14ac:dyDescent="0.3">
      <c r="A279" s="6">
        <f>('Base original'!A279-MIN('Base original'!A:A))/(MAX('Base original'!A:A)-MIN('Base original'!A:A))</f>
        <v>0.3628318584070796</v>
      </c>
      <c r="B279" s="6">
        <f>('Base original'!B279-MIN('Base original'!B:B))/(MAX('Base original'!B:B)-MIN('Base original'!B:B))</f>
        <v>0.44178082191780826</v>
      </c>
      <c r="C279" s="6">
        <f>('Base original'!C279-MIN('Base original'!C:C))/(MAX('Base original'!C:C)-MIN('Base original'!C:C))</f>
        <v>0.22</v>
      </c>
      <c r="D279" s="6">
        <f>('Base original'!D279-MIN('Base original'!D:D))/(MAX('Base original'!D:D)-MIN('Base original'!D:D))</f>
        <v>9.5890410958904104E-2</v>
      </c>
      <c r="E279" s="6">
        <f>('Base original'!E279-MIN('Base original'!E:E))/(MAX('Base original'!E:E)-MIN('Base original'!E:E))</f>
        <v>8.6811352253756274E-2</v>
      </c>
      <c r="F279" s="6">
        <f>('Base original'!F279-MIN('Base original'!F:F))/(MAX('Base original'!F:F)-MIN('Base original'!F:F))</f>
        <v>0.11940298507462686</v>
      </c>
      <c r="G279" s="6">
        <f>('Base original'!G279-MIN('Base original'!G:G))/(MAX('Base original'!G:G)-MIN('Base original'!G:G))</f>
        <v>0.12720848056537101</v>
      </c>
      <c r="H279" s="6">
        <f>('Base original'!H279-MIN('Base original'!H:H))/(MAX('Base original'!H:H)-MIN('Base original'!H:H))</f>
        <v>0.45741556534507882</v>
      </c>
      <c r="I279" s="6">
        <f>('Base original'!I279-MIN('Base original'!I:I))/(MAX('Base original'!I:I)-MIN('Base original'!I:I))</f>
        <v>0.28346456692913385</v>
      </c>
      <c r="J279" s="6">
        <f>('Base original'!J279-MIN('Base original'!J:J))/(MAX('Base original'!J:J)-MIN('Base original'!J:J))</f>
        <v>0.1317365269461078</v>
      </c>
      <c r="K279" s="6">
        <f>('Base original'!K279-MIN('Base original'!K:K))/(MAX('Base original'!K:K)-MIN('Base original'!K:K))</f>
        <v>0.15384615384615385</v>
      </c>
      <c r="L279" s="6">
        <f>'Base original'!L279</f>
        <v>5</v>
      </c>
      <c r="M279">
        <v>399</v>
      </c>
      <c r="O279">
        <v>0.98985881452584645</v>
      </c>
      <c r="P279" t="str">
        <f>IF(O279&lt;=cockpit!C$11,"treino","teste")</f>
        <v>teste</v>
      </c>
      <c r="AP279" s="6">
        <v>0.76935224711193539</v>
      </c>
      <c r="AQ279" s="6">
        <v>1.451498277758384</v>
      </c>
      <c r="AR279" s="6">
        <v>1.1306095724754761</v>
      </c>
      <c r="AS279" s="6">
        <v>1.545139053726831</v>
      </c>
      <c r="AT279" s="6">
        <v>1.5718531423990616</v>
      </c>
      <c r="AU279" s="6">
        <v>1.313459900456998</v>
      </c>
      <c r="AV279" s="6">
        <v>1.2729180842432126</v>
      </c>
      <c r="AW279" s="6">
        <v>1.6549351901386746</v>
      </c>
      <c r="AX279" s="6">
        <v>0.89218477604774638</v>
      </c>
      <c r="AY279" s="6">
        <v>1.0091388931964724</v>
      </c>
      <c r="AZ279" s="6">
        <v>1.0715527553150854</v>
      </c>
      <c r="BA279" s="6">
        <v>1.2189178381046992</v>
      </c>
      <c r="BB279" s="6">
        <v>1.0957347224921488</v>
      </c>
      <c r="BC279" s="6">
        <v>1.2099971650233954</v>
      </c>
      <c r="BD279" s="6">
        <v>0.97247700921969293</v>
      </c>
      <c r="BE279" s="6">
        <v>1.6397153860139717</v>
      </c>
      <c r="BF279" s="6">
        <v>1.2203077615632905</v>
      </c>
      <c r="BG279" s="6">
        <v>0.87979842876870229</v>
      </c>
      <c r="BH279" s="6">
        <v>1.0013353721212812</v>
      </c>
      <c r="BI279" s="6">
        <v>1.0617626414162802</v>
      </c>
      <c r="BL279" s="8">
        <f>IF(BL$1&lt;=cockpit!$C$15,1/(1+EXP(-(AP279+T$14))),0)</f>
        <v>0.71656593978994698</v>
      </c>
      <c r="BM279" s="8">
        <f>IF(BM$1&lt;=cockpit!$C$15,1/(1+EXP(-(AQ279+U$14))),0)</f>
        <v>0.8279334017526977</v>
      </c>
      <c r="BN279" s="8">
        <f>IF(BN$1&lt;=cockpit!$C$15,1/(1+EXP(-(AR279+V$14))),0)</f>
        <v>0.782882325394061</v>
      </c>
      <c r="BO279" s="8">
        <f>IF(BO$1&lt;=cockpit!$C$15,1/(1+EXP(-(AS279+W$14))),0)</f>
        <v>0.83388314179604417</v>
      </c>
      <c r="BP279" s="8">
        <f>IF(BP$1&lt;=cockpit!$C$15,1/(1+EXP(-(AT279+X$14))),0)</f>
        <v>0.84282151225593926</v>
      </c>
      <c r="BQ279" s="8">
        <f>IF(BQ$1&lt;=cockpit!$C$15,1/(1+EXP(-(AU279+Y$14))),0)</f>
        <v>0.85337613661582701</v>
      </c>
      <c r="BR279" s="8">
        <f>IF(BR$1&lt;=cockpit!$C$15,1/(1+EXP(-(AV279+Z$14))),0)</f>
        <v>0.84150022931220303</v>
      </c>
      <c r="BS279" s="8">
        <f>IF(BS$1&lt;=cockpit!$C$15,1/(1+EXP(-(AW279+AA$14))),0)</f>
        <v>0.8536724725610807</v>
      </c>
      <c r="BT279" s="8">
        <f>IF(BT$1&lt;=cockpit!$C$15,1/(1+EXP(-(AX279+AB$14))),0)</f>
        <v>0.72832534841658314</v>
      </c>
      <c r="BU279" s="8">
        <f>IF(BU$1&lt;=cockpit!$C$15,1/(1+EXP(-(AY279+AC$14))),0)</f>
        <v>0.7407195782404703</v>
      </c>
      <c r="BV279" s="8">
        <f>IF(BV$1&lt;=cockpit!$C$15,1/(1+EXP(-(AZ279+AD$14))),0)</f>
        <v>0.80948561810845132</v>
      </c>
      <c r="BW279" s="8">
        <f>IF(BW$1&lt;=cockpit!$C$15,1/(1+EXP(-(BA279+AE$14))),0)</f>
        <v>0.83823927345699301</v>
      </c>
      <c r="BX279" s="8">
        <f>IF(BX$1&lt;=cockpit!$C$15,1/(1+EXP(-(BB279+AF$14))),0)</f>
        <v>0.86127136428397677</v>
      </c>
      <c r="BY279" s="8">
        <f>IF(BY$1&lt;=cockpit!$C$15,1/(1+EXP(-(BC279+AG$14))),0)</f>
        <v>0.76519953909052019</v>
      </c>
      <c r="BZ279" s="8">
        <f>IF(BZ$1&lt;=cockpit!$C$15,1/(1+EXP(-(BD279+AH$14))),0)</f>
        <v>0.78193892556454714</v>
      </c>
      <c r="CA279" s="8">
        <f>IF(CA$1&lt;=cockpit!$C$15,1/(1+EXP(-(BE279+AI$14))),0)</f>
        <v>0.93155137142076316</v>
      </c>
      <c r="CB279" s="8">
        <f>IF(CB$1&lt;=cockpit!$C$15,1/(1+EXP(-(BF279+AJ$14))),0)</f>
        <v>0.83662284849865409</v>
      </c>
      <c r="CC279" s="8">
        <f>IF(CC$1&lt;=cockpit!$C$15,1/(1+EXP(-(BG279+AK$14))),0)</f>
        <v>0.74406951426085333</v>
      </c>
      <c r="CD279" s="8">
        <f>IF(CD$1&lt;=cockpit!$C$15,1/(1+EXP(-(BH279+AL$14))),0)</f>
        <v>0.87350935017262465</v>
      </c>
      <c r="CE279" s="8">
        <f>IF(CE$1&lt;=cockpit!$C$15,1/(1+EXP(-(BI279+AM$14))),0)</f>
        <v>0.83249512676728654</v>
      </c>
      <c r="CH279" s="6">
        <v>5.5224097131203456</v>
      </c>
      <c r="CK279" s="9">
        <f t="shared" si="93"/>
        <v>5.5224097131203456</v>
      </c>
      <c r="CM279" s="9">
        <f t="shared" si="94"/>
        <v>0.27291190836248175</v>
      </c>
      <c r="CP279">
        <f t="shared" si="95"/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R279">
        <f t="shared" si="96"/>
        <v>0</v>
      </c>
      <c r="DS279">
        <f t="shared" si="108"/>
        <v>0</v>
      </c>
      <c r="DT279">
        <f t="shared" si="109"/>
        <v>0</v>
      </c>
      <c r="DU279">
        <f t="shared" si="110"/>
        <v>0</v>
      </c>
      <c r="DV279">
        <f t="shared" si="111"/>
        <v>0</v>
      </c>
      <c r="DW279">
        <f t="shared" si="112"/>
        <v>0</v>
      </c>
      <c r="DX279">
        <f t="shared" si="113"/>
        <v>0</v>
      </c>
      <c r="DY279">
        <f t="shared" si="114"/>
        <v>0</v>
      </c>
      <c r="DZ279">
        <f t="shared" si="115"/>
        <v>0</v>
      </c>
      <c r="EA279">
        <f t="shared" si="97"/>
        <v>0</v>
      </c>
      <c r="EB279">
        <f t="shared" si="98"/>
        <v>0</v>
      </c>
      <c r="EC279">
        <f t="shared" si="99"/>
        <v>0</v>
      </c>
      <c r="ED279">
        <f t="shared" si="100"/>
        <v>0</v>
      </c>
      <c r="EE279">
        <f t="shared" si="101"/>
        <v>0</v>
      </c>
      <c r="EF279">
        <f t="shared" si="102"/>
        <v>0</v>
      </c>
      <c r="EG279">
        <f t="shared" si="103"/>
        <v>0</v>
      </c>
      <c r="EH279">
        <f t="shared" si="104"/>
        <v>0</v>
      </c>
      <c r="EI279">
        <f t="shared" si="105"/>
        <v>0</v>
      </c>
      <c r="EJ279">
        <f t="shared" si="106"/>
        <v>0</v>
      </c>
      <c r="EK279">
        <f t="shared" si="107"/>
        <v>0</v>
      </c>
    </row>
    <row r="280" spans="1:141" x14ac:dyDescent="0.3">
      <c r="A280" s="6">
        <f>('Base original'!A280-MIN('Base original'!A:A))/(MAX('Base original'!A:A)-MIN('Base original'!A:A))</f>
        <v>0.17699115044247787</v>
      </c>
      <c r="B280" s="6">
        <f>('Base original'!B280-MIN('Base original'!B:B))/(MAX('Base original'!B:B)-MIN('Base original'!B:B))</f>
        <v>0.42123287671232879</v>
      </c>
      <c r="C280" s="6">
        <f>('Base original'!C280-MIN('Base original'!C:C))/(MAX('Base original'!C:C)-MIN('Base original'!C:C))</f>
        <v>0.02</v>
      </c>
      <c r="D280" s="6">
        <f>('Base original'!D280-MIN('Base original'!D:D))/(MAX('Base original'!D:D)-MIN('Base original'!D:D))</f>
        <v>0.47945205479452058</v>
      </c>
      <c r="E280" s="6">
        <f>('Base original'!E280-MIN('Base original'!E:E))/(MAX('Base original'!E:E)-MIN('Base original'!E:E))</f>
        <v>0.18363939899833057</v>
      </c>
      <c r="F280" s="6">
        <f>('Base original'!F280-MIN('Base original'!F:F))/(MAX('Base original'!F:F)-MIN('Base original'!F:F))</f>
        <v>1</v>
      </c>
      <c r="G280" s="6">
        <f>('Base original'!G280-MIN('Base original'!G:G))/(MAX('Base original'!G:G)-MIN('Base original'!G:G))</f>
        <v>0.41696113074204949</v>
      </c>
      <c r="H280" s="6">
        <f>('Base original'!H280-MIN('Base original'!H:H))/(MAX('Base original'!H:H)-MIN('Base original'!H:H))</f>
        <v>0.68502202643171606</v>
      </c>
      <c r="I280" s="6">
        <f>('Base original'!I280-MIN('Base original'!I:I))/(MAX('Base original'!I:I)-MIN('Base original'!I:I))</f>
        <v>0.57480314960629941</v>
      </c>
      <c r="J280" s="6">
        <f>('Base original'!J280-MIN('Base original'!J:J))/(MAX('Base original'!J:J)-MIN('Base original'!J:J))</f>
        <v>0.11976047904191618</v>
      </c>
      <c r="K280" s="6">
        <f>('Base original'!K280-MIN('Base original'!K:K))/(MAX('Base original'!K:K)-MIN('Base original'!K:K))</f>
        <v>0.23076923076923078</v>
      </c>
      <c r="L280" s="6">
        <f>'Base original'!L280</f>
        <v>5</v>
      </c>
      <c r="M280">
        <v>400</v>
      </c>
      <c r="O280">
        <v>0.22987437797503862</v>
      </c>
      <c r="P280" t="str">
        <f>IF(O280&lt;=cockpit!C$11,"treino","teste")</f>
        <v>treino</v>
      </c>
      <c r="AP280" s="6">
        <v>1.1654728907887657</v>
      </c>
      <c r="AQ280" s="6">
        <v>1.9743177837877803</v>
      </c>
      <c r="AR280" s="6">
        <v>2.6010871256802206</v>
      </c>
      <c r="AS280" s="6">
        <v>2.6750729181794628</v>
      </c>
      <c r="AT280" s="6">
        <v>2.5393044750504838</v>
      </c>
      <c r="AU280" s="6">
        <v>2.0473137575827414</v>
      </c>
      <c r="AV280" s="6">
        <v>2.348632479231838</v>
      </c>
      <c r="AW280" s="6">
        <v>2.6317523294848231</v>
      </c>
      <c r="AX280" s="6">
        <v>1.5217632544613</v>
      </c>
      <c r="AY280" s="6">
        <v>2.2162554896500843</v>
      </c>
      <c r="AZ280" s="6">
        <v>1.7956856089848099</v>
      </c>
      <c r="BA280" s="6">
        <v>2.3255305967594353</v>
      </c>
      <c r="BB280" s="6">
        <v>1.5346395704845841</v>
      </c>
      <c r="BC280" s="6">
        <v>1.9943765080215554</v>
      </c>
      <c r="BD280" s="6">
        <v>1.4244380550602656</v>
      </c>
      <c r="BE280" s="6">
        <v>2.2069560412794984</v>
      </c>
      <c r="BF280" s="6">
        <v>2.08052000242041</v>
      </c>
      <c r="BG280" s="6">
        <v>2.0179215599035349</v>
      </c>
      <c r="BH280" s="6">
        <v>2.0920630779976519</v>
      </c>
      <c r="BI280" s="6">
        <v>1.529223163713461</v>
      </c>
      <c r="BL280" s="8">
        <f>IF(BL$1&lt;=cockpit!$C$15,1/(1+EXP(-(AP280+T$14))),0)</f>
        <v>0.78978192401868719</v>
      </c>
      <c r="BM280" s="8">
        <f>IF(BM$1&lt;=cockpit!$C$15,1/(1+EXP(-(AQ280+U$14))),0)</f>
        <v>0.89030600691792228</v>
      </c>
      <c r="BN280" s="8">
        <f>IF(BN$1&lt;=cockpit!$C$15,1/(1+EXP(-(AR280+V$14))),0)</f>
        <v>0.94008370786589568</v>
      </c>
      <c r="BO280" s="8">
        <f>IF(BO$1&lt;=cockpit!$C$15,1/(1+EXP(-(AS280+W$14))),0)</f>
        <v>0.93953586614311446</v>
      </c>
      <c r="BP280" s="8">
        <f>IF(BP$1&lt;=cockpit!$C$15,1/(1+EXP(-(AT280+X$14))),0)</f>
        <v>0.93381500124497852</v>
      </c>
      <c r="BQ280" s="8">
        <f>IF(BQ$1&lt;=cockpit!$C$15,1/(1+EXP(-(AU280+Y$14))),0)</f>
        <v>0.92380348964363801</v>
      </c>
      <c r="BR280" s="8">
        <f>IF(BR$1&lt;=cockpit!$C$15,1/(1+EXP(-(AV280+Z$14))),0)</f>
        <v>0.93963871508725749</v>
      </c>
      <c r="BS280" s="8">
        <f>IF(BS$1&lt;=cockpit!$C$15,1/(1+EXP(-(AW280+AA$14))),0)</f>
        <v>0.9393755625985778</v>
      </c>
      <c r="BT280" s="8">
        <f>IF(BT$1&lt;=cockpit!$C$15,1/(1+EXP(-(AX280+AB$14))),0)</f>
        <v>0.83420417394445479</v>
      </c>
      <c r="BU280" s="8">
        <f>IF(BU$1&lt;=cockpit!$C$15,1/(1+EXP(-(AY280+AC$14))),0)</f>
        <v>0.9052379245272657</v>
      </c>
      <c r="BV280" s="8">
        <f>IF(BV$1&lt;=cockpit!$C$15,1/(1+EXP(-(AZ280+AD$14))),0)</f>
        <v>0.89759690712415174</v>
      </c>
      <c r="BW280" s="8">
        <f>IF(BW$1&lt;=cockpit!$C$15,1/(1+EXP(-(BA280+AE$14))),0)</f>
        <v>0.9400148195168726</v>
      </c>
      <c r="BX280" s="8">
        <f>IF(BX$1&lt;=cockpit!$C$15,1/(1+EXP(-(BB280+AF$14))),0)</f>
        <v>0.90591907904812885</v>
      </c>
      <c r="BY280" s="8">
        <f>IF(BY$1&lt;=cockpit!$C$15,1/(1+EXP(-(BC280+AG$14))),0)</f>
        <v>0.87715711301500776</v>
      </c>
      <c r="BZ280" s="8">
        <f>IF(BZ$1&lt;=cockpit!$C$15,1/(1+EXP(-(BD280+AH$14))),0)</f>
        <v>0.84927966471327476</v>
      </c>
      <c r="CA280" s="8">
        <f>IF(CA$1&lt;=cockpit!$C$15,1/(1+EXP(-(BE280+AI$14))),0)</f>
        <v>0.95999825838568908</v>
      </c>
      <c r="CB280" s="8">
        <f>IF(CB$1&lt;=cockpit!$C$15,1/(1+EXP(-(BF280+AJ$14))),0)</f>
        <v>0.92368659848235235</v>
      </c>
      <c r="CC280" s="8">
        <f>IF(CC$1&lt;=cockpit!$C$15,1/(1+EXP(-(BG280+AK$14))),0)</f>
        <v>0.90072906937462471</v>
      </c>
      <c r="CD280" s="8">
        <f>IF(CD$1&lt;=cockpit!$C$15,1/(1+EXP(-(BH280+AL$14))),0)</f>
        <v>0.95360589828473485</v>
      </c>
      <c r="CE280" s="8">
        <f>IF(CE$1&lt;=cockpit!$C$15,1/(1+EXP(-(BI280+AM$14))),0)</f>
        <v>0.88804003213987381</v>
      </c>
      <c r="CH280" s="6">
        <v>6.1579398589138155</v>
      </c>
      <c r="CK280" s="9">
        <f t="shared" si="93"/>
        <v>6.1579398589138155</v>
      </c>
      <c r="CM280" s="9">
        <f t="shared" si="94"/>
        <v>1.3408247168613467</v>
      </c>
      <c r="CP280">
        <f t="shared" si="95"/>
        <v>1.1579398589138155</v>
      </c>
      <c r="CV280">
        <v>-9.0800777775375402E-2</v>
      </c>
      <c r="CW280">
        <v>0.47494597215109341</v>
      </c>
      <c r="CX280">
        <v>1.9600380005684929E-2</v>
      </c>
      <c r="CY280">
        <v>0.31009894580869135</v>
      </c>
      <c r="CZ280">
        <v>0.3706571029376074</v>
      </c>
      <c r="DA280">
        <v>0.87307965863054504</v>
      </c>
      <c r="DB280">
        <v>1.5377016734246757E-2</v>
      </c>
      <c r="DC280">
        <v>0.72797489606277566</v>
      </c>
      <c r="DD280">
        <v>0.31525752484937591</v>
      </c>
      <c r="DE280">
        <v>0.68435567934501607</v>
      </c>
      <c r="DF280">
        <v>0.8434853209125216</v>
      </c>
      <c r="DG280">
        <v>0.23044321842254489</v>
      </c>
      <c r="DH280">
        <v>-0.11888969187671414</v>
      </c>
      <c r="DI280">
        <v>0.57594283837023141</v>
      </c>
      <c r="DJ280">
        <v>0.15954146480909398</v>
      </c>
      <c r="DK280">
        <v>-0.20888370021625477</v>
      </c>
      <c r="DL280">
        <v>0.76779511595265437</v>
      </c>
      <c r="DM280">
        <v>0.68882373092610172</v>
      </c>
      <c r="DN280">
        <v>0.46017914094850321</v>
      </c>
      <c r="DO280">
        <v>-2.4524303390388857E-2</v>
      </c>
      <c r="DR280">
        <f t="shared" si="96"/>
        <v>-3.4163294368112274E-2</v>
      </c>
      <c r="DS280">
        <f t="shared" si="108"/>
        <v>9.8482523715611198E-2</v>
      </c>
      <c r="DT280">
        <f t="shared" si="109"/>
        <v>2.278399568077411E-3</v>
      </c>
      <c r="DU280">
        <f t="shared" si="110"/>
        <v>3.6366034039643794E-2</v>
      </c>
      <c r="DV280">
        <f t="shared" si="111"/>
        <v>4.7440233381425022E-2</v>
      </c>
      <c r="DW280">
        <f t="shared" si="112"/>
        <v>0.12798222616055177</v>
      </c>
      <c r="DX280">
        <f t="shared" si="113"/>
        <v>1.800327050953973E-3</v>
      </c>
      <c r="DY280">
        <f t="shared" si="114"/>
        <v>8.559059458273828E-2</v>
      </c>
      <c r="DZ280">
        <f t="shared" si="115"/>
        <v>9.5870883975994012E-2</v>
      </c>
      <c r="EA280">
        <f t="shared" si="97"/>
        <v>0.12355651707670628</v>
      </c>
      <c r="EB280">
        <f t="shared" si="98"/>
        <v>0.16390589238566561</v>
      </c>
      <c r="EC280">
        <f t="shared" si="99"/>
        <v>2.6817170266307172E-2</v>
      </c>
      <c r="ED280">
        <f t="shared" si="100"/>
        <v>-2.1318184625552291E-2</v>
      </c>
      <c r="EE280">
        <f t="shared" si="101"/>
        <v>0.13280976866538491</v>
      </c>
      <c r="EF280">
        <f t="shared" si="102"/>
        <v>4.4468043390737913E-2</v>
      </c>
      <c r="EG280">
        <f t="shared" si="103"/>
        <v>-1.6377180582416689E-2</v>
      </c>
      <c r="EH280">
        <f t="shared" si="104"/>
        <v>0.11271467845149964</v>
      </c>
      <c r="EI280">
        <f t="shared" si="105"/>
        <v>0.12997218222099099</v>
      </c>
      <c r="EJ280">
        <f t="shared" si="106"/>
        <v>4.1708700329543873E-2</v>
      </c>
      <c r="EK280">
        <f t="shared" si="107"/>
        <v>-5.1840674520458102E-3</v>
      </c>
    </row>
    <row r="281" spans="1:141" x14ac:dyDescent="0.3">
      <c r="A281" s="6">
        <f>('Base original'!A281-MIN('Base original'!A:A))/(MAX('Base original'!A:A)-MIN('Base original'!A:A))</f>
        <v>0.67256637168141586</v>
      </c>
      <c r="B281" s="6">
        <f>('Base original'!B281-MIN('Base original'!B:B))/(MAX('Base original'!B:B)-MIN('Base original'!B:B))</f>
        <v>0.24657534246575341</v>
      </c>
      <c r="C281" s="6">
        <f>('Base original'!C281-MIN('Base original'!C:C))/(MAX('Base original'!C:C)-MIN('Base original'!C:C))</f>
        <v>0.54</v>
      </c>
      <c r="D281" s="6">
        <f>('Base original'!D281-MIN('Base original'!D:D))/(MAX('Base original'!D:D)-MIN('Base original'!D:D))</f>
        <v>0.11643835616438358</v>
      </c>
      <c r="E281" s="6">
        <f>('Base original'!E281-MIN('Base original'!E:E))/(MAX('Base original'!E:E)-MIN('Base original'!E:E))</f>
        <v>0.12186978297161939</v>
      </c>
      <c r="F281" s="6">
        <f>('Base original'!F281-MIN('Base original'!F:F))/(MAX('Base original'!F:F)-MIN('Base original'!F:F))</f>
        <v>0.26865671641791045</v>
      </c>
      <c r="G281" s="6">
        <f>('Base original'!G281-MIN('Base original'!G:G))/(MAX('Base original'!G:G)-MIN('Base original'!G:G))</f>
        <v>0.20494699646643111</v>
      </c>
      <c r="H281" s="6">
        <f>('Base original'!H281-MIN('Base original'!H:H))/(MAX('Base original'!H:H)-MIN('Base original'!H:H))</f>
        <v>0.72907488986784286</v>
      </c>
      <c r="I281" s="6">
        <f>('Base original'!I281-MIN('Base original'!I:I))/(MAX('Base original'!I:I)-MIN('Base original'!I:I))</f>
        <v>0.28346456692913385</v>
      </c>
      <c r="J281" s="6">
        <f>('Base original'!J281-MIN('Base original'!J:J))/(MAX('Base original'!J:J)-MIN('Base original'!J:J))</f>
        <v>0.16766467065868262</v>
      </c>
      <c r="K281" s="6">
        <f>('Base original'!K281-MIN('Base original'!K:K))/(MAX('Base original'!K:K)-MIN('Base original'!K:K))</f>
        <v>0.32307692307692304</v>
      </c>
      <c r="L281" s="6">
        <f>'Base original'!L281</f>
        <v>6</v>
      </c>
      <c r="M281">
        <v>402</v>
      </c>
      <c r="O281">
        <v>0.97708420852789812</v>
      </c>
      <c r="P281" t="str">
        <f>IF(O281&lt;=cockpit!C$11,"treino","teste")</f>
        <v>teste</v>
      </c>
      <c r="AP281" s="6">
        <v>1.3499363040771968</v>
      </c>
      <c r="AQ281" s="6">
        <v>2.1189940805761407</v>
      </c>
      <c r="AR281" s="6">
        <v>1.7512260260266859</v>
      </c>
      <c r="AS281" s="6">
        <v>2.1960533319744857</v>
      </c>
      <c r="AT281" s="6">
        <v>2.1069903417835096</v>
      </c>
      <c r="AU281" s="6">
        <v>1.9022556058411804</v>
      </c>
      <c r="AV281" s="6">
        <v>1.9836429131976216</v>
      </c>
      <c r="AW281" s="6">
        <v>2.4314115030028032</v>
      </c>
      <c r="AX281" s="6">
        <v>1.3185246187940445</v>
      </c>
      <c r="AY281" s="6">
        <v>1.4488913661417617</v>
      </c>
      <c r="AZ281" s="6">
        <v>1.3907457214372363</v>
      </c>
      <c r="BA281" s="6">
        <v>1.8878805925105056</v>
      </c>
      <c r="BB281" s="6">
        <v>1.5622259024730187</v>
      </c>
      <c r="BC281" s="6">
        <v>1.602675807698517</v>
      </c>
      <c r="BD281" s="6">
        <v>1.4719980907969268</v>
      </c>
      <c r="BE281" s="6">
        <v>2.1629524749621702</v>
      </c>
      <c r="BF281" s="6">
        <v>1.7735462656108618</v>
      </c>
      <c r="BG281" s="6">
        <v>1.4358148559744195</v>
      </c>
      <c r="BH281" s="6">
        <v>1.4830155539843406</v>
      </c>
      <c r="BI281" s="6">
        <v>1.6580288518066497</v>
      </c>
      <c r="BL281" s="8">
        <f>IF(BL$1&lt;=cockpit!$C$15,1/(1+EXP(-(AP281+T$14))),0)</f>
        <v>0.818775720915351</v>
      </c>
      <c r="BM281" s="8">
        <f>IF(BM$1&lt;=cockpit!$C$15,1/(1+EXP(-(AQ281+U$14))),0)</f>
        <v>0.90365802706587783</v>
      </c>
      <c r="BN281" s="8">
        <f>IF(BN$1&lt;=cockpit!$C$15,1/(1+EXP(-(AR281+V$14))),0)</f>
        <v>0.87024868576597336</v>
      </c>
      <c r="BO281" s="8">
        <f>IF(BO$1&lt;=cockpit!$C$15,1/(1+EXP(-(AS281+W$14))),0)</f>
        <v>0.90587827465136461</v>
      </c>
      <c r="BP281" s="8">
        <f>IF(BP$1&lt;=cockpit!$C$15,1/(1+EXP(-(AT281+X$14))),0)</f>
        <v>0.90154500127018111</v>
      </c>
      <c r="BQ281" s="8">
        <f>IF(BQ$1&lt;=cockpit!$C$15,1/(1+EXP(-(AU281+Y$14))),0)</f>
        <v>0.91294420705584256</v>
      </c>
      <c r="BR281" s="8">
        <f>IF(BR$1&lt;=cockpit!$C$15,1/(1+EXP(-(AV281+Z$14))),0)</f>
        <v>0.91530168150672442</v>
      </c>
      <c r="BS281" s="8">
        <f>IF(BS$1&lt;=cockpit!$C$15,1/(1+EXP(-(AW281+AA$14))),0)</f>
        <v>0.92691078239662017</v>
      </c>
      <c r="BT281" s="8">
        <f>IF(BT$1&lt;=cockpit!$C$15,1/(1+EXP(-(AX281+AB$14))),0)</f>
        <v>0.80415720093789289</v>
      </c>
      <c r="BU281" s="8">
        <f>IF(BU$1&lt;=cockpit!$C$15,1/(1+EXP(-(AY281+AC$14))),0)</f>
        <v>0.81599786897411308</v>
      </c>
      <c r="BV281" s="8">
        <f>IF(BV$1&lt;=cockpit!$C$15,1/(1+EXP(-(AZ281+AD$14))),0)</f>
        <v>0.85394260027408375</v>
      </c>
      <c r="BW281" s="8">
        <f>IF(BW$1&lt;=cockpit!$C$15,1/(1+EXP(-(BA281+AE$14))),0)</f>
        <v>0.91004201956721442</v>
      </c>
      <c r="BX281" s="8">
        <f>IF(BX$1&lt;=cockpit!$C$15,1/(1+EXP(-(BB281+AF$14))),0)</f>
        <v>0.90824407159547738</v>
      </c>
      <c r="BY281" s="8">
        <f>IF(BY$1&lt;=cockpit!$C$15,1/(1+EXP(-(BC281+AG$14))),0)</f>
        <v>0.82836435699406852</v>
      </c>
      <c r="BZ281" s="8">
        <f>IF(BZ$1&lt;=cockpit!$C$15,1/(1+EXP(-(BD281+AH$14))),0)</f>
        <v>0.85526693836190493</v>
      </c>
      <c r="CA281" s="8">
        <f>IF(CA$1&lt;=cockpit!$C$15,1/(1+EXP(-(BE281+AI$14))),0)</f>
        <v>0.95827382392763638</v>
      </c>
      <c r="CB281" s="8">
        <f>IF(CB$1&lt;=cockpit!$C$15,1/(1+EXP(-(BF281+AJ$14))),0)</f>
        <v>0.89903522594132779</v>
      </c>
      <c r="CC281" s="8">
        <f>IF(CC$1&lt;=cockpit!$C$15,1/(1+EXP(-(BG281+AK$14))),0)</f>
        <v>0.83524217211243867</v>
      </c>
      <c r="CD281" s="8">
        <f>IF(CD$1&lt;=cockpit!$C$15,1/(1+EXP(-(BH281+AL$14))),0)</f>
        <v>0.91789097062857217</v>
      </c>
      <c r="CE281" s="8">
        <f>IF(CE$1&lt;=cockpit!$C$15,1/(1+EXP(-(BI281+AM$14))),0)</f>
        <v>0.90022087292931008</v>
      </c>
      <c r="CH281" s="6">
        <v>5.932458569037947</v>
      </c>
      <c r="CK281" s="9">
        <f t="shared" si="93"/>
        <v>5.932458569037947</v>
      </c>
      <c r="CM281" s="9">
        <f t="shared" si="94"/>
        <v>4.561844896401772E-3</v>
      </c>
      <c r="CP281">
        <f t="shared" si="95"/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R281">
        <f t="shared" si="96"/>
        <v>0</v>
      </c>
      <c r="DS281">
        <f t="shared" si="108"/>
        <v>0</v>
      </c>
      <c r="DT281">
        <f t="shared" si="109"/>
        <v>0</v>
      </c>
      <c r="DU281">
        <f t="shared" si="110"/>
        <v>0</v>
      </c>
      <c r="DV281">
        <f t="shared" si="111"/>
        <v>0</v>
      </c>
      <c r="DW281">
        <f t="shared" si="112"/>
        <v>0</v>
      </c>
      <c r="DX281">
        <f t="shared" si="113"/>
        <v>0</v>
      </c>
      <c r="DY281">
        <f t="shared" si="114"/>
        <v>0</v>
      </c>
      <c r="DZ281">
        <f t="shared" si="115"/>
        <v>0</v>
      </c>
      <c r="EA281">
        <f t="shared" si="97"/>
        <v>0</v>
      </c>
      <c r="EB281">
        <f t="shared" si="98"/>
        <v>0</v>
      </c>
      <c r="EC281">
        <f t="shared" si="99"/>
        <v>0</v>
      </c>
      <c r="ED281">
        <f t="shared" si="100"/>
        <v>0</v>
      </c>
      <c r="EE281">
        <f t="shared" si="101"/>
        <v>0</v>
      </c>
      <c r="EF281">
        <f t="shared" si="102"/>
        <v>0</v>
      </c>
      <c r="EG281">
        <f t="shared" si="103"/>
        <v>0</v>
      </c>
      <c r="EH281">
        <f t="shared" si="104"/>
        <v>0</v>
      </c>
      <c r="EI281">
        <f t="shared" si="105"/>
        <v>0</v>
      </c>
      <c r="EJ281">
        <f t="shared" si="106"/>
        <v>0</v>
      </c>
      <c r="EK281">
        <f t="shared" si="107"/>
        <v>0</v>
      </c>
    </row>
    <row r="282" spans="1:141" x14ac:dyDescent="0.3">
      <c r="A282" s="6">
        <f>('Base original'!A282-MIN('Base original'!A:A))/(MAX('Base original'!A:A)-MIN('Base original'!A:A))</f>
        <v>0.60176991150442483</v>
      </c>
      <c r="B282" s="6">
        <f>('Base original'!B282-MIN('Base original'!B:B))/(MAX('Base original'!B:B)-MIN('Base original'!B:B))</f>
        <v>0.32876712328767121</v>
      </c>
      <c r="C282" s="6">
        <f>('Base original'!C282-MIN('Base original'!C:C))/(MAX('Base original'!C:C)-MIN('Base original'!C:C))</f>
        <v>0.49</v>
      </c>
      <c r="D282" s="6">
        <f>('Base original'!D282-MIN('Base original'!D:D))/(MAX('Base original'!D:D)-MIN('Base original'!D:D))</f>
        <v>0.12328767123287673</v>
      </c>
      <c r="E282" s="6">
        <f>('Base original'!E282-MIN('Base original'!E:E))/(MAX('Base original'!E:E)-MIN('Base original'!E:E))</f>
        <v>0.12186978297161939</v>
      </c>
      <c r="F282" s="6">
        <f>('Base original'!F282-MIN('Base original'!F:F))/(MAX('Base original'!F:F)-MIN('Base original'!F:F))</f>
        <v>0.13432835820895522</v>
      </c>
      <c r="G282" s="6">
        <f>('Base original'!G282-MIN('Base original'!G:G))/(MAX('Base original'!G:G)-MIN('Base original'!G:G))</f>
        <v>0.12367491166077739</v>
      </c>
      <c r="H282" s="6">
        <f>('Base original'!H282-MIN('Base original'!H:H))/(MAX('Base original'!H:H)-MIN('Base original'!H:H))</f>
        <v>0.68502202643171606</v>
      </c>
      <c r="I282" s="6">
        <f>('Base original'!I282-MIN('Base original'!I:I))/(MAX('Base original'!I:I)-MIN('Base original'!I:I))</f>
        <v>0.32283464566929121</v>
      </c>
      <c r="J282" s="6">
        <f>('Base original'!J282-MIN('Base original'!J:J))/(MAX('Base original'!J:J)-MIN('Base original'!J:J))</f>
        <v>0.17964071856287425</v>
      </c>
      <c r="K282" s="6">
        <f>('Base original'!K282-MIN('Base original'!K:K))/(MAX('Base original'!K:K)-MIN('Base original'!K:K))</f>
        <v>0.32307692307692304</v>
      </c>
      <c r="L282" s="6">
        <f>'Base original'!L282</f>
        <v>6</v>
      </c>
      <c r="M282">
        <v>403</v>
      </c>
      <c r="O282">
        <v>0.69194009762237618</v>
      </c>
      <c r="P282" t="str">
        <f>IF(O282&lt;=cockpit!C$11,"treino","teste")</f>
        <v>treino</v>
      </c>
      <c r="AP282" s="6">
        <v>1.2119087963778603</v>
      </c>
      <c r="AQ282" s="6">
        <v>1.973356281531587</v>
      </c>
      <c r="AR282" s="6">
        <v>1.5692043661956636</v>
      </c>
      <c r="AS282" s="6">
        <v>2.0836569973214392</v>
      </c>
      <c r="AT282" s="6">
        <v>1.9972015344590128</v>
      </c>
      <c r="AU282" s="6">
        <v>1.7960053582194031</v>
      </c>
      <c r="AV282" s="6">
        <v>1.8380053275678052</v>
      </c>
      <c r="AW282" s="6">
        <v>2.2646840304840561</v>
      </c>
      <c r="AX282" s="6">
        <v>1.2400902298965453</v>
      </c>
      <c r="AY282" s="6">
        <v>1.2710759420467597</v>
      </c>
      <c r="AZ282" s="6">
        <v>1.3237280880090483</v>
      </c>
      <c r="BA282" s="6">
        <v>1.7486658818445759</v>
      </c>
      <c r="BB282" s="6">
        <v>1.5064891331718921</v>
      </c>
      <c r="BC282" s="6">
        <v>1.5593321441936991</v>
      </c>
      <c r="BD282" s="6">
        <v>1.3909479332539367</v>
      </c>
      <c r="BE282" s="6">
        <v>2.1624054266804569</v>
      </c>
      <c r="BF282" s="6">
        <v>1.6463990930647854</v>
      </c>
      <c r="BG282" s="6">
        <v>1.3086200166419681</v>
      </c>
      <c r="BH282" s="6">
        <v>1.3345332729083847</v>
      </c>
      <c r="BI282" s="6">
        <v>1.5749467394909407</v>
      </c>
      <c r="BL282" s="8">
        <f>IF(BL$1&lt;=cockpit!$C$15,1/(1+EXP(-(AP282+T$14))),0)</f>
        <v>0.79738779846856733</v>
      </c>
      <c r="BM282" s="8">
        <f>IF(BM$1&lt;=cockpit!$C$15,1/(1+EXP(-(AQ282+U$14))),0)</f>
        <v>0.89021207018827408</v>
      </c>
      <c r="BN282" s="8">
        <f>IF(BN$1&lt;=cockpit!$C$15,1/(1+EXP(-(AR282+V$14))),0)</f>
        <v>0.84827532198782529</v>
      </c>
      <c r="BO282" s="8">
        <f>IF(BO$1&lt;=cockpit!$C$15,1/(1+EXP(-(AS282+W$14))),0)</f>
        <v>0.8958480305553328</v>
      </c>
      <c r="BP282" s="8">
        <f>IF(BP$1&lt;=cockpit!$C$15,1/(1+EXP(-(AT282+X$14))),0)</f>
        <v>0.89136124452114163</v>
      </c>
      <c r="BQ282" s="8">
        <f>IF(BQ$1&lt;=cockpit!$C$15,1/(1+EXP(-(AU282+Y$14))),0)</f>
        <v>0.90412092104043895</v>
      </c>
      <c r="BR282" s="8">
        <f>IF(BR$1&lt;=cockpit!$C$15,1/(1+EXP(-(AV282+Z$14))),0)</f>
        <v>0.90330690570625405</v>
      </c>
      <c r="BS282" s="8">
        <f>IF(BS$1&lt;=cockpit!$C$15,1/(1+EXP(-(AW282+AA$14))),0)</f>
        <v>0.91478012005766685</v>
      </c>
      <c r="BT282" s="8">
        <f>IF(BT$1&lt;=cockpit!$C$15,1/(1+EXP(-(AX282+AB$14))),0)</f>
        <v>0.79150944847696103</v>
      </c>
      <c r="BU282" s="8">
        <f>IF(BU$1&lt;=cockpit!$C$15,1/(1+EXP(-(AY282+AC$14))),0)</f>
        <v>0.78778895909677682</v>
      </c>
      <c r="BV282" s="8">
        <f>IF(BV$1&lt;=cockpit!$C$15,1/(1+EXP(-(AZ282+AD$14))),0)</f>
        <v>0.84538404100842524</v>
      </c>
      <c r="BW282" s="8">
        <f>IF(BW$1&lt;=cockpit!$C$15,1/(1+EXP(-(BA282+AE$14))),0)</f>
        <v>0.89797582810604082</v>
      </c>
      <c r="BX282" s="8">
        <f>IF(BX$1&lt;=cockpit!$C$15,1/(1+EXP(-(BB282+AF$14))),0)</f>
        <v>0.90349225511344489</v>
      </c>
      <c r="BY282" s="8">
        <f>IF(BY$1&lt;=cockpit!$C$15,1/(1+EXP(-(BC282+AG$14))),0)</f>
        <v>0.82211391043592263</v>
      </c>
      <c r="BZ282" s="8">
        <f>IF(BZ$1&lt;=cockpit!$C$15,1/(1+EXP(-(BD282+AH$14))),0)</f>
        <v>0.84494247613968498</v>
      </c>
      <c r="CA282" s="8">
        <f>IF(CA$1&lt;=cockpit!$C$15,1/(1+EXP(-(BE282+AI$14))),0)</f>
        <v>0.95825194466158681</v>
      </c>
      <c r="CB282" s="8">
        <f>IF(CB$1&lt;=cockpit!$C$15,1/(1+EXP(-(BF282+AJ$14))),0)</f>
        <v>0.88689433316024369</v>
      </c>
      <c r="CC282" s="8">
        <f>IF(CC$1&lt;=cockpit!$C$15,1/(1+EXP(-(BG282+AK$14))),0)</f>
        <v>0.81698463603999094</v>
      </c>
      <c r="CD282" s="8">
        <f>IF(CD$1&lt;=cockpit!$C$15,1/(1+EXP(-(BH282+AL$14))),0)</f>
        <v>0.90598329117567711</v>
      </c>
      <c r="CE282" s="8">
        <f>IF(CE$1&lt;=cockpit!$C$15,1/(1+EXP(-(BI282+AM$14))),0)</f>
        <v>0.89250607839626284</v>
      </c>
      <c r="CH282" s="6">
        <v>5.8515940188783695</v>
      </c>
      <c r="CK282" s="9">
        <f t="shared" si="93"/>
        <v>5.8515940188783695</v>
      </c>
      <c r="CM282" s="9">
        <f t="shared" si="94"/>
        <v>2.2024335232673751E-2</v>
      </c>
      <c r="CP282">
        <f t="shared" si="95"/>
        <v>-0.1484059811216305</v>
      </c>
      <c r="CV282">
        <v>1.1637373399514948E-2</v>
      </c>
      <c r="CW282">
        <v>-6.0870884126025877E-2</v>
      </c>
      <c r="CX282">
        <v>-2.5120593290821006E-3</v>
      </c>
      <c r="CY282">
        <v>-3.9743461582444274E-2</v>
      </c>
      <c r="CZ282">
        <v>-4.750482557250929E-2</v>
      </c>
      <c r="DA282">
        <v>-0.11189721326109743</v>
      </c>
      <c r="DB282">
        <v>-1.970777011951422E-3</v>
      </c>
      <c r="DC282">
        <v>-9.3300034410642246E-2</v>
      </c>
      <c r="DD282">
        <v>-4.0404604713352985E-2</v>
      </c>
      <c r="DE282">
        <v>-8.7709629517914625E-2</v>
      </c>
      <c r="DF282">
        <v>-0.10810429026006355</v>
      </c>
      <c r="DG282">
        <v>-2.9534480275084294E-2</v>
      </c>
      <c r="DH282">
        <v>1.5237355578002718E-2</v>
      </c>
      <c r="DI282">
        <v>-7.3815027041635478E-2</v>
      </c>
      <c r="DJ282">
        <v>-2.044744157678912E-2</v>
      </c>
      <c r="DK282">
        <v>2.6771330334883225E-2</v>
      </c>
      <c r="DL282">
        <v>-9.8403545405401402E-2</v>
      </c>
      <c r="DM282">
        <v>-8.828227202044929E-2</v>
      </c>
      <c r="DN282">
        <v>-5.897831081506516E-2</v>
      </c>
      <c r="DO282">
        <v>3.1431280976796194E-3</v>
      </c>
      <c r="DR282">
        <f t="shared" si="96"/>
        <v>4.2380136784667243E-3</v>
      </c>
      <c r="DS282">
        <f t="shared" si="108"/>
        <v>-1.2632076230462468E-2</v>
      </c>
      <c r="DT282">
        <f t="shared" si="109"/>
        <v>-7.0445423059727107E-4</v>
      </c>
      <c r="DU282">
        <f t="shared" si="110"/>
        <v>-7.847597117689108E-3</v>
      </c>
      <c r="DV282">
        <f t="shared" si="111"/>
        <v>-9.7610602940189639E-3</v>
      </c>
      <c r="DW282">
        <f t="shared" si="112"/>
        <v>-2.0428555037337637E-2</v>
      </c>
      <c r="DX282">
        <f t="shared" si="113"/>
        <v>-3.6269516784788133E-4</v>
      </c>
      <c r="DY282">
        <f t="shared" si="114"/>
        <v>-1.522445068571808E-2</v>
      </c>
      <c r="DZ282">
        <f t="shared" si="115"/>
        <v>-1.5091636755401863E-2</v>
      </c>
      <c r="EA282">
        <f t="shared" si="97"/>
        <v>-3.3276029683537413E-2</v>
      </c>
      <c r="EB282">
        <f t="shared" si="98"/>
        <v>-3.0844945610797873E-2</v>
      </c>
      <c r="EC282">
        <f t="shared" si="99"/>
        <v>-5.7190393982471249E-3</v>
      </c>
      <c r="ED282">
        <f t="shared" si="100"/>
        <v>2.7991288081030468E-3</v>
      </c>
      <c r="EE282">
        <f t="shared" si="101"/>
        <v>-2.3925570103905041E-2</v>
      </c>
      <c r="EF282">
        <f t="shared" si="102"/>
        <v>-5.8494448419182717E-3</v>
      </c>
      <c r="EG282">
        <f t="shared" si="103"/>
        <v>2.1886422056325398E-3</v>
      </c>
      <c r="EH282">
        <f t="shared" si="104"/>
        <v>-2.1001131328827815E-2</v>
      </c>
      <c r="EI282">
        <f t="shared" si="105"/>
        <v>-2.9357042831847497E-2</v>
      </c>
      <c r="EJ282">
        <f t="shared" si="106"/>
        <v>-1.056857571272498E-2</v>
      </c>
      <c r="EK282">
        <f t="shared" si="107"/>
        <v>6.3941566406330169E-4</v>
      </c>
    </row>
    <row r="283" spans="1:141" x14ac:dyDescent="0.3">
      <c r="A283" s="6">
        <f>('Base original'!A283-MIN('Base original'!A:A))/(MAX('Base original'!A:A)-MIN('Base original'!A:A))</f>
        <v>0.27433628318584075</v>
      </c>
      <c r="B283" s="6">
        <f>('Base original'!B283-MIN('Base original'!B:B))/(MAX('Base original'!B:B)-MIN('Base original'!B:B))</f>
        <v>0.39041095890410954</v>
      </c>
      <c r="C283" s="6">
        <f>('Base original'!C283-MIN('Base original'!C:C))/(MAX('Base original'!C:C)-MIN('Base original'!C:C))</f>
        <v>0.05</v>
      </c>
      <c r="D283" s="6">
        <f>('Base original'!D283-MIN('Base original'!D:D))/(MAX('Base original'!D:D)-MIN('Base original'!D:D))</f>
        <v>0.12328767123287673</v>
      </c>
      <c r="E283" s="6">
        <f>('Base original'!E283-MIN('Base original'!E:E))/(MAX('Base original'!E:E)-MIN('Base original'!E:E))</f>
        <v>0.10517529215358933</v>
      </c>
      <c r="F283" s="6">
        <f>('Base original'!F283-MIN('Base original'!F:F))/(MAX('Base original'!F:F)-MIN('Base original'!F:F))</f>
        <v>0.20895522388059701</v>
      </c>
      <c r="G283" s="6">
        <f>('Base original'!G283-MIN('Base original'!G:G))/(MAX('Base original'!G:G)-MIN('Base original'!G:G))</f>
        <v>7.4204946996466431E-2</v>
      </c>
      <c r="H283" s="6">
        <f>('Base original'!H283-MIN('Base original'!H:H))/(MAX('Base original'!H:H)-MIN('Base original'!H:H))</f>
        <v>0.53817914831130442</v>
      </c>
      <c r="I283" s="6">
        <f>('Base original'!I283-MIN('Base original'!I:I))/(MAX('Base original'!I:I)-MIN('Base original'!I:I))</f>
        <v>0.40944881889763762</v>
      </c>
      <c r="J283" s="6">
        <f>('Base original'!J283-MIN('Base original'!J:J))/(MAX('Base original'!J:J)-MIN('Base original'!J:J))</f>
        <v>0.16766467065868262</v>
      </c>
      <c r="K283" s="6">
        <f>('Base original'!K283-MIN('Base original'!K:K))/(MAX('Base original'!K:K)-MIN('Base original'!K:K))</f>
        <v>0.10769230769230759</v>
      </c>
      <c r="L283" s="6">
        <f>'Base original'!L283</f>
        <v>5</v>
      </c>
      <c r="M283">
        <v>404</v>
      </c>
      <c r="O283">
        <v>0.49064095880124781</v>
      </c>
      <c r="P283" t="str">
        <f>IF(O283&lt;=cockpit!C$11,"treino","teste")</f>
        <v>treino</v>
      </c>
      <c r="AP283" s="6">
        <v>0.62596471050788238</v>
      </c>
      <c r="AQ283" s="6">
        <v>1.2541133743303388</v>
      </c>
      <c r="AR283" s="6">
        <v>1.1833874396466895</v>
      </c>
      <c r="AS283" s="6">
        <v>1.5494444442356694</v>
      </c>
      <c r="AT283" s="6">
        <v>1.527878848017312</v>
      </c>
      <c r="AU283" s="6">
        <v>1.337133312752373</v>
      </c>
      <c r="AV283" s="6">
        <v>1.3262818755479655</v>
      </c>
      <c r="AW283" s="6">
        <v>1.662205428187401</v>
      </c>
      <c r="AX283" s="6">
        <v>0.81142344647408526</v>
      </c>
      <c r="AY283" s="6">
        <v>1.0180074284993388</v>
      </c>
      <c r="AZ283" s="6">
        <v>0.9671697496373638</v>
      </c>
      <c r="BA283" s="6">
        <v>1.3266771803036499</v>
      </c>
      <c r="BB283" s="6">
        <v>1.0826225054635792</v>
      </c>
      <c r="BC283" s="6">
        <v>1.1456610966707519</v>
      </c>
      <c r="BD283" s="6">
        <v>0.90119205475607755</v>
      </c>
      <c r="BE283" s="6">
        <v>1.6766271347780481</v>
      </c>
      <c r="BF283" s="6">
        <v>1.209091307696095</v>
      </c>
      <c r="BG283" s="6">
        <v>0.90080132397390333</v>
      </c>
      <c r="BH283" s="6">
        <v>1.0243457624630508</v>
      </c>
      <c r="BI283" s="6">
        <v>1.0153678858453417</v>
      </c>
      <c r="BL283" s="8">
        <f>IF(BL$1&lt;=cockpit!$C$15,1/(1+EXP(-(AP283+T$14))),0)</f>
        <v>0.6865637800086728</v>
      </c>
      <c r="BM283" s="8">
        <f>IF(BM$1&lt;=cockpit!$C$15,1/(1+EXP(-(AQ283+U$14))),0)</f>
        <v>0.79797183985364251</v>
      </c>
      <c r="BN283" s="8">
        <f>IF(BN$1&lt;=cockpit!$C$15,1/(1+EXP(-(AR283+V$14))),0)</f>
        <v>0.79171939209866093</v>
      </c>
      <c r="BO283" s="8">
        <f>IF(BO$1&lt;=cockpit!$C$15,1/(1+EXP(-(AS283+W$14))),0)</f>
        <v>0.83447867630597383</v>
      </c>
      <c r="BP283" s="8">
        <f>IF(BP$1&lt;=cockpit!$C$15,1/(1+EXP(-(AT283+X$14))),0)</f>
        <v>0.8369078905913524</v>
      </c>
      <c r="BQ283" s="8">
        <f>IF(BQ$1&lt;=cockpit!$C$15,1/(1+EXP(-(AU283+Y$14))),0)</f>
        <v>0.85631356895106725</v>
      </c>
      <c r="BR283" s="8">
        <f>IF(BR$1&lt;=cockpit!$C$15,1/(1+EXP(-(AV283+Z$14))),0)</f>
        <v>0.84848874802175112</v>
      </c>
      <c r="BS283" s="8">
        <f>IF(BS$1&lt;=cockpit!$C$15,1/(1+EXP(-(AW283+AA$14))),0)</f>
        <v>0.85457830688698699</v>
      </c>
      <c r="BT283" s="8">
        <f>IF(BT$1&lt;=cockpit!$C$15,1/(1+EXP(-(AX283+AB$14))),0)</f>
        <v>0.71205410678244196</v>
      </c>
      <c r="BU283" s="8">
        <f>IF(BU$1&lt;=cockpit!$C$15,1/(1+EXP(-(AY283+AC$14))),0)</f>
        <v>0.74241917717576655</v>
      </c>
      <c r="BV283" s="8">
        <f>IF(BV$1&lt;=cockpit!$C$15,1/(1+EXP(-(AZ283+AD$14))),0)</f>
        <v>0.79286600192366363</v>
      </c>
      <c r="BW283" s="8">
        <f>IF(BW$1&lt;=cockpit!$C$15,1/(1+EXP(-(BA283+AE$14))),0)</f>
        <v>0.8523238279294898</v>
      </c>
      <c r="BX283" s="8">
        <f>IF(BX$1&lt;=cockpit!$C$15,1/(1+EXP(-(BB283+AF$14))),0)</f>
        <v>0.85969724307219753</v>
      </c>
      <c r="BY283" s="8">
        <f>IF(BY$1&lt;=cockpit!$C$15,1/(1+EXP(-(BC283+AG$14))),0)</f>
        <v>0.75344380841556102</v>
      </c>
      <c r="BZ283" s="8">
        <f>IF(BZ$1&lt;=cockpit!$C$15,1/(1+EXP(-(BD283+AH$14))),0)</f>
        <v>0.76954015590129721</v>
      </c>
      <c r="CA283" s="8">
        <f>IF(CA$1&lt;=cockpit!$C$15,1/(1+EXP(-(BE283+AI$14))),0)</f>
        <v>0.93386782796048418</v>
      </c>
      <c r="CB283" s="8">
        <f>IF(CB$1&lt;=cockpit!$C$15,1/(1+EXP(-(BF283+AJ$14))),0)</f>
        <v>0.83508393247904267</v>
      </c>
      <c r="CC283" s="8">
        <f>IF(CC$1&lt;=cockpit!$C$15,1/(1+EXP(-(BG283+AK$14))),0)</f>
        <v>0.74804855362440992</v>
      </c>
      <c r="CD283" s="8">
        <f>IF(CD$1&lt;=cockpit!$C$15,1/(1+EXP(-(BH283+AL$14))),0)</f>
        <v>0.8760300105362262</v>
      </c>
      <c r="CE283" s="8">
        <f>IF(CE$1&lt;=cockpit!$C$15,1/(1+EXP(-(BI283+AM$14))),0)</f>
        <v>0.825925350550614</v>
      </c>
      <c r="CH283" s="6">
        <v>5.4957133613471418</v>
      </c>
      <c r="CK283" s="9">
        <f t="shared" si="93"/>
        <v>5.4957133613471418</v>
      </c>
      <c r="CM283" s="9">
        <f t="shared" si="94"/>
        <v>0.24573173661808201</v>
      </c>
      <c r="CP283">
        <f t="shared" si="95"/>
        <v>0.49571336134714183</v>
      </c>
      <c r="CV283">
        <v>-3.8871758681999338E-2</v>
      </c>
      <c r="CW283">
        <v>0.20332408673983465</v>
      </c>
      <c r="CX283">
        <v>8.3909109626932304E-3</v>
      </c>
      <c r="CY283">
        <v>0.13275317331353115</v>
      </c>
      <c r="CZ283">
        <v>0.15867808417679705</v>
      </c>
      <c r="DA283">
        <v>0.3737648799045058</v>
      </c>
      <c r="DB283">
        <v>6.5828916710535769E-3</v>
      </c>
      <c r="DC283">
        <v>0.31164561779755934</v>
      </c>
      <c r="DD283">
        <v>0.134961557916883</v>
      </c>
      <c r="DE283">
        <v>0.29297225719766362</v>
      </c>
      <c r="DF283">
        <v>0.36109556161987127</v>
      </c>
      <c r="DG283">
        <v>9.8652604040289499E-2</v>
      </c>
      <c r="DH283">
        <v>-5.0896606016322003E-2</v>
      </c>
      <c r="DI283">
        <v>0.24656078478905766</v>
      </c>
      <c r="DJ283">
        <v>6.8299605705730432E-2</v>
      </c>
      <c r="DK283">
        <v>-8.9422987185153305E-2</v>
      </c>
      <c r="DL283">
        <v>0.32869263012660233</v>
      </c>
      <c r="DM283">
        <v>0.2948850274083808</v>
      </c>
      <c r="DN283">
        <v>0.19700241513009464</v>
      </c>
      <c r="DO283">
        <v>-1.0498839620004483E-2</v>
      </c>
      <c r="DR283">
        <f t="shared" si="96"/>
        <v>-2.0548784632725286E-2</v>
      </c>
      <c r="DS283">
        <f t="shared" si="108"/>
        <v>7.3855632961447037E-2</v>
      </c>
      <c r="DT283">
        <f t="shared" si="109"/>
        <v>3.1313235444536841E-3</v>
      </c>
      <c r="DU283">
        <f t="shared" si="110"/>
        <v>4.0309882286318349E-2</v>
      </c>
      <c r="DV283">
        <f t="shared" si="111"/>
        <v>4.7537602833186025E-2</v>
      </c>
      <c r="DW283">
        <f t="shared" si="112"/>
        <v>9.9693211895174272E-2</v>
      </c>
      <c r="DX283">
        <f t="shared" si="113"/>
        <v>1.8436496978688182E-3</v>
      </c>
      <c r="DY283">
        <f t="shared" si="114"/>
        <v>8.4049550795032429E-2</v>
      </c>
      <c r="DZ283">
        <f t="shared" si="115"/>
        <v>6.6533206979191989E-2</v>
      </c>
      <c r="EA283">
        <f t="shared" si="97"/>
        <v>0.13148998189938743</v>
      </c>
      <c r="EB283">
        <f t="shared" si="98"/>
        <v>0.13409771267859133</v>
      </c>
      <c r="EC283">
        <f t="shared" si="99"/>
        <v>2.6985837029535671E-2</v>
      </c>
      <c r="ED283">
        <f t="shared" si="100"/>
        <v>-1.3279975537503591E-2</v>
      </c>
      <c r="EE283">
        <f t="shared" si="101"/>
        <v>0.10659375702116711</v>
      </c>
      <c r="EF283">
        <f t="shared" si="102"/>
        <v>2.7853122083167155E-2</v>
      </c>
      <c r="EG283">
        <f t="shared" si="103"/>
        <v>-1.1436384514428544E-2</v>
      </c>
      <c r="EH283">
        <f t="shared" si="104"/>
        <v>9.9473836832280269E-2</v>
      </c>
      <c r="EI283">
        <f t="shared" si="105"/>
        <v>0.12987425500375421</v>
      </c>
      <c r="EJ283">
        <f t="shared" si="106"/>
        <v>4.5817131556297332E-2</v>
      </c>
      <c r="EK283">
        <f t="shared" si="107"/>
        <v>-3.337027987171053E-3</v>
      </c>
    </row>
    <row r="284" spans="1:141" x14ac:dyDescent="0.3">
      <c r="A284" s="6">
        <f>('Base original'!A284-MIN('Base original'!A:A))/(MAX('Base original'!A:A)-MIN('Base original'!A:A))</f>
        <v>0.46017699115044253</v>
      </c>
      <c r="B284" s="6">
        <f>('Base original'!B284-MIN('Base original'!B:B))/(MAX('Base original'!B:B)-MIN('Base original'!B:B))</f>
        <v>0.21917808219178084</v>
      </c>
      <c r="C284" s="6">
        <f>('Base original'!C284-MIN('Base original'!C:C))/(MAX('Base original'!C:C)-MIN('Base original'!C:C))</f>
        <v>0.47</v>
      </c>
      <c r="D284" s="6">
        <f>('Base original'!D284-MIN('Base original'!D:D))/(MAX('Base original'!D:D)-MIN('Base original'!D:D))</f>
        <v>0.10958904109589042</v>
      </c>
      <c r="E284" s="6">
        <f>('Base original'!E284-MIN('Base original'!E:E))/(MAX('Base original'!E:E)-MIN('Base original'!E:E))</f>
        <v>8.5141903171953262E-2</v>
      </c>
      <c r="F284" s="6">
        <f>('Base original'!F284-MIN('Base original'!F:F))/(MAX('Base original'!F:F)-MIN('Base original'!F:F))</f>
        <v>0.11940298507462686</v>
      </c>
      <c r="G284" s="6">
        <f>('Base original'!G284-MIN('Base original'!G:G))/(MAX('Base original'!G:G)-MIN('Base original'!G:G))</f>
        <v>7.7738515901060068E-2</v>
      </c>
      <c r="H284" s="6">
        <f>('Base original'!H284-MIN('Base original'!H:H))/(MAX('Base original'!H:H)-MIN('Base original'!H:H))</f>
        <v>0.58957415565345095</v>
      </c>
      <c r="I284" s="6">
        <f>('Base original'!I284-MIN('Base original'!I:I))/(MAX('Base original'!I:I)-MIN('Base original'!I:I))</f>
        <v>0.39370078740157494</v>
      </c>
      <c r="J284" s="6">
        <f>('Base original'!J284-MIN('Base original'!J:J))/(MAX('Base original'!J:J)-MIN('Base original'!J:J))</f>
        <v>0.19161676646706588</v>
      </c>
      <c r="K284" s="6">
        <f>('Base original'!K284-MIN('Base original'!K:K))/(MAX('Base original'!K:K)-MIN('Base original'!K:K))</f>
        <v>0.36923076923076931</v>
      </c>
      <c r="L284" s="6">
        <f>'Base original'!L284</f>
        <v>6</v>
      </c>
      <c r="M284">
        <v>406</v>
      </c>
      <c r="O284">
        <v>0.18532270439393062</v>
      </c>
      <c r="P284" t="str">
        <f>IF(O284&lt;=cockpit!C$11,"treino","teste")</f>
        <v>treino</v>
      </c>
      <c r="AP284" s="6">
        <v>1.0737112466803669</v>
      </c>
      <c r="AQ284" s="6">
        <v>1.6678888694085634</v>
      </c>
      <c r="AR284" s="6">
        <v>1.4257440231287102</v>
      </c>
      <c r="AS284" s="6">
        <v>1.8599880325766291</v>
      </c>
      <c r="AT284" s="6">
        <v>1.7680733217812534</v>
      </c>
      <c r="AU284" s="6">
        <v>1.6101617548609999</v>
      </c>
      <c r="AV284" s="6">
        <v>1.6382008601532367</v>
      </c>
      <c r="AW284" s="6">
        <v>1.9951179020037637</v>
      </c>
      <c r="AX284" s="6">
        <v>1.0785937364648259</v>
      </c>
      <c r="AY284" s="6">
        <v>1.0577361617700829</v>
      </c>
      <c r="AZ284" s="6">
        <v>1.1301852825323202</v>
      </c>
      <c r="BA284" s="6">
        <v>1.6457733028043644</v>
      </c>
      <c r="BB284" s="6">
        <v>1.3407253823247309</v>
      </c>
      <c r="BC284" s="6">
        <v>1.3612862418120364</v>
      </c>
      <c r="BD284" s="6">
        <v>1.269083278192968</v>
      </c>
      <c r="BE284" s="6">
        <v>1.9578468242980904</v>
      </c>
      <c r="BF284" s="6">
        <v>1.3830758797182212</v>
      </c>
      <c r="BG284" s="6">
        <v>1.2467691114922359</v>
      </c>
      <c r="BH284" s="6">
        <v>1.2214016329319628</v>
      </c>
      <c r="BI284" s="6">
        <v>1.4416912440053518</v>
      </c>
      <c r="BL284" s="8">
        <f>IF(BL$1&lt;=cockpit!$C$15,1/(1+EXP(-(AP284+T$14))),0)</f>
        <v>0.77414216307370254</v>
      </c>
      <c r="BM284" s="8">
        <f>IF(BM$1&lt;=cockpit!$C$15,1/(1+EXP(-(AQ284+U$14))),0)</f>
        <v>0.85661333609826851</v>
      </c>
      <c r="BN284" s="8">
        <f>IF(BN$1&lt;=cockpit!$C$15,1/(1+EXP(-(AR284+V$14))),0)</f>
        <v>0.8288753243291207</v>
      </c>
      <c r="BO284" s="8">
        <f>IF(BO$1&lt;=cockpit!$C$15,1/(1+EXP(-(AS284+W$14))),0)</f>
        <v>0.87305567768566072</v>
      </c>
      <c r="BP284" s="8">
        <f>IF(BP$1&lt;=cockpit!$C$15,1/(1+EXP(-(AT284+X$14))),0)</f>
        <v>0.86710415044007261</v>
      </c>
      <c r="BQ284" s="8">
        <f>IF(BQ$1&lt;=cockpit!$C$15,1/(1+EXP(-(AU284+Y$14))),0)</f>
        <v>0.88675666576901013</v>
      </c>
      <c r="BR284" s="8">
        <f>IF(BR$1&lt;=cockpit!$C$15,1/(1+EXP(-(AV284+Z$14))),0)</f>
        <v>0.88439411336496399</v>
      </c>
      <c r="BS284" s="8">
        <f>IF(BS$1&lt;=cockpit!$C$15,1/(1+EXP(-(AW284+AA$14))),0)</f>
        <v>0.89128000007627162</v>
      </c>
      <c r="BT284" s="8">
        <f>IF(BT$1&lt;=cockpit!$C$15,1/(1+EXP(-(AX284+AB$14))),0)</f>
        <v>0.76360591960635027</v>
      </c>
      <c r="BU284" s="8">
        <f>IF(BU$1&lt;=cockpit!$C$15,1/(1+EXP(-(AY284+AC$14))),0)</f>
        <v>0.74994316653751858</v>
      </c>
      <c r="BV284" s="8">
        <f>IF(BV$1&lt;=cockpit!$C$15,1/(1+EXP(-(AZ284+AD$14))),0)</f>
        <v>0.81836419406758243</v>
      </c>
      <c r="BW284" s="8">
        <f>IF(BW$1&lt;=cockpit!$C$15,1/(1+EXP(-(BA284+AE$14))),0)</f>
        <v>0.88815584571766415</v>
      </c>
      <c r="BX284" s="8">
        <f>IF(BX$1&lt;=cockpit!$C$15,1/(1+EXP(-(BB284+AF$14))),0)</f>
        <v>0.88804053705900521</v>
      </c>
      <c r="BY284" s="8">
        <f>IF(BY$1&lt;=cockpit!$C$15,1/(1+EXP(-(BC284+AG$14))),0)</f>
        <v>0.79128518824006933</v>
      </c>
      <c r="BZ284" s="8">
        <f>IF(BZ$1&lt;=cockpit!$C$15,1/(1+EXP(-(BD284+AH$14))),0)</f>
        <v>0.82829730990225192</v>
      </c>
      <c r="CA284" s="8">
        <f>IF(CA$1&lt;=cockpit!$C$15,1/(1+EXP(-(BE284+AI$14))),0)</f>
        <v>0.94925668034654243</v>
      </c>
      <c r="CB284" s="8">
        <f>IF(CB$1&lt;=cockpit!$C$15,1/(1+EXP(-(BF284+AJ$14))),0)</f>
        <v>0.85767110376519262</v>
      </c>
      <c r="CC284" s="8">
        <f>IF(CC$1&lt;=cockpit!$C$15,1/(1+EXP(-(BG284+AK$14))),0)</f>
        <v>0.80755476893634315</v>
      </c>
      <c r="CD284" s="8">
        <f>IF(CD$1&lt;=cockpit!$C$15,1/(1+EXP(-(BH284+AL$14))),0)</f>
        <v>0.89589439284429129</v>
      </c>
      <c r="CE284" s="8">
        <f>IF(CE$1&lt;=cockpit!$C$15,1/(1+EXP(-(BI284+AM$14))),0)</f>
        <v>0.87903713286565799</v>
      </c>
      <c r="CH284" s="6">
        <v>5.7025915967135674</v>
      </c>
      <c r="CK284" s="9">
        <f t="shared" si="93"/>
        <v>5.7025915967135674</v>
      </c>
      <c r="CM284" s="9">
        <f t="shared" si="94"/>
        <v>8.8451758345385323E-2</v>
      </c>
      <c r="CP284">
        <f t="shared" si="95"/>
        <v>-0.29740840328643259</v>
      </c>
      <c r="CV284">
        <v>2.3321517199236984E-2</v>
      </c>
      <c r="CW284">
        <v>-0.12198640727099498</v>
      </c>
      <c r="CX284">
        <v>-5.0342145806831105E-3</v>
      </c>
      <c r="CY284">
        <v>-7.9646651442053157E-2</v>
      </c>
      <c r="CZ284">
        <v>-9.5200572208347753E-2</v>
      </c>
      <c r="DA284">
        <v>-0.22424413946570987</v>
      </c>
      <c r="DB284">
        <v>-3.9494745422538093E-3</v>
      </c>
      <c r="DC284">
        <v>-0.18697504002818094</v>
      </c>
      <c r="DD284">
        <v>-8.0971594826553278E-2</v>
      </c>
      <c r="DE284">
        <v>-0.17577176250321297</v>
      </c>
      <c r="DF284">
        <v>-0.21664304977242219</v>
      </c>
      <c r="DG284">
        <v>-5.9187659109968302E-2</v>
      </c>
      <c r="DH284">
        <v>3.0535949821640294E-2</v>
      </c>
      <c r="DI284">
        <v>-0.1479267153862569</v>
      </c>
      <c r="DJ284">
        <v>-4.0977061063741139E-2</v>
      </c>
      <c r="DK284">
        <v>5.3650254178271628E-2</v>
      </c>
      <c r="DL284">
        <v>-0.19720257293914961</v>
      </c>
      <c r="DM284">
        <v>-0.17691934894848704</v>
      </c>
      <c r="DN284">
        <v>-0.11819365443002944</v>
      </c>
      <c r="DO284">
        <v>6.2988883722245731E-3</v>
      </c>
      <c r="DR284">
        <f t="shared" si="96"/>
        <v>9.3450231603871454E-3</v>
      </c>
      <c r="DS284">
        <f t="shared" si="108"/>
        <v>-3.247443970584938E-2</v>
      </c>
      <c r="DT284">
        <f t="shared" si="109"/>
        <v>-1.5755364736728889E-3</v>
      </c>
      <c r="DU284">
        <f t="shared" si="110"/>
        <v>-1.8937885669292415E-2</v>
      </c>
      <c r="DV284">
        <f t="shared" si="111"/>
        <v>-2.3622155328251706E-2</v>
      </c>
      <c r="DW284">
        <f t="shared" si="112"/>
        <v>-4.7912589396829734E-2</v>
      </c>
      <c r="DX284">
        <f t="shared" si="113"/>
        <v>-8.6038138694823985E-4</v>
      </c>
      <c r="DY284">
        <f t="shared" si="114"/>
        <v>-3.8445800525332141E-2</v>
      </c>
      <c r="DZ284">
        <f t="shared" si="115"/>
        <v>-3.3757543675685377E-2</v>
      </c>
      <c r="EA284">
        <f t="shared" si="97"/>
        <v>-7.6915130104209695E-2</v>
      </c>
      <c r="EB284">
        <f t="shared" si="98"/>
        <v>-7.1552876415844208E-2</v>
      </c>
      <c r="EC284">
        <f t="shared" si="99"/>
        <v>-1.2499202128871765E-2</v>
      </c>
      <c r="ED284">
        <f t="shared" si="100"/>
        <v>6.454811355729409E-3</v>
      </c>
      <c r="EE284">
        <f t="shared" si="101"/>
        <v>-5.5305028375324305E-2</v>
      </c>
      <c r="EF284">
        <f t="shared" si="102"/>
        <v>-1.2863665150076401E-2</v>
      </c>
      <c r="EG284">
        <f t="shared" si="103"/>
        <v>5.3066407871757287E-3</v>
      </c>
      <c r="EH284">
        <f t="shared" si="104"/>
        <v>-5.214041506131973E-2</v>
      </c>
      <c r="EI284">
        <f t="shared" si="105"/>
        <v>-6.1542332349436318E-2</v>
      </c>
      <c r="EJ284">
        <f t="shared" si="106"/>
        <v>-2.3328264152367887E-2</v>
      </c>
      <c r="EK284">
        <f t="shared" si="107"/>
        <v>1.4316977639616695E-3</v>
      </c>
    </row>
    <row r="285" spans="1:141" x14ac:dyDescent="0.3">
      <c r="A285" s="6">
        <f>('Base original'!A285-MIN('Base original'!A:A))/(MAX('Base original'!A:A)-MIN('Base original'!A:A))</f>
        <v>0.65486725663716816</v>
      </c>
      <c r="B285" s="6">
        <f>('Base original'!B285-MIN('Base original'!B:B))/(MAX('Base original'!B:B)-MIN('Base original'!B:B))</f>
        <v>0.18493150684931509</v>
      </c>
      <c r="C285" s="6">
        <f>('Base original'!C285-MIN('Base original'!C:C))/(MAX('Base original'!C:C)-MIN('Base original'!C:C))</f>
        <v>0.66</v>
      </c>
      <c r="D285" s="6">
        <f>('Base original'!D285-MIN('Base original'!D:D))/(MAX('Base original'!D:D)-MIN('Base original'!D:D))</f>
        <v>0.14383561643835618</v>
      </c>
      <c r="E285" s="6">
        <f>('Base original'!E285-MIN('Base original'!E:E))/(MAX('Base original'!E:E)-MIN('Base original'!E:E))</f>
        <v>0.13522537562604342</v>
      </c>
      <c r="F285" s="6">
        <f>('Base original'!F285-MIN('Base original'!F:F))/(MAX('Base original'!F:F)-MIN('Base original'!F:F))</f>
        <v>0.16417910447761194</v>
      </c>
      <c r="G285" s="6">
        <f>('Base original'!G285-MIN('Base original'!G:G))/(MAX('Base original'!G:G)-MIN('Base original'!G:G))</f>
        <v>8.4805653710247356E-2</v>
      </c>
      <c r="H285" s="6">
        <f>('Base original'!H285-MIN('Base original'!H:H))/(MAX('Base original'!H:H)-MIN('Base original'!H:H))</f>
        <v>0.69970631424376373</v>
      </c>
      <c r="I285" s="6">
        <f>('Base original'!I285-MIN('Base original'!I:I))/(MAX('Base original'!I:I)-MIN('Base original'!I:I))</f>
        <v>0.34645669291338588</v>
      </c>
      <c r="J285" s="6">
        <f>('Base original'!J285-MIN('Base original'!J:J))/(MAX('Base original'!J:J)-MIN('Base original'!J:J))</f>
        <v>0.17964071856287425</v>
      </c>
      <c r="K285" s="6">
        <f>('Base original'!K285-MIN('Base original'!K:K))/(MAX('Base original'!K:K)-MIN('Base original'!K:K))</f>
        <v>0.36923076923076931</v>
      </c>
      <c r="L285" s="6">
        <f>'Base original'!L285</f>
        <v>7</v>
      </c>
      <c r="M285">
        <v>407</v>
      </c>
      <c r="O285">
        <v>0.95827072956765769</v>
      </c>
      <c r="P285" t="str">
        <f>IF(O285&lt;=cockpit!C$11,"treino","teste")</f>
        <v>teste</v>
      </c>
      <c r="AP285" s="6">
        <v>1.3564122879132803</v>
      </c>
      <c r="AQ285" s="6">
        <v>2.0299508021329169</v>
      </c>
      <c r="AR285" s="6">
        <v>1.6576932473272847</v>
      </c>
      <c r="AS285" s="6">
        <v>2.2164220023577186</v>
      </c>
      <c r="AT285" s="6">
        <v>2.0369023807454996</v>
      </c>
      <c r="AU285" s="6">
        <v>1.8613921578288759</v>
      </c>
      <c r="AV285" s="6">
        <v>1.9207928434002219</v>
      </c>
      <c r="AW285" s="6">
        <v>2.3944102340004161</v>
      </c>
      <c r="AX285" s="6">
        <v>1.3433196249778208</v>
      </c>
      <c r="AY285" s="6">
        <v>1.2745574857063446</v>
      </c>
      <c r="AZ285" s="6">
        <v>1.3458334576964843</v>
      </c>
      <c r="BA285" s="6">
        <v>1.9265261335748618</v>
      </c>
      <c r="BB285" s="6">
        <v>1.5492436724898808</v>
      </c>
      <c r="BC285" s="6">
        <v>1.5749873698497048</v>
      </c>
      <c r="BD285" s="6">
        <v>1.5325739742224171</v>
      </c>
      <c r="BE285" s="6">
        <v>2.1738993115852834</v>
      </c>
      <c r="BF285" s="6">
        <v>1.6884022933545355</v>
      </c>
      <c r="BG285" s="6">
        <v>1.5060412256984859</v>
      </c>
      <c r="BH285" s="6">
        <v>1.4275705384145523</v>
      </c>
      <c r="BI285" s="6">
        <v>1.7197538436885798</v>
      </c>
      <c r="BL285" s="8">
        <f>IF(BL$1&lt;=cockpit!$C$15,1/(1+EXP(-(AP285+T$14))),0)</f>
        <v>0.81973465763907161</v>
      </c>
      <c r="BM285" s="8">
        <f>IF(BM$1&lt;=cockpit!$C$15,1/(1+EXP(-(AQ285+U$14))),0)</f>
        <v>0.89562238498089586</v>
      </c>
      <c r="BN285" s="8">
        <f>IF(BN$1&lt;=cockpit!$C$15,1/(1+EXP(-(AR285+V$14))),0)</f>
        <v>0.85931673785285345</v>
      </c>
      <c r="BO285" s="8">
        <f>IF(BO$1&lt;=cockpit!$C$15,1/(1+EXP(-(AS285+W$14))),0)</f>
        <v>0.90760066614833934</v>
      </c>
      <c r="BP285" s="8">
        <f>IF(BP$1&lt;=cockpit!$C$15,1/(1+EXP(-(AT285+X$14))),0)</f>
        <v>0.89514642174564318</v>
      </c>
      <c r="BQ285" s="8">
        <f>IF(BQ$1&lt;=cockpit!$C$15,1/(1+EXP(-(AU285+Y$14))),0)</f>
        <v>0.90964122344024301</v>
      </c>
      <c r="BR285" s="8">
        <f>IF(BR$1&lt;=cockpit!$C$15,1/(1+EXP(-(AV285+Z$14))),0)</f>
        <v>0.91030036354653665</v>
      </c>
      <c r="BS285" s="8">
        <f>IF(BS$1&lt;=cockpit!$C$15,1/(1+EXP(-(AW285+AA$14))),0)</f>
        <v>0.92436411337084023</v>
      </c>
      <c r="BT285" s="8">
        <f>IF(BT$1&lt;=cockpit!$C$15,1/(1+EXP(-(AX285+AB$14))),0)</f>
        <v>0.80803270077720279</v>
      </c>
      <c r="BU285" s="8">
        <f>IF(BU$1&lt;=cockpit!$C$15,1/(1+EXP(-(AY285+AC$14))),0)</f>
        <v>0.78837041174052902</v>
      </c>
      <c r="BV285" s="8">
        <f>IF(BV$1&lt;=cockpit!$C$15,1/(1+EXP(-(AZ285+AD$14))),0)</f>
        <v>0.8482514221167019</v>
      </c>
      <c r="BW285" s="8">
        <f>IF(BW$1&lt;=cockpit!$C$15,1/(1+EXP(-(BA285+AE$14))),0)</f>
        <v>0.91315602474428248</v>
      </c>
      <c r="BX285" s="8">
        <f>IF(BX$1&lt;=cockpit!$C$15,1/(1+EXP(-(BB285+AF$14))),0)</f>
        <v>0.90715642521604267</v>
      </c>
      <c r="BY285" s="8">
        <f>IF(BY$1&lt;=cockpit!$C$15,1/(1+EXP(-(BC285+AG$14))),0)</f>
        <v>0.82439183820834372</v>
      </c>
      <c r="BZ285" s="8">
        <f>IF(BZ$1&lt;=cockpit!$C$15,1/(1+EXP(-(BD285+AH$14))),0)</f>
        <v>0.86260518122303398</v>
      </c>
      <c r="CA285" s="8">
        <f>IF(CA$1&lt;=cockpit!$C$15,1/(1+EXP(-(BE285+AI$14))),0)</f>
        <v>0.95870934510401806</v>
      </c>
      <c r="CB285" s="8">
        <f>IF(CB$1&lt;=cockpit!$C$15,1/(1+EXP(-(BF285+AJ$14))),0)</f>
        <v>0.89103981389916409</v>
      </c>
      <c r="CC285" s="8">
        <f>IF(CC$1&lt;=cockpit!$C$15,1/(1+EXP(-(BG285+AK$14))),0)</f>
        <v>0.84468013650587115</v>
      </c>
      <c r="CD285" s="8">
        <f>IF(CD$1&lt;=cockpit!$C$15,1/(1+EXP(-(BH285+AL$14))),0)</f>
        <v>0.91361424244548484</v>
      </c>
      <c r="CE285" s="8">
        <f>IF(CE$1&lt;=cockpit!$C$15,1/(1+EXP(-(BI285+AM$14))),0)</f>
        <v>0.90562987330189459</v>
      </c>
      <c r="CH285" s="6">
        <v>5.9019255920636366</v>
      </c>
      <c r="CK285" s="9">
        <f t="shared" si="93"/>
        <v>5.9019255920636366</v>
      </c>
      <c r="CM285" s="9">
        <f t="shared" si="94"/>
        <v>1.2057674053647949</v>
      </c>
      <c r="CP285">
        <f t="shared" si="95"/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R285">
        <f t="shared" si="96"/>
        <v>0</v>
      </c>
      <c r="DS285">
        <f t="shared" si="108"/>
        <v>0</v>
      </c>
      <c r="DT285">
        <f t="shared" si="109"/>
        <v>0</v>
      </c>
      <c r="DU285">
        <f t="shared" si="110"/>
        <v>0</v>
      </c>
      <c r="DV285">
        <f t="shared" si="111"/>
        <v>0</v>
      </c>
      <c r="DW285">
        <f t="shared" si="112"/>
        <v>0</v>
      </c>
      <c r="DX285">
        <f t="shared" si="113"/>
        <v>0</v>
      </c>
      <c r="DY285">
        <f t="shared" si="114"/>
        <v>0</v>
      </c>
      <c r="DZ285">
        <f t="shared" si="115"/>
        <v>0</v>
      </c>
      <c r="EA285">
        <f t="shared" si="97"/>
        <v>0</v>
      </c>
      <c r="EB285">
        <f t="shared" si="98"/>
        <v>0</v>
      </c>
      <c r="EC285">
        <f t="shared" si="99"/>
        <v>0</v>
      </c>
      <c r="ED285">
        <f t="shared" si="100"/>
        <v>0</v>
      </c>
      <c r="EE285">
        <f t="shared" si="101"/>
        <v>0</v>
      </c>
      <c r="EF285">
        <f t="shared" si="102"/>
        <v>0</v>
      </c>
      <c r="EG285">
        <f t="shared" si="103"/>
        <v>0</v>
      </c>
      <c r="EH285">
        <f t="shared" si="104"/>
        <v>0</v>
      </c>
      <c r="EI285">
        <f t="shared" si="105"/>
        <v>0</v>
      </c>
      <c r="EJ285">
        <f t="shared" si="106"/>
        <v>0</v>
      </c>
      <c r="EK285">
        <f t="shared" si="107"/>
        <v>0</v>
      </c>
    </row>
    <row r="286" spans="1:141" x14ac:dyDescent="0.3">
      <c r="A286" s="6">
        <f>('Base original'!A286-MIN('Base original'!A:A))/(MAX('Base original'!A:A)-MIN('Base original'!A:A))</f>
        <v>0.69911504424778759</v>
      </c>
      <c r="B286" s="6">
        <f>('Base original'!B286-MIN('Base original'!B:B))/(MAX('Base original'!B:B)-MIN('Base original'!B:B))</f>
        <v>0.23287671232876714</v>
      </c>
      <c r="C286" s="6">
        <f>('Base original'!C286-MIN('Base original'!C:C))/(MAX('Base original'!C:C)-MIN('Base original'!C:C))</f>
        <v>0.49</v>
      </c>
      <c r="D286" s="6">
        <f>('Base original'!D286-MIN('Base original'!D:D))/(MAX('Base original'!D:D)-MIN('Base original'!D:D))</f>
        <v>0.24657534246575344</v>
      </c>
      <c r="E286" s="6">
        <f>('Base original'!E286-MIN('Base original'!E:E))/(MAX('Base original'!E:E)-MIN('Base original'!E:E))</f>
        <v>9.6828046744574306E-2</v>
      </c>
      <c r="F286" s="6">
        <f>('Base original'!F286-MIN('Base original'!F:F))/(MAX('Base original'!F:F)-MIN('Base original'!F:F))</f>
        <v>0.37313432835820898</v>
      </c>
      <c r="G286" s="6">
        <f>('Base original'!G286-MIN('Base original'!G:G))/(MAX('Base original'!G:G)-MIN('Base original'!G:G))</f>
        <v>0.1519434628975265</v>
      </c>
      <c r="H286" s="6">
        <f>('Base original'!H286-MIN('Base original'!H:H))/(MAX('Base original'!H:H)-MIN('Base original'!H:H))</f>
        <v>0.58957415565345095</v>
      </c>
      <c r="I286" s="6">
        <f>('Base original'!I286-MIN('Base original'!I:I))/(MAX('Base original'!I:I)-MIN('Base original'!I:I))</f>
        <v>0.24409448818897614</v>
      </c>
      <c r="J286" s="6">
        <f>('Base original'!J286-MIN('Base original'!J:J))/(MAX('Base original'!J:J)-MIN('Base original'!J:J))</f>
        <v>0.14371257485029937</v>
      </c>
      <c r="K286" s="6">
        <f>('Base original'!K286-MIN('Base original'!K:K))/(MAX('Base original'!K:K)-MIN('Base original'!K:K))</f>
        <v>0.18461538461538451</v>
      </c>
      <c r="L286" s="6">
        <f>'Base original'!L286</f>
        <v>4</v>
      </c>
      <c r="M286">
        <v>409</v>
      </c>
      <c r="O286">
        <v>0.24862355649037282</v>
      </c>
      <c r="P286" t="str">
        <f>IF(O286&lt;=cockpit!C$11,"treino","teste")</f>
        <v>treino</v>
      </c>
      <c r="AP286" s="6">
        <v>1.2411092341864325</v>
      </c>
      <c r="AQ286" s="6">
        <v>1.9516078001602373</v>
      </c>
      <c r="AR286" s="6">
        <v>1.706185709425188</v>
      </c>
      <c r="AS286" s="6">
        <v>2.1365397799646733</v>
      </c>
      <c r="AT286" s="6">
        <v>2.0553088283538052</v>
      </c>
      <c r="AU286" s="6">
        <v>1.7672824583575848</v>
      </c>
      <c r="AV286" s="6">
        <v>1.8175215757623535</v>
      </c>
      <c r="AW286" s="6">
        <v>2.3807144961768931</v>
      </c>
      <c r="AX286" s="6">
        <v>1.3253087210111574</v>
      </c>
      <c r="AY286" s="6">
        <v>1.448451233826604</v>
      </c>
      <c r="AZ286" s="6">
        <v>1.443378630001221</v>
      </c>
      <c r="BA286" s="6">
        <v>1.7386822084956124</v>
      </c>
      <c r="BB286" s="6">
        <v>1.3916995063981052</v>
      </c>
      <c r="BC286" s="6">
        <v>1.5275955833933983</v>
      </c>
      <c r="BD286" s="6">
        <v>1.4034673547905627</v>
      </c>
      <c r="BE286" s="6">
        <v>1.8835737672273805</v>
      </c>
      <c r="BF286" s="6">
        <v>1.6987979200266157</v>
      </c>
      <c r="BG286" s="6">
        <v>1.4493772176893918</v>
      </c>
      <c r="BH286" s="6">
        <v>1.4697832962258814</v>
      </c>
      <c r="BI286" s="6">
        <v>1.4550420141968996</v>
      </c>
      <c r="BL286" s="8">
        <f>IF(BL$1&lt;=cockpit!$C$15,1/(1+EXP(-(AP286+T$14))),0)</f>
        <v>0.80206449170221306</v>
      </c>
      <c r="BM286" s="8">
        <f>IF(BM$1&lt;=cockpit!$C$15,1/(1+EXP(-(AQ286+U$14))),0)</f>
        <v>0.88806838442332803</v>
      </c>
      <c r="BN286" s="8">
        <f>IF(BN$1&lt;=cockpit!$C$15,1/(1+EXP(-(AR286+V$14))),0)</f>
        <v>0.86507755721181157</v>
      </c>
      <c r="BO286" s="8">
        <f>IF(BO$1&lt;=cockpit!$C$15,1/(1+EXP(-(AS286+W$14))),0)</f>
        <v>0.9006799483218566</v>
      </c>
      <c r="BP286" s="8">
        <f>IF(BP$1&lt;=cockpit!$C$15,1/(1+EXP(-(AT286+X$14))),0)</f>
        <v>0.89686151541936154</v>
      </c>
      <c r="BQ286" s="8">
        <f>IF(BQ$1&lt;=cockpit!$C$15,1/(1+EXP(-(AU286+Y$14))),0)</f>
        <v>0.90160197410415199</v>
      </c>
      <c r="BR286" s="8">
        <f>IF(BR$1&lt;=cockpit!$C$15,1/(1+EXP(-(AV286+Z$14))),0)</f>
        <v>0.90150294241967321</v>
      </c>
      <c r="BS286" s="8">
        <f>IF(BS$1&lt;=cockpit!$C$15,1/(1+EXP(-(AW286+AA$14))),0)</f>
        <v>0.92340099191345892</v>
      </c>
      <c r="BT286" s="8">
        <f>IF(BT$1&lt;=cockpit!$C$15,1/(1+EXP(-(AX286+AB$14))),0)</f>
        <v>0.80522341417251386</v>
      </c>
      <c r="BU286" s="8">
        <f>IF(BU$1&lt;=cockpit!$C$15,1/(1+EXP(-(AY286+AC$14))),0)</f>
        <v>0.81593177596380739</v>
      </c>
      <c r="BV286" s="8">
        <f>IF(BV$1&lt;=cockpit!$C$15,1/(1+EXP(-(AZ286+AD$14))),0)</f>
        <v>0.86038570451419294</v>
      </c>
      <c r="BW286" s="8">
        <f>IF(BW$1&lt;=cockpit!$C$15,1/(1+EXP(-(BA286+AE$14))),0)</f>
        <v>0.89705753046526693</v>
      </c>
      <c r="BX286" s="8">
        <f>IF(BX$1&lt;=cockpit!$C$15,1/(1+EXP(-(BB286+AF$14))),0)</f>
        <v>0.8930092587014844</v>
      </c>
      <c r="BY286" s="8">
        <f>IF(BY$1&lt;=cockpit!$C$15,1/(1+EXP(-(BC286+AG$14))),0)</f>
        <v>0.8174251335292676</v>
      </c>
      <c r="BZ286" s="8">
        <f>IF(BZ$1&lt;=cockpit!$C$15,1/(1+EXP(-(BD286+AH$14))),0)</f>
        <v>0.84657563017361559</v>
      </c>
      <c r="CA286" s="8">
        <f>IF(CA$1&lt;=cockpit!$C$15,1/(1+EXP(-(BE286+AI$14))),0)</f>
        <v>0.94555732501985568</v>
      </c>
      <c r="CB286" s="8">
        <f>IF(CB$1&lt;=cockpit!$C$15,1/(1+EXP(-(BF286+AJ$14))),0)</f>
        <v>0.89204500781688556</v>
      </c>
      <c r="CC286" s="8">
        <f>IF(CC$1&lt;=cockpit!$C$15,1/(1+EXP(-(BG286+AK$14))),0)</f>
        <v>0.83710004949357519</v>
      </c>
      <c r="CD286" s="8">
        <f>IF(CD$1&lt;=cockpit!$C$15,1/(1+EXP(-(BH286+AL$14))),0)</f>
        <v>0.91688816271385876</v>
      </c>
      <c r="CE286" s="8">
        <f>IF(CE$1&lt;=cockpit!$C$15,1/(1+EXP(-(BI286+AM$14))),0)</f>
        <v>0.88044956313883083</v>
      </c>
      <c r="CH286" s="6">
        <v>5.9095246993570054</v>
      </c>
      <c r="CK286" s="9">
        <f t="shared" si="93"/>
        <v>5.9095246993570054</v>
      </c>
      <c r="CM286" s="9">
        <f t="shared" si="94"/>
        <v>3.6462845774544621</v>
      </c>
      <c r="CP286">
        <f t="shared" si="95"/>
        <v>1.9095246993570054</v>
      </c>
      <c r="CV286">
        <v>-0.14973690261042391</v>
      </c>
      <c r="CW286">
        <v>0.78321948907895633</v>
      </c>
      <c r="CX286">
        <v>3.2322412472049006E-2</v>
      </c>
      <c r="CY286">
        <v>0.51137508714978808</v>
      </c>
      <c r="CZ286">
        <v>0.61123977001309249</v>
      </c>
      <c r="DA286">
        <v>1.439770088081314</v>
      </c>
      <c r="DB286">
        <v>2.5357787825020048E-2</v>
      </c>
      <c r="DC286">
        <v>1.2004820749910656</v>
      </c>
      <c r="DD286">
        <v>0.51988194872463056</v>
      </c>
      <c r="DE286">
        <v>1.128550902531644</v>
      </c>
      <c r="DF286">
        <v>1.3909669327199574</v>
      </c>
      <c r="DG286">
        <v>0.38001716064074303</v>
      </c>
      <c r="DH286">
        <v>-0.1960575079870592</v>
      </c>
      <c r="DI286">
        <v>0.94977046244643704</v>
      </c>
      <c r="DJ286">
        <v>0.26309515583160886</v>
      </c>
      <c r="DK286">
        <v>-0.34446399075524892</v>
      </c>
      <c r="DL286">
        <v>1.2661484330736661</v>
      </c>
      <c r="DM286">
        <v>1.1359190355019411</v>
      </c>
      <c r="DN286">
        <v>0.75886794033873761</v>
      </c>
      <c r="DO286">
        <v>-4.0442310278877597E-2</v>
      </c>
      <c r="DR286">
        <f t="shared" si="96"/>
        <v>-5.3410037793481663E-2</v>
      </c>
      <c r="DS286">
        <f t="shared" si="108"/>
        <v>0.16552133403674366</v>
      </c>
      <c r="DT286">
        <f t="shared" si="109"/>
        <v>8.1336383791175988E-3</v>
      </c>
      <c r="DU286">
        <f t="shared" si="110"/>
        <v>9.6535154596334494E-2</v>
      </c>
      <c r="DV286">
        <f t="shared" si="111"/>
        <v>0.11958259540638098</v>
      </c>
      <c r="DW286">
        <f t="shared" si="112"/>
        <v>0.26940096790852364</v>
      </c>
      <c r="DX286">
        <f t="shared" si="113"/>
        <v>4.7493220766875663E-3</v>
      </c>
      <c r="DY286">
        <f t="shared" si="114"/>
        <v>0.17686775416148773</v>
      </c>
      <c r="DZ286">
        <f t="shared" si="115"/>
        <v>0.18279842307045963</v>
      </c>
      <c r="EA286">
        <f t="shared" si="97"/>
        <v>0.37722416221638688</v>
      </c>
      <c r="EB286">
        <f t="shared" si="98"/>
        <v>0.36128479852187245</v>
      </c>
      <c r="EC286">
        <f t="shared" si="99"/>
        <v>7.4212710337066376E-2</v>
      </c>
      <c r="ED286">
        <f t="shared" si="100"/>
        <v>-3.9708402268518843E-2</v>
      </c>
      <c r="EE286">
        <f t="shared" si="101"/>
        <v>0.31514917925337571</v>
      </c>
      <c r="EF286">
        <f t="shared" si="102"/>
        <v>7.4537410300520662E-2</v>
      </c>
      <c r="EG286">
        <f t="shared" si="103"/>
        <v>-3.648608923975602E-2</v>
      </c>
      <c r="EH286">
        <f t="shared" si="104"/>
        <v>0.25861803960264207</v>
      </c>
      <c r="EI286">
        <f t="shared" si="105"/>
        <v>0.33993911438895935</v>
      </c>
      <c r="EJ286">
        <f t="shared" si="106"/>
        <v>0.12089987845026677</v>
      </c>
      <c r="EK286">
        <f t="shared" si="107"/>
        <v>-9.0917778106071878E-3</v>
      </c>
    </row>
    <row r="287" spans="1:141" x14ac:dyDescent="0.3">
      <c r="A287" s="6">
        <f>('Base original'!A287-MIN('Base original'!A:A))/(MAX('Base original'!A:A)-MIN('Base original'!A:A))</f>
        <v>0.38938053097345132</v>
      </c>
      <c r="B287" s="6">
        <f>('Base original'!B287-MIN('Base original'!B:B))/(MAX('Base original'!B:B)-MIN('Base original'!B:B))</f>
        <v>0.21232876712328769</v>
      </c>
      <c r="C287" s="6">
        <f>('Base original'!C287-MIN('Base original'!C:C))/(MAX('Base original'!C:C)-MIN('Base original'!C:C))</f>
        <v>0.34</v>
      </c>
      <c r="D287" s="6">
        <f>('Base original'!D287-MIN('Base original'!D:D))/(MAX('Base original'!D:D)-MIN('Base original'!D:D))</f>
        <v>0.10958904109589042</v>
      </c>
      <c r="E287" s="6">
        <f>('Base original'!E287-MIN('Base original'!E:E))/(MAX('Base original'!E:E)-MIN('Base original'!E:E))</f>
        <v>0.11352253756260436</v>
      </c>
      <c r="F287" s="6">
        <f>('Base original'!F287-MIN('Base original'!F:F))/(MAX('Base original'!F:F)-MIN('Base original'!F:F))</f>
        <v>0.37313432835820898</v>
      </c>
      <c r="G287" s="6">
        <f>('Base original'!G287-MIN('Base original'!G:G))/(MAX('Base original'!G:G)-MIN('Base original'!G:G))</f>
        <v>0.28268551236749118</v>
      </c>
      <c r="H287" s="6">
        <f>('Base original'!H287-MIN('Base original'!H:H))/(MAX('Base original'!H:H)-MIN('Base original'!H:H))</f>
        <v>0.63362701908957775</v>
      </c>
      <c r="I287" s="6">
        <f>('Base original'!I287-MIN('Base original'!I:I))/(MAX('Base original'!I:I)-MIN('Base original'!I:I))</f>
        <v>0.50393700787401563</v>
      </c>
      <c r="J287" s="6">
        <f>('Base original'!J287-MIN('Base original'!J:J))/(MAX('Base original'!J:J)-MIN('Base original'!J:J))</f>
        <v>0.17365269461077845</v>
      </c>
      <c r="K287" s="6">
        <f>('Base original'!K287-MIN('Base original'!K:K))/(MAX('Base original'!K:K)-MIN('Base original'!K:K))</f>
        <v>0.16923076923076918</v>
      </c>
      <c r="L287" s="6">
        <f>'Base original'!L287</f>
        <v>6</v>
      </c>
      <c r="M287">
        <v>410</v>
      </c>
      <c r="O287">
        <v>0.2641476531205369</v>
      </c>
      <c r="P287" t="str">
        <f>IF(O287&lt;=cockpit!C$11,"treino","teste")</f>
        <v>treino</v>
      </c>
      <c r="AP287" s="6">
        <v>1.1398709565419343</v>
      </c>
      <c r="AQ287" s="6">
        <v>1.7172445457500221</v>
      </c>
      <c r="AR287" s="6">
        <v>1.6545109710890937</v>
      </c>
      <c r="AS287" s="6">
        <v>2.0358610734744378</v>
      </c>
      <c r="AT287" s="6">
        <v>2.0124265585628698</v>
      </c>
      <c r="AU287" s="6">
        <v>1.7190174935383065</v>
      </c>
      <c r="AV287" s="6">
        <v>1.7403965247405437</v>
      </c>
      <c r="AW287" s="6">
        <v>2.15971007781169</v>
      </c>
      <c r="AX287" s="6">
        <v>1.0828797376747683</v>
      </c>
      <c r="AY287" s="6">
        <v>1.3875358254390118</v>
      </c>
      <c r="AZ287" s="6">
        <v>1.2443278140979839</v>
      </c>
      <c r="BA287" s="6">
        <v>1.8743692874523135</v>
      </c>
      <c r="BB287" s="6">
        <v>1.3793940143881553</v>
      </c>
      <c r="BC287" s="6">
        <v>1.362168306443615</v>
      </c>
      <c r="BD287" s="6">
        <v>1.3034453064610985</v>
      </c>
      <c r="BE287" s="6">
        <v>1.9400182720465264</v>
      </c>
      <c r="BF287" s="6">
        <v>1.4693284318360429</v>
      </c>
      <c r="BG287" s="6">
        <v>1.3478541838677338</v>
      </c>
      <c r="BH287" s="6">
        <v>1.5039291212630062</v>
      </c>
      <c r="BI287" s="6">
        <v>1.426268369990058</v>
      </c>
      <c r="BL287" s="8">
        <f>IF(BL$1&lt;=cockpit!$C$15,1/(1+EXP(-(AP287+T$14))),0)</f>
        <v>0.78549979095221134</v>
      </c>
      <c r="BM287" s="8">
        <f>IF(BM$1&lt;=cockpit!$C$15,1/(1+EXP(-(AQ287+U$14))),0)</f>
        <v>0.86256949939536032</v>
      </c>
      <c r="BN287" s="8">
        <f>IF(BN$1&lt;=cockpit!$C$15,1/(1+EXP(-(AR287+V$14))),0)</f>
        <v>0.85893158768956468</v>
      </c>
      <c r="BO287" s="8">
        <f>IF(BO$1&lt;=cockpit!$C$15,1/(1+EXP(-(AS287+W$14))),0)</f>
        <v>0.89130334360246166</v>
      </c>
      <c r="BP287" s="8">
        <f>IF(BP$1&lt;=cockpit!$C$15,1/(1+EXP(-(AT287+X$14))),0)</f>
        <v>0.89282681976694278</v>
      </c>
      <c r="BQ287" s="8">
        <f>IF(BQ$1&lt;=cockpit!$C$15,1/(1+EXP(-(AU287+Y$14))),0)</f>
        <v>0.8972363334167901</v>
      </c>
      <c r="BR287" s="8">
        <f>IF(BR$1&lt;=cockpit!$C$15,1/(1+EXP(-(AV287+Z$14))),0)</f>
        <v>0.89443936434432636</v>
      </c>
      <c r="BS287" s="8">
        <f>IF(BS$1&lt;=cockpit!$C$15,1/(1+EXP(-(AW287+AA$14))),0)</f>
        <v>0.90623228390478894</v>
      </c>
      <c r="BT287" s="8">
        <f>IF(BT$1&lt;=cockpit!$C$15,1/(1+EXP(-(AX287+AB$14))),0)</f>
        <v>0.7643787196059586</v>
      </c>
      <c r="BU287" s="8">
        <f>IF(BU$1&lt;=cockpit!$C$15,1/(1+EXP(-(AY287+AC$14))),0)</f>
        <v>0.8066064837662269</v>
      </c>
      <c r="BV287" s="8">
        <f>IF(BV$1&lt;=cockpit!$C$15,1/(1+EXP(-(AZ287+AD$14))),0)</f>
        <v>0.83471876443715076</v>
      </c>
      <c r="BW287" s="8">
        <f>IF(BW$1&lt;=cockpit!$C$15,1/(1+EXP(-(BA287+AE$14))),0)</f>
        <v>0.9089297640524423</v>
      </c>
      <c r="BX287" s="8">
        <f>IF(BX$1&lt;=cockpit!$C$15,1/(1+EXP(-(BB287+AF$14))),0)</f>
        <v>0.89182784758694644</v>
      </c>
      <c r="BY287" s="8">
        <f>IF(BY$1&lt;=cockpit!$C$15,1/(1+EXP(-(BC287+AG$14))),0)</f>
        <v>0.79143082637786788</v>
      </c>
      <c r="BZ287" s="8">
        <f>IF(BZ$1&lt;=cockpit!$C$15,1/(1+EXP(-(BD287+AH$14))),0)</f>
        <v>0.83312932248656935</v>
      </c>
      <c r="CA287" s="8">
        <f>IF(CA$1&lt;=cockpit!$C$15,1/(1+EXP(-(BE287+AI$14))),0)</f>
        <v>0.94839099603176358</v>
      </c>
      <c r="CB287" s="8">
        <f>IF(CB$1&lt;=cockpit!$C$15,1/(1+EXP(-(BF287+AJ$14))),0)</f>
        <v>0.86787883539141708</v>
      </c>
      <c r="CC287" s="8">
        <f>IF(CC$1&lt;=cockpit!$C$15,1/(1+EXP(-(BG287+AK$14))),0)</f>
        <v>0.82277816268494264</v>
      </c>
      <c r="CD287" s="8">
        <f>IF(CD$1&lt;=cockpit!$C$15,1/(1+EXP(-(BH287+AL$14))),0)</f>
        <v>0.91945345389810651</v>
      </c>
      <c r="CE287" s="8">
        <f>IF(CE$1&lt;=cockpit!$C$15,1/(1+EXP(-(BI287+AM$14))),0)</f>
        <v>0.87738759529394394</v>
      </c>
      <c r="CH287" s="6">
        <v>5.810682621036813</v>
      </c>
      <c r="CK287" s="9">
        <f t="shared" si="93"/>
        <v>5.810682621036813</v>
      </c>
      <c r="CM287" s="9">
        <f t="shared" si="94"/>
        <v>3.5841069977490966E-2</v>
      </c>
      <c r="CP287">
        <f t="shared" si="95"/>
        <v>-0.18931737896318701</v>
      </c>
      <c r="CV287">
        <v>1.4845473298050037E-2</v>
      </c>
      <c r="CW287">
        <v>-7.7651292426457658E-2</v>
      </c>
      <c r="CX287">
        <v>-3.2045641583142975E-3</v>
      </c>
      <c r="CY287">
        <v>-5.0699627608309435E-2</v>
      </c>
      <c r="CZ287">
        <v>-6.060058359858124E-2</v>
      </c>
      <c r="DA287">
        <v>-0.14274416009226537</v>
      </c>
      <c r="DB287">
        <v>-2.5140653739404053E-3</v>
      </c>
      <c r="DC287">
        <v>-0.11902025671944753</v>
      </c>
      <c r="DD287">
        <v>-5.1543029496273568E-2</v>
      </c>
      <c r="DE287">
        <v>-0.11188873281700616</v>
      </c>
      <c r="DF287">
        <v>-0.13790563380284035</v>
      </c>
      <c r="DG287">
        <v>-3.7676314340298153E-2</v>
      </c>
      <c r="DH287">
        <v>1.9437870351015935E-2</v>
      </c>
      <c r="DI287">
        <v>-9.4163775219854612E-2</v>
      </c>
      <c r="DJ287">
        <v>-2.6084232027333006E-2</v>
      </c>
      <c r="DK287">
        <v>3.4151440878948773E-2</v>
      </c>
      <c r="DL287">
        <v>-0.12553066362983847</v>
      </c>
      <c r="DM287">
        <v>-0.11261923691693145</v>
      </c>
      <c r="DN287">
        <v>-7.5236989336927129E-2</v>
      </c>
      <c r="DO287">
        <v>4.0096010194532782E-3</v>
      </c>
      <c r="DR287">
        <f t="shared" si="96"/>
        <v>5.6856689825136066E-3</v>
      </c>
      <c r="DS287">
        <f t="shared" si="108"/>
        <v>-1.9876700956439303E-2</v>
      </c>
      <c r="DT287">
        <f t="shared" si="109"/>
        <v>-8.4035377756914108E-4</v>
      </c>
      <c r="DU287">
        <f t="shared" si="110"/>
        <v>-1.0422745773262578E-2</v>
      </c>
      <c r="DV287">
        <f t="shared" si="111"/>
        <v>-1.229345074519944E-2</v>
      </c>
      <c r="DW287">
        <f t="shared" si="112"/>
        <v>-2.7830395235973072E-2</v>
      </c>
      <c r="DX287">
        <f t="shared" si="113"/>
        <v>-5.0275832727191829E-4</v>
      </c>
      <c r="DY287">
        <f t="shared" si="114"/>
        <v>-2.1274043413205105E-2</v>
      </c>
      <c r="DZ287">
        <f t="shared" si="115"/>
        <v>-2.1427734854981111E-2</v>
      </c>
      <c r="EA287">
        <f t="shared" si="97"/>
        <v>-3.9092354604973088E-2</v>
      </c>
      <c r="EB287">
        <f t="shared" si="98"/>
        <v>-4.181913659468995E-2</v>
      </c>
      <c r="EC287">
        <f t="shared" si="99"/>
        <v>-6.5499023141398667E-3</v>
      </c>
      <c r="ED287">
        <f t="shared" si="100"/>
        <v>3.9778258568690748E-3</v>
      </c>
      <c r="EE287">
        <f t="shared" si="101"/>
        <v>-3.5183093745814381E-2</v>
      </c>
      <c r="EF287">
        <f t="shared" si="102"/>
        <v>-7.9790500331533877E-3</v>
      </c>
      <c r="EG287">
        <f t="shared" si="103"/>
        <v>3.4340816986459018E-3</v>
      </c>
      <c r="EH287">
        <f t="shared" si="104"/>
        <v>-3.097925141307728E-2</v>
      </c>
      <c r="EI287">
        <f t="shared" si="105"/>
        <v>-3.6380078516515299E-2</v>
      </c>
      <c r="EJ287">
        <f t="shared" si="106"/>
        <v>-1.1632040777074337E-2</v>
      </c>
      <c r="EK287">
        <f t="shared" si="107"/>
        <v>9.2297409883941247E-4</v>
      </c>
    </row>
    <row r="288" spans="1:141" x14ac:dyDescent="0.3">
      <c r="A288" s="6">
        <f>('Base original'!A288-MIN('Base original'!A:A))/(MAX('Base original'!A:A)-MIN('Base original'!A:A))</f>
        <v>0.22123893805309733</v>
      </c>
      <c r="B288" s="6">
        <f>('Base original'!B288-MIN('Base original'!B:B))/(MAX('Base original'!B:B)-MIN('Base original'!B:B))</f>
        <v>0.42123287671232879</v>
      </c>
      <c r="C288" s="6">
        <f>('Base original'!C288-MIN('Base original'!C:C))/(MAX('Base original'!C:C)-MIN('Base original'!C:C))</f>
        <v>0.16</v>
      </c>
      <c r="D288" s="6">
        <f>('Base original'!D288-MIN('Base original'!D:D))/(MAX('Base original'!D:D)-MIN('Base original'!D:D))</f>
        <v>6.8493150684931503E-2</v>
      </c>
      <c r="E288" s="6">
        <f>('Base original'!E288-MIN('Base original'!E:E))/(MAX('Base original'!E:E)-MIN('Base original'!E:E))</f>
        <v>0.14691151919866446</v>
      </c>
      <c r="F288" s="6">
        <f>('Base original'!F288-MIN('Base original'!F:F))/(MAX('Base original'!F:F)-MIN('Base original'!F:F))</f>
        <v>0.20895522388059701</v>
      </c>
      <c r="G288" s="6">
        <f>('Base original'!G288-MIN('Base original'!G:G))/(MAX('Base original'!G:G)-MIN('Base original'!G:G))</f>
        <v>0.25088339222614842</v>
      </c>
      <c r="H288" s="6">
        <f>('Base original'!H288-MIN('Base original'!H:H))/(MAX('Base original'!H:H)-MIN('Base original'!H:H))</f>
        <v>0.47944199706314627</v>
      </c>
      <c r="I288" s="6">
        <f>('Base original'!I288-MIN('Base original'!I:I))/(MAX('Base original'!I:I)-MIN('Base original'!I:I))</f>
        <v>0.41732283464566927</v>
      </c>
      <c r="J288" s="6">
        <f>('Base original'!J288-MIN('Base original'!J:J))/(MAX('Base original'!J:J)-MIN('Base original'!J:J))</f>
        <v>0.18562874251497008</v>
      </c>
      <c r="K288" s="6">
        <f>('Base original'!K288-MIN('Base original'!K:K))/(MAX('Base original'!K:K)-MIN('Base original'!K:K))</f>
        <v>0.13846153846153852</v>
      </c>
      <c r="L288" s="6">
        <f>'Base original'!L288</f>
        <v>5</v>
      </c>
      <c r="M288">
        <v>412</v>
      </c>
      <c r="O288">
        <v>0.85097516361278591</v>
      </c>
      <c r="P288" t="str">
        <f>IF(O288&lt;=cockpit!C$11,"treino","teste")</f>
        <v>teste</v>
      </c>
      <c r="AP288" s="6">
        <v>0.8676135993204831</v>
      </c>
      <c r="AQ288" s="6">
        <v>1.4751309165888218</v>
      </c>
      <c r="AR288" s="6">
        <v>1.3041933381452251</v>
      </c>
      <c r="AS288" s="6">
        <v>1.6783657391459594</v>
      </c>
      <c r="AT288" s="6">
        <v>1.7087534654375589</v>
      </c>
      <c r="AU288" s="6">
        <v>1.4046106717199296</v>
      </c>
      <c r="AV288" s="6">
        <v>1.3885735476979559</v>
      </c>
      <c r="AW288" s="6">
        <v>1.6975697910679148</v>
      </c>
      <c r="AX288" s="6">
        <v>0.90250449105012753</v>
      </c>
      <c r="AY288" s="6">
        <v>1.137306381245321</v>
      </c>
      <c r="AZ288" s="6">
        <v>1.0840770799844797</v>
      </c>
      <c r="BA288" s="6">
        <v>1.4568846312513382</v>
      </c>
      <c r="BB288" s="6">
        <v>1.1646975180290418</v>
      </c>
      <c r="BC288" s="6">
        <v>1.269640838410464</v>
      </c>
      <c r="BD288" s="6">
        <v>1.0277617967525088</v>
      </c>
      <c r="BE288" s="6">
        <v>1.7521960403731383</v>
      </c>
      <c r="BF288" s="6">
        <v>1.2333077551174865</v>
      </c>
      <c r="BG288" s="6">
        <v>0.99217188540780865</v>
      </c>
      <c r="BH288" s="6">
        <v>1.1979839362324654</v>
      </c>
      <c r="BI288" s="6">
        <v>1.1266328870057081</v>
      </c>
      <c r="BL288" s="8">
        <f>IF(BL$1&lt;=cockpit!$C$15,1/(1+EXP(-(AP288+T$14))),0)</f>
        <v>0.73609152756526897</v>
      </c>
      <c r="BM288" s="8">
        <f>IF(BM$1&lt;=cockpit!$C$15,1/(1+EXP(-(AQ288+U$14))),0)</f>
        <v>0.83127405470235471</v>
      </c>
      <c r="BN288" s="8">
        <f>IF(BN$1&lt;=cockpit!$C$15,1/(1+EXP(-(AR288+V$14))),0)</f>
        <v>0.81093954526631817</v>
      </c>
      <c r="BO288" s="8">
        <f>IF(BO$1&lt;=cockpit!$C$15,1/(1+EXP(-(AS288+W$14))),0)</f>
        <v>0.85152704673024238</v>
      </c>
      <c r="BP288" s="8">
        <f>IF(BP$1&lt;=cockpit!$C$15,1/(1+EXP(-(AT288+X$14))),0)</f>
        <v>0.86011837611577102</v>
      </c>
      <c r="BQ288" s="8">
        <f>IF(BQ$1&lt;=cockpit!$C$15,1/(1+EXP(-(AU288+Y$14))),0)</f>
        <v>0.86441809364740141</v>
      </c>
      <c r="BR288" s="8">
        <f>IF(BR$1&lt;=cockpit!$C$15,1/(1+EXP(-(AV288+Z$14))),0)</f>
        <v>0.8563240686969259</v>
      </c>
      <c r="BS288" s="8">
        <f>IF(BS$1&lt;=cockpit!$C$15,1/(1+EXP(-(AW288+AA$14))),0)</f>
        <v>0.85891831212845471</v>
      </c>
      <c r="BT288" s="8">
        <f>IF(BT$1&lt;=cockpit!$C$15,1/(1+EXP(-(AX288+AB$14))),0)</f>
        <v>0.7303624669443225</v>
      </c>
      <c r="BU288" s="8">
        <f>IF(BU$1&lt;=cockpit!$C$15,1/(1+EXP(-(AY288+AC$14))),0)</f>
        <v>0.76456630351162769</v>
      </c>
      <c r="BV288" s="8">
        <f>IF(BV$1&lt;=cockpit!$C$15,1/(1+EXP(-(AZ288+AD$14))),0)</f>
        <v>0.81140961980900506</v>
      </c>
      <c r="BW288" s="8">
        <f>IF(BW$1&lt;=cockpit!$C$15,1/(1+EXP(-(BA288+AE$14))),0)</f>
        <v>0.86797276785690292</v>
      </c>
      <c r="BX288" s="8">
        <f>IF(BX$1&lt;=cockpit!$C$15,1/(1+EXP(-(BB288+AF$14))),0)</f>
        <v>0.86930783830503433</v>
      </c>
      <c r="BY288" s="8">
        <f>IF(BY$1&lt;=cockpit!$C$15,1/(1+EXP(-(BC288+AG$14))),0)</f>
        <v>0.77574573012496673</v>
      </c>
      <c r="BZ288" s="8">
        <f>IF(BZ$1&lt;=cockpit!$C$15,1/(1+EXP(-(BD288+AH$14))),0)</f>
        <v>0.79121855476524428</v>
      </c>
      <c r="CA288" s="8">
        <f>IF(CA$1&lt;=cockpit!$C$15,1/(1+EXP(-(BE288+AI$14))),0)</f>
        <v>0.93838462479569007</v>
      </c>
      <c r="CB288" s="8">
        <f>IF(CB$1&lt;=cockpit!$C$15,1/(1+EXP(-(BF288+AJ$14))),0)</f>
        <v>0.83839198653875036</v>
      </c>
      <c r="CC288" s="8">
        <f>IF(CC$1&lt;=cockpit!$C$15,1/(1+EXP(-(BG288+AK$14))),0)</f>
        <v>0.76487624424152378</v>
      </c>
      <c r="CD288" s="8">
        <f>IF(CD$1&lt;=cockpit!$C$15,1/(1+EXP(-(BH288+AL$14))),0)</f>
        <v>0.89368994321122086</v>
      </c>
      <c r="CE288" s="8">
        <f>IF(CE$1&lt;=cockpit!$C$15,1/(1+EXP(-(BI288+AM$14))),0)</f>
        <v>0.84134705571640556</v>
      </c>
      <c r="CH288" s="6">
        <v>5.5926222304216315</v>
      </c>
      <c r="CK288" s="9">
        <f t="shared" si="93"/>
        <v>5.5926222304216315</v>
      </c>
      <c r="CM288" s="9">
        <f t="shared" si="94"/>
        <v>0.35120110798990933</v>
      </c>
      <c r="CP288">
        <f t="shared" si="95"/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R288">
        <f t="shared" si="96"/>
        <v>0</v>
      </c>
      <c r="DS288">
        <f t="shared" si="108"/>
        <v>0</v>
      </c>
      <c r="DT288">
        <f t="shared" si="109"/>
        <v>0</v>
      </c>
      <c r="DU288">
        <f t="shared" si="110"/>
        <v>0</v>
      </c>
      <c r="DV288">
        <f t="shared" si="111"/>
        <v>0</v>
      </c>
      <c r="DW288">
        <f t="shared" si="112"/>
        <v>0</v>
      </c>
      <c r="DX288">
        <f t="shared" si="113"/>
        <v>0</v>
      </c>
      <c r="DY288">
        <f t="shared" si="114"/>
        <v>0</v>
      </c>
      <c r="DZ288">
        <f t="shared" si="115"/>
        <v>0</v>
      </c>
      <c r="EA288">
        <f t="shared" si="97"/>
        <v>0</v>
      </c>
      <c r="EB288">
        <f t="shared" si="98"/>
        <v>0</v>
      </c>
      <c r="EC288">
        <f t="shared" si="99"/>
        <v>0</v>
      </c>
      <c r="ED288">
        <f t="shared" si="100"/>
        <v>0</v>
      </c>
      <c r="EE288">
        <f t="shared" si="101"/>
        <v>0</v>
      </c>
      <c r="EF288">
        <f t="shared" si="102"/>
        <v>0</v>
      </c>
      <c r="EG288">
        <f t="shared" si="103"/>
        <v>0</v>
      </c>
      <c r="EH288">
        <f t="shared" si="104"/>
        <v>0</v>
      </c>
      <c r="EI288">
        <f t="shared" si="105"/>
        <v>0</v>
      </c>
      <c r="EJ288">
        <f t="shared" si="106"/>
        <v>0</v>
      </c>
      <c r="EK288">
        <f t="shared" si="107"/>
        <v>0</v>
      </c>
    </row>
    <row r="289" spans="1:141" x14ac:dyDescent="0.3">
      <c r="A289" s="6">
        <f>('Base original'!A289-MIN('Base original'!A:A))/(MAX('Base original'!A:A)-MIN('Base original'!A:A))</f>
        <v>0.46902654867256638</v>
      </c>
      <c r="B289" s="6">
        <f>('Base original'!B289-MIN('Base original'!B:B))/(MAX('Base original'!B:B)-MIN('Base original'!B:B))</f>
        <v>0.19178082191780824</v>
      </c>
      <c r="C289" s="6">
        <f>('Base original'!C289-MIN('Base original'!C:C))/(MAX('Base original'!C:C)-MIN('Base original'!C:C))</f>
        <v>0.53</v>
      </c>
      <c r="D289" s="6">
        <f>('Base original'!D289-MIN('Base original'!D:D))/(MAX('Base original'!D:D)-MIN('Base original'!D:D))</f>
        <v>0.39726027397260272</v>
      </c>
      <c r="E289" s="6">
        <f>('Base original'!E289-MIN('Base original'!E:E))/(MAX('Base original'!E:E)-MIN('Base original'!E:E))</f>
        <v>0.14190317195325527</v>
      </c>
      <c r="F289" s="6">
        <f>('Base original'!F289-MIN('Base original'!F:F))/(MAX('Base original'!F:F)-MIN('Base original'!F:F))</f>
        <v>7.4626865671641784E-2</v>
      </c>
      <c r="G289" s="6">
        <f>('Base original'!G289-MIN('Base original'!G:G))/(MAX('Base original'!G:G)-MIN('Base original'!G:G))</f>
        <v>4.5936395759717315E-2</v>
      </c>
      <c r="H289" s="6">
        <f>('Base original'!H289-MIN('Base original'!H:H))/(MAX('Base original'!H:H)-MIN('Base original'!H:H))</f>
        <v>0.62628487518355791</v>
      </c>
      <c r="I289" s="6">
        <f>('Base original'!I289-MIN('Base original'!I:I))/(MAX('Base original'!I:I)-MIN('Base original'!I:I))</f>
        <v>0.41732283464566927</v>
      </c>
      <c r="J289" s="6">
        <f>('Base original'!J289-MIN('Base original'!J:J))/(MAX('Base original'!J:J)-MIN('Base original'!J:J))</f>
        <v>0.29341317365269459</v>
      </c>
      <c r="K289" s="6">
        <f>('Base original'!K289-MIN('Base original'!K:K))/(MAX('Base original'!K:K)-MIN('Base original'!K:K))</f>
        <v>0.50769230769230755</v>
      </c>
      <c r="L289" s="6">
        <f>'Base original'!L289</f>
        <v>7</v>
      </c>
      <c r="M289">
        <v>413</v>
      </c>
      <c r="O289">
        <v>0.95446550643977646</v>
      </c>
      <c r="P289" t="str">
        <f>IF(O289&lt;=cockpit!C$11,"treino","teste")</f>
        <v>teste</v>
      </c>
      <c r="AP289" s="6">
        <v>1.3792759544430355</v>
      </c>
      <c r="AQ289" s="6">
        <v>1.8424145296615224</v>
      </c>
      <c r="AR289" s="6">
        <v>1.8159971304016878</v>
      </c>
      <c r="AS289" s="6">
        <v>2.2491908802499294</v>
      </c>
      <c r="AT289" s="6">
        <v>2.0147323953661482</v>
      </c>
      <c r="AU289" s="6">
        <v>1.8151443177017839</v>
      </c>
      <c r="AV289" s="6">
        <v>2.0682211247357056</v>
      </c>
      <c r="AW289" s="6">
        <v>2.1993633436444711</v>
      </c>
      <c r="AX289" s="6">
        <v>1.3743090910347067</v>
      </c>
      <c r="AY289" s="6">
        <v>1.1821174157997318</v>
      </c>
      <c r="AZ289" s="6">
        <v>1.3628701293553482</v>
      </c>
      <c r="BA289" s="6">
        <v>1.8793705621002075</v>
      </c>
      <c r="BB289" s="6">
        <v>1.5541556873797355</v>
      </c>
      <c r="BC289" s="6">
        <v>1.7594042928151377</v>
      </c>
      <c r="BD289" s="6">
        <v>1.4493047041178511</v>
      </c>
      <c r="BE289" s="6">
        <v>2.2635319188049117</v>
      </c>
      <c r="BF289" s="6">
        <v>1.5843550128823662</v>
      </c>
      <c r="BG289" s="6">
        <v>1.6245963401822738</v>
      </c>
      <c r="BH289" s="6">
        <v>1.4257905308045853</v>
      </c>
      <c r="BI289" s="6">
        <v>1.65286164307647</v>
      </c>
      <c r="BL289" s="8">
        <f>IF(BL$1&lt;=cockpit!$C$15,1/(1+EXP(-(AP289+T$14))),0)</f>
        <v>0.82308855180007501</v>
      </c>
      <c r="BM289" s="8">
        <f>IF(BM$1&lt;=cockpit!$C$15,1/(1+EXP(-(AQ289+U$14))),0)</f>
        <v>0.87674570925287687</v>
      </c>
      <c r="BN289" s="8">
        <f>IF(BN$1&lt;=cockpit!$C$15,1/(1+EXP(-(AR289+V$14))),0)</f>
        <v>0.8773886514978122</v>
      </c>
      <c r="BO289" s="8">
        <f>IF(BO$1&lt;=cockpit!$C$15,1/(1+EXP(-(AS289+W$14))),0)</f>
        <v>0.9103122595053218</v>
      </c>
      <c r="BP289" s="8">
        <f>IF(BP$1&lt;=cockpit!$C$15,1/(1+EXP(-(AT289+X$14))),0)</f>
        <v>0.89304725880975466</v>
      </c>
      <c r="BQ289" s="8">
        <f>IF(BQ$1&lt;=cockpit!$C$15,1/(1+EXP(-(AU289+Y$14))),0)</f>
        <v>0.90576722276569521</v>
      </c>
      <c r="BR289" s="8">
        <f>IF(BR$1&lt;=cockpit!$C$15,1/(1+EXP(-(AV289+Z$14))),0)</f>
        <v>0.92163242247205324</v>
      </c>
      <c r="BS289" s="8">
        <f>IF(BS$1&lt;=cockpit!$C$15,1/(1+EXP(-(AW289+AA$14))),0)</f>
        <v>0.90954798805272752</v>
      </c>
      <c r="BT289" s="8">
        <f>IF(BT$1&lt;=cockpit!$C$15,1/(1+EXP(-(AX289+AB$14))),0)</f>
        <v>0.81279382866001326</v>
      </c>
      <c r="BU289" s="8">
        <f>IF(BU$1&lt;=cockpit!$C$15,1/(1+EXP(-(AY289+AC$14))),0)</f>
        <v>0.772536672732132</v>
      </c>
      <c r="BV289" s="8">
        <f>IF(BV$1&lt;=cockpit!$C$15,1/(1+EXP(-(AZ289+AD$14))),0)</f>
        <v>0.85043141192043781</v>
      </c>
      <c r="BW289" s="8">
        <f>IF(BW$1&lt;=cockpit!$C$15,1/(1+EXP(-(BA289+AE$14))),0)</f>
        <v>0.90934290599694056</v>
      </c>
      <c r="BX289" s="8">
        <f>IF(BX$1&lt;=cockpit!$C$15,1/(1+EXP(-(BB289+AF$14))),0)</f>
        <v>0.9075693064409055</v>
      </c>
      <c r="BY289" s="8">
        <f>IF(BY$1&lt;=cockpit!$C$15,1/(1+EXP(-(BC289+AG$14))),0)</f>
        <v>0.84951570632662188</v>
      </c>
      <c r="BZ289" s="8">
        <f>IF(BZ$1&lt;=cockpit!$C$15,1/(1+EXP(-(BD289+AH$14))),0)</f>
        <v>0.85243511916531622</v>
      </c>
      <c r="CA289" s="8">
        <f>IF(CA$1&lt;=cockpit!$C$15,1/(1+EXP(-(BE289+AI$14))),0)</f>
        <v>0.96211520497534253</v>
      </c>
      <c r="CB289" s="8">
        <f>IF(CB$1&lt;=cockpit!$C$15,1/(1+EXP(-(BF289+AJ$14))),0)</f>
        <v>0.88051954040696778</v>
      </c>
      <c r="CC289" s="8">
        <f>IF(CC$1&lt;=cockpit!$C$15,1/(1+EXP(-(BG289+AK$14))),0)</f>
        <v>0.85960661770602753</v>
      </c>
      <c r="CD289" s="8">
        <f>IF(CD$1&lt;=cockpit!$C$15,1/(1+EXP(-(BH289+AL$14))),0)</f>
        <v>0.91347365497634125</v>
      </c>
      <c r="CE289" s="8">
        <f>IF(CE$1&lt;=cockpit!$C$15,1/(1+EXP(-(BI289+AM$14))),0)</f>
        <v>0.8997557766370774</v>
      </c>
      <c r="CH289" s="6">
        <v>5.8873729473381635</v>
      </c>
      <c r="CK289" s="9">
        <f t="shared" si="93"/>
        <v>5.8873729473381635</v>
      </c>
      <c r="CM289" s="9">
        <f t="shared" si="94"/>
        <v>1.2379389583149651</v>
      </c>
      <c r="CP289">
        <f t="shared" si="95"/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R289">
        <f t="shared" si="96"/>
        <v>0</v>
      </c>
      <c r="DS289">
        <f t="shared" si="108"/>
        <v>0</v>
      </c>
      <c r="DT289">
        <f t="shared" si="109"/>
        <v>0</v>
      </c>
      <c r="DU289">
        <f t="shared" si="110"/>
        <v>0</v>
      </c>
      <c r="DV289">
        <f t="shared" si="111"/>
        <v>0</v>
      </c>
      <c r="DW289">
        <f t="shared" si="112"/>
        <v>0</v>
      </c>
      <c r="DX289">
        <f t="shared" si="113"/>
        <v>0</v>
      </c>
      <c r="DY289">
        <f t="shared" si="114"/>
        <v>0</v>
      </c>
      <c r="DZ289">
        <f t="shared" si="115"/>
        <v>0</v>
      </c>
      <c r="EA289">
        <f t="shared" si="97"/>
        <v>0</v>
      </c>
      <c r="EB289">
        <f t="shared" si="98"/>
        <v>0</v>
      </c>
      <c r="EC289">
        <f t="shared" si="99"/>
        <v>0</v>
      </c>
      <c r="ED289">
        <f t="shared" si="100"/>
        <v>0</v>
      </c>
      <c r="EE289">
        <f t="shared" si="101"/>
        <v>0</v>
      </c>
      <c r="EF289">
        <f t="shared" si="102"/>
        <v>0</v>
      </c>
      <c r="EG289">
        <f t="shared" si="103"/>
        <v>0</v>
      </c>
      <c r="EH289">
        <f t="shared" si="104"/>
        <v>0</v>
      </c>
      <c r="EI289">
        <f t="shared" si="105"/>
        <v>0</v>
      </c>
      <c r="EJ289">
        <f t="shared" si="106"/>
        <v>0</v>
      </c>
      <c r="EK289">
        <f t="shared" si="107"/>
        <v>0</v>
      </c>
    </row>
    <row r="290" spans="1:141" x14ac:dyDescent="0.3">
      <c r="A290" s="6">
        <f>('Base original'!A290-MIN('Base original'!A:A))/(MAX('Base original'!A:A)-MIN('Base original'!A:A))</f>
        <v>0.37168141592920362</v>
      </c>
      <c r="B290" s="6">
        <f>('Base original'!B290-MIN('Base original'!B:B))/(MAX('Base original'!B:B)-MIN('Base original'!B:B))</f>
        <v>0.27397260273972607</v>
      </c>
      <c r="C290" s="6">
        <f>('Base original'!C290-MIN('Base original'!C:C))/(MAX('Base original'!C:C)-MIN('Base original'!C:C))</f>
        <v>0.34</v>
      </c>
      <c r="D290" s="6">
        <f>('Base original'!D290-MIN('Base original'!D:D))/(MAX('Base original'!D:D)-MIN('Base original'!D:D))</f>
        <v>0.12328767123287673</v>
      </c>
      <c r="E290" s="6">
        <f>('Base original'!E290-MIN('Base original'!E:E))/(MAX('Base original'!E:E)-MIN('Base original'!E:E))</f>
        <v>0.12520868113522537</v>
      </c>
      <c r="F290" s="6">
        <f>('Base original'!F290-MIN('Base original'!F:F))/(MAX('Base original'!F:F)-MIN('Base original'!F:F))</f>
        <v>0.34328358208955223</v>
      </c>
      <c r="G290" s="6">
        <f>('Base original'!G290-MIN('Base original'!G:G))/(MAX('Base original'!G:G)-MIN('Base original'!G:G))</f>
        <v>0.40989399293286222</v>
      </c>
      <c r="H290" s="6">
        <f>('Base original'!H290-MIN('Base original'!H:H))/(MAX('Base original'!H:H)-MIN('Base original'!H:H))</f>
        <v>0.59691629955947068</v>
      </c>
      <c r="I290" s="6">
        <f>('Base original'!I290-MIN('Base original'!I:I))/(MAX('Base original'!I:I)-MIN('Base original'!I:I))</f>
        <v>0.40944881889763762</v>
      </c>
      <c r="J290" s="6">
        <f>('Base original'!J290-MIN('Base original'!J:J))/(MAX('Base original'!J:J)-MIN('Base original'!J:J))</f>
        <v>0.16766467065868262</v>
      </c>
      <c r="K290" s="6">
        <f>('Base original'!K290-MIN('Base original'!K:K))/(MAX('Base original'!K:K)-MIN('Base original'!K:K))</f>
        <v>0.16923076923076918</v>
      </c>
      <c r="L290" s="6">
        <f>'Base original'!L290</f>
        <v>5</v>
      </c>
      <c r="M290">
        <v>414</v>
      </c>
      <c r="O290">
        <v>8.5976000239428418E-2</v>
      </c>
      <c r="P290" t="str">
        <f>IF(O290&lt;=cockpit!C$11,"treino","teste")</f>
        <v>treino</v>
      </c>
      <c r="AP290" s="6">
        <v>1.2537010266615574</v>
      </c>
      <c r="AQ290" s="6">
        <v>1.8278247907972647</v>
      </c>
      <c r="AR290" s="6">
        <v>1.6895161554246783</v>
      </c>
      <c r="AS290" s="6">
        <v>2.0238371786340434</v>
      </c>
      <c r="AT290" s="6">
        <v>2.050534771204795</v>
      </c>
      <c r="AU290" s="6">
        <v>1.6858950442376173</v>
      </c>
      <c r="AV290" s="6">
        <v>1.7664506482048188</v>
      </c>
      <c r="AW290" s="6">
        <v>2.0798647331191926</v>
      </c>
      <c r="AX290" s="6">
        <v>1.1062495403303929</v>
      </c>
      <c r="AY290" s="6">
        <v>1.4581234055975096</v>
      </c>
      <c r="AZ290" s="6">
        <v>1.3074740962775655</v>
      </c>
      <c r="BA290" s="6">
        <v>1.785723961726138</v>
      </c>
      <c r="BB290" s="6">
        <v>1.3894582706307472</v>
      </c>
      <c r="BC290" s="6">
        <v>1.43956092755351</v>
      </c>
      <c r="BD290" s="6">
        <v>1.2749451008020911</v>
      </c>
      <c r="BE290" s="6">
        <v>1.9102607583807316</v>
      </c>
      <c r="BF290" s="6">
        <v>1.4765387816423596</v>
      </c>
      <c r="BG290" s="6">
        <v>1.3024343694627993</v>
      </c>
      <c r="BH290" s="6">
        <v>1.5156782797783925</v>
      </c>
      <c r="BI290" s="6">
        <v>1.4024209439836408</v>
      </c>
      <c r="BL290" s="8">
        <f>IF(BL$1&lt;=cockpit!$C$15,1/(1+EXP(-(AP290+T$14))),0)</f>
        <v>0.80405592663819636</v>
      </c>
      <c r="BM290" s="8">
        <f>IF(BM$1&lt;=cockpit!$C$15,1/(1+EXP(-(AQ290+U$14))),0)</f>
        <v>0.87516041747996798</v>
      </c>
      <c r="BN290" s="8">
        <f>IF(BN$1&lt;=cockpit!$C$15,1/(1+EXP(-(AR290+V$14))),0)</f>
        <v>0.86312004646401286</v>
      </c>
      <c r="BO290" s="8">
        <f>IF(BO$1&lt;=cockpit!$C$15,1/(1+EXP(-(AS290+W$14))),0)</f>
        <v>0.89013295574759466</v>
      </c>
      <c r="BP290" s="8">
        <f>IF(BP$1&lt;=cockpit!$C$15,1/(1+EXP(-(AT290+X$14))),0)</f>
        <v>0.89641907322887826</v>
      </c>
      <c r="BQ290" s="8">
        <f>IF(BQ$1&lt;=cockpit!$C$15,1/(1+EXP(-(AU290+Y$14))),0)</f>
        <v>0.89414190255199222</v>
      </c>
      <c r="BR290" s="8">
        <f>IF(BR$1&lt;=cockpit!$C$15,1/(1+EXP(-(AV290+Z$14))),0)</f>
        <v>0.89687417214025955</v>
      </c>
      <c r="BS290" s="8">
        <f>IF(BS$1&lt;=cockpit!$C$15,1/(1+EXP(-(AW290+AA$14))),0)</f>
        <v>0.89922379671026087</v>
      </c>
      <c r="BT290" s="8">
        <f>IF(BT$1&lt;=cockpit!$C$15,1/(1+EXP(-(AX290+AB$14))),0)</f>
        <v>0.7685616773451921</v>
      </c>
      <c r="BU290" s="8">
        <f>IF(BU$1&lt;=cockpit!$C$15,1/(1+EXP(-(AY290+AC$14))),0)</f>
        <v>0.81737997489920444</v>
      </c>
      <c r="BV290" s="8">
        <f>IF(BV$1&lt;=cockpit!$C$15,1/(1+EXP(-(AZ290+AD$14))),0)</f>
        <v>0.84324753693862786</v>
      </c>
      <c r="BW290" s="8">
        <f>IF(BW$1&lt;=cockpit!$C$15,1/(1+EXP(-(BA290+AE$14))),0)</f>
        <v>0.90132119199403471</v>
      </c>
      <c r="BX290" s="8">
        <f>IF(BX$1&lt;=cockpit!$C$15,1/(1+EXP(-(BB290+AF$14))),0)</f>
        <v>0.89279493399996124</v>
      </c>
      <c r="BY290" s="8">
        <f>IF(BY$1&lt;=cockpit!$C$15,1/(1+EXP(-(BC290+AG$14))),0)</f>
        <v>0.80391800188786056</v>
      </c>
      <c r="BZ290" s="8">
        <f>IF(BZ$1&lt;=cockpit!$C$15,1/(1+EXP(-(BD290+AH$14))),0)</f>
        <v>0.82912937981546531</v>
      </c>
      <c r="CA290" s="8">
        <f>IF(CA$1&lt;=cockpit!$C$15,1/(1+EXP(-(BE290+AI$14))),0)</f>
        <v>0.94691491275111228</v>
      </c>
      <c r="CB290" s="8">
        <f>IF(CB$1&lt;=cockpit!$C$15,1/(1+EXP(-(BF290+AJ$14))),0)</f>
        <v>0.86870342051001692</v>
      </c>
      <c r="CC290" s="8">
        <f>IF(CC$1&lt;=cockpit!$C$15,1/(1+EXP(-(BG290+AK$14))),0)</f>
        <v>0.81605793942285121</v>
      </c>
      <c r="CD290" s="8">
        <f>IF(CD$1&lt;=cockpit!$C$15,1/(1+EXP(-(BH290+AL$14))),0)</f>
        <v>0.92031930540740758</v>
      </c>
      <c r="CE290" s="8">
        <f>IF(CE$1&lt;=cockpit!$C$15,1/(1+EXP(-(BI290+AM$14))),0)</f>
        <v>0.87479894809294267</v>
      </c>
      <c r="CH290" s="6">
        <v>5.8235716759015599</v>
      </c>
      <c r="CK290" s="9">
        <f t="shared" si="93"/>
        <v>5.8235716759015599</v>
      </c>
      <c r="CM290" s="9">
        <f t="shared" si="94"/>
        <v>0.67827030534730404</v>
      </c>
      <c r="CP290">
        <f t="shared" si="95"/>
        <v>0.82357167590155989</v>
      </c>
      <c r="CV290">
        <v>-6.4581029964525055E-2</v>
      </c>
      <c r="CW290">
        <v>0.33779997055640237</v>
      </c>
      <c r="CX290">
        <v>1.3940549403603199E-2</v>
      </c>
      <c r="CY290">
        <v>0.2205543807210624</v>
      </c>
      <c r="CZ290">
        <v>0.26362568755296883</v>
      </c>
      <c r="DA290">
        <v>0.62096806852162922</v>
      </c>
      <c r="DB290">
        <v>1.0936729869605871E-2</v>
      </c>
      <c r="DC290">
        <v>0.51776394132167725</v>
      </c>
      <c r="DD290">
        <v>0.22422336193204898</v>
      </c>
      <c r="DE290">
        <v>0.48674026497335982</v>
      </c>
      <c r="DF290">
        <v>0.59991942931640141</v>
      </c>
      <c r="DG290">
        <v>0.16390014225300986</v>
      </c>
      <c r="DH290">
        <v>-8.4558953586909222E-2</v>
      </c>
      <c r="DI290">
        <v>0.40963285352747908</v>
      </c>
      <c r="DJ290">
        <v>0.11347206898281131</v>
      </c>
      <c r="DK290">
        <v>-0.14856617788163046</v>
      </c>
      <c r="DL290">
        <v>0.54608562398681904</v>
      </c>
      <c r="DM290">
        <v>0.48991811631021681</v>
      </c>
      <c r="DN290">
        <v>0.32729722827004515</v>
      </c>
      <c r="DO290">
        <v>-1.7442634423593277E-2</v>
      </c>
      <c r="DR290">
        <f t="shared" si="96"/>
        <v>-2.282901092274614E-2</v>
      </c>
      <c r="DS290">
        <f t="shared" si="108"/>
        <v>7.9077028621273429E-2</v>
      </c>
      <c r="DT290">
        <f t="shared" si="109"/>
        <v>3.5551716793505218E-3</v>
      </c>
      <c r="DU290">
        <f t="shared" si="110"/>
        <v>4.5801055181936369E-2</v>
      </c>
      <c r="DV290">
        <f t="shared" si="111"/>
        <v>5.1784743861044501E-2</v>
      </c>
      <c r="DW290">
        <f t="shared" si="112"/>
        <v>0.12451046769156732</v>
      </c>
      <c r="DX290">
        <f t="shared" si="113"/>
        <v>2.1394072174845623E-3</v>
      </c>
      <c r="DY290">
        <f t="shared" si="114"/>
        <v>9.9098239036932628E-2</v>
      </c>
      <c r="DZ290">
        <f t="shared" si="115"/>
        <v>9.1777525308965185E-2</v>
      </c>
      <c r="EA290">
        <f t="shared" si="97"/>
        <v>0.1615442151687263</v>
      </c>
      <c r="EB290">
        <f t="shared" si="98"/>
        <v>0.17333687529118497</v>
      </c>
      <c r="EC290">
        <f t="shared" si="99"/>
        <v>3.0750962532081143E-2</v>
      </c>
      <c r="ED290">
        <f t="shared" si="100"/>
        <v>-1.7158466589257331E-2</v>
      </c>
      <c r="EE290">
        <f t="shared" si="101"/>
        <v>0.14489363143343623</v>
      </c>
      <c r="EF290">
        <f t="shared" si="102"/>
        <v>3.5465067833287837E-2</v>
      </c>
      <c r="EG290">
        <f t="shared" si="103"/>
        <v>-1.5354633605635909E-2</v>
      </c>
      <c r="EH290">
        <f t="shared" si="104"/>
        <v>0.133984492707134</v>
      </c>
      <c r="EI290">
        <f t="shared" si="105"/>
        <v>0.1636568721567391</v>
      </c>
      <c r="EJ290">
        <f t="shared" si="106"/>
        <v>5.0080526586719624E-2</v>
      </c>
      <c r="EK290">
        <f t="shared" si="107"/>
        <v>-4.0942537690669776E-3</v>
      </c>
    </row>
    <row r="291" spans="1:141" x14ac:dyDescent="0.3">
      <c r="A291" s="6">
        <f>('Base original'!A291-MIN('Base original'!A:A))/(MAX('Base original'!A:A)-MIN('Base original'!A:A))</f>
        <v>0.35398230088495575</v>
      </c>
      <c r="B291" s="6">
        <f>('Base original'!B291-MIN('Base original'!B:B))/(MAX('Base original'!B:B)-MIN('Base original'!B:B))</f>
        <v>0.41438356164383561</v>
      </c>
      <c r="C291" s="6">
        <f>('Base original'!C291-MIN('Base original'!C:C))/(MAX('Base original'!C:C)-MIN('Base original'!C:C))</f>
        <v>0.24</v>
      </c>
      <c r="D291" s="6">
        <f>('Base original'!D291-MIN('Base original'!D:D))/(MAX('Base original'!D:D)-MIN('Base original'!D:D))</f>
        <v>0.39041095890410954</v>
      </c>
      <c r="E291" s="6">
        <f>('Base original'!E291-MIN('Base original'!E:E))/(MAX('Base original'!E:E)-MIN('Base original'!E:E))</f>
        <v>0.17529215358931385</v>
      </c>
      <c r="F291" s="6">
        <f>('Base original'!F291-MIN('Base original'!F:F))/(MAX('Base original'!F:F)-MIN('Base original'!F:F))</f>
        <v>0.44776119402985076</v>
      </c>
      <c r="G291" s="6">
        <f>('Base original'!G291-MIN('Base original'!G:G))/(MAX('Base original'!G:G)-MIN('Base original'!G:G))</f>
        <v>0.45229681978798586</v>
      </c>
      <c r="H291" s="6">
        <f>('Base original'!H291-MIN('Base original'!H:H))/(MAX('Base original'!H:H)-MIN('Base original'!H:H))</f>
        <v>0.83186490455213591</v>
      </c>
      <c r="I291" s="6">
        <f>('Base original'!I291-MIN('Base original'!I:I))/(MAX('Base original'!I:I)-MIN('Base original'!I:I))</f>
        <v>0.45669291338582663</v>
      </c>
      <c r="J291" s="6">
        <f>('Base original'!J291-MIN('Base original'!J:J))/(MAX('Base original'!J:J)-MIN('Base original'!J:J))</f>
        <v>0.44311377245508982</v>
      </c>
      <c r="K291" s="6">
        <f>('Base original'!K291-MIN('Base original'!K:K))/(MAX('Base original'!K:K)-MIN('Base original'!K:K))</f>
        <v>0.13846153846153852</v>
      </c>
      <c r="L291" s="6">
        <f>'Base original'!L291</f>
        <v>5</v>
      </c>
      <c r="M291">
        <v>415</v>
      </c>
      <c r="O291">
        <v>0.82653071067359973</v>
      </c>
      <c r="P291" t="str">
        <f>IF(O291&lt;=cockpit!C$11,"treino","teste")</f>
        <v>teste</v>
      </c>
      <c r="AP291" s="6">
        <v>1.6478401577353021</v>
      </c>
      <c r="AQ291" s="6">
        <v>2.2221731566110017</v>
      </c>
      <c r="AR291" s="6">
        <v>2.2805213141264589</v>
      </c>
      <c r="AS291" s="6">
        <v>2.7221030707681146</v>
      </c>
      <c r="AT291" s="6">
        <v>2.6404827071663841</v>
      </c>
      <c r="AU291" s="6">
        <v>2.1549541953360429</v>
      </c>
      <c r="AV291" s="6">
        <v>2.4550716148608327</v>
      </c>
      <c r="AW291" s="6">
        <v>2.7046487529161363</v>
      </c>
      <c r="AX291" s="6">
        <v>1.4761686034984669</v>
      </c>
      <c r="AY291" s="6">
        <v>1.891668503245586</v>
      </c>
      <c r="AZ291" s="6">
        <v>1.6659591616664073</v>
      </c>
      <c r="BA291" s="6">
        <v>2.28078194246834</v>
      </c>
      <c r="BB291" s="6">
        <v>1.7847246033268291</v>
      </c>
      <c r="BC291" s="6">
        <v>2.0610221044378356</v>
      </c>
      <c r="BD291" s="6">
        <v>1.4798607765617693</v>
      </c>
      <c r="BE291" s="6">
        <v>2.5229255959584278</v>
      </c>
      <c r="BF291" s="6">
        <v>1.9656286679286783</v>
      </c>
      <c r="BG291" s="6">
        <v>1.7695389834080757</v>
      </c>
      <c r="BH291" s="6">
        <v>1.9474943087831404</v>
      </c>
      <c r="BI291" s="6">
        <v>1.7205315720244807</v>
      </c>
      <c r="BL291" s="8">
        <f>IF(BL$1&lt;=cockpit!$C$15,1/(1+EXP(-(AP291+T$14))),0)</f>
        <v>0.85887515865304742</v>
      </c>
      <c r="BM291" s="8">
        <f>IF(BM$1&lt;=cockpit!$C$15,1/(1+EXP(-(AQ291+U$14))),0)</f>
        <v>0.9122743147955914</v>
      </c>
      <c r="BN291" s="8">
        <f>IF(BN$1&lt;=cockpit!$C$15,1/(1+EXP(-(AR291+V$14))),0)</f>
        <v>0.9192688890471763</v>
      </c>
      <c r="BO291" s="8">
        <f>IF(BO$1&lt;=cockpit!$C$15,1/(1+EXP(-(AS291+W$14))),0)</f>
        <v>0.94215298355875232</v>
      </c>
      <c r="BP291" s="8">
        <f>IF(BP$1&lt;=cockpit!$C$15,1/(1+EXP(-(AT291+X$14))),0)</f>
        <v>0.93980045331581241</v>
      </c>
      <c r="BQ291" s="8">
        <f>IF(BQ$1&lt;=cockpit!$C$15,1/(1+EXP(-(AU291+Y$14))),0)</f>
        <v>0.93104311596515066</v>
      </c>
      <c r="BR291" s="8">
        <f>IF(BR$1&lt;=cockpit!$C$15,1/(1+EXP(-(AV291+Z$14))),0)</f>
        <v>0.94540064185569461</v>
      </c>
      <c r="BS291" s="8">
        <f>IF(BS$1&lt;=cockpit!$C$15,1/(1+EXP(-(AW291+AA$14))),0)</f>
        <v>0.94339638644590484</v>
      </c>
      <c r="BT291" s="8">
        <f>IF(BT$1&lt;=cockpit!$C$15,1/(1+EXP(-(AX291+AB$14))),0)</f>
        <v>0.82780163631925952</v>
      </c>
      <c r="BU291" s="8">
        <f>IF(BU$1&lt;=cockpit!$C$15,1/(1+EXP(-(AY291+AC$14))),0)</f>
        <v>0.87349731707950462</v>
      </c>
      <c r="BV291" s="8">
        <f>IF(BV$1&lt;=cockpit!$C$15,1/(1+EXP(-(AZ291+AD$14))),0)</f>
        <v>0.88504296334345611</v>
      </c>
      <c r="BW291" s="8">
        <f>IF(BW$1&lt;=cockpit!$C$15,1/(1+EXP(-(BA291+AE$14))),0)</f>
        <v>0.9374413363567049</v>
      </c>
      <c r="BX291" s="8">
        <f>IF(BX$1&lt;=cockpit!$C$15,1/(1+EXP(-(BB291+AF$14))),0)</f>
        <v>0.92517838439756495</v>
      </c>
      <c r="BY291" s="8">
        <f>IF(BY$1&lt;=cockpit!$C$15,1/(1+EXP(-(BC291+AG$14))),0)</f>
        <v>0.88415973479102083</v>
      </c>
      <c r="BZ291" s="8">
        <f>IF(BZ$1&lt;=cockpit!$C$15,1/(1+EXP(-(BD291+AH$14))),0)</f>
        <v>0.85623750794113274</v>
      </c>
      <c r="CA291" s="8">
        <f>IF(CA$1&lt;=cockpit!$C$15,1/(1+EXP(-(BE291+AI$14))),0)</f>
        <v>0.97051593950677095</v>
      </c>
      <c r="CB291" s="8">
        <f>IF(CB$1&lt;=cockpit!$C$15,1/(1+EXP(-(BF291+AJ$14))),0)</f>
        <v>0.91518337913438841</v>
      </c>
      <c r="CC291" s="8">
        <f>IF(CC$1&lt;=cockpit!$C$15,1/(1+EXP(-(BG291+AK$14))),0)</f>
        <v>0.87620457052613321</v>
      </c>
      <c r="CD291" s="8">
        <f>IF(CD$1&lt;=cockpit!$C$15,1/(1+EXP(-(BH291+AL$14))),0)</f>
        <v>0.94677379650453741</v>
      </c>
      <c r="CE291" s="8">
        <f>IF(CE$1&lt;=cockpit!$C$15,1/(1+EXP(-(BI291+AM$14))),0)</f>
        <v>0.90569632042664883</v>
      </c>
      <c r="CH291" s="6">
        <v>6.1189515377865531</v>
      </c>
      <c r="CK291" s="9">
        <f t="shared" si="93"/>
        <v>6.1189515377865531</v>
      </c>
      <c r="CM291" s="9">
        <f t="shared" si="94"/>
        <v>1.252052543914892</v>
      </c>
      <c r="CP291">
        <f t="shared" si="95"/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R291">
        <f t="shared" si="96"/>
        <v>0</v>
      </c>
      <c r="DS291">
        <f t="shared" si="108"/>
        <v>0</v>
      </c>
      <c r="DT291">
        <f t="shared" si="109"/>
        <v>0</v>
      </c>
      <c r="DU291">
        <f t="shared" si="110"/>
        <v>0</v>
      </c>
      <c r="DV291">
        <f t="shared" si="111"/>
        <v>0</v>
      </c>
      <c r="DW291">
        <f t="shared" si="112"/>
        <v>0</v>
      </c>
      <c r="DX291">
        <f t="shared" si="113"/>
        <v>0</v>
      </c>
      <c r="DY291">
        <f t="shared" si="114"/>
        <v>0</v>
      </c>
      <c r="DZ291">
        <f t="shared" si="115"/>
        <v>0</v>
      </c>
      <c r="EA291">
        <f t="shared" si="97"/>
        <v>0</v>
      </c>
      <c r="EB291">
        <f t="shared" si="98"/>
        <v>0</v>
      </c>
      <c r="EC291">
        <f t="shared" si="99"/>
        <v>0</v>
      </c>
      <c r="ED291">
        <f t="shared" si="100"/>
        <v>0</v>
      </c>
      <c r="EE291">
        <f t="shared" si="101"/>
        <v>0</v>
      </c>
      <c r="EF291">
        <f t="shared" si="102"/>
        <v>0</v>
      </c>
      <c r="EG291">
        <f t="shared" si="103"/>
        <v>0</v>
      </c>
      <c r="EH291">
        <f t="shared" si="104"/>
        <v>0</v>
      </c>
      <c r="EI291">
        <f t="shared" si="105"/>
        <v>0</v>
      </c>
      <c r="EJ291">
        <f t="shared" si="106"/>
        <v>0</v>
      </c>
      <c r="EK291">
        <f t="shared" si="107"/>
        <v>0</v>
      </c>
    </row>
    <row r="292" spans="1:141" x14ac:dyDescent="0.3">
      <c r="A292" s="6">
        <f>('Base original'!A292-MIN('Base original'!A:A))/(MAX('Base original'!A:A)-MIN('Base original'!A:A))</f>
        <v>0.53097345132743357</v>
      </c>
      <c r="B292" s="6">
        <f>('Base original'!B292-MIN('Base original'!B:B))/(MAX('Base original'!B:B)-MIN('Base original'!B:B))</f>
        <v>0.24657534246575341</v>
      </c>
      <c r="C292" s="6">
        <f>('Base original'!C292-MIN('Base original'!C:C))/(MAX('Base original'!C:C)-MIN('Base original'!C:C))</f>
        <v>0.64</v>
      </c>
      <c r="D292" s="6">
        <f>('Base original'!D292-MIN('Base original'!D:D))/(MAX('Base original'!D:D)-MIN('Base original'!D:D))</f>
        <v>8.9041095890410982E-2</v>
      </c>
      <c r="E292" s="6">
        <f>('Base original'!E292-MIN('Base original'!E:E))/(MAX('Base original'!E:E)-MIN('Base original'!E:E))</f>
        <v>0.1652754590984975</v>
      </c>
      <c r="F292" s="6">
        <f>('Base original'!F292-MIN('Base original'!F:F))/(MAX('Base original'!F:F)-MIN('Base original'!F:F))</f>
        <v>7.4626865671641784E-2</v>
      </c>
      <c r="G292" s="6">
        <f>('Base original'!G292-MIN('Base original'!G:G))/(MAX('Base original'!G:G)-MIN('Base original'!G:G))</f>
        <v>4.9469964664310952E-2</v>
      </c>
      <c r="H292" s="6">
        <f>('Base original'!H292-MIN('Base original'!H:H))/(MAX('Base original'!H:H)-MIN('Base original'!H:H))</f>
        <v>0.5088105726872254</v>
      </c>
      <c r="I292" s="6">
        <f>('Base original'!I292-MIN('Base original'!I:I))/(MAX('Base original'!I:I)-MIN('Base original'!I:I))</f>
        <v>0.40944881889763762</v>
      </c>
      <c r="J292" s="6">
        <f>('Base original'!J292-MIN('Base original'!J:J))/(MAX('Base original'!J:J)-MIN('Base original'!J:J))</f>
        <v>0.19760479041916171</v>
      </c>
      <c r="K292" s="6">
        <f>('Base original'!K292-MIN('Base original'!K:K))/(MAX('Base original'!K:K)-MIN('Base original'!K:K))</f>
        <v>0.50769230769230755</v>
      </c>
      <c r="L292" s="6">
        <f>'Base original'!L292</f>
        <v>6</v>
      </c>
      <c r="M292">
        <v>416</v>
      </c>
      <c r="O292">
        <v>0.88868077282673608</v>
      </c>
      <c r="P292" t="str">
        <f>IF(O292&lt;=cockpit!C$11,"treino","teste")</f>
        <v>teste</v>
      </c>
      <c r="AP292" s="6">
        <v>1.2349928816355191</v>
      </c>
      <c r="AQ292" s="6">
        <v>1.9110074770308563</v>
      </c>
      <c r="AR292" s="6">
        <v>1.5465695711690142</v>
      </c>
      <c r="AS292" s="6">
        <v>2.0411774025212592</v>
      </c>
      <c r="AT292" s="6">
        <v>1.9105784756136939</v>
      </c>
      <c r="AU292" s="6">
        <v>1.7428339283407062</v>
      </c>
      <c r="AV292" s="6">
        <v>1.7240490503400803</v>
      </c>
      <c r="AW292" s="6">
        <v>2.1322784763815075</v>
      </c>
      <c r="AX292" s="6">
        <v>1.2879751826238892</v>
      </c>
      <c r="AY292" s="6">
        <v>1.0808978946012457</v>
      </c>
      <c r="AZ292" s="6">
        <v>1.2770811311259107</v>
      </c>
      <c r="BA292" s="6">
        <v>1.809224357079009</v>
      </c>
      <c r="BB292" s="6">
        <v>1.4504027764112832</v>
      </c>
      <c r="BC292" s="6">
        <v>1.5542741636084327</v>
      </c>
      <c r="BD292" s="6">
        <v>1.5042822159690683</v>
      </c>
      <c r="BE292" s="6">
        <v>2.1438891756911431</v>
      </c>
      <c r="BF292" s="6">
        <v>1.5022008586980482</v>
      </c>
      <c r="BG292" s="6">
        <v>1.4225046835723569</v>
      </c>
      <c r="BH292" s="6">
        <v>1.3511251625081053</v>
      </c>
      <c r="BI292" s="6">
        <v>1.6175342536865847</v>
      </c>
      <c r="BL292" s="8">
        <f>IF(BL$1&lt;=cockpit!$C$15,1/(1+EXP(-(AP292+T$14))),0)</f>
        <v>0.80109168339551895</v>
      </c>
      <c r="BM292" s="8">
        <f>IF(BM$1&lt;=cockpit!$C$15,1/(1+EXP(-(AQ292+U$14))),0)</f>
        <v>0.88396856094826148</v>
      </c>
      <c r="BN292" s="8">
        <f>IF(BN$1&lt;=cockpit!$C$15,1/(1+EXP(-(AR292+V$14))),0)</f>
        <v>0.8453391052864917</v>
      </c>
      <c r="BO292" s="8">
        <f>IF(BO$1&lt;=cockpit!$C$15,1/(1+EXP(-(AS292+W$14))),0)</f>
        <v>0.89181732811140157</v>
      </c>
      <c r="BP292" s="8">
        <f>IF(BP$1&lt;=cockpit!$C$15,1/(1+EXP(-(AT292+X$14))),0)</f>
        <v>0.88268424836452397</v>
      </c>
      <c r="BQ292" s="8">
        <f>IF(BQ$1&lt;=cockpit!$C$15,1/(1+EXP(-(AU292+Y$14))),0)</f>
        <v>0.89941160466513248</v>
      </c>
      <c r="BR292" s="8">
        <f>IF(BR$1&lt;=cockpit!$C$15,1/(1+EXP(-(AV292+Z$14))),0)</f>
        <v>0.89288589292001208</v>
      </c>
      <c r="BS292" s="8">
        <f>IF(BS$1&lt;=cockpit!$C$15,1/(1+EXP(-(AW292+AA$14))),0)</f>
        <v>0.90387515538531749</v>
      </c>
      <c r="BT292" s="8">
        <f>IF(BT$1&lt;=cockpit!$C$15,1/(1+EXP(-(AX292+AB$14))),0)</f>
        <v>0.79930127642341742</v>
      </c>
      <c r="BU292" s="8">
        <f>IF(BU$1&lt;=cockpit!$C$15,1/(1+EXP(-(AY292+AC$14))),0)</f>
        <v>0.75426145740927319</v>
      </c>
      <c r="BV292" s="8">
        <f>IF(BV$1&lt;=cockpit!$C$15,1/(1+EXP(-(AZ292+AD$14))),0)</f>
        <v>0.83918812393270581</v>
      </c>
      <c r="BW292" s="8">
        <f>IF(BW$1&lt;=cockpit!$C$15,1/(1+EXP(-(BA292+AE$14))),0)</f>
        <v>0.90339172481442853</v>
      </c>
      <c r="BX292" s="8">
        <f>IF(BX$1&lt;=cockpit!$C$15,1/(1+EXP(-(BB292+AF$14))),0)</f>
        <v>0.89848996875477138</v>
      </c>
      <c r="BY292" s="8">
        <f>IF(BY$1&lt;=cockpit!$C$15,1/(1+EXP(-(BC292+AG$14))),0)</f>
        <v>0.82137301253387029</v>
      </c>
      <c r="BZ292" s="8">
        <f>IF(BZ$1&lt;=cockpit!$C$15,1/(1+EXP(-(BD292+AH$14))),0)</f>
        <v>0.85921758676973936</v>
      </c>
      <c r="CA292" s="8">
        <f>IF(CA$1&lt;=cockpit!$C$15,1/(1+EXP(-(BE292+AI$14))),0)</f>
        <v>0.95750488160019276</v>
      </c>
      <c r="CB292" s="8">
        <f>IF(CB$1&lt;=cockpit!$C$15,1/(1+EXP(-(BF292+AJ$14))),0)</f>
        <v>0.87160278820114168</v>
      </c>
      <c r="CC292" s="8">
        <f>IF(CC$1&lt;=cockpit!$C$15,1/(1+EXP(-(BG292+AK$14))),0)</f>
        <v>0.83340234113158262</v>
      </c>
      <c r="CD292" s="8">
        <f>IF(CD$1&lt;=cockpit!$C$15,1/(1+EXP(-(BH292+AL$14))),0)</f>
        <v>0.90738705993648006</v>
      </c>
      <c r="CE292" s="8">
        <f>IF(CE$1&lt;=cockpit!$C$15,1/(1+EXP(-(BI292+AM$14))),0)</f>
        <v>0.89652410890136247</v>
      </c>
      <c r="CH292" s="6">
        <v>5.8155083759025539</v>
      </c>
      <c r="CK292" s="9">
        <f t="shared" si="93"/>
        <v>5.8155083759025539</v>
      </c>
      <c r="CM292" s="9">
        <f t="shared" si="94"/>
        <v>3.4037159362113364E-2</v>
      </c>
      <c r="CP292">
        <f t="shared" si="95"/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R292">
        <f t="shared" si="96"/>
        <v>0</v>
      </c>
      <c r="DS292">
        <f t="shared" si="108"/>
        <v>0</v>
      </c>
      <c r="DT292">
        <f t="shared" si="109"/>
        <v>0</v>
      </c>
      <c r="DU292">
        <f t="shared" si="110"/>
        <v>0</v>
      </c>
      <c r="DV292">
        <f t="shared" si="111"/>
        <v>0</v>
      </c>
      <c r="DW292">
        <f t="shared" si="112"/>
        <v>0</v>
      </c>
      <c r="DX292">
        <f t="shared" si="113"/>
        <v>0</v>
      </c>
      <c r="DY292">
        <f t="shared" si="114"/>
        <v>0</v>
      </c>
      <c r="DZ292">
        <f t="shared" si="115"/>
        <v>0</v>
      </c>
      <c r="EA292">
        <f t="shared" si="97"/>
        <v>0</v>
      </c>
      <c r="EB292">
        <f t="shared" si="98"/>
        <v>0</v>
      </c>
      <c r="EC292">
        <f t="shared" si="99"/>
        <v>0</v>
      </c>
      <c r="ED292">
        <f t="shared" si="100"/>
        <v>0</v>
      </c>
      <c r="EE292">
        <f t="shared" si="101"/>
        <v>0</v>
      </c>
      <c r="EF292">
        <f t="shared" si="102"/>
        <v>0</v>
      </c>
      <c r="EG292">
        <f t="shared" si="103"/>
        <v>0</v>
      </c>
      <c r="EH292">
        <f t="shared" si="104"/>
        <v>0</v>
      </c>
      <c r="EI292">
        <f t="shared" si="105"/>
        <v>0</v>
      </c>
      <c r="EJ292">
        <f t="shared" si="106"/>
        <v>0</v>
      </c>
      <c r="EK292">
        <f t="shared" si="107"/>
        <v>0</v>
      </c>
    </row>
    <row r="293" spans="1:141" x14ac:dyDescent="0.3">
      <c r="A293" s="6">
        <f>('Base original'!A293-MIN('Base original'!A:A))/(MAX('Base original'!A:A)-MIN('Base original'!A:A))</f>
        <v>0.21238938053097348</v>
      </c>
      <c r="B293" s="6">
        <f>('Base original'!B293-MIN('Base original'!B:B))/(MAX('Base original'!B:B)-MIN('Base original'!B:B))</f>
        <v>0.31506849315068491</v>
      </c>
      <c r="C293" s="6">
        <f>('Base original'!C293-MIN('Base original'!C:C))/(MAX('Base original'!C:C)-MIN('Base original'!C:C))</f>
        <v>0.12</v>
      </c>
      <c r="D293" s="6">
        <f>('Base original'!D293-MIN('Base original'!D:D))/(MAX('Base original'!D:D)-MIN('Base original'!D:D))</f>
        <v>6.8493150684931503E-2</v>
      </c>
      <c r="E293" s="6">
        <f>('Base original'!E293-MIN('Base original'!E:E))/(MAX('Base original'!E:E)-MIN('Base original'!E:E))</f>
        <v>0.1318864774624374</v>
      </c>
      <c r="F293" s="6">
        <f>('Base original'!F293-MIN('Base original'!F:F))/(MAX('Base original'!F:F)-MIN('Base original'!F:F))</f>
        <v>0.4925373134328358</v>
      </c>
      <c r="G293" s="6">
        <f>('Base original'!G293-MIN('Base original'!G:G))/(MAX('Base original'!G:G)-MIN('Base original'!G:G))</f>
        <v>0.41696113074204949</v>
      </c>
      <c r="H293" s="6">
        <f>('Base original'!H293-MIN('Base original'!H:H))/(MAX('Base original'!H:H)-MIN('Base original'!H:H))</f>
        <v>0.40602055800294046</v>
      </c>
      <c r="I293" s="6">
        <f>('Base original'!I293-MIN('Base original'!I:I))/(MAX('Base original'!I:I)-MIN('Base original'!I:I))</f>
        <v>0.55118110236220474</v>
      </c>
      <c r="J293" s="6">
        <f>('Base original'!J293-MIN('Base original'!J:J))/(MAX('Base original'!J:J)-MIN('Base original'!J:J))</f>
        <v>8.9820359281437112E-2</v>
      </c>
      <c r="K293" s="6">
        <f>('Base original'!K293-MIN('Base original'!K:K))/(MAX('Base original'!K:K)-MIN('Base original'!K:K))</f>
        <v>0.32307692307692304</v>
      </c>
      <c r="L293" s="6">
        <f>'Base original'!L293</f>
        <v>5</v>
      </c>
      <c r="M293">
        <v>417</v>
      </c>
      <c r="O293">
        <v>0.61483291148918728</v>
      </c>
      <c r="P293" t="str">
        <f>IF(O293&lt;=cockpit!C$11,"treino","teste")</f>
        <v>treino</v>
      </c>
      <c r="AP293" s="6">
        <v>0.91957832219383329</v>
      </c>
      <c r="AQ293" s="6">
        <v>1.6011695773431791</v>
      </c>
      <c r="AR293" s="6">
        <v>1.745585570731303</v>
      </c>
      <c r="AS293" s="6">
        <v>1.779752035625062</v>
      </c>
      <c r="AT293" s="6">
        <v>1.9210523487922779</v>
      </c>
      <c r="AU293" s="6">
        <v>1.5956188162929044</v>
      </c>
      <c r="AV293" s="6">
        <v>1.5980565284077091</v>
      </c>
      <c r="AW293" s="6">
        <v>1.815087244677948</v>
      </c>
      <c r="AX293" s="6">
        <v>0.98013733810031811</v>
      </c>
      <c r="AY293" s="6">
        <v>1.4352643726612311</v>
      </c>
      <c r="AZ293" s="6">
        <v>1.2440091664492394</v>
      </c>
      <c r="BA293" s="6">
        <v>1.6914991732826352</v>
      </c>
      <c r="BB293" s="6">
        <v>1.2345383991907009</v>
      </c>
      <c r="BC293" s="6">
        <v>1.3439919667123048</v>
      </c>
      <c r="BD293" s="6">
        <v>1.1802719277608871</v>
      </c>
      <c r="BE293" s="6">
        <v>1.8111023725893498</v>
      </c>
      <c r="BF293" s="6">
        <v>1.3318758477443662</v>
      </c>
      <c r="BG293" s="6">
        <v>1.2242779708613483</v>
      </c>
      <c r="BH293" s="6">
        <v>1.5192252165937776</v>
      </c>
      <c r="BI293" s="6">
        <v>1.1852012584812357</v>
      </c>
      <c r="BL293" s="8">
        <f>IF(BL$1&lt;=cockpit!$C$15,1/(1+EXP(-(AP293+T$14))),0)</f>
        <v>0.74606167420224623</v>
      </c>
      <c r="BM293" s="8">
        <f>IF(BM$1&lt;=cockpit!$C$15,1/(1+EXP(-(AQ293+U$14))),0)</f>
        <v>0.84822186482467476</v>
      </c>
      <c r="BN293" s="8">
        <f>IF(BN$1&lt;=cockpit!$C$15,1/(1+EXP(-(AR293+V$14))),0)</f>
        <v>0.86961045745408472</v>
      </c>
      <c r="BO293" s="8">
        <f>IF(BO$1&lt;=cockpit!$C$15,1/(1+EXP(-(AS293+W$14))),0)</f>
        <v>0.86389384346887055</v>
      </c>
      <c r="BP293" s="8">
        <f>IF(BP$1&lt;=cockpit!$C$15,1/(1+EXP(-(AT293+X$14))),0)</f>
        <v>0.8837645071494864</v>
      </c>
      <c r="BQ293" s="8">
        <f>IF(BQ$1&lt;=cockpit!$C$15,1/(1+EXP(-(AU293+Y$14))),0)</f>
        <v>0.88528803980953397</v>
      </c>
      <c r="BR293" s="8">
        <f>IF(BR$1&lt;=cockpit!$C$15,1/(1+EXP(-(AV293+Z$14))),0)</f>
        <v>0.88022594990183811</v>
      </c>
      <c r="BS293" s="8">
        <f>IF(BS$1&lt;=cockpit!$C$15,1/(1+EXP(-(AW293+AA$14))),0)</f>
        <v>0.87256738914390219</v>
      </c>
      <c r="BT293" s="8">
        <f>IF(BT$1&lt;=cockpit!$C$15,1/(1+EXP(-(AX293+AB$14))),0)</f>
        <v>0.74537492943811257</v>
      </c>
      <c r="BU293" s="8">
        <f>IF(BU$1&lt;=cockpit!$C$15,1/(1+EXP(-(AY293+AC$14))),0)</f>
        <v>0.81394302273462604</v>
      </c>
      <c r="BV293" s="8">
        <f>IF(BV$1&lt;=cockpit!$C$15,1/(1+EXP(-(AZ293+AD$14))),0)</f>
        <v>0.83467479805149769</v>
      </c>
      <c r="BW293" s="8">
        <f>IF(BW$1&lt;=cockpit!$C$15,1/(1+EXP(-(BA293+AE$14))),0)</f>
        <v>0.89261805078224088</v>
      </c>
      <c r="BX293" s="8">
        <f>IF(BX$1&lt;=cockpit!$C$15,1/(1+EXP(-(BB293+AF$14))),0)</f>
        <v>0.87704000418083927</v>
      </c>
      <c r="BY293" s="8">
        <f>IF(BY$1&lt;=cockpit!$C$15,1/(1+EXP(-(BC293+AG$14))),0)</f>
        <v>0.78841459863961993</v>
      </c>
      <c r="BZ293" s="8">
        <f>IF(BZ$1&lt;=cockpit!$C$15,1/(1+EXP(-(BD293+AH$14))),0)</f>
        <v>0.81529595187893278</v>
      </c>
      <c r="CA293" s="8">
        <f>IF(CA$1&lt;=cockpit!$C$15,1/(1+EXP(-(BE293+AI$14))),0)</f>
        <v>0.94170385113342658</v>
      </c>
      <c r="CB293" s="8">
        <f>IF(CB$1&lt;=cockpit!$C$15,1/(1+EXP(-(BF293+AJ$14))),0)</f>
        <v>0.85130587051010109</v>
      </c>
      <c r="CC293" s="8">
        <f>IF(CC$1&lt;=cockpit!$C$15,1/(1+EXP(-(BG293+AK$14))),0)</f>
        <v>0.80403522207973877</v>
      </c>
      <c r="CD293" s="8">
        <f>IF(CD$1&lt;=cockpit!$C$15,1/(1+EXP(-(BH293+AL$14))),0)</f>
        <v>0.92057902078034615</v>
      </c>
      <c r="CE293" s="8">
        <f>IF(CE$1&lt;=cockpit!$C$15,1/(1+EXP(-(BI293+AM$14))),0)</f>
        <v>0.84900951095349297</v>
      </c>
      <c r="CH293" s="6">
        <v>5.741028528773529</v>
      </c>
      <c r="CK293" s="9">
        <f t="shared" si="93"/>
        <v>5.741028528773529</v>
      </c>
      <c r="CM293" s="9">
        <f t="shared" si="94"/>
        <v>0.54912328045626091</v>
      </c>
      <c r="CP293">
        <f t="shared" si="95"/>
        <v>0.74102852877352898</v>
      </c>
      <c r="CV293">
        <v>-5.8108343234246178E-2</v>
      </c>
      <c r="CW293">
        <v>0.30394369127268589</v>
      </c>
      <c r="CX293">
        <v>1.2543346398524691E-2</v>
      </c>
      <c r="CY293">
        <v>0.19844913690283467</v>
      </c>
      <c r="CZ293">
        <v>0.23720358665860294</v>
      </c>
      <c r="DA293">
        <v>0.55873103422139103</v>
      </c>
      <c r="DB293">
        <v>9.8405871425770799E-3</v>
      </c>
      <c r="DC293">
        <v>0.46587062537037355</v>
      </c>
      <c r="DD293">
        <v>0.20175039146079266</v>
      </c>
      <c r="DE293">
        <v>0.43795632244540544</v>
      </c>
      <c r="DF293">
        <v>0.53979201215526651</v>
      </c>
      <c r="DG293">
        <v>0.14747311598175611</v>
      </c>
      <c r="DH293">
        <v>-7.6083963065561006E-2</v>
      </c>
      <c r="DI293">
        <v>0.36857706459425771</v>
      </c>
      <c r="DJ293">
        <v>0.10209923774172112</v>
      </c>
      <c r="DK293">
        <v>-0.13367601077418559</v>
      </c>
      <c r="DL293">
        <v>0.49135374414660654</v>
      </c>
      <c r="DM293">
        <v>0.44081567102394204</v>
      </c>
      <c r="DN293">
        <v>0.29449359495164984</v>
      </c>
      <c r="DO293">
        <v>-1.5694432073201602E-2</v>
      </c>
      <c r="DR293">
        <f t="shared" si="96"/>
        <v>-2.5764773261585779E-2</v>
      </c>
      <c r="DS293">
        <f t="shared" si="108"/>
        <v>8.526218337664522E-2</v>
      </c>
      <c r="DT293">
        <f t="shared" si="109"/>
        <v>3.057787536848643E-3</v>
      </c>
      <c r="DU293">
        <f t="shared" si="110"/>
        <v>5.0344050974231495E-2</v>
      </c>
      <c r="DV293">
        <f t="shared" si="111"/>
        <v>5.1938167523979187E-2</v>
      </c>
      <c r="DW293">
        <f t="shared" si="112"/>
        <v>0.12083401548534263</v>
      </c>
      <c r="DX293">
        <f t="shared" si="113"/>
        <v>2.2161226327003149E-3</v>
      </c>
      <c r="DY293">
        <f t="shared" si="114"/>
        <v>0.11116891438365187</v>
      </c>
      <c r="DZ293">
        <f t="shared" si="115"/>
        <v>8.9661145260038336E-2</v>
      </c>
      <c r="EA293">
        <f t="shared" si="97"/>
        <v>0.14780883798185521</v>
      </c>
      <c r="EB293">
        <f t="shared" si="98"/>
        <v>0.16372862355551279</v>
      </c>
      <c r="EC293">
        <f t="shared" si="99"/>
        <v>2.99714060540184E-2</v>
      </c>
      <c r="ED293">
        <f t="shared" si="100"/>
        <v>-1.756024190636235E-2</v>
      </c>
      <c r="EE293">
        <f t="shared" si="101"/>
        <v>0.13947045343924877</v>
      </c>
      <c r="EF293">
        <f t="shared" si="102"/>
        <v>3.4233109778274887E-2</v>
      </c>
      <c r="EG293">
        <f t="shared" si="103"/>
        <v>-1.5131303215884623E-2</v>
      </c>
      <c r="EH293">
        <f t="shared" si="104"/>
        <v>0.13525903067656472</v>
      </c>
      <c r="EI293">
        <f t="shared" si="105"/>
        <v>0.15584040115335429</v>
      </c>
      <c r="EJ293">
        <f t="shared" si="106"/>
        <v>4.4920364494632693E-2</v>
      </c>
      <c r="EK293">
        <f t="shared" si="107"/>
        <v>-4.3816162802011215E-3</v>
      </c>
    </row>
    <row r="294" spans="1:141" x14ac:dyDescent="0.3">
      <c r="A294" s="6">
        <f>('Base original'!A294-MIN('Base original'!A:A))/(MAX('Base original'!A:A)-MIN('Base original'!A:A))</f>
        <v>0.64601769911504425</v>
      </c>
      <c r="B294" s="6">
        <f>('Base original'!B294-MIN('Base original'!B:B))/(MAX('Base original'!B:B)-MIN('Base original'!B:B))</f>
        <v>0.17808219178082194</v>
      </c>
      <c r="C294" s="6">
        <f>('Base original'!C294-MIN('Base original'!C:C))/(MAX('Base original'!C:C)-MIN('Base original'!C:C))</f>
        <v>0.51</v>
      </c>
      <c r="D294" s="6">
        <f>('Base original'!D294-MIN('Base original'!D:D))/(MAX('Base original'!D:D)-MIN('Base original'!D:D))</f>
        <v>7.5342465753424667E-2</v>
      </c>
      <c r="E294" s="6">
        <f>('Base original'!E294-MIN('Base original'!E:E))/(MAX('Base original'!E:E)-MIN('Base original'!E:E))</f>
        <v>0.18196994991652754</v>
      </c>
      <c r="F294" s="6">
        <f>('Base original'!F294-MIN('Base original'!F:F))/(MAX('Base original'!F:F)-MIN('Base original'!F:F))</f>
        <v>8.9552238805970144E-2</v>
      </c>
      <c r="G294" s="6">
        <f>('Base original'!G294-MIN('Base original'!G:G))/(MAX('Base original'!G:G)-MIN('Base original'!G:G))</f>
        <v>4.9469964664310952E-2</v>
      </c>
      <c r="H294" s="6">
        <f>('Base original'!H294-MIN('Base original'!H:H))/(MAX('Base original'!H:H)-MIN('Base original'!H:H))</f>
        <v>0.69970631424376373</v>
      </c>
      <c r="I294" s="6">
        <f>('Base original'!I294-MIN('Base original'!I:I))/(MAX('Base original'!I:I)-MIN('Base original'!I:I))</f>
        <v>0.39370078740157494</v>
      </c>
      <c r="J294" s="6">
        <f>('Base original'!J294-MIN('Base original'!J:J))/(MAX('Base original'!J:J)-MIN('Base original'!J:J))</f>
        <v>0.25748502994011979</v>
      </c>
      <c r="K294" s="6">
        <f>('Base original'!K294-MIN('Base original'!K:K))/(MAX('Base original'!K:K)-MIN('Base original'!K:K))</f>
        <v>0.30769230769230771</v>
      </c>
      <c r="L294" s="6">
        <f>'Base original'!L294</f>
        <v>6</v>
      </c>
      <c r="M294">
        <v>418</v>
      </c>
      <c r="O294">
        <v>0.66078699621214187</v>
      </c>
      <c r="P294" t="str">
        <f>IF(O294&lt;=cockpit!C$11,"treino","teste")</f>
        <v>treino</v>
      </c>
      <c r="AP294" s="6">
        <v>1.2352983818048191</v>
      </c>
      <c r="AQ294" s="6">
        <v>1.8729817768147607</v>
      </c>
      <c r="AR294" s="6">
        <v>1.5133316732895277</v>
      </c>
      <c r="AS294" s="6">
        <v>2.057752504779188</v>
      </c>
      <c r="AT294" s="6">
        <v>1.914152446615647</v>
      </c>
      <c r="AU294" s="6">
        <v>1.8220424743129531</v>
      </c>
      <c r="AV294" s="6">
        <v>1.833618078489385</v>
      </c>
      <c r="AW294" s="6">
        <v>2.2679356763470326</v>
      </c>
      <c r="AX294" s="6">
        <v>1.2021019300925468</v>
      </c>
      <c r="AY294" s="6">
        <v>1.1324947401033691</v>
      </c>
      <c r="AZ294" s="6">
        <v>1.1709278750085563</v>
      </c>
      <c r="BA294" s="6">
        <v>1.8622734806201826</v>
      </c>
      <c r="BB294" s="6">
        <v>1.5081589732128204</v>
      </c>
      <c r="BC294" s="6">
        <v>1.4532150857026422</v>
      </c>
      <c r="BD294" s="6">
        <v>1.4338964741046372</v>
      </c>
      <c r="BE294" s="6">
        <v>2.1786301803671329</v>
      </c>
      <c r="BF294" s="6">
        <v>1.5736181374710625</v>
      </c>
      <c r="BG294" s="6">
        <v>1.3085113097929415</v>
      </c>
      <c r="BH294" s="6">
        <v>1.3347524884883664</v>
      </c>
      <c r="BI294" s="6">
        <v>1.5940976739247184</v>
      </c>
      <c r="BL294" s="8">
        <f>IF(BL$1&lt;=cockpit!$C$15,1/(1+EXP(-(AP294+T$14))),0)</f>
        <v>0.80114035847515719</v>
      </c>
      <c r="BM294" s="8">
        <f>IF(BM$1&lt;=cockpit!$C$15,1/(1+EXP(-(AQ294+U$14))),0)</f>
        <v>0.88001102967938816</v>
      </c>
      <c r="BN294" s="8">
        <f>IF(BN$1&lt;=cockpit!$C$15,1/(1+EXP(-(AR294+V$14))),0)</f>
        <v>0.84094350294658393</v>
      </c>
      <c r="BO294" s="8">
        <f>IF(BO$1&lt;=cockpit!$C$15,1/(1+EXP(-(AS294+W$14))),0)</f>
        <v>0.89340612572741918</v>
      </c>
      <c r="BP294" s="8">
        <f>IF(BP$1&lt;=cockpit!$C$15,1/(1+EXP(-(AT294+X$14))),0)</f>
        <v>0.88305383706680962</v>
      </c>
      <c r="BQ294" s="8">
        <f>IF(BQ$1&lt;=cockpit!$C$15,1/(1+EXP(-(AU294+Y$14))),0)</f>
        <v>0.90635435511883256</v>
      </c>
      <c r="BR294" s="8">
        <f>IF(BR$1&lt;=cockpit!$C$15,1/(1+EXP(-(AV294+Z$14))),0)</f>
        <v>0.90292302922339207</v>
      </c>
      <c r="BS294" s="8">
        <f>IF(BS$1&lt;=cockpit!$C$15,1/(1+EXP(-(AW294+AA$14))),0)</f>
        <v>0.91503326843512889</v>
      </c>
      <c r="BT294" s="8">
        <f>IF(BT$1&lt;=cockpit!$C$15,1/(1+EXP(-(AX294+AB$14))),0)</f>
        <v>0.78517110584163297</v>
      </c>
      <c r="BU294" s="8">
        <f>IF(BU$1&lt;=cockpit!$C$15,1/(1+EXP(-(AY294+AC$14))),0)</f>
        <v>0.76369908333417924</v>
      </c>
      <c r="BV294" s="8">
        <f>IF(BV$1&lt;=cockpit!$C$15,1/(1+EXP(-(AZ294+AD$14))),0)</f>
        <v>0.82434198110365642</v>
      </c>
      <c r="BW294" s="8">
        <f>IF(BW$1&lt;=cockpit!$C$15,1/(1+EXP(-(BA294+AE$14))),0)</f>
        <v>0.90792355132876079</v>
      </c>
      <c r="BX294" s="8">
        <f>IF(BX$1&lt;=cockpit!$C$15,1/(1+EXP(-(BB294+AF$14))),0)</f>
        <v>0.90363775707777194</v>
      </c>
      <c r="BY294" s="8">
        <f>IF(BY$1&lt;=cockpit!$C$15,1/(1+EXP(-(BC294+AG$14))),0)</f>
        <v>0.80606143139420128</v>
      </c>
      <c r="BZ294" s="8">
        <f>IF(BZ$1&lt;=cockpit!$C$15,1/(1+EXP(-(BD294+AH$14))),0)</f>
        <v>0.85048638194907855</v>
      </c>
      <c r="CA294" s="8">
        <f>IF(CA$1&lt;=cockpit!$C$15,1/(1+EXP(-(BE294+AI$14))),0)</f>
        <v>0.95889621415815696</v>
      </c>
      <c r="CB294" s="8">
        <f>IF(CB$1&lt;=cockpit!$C$15,1/(1+EXP(-(BF294+AJ$14))),0)</f>
        <v>0.87938534576507854</v>
      </c>
      <c r="CC294" s="8">
        <f>IF(CC$1&lt;=cockpit!$C$15,1/(1+EXP(-(BG294+AK$14))),0)</f>
        <v>0.81696838155133777</v>
      </c>
      <c r="CD294" s="8">
        <f>IF(CD$1&lt;=cockpit!$C$15,1/(1+EXP(-(BH294+AL$14))),0)</f>
        <v>0.90600196176377401</v>
      </c>
      <c r="CE294" s="8">
        <f>IF(CE$1&lt;=cockpit!$C$15,1/(1+EXP(-(BI294+AM$14))),0)</f>
        <v>0.89432963632196139</v>
      </c>
      <c r="CH294" s="6">
        <v>5.803833854229028</v>
      </c>
      <c r="CK294" s="9">
        <f t="shared" si="93"/>
        <v>5.803833854229028</v>
      </c>
      <c r="CM294" s="9">
        <f t="shared" si="94"/>
        <v>3.8481156746638247E-2</v>
      </c>
      <c r="CP294">
        <f t="shared" si="95"/>
        <v>-0.19616614577097202</v>
      </c>
      <c r="CV294">
        <v>1.5382524810839649E-2</v>
      </c>
      <c r="CW294">
        <v>-8.0460414320414064E-2</v>
      </c>
      <c r="CX294">
        <v>-3.3204928319578732E-3</v>
      </c>
      <c r="CY294">
        <v>-5.2533743042573765E-2</v>
      </c>
      <c r="CZ294">
        <v>-6.2792877131036429E-2</v>
      </c>
      <c r="DA294">
        <v>-0.14790808889266968</v>
      </c>
      <c r="DB294">
        <v>-2.6050144858494224E-3</v>
      </c>
      <c r="DC294">
        <v>-0.12332594692146913</v>
      </c>
      <c r="DD294">
        <v>-5.3407655932156163E-2</v>
      </c>
      <c r="DE294">
        <v>-0.11593643220772742</v>
      </c>
      <c r="DF294">
        <v>-0.14289452353165444</v>
      </c>
      <c r="DG294">
        <v>-3.9039296928091556E-2</v>
      </c>
      <c r="DH294">
        <v>2.0141056936437408E-2</v>
      </c>
      <c r="DI294">
        <v>-9.757025454971513E-2</v>
      </c>
      <c r="DJ294">
        <v>-2.7027858140760759E-2</v>
      </c>
      <c r="DK294">
        <v>3.5386907247703318E-2</v>
      </c>
      <c r="DL294">
        <v>-0.13007187504495341</v>
      </c>
      <c r="DM294">
        <v>-0.11669336310618497</v>
      </c>
      <c r="DN294">
        <v>-7.7958771130602914E-2</v>
      </c>
      <c r="DO294">
        <v>4.1546527971869657E-3</v>
      </c>
      <c r="DR294">
        <f t="shared" si="96"/>
        <v>5.5096223801387846E-3</v>
      </c>
      <c r="DS294">
        <f t="shared" si="108"/>
        <v>-1.8150307544367923E-2</v>
      </c>
      <c r="DT294">
        <f t="shared" si="109"/>
        <v>-9.7228687061756398E-4</v>
      </c>
      <c r="DU294">
        <f t="shared" si="110"/>
        <v>-1.0602648668171767E-2</v>
      </c>
      <c r="DV294">
        <f t="shared" si="111"/>
        <v>-1.3827991259703659E-2</v>
      </c>
      <c r="DW294">
        <f t="shared" si="112"/>
        <v>-2.6404815742900354E-2</v>
      </c>
      <c r="DX294">
        <f t="shared" si="113"/>
        <v>-4.8122433456244083E-4</v>
      </c>
      <c r="DY294">
        <f t="shared" si="114"/>
        <v>-2.0066872637531655E-2</v>
      </c>
      <c r="DZ294">
        <f t="shared" si="115"/>
        <v>-2.0482174363525001E-2</v>
      </c>
      <c r="EA294">
        <f t="shared" si="97"/>
        <v>-4.8318097624334679E-2</v>
      </c>
      <c r="EB294">
        <f t="shared" si="98"/>
        <v>-4.5792021620686088E-2</v>
      </c>
      <c r="EC294">
        <f t="shared" si="99"/>
        <v>-6.8582216537235348E-3</v>
      </c>
      <c r="ED294">
        <f t="shared" si="100"/>
        <v>3.6946513953827198E-3</v>
      </c>
      <c r="EE294">
        <f t="shared" si="101"/>
        <v>-3.4175442167491653E-2</v>
      </c>
      <c r="EF294">
        <f t="shared" si="102"/>
        <v>-7.4778762742037045E-3</v>
      </c>
      <c r="EG294">
        <f t="shared" si="103"/>
        <v>2.8492847838593937E-3</v>
      </c>
      <c r="EH294">
        <f t="shared" si="104"/>
        <v>-2.948487651176878E-2</v>
      </c>
      <c r="EI294">
        <f t="shared" si="105"/>
        <v>-3.8807855652661961E-2</v>
      </c>
      <c r="EJ294">
        <f t="shared" si="106"/>
        <v>-1.3967128149255468E-2</v>
      </c>
      <c r="EK294">
        <f t="shared" si="107"/>
        <v>8.3165555298227666E-4</v>
      </c>
    </row>
    <row r="295" spans="1:141" x14ac:dyDescent="0.3">
      <c r="A295" s="6">
        <f>('Base original'!A295-MIN('Base original'!A:A))/(MAX('Base original'!A:A)-MIN('Base original'!A:A))</f>
        <v>0.19469026548672566</v>
      </c>
      <c r="B295" s="6">
        <f>('Base original'!B295-MIN('Base original'!B:B))/(MAX('Base original'!B:B)-MIN('Base original'!B:B))</f>
        <v>0.4452054794520548</v>
      </c>
      <c r="C295" s="6">
        <f>('Base original'!C295-MIN('Base original'!C:C))/(MAX('Base original'!C:C)-MIN('Base original'!C:C))</f>
        <v>0</v>
      </c>
      <c r="D295" s="6">
        <f>('Base original'!D295-MIN('Base original'!D:D))/(MAX('Base original'!D:D)-MIN('Base original'!D:D))</f>
        <v>6.164383561643836E-2</v>
      </c>
      <c r="E295" s="6">
        <f>('Base original'!E295-MIN('Base original'!E:E))/(MAX('Base original'!E:E)-MIN('Base original'!E:E))</f>
        <v>9.0150250417362285E-2</v>
      </c>
      <c r="F295" s="6">
        <f>('Base original'!F295-MIN('Base original'!F:F))/(MAX('Base original'!F:F)-MIN('Base original'!F:F))</f>
        <v>0.4925373134328358</v>
      </c>
      <c r="G295" s="6">
        <f>('Base original'!G295-MIN('Base original'!G:G))/(MAX('Base original'!G:G)-MIN('Base original'!G:G))</f>
        <v>0.16254416961130741</v>
      </c>
      <c r="H295" s="6">
        <f>('Base original'!H295-MIN('Base original'!H:H))/(MAX('Base original'!H:H)-MIN('Base original'!H:H))</f>
        <v>0.55286343612335209</v>
      </c>
      <c r="I295" s="6">
        <f>('Base original'!I295-MIN('Base original'!I:I))/(MAX('Base original'!I:I)-MIN('Base original'!I:I))</f>
        <v>0.69291338582677175</v>
      </c>
      <c r="J295" s="6">
        <f>('Base original'!J295-MIN('Base original'!J:J))/(MAX('Base original'!J:J)-MIN('Base original'!J:J))</f>
        <v>0.20958083832335334</v>
      </c>
      <c r="K295" s="6">
        <f>('Base original'!K295-MIN('Base original'!K:K))/(MAX('Base original'!K:K)-MIN('Base original'!K:K))</f>
        <v>0.23076923076923078</v>
      </c>
      <c r="L295" s="6">
        <f>'Base original'!L295</f>
        <v>5</v>
      </c>
      <c r="M295">
        <v>419</v>
      </c>
      <c r="O295">
        <v>6.4363027270417872E-2</v>
      </c>
      <c r="P295" t="str">
        <f>IF(O295&lt;=cockpit!C$11,"treino","teste")</f>
        <v>treino</v>
      </c>
      <c r="AP295" s="6">
        <v>0.67121354937882416</v>
      </c>
      <c r="AQ295" s="6">
        <v>1.4872052703744174</v>
      </c>
      <c r="AR295" s="6">
        <v>1.6395091579053502</v>
      </c>
      <c r="AS295" s="6">
        <v>1.9061179968447417</v>
      </c>
      <c r="AT295" s="6">
        <v>1.9861530440702166</v>
      </c>
      <c r="AU295" s="6">
        <v>1.7170985464550494</v>
      </c>
      <c r="AV295" s="6">
        <v>1.5935200712591986</v>
      </c>
      <c r="AW295" s="6">
        <v>2.0869300990946296</v>
      </c>
      <c r="AX295" s="6">
        <v>0.95746965942327944</v>
      </c>
      <c r="AY295" s="6">
        <v>1.3647190460611567</v>
      </c>
      <c r="AZ295" s="6">
        <v>1.2085038386603193</v>
      </c>
      <c r="BA295" s="6">
        <v>1.8163995164345581</v>
      </c>
      <c r="BB295" s="6">
        <v>1.2897056363898378</v>
      </c>
      <c r="BC295" s="6">
        <v>1.3729953749597643</v>
      </c>
      <c r="BD295" s="6">
        <v>1.1671316569374364</v>
      </c>
      <c r="BE295" s="6">
        <v>2.0615593445857581</v>
      </c>
      <c r="BF295" s="6">
        <v>1.4350439135327344</v>
      </c>
      <c r="BG295" s="6">
        <v>1.2378884005359096</v>
      </c>
      <c r="BH295" s="6">
        <v>1.4755514755437997</v>
      </c>
      <c r="BI295" s="6">
        <v>1.2269430149660807</v>
      </c>
      <c r="BL295" s="8">
        <f>IF(BL$1&lt;=cockpit!$C$15,1/(1+EXP(-(AP295+T$14))),0)</f>
        <v>0.69621791131175226</v>
      </c>
      <c r="BM295" s="8">
        <f>IF(BM$1&lt;=cockpit!$C$15,1/(1+EXP(-(AQ295+U$14))),0)</f>
        <v>0.83296080602351064</v>
      </c>
      <c r="BN295" s="8">
        <f>IF(BN$1&lt;=cockpit!$C$15,1/(1+EXP(-(AR295+V$14))),0)</f>
        <v>0.85710403987484052</v>
      </c>
      <c r="BO295" s="8">
        <f>IF(BO$1&lt;=cockpit!$C$15,1/(1+EXP(-(AS295+W$14))),0)</f>
        <v>0.87808086697745169</v>
      </c>
      <c r="BP295" s="8">
        <f>IF(BP$1&lt;=cockpit!$C$15,1/(1+EXP(-(AT295+X$14))),0)</f>
        <v>0.89028671345941468</v>
      </c>
      <c r="BQ295" s="8">
        <f>IF(BQ$1&lt;=cockpit!$C$15,1/(1+EXP(-(AU295+Y$14))),0)</f>
        <v>0.89705926525160029</v>
      </c>
      <c r="BR295" s="8">
        <f>IF(BR$1&lt;=cockpit!$C$15,1/(1+EXP(-(AV295+Z$14))),0)</f>
        <v>0.87974685370650407</v>
      </c>
      <c r="BS295" s="8">
        <f>IF(BS$1&lt;=cockpit!$C$15,1/(1+EXP(-(AW295+AA$14))),0)</f>
        <v>0.89986225917654439</v>
      </c>
      <c r="BT295" s="8">
        <f>IF(BT$1&lt;=cockpit!$C$15,1/(1+EXP(-(AX295+AB$14))),0)</f>
        <v>0.74104892843810022</v>
      </c>
      <c r="BU295" s="8">
        <f>IF(BU$1&lt;=cockpit!$C$15,1/(1+EXP(-(AY295+AC$14))),0)</f>
        <v>0.80302231962429649</v>
      </c>
      <c r="BV295" s="8">
        <f>IF(BV$1&lt;=cockpit!$C$15,1/(1+EXP(-(AZ295+AD$14))),0)</f>
        <v>0.82971692692050436</v>
      </c>
      <c r="BW295" s="8">
        <f>IF(BW$1&lt;=cockpit!$C$15,1/(1+EXP(-(BA295+AE$14))),0)</f>
        <v>0.90401612773143947</v>
      </c>
      <c r="BX295" s="8">
        <f>IF(BX$1&lt;=cockpit!$C$15,1/(1+EXP(-(BB295+AF$14))),0)</f>
        <v>0.88286661251580734</v>
      </c>
      <c r="BY295" s="8">
        <f>IF(BY$1&lt;=cockpit!$C$15,1/(1+EXP(-(BC295+AG$14))),0)</f>
        <v>0.79321239087068696</v>
      </c>
      <c r="BZ295" s="8">
        <f>IF(BZ$1&lt;=cockpit!$C$15,1/(1+EXP(-(BD295+AH$14))),0)</f>
        <v>0.81330897509385525</v>
      </c>
      <c r="CA295" s="8">
        <f>IF(CA$1&lt;=cockpit!$C$15,1/(1+EXP(-(BE295+AI$14))),0)</f>
        <v>0.95402586291931124</v>
      </c>
      <c r="CB295" s="8">
        <f>IF(CB$1&lt;=cockpit!$C$15,1/(1+EXP(-(BF295+AJ$14))),0)</f>
        <v>0.86389777414791624</v>
      </c>
      <c r="CC295" s="8">
        <f>IF(CC$1&lt;=cockpit!$C$15,1/(1+EXP(-(BG295+AK$14))),0)</f>
        <v>0.80617084625786395</v>
      </c>
      <c r="CD295" s="8">
        <f>IF(CD$1&lt;=cockpit!$C$15,1/(1+EXP(-(BH295+AL$14))),0)</f>
        <v>0.91732666686862929</v>
      </c>
      <c r="CE295" s="8">
        <f>IF(CE$1&lt;=cockpit!$C$15,1/(1+EXP(-(BI295+AM$14))),0)</f>
        <v>0.85428289552831882</v>
      </c>
      <c r="CH295" s="6">
        <v>5.7689136235285154</v>
      </c>
      <c r="CK295" s="9">
        <f t="shared" si="93"/>
        <v>5.7689136235285154</v>
      </c>
      <c r="CM295" s="9">
        <f t="shared" si="94"/>
        <v>0.59122816044775162</v>
      </c>
      <c r="CP295">
        <f t="shared" si="95"/>
        <v>0.76891362352851544</v>
      </c>
      <c r="CV295">
        <v>-6.0294975184603167E-2</v>
      </c>
      <c r="CW295">
        <v>0.31538117080582473</v>
      </c>
      <c r="CX295">
        <v>1.3015355760224147E-2</v>
      </c>
      <c r="CY295">
        <v>0.20591682913290271</v>
      </c>
      <c r="CZ295">
        <v>0.24612961883329573</v>
      </c>
      <c r="DA295">
        <v>0.57975622721578468</v>
      </c>
      <c r="DB295">
        <v>1.0210890976047068E-2</v>
      </c>
      <c r="DC295">
        <v>0.48340145721772326</v>
      </c>
      <c r="DD295">
        <v>0.20934231075174234</v>
      </c>
      <c r="DE295">
        <v>0.45443673187059758</v>
      </c>
      <c r="DF295">
        <v>0.5601045248622295</v>
      </c>
      <c r="DG295">
        <v>0.15302256739055764</v>
      </c>
      <c r="DH295">
        <v>-7.8947022228653574E-2</v>
      </c>
      <c r="DI295">
        <v>0.38244671464367802</v>
      </c>
      <c r="DJ295">
        <v>0.10594125840393762</v>
      </c>
      <c r="DK295">
        <v>-0.13870627355377957</v>
      </c>
      <c r="DL295">
        <v>0.50984351232924685</v>
      </c>
      <c r="DM295">
        <v>0.45740367847397945</v>
      </c>
      <c r="DN295">
        <v>0.30557546492169668</v>
      </c>
      <c r="DO295">
        <v>-1.6285017601954808E-2</v>
      </c>
      <c r="DR295">
        <f t="shared" si="96"/>
        <v>-3.1068832194119763E-2</v>
      </c>
      <c r="DS295">
        <f t="shared" si="108"/>
        <v>9.656223858835819E-2</v>
      </c>
      <c r="DT295">
        <f t="shared" si="109"/>
        <v>3.4539196418041374E-3</v>
      </c>
      <c r="DU295">
        <f t="shared" si="110"/>
        <v>4.7149598190535914E-2</v>
      </c>
      <c r="DV295">
        <f t="shared" si="111"/>
        <v>5.1044715281878802E-2</v>
      </c>
      <c r="DW295">
        <f t="shared" si="112"/>
        <v>0.11321750619438198</v>
      </c>
      <c r="DX295">
        <f t="shared" si="113"/>
        <v>2.3081256844500473E-3</v>
      </c>
      <c r="DY295">
        <f t="shared" si="114"/>
        <v>9.196611910661491E-2</v>
      </c>
      <c r="DZ295">
        <f t="shared" si="115"/>
        <v>9.4381245102522285E-2</v>
      </c>
      <c r="EA295">
        <f t="shared" si="97"/>
        <v>0.16139554757492697</v>
      </c>
      <c r="EB295">
        <f t="shared" si="98"/>
        <v>0.17451166665432671</v>
      </c>
      <c r="EC295">
        <f t="shared" si="99"/>
        <v>2.7965614942491092E-2</v>
      </c>
      <c r="ED295">
        <f t="shared" si="100"/>
        <v>-1.7411492951478182E-2</v>
      </c>
      <c r="EE295">
        <f t="shared" si="101"/>
        <v>0.14181663542411635</v>
      </c>
      <c r="EF295">
        <f t="shared" si="102"/>
        <v>3.5864136464318339E-2</v>
      </c>
      <c r="EG295">
        <f t="shared" si="103"/>
        <v>-1.2460629937129628E-2</v>
      </c>
      <c r="EH295">
        <f t="shared" si="104"/>
        <v>0.12933742637754567</v>
      </c>
      <c r="EI295">
        <f t="shared" si="105"/>
        <v>0.16013179817459336</v>
      </c>
      <c r="EJ295">
        <f t="shared" si="106"/>
        <v>4.8437312779429031E-2</v>
      </c>
      <c r="EK295">
        <f t="shared" si="107"/>
        <v>-4.4002237158913488E-3</v>
      </c>
    </row>
    <row r="296" spans="1:141" x14ac:dyDescent="0.3">
      <c r="A296" s="6">
        <f>('Base original'!A296-MIN('Base original'!A:A))/(MAX('Base original'!A:A)-MIN('Base original'!A:A))</f>
        <v>0.17699115044247787</v>
      </c>
      <c r="B296" s="6">
        <f>('Base original'!B296-MIN('Base original'!B:B))/(MAX('Base original'!B:B)-MIN('Base original'!B:B))</f>
        <v>0.49315068493150682</v>
      </c>
      <c r="C296" s="6">
        <f>('Base original'!C296-MIN('Base original'!C:C))/(MAX('Base original'!C:C)-MIN('Base original'!C:C))</f>
        <v>0.03</v>
      </c>
      <c r="D296" s="6">
        <f>('Base original'!D296-MIN('Base original'!D:D))/(MAX('Base original'!D:D)-MIN('Base original'!D:D))</f>
        <v>9.5890410958904104E-2</v>
      </c>
      <c r="E296" s="6">
        <f>('Base original'!E296-MIN('Base original'!E:E))/(MAX('Base original'!E:E)-MIN('Base original'!E:E))</f>
        <v>7.8464106844741241E-2</v>
      </c>
      <c r="F296" s="6">
        <f>('Base original'!F296-MIN('Base original'!F:F))/(MAX('Base original'!F:F)-MIN('Base original'!F:F))</f>
        <v>0.46268656716417911</v>
      </c>
      <c r="G296" s="6">
        <f>('Base original'!G296-MIN('Base original'!G:G))/(MAX('Base original'!G:G)-MIN('Base original'!G:G))</f>
        <v>0.14840989399293286</v>
      </c>
      <c r="H296" s="6">
        <f>('Base original'!H296-MIN('Base original'!H:H))/(MAX('Base original'!H:H)-MIN('Base original'!H:H))</f>
        <v>0.37665198237885322</v>
      </c>
      <c r="I296" s="6">
        <f>('Base original'!I296-MIN('Base original'!I:I))/(MAX('Base original'!I:I)-MIN('Base original'!I:I))</f>
        <v>0.61417322834645671</v>
      </c>
      <c r="J296" s="6">
        <f>('Base original'!J296-MIN('Base original'!J:J))/(MAX('Base original'!J:J)-MIN('Base original'!J:J))</f>
        <v>0.13772455089820362</v>
      </c>
      <c r="K296" s="6">
        <f>('Base original'!K296-MIN('Base original'!K:K))/(MAX('Base original'!K:K)-MIN('Base original'!K:K))</f>
        <v>0.60000000000000009</v>
      </c>
      <c r="L296" s="6">
        <f>'Base original'!L296</f>
        <v>7</v>
      </c>
      <c r="M296">
        <v>421</v>
      </c>
      <c r="O296">
        <v>0.48740161080959443</v>
      </c>
      <c r="P296" t="str">
        <f>IF(O296&lt;=cockpit!C$11,"treino","teste")</f>
        <v>treino</v>
      </c>
      <c r="AP296" s="6">
        <v>0.62666166540395873</v>
      </c>
      <c r="AQ296" s="6">
        <v>1.5664043858451424</v>
      </c>
      <c r="AR296" s="6">
        <v>1.7792170112365635</v>
      </c>
      <c r="AS296" s="6">
        <v>1.7710786631347573</v>
      </c>
      <c r="AT296" s="6">
        <v>1.8908588638482968</v>
      </c>
      <c r="AU296" s="6">
        <v>1.6812975694284644</v>
      </c>
      <c r="AV296" s="6">
        <v>1.6264041164203034</v>
      </c>
      <c r="AW296" s="6">
        <v>1.8841954524464957</v>
      </c>
      <c r="AX296" s="6">
        <v>1.0410213807978863</v>
      </c>
      <c r="AY296" s="6">
        <v>1.3161923109734019</v>
      </c>
      <c r="AZ296" s="6">
        <v>1.2775047139590114</v>
      </c>
      <c r="BA296" s="6">
        <v>1.6498384232930794</v>
      </c>
      <c r="BB296" s="6">
        <v>1.2627114339148899</v>
      </c>
      <c r="BC296" s="6">
        <v>1.5297752405001921</v>
      </c>
      <c r="BD296" s="6">
        <v>1.184306032679749</v>
      </c>
      <c r="BE296" s="6">
        <v>2.0880943650271222</v>
      </c>
      <c r="BF296" s="6">
        <v>1.4353941548021418</v>
      </c>
      <c r="BG296" s="6">
        <v>1.2791480926632728</v>
      </c>
      <c r="BH296" s="6">
        <v>1.422692107628623</v>
      </c>
      <c r="BI296" s="6">
        <v>1.2098584081058812</v>
      </c>
      <c r="BL296" s="8">
        <f>IF(BL$1&lt;=cockpit!$C$15,1/(1+EXP(-(AP296+T$14))),0)</f>
        <v>0.68671374098492821</v>
      </c>
      <c r="BM296" s="8">
        <f>IF(BM$1&lt;=cockpit!$C$15,1/(1+EXP(-(AQ296+U$14))),0)</f>
        <v>0.84369175553420062</v>
      </c>
      <c r="BN296" s="8">
        <f>IF(BN$1&lt;=cockpit!$C$15,1/(1+EXP(-(AR296+V$14))),0)</f>
        <v>0.87337669164178533</v>
      </c>
      <c r="BO296" s="8">
        <f>IF(BO$1&lt;=cockpit!$C$15,1/(1+EXP(-(AS296+W$14))),0)</f>
        <v>0.86287079479097906</v>
      </c>
      <c r="BP296" s="8">
        <f>IF(BP$1&lt;=cockpit!$C$15,1/(1+EXP(-(AT296+X$14))),0)</f>
        <v>0.88062676815607122</v>
      </c>
      <c r="BQ296" s="8">
        <f>IF(BQ$1&lt;=cockpit!$C$15,1/(1+EXP(-(AU296+Y$14))),0)</f>
        <v>0.89370595242896478</v>
      </c>
      <c r="BR296" s="8">
        <f>IF(BR$1&lt;=cockpit!$C$15,1/(1+EXP(-(AV296+Z$14))),0)</f>
        <v>0.88318252049841084</v>
      </c>
      <c r="BS296" s="8">
        <f>IF(BS$1&lt;=cockpit!$C$15,1/(1+EXP(-(AW296+AA$14))),0)</f>
        <v>0.88005598295452514</v>
      </c>
      <c r="BT296" s="8">
        <f>IF(BT$1&lt;=cockpit!$C$15,1/(1+EXP(-(AX296+AB$14))),0)</f>
        <v>0.75675662992246717</v>
      </c>
      <c r="BU296" s="8">
        <f>IF(BU$1&lt;=cockpit!$C$15,1/(1+EXP(-(AY296+AC$14))),0)</f>
        <v>0.79523347921903154</v>
      </c>
      <c r="BV296" s="8">
        <f>IF(BV$1&lt;=cockpit!$C$15,1/(1+EXP(-(AZ296+AD$14))),0)</f>
        <v>0.83924527882353139</v>
      </c>
      <c r="BW296" s="8">
        <f>IF(BW$1&lt;=cockpit!$C$15,1/(1+EXP(-(BA296+AE$14))),0)</f>
        <v>0.88855901790100977</v>
      </c>
      <c r="BX296" s="8">
        <f>IF(BX$1&lt;=cockpit!$C$15,1/(1+EXP(-(BB296+AF$14))),0)</f>
        <v>0.88004607735308693</v>
      </c>
      <c r="BY296" s="8">
        <f>IF(BY$1&lt;=cockpit!$C$15,1/(1+EXP(-(BC296+AG$14))),0)</f>
        <v>0.81775020331856474</v>
      </c>
      <c r="BZ296" s="8">
        <f>IF(BZ$1&lt;=cockpit!$C$15,1/(1+EXP(-(BD296+AH$14))),0)</f>
        <v>0.8159026690084058</v>
      </c>
      <c r="CA296" s="8">
        <f>IF(CA$1&lt;=cockpit!$C$15,1/(1+EXP(-(BE296+AI$14))),0)</f>
        <v>0.95517578139011139</v>
      </c>
      <c r="CB296" s="8">
        <f>IF(CB$1&lt;=cockpit!$C$15,1/(1+EXP(-(BF296+AJ$14))),0)</f>
        <v>0.8639389497111496</v>
      </c>
      <c r="CC296" s="8">
        <f>IF(CC$1&lt;=cockpit!$C$15,1/(1+EXP(-(BG296+AK$14))),0)</f>
        <v>0.81253674120113784</v>
      </c>
      <c r="CD296" s="8">
        <f>IF(CD$1&lt;=cockpit!$C$15,1/(1+EXP(-(BH296+AL$14))),0)</f>
        <v>0.91322844309541973</v>
      </c>
      <c r="CE296" s="8">
        <f>IF(CE$1&lt;=cockpit!$C$15,1/(1+EXP(-(BI296+AM$14))),0)</f>
        <v>0.85214324283870069</v>
      </c>
      <c r="CH296" s="6">
        <v>5.7706487632496808</v>
      </c>
      <c r="CK296" s="9">
        <f t="shared" si="93"/>
        <v>5.7706487632496808</v>
      </c>
      <c r="CM296" s="9">
        <f t="shared" si="94"/>
        <v>1.5113044632995394</v>
      </c>
      <c r="CP296">
        <f t="shared" si="95"/>
        <v>-1.2293512367503192</v>
      </c>
      <c r="CV296">
        <v>9.6400557936365927E-2</v>
      </c>
      <c r="CW296">
        <v>-0.50423639341789572</v>
      </c>
      <c r="CX296">
        <v>-2.0809156205545579E-2</v>
      </c>
      <c r="CY296">
        <v>-0.32922307631976838</v>
      </c>
      <c r="CZ296">
        <v>-0.39351591915496281</v>
      </c>
      <c r="DA296">
        <v>-0.92692340613079593</v>
      </c>
      <c r="DB296">
        <v>-1.6325333646869132E-2</v>
      </c>
      <c r="DC296">
        <v>-0.77286987912950644</v>
      </c>
      <c r="DD296">
        <v>-0.33469979039496101</v>
      </c>
      <c r="DE296">
        <v>-0.72656061910596925</v>
      </c>
      <c r="DF296">
        <v>-0.89550395425305673</v>
      </c>
      <c r="DG296">
        <v>-0.24465489583735364</v>
      </c>
      <c r="DH296">
        <v>0.12622174512811316</v>
      </c>
      <c r="DI296">
        <v>-0.61146184337422638</v>
      </c>
      <c r="DJ296">
        <v>-0.16938055596427587</v>
      </c>
      <c r="DK296">
        <v>0.22176577930283381</v>
      </c>
      <c r="DL296">
        <v>-0.81514585416607843</v>
      </c>
      <c r="DM296">
        <v>-0.73130422016157515</v>
      </c>
      <c r="DN296">
        <v>-0.4885588760908593</v>
      </c>
      <c r="DO296">
        <v>2.6036743161855828E-2</v>
      </c>
      <c r="DR296">
        <f t="shared" si="96"/>
        <v>5.0940391364754534E-2</v>
      </c>
      <c r="DS296">
        <f t="shared" si="108"/>
        <v>-0.14531297256152176</v>
      </c>
      <c r="DT296">
        <f t="shared" si="109"/>
        <v>-4.9362055859351658E-3</v>
      </c>
      <c r="DU296">
        <f t="shared" si="110"/>
        <v>-8.4101348938735235E-2</v>
      </c>
      <c r="DV296">
        <f t="shared" si="111"/>
        <v>-8.8342944658447636E-2</v>
      </c>
      <c r="DW296">
        <f t="shared" si="112"/>
        <v>-0.18658010708504369</v>
      </c>
      <c r="DX296">
        <f t="shared" si="113"/>
        <v>-3.5913878728296355E-3</v>
      </c>
      <c r="DY296">
        <f t="shared" si="114"/>
        <v>-0.17428329144020893</v>
      </c>
      <c r="DZ296">
        <f t="shared" si="115"/>
        <v>-0.14302371463869001</v>
      </c>
      <c r="EA296">
        <f t="shared" si="97"/>
        <v>-0.26708638168742471</v>
      </c>
      <c r="EB296">
        <f t="shared" si="98"/>
        <v>-0.26477129178986575</v>
      </c>
      <c r="EC296">
        <f t="shared" si="99"/>
        <v>-5.1490771955055768E-2</v>
      </c>
      <c r="ED296">
        <f t="shared" si="100"/>
        <v>2.8465389336423275E-2</v>
      </c>
      <c r="EE296">
        <f t="shared" si="101"/>
        <v>-0.20256789523795427</v>
      </c>
      <c r="EF296">
        <f t="shared" si="102"/>
        <v>-5.6624400002759513E-2</v>
      </c>
      <c r="EG296">
        <f t="shared" si="103"/>
        <v>1.9435381394601332E-2</v>
      </c>
      <c r="EH296">
        <f t="shared" si="104"/>
        <v>-0.20672872530602099</v>
      </c>
      <c r="EI296">
        <f t="shared" si="105"/>
        <v>-0.24848550546573656</v>
      </c>
      <c r="EJ296">
        <f t="shared" si="106"/>
        <v>-8.1107520781664388E-2</v>
      </c>
      <c r="EK296">
        <f t="shared" si="107"/>
        <v>7.1302114202470906E-3</v>
      </c>
    </row>
    <row r="297" spans="1:141" x14ac:dyDescent="0.3">
      <c r="A297" s="6">
        <f>('Base original'!A297-MIN('Base original'!A:A))/(MAX('Base original'!A:A)-MIN('Base original'!A:A))</f>
        <v>0.27433628318584075</v>
      </c>
      <c r="B297" s="6">
        <f>('Base original'!B297-MIN('Base original'!B:B))/(MAX('Base original'!B:B)-MIN('Base original'!B:B))</f>
        <v>0.57534246575342463</v>
      </c>
      <c r="C297" s="6">
        <f>('Base original'!C297-MIN('Base original'!C:C))/(MAX('Base original'!C:C)-MIN('Base original'!C:C))</f>
        <v>0.2</v>
      </c>
      <c r="D297" s="6">
        <f>('Base original'!D297-MIN('Base original'!D:D))/(MAX('Base original'!D:D)-MIN('Base original'!D:D))</f>
        <v>7.5342465753424667E-2</v>
      </c>
      <c r="E297" s="6">
        <f>('Base original'!E297-MIN('Base original'!E:E))/(MAX('Base original'!E:E)-MIN('Base original'!E:E))</f>
        <v>5.8430717863105185E-2</v>
      </c>
      <c r="F297" s="6">
        <f>('Base original'!F297-MIN('Base original'!F:F))/(MAX('Base original'!F:F)-MIN('Base original'!F:F))</f>
        <v>0.20895522388059701</v>
      </c>
      <c r="G297" s="6">
        <f>('Base original'!G297-MIN('Base original'!G:G))/(MAX('Base original'!G:G)-MIN('Base original'!G:G))</f>
        <v>0.19081272084805653</v>
      </c>
      <c r="H297" s="6">
        <f>('Base original'!H297-MIN('Base original'!H:H))/(MAX('Base original'!H:H)-MIN('Base original'!H:H))</f>
        <v>0.39867841409692067</v>
      </c>
      <c r="I297" s="6">
        <f>('Base original'!I297-MIN('Base original'!I:I))/(MAX('Base original'!I:I)-MIN('Base original'!I:I))</f>
        <v>0.48818897637795267</v>
      </c>
      <c r="J297" s="6">
        <f>('Base original'!J297-MIN('Base original'!J:J))/(MAX('Base original'!J:J)-MIN('Base original'!J:J))</f>
        <v>6.5868263473053884E-2</v>
      </c>
      <c r="K297" s="6">
        <f>('Base original'!K297-MIN('Base original'!K:K))/(MAX('Base original'!K:K)-MIN('Base original'!K:K))</f>
        <v>0.38461538461538464</v>
      </c>
      <c r="L297" s="6">
        <f>'Base original'!L297</f>
        <v>5</v>
      </c>
      <c r="M297">
        <v>422</v>
      </c>
      <c r="O297">
        <v>0.919215103452794</v>
      </c>
      <c r="P297" t="str">
        <f>IF(O297&lt;=cockpit!C$11,"treino","teste")</f>
        <v>teste</v>
      </c>
      <c r="AP297" s="6">
        <v>0.73675870516924935</v>
      </c>
      <c r="AQ297" s="6">
        <v>1.6342634851002642</v>
      </c>
      <c r="AR297" s="6">
        <v>1.4247197734544297</v>
      </c>
      <c r="AS297" s="6">
        <v>1.7190114347131298</v>
      </c>
      <c r="AT297" s="6">
        <v>1.8609154912063677</v>
      </c>
      <c r="AU297" s="6">
        <v>1.5289833436448148</v>
      </c>
      <c r="AV297" s="6">
        <v>1.4190362005998969</v>
      </c>
      <c r="AW297" s="6">
        <v>1.7916457709489646</v>
      </c>
      <c r="AX297" s="6">
        <v>0.99574216935901849</v>
      </c>
      <c r="AY297" s="6">
        <v>1.1906068535217855</v>
      </c>
      <c r="AZ297" s="6">
        <v>1.3045392710371857</v>
      </c>
      <c r="BA297" s="6">
        <v>1.4188141007302004</v>
      </c>
      <c r="BB297" s="6">
        <v>1.2476366963085386</v>
      </c>
      <c r="BC297" s="6">
        <v>1.4220663861967082</v>
      </c>
      <c r="BD297" s="6">
        <v>1.1537814346444333</v>
      </c>
      <c r="BE297" s="6">
        <v>1.9552700896935047</v>
      </c>
      <c r="BF297" s="6">
        <v>1.3309785948754149</v>
      </c>
      <c r="BG297" s="6">
        <v>1.057125917728263</v>
      </c>
      <c r="BH297" s="6">
        <v>1.2271032019585766</v>
      </c>
      <c r="BI297" s="6">
        <v>1.2024778658507662</v>
      </c>
      <c r="BL297" s="8">
        <f>IF(BL$1&lt;=cockpit!$C$15,1/(1+EXP(-(AP297+T$14))),0)</f>
        <v>0.70989975355373214</v>
      </c>
      <c r="BM297" s="8">
        <f>IF(BM$1&lt;=cockpit!$C$15,1/(1+EXP(-(AQ297+U$14))),0)</f>
        <v>0.85243350581522037</v>
      </c>
      <c r="BN297" s="8">
        <f>IF(BN$1&lt;=cockpit!$C$15,1/(1+EXP(-(AR297+V$14))),0)</f>
        <v>0.82872999476789133</v>
      </c>
      <c r="BO297" s="8">
        <f>IF(BO$1&lt;=cockpit!$C$15,1/(1+EXP(-(AS297+W$14))),0)</f>
        <v>0.85659275409301572</v>
      </c>
      <c r="BP297" s="8">
        <f>IF(BP$1&lt;=cockpit!$C$15,1/(1+EXP(-(AT297+X$14))),0)</f>
        <v>0.8774429744986505</v>
      </c>
      <c r="BQ297" s="8">
        <f>IF(BQ$1&lt;=cockpit!$C$15,1/(1+EXP(-(AU297+Y$14))),0)</f>
        <v>0.87834532170795976</v>
      </c>
      <c r="BR297" s="8">
        <f>IF(BR$1&lt;=cockpit!$C$15,1/(1+EXP(-(AV297+Z$14))),0)</f>
        <v>0.86003145627284572</v>
      </c>
      <c r="BS297" s="8">
        <f>IF(BS$1&lt;=cockpit!$C$15,1/(1+EXP(-(AW297+AA$14))),0)</f>
        <v>0.8699380052884319</v>
      </c>
      <c r="BT297" s="8">
        <f>IF(BT$1&lt;=cockpit!$C$15,1/(1+EXP(-(AX297+AB$14))),0)</f>
        <v>0.74832523153759212</v>
      </c>
      <c r="BU297" s="8">
        <f>IF(BU$1&lt;=cockpit!$C$15,1/(1+EXP(-(AY297+AC$14))),0)</f>
        <v>0.7740250161721729</v>
      </c>
      <c r="BV297" s="8">
        <f>IF(BV$1&lt;=cockpit!$C$15,1/(1+EXP(-(AZ297+AD$14))),0)</f>
        <v>0.84285921752353732</v>
      </c>
      <c r="BW297" s="8">
        <f>IF(BW$1&lt;=cockpit!$C$15,1/(1+EXP(-(BA297+AE$14))),0)</f>
        <v>0.86354859216222879</v>
      </c>
      <c r="BX297" s="8">
        <f>IF(BX$1&lt;=cockpit!$C$15,1/(1+EXP(-(BB297+AF$14))),0)</f>
        <v>0.87844557386566424</v>
      </c>
      <c r="BY297" s="8">
        <f>IF(BY$1&lt;=cockpit!$C$15,1/(1+EXP(-(BC297+AG$14))),0)</f>
        <v>0.80114560012232605</v>
      </c>
      <c r="BZ297" s="8">
        <f>IF(BZ$1&lt;=cockpit!$C$15,1/(1+EXP(-(BD297+AH$14))),0)</f>
        <v>0.81127342695658866</v>
      </c>
      <c r="CA297" s="8">
        <f>IF(CA$1&lt;=cockpit!$C$15,1/(1+EXP(-(BE297+AI$14))),0)</f>
        <v>0.94913241929507353</v>
      </c>
      <c r="CB297" s="8">
        <f>IF(CB$1&lt;=cockpit!$C$15,1/(1+EXP(-(BF297+AJ$14))),0)</f>
        <v>0.85119225668202103</v>
      </c>
      <c r="CC297" s="8">
        <f>IF(CC$1&lt;=cockpit!$C$15,1/(1+EXP(-(BG297+AK$14))),0)</f>
        <v>0.77635607102507109</v>
      </c>
      <c r="CD297" s="8">
        <f>IF(CD$1&lt;=cockpit!$C$15,1/(1+EXP(-(BH297+AL$14))),0)</f>
        <v>0.89642496561668783</v>
      </c>
      <c r="CE297" s="8">
        <f>IF(CE$1&lt;=cockpit!$C$15,1/(1+EXP(-(BI297+AM$14))),0)</f>
        <v>0.85121091150517103</v>
      </c>
      <c r="CH297" s="6">
        <v>5.6892598914989732</v>
      </c>
      <c r="CK297" s="9">
        <f t="shared" si="93"/>
        <v>5.6892598914989732</v>
      </c>
      <c r="CM297" s="9">
        <f t="shared" si="94"/>
        <v>0.47507919802917625</v>
      </c>
      <c r="CP297">
        <f t="shared" si="95"/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R297">
        <f t="shared" si="96"/>
        <v>0</v>
      </c>
      <c r="DS297">
        <f t="shared" si="108"/>
        <v>0</v>
      </c>
      <c r="DT297">
        <f t="shared" si="109"/>
        <v>0</v>
      </c>
      <c r="DU297">
        <f t="shared" si="110"/>
        <v>0</v>
      </c>
      <c r="DV297">
        <f t="shared" si="111"/>
        <v>0</v>
      </c>
      <c r="DW297">
        <f t="shared" si="112"/>
        <v>0</v>
      </c>
      <c r="DX297">
        <f t="shared" si="113"/>
        <v>0</v>
      </c>
      <c r="DY297">
        <f t="shared" si="114"/>
        <v>0</v>
      </c>
      <c r="DZ297">
        <f t="shared" si="115"/>
        <v>0</v>
      </c>
      <c r="EA297">
        <f t="shared" si="97"/>
        <v>0</v>
      </c>
      <c r="EB297">
        <f t="shared" si="98"/>
        <v>0</v>
      </c>
      <c r="EC297">
        <f t="shared" si="99"/>
        <v>0</v>
      </c>
      <c r="ED297">
        <f t="shared" si="100"/>
        <v>0</v>
      </c>
      <c r="EE297">
        <f t="shared" si="101"/>
        <v>0</v>
      </c>
      <c r="EF297">
        <f t="shared" si="102"/>
        <v>0</v>
      </c>
      <c r="EG297">
        <f t="shared" si="103"/>
        <v>0</v>
      </c>
      <c r="EH297">
        <f t="shared" si="104"/>
        <v>0</v>
      </c>
      <c r="EI297">
        <f t="shared" si="105"/>
        <v>0</v>
      </c>
      <c r="EJ297">
        <f t="shared" si="106"/>
        <v>0</v>
      </c>
      <c r="EK297">
        <f t="shared" si="107"/>
        <v>0</v>
      </c>
    </row>
    <row r="298" spans="1:141" x14ac:dyDescent="0.3">
      <c r="A298" s="6">
        <f>('Base original'!A298-MIN('Base original'!A:A))/(MAX('Base original'!A:A)-MIN('Base original'!A:A))</f>
        <v>0.52212389380530977</v>
      </c>
      <c r="B298" s="6">
        <f>('Base original'!B298-MIN('Base original'!B:B))/(MAX('Base original'!B:B)-MIN('Base original'!B:B))</f>
        <v>8.2191780821917804E-2</v>
      </c>
      <c r="C298" s="6">
        <f>('Base original'!C298-MIN('Base original'!C:C))/(MAX('Base original'!C:C)-MIN('Base original'!C:C))</f>
        <v>0.47</v>
      </c>
      <c r="D298" s="6">
        <f>('Base original'!D298-MIN('Base original'!D:D))/(MAX('Base original'!D:D)-MIN('Base original'!D:D))</f>
        <v>8.2191780821917818E-2</v>
      </c>
      <c r="E298" s="6">
        <f>('Base original'!E298-MIN('Base original'!E:E))/(MAX('Base original'!E:E)-MIN('Base original'!E:E))</f>
        <v>9.0150250417362285E-2</v>
      </c>
      <c r="F298" s="6">
        <f>('Base original'!F298-MIN('Base original'!F:F))/(MAX('Base original'!F:F)-MIN('Base original'!F:F))</f>
        <v>7.4626865671641784E-2</v>
      </c>
      <c r="G298" s="6">
        <f>('Base original'!G298-MIN('Base original'!G:G))/(MAX('Base original'!G:G)-MIN('Base original'!G:G))</f>
        <v>6.3604240282685506E-2</v>
      </c>
      <c r="H298" s="6">
        <f>('Base original'!H298-MIN('Base original'!H:H))/(MAX('Base original'!H:H)-MIN('Base original'!H:H))</f>
        <v>0.56754772393539166</v>
      </c>
      <c r="I298" s="6">
        <f>('Base original'!I298-MIN('Base original'!I:I))/(MAX('Base original'!I:I)-MIN('Base original'!I:I))</f>
        <v>0.32283464566929121</v>
      </c>
      <c r="J298" s="6">
        <f>('Base original'!J298-MIN('Base original'!J:J))/(MAX('Base original'!J:J)-MIN('Base original'!J:J))</f>
        <v>0.3413173652694611</v>
      </c>
      <c r="K298" s="6">
        <f>('Base original'!K298-MIN('Base original'!K:K))/(MAX('Base original'!K:K)-MIN('Base original'!K:K))</f>
        <v>0.39999999999999997</v>
      </c>
      <c r="L298" s="6">
        <f>'Base original'!L298</f>
        <v>7</v>
      </c>
      <c r="M298">
        <v>423</v>
      </c>
      <c r="O298">
        <v>0.31874007216787958</v>
      </c>
      <c r="P298" t="str">
        <f>IF(O298&lt;=cockpit!C$11,"treino","teste")</f>
        <v>treino</v>
      </c>
      <c r="AP298" s="6">
        <v>1.1693343446980493</v>
      </c>
      <c r="AQ298" s="6">
        <v>1.6223197224026122</v>
      </c>
      <c r="AR298" s="6">
        <v>1.3982748788690293</v>
      </c>
      <c r="AS298" s="6">
        <v>1.7497810905925766</v>
      </c>
      <c r="AT298" s="6">
        <v>1.6651066993380885</v>
      </c>
      <c r="AU298" s="6">
        <v>1.6053942216940487</v>
      </c>
      <c r="AV298" s="6">
        <v>1.6650538683769678</v>
      </c>
      <c r="AW298" s="6">
        <v>1.9531634291005116</v>
      </c>
      <c r="AX298" s="6">
        <v>1.0291256748959916</v>
      </c>
      <c r="AY298" s="6">
        <v>0.93376704405870092</v>
      </c>
      <c r="AZ298" s="6">
        <v>0.97288622560649818</v>
      </c>
      <c r="BA298" s="6">
        <v>1.6183793736791068</v>
      </c>
      <c r="BB298" s="6">
        <v>1.3138906002821105</v>
      </c>
      <c r="BC298" s="6">
        <v>1.3088331199480403</v>
      </c>
      <c r="BD298" s="6">
        <v>1.2278073864768626</v>
      </c>
      <c r="BE298" s="6">
        <v>1.9091422780646381</v>
      </c>
      <c r="BF298" s="6">
        <v>1.3041598137259589</v>
      </c>
      <c r="BG298" s="6">
        <v>1.1959447455674752</v>
      </c>
      <c r="BH298" s="6">
        <v>1.1940205351949897</v>
      </c>
      <c r="BI298" s="6">
        <v>1.3929932017496363</v>
      </c>
      <c r="BL298" s="8">
        <f>IF(BL$1&lt;=cockpit!$C$15,1/(1+EXP(-(AP298+T$14))),0)</f>
        <v>0.79042231007637898</v>
      </c>
      <c r="BM298" s="8">
        <f>IF(BM$1&lt;=cockpit!$C$15,1/(1+EXP(-(AQ298+U$14))),0)</f>
        <v>0.8509247594986139</v>
      </c>
      <c r="BN298" s="8">
        <f>IF(BN$1&lt;=cockpit!$C$15,1/(1+EXP(-(AR298+V$14))),0)</f>
        <v>0.82494380300520476</v>
      </c>
      <c r="BO298" s="8">
        <f>IF(BO$1&lt;=cockpit!$C$15,1/(1+EXP(-(AS298+W$14))),0)</f>
        <v>0.86033123365662501</v>
      </c>
      <c r="BP298" s="8">
        <f>IF(BP$1&lt;=cockpit!$C$15,1/(1+EXP(-(AT298+X$14))),0)</f>
        <v>0.85478402765413075</v>
      </c>
      <c r="BQ298" s="8">
        <f>IF(BQ$1&lt;=cockpit!$C$15,1/(1+EXP(-(AU298+Y$14))),0)</f>
        <v>0.88627703003396996</v>
      </c>
      <c r="BR298" s="8">
        <f>IF(BR$1&lt;=cockpit!$C$15,1/(1+EXP(-(AV298+Z$14))),0)</f>
        <v>0.88711138489361885</v>
      </c>
      <c r="BS298" s="8">
        <f>IF(BS$1&lt;=cockpit!$C$15,1/(1+EXP(-(AW298+AA$14))),0)</f>
        <v>0.88714737853403658</v>
      </c>
      <c r="BT298" s="8">
        <f>IF(BT$1&lt;=cockpit!$C$15,1/(1+EXP(-(AX298+AB$14))),0)</f>
        <v>0.75456023301290731</v>
      </c>
      <c r="BU298" s="8">
        <f>IF(BU$1&lt;=cockpit!$C$15,1/(1+EXP(-(AY298+AC$14))),0)</f>
        <v>0.72598372248115395</v>
      </c>
      <c r="BV298" s="8">
        <f>IF(BV$1&lt;=cockpit!$C$15,1/(1+EXP(-(AZ298+AD$14))),0)</f>
        <v>0.79380324429461435</v>
      </c>
      <c r="BW298" s="8">
        <f>IF(BW$1&lt;=cockpit!$C$15,1/(1+EXP(-(BA298+AE$14))),0)</f>
        <v>0.88540559696631027</v>
      </c>
      <c r="BX298" s="8">
        <f>IF(BX$1&lt;=cockpit!$C$15,1/(1+EXP(-(BB298+AF$14))),0)</f>
        <v>0.88534459008343369</v>
      </c>
      <c r="BY298" s="8">
        <f>IF(BY$1&lt;=cockpit!$C$15,1/(1+EXP(-(BC298+AG$14))),0)</f>
        <v>0.78249003794013217</v>
      </c>
      <c r="BZ298" s="8">
        <f>IF(BZ$1&lt;=cockpit!$C$15,1/(1+EXP(-(BD298+AH$14))),0)</f>
        <v>0.82234723306133928</v>
      </c>
      <c r="CA298" s="8">
        <f>IF(CA$1&lt;=cockpit!$C$15,1/(1+EXP(-(BE298+AI$14))),0)</f>
        <v>0.94685866192111656</v>
      </c>
      <c r="CB298" s="8">
        <f>IF(CB$1&lt;=cockpit!$C$15,1/(1+EXP(-(BF298+AJ$14))),0)</f>
        <v>0.84776319132614264</v>
      </c>
      <c r="CC298" s="8">
        <f>IF(CC$1&lt;=cockpit!$C$15,1/(1+EXP(-(BG298+AK$14))),0)</f>
        <v>0.79953247914426417</v>
      </c>
      <c r="CD298" s="8">
        <f>IF(CD$1&lt;=cockpit!$C$15,1/(1+EXP(-(BH298+AL$14))),0)</f>
        <v>0.89331279951647014</v>
      </c>
      <c r="CE298" s="8">
        <f>IF(CE$1&lt;=cockpit!$C$15,1/(1+EXP(-(BI298+AM$14))),0)</f>
        <v>0.873762713700869</v>
      </c>
      <c r="CH298" s="6">
        <v>5.6368376213326172</v>
      </c>
      <c r="CK298" s="9">
        <f t="shared" si="93"/>
        <v>5.6368376213326172</v>
      </c>
      <c r="CM298" s="9">
        <f t="shared" si="94"/>
        <v>1.858211670614117</v>
      </c>
      <c r="CP298">
        <f t="shared" si="95"/>
        <v>-1.3631623786673828</v>
      </c>
      <c r="CV298">
        <v>0.10689346537672102</v>
      </c>
      <c r="CW298">
        <v>-0.55912099074237376</v>
      </c>
      <c r="CX298">
        <v>-2.30741695483191E-2</v>
      </c>
      <c r="CY298">
        <v>-0.36505800654219112</v>
      </c>
      <c r="CZ298">
        <v>-0.43634892971414363</v>
      </c>
      <c r="DA298">
        <v>-1.0278161987975079</v>
      </c>
      <c r="DB298">
        <v>-1.8102296545803677E-2</v>
      </c>
      <c r="DC298">
        <v>-0.85699441407771226</v>
      </c>
      <c r="DD298">
        <v>-0.37113084428200216</v>
      </c>
      <c r="DE298">
        <v>-0.80564453199284758</v>
      </c>
      <c r="DF298">
        <v>-0.99297683517405622</v>
      </c>
      <c r="DG298">
        <v>-0.27128483690621802</v>
      </c>
      <c r="DH298">
        <v>0.13996059806570343</v>
      </c>
      <c r="DI298">
        <v>-0.67801760470156103</v>
      </c>
      <c r="DJ298">
        <v>-0.18781711415413849</v>
      </c>
      <c r="DK298">
        <v>0.24590430967522942</v>
      </c>
      <c r="DL298">
        <v>-0.90387200037572857</v>
      </c>
      <c r="DM298">
        <v>-0.81090445959132784</v>
      </c>
      <c r="DN298">
        <v>-0.541737023351887</v>
      </c>
      <c r="DO298">
        <v>2.8870763440306833E-2</v>
      </c>
      <c r="DR298">
        <f t="shared" si="96"/>
        <v>4.0109909914815077E-2</v>
      </c>
      <c r="DS298">
        <f t="shared" si="108"/>
        <v>-0.15427660762183923</v>
      </c>
      <c r="DT298">
        <f t="shared" si="109"/>
        <v>-7.3714523799507459E-3</v>
      </c>
      <c r="DU298">
        <f t="shared" si="110"/>
        <v>-9.4853083313752973E-2</v>
      </c>
      <c r="DV298">
        <f t="shared" si="111"/>
        <v>-0.11752808222314379</v>
      </c>
      <c r="DW298">
        <f t="shared" si="112"/>
        <v>-0.22047996301098688</v>
      </c>
      <c r="DX298">
        <f t="shared" si="113"/>
        <v>-3.8563936142771418E-3</v>
      </c>
      <c r="DY298">
        <f t="shared" si="114"/>
        <v>-0.1825136965162428</v>
      </c>
      <c r="DZ298">
        <f t="shared" si="115"/>
        <v>-0.15982336174604581</v>
      </c>
      <c r="EA298">
        <f t="shared" si="97"/>
        <v>-0.38102767580888836</v>
      </c>
      <c r="EB298">
        <f t="shared" si="98"/>
        <v>-0.36727870635927012</v>
      </c>
      <c r="EC298">
        <f t="shared" si="99"/>
        <v>-5.8612968708441945E-2</v>
      </c>
      <c r="ED298">
        <f t="shared" si="100"/>
        <v>3.0254576635974105E-2</v>
      </c>
      <c r="EE298">
        <f t="shared" si="101"/>
        <v>-0.2628737583828098</v>
      </c>
      <c r="EF298">
        <f t="shared" si="102"/>
        <v>-6.0804856932615767E-2</v>
      </c>
      <c r="EG298">
        <f t="shared" si="103"/>
        <v>2.5440933894709961E-2</v>
      </c>
      <c r="EH298">
        <f t="shared" si="104"/>
        <v>-0.25425699859154094</v>
      </c>
      <c r="EI298">
        <f t="shared" si="105"/>
        <v>-0.29253201180381616</v>
      </c>
      <c r="EJ298">
        <f t="shared" si="106"/>
        <v>-0.10942667604046154</v>
      </c>
      <c r="EK298">
        <f t="shared" si="107"/>
        <v>6.8290534338107979E-3</v>
      </c>
    </row>
    <row r="299" spans="1:141" x14ac:dyDescent="0.3">
      <c r="A299" s="6">
        <f>('Base original'!A299-MIN('Base original'!A:A))/(MAX('Base original'!A:A)-MIN('Base original'!A:A))</f>
        <v>0.17699115044247787</v>
      </c>
      <c r="B299" s="6">
        <f>('Base original'!B299-MIN('Base original'!B:B))/(MAX('Base original'!B:B)-MIN('Base original'!B:B))</f>
        <v>0.49315068493150682</v>
      </c>
      <c r="C299" s="6">
        <f>('Base original'!C299-MIN('Base original'!C:C))/(MAX('Base original'!C:C)-MIN('Base original'!C:C))</f>
        <v>0.03</v>
      </c>
      <c r="D299" s="6">
        <f>('Base original'!D299-MIN('Base original'!D:D))/(MAX('Base original'!D:D)-MIN('Base original'!D:D))</f>
        <v>9.5890410958904104E-2</v>
      </c>
      <c r="E299" s="6">
        <f>('Base original'!E299-MIN('Base original'!E:E))/(MAX('Base original'!E:E)-MIN('Base original'!E:E))</f>
        <v>7.8464106844741241E-2</v>
      </c>
      <c r="F299" s="6">
        <f>('Base original'!F299-MIN('Base original'!F:F))/(MAX('Base original'!F:F)-MIN('Base original'!F:F))</f>
        <v>0.46268656716417911</v>
      </c>
      <c r="G299" s="6">
        <f>('Base original'!G299-MIN('Base original'!G:G))/(MAX('Base original'!G:G)-MIN('Base original'!G:G))</f>
        <v>0.14840989399293286</v>
      </c>
      <c r="H299" s="6">
        <f>('Base original'!H299-MIN('Base original'!H:H))/(MAX('Base original'!H:H)-MIN('Base original'!H:H))</f>
        <v>0.37665198237885322</v>
      </c>
      <c r="I299" s="6">
        <f>('Base original'!I299-MIN('Base original'!I:I))/(MAX('Base original'!I:I)-MIN('Base original'!I:I))</f>
        <v>0.61417322834645671</v>
      </c>
      <c r="J299" s="6">
        <f>('Base original'!J299-MIN('Base original'!J:J))/(MAX('Base original'!J:J)-MIN('Base original'!J:J))</f>
        <v>0.13772455089820362</v>
      </c>
      <c r="K299" s="6">
        <f>('Base original'!K299-MIN('Base original'!K:K))/(MAX('Base original'!K:K)-MIN('Base original'!K:K))</f>
        <v>0.60000000000000009</v>
      </c>
      <c r="L299" s="6">
        <f>'Base original'!L299</f>
        <v>7</v>
      </c>
      <c r="M299">
        <v>425</v>
      </c>
      <c r="O299">
        <v>0.62450015013274562</v>
      </c>
      <c r="P299" t="str">
        <f>IF(O299&lt;=cockpit!C$11,"treino","teste")</f>
        <v>treino</v>
      </c>
      <c r="AP299" s="6">
        <v>0.62666166540395873</v>
      </c>
      <c r="AQ299" s="6">
        <v>1.5664043858451424</v>
      </c>
      <c r="AR299" s="6">
        <v>1.7792170112365635</v>
      </c>
      <c r="AS299" s="6">
        <v>1.7710786631347573</v>
      </c>
      <c r="AT299" s="6">
        <v>1.8908588638482968</v>
      </c>
      <c r="AU299" s="6">
        <v>1.6812975694284644</v>
      </c>
      <c r="AV299" s="6">
        <v>1.6264041164203034</v>
      </c>
      <c r="AW299" s="6">
        <v>1.8841954524464957</v>
      </c>
      <c r="AX299" s="6">
        <v>1.0410213807978863</v>
      </c>
      <c r="AY299" s="6">
        <v>1.3161923109734019</v>
      </c>
      <c r="AZ299" s="6">
        <v>1.2775047139590114</v>
      </c>
      <c r="BA299" s="6">
        <v>1.6498384232930794</v>
      </c>
      <c r="BB299" s="6">
        <v>1.2627114339148899</v>
      </c>
      <c r="BC299" s="6">
        <v>1.5297752405001921</v>
      </c>
      <c r="BD299" s="6">
        <v>1.184306032679749</v>
      </c>
      <c r="BE299" s="6">
        <v>2.0880943650271222</v>
      </c>
      <c r="BF299" s="6">
        <v>1.4353941548021418</v>
      </c>
      <c r="BG299" s="6">
        <v>1.2791480926632728</v>
      </c>
      <c r="BH299" s="6">
        <v>1.422692107628623</v>
      </c>
      <c r="BI299" s="6">
        <v>1.2098584081058812</v>
      </c>
      <c r="BL299" s="8">
        <f>IF(BL$1&lt;=cockpit!$C$15,1/(1+EXP(-(AP299+T$14))),0)</f>
        <v>0.68671374098492821</v>
      </c>
      <c r="BM299" s="8">
        <f>IF(BM$1&lt;=cockpit!$C$15,1/(1+EXP(-(AQ299+U$14))),0)</f>
        <v>0.84369175553420062</v>
      </c>
      <c r="BN299" s="8">
        <f>IF(BN$1&lt;=cockpit!$C$15,1/(1+EXP(-(AR299+V$14))),0)</f>
        <v>0.87337669164178533</v>
      </c>
      <c r="BO299" s="8">
        <f>IF(BO$1&lt;=cockpit!$C$15,1/(1+EXP(-(AS299+W$14))),0)</f>
        <v>0.86287079479097906</v>
      </c>
      <c r="BP299" s="8">
        <f>IF(BP$1&lt;=cockpit!$C$15,1/(1+EXP(-(AT299+X$14))),0)</f>
        <v>0.88062676815607122</v>
      </c>
      <c r="BQ299" s="8">
        <f>IF(BQ$1&lt;=cockpit!$C$15,1/(1+EXP(-(AU299+Y$14))),0)</f>
        <v>0.89370595242896478</v>
      </c>
      <c r="BR299" s="8">
        <f>IF(BR$1&lt;=cockpit!$C$15,1/(1+EXP(-(AV299+Z$14))),0)</f>
        <v>0.88318252049841084</v>
      </c>
      <c r="BS299" s="8">
        <f>IF(BS$1&lt;=cockpit!$C$15,1/(1+EXP(-(AW299+AA$14))),0)</f>
        <v>0.88005598295452514</v>
      </c>
      <c r="BT299" s="8">
        <f>IF(BT$1&lt;=cockpit!$C$15,1/(1+EXP(-(AX299+AB$14))),0)</f>
        <v>0.75675662992246717</v>
      </c>
      <c r="BU299" s="8">
        <f>IF(BU$1&lt;=cockpit!$C$15,1/(1+EXP(-(AY299+AC$14))),0)</f>
        <v>0.79523347921903154</v>
      </c>
      <c r="BV299" s="8">
        <f>IF(BV$1&lt;=cockpit!$C$15,1/(1+EXP(-(AZ299+AD$14))),0)</f>
        <v>0.83924527882353139</v>
      </c>
      <c r="BW299" s="8">
        <f>IF(BW$1&lt;=cockpit!$C$15,1/(1+EXP(-(BA299+AE$14))),0)</f>
        <v>0.88855901790100977</v>
      </c>
      <c r="BX299" s="8">
        <f>IF(BX$1&lt;=cockpit!$C$15,1/(1+EXP(-(BB299+AF$14))),0)</f>
        <v>0.88004607735308693</v>
      </c>
      <c r="BY299" s="8">
        <f>IF(BY$1&lt;=cockpit!$C$15,1/(1+EXP(-(BC299+AG$14))),0)</f>
        <v>0.81775020331856474</v>
      </c>
      <c r="BZ299" s="8">
        <f>IF(BZ$1&lt;=cockpit!$C$15,1/(1+EXP(-(BD299+AH$14))),0)</f>
        <v>0.8159026690084058</v>
      </c>
      <c r="CA299" s="8">
        <f>IF(CA$1&lt;=cockpit!$C$15,1/(1+EXP(-(BE299+AI$14))),0)</f>
        <v>0.95517578139011139</v>
      </c>
      <c r="CB299" s="8">
        <f>IF(CB$1&lt;=cockpit!$C$15,1/(1+EXP(-(BF299+AJ$14))),0)</f>
        <v>0.8639389497111496</v>
      </c>
      <c r="CC299" s="8">
        <f>IF(CC$1&lt;=cockpit!$C$15,1/(1+EXP(-(BG299+AK$14))),0)</f>
        <v>0.81253674120113784</v>
      </c>
      <c r="CD299" s="8">
        <f>IF(CD$1&lt;=cockpit!$C$15,1/(1+EXP(-(BH299+AL$14))),0)</f>
        <v>0.91322844309541973</v>
      </c>
      <c r="CE299" s="8">
        <f>IF(CE$1&lt;=cockpit!$C$15,1/(1+EXP(-(BI299+AM$14))),0)</f>
        <v>0.85214324283870069</v>
      </c>
      <c r="CH299" s="6">
        <v>5.7706487632496808</v>
      </c>
      <c r="CK299" s="9">
        <f t="shared" si="93"/>
        <v>5.7706487632496808</v>
      </c>
      <c r="CM299" s="9">
        <f t="shared" si="94"/>
        <v>1.5113044632995394</v>
      </c>
      <c r="CP299">
        <f t="shared" si="95"/>
        <v>-1.2293512367503192</v>
      </c>
      <c r="CV299">
        <v>9.6400557936365927E-2</v>
      </c>
      <c r="CW299">
        <v>-0.50423639341789572</v>
      </c>
      <c r="CX299">
        <v>-2.0809156205545579E-2</v>
      </c>
      <c r="CY299">
        <v>-0.32922307631976838</v>
      </c>
      <c r="CZ299">
        <v>-0.39351591915496281</v>
      </c>
      <c r="DA299">
        <v>-0.92692340613079593</v>
      </c>
      <c r="DB299">
        <v>-1.6325333646869132E-2</v>
      </c>
      <c r="DC299">
        <v>-0.77286987912950644</v>
      </c>
      <c r="DD299">
        <v>-0.33469979039496101</v>
      </c>
      <c r="DE299">
        <v>-0.72656061910596925</v>
      </c>
      <c r="DF299">
        <v>-0.89550395425305673</v>
      </c>
      <c r="DG299">
        <v>-0.24465489583735364</v>
      </c>
      <c r="DH299">
        <v>0.12622174512811316</v>
      </c>
      <c r="DI299">
        <v>-0.61146184337422638</v>
      </c>
      <c r="DJ299">
        <v>-0.16938055596427587</v>
      </c>
      <c r="DK299">
        <v>0.22176577930283381</v>
      </c>
      <c r="DL299">
        <v>-0.81514585416607843</v>
      </c>
      <c r="DM299">
        <v>-0.73130422016157515</v>
      </c>
      <c r="DN299">
        <v>-0.4885588760908593</v>
      </c>
      <c r="DO299">
        <v>2.6036743161855828E-2</v>
      </c>
      <c r="DR299">
        <f t="shared" si="96"/>
        <v>5.0940391364754534E-2</v>
      </c>
      <c r="DS299">
        <f t="shared" si="108"/>
        <v>-0.14531297256152176</v>
      </c>
      <c r="DT299">
        <f t="shared" si="109"/>
        <v>-4.9362055859351658E-3</v>
      </c>
      <c r="DU299">
        <f t="shared" si="110"/>
        <v>-8.4101348938735235E-2</v>
      </c>
      <c r="DV299">
        <f t="shared" si="111"/>
        <v>-8.8342944658447636E-2</v>
      </c>
      <c r="DW299">
        <f t="shared" si="112"/>
        <v>-0.18658010708504369</v>
      </c>
      <c r="DX299">
        <f t="shared" si="113"/>
        <v>-3.5913878728296355E-3</v>
      </c>
      <c r="DY299">
        <f t="shared" si="114"/>
        <v>-0.17428329144020893</v>
      </c>
      <c r="DZ299">
        <f t="shared" si="115"/>
        <v>-0.14302371463869001</v>
      </c>
      <c r="EA299">
        <f t="shared" si="97"/>
        <v>-0.26708638168742471</v>
      </c>
      <c r="EB299">
        <f t="shared" si="98"/>
        <v>-0.26477129178986575</v>
      </c>
      <c r="EC299">
        <f t="shared" si="99"/>
        <v>-5.1490771955055768E-2</v>
      </c>
      <c r="ED299">
        <f t="shared" si="100"/>
        <v>2.8465389336423275E-2</v>
      </c>
      <c r="EE299">
        <f t="shared" si="101"/>
        <v>-0.20256789523795427</v>
      </c>
      <c r="EF299">
        <f t="shared" si="102"/>
        <v>-5.6624400002759513E-2</v>
      </c>
      <c r="EG299">
        <f t="shared" si="103"/>
        <v>1.9435381394601332E-2</v>
      </c>
      <c r="EH299">
        <f t="shared" si="104"/>
        <v>-0.20672872530602099</v>
      </c>
      <c r="EI299">
        <f t="shared" si="105"/>
        <v>-0.24848550546573656</v>
      </c>
      <c r="EJ299">
        <f t="shared" si="106"/>
        <v>-8.1107520781664388E-2</v>
      </c>
      <c r="EK299">
        <f t="shared" si="107"/>
        <v>7.1302114202470906E-3</v>
      </c>
    </row>
    <row r="300" spans="1:141" x14ac:dyDescent="0.3">
      <c r="A300" s="6">
        <f>('Base original'!A300-MIN('Base original'!A:A))/(MAX('Base original'!A:A)-MIN('Base original'!A:A))</f>
        <v>0.15929203539823014</v>
      </c>
      <c r="B300" s="6">
        <f>('Base original'!B300-MIN('Base original'!B:B))/(MAX('Base original'!B:B)-MIN('Base original'!B:B))</f>
        <v>0.37671232876712335</v>
      </c>
      <c r="C300" s="6">
        <f>('Base original'!C300-MIN('Base original'!C:C))/(MAX('Base original'!C:C)-MIN('Base original'!C:C))</f>
        <v>0.08</v>
      </c>
      <c r="D300" s="6">
        <f>('Base original'!D300-MIN('Base original'!D:D))/(MAX('Base original'!D:D)-MIN('Base original'!D:D))</f>
        <v>8.2191780821917818E-2</v>
      </c>
      <c r="E300" s="6">
        <f>('Base original'!E300-MIN('Base original'!E:E))/(MAX('Base original'!E:E)-MIN('Base original'!E:E))</f>
        <v>5.5091819699499167E-2</v>
      </c>
      <c r="F300" s="6">
        <f>('Base original'!F300-MIN('Base original'!F:F))/(MAX('Base original'!F:F)-MIN('Base original'!F:F))</f>
        <v>0.26865671641791045</v>
      </c>
      <c r="G300" s="6">
        <f>('Base original'!G300-MIN('Base original'!G:G))/(MAX('Base original'!G:G)-MIN('Base original'!G:G))</f>
        <v>0.14840989399293286</v>
      </c>
      <c r="H300" s="6">
        <f>('Base original'!H300-MIN('Base original'!H:H))/(MAX('Base original'!H:H)-MIN('Base original'!H:H))</f>
        <v>0.35462555066079393</v>
      </c>
      <c r="I300" s="6">
        <f>('Base original'!I300-MIN('Base original'!I:I))/(MAX('Base original'!I:I)-MIN('Base original'!I:I))</f>
        <v>0.59055118110236238</v>
      </c>
      <c r="J300" s="6">
        <f>('Base original'!J300-MIN('Base original'!J:J))/(MAX('Base original'!J:J)-MIN('Base original'!J:J))</f>
        <v>9.5808383233532926E-2</v>
      </c>
      <c r="K300" s="6">
        <f>('Base original'!K300-MIN('Base original'!K:K))/(MAX('Base original'!K:K)-MIN('Base original'!K:K))</f>
        <v>0.46153846153846156</v>
      </c>
      <c r="L300" s="6">
        <f>'Base original'!L300</f>
        <v>6</v>
      </c>
      <c r="M300">
        <v>426</v>
      </c>
      <c r="O300">
        <v>0.13241009672277337</v>
      </c>
      <c r="P300" t="str">
        <f>IF(O300&lt;=cockpit!C$11,"treino","teste")</f>
        <v>treino</v>
      </c>
      <c r="AP300" s="6">
        <v>0.58692743534387282</v>
      </c>
      <c r="AQ300" s="6">
        <v>1.2922704945426815</v>
      </c>
      <c r="AR300" s="6">
        <v>1.4185629097293937</v>
      </c>
      <c r="AS300" s="6">
        <v>1.5017962683140771</v>
      </c>
      <c r="AT300" s="6">
        <v>1.6190201467620748</v>
      </c>
      <c r="AU300" s="6">
        <v>1.417019904267091</v>
      </c>
      <c r="AV300" s="6">
        <v>1.3580949158281945</v>
      </c>
      <c r="AW300" s="6">
        <v>1.5529322043646012</v>
      </c>
      <c r="AX300" s="6">
        <v>0.82535993794315432</v>
      </c>
      <c r="AY300" s="6">
        <v>1.0345404829792844</v>
      </c>
      <c r="AZ300" s="6">
        <v>1.0608033251128477</v>
      </c>
      <c r="BA300" s="6">
        <v>1.4026809359965007</v>
      </c>
      <c r="BB300" s="6">
        <v>1.1140944437209639</v>
      </c>
      <c r="BC300" s="6">
        <v>1.220177191901735</v>
      </c>
      <c r="BD300" s="6">
        <v>1.0257566551556052</v>
      </c>
      <c r="BE300" s="6">
        <v>1.7963589941974505</v>
      </c>
      <c r="BF300" s="6">
        <v>1.1184132419426198</v>
      </c>
      <c r="BG300" s="6">
        <v>1.0294026525291677</v>
      </c>
      <c r="BH300" s="6">
        <v>1.1708576730137923</v>
      </c>
      <c r="BI300" s="6">
        <v>1.0629354680226317</v>
      </c>
      <c r="BL300" s="8">
        <f>IF(BL$1&lt;=cockpit!$C$15,1/(1+EXP(-(AP300+T$14))),0)</f>
        <v>0.67810264686879307</v>
      </c>
      <c r="BM300" s="8">
        <f>IF(BM$1&lt;=cockpit!$C$15,1/(1+EXP(-(AQ300+U$14))),0)</f>
        <v>0.80405337203956906</v>
      </c>
      <c r="BN300" s="8">
        <f>IF(BN$1&lt;=cockpit!$C$15,1/(1+EXP(-(AR300+V$14))),0)</f>
        <v>0.8278543410127317</v>
      </c>
      <c r="BO300" s="8">
        <f>IF(BO$1&lt;=cockpit!$C$15,1/(1+EXP(-(AS300+W$14))),0)</f>
        <v>0.82779201668272395</v>
      </c>
      <c r="BP300" s="8">
        <f>IF(BP$1&lt;=cockpit!$C$15,1/(1+EXP(-(AT300+X$14))),0)</f>
        <v>0.84896933698306665</v>
      </c>
      <c r="BQ300" s="8">
        <f>IF(BQ$1&lt;=cockpit!$C$15,1/(1+EXP(-(AU300+Y$14))),0)</f>
        <v>0.86586588321580027</v>
      </c>
      <c r="BR300" s="8">
        <f>IF(BR$1&lt;=cockpit!$C$15,1/(1+EXP(-(AV300+Z$14))),0)</f>
        <v>0.85253331116015252</v>
      </c>
      <c r="BS300" s="8">
        <f>IF(BS$1&lt;=cockpit!$C$15,1/(1+EXP(-(AW300+AA$14))),0)</f>
        <v>0.84046569573749141</v>
      </c>
      <c r="BT300" s="8">
        <f>IF(BT$1&lt;=cockpit!$C$15,1/(1+EXP(-(AX300+AB$14))),0)</f>
        <v>0.71490308255321233</v>
      </c>
      <c r="BU300" s="8">
        <f>IF(BU$1&lt;=cockpit!$C$15,1/(1+EXP(-(AY300+AC$14))),0)</f>
        <v>0.7455681492466516</v>
      </c>
      <c r="BV300" s="8">
        <f>IF(BV$1&lt;=cockpit!$C$15,1/(1+EXP(-(AZ300+AD$14))),0)</f>
        <v>0.80782233809687332</v>
      </c>
      <c r="BW300" s="8">
        <f>IF(BW$1&lt;=cockpit!$C$15,1/(1+EXP(-(BA300+AE$14))),0)</f>
        <v>0.8616364084565229</v>
      </c>
      <c r="BX300" s="8">
        <f>IF(BX$1&lt;=cockpit!$C$15,1/(1+EXP(-(BB300+AF$14))),0)</f>
        <v>0.86345052364943509</v>
      </c>
      <c r="BY300" s="8">
        <f>IF(BY$1&lt;=cockpit!$C$15,1/(1+EXP(-(BC300+AG$14))),0)</f>
        <v>0.76702363608341451</v>
      </c>
      <c r="BZ300" s="8">
        <f>IF(BZ$1&lt;=cockpit!$C$15,1/(1+EXP(-(BD300+AH$14))),0)</f>
        <v>0.79088712848894349</v>
      </c>
      <c r="CA300" s="8">
        <f>IF(CA$1&lt;=cockpit!$C$15,1/(1+EXP(-(BE300+AI$14))),0)</f>
        <v>0.94088918292184964</v>
      </c>
      <c r="CB300" s="8">
        <f>IF(CB$1&lt;=cockpit!$C$15,1/(1+EXP(-(BF300+AJ$14))),0)</f>
        <v>0.82221361806746918</v>
      </c>
      <c r="CC300" s="8">
        <f>IF(CC$1&lt;=cockpit!$C$15,1/(1+EXP(-(BG300+AK$14))),0)</f>
        <v>0.77150570433622123</v>
      </c>
      <c r="CD300" s="8">
        <f>IF(CD$1&lt;=cockpit!$C$15,1/(1+EXP(-(BH300+AL$14))),0)</f>
        <v>0.89108506636394569</v>
      </c>
      <c r="CE300" s="8">
        <f>IF(CE$1&lt;=cockpit!$C$15,1/(1+EXP(-(BI300+AM$14))),0)</f>
        <v>0.83265861013755449</v>
      </c>
      <c r="CH300" s="6">
        <v>5.5346257860227732</v>
      </c>
      <c r="CK300" s="9">
        <f t="shared" si="93"/>
        <v>5.5346257860227732</v>
      </c>
      <c r="CM300" s="9">
        <f t="shared" si="94"/>
        <v>0.21657315903492166</v>
      </c>
      <c r="CP300">
        <f t="shared" si="95"/>
        <v>-0.46537421397722678</v>
      </c>
      <c r="CV300">
        <v>3.649269023813894E-2</v>
      </c>
      <c r="CW300">
        <v>-0.19088004162737421</v>
      </c>
      <c r="CX300">
        <v>-7.877361996465727E-3</v>
      </c>
      <c r="CY300">
        <v>-0.12462828017359699</v>
      </c>
      <c r="CZ300">
        <v>-0.14896650858574831</v>
      </c>
      <c r="DA300">
        <v>-0.35088934606312455</v>
      </c>
      <c r="DB300">
        <v>-6.1799989187066818E-3</v>
      </c>
      <c r="DC300">
        <v>-0.29257196947011976</v>
      </c>
      <c r="DD300">
        <v>-0.12670150500286392</v>
      </c>
      <c r="DE300">
        <v>-0.27504147465377321</v>
      </c>
      <c r="DF300">
        <v>-0.33899542812975214</v>
      </c>
      <c r="DG300">
        <v>-9.2614768214621224E-2</v>
      </c>
      <c r="DH300">
        <v>4.7781580780041667E-2</v>
      </c>
      <c r="DI300">
        <v>-0.23147052382649574</v>
      </c>
      <c r="DJ300">
        <v>-6.4119464591151629E-2</v>
      </c>
      <c r="DK300">
        <v>8.3950031646703546E-2</v>
      </c>
      <c r="DL300">
        <v>-0.30857565341708709</v>
      </c>
      <c r="DM300">
        <v>-0.27683717757957793</v>
      </c>
      <c r="DN300">
        <v>-0.18494527531724303</v>
      </c>
      <c r="DO300">
        <v>9.8562790854673493E-3</v>
      </c>
      <c r="DR300">
        <f t="shared" si="96"/>
        <v>1.9712504647524963E-2</v>
      </c>
      <c r="DS300">
        <f t="shared" si="108"/>
        <v>-6.7475746342364876E-2</v>
      </c>
      <c r="DT300">
        <f t="shared" si="109"/>
        <v>-2.4786685909435613E-3</v>
      </c>
      <c r="DU300">
        <f t="shared" si="110"/>
        <v>-3.922804446680337E-2</v>
      </c>
      <c r="DV300">
        <f t="shared" si="111"/>
        <v>-4.1599056151423772E-2</v>
      </c>
      <c r="DW300">
        <f t="shared" si="112"/>
        <v>-8.7819277516471062E-2</v>
      </c>
      <c r="DX300">
        <f t="shared" si="113"/>
        <v>-1.6882950763838275E-3</v>
      </c>
      <c r="DY300">
        <f t="shared" si="114"/>
        <v>-8.5904225169108922E-2</v>
      </c>
      <c r="DZ300">
        <f t="shared" si="115"/>
        <v>-6.1946086726176373E-2</v>
      </c>
      <c r="EA300">
        <f t="shared" si="97"/>
        <v>-0.1221536571385767</v>
      </c>
      <c r="EB300">
        <f t="shared" si="98"/>
        <v>-0.11777483238110913</v>
      </c>
      <c r="EC300">
        <f t="shared" si="99"/>
        <v>-2.3855962021601278E-2</v>
      </c>
      <c r="ED300">
        <f t="shared" si="100"/>
        <v>1.2158175806080054E-2</v>
      </c>
      <c r="EE300">
        <f t="shared" si="101"/>
        <v>-9.5290568104977574E-2</v>
      </c>
      <c r="EF300">
        <f t="shared" si="102"/>
        <v>-2.4012582396089763E-2</v>
      </c>
      <c r="EG300">
        <f t="shared" si="103"/>
        <v>9.6313810721705331E-3</v>
      </c>
      <c r="EH300">
        <f t="shared" si="104"/>
        <v>-9.9967639434151725E-2</v>
      </c>
      <c r="EI300">
        <f t="shared" si="105"/>
        <v>-0.11205786155685989</v>
      </c>
      <c r="EJ300">
        <f t="shared" si="106"/>
        <v>-3.8092698332215354E-2</v>
      </c>
      <c r="EK300">
        <f t="shared" si="107"/>
        <v>3.0227201114575403E-3</v>
      </c>
    </row>
    <row r="301" spans="1:141" x14ac:dyDescent="0.3">
      <c r="A301" s="6">
        <f>('Base original'!A301-MIN('Base original'!A:A))/(MAX('Base original'!A:A)-MIN('Base original'!A:A))</f>
        <v>0.4336283185840708</v>
      </c>
      <c r="B301" s="6">
        <f>('Base original'!B301-MIN('Base original'!B:B))/(MAX('Base original'!B:B)-MIN('Base original'!B:B))</f>
        <v>0.45205479452054798</v>
      </c>
      <c r="C301" s="6">
        <f>('Base original'!C301-MIN('Base original'!C:C))/(MAX('Base original'!C:C)-MIN('Base original'!C:C))</f>
        <v>0.22</v>
      </c>
      <c r="D301" s="6">
        <f>('Base original'!D301-MIN('Base original'!D:D))/(MAX('Base original'!D:D)-MIN('Base original'!D:D))</f>
        <v>6.8493150684931503E-2</v>
      </c>
      <c r="E301" s="6">
        <f>('Base original'!E301-MIN('Base original'!E:E))/(MAX('Base original'!E:E)-MIN('Base original'!E:E))</f>
        <v>0.10851419031719534</v>
      </c>
      <c r="F301" s="6">
        <f>('Base original'!F301-MIN('Base original'!F:F))/(MAX('Base original'!F:F)-MIN('Base original'!F:F))</f>
        <v>7.4626865671641784E-2</v>
      </c>
      <c r="G301" s="6">
        <f>('Base original'!G301-MIN('Base original'!G:G))/(MAX('Base original'!G:G)-MIN('Base original'!G:G))</f>
        <v>9.187279151943463E-2</v>
      </c>
      <c r="H301" s="6">
        <f>('Base original'!H301-MIN('Base original'!H:H))/(MAX('Base original'!H:H)-MIN('Base original'!H:H))</f>
        <v>0.64096916299559747</v>
      </c>
      <c r="I301" s="6">
        <f>('Base original'!I301-MIN('Base original'!I:I))/(MAX('Base original'!I:I)-MIN('Base original'!I:I))</f>
        <v>0.40944881889763762</v>
      </c>
      <c r="J301" s="6">
        <f>('Base original'!J301-MIN('Base original'!J:J))/(MAX('Base original'!J:J)-MIN('Base original'!J:J))</f>
        <v>0.13772455089820362</v>
      </c>
      <c r="K301" s="6">
        <f>('Base original'!K301-MIN('Base original'!K:K))/(MAX('Base original'!K:K)-MIN('Base original'!K:K))</f>
        <v>0.33846153846153837</v>
      </c>
      <c r="L301" s="6">
        <f>'Base original'!L301</f>
        <v>6</v>
      </c>
      <c r="M301">
        <v>427</v>
      </c>
      <c r="O301">
        <v>0.79513101805740816</v>
      </c>
      <c r="P301" t="str">
        <f>IF(O301&lt;=cockpit!C$11,"treino","teste")</f>
        <v>treino</v>
      </c>
      <c r="AP301" s="6">
        <v>0.83814667993106406</v>
      </c>
      <c r="AQ301" s="6">
        <v>1.6648010944886462</v>
      </c>
      <c r="AR301" s="6">
        <v>1.3637524666291028</v>
      </c>
      <c r="AS301" s="6">
        <v>1.7651542787012606</v>
      </c>
      <c r="AT301" s="6">
        <v>1.7667419468777443</v>
      </c>
      <c r="AU301" s="6">
        <v>1.6191126632907862</v>
      </c>
      <c r="AV301" s="6">
        <v>1.6178512510407768</v>
      </c>
      <c r="AW301" s="6">
        <v>1.9123261831317393</v>
      </c>
      <c r="AX301" s="6">
        <v>0.98940028391857526</v>
      </c>
      <c r="AY301" s="6">
        <v>1.1065365991693217</v>
      </c>
      <c r="AZ301" s="6">
        <v>1.1464201775862786</v>
      </c>
      <c r="BA301" s="6">
        <v>1.494772773248606</v>
      </c>
      <c r="BB301" s="6">
        <v>1.3706038522033097</v>
      </c>
      <c r="BC301" s="6">
        <v>1.3952512867686484</v>
      </c>
      <c r="BD301" s="6">
        <v>1.1463896713370587</v>
      </c>
      <c r="BE301" s="6">
        <v>2.0974227999606403</v>
      </c>
      <c r="BF301" s="6">
        <v>1.4428054019199636</v>
      </c>
      <c r="BG301" s="6">
        <v>1.0054362241989545</v>
      </c>
      <c r="BH301" s="6">
        <v>1.1155471501739864</v>
      </c>
      <c r="BI301" s="6">
        <v>1.3304005326548056</v>
      </c>
      <c r="BL301" s="8">
        <f>IF(BL$1&lt;=cockpit!$C$15,1/(1+EXP(-(AP301+T$14))),0)</f>
        <v>0.73032757841088658</v>
      </c>
      <c r="BM301" s="8">
        <f>IF(BM$1&lt;=cockpit!$C$15,1/(1+EXP(-(AQ301+U$14))),0)</f>
        <v>0.8562336564094265</v>
      </c>
      <c r="BN301" s="8">
        <f>IF(BN$1&lt;=cockpit!$C$15,1/(1+EXP(-(AR301+V$14))),0)</f>
        <v>0.81990231487641074</v>
      </c>
      <c r="BO301" s="8">
        <f>IF(BO$1&lt;=cockpit!$C$15,1/(1+EXP(-(AS301+W$14))),0)</f>
        <v>0.86216828507813359</v>
      </c>
      <c r="BP301" s="8">
        <f>IF(BP$1&lt;=cockpit!$C$15,1/(1+EXP(-(AT301+X$14))),0)</f>
        <v>0.86695065506317359</v>
      </c>
      <c r="BQ301" s="8">
        <f>IF(BQ$1&lt;=cockpit!$C$15,1/(1+EXP(-(AU301+Y$14))),0)</f>
        <v>0.88765240269856271</v>
      </c>
      <c r="BR301" s="8">
        <f>IF(BR$1&lt;=cockpit!$C$15,1/(1+EXP(-(AV301+Z$14))),0)</f>
        <v>0.88229721546929274</v>
      </c>
      <c r="BS301" s="8">
        <f>IF(BS$1&lt;=cockpit!$C$15,1/(1+EXP(-(AW301+AA$14))),0)</f>
        <v>0.88299378859479416</v>
      </c>
      <c r="BT301" s="8">
        <f>IF(BT$1&lt;=cockpit!$C$15,1/(1+EXP(-(AX301+AB$14))),0)</f>
        <v>0.74712895526425371</v>
      </c>
      <c r="BU301" s="8">
        <f>IF(BU$1&lt;=cockpit!$C$15,1/(1+EXP(-(AY301+AC$14))),0)</f>
        <v>0.75898258446126332</v>
      </c>
      <c r="BV301" s="8">
        <f>IF(BV$1&lt;=cockpit!$C$15,1/(1+EXP(-(AZ301+AD$14))),0)</f>
        <v>0.82076495637012348</v>
      </c>
      <c r="BW301" s="8">
        <f>IF(BW$1&lt;=cockpit!$C$15,1/(1+EXP(-(BA301+AE$14))),0)</f>
        <v>0.87225439320819353</v>
      </c>
      <c r="BX301" s="8">
        <f>IF(BX$1&lt;=cockpit!$C$15,1/(1+EXP(-(BB301+AF$14))),0)</f>
        <v>0.8909769271099548</v>
      </c>
      <c r="BY301" s="8">
        <f>IF(BY$1&lt;=cockpit!$C$15,1/(1+EXP(-(BC301+AG$14))),0)</f>
        <v>0.79683913328558509</v>
      </c>
      <c r="BZ301" s="8">
        <f>IF(BZ$1&lt;=cockpit!$C$15,1/(1+EXP(-(BD301+AH$14))),0)</f>
        <v>0.8101390777367089</v>
      </c>
      <c r="CA301" s="8">
        <f>IF(CA$1&lt;=cockpit!$C$15,1/(1+EXP(-(BE301+AI$14))),0)</f>
        <v>0.95557348683453647</v>
      </c>
      <c r="CB301" s="8">
        <f>IF(CB$1&lt;=cockpit!$C$15,1/(1+EXP(-(BF301+AJ$14))),0)</f>
        <v>0.86480778282529147</v>
      </c>
      <c r="CC301" s="8">
        <f>IF(CC$1&lt;=cockpit!$C$15,1/(1+EXP(-(BG301+AK$14))),0)</f>
        <v>0.76725332405566482</v>
      </c>
      <c r="CD301" s="8">
        <f>IF(CD$1&lt;=cockpit!$C$15,1/(1+EXP(-(BH301+AL$14))),0)</f>
        <v>0.88559978910286608</v>
      </c>
      <c r="CE301" s="8">
        <f>IF(CE$1&lt;=cockpit!$C$15,1/(1+EXP(-(BI301+AM$14))),0)</f>
        <v>0.86669562658061583</v>
      </c>
      <c r="CH301" s="6">
        <v>5.6733815315164202</v>
      </c>
      <c r="CK301" s="9">
        <f t="shared" si="93"/>
        <v>5.6733815315164202</v>
      </c>
      <c r="CM301" s="9">
        <f t="shared" si="94"/>
        <v>0.1066796239545592</v>
      </c>
      <c r="CP301">
        <f t="shared" si="95"/>
        <v>-0.32661846848357978</v>
      </c>
      <c r="CV301">
        <v>2.5612047763802166E-2</v>
      </c>
      <c r="CW301">
        <v>-0.1339673428134241</v>
      </c>
      <c r="CX301">
        <v>-5.5286516392639993E-3</v>
      </c>
      <c r="CY301">
        <v>-8.7469173790610352E-2</v>
      </c>
      <c r="CZ301">
        <v>-0.10455072805560324</v>
      </c>
      <c r="DA301">
        <v>-0.24626835216948845</v>
      </c>
      <c r="DB301">
        <v>-4.337373497356971E-3</v>
      </c>
      <c r="DC301">
        <v>-0.20533885574122376</v>
      </c>
      <c r="DD301">
        <v>-8.8924246930074072E-2</v>
      </c>
      <c r="DE301">
        <v>-0.19303524458980181</v>
      </c>
      <c r="DF301">
        <v>-0.2379207189251214</v>
      </c>
      <c r="DG301">
        <v>-6.5000794725385419E-2</v>
      </c>
      <c r="DH301">
        <v>3.3535048284530355E-2</v>
      </c>
      <c r="DI301">
        <v>-0.16245538691364114</v>
      </c>
      <c r="DJ301">
        <v>-4.5001636738244158E-2</v>
      </c>
      <c r="DK301">
        <v>5.8919531727505969E-2</v>
      </c>
      <c r="DL301">
        <v>-0.21657088919701278</v>
      </c>
      <c r="DM301">
        <v>-0.1942955416192941</v>
      </c>
      <c r="DN301">
        <v>-0.12980208349134689</v>
      </c>
      <c r="DO301">
        <v>6.9175357876610204E-3</v>
      </c>
      <c r="DR301">
        <f t="shared" si="96"/>
        <v>1.1951135429401438E-2</v>
      </c>
      <c r="DS301">
        <f t="shared" si="108"/>
        <v>-3.5751051009643993E-2</v>
      </c>
      <c r="DT301">
        <f t="shared" si="109"/>
        <v>-1.8120719341769807E-3</v>
      </c>
      <c r="DU301">
        <f t="shared" si="110"/>
        <v>-2.2450349682795186E-2</v>
      </c>
      <c r="DV301">
        <f t="shared" si="111"/>
        <v>-2.5970041370731167E-2</v>
      </c>
      <c r="DW301">
        <f t="shared" si="112"/>
        <v>-5.2226920454459431E-2</v>
      </c>
      <c r="DX301">
        <f t="shared" si="113"/>
        <v>-9.6095214039118744E-4</v>
      </c>
      <c r="DY301">
        <f t="shared" si="114"/>
        <v>-4.5240661071333503E-2</v>
      </c>
      <c r="DZ301">
        <f t="shared" si="115"/>
        <v>-3.9286583274964565E-2</v>
      </c>
      <c r="EA301">
        <f t="shared" si="97"/>
        <v>-8.1836411024515998E-2</v>
      </c>
      <c r="EB301">
        <f t="shared" si="98"/>
        <v>-7.7644209988575838E-2</v>
      </c>
      <c r="EC301">
        <f t="shared" si="99"/>
        <v>-1.5546387855662655E-2</v>
      </c>
      <c r="ED301">
        <f t="shared" si="100"/>
        <v>6.9135894228648945E-3</v>
      </c>
      <c r="EE301">
        <f t="shared" si="101"/>
        <v>-5.9303915904522241E-2</v>
      </c>
      <c r="EF301">
        <f t="shared" si="102"/>
        <v>-1.5465922868059834E-2</v>
      </c>
      <c r="EG301">
        <f t="shared" si="103"/>
        <v>5.1188883361817962E-3</v>
      </c>
      <c r="EH301">
        <f t="shared" si="104"/>
        <v>-5.4599145180728302E-2</v>
      </c>
      <c r="EI301">
        <f t="shared" si="105"/>
        <v>-7.9918096194201094E-2</v>
      </c>
      <c r="EJ301">
        <f t="shared" si="106"/>
        <v>-2.7999998593813625E-2</v>
      </c>
      <c r="EK301">
        <f t="shared" si="107"/>
        <v>1.7213505494205058E-3</v>
      </c>
    </row>
    <row r="302" spans="1:141" x14ac:dyDescent="0.3">
      <c r="A302" s="6">
        <f>('Base original'!A302-MIN('Base original'!A:A))/(MAX('Base original'!A:A)-MIN('Base original'!A:A))</f>
        <v>0.39823008849557517</v>
      </c>
      <c r="B302" s="6">
        <f>('Base original'!B302-MIN('Base original'!B:B))/(MAX('Base original'!B:B)-MIN('Base original'!B:B))</f>
        <v>0.27397260273972607</v>
      </c>
      <c r="C302" s="6">
        <f>('Base original'!C302-MIN('Base original'!C:C))/(MAX('Base original'!C:C)-MIN('Base original'!C:C))</f>
        <v>0.33</v>
      </c>
      <c r="D302" s="6">
        <f>('Base original'!D302-MIN('Base original'!D:D))/(MAX('Base original'!D:D)-MIN('Base original'!D:D))</f>
        <v>2.7397260273972605E-2</v>
      </c>
      <c r="E302" s="6">
        <f>('Base original'!E302-MIN('Base original'!E:E))/(MAX('Base original'!E:E)-MIN('Base original'!E:E))</f>
        <v>9.6828046744574306E-2</v>
      </c>
      <c r="F302" s="6">
        <f>('Base original'!F302-MIN('Base original'!F:F))/(MAX('Base original'!F:F)-MIN('Base original'!F:F))</f>
        <v>0.11940298507462686</v>
      </c>
      <c r="G302" s="6">
        <f>('Base original'!G302-MIN('Base original'!G:G))/(MAX('Base original'!G:G)-MIN('Base original'!G:G))</f>
        <v>8.4805653710247356E-2</v>
      </c>
      <c r="H302" s="6">
        <f>('Base original'!H302-MIN('Base original'!H:H))/(MAX('Base original'!H:H)-MIN('Base original'!H:H))</f>
        <v>0.56754772393539166</v>
      </c>
      <c r="I302" s="6">
        <f>('Base original'!I302-MIN('Base original'!I:I))/(MAX('Base original'!I:I)-MIN('Base original'!I:I))</f>
        <v>0.39370078740157494</v>
      </c>
      <c r="J302" s="6">
        <f>('Base original'!J302-MIN('Base original'!J:J))/(MAX('Base original'!J:J)-MIN('Base original'!J:J))</f>
        <v>0.16167664670658682</v>
      </c>
      <c r="K302" s="6">
        <f>('Base original'!K302-MIN('Base original'!K:K))/(MAX('Base original'!K:K)-MIN('Base original'!K:K))</f>
        <v>0.13846153846153852</v>
      </c>
      <c r="L302" s="6">
        <f>'Base original'!L302</f>
        <v>5</v>
      </c>
      <c r="M302">
        <v>428</v>
      </c>
      <c r="O302">
        <v>0.7509387938875256</v>
      </c>
      <c r="P302" t="str">
        <f>IF(O302&lt;=cockpit!C$11,"treino","teste")</f>
        <v>treino</v>
      </c>
      <c r="AP302" s="6">
        <v>0.85371227730328436</v>
      </c>
      <c r="AQ302" s="6">
        <v>1.4359270580119494</v>
      </c>
      <c r="AR302" s="6">
        <v>1.133305327603485</v>
      </c>
      <c r="AS302" s="6">
        <v>1.6395606358524153</v>
      </c>
      <c r="AT302" s="6">
        <v>1.5934697570282099</v>
      </c>
      <c r="AU302" s="6">
        <v>1.4121329465520736</v>
      </c>
      <c r="AV302" s="6">
        <v>1.3412273973952273</v>
      </c>
      <c r="AW302" s="6">
        <v>1.79996503857371</v>
      </c>
      <c r="AX302" s="6">
        <v>0.87883038059988006</v>
      </c>
      <c r="AY302" s="6">
        <v>0.96399777487242644</v>
      </c>
      <c r="AZ302" s="6">
        <v>0.97758543020806954</v>
      </c>
      <c r="BA302" s="6">
        <v>1.4583121119640841</v>
      </c>
      <c r="BB302" s="6">
        <v>1.1693834183984368</v>
      </c>
      <c r="BC302" s="6">
        <v>1.114047460013637</v>
      </c>
      <c r="BD302" s="6">
        <v>1.0811283242023324</v>
      </c>
      <c r="BE302" s="6">
        <v>1.7193515679297422</v>
      </c>
      <c r="BF302" s="6">
        <v>1.2171234699668116</v>
      </c>
      <c r="BG302" s="6">
        <v>0.97792517610310237</v>
      </c>
      <c r="BH302" s="6">
        <v>1.0668933671594691</v>
      </c>
      <c r="BI302" s="6">
        <v>1.2166451083104317</v>
      </c>
      <c r="BL302" s="8">
        <f>IF(BL$1&lt;=cockpit!$C$15,1/(1+EXP(-(AP302+T$14))),0)</f>
        <v>0.73338219741112287</v>
      </c>
      <c r="BM302" s="8">
        <f>IF(BM$1&lt;=cockpit!$C$15,1/(1+EXP(-(AQ302+U$14))),0)</f>
        <v>0.82570379064291366</v>
      </c>
      <c r="BN302" s="8">
        <f>IF(BN$1&lt;=cockpit!$C$15,1/(1+EXP(-(AR302+V$14))),0)</f>
        <v>0.78334019391456033</v>
      </c>
      <c r="BO302" s="8">
        <f>IF(BO$1&lt;=cockpit!$C$15,1/(1+EXP(-(AS302+W$14))),0)</f>
        <v>0.8465537496978176</v>
      </c>
      <c r="BP302" s="8">
        <f>IF(BP$1&lt;=cockpit!$C$15,1/(1+EXP(-(AT302+X$14))),0)</f>
        <v>0.84566396385368281</v>
      </c>
      <c r="BQ302" s="8">
        <f>IF(BQ$1&lt;=cockpit!$C$15,1/(1+EXP(-(AU302+Y$14))),0)</f>
        <v>0.86529728590901445</v>
      </c>
      <c r="BR302" s="8">
        <f>IF(BR$1&lt;=cockpit!$C$15,1/(1+EXP(-(AV302+Z$14))),0)</f>
        <v>0.8504000879404362</v>
      </c>
      <c r="BS302" s="8">
        <f>IF(BS$1&lt;=cockpit!$C$15,1/(1+EXP(-(AW302+AA$14))),0)</f>
        <v>0.87087640264388688</v>
      </c>
      <c r="BT302" s="8">
        <f>IF(BT$1&lt;=cockpit!$C$15,1/(1+EXP(-(AX302+AB$14))),0)</f>
        <v>0.72567490490227782</v>
      </c>
      <c r="BU302" s="8">
        <f>IF(BU$1&lt;=cockpit!$C$15,1/(1+EXP(-(AY302+AC$14))),0)</f>
        <v>0.73195630532271994</v>
      </c>
      <c r="BV302" s="8">
        <f>IF(BV$1&lt;=cockpit!$C$15,1/(1+EXP(-(AZ302+AD$14))),0)</f>
        <v>0.79457134658877537</v>
      </c>
      <c r="BW302" s="8">
        <f>IF(BW$1&lt;=cockpit!$C$15,1/(1+EXP(-(BA302+AE$14))),0)</f>
        <v>0.86813626558790491</v>
      </c>
      <c r="BX302" s="8">
        <f>IF(BX$1&lt;=cockpit!$C$15,1/(1+EXP(-(BB302+AF$14))),0)</f>
        <v>0.86983929083622691</v>
      </c>
      <c r="BY302" s="8">
        <f>IF(BY$1&lt;=cockpit!$C$15,1/(1+EXP(-(BC302+AG$14))),0)</f>
        <v>0.74752412497787279</v>
      </c>
      <c r="BZ302" s="8">
        <f>IF(BZ$1&lt;=cockpit!$C$15,1/(1+EXP(-(BD302+AH$14))),0)</f>
        <v>0.799897325768122</v>
      </c>
      <c r="CA302" s="8">
        <f>IF(CA$1&lt;=cockpit!$C$15,1/(1+EXP(-(BE302+AI$14))),0)</f>
        <v>0.93645802588118665</v>
      </c>
      <c r="CB302" s="8">
        <f>IF(CB$1&lt;=cockpit!$C$15,1/(1+EXP(-(BF302+AJ$14))),0)</f>
        <v>0.83618713674394207</v>
      </c>
      <c r="CC302" s="8">
        <f>IF(CC$1&lt;=cockpit!$C$15,1/(1+EXP(-(BG302+AK$14))),0)</f>
        <v>0.76230444636968664</v>
      </c>
      <c r="CD302" s="8">
        <f>IF(CD$1&lt;=cockpit!$C$15,1/(1+EXP(-(BH302+AL$14))),0)</f>
        <v>0.88057730239975451</v>
      </c>
      <c r="CE302" s="8">
        <f>IF(CE$1&lt;=cockpit!$C$15,1/(1+EXP(-(BI302+AM$14))),0)</f>
        <v>0.85299629208887906</v>
      </c>
      <c r="CH302" s="6">
        <v>5.5384459707766371</v>
      </c>
      <c r="CK302" s="9">
        <f t="shared" si="93"/>
        <v>5.5384459707766371</v>
      </c>
      <c r="CM302" s="9">
        <f t="shared" si="94"/>
        <v>0.28992406344559518</v>
      </c>
      <c r="CP302">
        <f t="shared" si="95"/>
        <v>0.53844597077663714</v>
      </c>
      <c r="CV302">
        <v>-4.2222670340061809E-2</v>
      </c>
      <c r="CW302">
        <v>0.22085149161480166</v>
      </c>
      <c r="CX302">
        <v>9.1142433335456297E-3</v>
      </c>
      <c r="CY302">
        <v>0.14419706397307822</v>
      </c>
      <c r="CZ302">
        <v>0.1723568129036574</v>
      </c>
      <c r="DA302">
        <v>0.40598500927123576</v>
      </c>
      <c r="DB302">
        <v>7.1503650551305023E-3</v>
      </c>
      <c r="DC302">
        <v>0.3385108013979482</v>
      </c>
      <c r="DD302">
        <v>0.14659582076343078</v>
      </c>
      <c r="DE302">
        <v>0.31822771734197508</v>
      </c>
      <c r="DF302">
        <v>0.39222354162729417</v>
      </c>
      <c r="DG302">
        <v>0.10715687995127135</v>
      </c>
      <c r="DH302">
        <v>-5.5284110884602736E-2</v>
      </c>
      <c r="DI302">
        <v>0.26781537774250902</v>
      </c>
      <c r="DJ302">
        <v>7.4187323492638402E-2</v>
      </c>
      <c r="DK302">
        <v>-9.713163069441294E-2</v>
      </c>
      <c r="DL302">
        <v>0.35702733901438133</v>
      </c>
      <c r="DM302">
        <v>0.32030537651618685</v>
      </c>
      <c r="DN302">
        <v>0.21398486490619884</v>
      </c>
      <c r="DO302">
        <v>-1.1403884446162364E-2</v>
      </c>
      <c r="DR302">
        <f t="shared" si="96"/>
        <v>-1.9513230426547654E-2</v>
      </c>
      <c r="DS302">
        <f t="shared" si="108"/>
        <v>7.0277870940137363E-2</v>
      </c>
      <c r="DT302">
        <f t="shared" si="109"/>
        <v>3.5215443921721569E-3</v>
      </c>
      <c r="DU302">
        <f t="shared" si="110"/>
        <v>4.0857769273740963E-2</v>
      </c>
      <c r="DV302">
        <f t="shared" si="111"/>
        <v>4.9096262194607575E-2</v>
      </c>
      <c r="DW302">
        <f t="shared" si="112"/>
        <v>0.10200803986177963</v>
      </c>
      <c r="DX302">
        <f t="shared" si="113"/>
        <v>1.9793618410291394E-3</v>
      </c>
      <c r="DY302">
        <f t="shared" si="114"/>
        <v>8.177550695121201E-2</v>
      </c>
      <c r="DZ302">
        <f t="shared" si="115"/>
        <v>6.9397865255524882E-2</v>
      </c>
      <c r="EA302">
        <f t="shared" si="97"/>
        <v>0.1477340250286098</v>
      </c>
      <c r="EB302">
        <f t="shared" si="98"/>
        <v>0.1445957091166194</v>
      </c>
      <c r="EC302">
        <f t="shared" si="99"/>
        <v>2.6396964124597813E-2</v>
      </c>
      <c r="ED302">
        <f t="shared" si="100"/>
        <v>-1.3455025242220683E-2</v>
      </c>
      <c r="EE302">
        <f t="shared" si="101"/>
        <v>0.11816220217200601</v>
      </c>
      <c r="EF302">
        <f t="shared" si="102"/>
        <v>2.6719623077594724E-2</v>
      </c>
      <c r="EG302">
        <f t="shared" si="103"/>
        <v>-1.195169415755328E-2</v>
      </c>
      <c r="EH302">
        <f t="shared" si="104"/>
        <v>0.10739063615824915</v>
      </c>
      <c r="EI302">
        <f t="shared" si="105"/>
        <v>0.13417333769296308</v>
      </c>
      <c r="EJ302">
        <f t="shared" si="106"/>
        <v>4.8057494408579815E-2</v>
      </c>
      <c r="EK302">
        <f t="shared" si="107"/>
        <v>-3.1063876255282966E-3</v>
      </c>
    </row>
    <row r="303" spans="1:141" x14ac:dyDescent="0.3">
      <c r="A303" s="6">
        <f>('Base original'!A303-MIN('Base original'!A:A))/(MAX('Base original'!A:A)-MIN('Base original'!A:A))</f>
        <v>0.72566371681415931</v>
      </c>
      <c r="B303" s="6">
        <f>('Base original'!B303-MIN('Base original'!B:B))/(MAX('Base original'!B:B)-MIN('Base original'!B:B))</f>
        <v>0.49315068493150682</v>
      </c>
      <c r="C303" s="6">
        <f>('Base original'!C303-MIN('Base original'!C:C))/(MAX('Base original'!C:C)-MIN('Base original'!C:C))</f>
        <v>0.63</v>
      </c>
      <c r="D303" s="6">
        <f>('Base original'!D303-MIN('Base original'!D:D))/(MAX('Base original'!D:D)-MIN('Base original'!D:D))</f>
        <v>0.10273972602739727</v>
      </c>
      <c r="E303" s="6">
        <f>('Base original'!E303-MIN('Base original'!E:E))/(MAX('Base original'!E:E)-MIN('Base original'!E:E))</f>
        <v>0.12687813021702837</v>
      </c>
      <c r="F303" s="6">
        <f>('Base original'!F303-MIN('Base original'!F:F))/(MAX('Base original'!F:F)-MIN('Base original'!F:F))</f>
        <v>0.17910447761194029</v>
      </c>
      <c r="G303" s="6">
        <f>('Base original'!G303-MIN('Base original'!G:G))/(MAX('Base original'!G:G)-MIN('Base original'!G:G))</f>
        <v>0.10247349823321555</v>
      </c>
      <c r="H303" s="6">
        <f>('Base original'!H303-MIN('Base original'!H:H))/(MAX('Base original'!H:H)-MIN('Base original'!H:H))</f>
        <v>0.70704845814978357</v>
      </c>
      <c r="I303" s="6">
        <f>('Base original'!I303-MIN('Base original'!I:I))/(MAX('Base original'!I:I)-MIN('Base original'!I:I))</f>
        <v>0.28346456692913385</v>
      </c>
      <c r="J303" s="6">
        <f>('Base original'!J303-MIN('Base original'!J:J))/(MAX('Base original'!J:J)-MIN('Base original'!J:J))</f>
        <v>0.16167664670658682</v>
      </c>
      <c r="K303" s="6">
        <f>('Base original'!K303-MIN('Base original'!K:K))/(MAX('Base original'!K:K)-MIN('Base original'!K:K))</f>
        <v>0.30769230769230771</v>
      </c>
      <c r="L303" s="6">
        <f>'Base original'!L303</f>
        <v>6</v>
      </c>
      <c r="M303">
        <v>429</v>
      </c>
      <c r="O303">
        <v>0.87445742016452388</v>
      </c>
      <c r="P303" t="str">
        <f>IF(O303&lt;=cockpit!C$11,"treino","teste")</f>
        <v>teste</v>
      </c>
      <c r="AP303" s="6">
        <v>1.3244733462692908</v>
      </c>
      <c r="AQ303" s="6">
        <v>2.3274622886854033</v>
      </c>
      <c r="AR303" s="6">
        <v>1.6756972117605107</v>
      </c>
      <c r="AS303" s="6">
        <v>2.3736504982911839</v>
      </c>
      <c r="AT303" s="6">
        <v>2.2874890972773141</v>
      </c>
      <c r="AU303" s="6">
        <v>1.987829986262889</v>
      </c>
      <c r="AV303" s="6">
        <v>1.9308126106358046</v>
      </c>
      <c r="AW303" s="6">
        <v>2.6300251454461367</v>
      </c>
      <c r="AX303" s="6">
        <v>1.4715914812143616</v>
      </c>
      <c r="AY303" s="6">
        <v>1.4648104079284769</v>
      </c>
      <c r="AZ303" s="6">
        <v>1.5951059537262937</v>
      </c>
      <c r="BA303" s="6">
        <v>1.900094620657808</v>
      </c>
      <c r="BB303" s="6">
        <v>1.6478082949429558</v>
      </c>
      <c r="BC303" s="6">
        <v>1.7920012976581421</v>
      </c>
      <c r="BD303" s="6">
        <v>1.6036114109577038</v>
      </c>
      <c r="BE303" s="6">
        <v>2.3713977413918426</v>
      </c>
      <c r="BF303" s="6">
        <v>1.9211997887533534</v>
      </c>
      <c r="BG303" s="6">
        <v>1.4697213771589679</v>
      </c>
      <c r="BH303" s="6">
        <v>1.4858190127845823</v>
      </c>
      <c r="BI303" s="6">
        <v>1.7641087587472306</v>
      </c>
      <c r="BL303" s="8">
        <f>IF(BL$1&lt;=cockpit!$C$15,1/(1+EXP(-(AP303+T$14))),0)</f>
        <v>0.81496676389376876</v>
      </c>
      <c r="BM303" s="8">
        <f>IF(BM$1&lt;=cockpit!$C$15,1/(1+EXP(-(AQ303+U$14))),0)</f>
        <v>0.92034289873950426</v>
      </c>
      <c r="BN303" s="8">
        <f>IF(BN$1&lt;=cockpit!$C$15,1/(1+EXP(-(AR303+V$14))),0)</f>
        <v>0.86147921603757327</v>
      </c>
      <c r="BO303" s="8">
        <f>IF(BO$1&lt;=cockpit!$C$15,1/(1+EXP(-(AS303+W$14))),0)</f>
        <v>0.91996806489820215</v>
      </c>
      <c r="BP303" s="8">
        <f>IF(BP$1&lt;=cockpit!$C$15,1/(1+EXP(-(AT303+X$14))),0)</f>
        <v>0.91644593266868013</v>
      </c>
      <c r="BQ303" s="8">
        <f>IF(BQ$1&lt;=cockpit!$C$15,1/(1+EXP(-(AU303+Y$14))),0)</f>
        <v>0.91950940583529706</v>
      </c>
      <c r="BR303" s="8">
        <f>IF(BR$1&lt;=cockpit!$C$15,1/(1+EXP(-(AV303+Z$14))),0)</f>
        <v>0.91111515720292313</v>
      </c>
      <c r="BS303" s="8">
        <f>IF(BS$1&lt;=cockpit!$C$15,1/(1+EXP(-(AW303+AA$14))),0)</f>
        <v>0.93927712631905291</v>
      </c>
      <c r="BT303" s="8">
        <f>IF(BT$1&lt;=cockpit!$C$15,1/(1+EXP(-(AX303+AB$14))),0)</f>
        <v>0.82714820618884544</v>
      </c>
      <c r="BU303" s="8">
        <f>IF(BU$1&lt;=cockpit!$C$15,1/(1+EXP(-(AY303+AC$14))),0)</f>
        <v>0.81837602576213719</v>
      </c>
      <c r="BV303" s="8">
        <f>IF(BV$1&lt;=cockpit!$C$15,1/(1+EXP(-(AZ303+AD$14))),0)</f>
        <v>0.87763522655206061</v>
      </c>
      <c r="BW303" s="8">
        <f>IF(BW$1&lt;=cockpit!$C$15,1/(1+EXP(-(BA303+AE$14))),0)</f>
        <v>0.9110369324480786</v>
      </c>
      <c r="BX303" s="8">
        <f>IF(BX$1&lt;=cockpit!$C$15,1/(1+EXP(-(BB303+AF$14))),0)</f>
        <v>0.91513139636234098</v>
      </c>
      <c r="BY303" s="8">
        <f>IF(BY$1&lt;=cockpit!$C$15,1/(1+EXP(-(BC303+AG$14))),0)</f>
        <v>0.85363556434727261</v>
      </c>
      <c r="BZ303" s="8">
        <f>IF(BZ$1&lt;=cockpit!$C$15,1/(1+EXP(-(BD303+AH$14))),0)</f>
        <v>0.87080957625755528</v>
      </c>
      <c r="CA303" s="8">
        <f>IF(CA$1&lt;=cockpit!$C$15,1/(1+EXP(-(BE303+AI$14))),0)</f>
        <v>0.96585673531388749</v>
      </c>
      <c r="CB303" s="8">
        <f>IF(CB$1&lt;=cockpit!$C$15,1/(1+EXP(-(BF303+AJ$14))),0)</f>
        <v>0.91167046498879278</v>
      </c>
      <c r="CC303" s="8">
        <f>IF(CC$1&lt;=cockpit!$C$15,1/(1+EXP(-(BG303+AK$14))),0)</f>
        <v>0.83985526111920317</v>
      </c>
      <c r="CD303" s="8">
        <f>IF(CD$1&lt;=cockpit!$C$15,1/(1+EXP(-(BH303+AL$14))),0)</f>
        <v>0.91810201190956198</v>
      </c>
      <c r="CE303" s="8">
        <f>IF(CE$1&lt;=cockpit!$C$15,1/(1+EXP(-(BI303+AM$14))),0)</f>
        <v>0.90935304330662892</v>
      </c>
      <c r="CH303" s="6">
        <v>6.009434650129406</v>
      </c>
      <c r="CK303" s="9">
        <f t="shared" si="93"/>
        <v>6.009434650129406</v>
      </c>
      <c r="CM303" s="9">
        <f t="shared" si="94"/>
        <v>8.9012623064301224E-5</v>
      </c>
      <c r="CP303">
        <f t="shared" si="95"/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R303">
        <f t="shared" si="96"/>
        <v>0</v>
      </c>
      <c r="DS303">
        <f t="shared" si="108"/>
        <v>0</v>
      </c>
      <c r="DT303">
        <f t="shared" si="109"/>
        <v>0</v>
      </c>
      <c r="DU303">
        <f t="shared" si="110"/>
        <v>0</v>
      </c>
      <c r="DV303">
        <f t="shared" si="111"/>
        <v>0</v>
      </c>
      <c r="DW303">
        <f t="shared" si="112"/>
        <v>0</v>
      </c>
      <c r="DX303">
        <f t="shared" si="113"/>
        <v>0</v>
      </c>
      <c r="DY303">
        <f t="shared" si="114"/>
        <v>0</v>
      </c>
      <c r="DZ303">
        <f t="shared" si="115"/>
        <v>0</v>
      </c>
      <c r="EA303">
        <f t="shared" si="97"/>
        <v>0</v>
      </c>
      <c r="EB303">
        <f t="shared" si="98"/>
        <v>0</v>
      </c>
      <c r="EC303">
        <f t="shared" si="99"/>
        <v>0</v>
      </c>
      <c r="ED303">
        <f t="shared" si="100"/>
        <v>0</v>
      </c>
      <c r="EE303">
        <f t="shared" si="101"/>
        <v>0</v>
      </c>
      <c r="EF303">
        <f t="shared" si="102"/>
        <v>0</v>
      </c>
      <c r="EG303">
        <f t="shared" si="103"/>
        <v>0</v>
      </c>
      <c r="EH303">
        <f t="shared" si="104"/>
        <v>0</v>
      </c>
      <c r="EI303">
        <f t="shared" si="105"/>
        <v>0</v>
      </c>
      <c r="EJ303">
        <f t="shared" si="106"/>
        <v>0</v>
      </c>
      <c r="EK303">
        <f t="shared" si="107"/>
        <v>0</v>
      </c>
    </row>
    <row r="304" spans="1:141" x14ac:dyDescent="0.3">
      <c r="A304" s="6">
        <f>('Base original'!A304-MIN('Base original'!A:A))/(MAX('Base original'!A:A)-MIN('Base original'!A:A))</f>
        <v>0.52212389380530977</v>
      </c>
      <c r="B304" s="6">
        <f>('Base original'!B304-MIN('Base original'!B:B))/(MAX('Base original'!B:B)-MIN('Base original'!B:B))</f>
        <v>8.2191780821917804E-2</v>
      </c>
      <c r="C304" s="6">
        <f>('Base original'!C304-MIN('Base original'!C:C))/(MAX('Base original'!C:C)-MIN('Base original'!C:C))</f>
        <v>0.47</v>
      </c>
      <c r="D304" s="6">
        <f>('Base original'!D304-MIN('Base original'!D:D))/(MAX('Base original'!D:D)-MIN('Base original'!D:D))</f>
        <v>8.2191780821917818E-2</v>
      </c>
      <c r="E304" s="6">
        <f>('Base original'!E304-MIN('Base original'!E:E))/(MAX('Base original'!E:E)-MIN('Base original'!E:E))</f>
        <v>9.0150250417362285E-2</v>
      </c>
      <c r="F304" s="6">
        <f>('Base original'!F304-MIN('Base original'!F:F))/(MAX('Base original'!F:F)-MIN('Base original'!F:F))</f>
        <v>7.4626865671641784E-2</v>
      </c>
      <c r="G304" s="6">
        <f>('Base original'!G304-MIN('Base original'!G:G))/(MAX('Base original'!G:G)-MIN('Base original'!G:G))</f>
        <v>6.3604240282685506E-2</v>
      </c>
      <c r="H304" s="6">
        <f>('Base original'!H304-MIN('Base original'!H:H))/(MAX('Base original'!H:H)-MIN('Base original'!H:H))</f>
        <v>0.56754772393539166</v>
      </c>
      <c r="I304" s="6">
        <f>('Base original'!I304-MIN('Base original'!I:I))/(MAX('Base original'!I:I)-MIN('Base original'!I:I))</f>
        <v>0.32283464566929121</v>
      </c>
      <c r="J304" s="6">
        <f>('Base original'!J304-MIN('Base original'!J:J))/(MAX('Base original'!J:J)-MIN('Base original'!J:J))</f>
        <v>0.3413173652694611</v>
      </c>
      <c r="K304" s="6">
        <f>('Base original'!K304-MIN('Base original'!K:K))/(MAX('Base original'!K:K)-MIN('Base original'!K:K))</f>
        <v>0.39999999999999997</v>
      </c>
      <c r="L304" s="6">
        <f>'Base original'!L304</f>
        <v>7</v>
      </c>
      <c r="M304">
        <v>430</v>
      </c>
      <c r="O304">
        <v>4.4023018202600239E-2</v>
      </c>
      <c r="P304" t="str">
        <f>IF(O304&lt;=cockpit!C$11,"treino","teste")</f>
        <v>treino</v>
      </c>
      <c r="AP304" s="6">
        <v>1.1693343446980493</v>
      </c>
      <c r="AQ304" s="6">
        <v>1.6223197224026122</v>
      </c>
      <c r="AR304" s="6">
        <v>1.3982748788690293</v>
      </c>
      <c r="AS304" s="6">
        <v>1.7497810905925766</v>
      </c>
      <c r="AT304" s="6">
        <v>1.6651066993380885</v>
      </c>
      <c r="AU304" s="6">
        <v>1.6053942216940487</v>
      </c>
      <c r="AV304" s="6">
        <v>1.6650538683769678</v>
      </c>
      <c r="AW304" s="6">
        <v>1.9531634291005116</v>
      </c>
      <c r="AX304" s="6">
        <v>1.0291256748959916</v>
      </c>
      <c r="AY304" s="6">
        <v>0.93376704405870092</v>
      </c>
      <c r="AZ304" s="6">
        <v>0.97288622560649818</v>
      </c>
      <c r="BA304" s="6">
        <v>1.6183793736791068</v>
      </c>
      <c r="BB304" s="6">
        <v>1.3138906002821105</v>
      </c>
      <c r="BC304" s="6">
        <v>1.3088331199480403</v>
      </c>
      <c r="BD304" s="6">
        <v>1.2278073864768626</v>
      </c>
      <c r="BE304" s="6">
        <v>1.9091422780646381</v>
      </c>
      <c r="BF304" s="6">
        <v>1.3041598137259589</v>
      </c>
      <c r="BG304" s="6">
        <v>1.1959447455674752</v>
      </c>
      <c r="BH304" s="6">
        <v>1.1940205351949897</v>
      </c>
      <c r="BI304" s="6">
        <v>1.3929932017496363</v>
      </c>
      <c r="BL304" s="8">
        <f>IF(BL$1&lt;=cockpit!$C$15,1/(1+EXP(-(AP304+T$14))),0)</f>
        <v>0.79042231007637898</v>
      </c>
      <c r="BM304" s="8">
        <f>IF(BM$1&lt;=cockpit!$C$15,1/(1+EXP(-(AQ304+U$14))),0)</f>
        <v>0.8509247594986139</v>
      </c>
      <c r="BN304" s="8">
        <f>IF(BN$1&lt;=cockpit!$C$15,1/(1+EXP(-(AR304+V$14))),0)</f>
        <v>0.82494380300520476</v>
      </c>
      <c r="BO304" s="8">
        <f>IF(BO$1&lt;=cockpit!$C$15,1/(1+EXP(-(AS304+W$14))),0)</f>
        <v>0.86033123365662501</v>
      </c>
      <c r="BP304" s="8">
        <f>IF(BP$1&lt;=cockpit!$C$15,1/(1+EXP(-(AT304+X$14))),0)</f>
        <v>0.85478402765413075</v>
      </c>
      <c r="BQ304" s="8">
        <f>IF(BQ$1&lt;=cockpit!$C$15,1/(1+EXP(-(AU304+Y$14))),0)</f>
        <v>0.88627703003396996</v>
      </c>
      <c r="BR304" s="8">
        <f>IF(BR$1&lt;=cockpit!$C$15,1/(1+EXP(-(AV304+Z$14))),0)</f>
        <v>0.88711138489361885</v>
      </c>
      <c r="BS304" s="8">
        <f>IF(BS$1&lt;=cockpit!$C$15,1/(1+EXP(-(AW304+AA$14))),0)</f>
        <v>0.88714737853403658</v>
      </c>
      <c r="BT304" s="8">
        <f>IF(BT$1&lt;=cockpit!$C$15,1/(1+EXP(-(AX304+AB$14))),0)</f>
        <v>0.75456023301290731</v>
      </c>
      <c r="BU304" s="8">
        <f>IF(BU$1&lt;=cockpit!$C$15,1/(1+EXP(-(AY304+AC$14))),0)</f>
        <v>0.72598372248115395</v>
      </c>
      <c r="BV304" s="8">
        <f>IF(BV$1&lt;=cockpit!$C$15,1/(1+EXP(-(AZ304+AD$14))),0)</f>
        <v>0.79380324429461435</v>
      </c>
      <c r="BW304" s="8">
        <f>IF(BW$1&lt;=cockpit!$C$15,1/(1+EXP(-(BA304+AE$14))),0)</f>
        <v>0.88540559696631027</v>
      </c>
      <c r="BX304" s="8">
        <f>IF(BX$1&lt;=cockpit!$C$15,1/(1+EXP(-(BB304+AF$14))),0)</f>
        <v>0.88534459008343369</v>
      </c>
      <c r="BY304" s="8">
        <f>IF(BY$1&lt;=cockpit!$C$15,1/(1+EXP(-(BC304+AG$14))),0)</f>
        <v>0.78249003794013217</v>
      </c>
      <c r="BZ304" s="8">
        <f>IF(BZ$1&lt;=cockpit!$C$15,1/(1+EXP(-(BD304+AH$14))),0)</f>
        <v>0.82234723306133928</v>
      </c>
      <c r="CA304" s="8">
        <f>IF(CA$1&lt;=cockpit!$C$15,1/(1+EXP(-(BE304+AI$14))),0)</f>
        <v>0.94685866192111656</v>
      </c>
      <c r="CB304" s="8">
        <f>IF(CB$1&lt;=cockpit!$C$15,1/(1+EXP(-(BF304+AJ$14))),0)</f>
        <v>0.84776319132614264</v>
      </c>
      <c r="CC304" s="8">
        <f>IF(CC$1&lt;=cockpit!$C$15,1/(1+EXP(-(BG304+AK$14))),0)</f>
        <v>0.79953247914426417</v>
      </c>
      <c r="CD304" s="8">
        <f>IF(CD$1&lt;=cockpit!$C$15,1/(1+EXP(-(BH304+AL$14))),0)</f>
        <v>0.89331279951647014</v>
      </c>
      <c r="CE304" s="8">
        <f>IF(CE$1&lt;=cockpit!$C$15,1/(1+EXP(-(BI304+AM$14))),0)</f>
        <v>0.873762713700869</v>
      </c>
      <c r="CH304" s="6">
        <v>5.6368376213326172</v>
      </c>
      <c r="CK304" s="9">
        <f t="shared" si="93"/>
        <v>5.6368376213326172</v>
      </c>
      <c r="CM304" s="9">
        <f t="shared" si="94"/>
        <v>1.858211670614117</v>
      </c>
      <c r="CP304">
        <f t="shared" si="95"/>
        <v>-1.3631623786673828</v>
      </c>
      <c r="CV304">
        <v>0.10689346537672102</v>
      </c>
      <c r="CW304">
        <v>-0.55912099074237376</v>
      </c>
      <c r="CX304">
        <v>-2.30741695483191E-2</v>
      </c>
      <c r="CY304">
        <v>-0.36505800654219112</v>
      </c>
      <c r="CZ304">
        <v>-0.43634892971414363</v>
      </c>
      <c r="DA304">
        <v>-1.0278161987975079</v>
      </c>
      <c r="DB304">
        <v>-1.8102296545803677E-2</v>
      </c>
      <c r="DC304">
        <v>-0.85699441407771226</v>
      </c>
      <c r="DD304">
        <v>-0.37113084428200216</v>
      </c>
      <c r="DE304">
        <v>-0.80564453199284758</v>
      </c>
      <c r="DF304">
        <v>-0.99297683517405622</v>
      </c>
      <c r="DG304">
        <v>-0.27128483690621802</v>
      </c>
      <c r="DH304">
        <v>0.13996059806570343</v>
      </c>
      <c r="DI304">
        <v>-0.67801760470156103</v>
      </c>
      <c r="DJ304">
        <v>-0.18781711415413849</v>
      </c>
      <c r="DK304">
        <v>0.24590430967522942</v>
      </c>
      <c r="DL304">
        <v>-0.90387200037572857</v>
      </c>
      <c r="DM304">
        <v>-0.81090445959132784</v>
      </c>
      <c r="DN304">
        <v>-0.541737023351887</v>
      </c>
      <c r="DO304">
        <v>2.8870763440306833E-2</v>
      </c>
      <c r="DR304">
        <f t="shared" si="96"/>
        <v>4.0109909914815077E-2</v>
      </c>
      <c r="DS304">
        <f t="shared" si="108"/>
        <v>-0.15427660762183923</v>
      </c>
      <c r="DT304">
        <f t="shared" si="109"/>
        <v>-7.3714523799507459E-3</v>
      </c>
      <c r="DU304">
        <f t="shared" si="110"/>
        <v>-9.4853083313752973E-2</v>
      </c>
      <c r="DV304">
        <f t="shared" si="111"/>
        <v>-0.11752808222314379</v>
      </c>
      <c r="DW304">
        <f t="shared" si="112"/>
        <v>-0.22047996301098688</v>
      </c>
      <c r="DX304">
        <f t="shared" si="113"/>
        <v>-3.8563936142771418E-3</v>
      </c>
      <c r="DY304">
        <f t="shared" si="114"/>
        <v>-0.1825136965162428</v>
      </c>
      <c r="DZ304">
        <f t="shared" si="115"/>
        <v>-0.15982336174604581</v>
      </c>
      <c r="EA304">
        <f t="shared" si="97"/>
        <v>-0.38102767580888836</v>
      </c>
      <c r="EB304">
        <f t="shared" si="98"/>
        <v>-0.36727870635927012</v>
      </c>
      <c r="EC304">
        <f t="shared" si="99"/>
        <v>-5.8612968708441945E-2</v>
      </c>
      <c r="ED304">
        <f t="shared" si="100"/>
        <v>3.0254576635974105E-2</v>
      </c>
      <c r="EE304">
        <f t="shared" si="101"/>
        <v>-0.2628737583828098</v>
      </c>
      <c r="EF304">
        <f t="shared" si="102"/>
        <v>-6.0804856932615767E-2</v>
      </c>
      <c r="EG304">
        <f t="shared" si="103"/>
        <v>2.5440933894709961E-2</v>
      </c>
      <c r="EH304">
        <f t="shared" si="104"/>
        <v>-0.25425699859154094</v>
      </c>
      <c r="EI304">
        <f t="shared" si="105"/>
        <v>-0.29253201180381616</v>
      </c>
      <c r="EJ304">
        <f t="shared" si="106"/>
        <v>-0.10942667604046154</v>
      </c>
      <c r="EK304">
        <f t="shared" si="107"/>
        <v>6.8290534338107979E-3</v>
      </c>
    </row>
    <row r="305" spans="1:141" x14ac:dyDescent="0.3">
      <c r="A305" s="6">
        <f>('Base original'!A305-MIN('Base original'!A:A))/(MAX('Base original'!A:A)-MIN('Base original'!A:A))</f>
        <v>0.2831858407079646</v>
      </c>
      <c r="B305" s="6">
        <f>('Base original'!B305-MIN('Base original'!B:B))/(MAX('Base original'!B:B)-MIN('Base original'!B:B))</f>
        <v>0.29452054794520555</v>
      </c>
      <c r="C305" s="6">
        <f>('Base original'!C305-MIN('Base original'!C:C))/(MAX('Base original'!C:C)-MIN('Base original'!C:C))</f>
        <v>0.35</v>
      </c>
      <c r="D305" s="6">
        <f>('Base original'!D305-MIN('Base original'!D:D))/(MAX('Base original'!D:D)-MIN('Base original'!D:D))</f>
        <v>8.9041095890410982E-2</v>
      </c>
      <c r="E305" s="6">
        <f>('Base original'!E305-MIN('Base original'!E:E))/(MAX('Base original'!E:E)-MIN('Base original'!E:E))</f>
        <v>0.10350584307178631</v>
      </c>
      <c r="F305" s="6">
        <f>('Base original'!F305-MIN('Base original'!F:F))/(MAX('Base original'!F:F)-MIN('Base original'!F:F))</f>
        <v>0.29850746268656714</v>
      </c>
      <c r="G305" s="6">
        <f>('Base original'!G305-MIN('Base original'!G:G))/(MAX('Base original'!G:G)-MIN('Base original'!G:G))</f>
        <v>0.21201413427561838</v>
      </c>
      <c r="H305" s="6">
        <f>('Base original'!H305-MIN('Base original'!H:H))/(MAX('Base original'!H:H)-MIN('Base original'!H:H))</f>
        <v>0.53817914831130442</v>
      </c>
      <c r="I305" s="6">
        <f>('Base original'!I305-MIN('Base original'!I:I))/(MAX('Base original'!I:I)-MIN('Base original'!I:I))</f>
        <v>0.40157480314960625</v>
      </c>
      <c r="J305" s="6">
        <f>('Base original'!J305-MIN('Base original'!J:J))/(MAX('Base original'!J:J)-MIN('Base original'!J:J))</f>
        <v>0.13772455089820362</v>
      </c>
      <c r="K305" s="6">
        <f>('Base original'!K305-MIN('Base original'!K:K))/(MAX('Base original'!K:K)-MIN('Base original'!K:K))</f>
        <v>0.12307692307692292</v>
      </c>
      <c r="L305" s="6">
        <f>'Base original'!L305</f>
        <v>5</v>
      </c>
      <c r="M305">
        <v>431</v>
      </c>
      <c r="O305">
        <v>0.5106865977237105</v>
      </c>
      <c r="P305" t="str">
        <f>IF(O305&lt;=cockpit!C$11,"treino","teste")</f>
        <v>treino</v>
      </c>
      <c r="AP305" s="6">
        <v>0.97063488588874225</v>
      </c>
      <c r="AQ305" s="6">
        <v>1.5302251275035943</v>
      </c>
      <c r="AR305" s="6">
        <v>1.3569676072919246</v>
      </c>
      <c r="AS305" s="6">
        <v>1.8139586871568343</v>
      </c>
      <c r="AT305" s="6">
        <v>1.7506823074907958</v>
      </c>
      <c r="AU305" s="6">
        <v>1.4406876037113749</v>
      </c>
      <c r="AV305" s="6">
        <v>1.431489500238011</v>
      </c>
      <c r="AW305" s="6">
        <v>1.8822623930927393</v>
      </c>
      <c r="AX305" s="6">
        <v>0.98873808389077589</v>
      </c>
      <c r="AY305" s="6">
        <v>1.195779827250147</v>
      </c>
      <c r="AZ305" s="6">
        <v>1.1295959246432512</v>
      </c>
      <c r="BA305" s="6">
        <v>1.5987523629815237</v>
      </c>
      <c r="BB305" s="6">
        <v>1.1762247280587663</v>
      </c>
      <c r="BC305" s="6">
        <v>1.2418504433187771</v>
      </c>
      <c r="BD305" s="6">
        <v>1.1330278640068088</v>
      </c>
      <c r="BE305" s="6">
        <v>1.683622220778181</v>
      </c>
      <c r="BF305" s="6">
        <v>1.3068419298395497</v>
      </c>
      <c r="BG305" s="6">
        <v>1.1878541150572366</v>
      </c>
      <c r="BH305" s="6">
        <v>1.2662357466347713</v>
      </c>
      <c r="BI305" s="6">
        <v>1.2664437870604894</v>
      </c>
      <c r="BL305" s="8">
        <f>IF(BL$1&lt;=cockpit!$C$15,1/(1+EXP(-(AP305+T$14))),0)</f>
        <v>0.75561246484977018</v>
      </c>
      <c r="BM305" s="8">
        <f>IF(BM$1&lt;=cockpit!$C$15,1/(1+EXP(-(AQ305+U$14))),0)</f>
        <v>0.83886103980461912</v>
      </c>
      <c r="BN305" s="8">
        <f>IF(BN$1&lt;=cockpit!$C$15,1/(1+EXP(-(AR305+V$14))),0)</f>
        <v>0.81889827010425242</v>
      </c>
      <c r="BO305" s="8">
        <f>IF(BO$1&lt;=cockpit!$C$15,1/(1+EXP(-(AS305+W$14))),0)</f>
        <v>0.86786607302114516</v>
      </c>
      <c r="BP305" s="8">
        <f>IF(BP$1&lt;=cockpit!$C$15,1/(1+EXP(-(AT305+X$14))),0)</f>
        <v>0.86508727935622298</v>
      </c>
      <c r="BQ305" s="8">
        <f>IF(BQ$1&lt;=cockpit!$C$15,1/(1+EXP(-(AU305+Y$14))),0)</f>
        <v>0.86859097650076722</v>
      </c>
      <c r="BR305" s="8">
        <f>IF(BR$1&lt;=cockpit!$C$15,1/(1+EXP(-(AV305+Z$14))),0)</f>
        <v>0.86152384097546009</v>
      </c>
      <c r="BS305" s="8">
        <f>IF(BS$1&lt;=cockpit!$C$15,1/(1+EXP(-(AW305+AA$14))),0)</f>
        <v>0.87985178418350829</v>
      </c>
      <c r="BT305" s="8">
        <f>IF(BT$1&lt;=cockpit!$C$15,1/(1+EXP(-(AX305+AB$14))),0)</f>
        <v>0.74700382714204183</v>
      </c>
      <c r="BU305" s="8">
        <f>IF(BU$1&lt;=cockpit!$C$15,1/(1+EXP(-(AY305+AC$14))),0)</f>
        <v>0.77492853972846509</v>
      </c>
      <c r="BV305" s="8">
        <f>IF(BV$1&lt;=cockpit!$C$15,1/(1+EXP(-(AZ305+AD$14))),0)</f>
        <v>0.81827657297426271</v>
      </c>
      <c r="BW305" s="8">
        <f>IF(BW$1&lt;=cockpit!$C$15,1/(1+EXP(-(BA305+AE$14))),0)</f>
        <v>0.88339907726169642</v>
      </c>
      <c r="BX305" s="8">
        <f>IF(BX$1&lt;=cockpit!$C$15,1/(1+EXP(-(BB305+AF$14))),0)</f>
        <v>0.87061189852949328</v>
      </c>
      <c r="BY305" s="8">
        <f>IF(BY$1&lt;=cockpit!$C$15,1/(1+EXP(-(BC305+AG$14))),0)</f>
        <v>0.77087417611143194</v>
      </c>
      <c r="BZ305" s="8">
        <f>IF(BZ$1&lt;=cockpit!$C$15,1/(1+EXP(-(BD305+AH$14))),0)</f>
        <v>0.80807532649276748</v>
      </c>
      <c r="CA305" s="8">
        <f>IF(CA$1&lt;=cockpit!$C$15,1/(1+EXP(-(BE305+AI$14))),0)</f>
        <v>0.93429852653149803</v>
      </c>
      <c r="CB305" s="8">
        <f>IF(CB$1&lt;=cockpit!$C$15,1/(1+EXP(-(BF305+AJ$14))),0)</f>
        <v>0.84810902449738279</v>
      </c>
      <c r="CC305" s="8">
        <f>IF(CC$1&lt;=cockpit!$C$15,1/(1+EXP(-(BG305+AK$14))),0)</f>
        <v>0.79823256738401072</v>
      </c>
      <c r="CD305" s="8">
        <f>IF(CD$1&lt;=cockpit!$C$15,1/(1+EXP(-(BH305+AL$14))),0)</f>
        <v>0.90000236156874691</v>
      </c>
      <c r="CE305" s="8">
        <f>IF(CE$1&lt;=cockpit!$C$15,1/(1+EXP(-(BI305+AM$14))),0)</f>
        <v>0.85913160950660949</v>
      </c>
      <c r="CH305" s="6">
        <v>5.6643276453688705</v>
      </c>
      <c r="CK305" s="9">
        <f t="shared" si="93"/>
        <v>5.6643276453688705</v>
      </c>
      <c r="CM305" s="9">
        <f t="shared" si="94"/>
        <v>0.4413312204013477</v>
      </c>
      <c r="CP305">
        <f t="shared" si="95"/>
        <v>0.66432764536887046</v>
      </c>
      <c r="CV305">
        <v>-5.2093782274461702E-2</v>
      </c>
      <c r="CW305">
        <v>0.27248370191914162</v>
      </c>
      <c r="CX305">
        <v>1.1245035048474745E-2</v>
      </c>
      <c r="CY305">
        <v>0.17790846468805235</v>
      </c>
      <c r="CZ305">
        <v>0.21265159717773827</v>
      </c>
      <c r="DA305">
        <v>0.50089903147608716</v>
      </c>
      <c r="DB305">
        <v>8.8220275355597629E-3</v>
      </c>
      <c r="DC305">
        <v>0.41765023016193364</v>
      </c>
      <c r="DD305">
        <v>0.1808680196607621</v>
      </c>
      <c r="DE305">
        <v>0.39262522449184167</v>
      </c>
      <c r="DF305">
        <v>0.48392031143193248</v>
      </c>
      <c r="DG305">
        <v>0.13220876672254522</v>
      </c>
      <c r="DH305">
        <v>-6.8208817975378616E-2</v>
      </c>
      <c r="DI305">
        <v>0.33042713465314566</v>
      </c>
      <c r="DJ305">
        <v>9.153135617487583E-2</v>
      </c>
      <c r="DK305">
        <v>-0.11983974439809821</v>
      </c>
      <c r="DL305">
        <v>0.44049569377895442</v>
      </c>
      <c r="DM305">
        <v>0.39518861339619599</v>
      </c>
      <c r="DN305">
        <v>0.26401174707031344</v>
      </c>
      <c r="DO305">
        <v>-1.4069964515196336E-2</v>
      </c>
      <c r="DR305">
        <f t="shared" si="96"/>
        <v>-2.2350827020489326E-2</v>
      </c>
      <c r="DS305">
        <f t="shared" si="108"/>
        <v>8.0740233162705191E-2</v>
      </c>
      <c r="DT305">
        <f t="shared" si="109"/>
        <v>3.7041777782765217E-3</v>
      </c>
      <c r="DU305">
        <f t="shared" si="110"/>
        <v>4.3909317624052473E-2</v>
      </c>
      <c r="DV305">
        <f t="shared" si="111"/>
        <v>5.3508245296024437E-2</v>
      </c>
      <c r="DW305">
        <f t="shared" si="112"/>
        <v>0.12299561469393784</v>
      </c>
      <c r="DX305">
        <f t="shared" si="113"/>
        <v>2.2741128933882544E-3</v>
      </c>
      <c r="DY305">
        <f t="shared" si="114"/>
        <v>9.4330830920595604E-2</v>
      </c>
      <c r="DZ305">
        <f t="shared" si="115"/>
        <v>7.9941002717073231E-2</v>
      </c>
      <c r="EA305">
        <f t="shared" si="97"/>
        <v>0.15684818553944904</v>
      </c>
      <c r="EB305">
        <f t="shared" si="98"/>
        <v>0.15989861888720799</v>
      </c>
      <c r="EC305">
        <f t="shared" si="99"/>
        <v>2.9033847718246346E-2</v>
      </c>
      <c r="ED305">
        <f t="shared" si="100"/>
        <v>-1.650891594785521E-2</v>
      </c>
      <c r="EE305">
        <f t="shared" si="101"/>
        <v>0.13407180268837648</v>
      </c>
      <c r="EF305">
        <f t="shared" si="102"/>
        <v>3.1762686444326546E-2</v>
      </c>
      <c r="EG305">
        <f t="shared" si="103"/>
        <v>-1.5229985312906629E-2</v>
      </c>
      <c r="EH305">
        <f t="shared" si="104"/>
        <v>0.1236520230663946</v>
      </c>
      <c r="EI305">
        <f t="shared" si="105"/>
        <v>0.14338421711696048</v>
      </c>
      <c r="EJ305">
        <f t="shared" si="106"/>
        <v>5.0161109674483895E-2</v>
      </c>
      <c r="EK305">
        <f t="shared" si="107"/>
        <v>-3.684823493863077E-3</v>
      </c>
    </row>
    <row r="306" spans="1:141" x14ac:dyDescent="0.3">
      <c r="A306" s="6">
        <f>('Base original'!A306-MIN('Base original'!A:A))/(MAX('Base original'!A:A)-MIN('Base original'!A:A))</f>
        <v>0.68141592920353988</v>
      </c>
      <c r="B306" s="6">
        <f>('Base original'!B306-MIN('Base original'!B:B))/(MAX('Base original'!B:B)-MIN('Base original'!B:B))</f>
        <v>0.18493150684931509</v>
      </c>
      <c r="C306" s="6">
        <f>('Base original'!C306-MIN('Base original'!C:C))/(MAX('Base original'!C:C)-MIN('Base original'!C:C))</f>
        <v>0.63</v>
      </c>
      <c r="D306" s="6">
        <f>('Base original'!D306-MIN('Base original'!D:D))/(MAX('Base original'!D:D)-MIN('Base original'!D:D))</f>
        <v>9.5890410958904104E-2</v>
      </c>
      <c r="E306" s="6">
        <f>('Base original'!E306-MIN('Base original'!E:E))/(MAX('Base original'!E:E)-MIN('Base original'!E:E))</f>
        <v>0.1318864774624374</v>
      </c>
      <c r="F306" s="6">
        <f>('Base original'!F306-MIN('Base original'!F:F))/(MAX('Base original'!F:F)-MIN('Base original'!F:F))</f>
        <v>7.4626865671641784E-2</v>
      </c>
      <c r="G306" s="6">
        <f>('Base original'!G306-MIN('Base original'!G:G))/(MAX('Base original'!G:G)-MIN('Base original'!G:G))</f>
        <v>4.2402826855123678E-2</v>
      </c>
      <c r="H306" s="6">
        <f>('Base original'!H306-MIN('Base original'!H:H))/(MAX('Base original'!H:H)-MIN('Base original'!H:H))</f>
        <v>0.75844346549192188</v>
      </c>
      <c r="I306" s="6">
        <f>('Base original'!I306-MIN('Base original'!I:I))/(MAX('Base original'!I:I)-MIN('Base original'!I:I))</f>
        <v>0.33070866141732291</v>
      </c>
      <c r="J306" s="6">
        <f>('Base original'!J306-MIN('Base original'!J:J))/(MAX('Base original'!J:J)-MIN('Base original'!J:J))</f>
        <v>9.5808383233532926E-2</v>
      </c>
      <c r="K306" s="6">
        <f>('Base original'!K306-MIN('Base original'!K:K))/(MAX('Base original'!K:K)-MIN('Base original'!K:K))</f>
        <v>0.16923076923076918</v>
      </c>
      <c r="L306" s="6">
        <f>'Base original'!L306</f>
        <v>5</v>
      </c>
      <c r="M306">
        <v>433</v>
      </c>
      <c r="O306">
        <v>0.1632945317758514</v>
      </c>
      <c r="P306" t="str">
        <f>IF(O306&lt;=cockpit!C$11,"treino","teste")</f>
        <v>treino</v>
      </c>
      <c r="AP306" s="6">
        <v>1.2003832192769899</v>
      </c>
      <c r="AQ306" s="6">
        <v>1.8464878421137465</v>
      </c>
      <c r="AR306" s="6">
        <v>1.3450904922280318</v>
      </c>
      <c r="AS306" s="6">
        <v>2.0496823865315319</v>
      </c>
      <c r="AT306" s="6">
        <v>1.8564164271697328</v>
      </c>
      <c r="AU306" s="6">
        <v>1.6951561140730798</v>
      </c>
      <c r="AV306" s="6">
        <v>1.6959042366153008</v>
      </c>
      <c r="AW306" s="6">
        <v>2.2520633372740764</v>
      </c>
      <c r="AX306" s="6">
        <v>1.1809021033722922</v>
      </c>
      <c r="AY306" s="6">
        <v>1.1402935450681433</v>
      </c>
      <c r="AZ306" s="6">
        <v>1.2098983450521978</v>
      </c>
      <c r="BA306" s="6">
        <v>1.7546373146294423</v>
      </c>
      <c r="BB306" s="6">
        <v>1.4469183642382673</v>
      </c>
      <c r="BC306" s="6">
        <v>1.3265271536833334</v>
      </c>
      <c r="BD306" s="6">
        <v>1.4018765424695181</v>
      </c>
      <c r="BE306" s="6">
        <v>1.990045750169031</v>
      </c>
      <c r="BF306" s="6">
        <v>1.5604541034162291</v>
      </c>
      <c r="BG306" s="6">
        <v>1.2699185413009646</v>
      </c>
      <c r="BH306" s="6">
        <v>1.2190782525689225</v>
      </c>
      <c r="BI306" s="6">
        <v>1.604532887909186</v>
      </c>
      <c r="BL306" s="8">
        <f>IF(BL$1&lt;=cockpit!$C$15,1/(1+EXP(-(AP306+T$14))),0)</f>
        <v>0.79551933690856869</v>
      </c>
      <c r="BM306" s="8">
        <f>IF(BM$1&lt;=cockpit!$C$15,1/(1+EXP(-(AQ306+U$14))),0)</f>
        <v>0.87718520721193172</v>
      </c>
      <c r="BN306" s="8">
        <f>IF(BN$1&lt;=cockpit!$C$15,1/(1+EXP(-(AR306+V$14))),0)</f>
        <v>0.81713017164903845</v>
      </c>
      <c r="BO306" s="8">
        <f>IF(BO$1&lt;=cockpit!$C$15,1/(1+EXP(-(AS306+W$14))),0)</f>
        <v>0.89263515176109098</v>
      </c>
      <c r="BP306" s="8">
        <f>IF(BP$1&lt;=cockpit!$C$15,1/(1+EXP(-(AT306+X$14))),0)</f>
        <v>0.87695833738040352</v>
      </c>
      <c r="BQ306" s="8">
        <f>IF(BQ$1&lt;=cockpit!$C$15,1/(1+EXP(-(AU306+Y$14))),0)</f>
        <v>0.89501528856714907</v>
      </c>
      <c r="BR306" s="8">
        <f>IF(BR$1&lt;=cockpit!$C$15,1/(1+EXP(-(AV306+Z$14))),0)</f>
        <v>0.89016418779382123</v>
      </c>
      <c r="BS306" s="8">
        <f>IF(BS$1&lt;=cockpit!$C$15,1/(1+EXP(-(AW306+AA$14))),0)</f>
        <v>0.91379107865403231</v>
      </c>
      <c r="BT306" s="8">
        <f>IF(BT$1&lt;=cockpit!$C$15,1/(1+EXP(-(AX306+AB$14))),0)</f>
        <v>0.78157355881936208</v>
      </c>
      <c r="BU306" s="8">
        <f>IF(BU$1&lt;=cockpit!$C$15,1/(1+EXP(-(AY306+AC$14))),0)</f>
        <v>0.7651035819407026</v>
      </c>
      <c r="BV306" s="8">
        <f>IF(BV$1&lt;=cockpit!$C$15,1/(1+EXP(-(AZ306+AD$14))),0)</f>
        <v>0.82991386161283909</v>
      </c>
      <c r="BW306" s="8">
        <f>IF(BW$1&lt;=cockpit!$C$15,1/(1+EXP(-(BA306+AE$14))),0)</f>
        <v>0.89852160370543099</v>
      </c>
      <c r="BX306" s="8">
        <f>IF(BX$1&lt;=cockpit!$C$15,1/(1+EXP(-(BB306+AF$14))),0)</f>
        <v>0.89817172879207985</v>
      </c>
      <c r="BY306" s="8">
        <f>IF(BY$1&lt;=cockpit!$C$15,1/(1+EXP(-(BC306+AG$14))),0)</f>
        <v>0.7854864958474943</v>
      </c>
      <c r="BZ306" s="8">
        <f>IF(BZ$1&lt;=cockpit!$C$15,1/(1+EXP(-(BD306+AH$14))),0)</f>
        <v>0.84636889304805785</v>
      </c>
      <c r="CA306" s="8">
        <f>IF(CA$1&lt;=cockpit!$C$15,1/(1+EXP(-(BE306+AI$14))),0)</f>
        <v>0.95078540623328234</v>
      </c>
      <c r="CB306" s="8">
        <f>IF(CB$1&lt;=cockpit!$C$15,1/(1+EXP(-(BF306+AJ$14))),0)</f>
        <v>0.87798209140500161</v>
      </c>
      <c r="CC306" s="8">
        <f>IF(CC$1&lt;=cockpit!$C$15,1/(1+EXP(-(BG306+AK$14))),0)</f>
        <v>0.81112683170915345</v>
      </c>
      <c r="CD306" s="8">
        <f>IF(CD$1&lt;=cockpit!$C$15,1/(1+EXP(-(BH306+AL$14))),0)</f>
        <v>0.895677497259039</v>
      </c>
      <c r="CE306" s="8">
        <f>IF(CE$1&lt;=cockpit!$C$15,1/(1+EXP(-(BI306+AM$14))),0)</f>
        <v>0.89531175696920895</v>
      </c>
      <c r="CH306" s="6">
        <v>5.7757872406397874</v>
      </c>
      <c r="CK306" s="9">
        <f t="shared" si="93"/>
        <v>5.7757872406397874</v>
      </c>
      <c r="CM306" s="9">
        <f t="shared" si="94"/>
        <v>0.60184584273949548</v>
      </c>
      <c r="CP306">
        <f t="shared" si="95"/>
        <v>0.77578724063978743</v>
      </c>
      <c r="CV306">
        <v>-6.083397535376487E-2</v>
      </c>
      <c r="CW306">
        <v>0.31820048541528101</v>
      </c>
      <c r="CX306">
        <v>1.3131705073495809E-2</v>
      </c>
      <c r="CY306">
        <v>0.20775759953534609</v>
      </c>
      <c r="CZ306">
        <v>0.24832986695978854</v>
      </c>
      <c r="DA306">
        <v>0.58493889299490021</v>
      </c>
      <c r="DB306">
        <v>1.0302170090874309E-2</v>
      </c>
      <c r="DC306">
        <v>0.48772277033570099</v>
      </c>
      <c r="DD306">
        <v>0.21121370286298255</v>
      </c>
      <c r="DE306">
        <v>0.45849911807444982</v>
      </c>
      <c r="DF306">
        <v>0.56511151645190461</v>
      </c>
      <c r="DG306">
        <v>0.15439049547173761</v>
      </c>
      <c r="DH306">
        <v>-7.9652760280718049E-2</v>
      </c>
      <c r="DI306">
        <v>0.38586555416151763</v>
      </c>
      <c r="DJ306">
        <v>0.10688830840314729</v>
      </c>
      <c r="DK306">
        <v>-0.1399462227316402</v>
      </c>
      <c r="DL306">
        <v>0.51440120123367206</v>
      </c>
      <c r="DM306">
        <v>0.46149258736427812</v>
      </c>
      <c r="DN306">
        <v>0.30830712252301734</v>
      </c>
      <c r="DO306">
        <v>-1.6430595690599521E-2</v>
      </c>
      <c r="DR306">
        <f t="shared" si="96"/>
        <v>-2.2335132280593063E-2</v>
      </c>
      <c r="DS306">
        <f t="shared" si="108"/>
        <v>7.3359884828097771E-2</v>
      </c>
      <c r="DT306">
        <f t="shared" si="109"/>
        <v>4.3636430432804057E-3</v>
      </c>
      <c r="DU306">
        <f t="shared" si="110"/>
        <v>4.2216860677827893E-2</v>
      </c>
      <c r="DV306">
        <f t="shared" si="111"/>
        <v>5.7350311295487753E-2</v>
      </c>
      <c r="DW306">
        <f t="shared" si="112"/>
        <v>0.11637220834613336</v>
      </c>
      <c r="DX306">
        <f t="shared" si="113"/>
        <v>2.1388100309404131E-3</v>
      </c>
      <c r="DY306">
        <f t="shared" si="114"/>
        <v>8.0467362935433009E-2</v>
      </c>
      <c r="DZ306">
        <f t="shared" si="115"/>
        <v>8.219228584910461E-2</v>
      </c>
      <c r="EA306">
        <f t="shared" si="97"/>
        <v>0.19010130367044803</v>
      </c>
      <c r="EB306">
        <f t="shared" si="98"/>
        <v>0.17588699371418556</v>
      </c>
      <c r="EC306">
        <f t="shared" si="99"/>
        <v>2.9744707300738311E-2</v>
      </c>
      <c r="ED306">
        <f t="shared" si="100"/>
        <v>-1.5395886534817355E-2</v>
      </c>
      <c r="EE306">
        <f t="shared" si="101"/>
        <v>0.14779073819839658</v>
      </c>
      <c r="EF306">
        <f t="shared" si="102"/>
        <v>3.0319905161717408E-2</v>
      </c>
      <c r="EG306">
        <f t="shared" si="103"/>
        <v>-1.3435832580945216E-2</v>
      </c>
      <c r="EH306">
        <f t="shared" si="104"/>
        <v>0.11787372208495736</v>
      </c>
      <c r="EI306">
        <f t="shared" si="105"/>
        <v>0.15786427515531076</v>
      </c>
      <c r="EJ306">
        <f t="shared" si="106"/>
        <v>6.097137794775799E-2</v>
      </c>
      <c r="EK306">
        <f t="shared" si="107"/>
        <v>-3.2601071692483921E-3</v>
      </c>
    </row>
    <row r="307" spans="1:141" x14ac:dyDescent="0.3">
      <c r="A307" s="6">
        <f>('Base original'!A307-MIN('Base original'!A:A))/(MAX('Base original'!A:A)-MIN('Base original'!A:A))</f>
        <v>0.51327433628318586</v>
      </c>
      <c r="B307" s="6">
        <f>('Base original'!B307-MIN('Base original'!B:B))/(MAX('Base original'!B:B)-MIN('Base original'!B:B))</f>
        <v>0.19863013698630136</v>
      </c>
      <c r="C307" s="6">
        <f>('Base original'!C307-MIN('Base original'!C:C))/(MAX('Base original'!C:C)-MIN('Base original'!C:C))</f>
        <v>0.55000000000000004</v>
      </c>
      <c r="D307" s="6">
        <f>('Base original'!D307-MIN('Base original'!D:D))/(MAX('Base original'!D:D)-MIN('Base original'!D:D))</f>
        <v>0.15753424657534248</v>
      </c>
      <c r="E307" s="6">
        <f>('Base original'!E307-MIN('Base original'!E:E))/(MAX('Base original'!E:E)-MIN('Base original'!E:E))</f>
        <v>0.10684474123539232</v>
      </c>
      <c r="F307" s="6">
        <f>('Base original'!F307-MIN('Base original'!F:F))/(MAX('Base original'!F:F)-MIN('Base original'!F:F))</f>
        <v>0.31343283582089554</v>
      </c>
      <c r="G307" s="6">
        <f>('Base original'!G307-MIN('Base original'!G:G))/(MAX('Base original'!G:G)-MIN('Base original'!G:G))</f>
        <v>0.16961130742049471</v>
      </c>
      <c r="H307" s="6">
        <f>('Base original'!H307-MIN('Base original'!H:H))/(MAX('Base original'!H:H)-MIN('Base original'!H:H))</f>
        <v>0.69970631424376373</v>
      </c>
      <c r="I307" s="6">
        <f>('Base original'!I307-MIN('Base original'!I:I))/(MAX('Base original'!I:I)-MIN('Base original'!I:I))</f>
        <v>0.32283464566929121</v>
      </c>
      <c r="J307" s="6">
        <f>('Base original'!J307-MIN('Base original'!J:J))/(MAX('Base original'!J:J)-MIN('Base original'!J:J))</f>
        <v>0.3353293413173653</v>
      </c>
      <c r="K307" s="6">
        <f>('Base original'!K307-MIN('Base original'!K:K))/(MAX('Base original'!K:K)-MIN('Base original'!K:K))</f>
        <v>0.23076923076923078</v>
      </c>
      <c r="L307" s="6">
        <f>'Base original'!L307</f>
        <v>6</v>
      </c>
      <c r="M307">
        <v>434</v>
      </c>
      <c r="O307">
        <v>0.76925329233065998</v>
      </c>
      <c r="P307" t="str">
        <f>IF(O307&lt;=cockpit!C$11,"treino","teste")</f>
        <v>treino</v>
      </c>
      <c r="AP307" s="6">
        <v>1.3999192735509103</v>
      </c>
      <c r="AQ307" s="6">
        <v>1.9614192435385971</v>
      </c>
      <c r="AR307" s="6">
        <v>1.7117200560512915</v>
      </c>
      <c r="AS307" s="6">
        <v>2.2490130256099112</v>
      </c>
      <c r="AT307" s="6">
        <v>2.0914428151480036</v>
      </c>
      <c r="AU307" s="6">
        <v>1.8325147461169962</v>
      </c>
      <c r="AV307" s="6">
        <v>1.9180605273498683</v>
      </c>
      <c r="AW307" s="6">
        <v>2.4405050435226983</v>
      </c>
      <c r="AX307" s="6">
        <v>1.2991555733428803</v>
      </c>
      <c r="AY307" s="6">
        <v>1.3771694082871893</v>
      </c>
      <c r="AZ307" s="6">
        <v>1.3072457469054577</v>
      </c>
      <c r="BA307" s="6">
        <v>1.9754290910084624</v>
      </c>
      <c r="BB307" s="6">
        <v>1.4805913268809208</v>
      </c>
      <c r="BC307" s="6">
        <v>1.5922825642023737</v>
      </c>
      <c r="BD307" s="6">
        <v>1.4205302422370165</v>
      </c>
      <c r="BE307" s="6">
        <v>2.0770664695253704</v>
      </c>
      <c r="BF307" s="6">
        <v>1.6693298205137079</v>
      </c>
      <c r="BG307" s="6">
        <v>1.5467199396610292</v>
      </c>
      <c r="BH307" s="6">
        <v>1.5332813270968946</v>
      </c>
      <c r="BI307" s="6">
        <v>1.6271167096899206</v>
      </c>
      <c r="BL307" s="8">
        <f>IF(BL$1&lt;=cockpit!$C$15,1/(1+EXP(-(AP307+T$14))),0)</f>
        <v>0.82607448262553329</v>
      </c>
      <c r="BM307" s="8">
        <f>IF(BM$1&lt;=cockpit!$C$15,1/(1+EXP(-(AQ307+U$14))),0)</f>
        <v>0.88903996354077564</v>
      </c>
      <c r="BN307" s="8">
        <f>IF(BN$1&lt;=cockpit!$C$15,1/(1+EXP(-(AR307+V$14))),0)</f>
        <v>0.86572221301857966</v>
      </c>
      <c r="BO307" s="8">
        <f>IF(BO$1&lt;=cockpit!$C$15,1/(1+EXP(-(AS307+W$14))),0)</f>
        <v>0.91029773770812039</v>
      </c>
      <c r="BP307" s="8">
        <f>IF(BP$1&lt;=cockpit!$C$15,1/(1+EXP(-(AT307+X$14))),0)</f>
        <v>0.90015633623729185</v>
      </c>
      <c r="BQ307" s="8">
        <f>IF(BQ$1&lt;=cockpit!$C$15,1/(1+EXP(-(AU307+Y$14))),0)</f>
        <v>0.90723942663727797</v>
      </c>
      <c r="BR307" s="8">
        <f>IF(BR$1&lt;=cockpit!$C$15,1/(1+EXP(-(AV307+Z$14))),0)</f>
        <v>0.91007700981652018</v>
      </c>
      <c r="BS307" s="8">
        <f>IF(BS$1&lt;=cockpit!$C$15,1/(1+EXP(-(AW307+AA$14))),0)</f>
        <v>0.92752445756235169</v>
      </c>
      <c r="BT307" s="8">
        <f>IF(BT$1&lt;=cockpit!$C$15,1/(1+EXP(-(AX307+AB$14))),0)</f>
        <v>0.80108882039349416</v>
      </c>
      <c r="BU307" s="8">
        <f>IF(BU$1&lt;=cockpit!$C$15,1/(1+EXP(-(AY307+AC$14))),0)</f>
        <v>0.80498425924223815</v>
      </c>
      <c r="BV307" s="8">
        <f>IF(BV$1&lt;=cockpit!$C$15,1/(1+EXP(-(AZ307+AD$14))),0)</f>
        <v>0.84321735109511031</v>
      </c>
      <c r="BW307" s="8">
        <f>IF(BW$1&lt;=cockpit!$C$15,1/(1+EXP(-(BA307+AE$14))),0)</f>
        <v>0.91695658590333551</v>
      </c>
      <c r="BX307" s="8">
        <f>IF(BX$1&lt;=cockpit!$C$15,1/(1+EXP(-(BB307+AF$14))),0)</f>
        <v>0.90121040498479976</v>
      </c>
      <c r="BY307" s="8">
        <f>IF(BY$1&lt;=cockpit!$C$15,1/(1+EXP(-(BC307+AG$14))),0)</f>
        <v>0.82688163152717653</v>
      </c>
      <c r="BZ307" s="8">
        <f>IF(BZ$1&lt;=cockpit!$C$15,1/(1+EXP(-(BD307+AH$14))),0)</f>
        <v>0.84877876710367106</v>
      </c>
      <c r="CA307" s="8">
        <f>IF(CA$1&lt;=cockpit!$C$15,1/(1+EXP(-(BE307+AI$14))),0)</f>
        <v>0.95470124476605955</v>
      </c>
      <c r="CB307" s="8">
        <f>IF(CB$1&lt;=cockpit!$C$15,1/(1+EXP(-(BF307+AJ$14))),0)</f>
        <v>0.88917425125612837</v>
      </c>
      <c r="CC307" s="8">
        <f>IF(CC$1&lt;=cockpit!$C$15,1/(1+EXP(-(BG307+AK$14))),0)</f>
        <v>0.8499424950031601</v>
      </c>
      <c r="CD307" s="8">
        <f>IF(CD$1&lt;=cockpit!$C$15,1/(1+EXP(-(BH307+AL$14))),0)</f>
        <v>0.92160065281754822</v>
      </c>
      <c r="CE307" s="8">
        <f>IF(CE$1&lt;=cockpit!$C$15,1/(1+EXP(-(BI307+AM$14))),0)</f>
        <v>0.89740968853593361</v>
      </c>
      <c r="CH307" s="6">
        <v>5.9122620271436555</v>
      </c>
      <c r="CK307" s="9">
        <f t="shared" si="93"/>
        <v>5.9122620271436555</v>
      </c>
      <c r="CM307" s="9">
        <f t="shared" si="94"/>
        <v>7.6979518809406526E-3</v>
      </c>
      <c r="CP307">
        <f t="shared" si="95"/>
        <v>-8.7737972856344548E-2</v>
      </c>
      <c r="CV307">
        <v>6.8800431339014938E-3</v>
      </c>
      <c r="CW307">
        <v>-3.5987013049115814E-2</v>
      </c>
      <c r="CX307">
        <v>-1.4851355151777519E-3</v>
      </c>
      <c r="CY307">
        <v>-2.3496430044014097E-2</v>
      </c>
      <c r="CZ307">
        <v>-2.8084967095835668E-2</v>
      </c>
      <c r="DA307">
        <v>-6.6153901518001698E-2</v>
      </c>
      <c r="DB307">
        <v>-1.1651281078677454E-3</v>
      </c>
      <c r="DC307">
        <v>-5.5159204667821982E-2</v>
      </c>
      <c r="DD307">
        <v>-2.388729945261486E-2</v>
      </c>
      <c r="DE307">
        <v>-5.1854143854052515E-2</v>
      </c>
      <c r="DF307">
        <v>-6.3911516320344641E-2</v>
      </c>
      <c r="DG307">
        <v>-1.7460855749323313E-2</v>
      </c>
      <c r="DH307">
        <v>9.0083612533755041E-3</v>
      </c>
      <c r="DI307">
        <v>-4.3639621462840124E-2</v>
      </c>
      <c r="DJ307">
        <v>-1.2088576622634064E-2</v>
      </c>
      <c r="DK307">
        <v>1.5827274861146861E-2</v>
      </c>
      <c r="DL307">
        <v>-5.817641263845795E-2</v>
      </c>
      <c r="DM307">
        <v>-5.2192691478373653E-2</v>
      </c>
      <c r="DN307">
        <v>-3.4868119157301432E-2</v>
      </c>
      <c r="DO307">
        <v>1.8582248884713851E-3</v>
      </c>
      <c r="DR307">
        <f t="shared" si="96"/>
        <v>2.1851082295541628E-3</v>
      </c>
      <c r="DS307">
        <f t="shared" si="108"/>
        <v>-7.5431637881233603E-3</v>
      </c>
      <c r="DT307">
        <f t="shared" si="109"/>
        <v>-3.7206364902769281E-4</v>
      </c>
      <c r="DU307">
        <f t="shared" si="110"/>
        <v>-4.02630193438136E-3</v>
      </c>
      <c r="DV307">
        <f t="shared" si="111"/>
        <v>-5.328239805239149E-3</v>
      </c>
      <c r="DW307">
        <f t="shared" si="112"/>
        <v>-1.170372483862267E-2</v>
      </c>
      <c r="DX307">
        <f t="shared" si="113"/>
        <v>-2.0012221296336624E-4</v>
      </c>
      <c r="DY307">
        <f t="shared" si="114"/>
        <v>-7.7056515685840479E-3</v>
      </c>
      <c r="DZ307">
        <f t="shared" si="115"/>
        <v>-8.5577851177716137E-3</v>
      </c>
      <c r="EA307">
        <f t="shared" si="97"/>
        <v>-1.8252676390045096E-2</v>
      </c>
      <c r="EB307">
        <f t="shared" si="98"/>
        <v>-1.8469437512159053E-2</v>
      </c>
      <c r="EC307">
        <f t="shared" si="99"/>
        <v>-2.7796044449309642E-3</v>
      </c>
      <c r="ED307">
        <f t="shared" si="100"/>
        <v>1.6919486625106609E-3</v>
      </c>
      <c r="EE307">
        <f t="shared" si="101"/>
        <v>-1.380176201248663E-2</v>
      </c>
      <c r="EF307">
        <f t="shared" si="102"/>
        <v>-3.3796590284097669E-3</v>
      </c>
      <c r="EG307">
        <f t="shared" si="103"/>
        <v>1.4014344923501097E-3</v>
      </c>
      <c r="EH307">
        <f t="shared" si="104"/>
        <v>-1.2180346116702519E-2</v>
      </c>
      <c r="EI307">
        <f t="shared" si="105"/>
        <v>-1.4488573991606109E-2</v>
      </c>
      <c r="EJ307">
        <f t="shared" si="106"/>
        <v>-5.2529601414855282E-3</v>
      </c>
      <c r="EK307">
        <f t="shared" si="107"/>
        <v>3.6171434686953604E-4</v>
      </c>
    </row>
    <row r="308" spans="1:141" x14ac:dyDescent="0.3">
      <c r="A308" s="6">
        <f>('Base original'!A308-MIN('Base original'!A:A))/(MAX('Base original'!A:A)-MIN('Base original'!A:A))</f>
        <v>0.68141592920353988</v>
      </c>
      <c r="B308" s="6">
        <f>('Base original'!B308-MIN('Base original'!B:B))/(MAX('Base original'!B:B)-MIN('Base original'!B:B))</f>
        <v>0.18493150684931509</v>
      </c>
      <c r="C308" s="6">
        <f>('Base original'!C308-MIN('Base original'!C:C))/(MAX('Base original'!C:C)-MIN('Base original'!C:C))</f>
        <v>0.63</v>
      </c>
      <c r="D308" s="6">
        <f>('Base original'!D308-MIN('Base original'!D:D))/(MAX('Base original'!D:D)-MIN('Base original'!D:D))</f>
        <v>9.5890410958904104E-2</v>
      </c>
      <c r="E308" s="6">
        <f>('Base original'!E308-MIN('Base original'!E:E))/(MAX('Base original'!E:E)-MIN('Base original'!E:E))</f>
        <v>0.1318864774624374</v>
      </c>
      <c r="F308" s="6">
        <f>('Base original'!F308-MIN('Base original'!F:F))/(MAX('Base original'!F:F)-MIN('Base original'!F:F))</f>
        <v>7.4626865671641784E-2</v>
      </c>
      <c r="G308" s="6">
        <f>('Base original'!G308-MIN('Base original'!G:G))/(MAX('Base original'!G:G)-MIN('Base original'!G:G))</f>
        <v>4.2402826855123678E-2</v>
      </c>
      <c r="H308" s="6">
        <f>('Base original'!H308-MIN('Base original'!H:H))/(MAX('Base original'!H:H)-MIN('Base original'!H:H))</f>
        <v>0.75844346549192188</v>
      </c>
      <c r="I308" s="6">
        <f>('Base original'!I308-MIN('Base original'!I:I))/(MAX('Base original'!I:I)-MIN('Base original'!I:I))</f>
        <v>0.33070866141732291</v>
      </c>
      <c r="J308" s="6">
        <f>('Base original'!J308-MIN('Base original'!J:J))/(MAX('Base original'!J:J)-MIN('Base original'!J:J))</f>
        <v>9.5808383233532926E-2</v>
      </c>
      <c r="K308" s="6">
        <f>('Base original'!K308-MIN('Base original'!K:K))/(MAX('Base original'!K:K)-MIN('Base original'!K:K))</f>
        <v>0.16923076923076918</v>
      </c>
      <c r="L308" s="6">
        <f>'Base original'!L308</f>
        <v>5</v>
      </c>
      <c r="M308">
        <v>435</v>
      </c>
      <c r="O308">
        <v>0.18805139692703532</v>
      </c>
      <c r="P308" t="str">
        <f>IF(O308&lt;=cockpit!C$11,"treino","teste")</f>
        <v>treino</v>
      </c>
      <c r="AP308" s="6">
        <v>1.2003832192769899</v>
      </c>
      <c r="AQ308" s="6">
        <v>1.8464878421137465</v>
      </c>
      <c r="AR308" s="6">
        <v>1.3450904922280318</v>
      </c>
      <c r="AS308" s="6">
        <v>2.0496823865315319</v>
      </c>
      <c r="AT308" s="6">
        <v>1.8564164271697328</v>
      </c>
      <c r="AU308" s="6">
        <v>1.6951561140730798</v>
      </c>
      <c r="AV308" s="6">
        <v>1.6959042366153008</v>
      </c>
      <c r="AW308" s="6">
        <v>2.2520633372740764</v>
      </c>
      <c r="AX308" s="6">
        <v>1.1809021033722922</v>
      </c>
      <c r="AY308" s="6">
        <v>1.1402935450681433</v>
      </c>
      <c r="AZ308" s="6">
        <v>1.2098983450521978</v>
      </c>
      <c r="BA308" s="6">
        <v>1.7546373146294423</v>
      </c>
      <c r="BB308" s="6">
        <v>1.4469183642382673</v>
      </c>
      <c r="BC308" s="6">
        <v>1.3265271536833334</v>
      </c>
      <c r="BD308" s="6">
        <v>1.4018765424695181</v>
      </c>
      <c r="BE308" s="6">
        <v>1.990045750169031</v>
      </c>
      <c r="BF308" s="6">
        <v>1.5604541034162291</v>
      </c>
      <c r="BG308" s="6">
        <v>1.2699185413009646</v>
      </c>
      <c r="BH308" s="6">
        <v>1.2190782525689225</v>
      </c>
      <c r="BI308" s="6">
        <v>1.604532887909186</v>
      </c>
      <c r="BL308" s="8">
        <f>IF(BL$1&lt;=cockpit!$C$15,1/(1+EXP(-(AP308+T$14))),0)</f>
        <v>0.79551933690856869</v>
      </c>
      <c r="BM308" s="8">
        <f>IF(BM$1&lt;=cockpit!$C$15,1/(1+EXP(-(AQ308+U$14))),0)</f>
        <v>0.87718520721193172</v>
      </c>
      <c r="BN308" s="8">
        <f>IF(BN$1&lt;=cockpit!$C$15,1/(1+EXP(-(AR308+V$14))),0)</f>
        <v>0.81713017164903845</v>
      </c>
      <c r="BO308" s="8">
        <f>IF(BO$1&lt;=cockpit!$C$15,1/(1+EXP(-(AS308+W$14))),0)</f>
        <v>0.89263515176109098</v>
      </c>
      <c r="BP308" s="8">
        <f>IF(BP$1&lt;=cockpit!$C$15,1/(1+EXP(-(AT308+X$14))),0)</f>
        <v>0.87695833738040352</v>
      </c>
      <c r="BQ308" s="8">
        <f>IF(BQ$1&lt;=cockpit!$C$15,1/(1+EXP(-(AU308+Y$14))),0)</f>
        <v>0.89501528856714907</v>
      </c>
      <c r="BR308" s="8">
        <f>IF(BR$1&lt;=cockpit!$C$15,1/(1+EXP(-(AV308+Z$14))),0)</f>
        <v>0.89016418779382123</v>
      </c>
      <c r="BS308" s="8">
        <f>IF(BS$1&lt;=cockpit!$C$15,1/(1+EXP(-(AW308+AA$14))),0)</f>
        <v>0.91379107865403231</v>
      </c>
      <c r="BT308" s="8">
        <f>IF(BT$1&lt;=cockpit!$C$15,1/(1+EXP(-(AX308+AB$14))),0)</f>
        <v>0.78157355881936208</v>
      </c>
      <c r="BU308" s="8">
        <f>IF(BU$1&lt;=cockpit!$C$15,1/(1+EXP(-(AY308+AC$14))),0)</f>
        <v>0.7651035819407026</v>
      </c>
      <c r="BV308" s="8">
        <f>IF(BV$1&lt;=cockpit!$C$15,1/(1+EXP(-(AZ308+AD$14))),0)</f>
        <v>0.82991386161283909</v>
      </c>
      <c r="BW308" s="8">
        <f>IF(BW$1&lt;=cockpit!$C$15,1/(1+EXP(-(BA308+AE$14))),0)</f>
        <v>0.89852160370543099</v>
      </c>
      <c r="BX308" s="8">
        <f>IF(BX$1&lt;=cockpit!$C$15,1/(1+EXP(-(BB308+AF$14))),0)</f>
        <v>0.89817172879207985</v>
      </c>
      <c r="BY308" s="8">
        <f>IF(BY$1&lt;=cockpit!$C$15,1/(1+EXP(-(BC308+AG$14))),0)</f>
        <v>0.7854864958474943</v>
      </c>
      <c r="BZ308" s="8">
        <f>IF(BZ$1&lt;=cockpit!$C$15,1/(1+EXP(-(BD308+AH$14))),0)</f>
        <v>0.84636889304805785</v>
      </c>
      <c r="CA308" s="8">
        <f>IF(CA$1&lt;=cockpit!$C$15,1/(1+EXP(-(BE308+AI$14))),0)</f>
        <v>0.95078540623328234</v>
      </c>
      <c r="CB308" s="8">
        <f>IF(CB$1&lt;=cockpit!$C$15,1/(1+EXP(-(BF308+AJ$14))),0)</f>
        <v>0.87798209140500161</v>
      </c>
      <c r="CC308" s="8">
        <f>IF(CC$1&lt;=cockpit!$C$15,1/(1+EXP(-(BG308+AK$14))),0)</f>
        <v>0.81112683170915345</v>
      </c>
      <c r="CD308" s="8">
        <f>IF(CD$1&lt;=cockpit!$C$15,1/(1+EXP(-(BH308+AL$14))),0)</f>
        <v>0.895677497259039</v>
      </c>
      <c r="CE308" s="8">
        <f>IF(CE$1&lt;=cockpit!$C$15,1/(1+EXP(-(BI308+AM$14))),0)</f>
        <v>0.89531175696920895</v>
      </c>
      <c r="CH308" s="6">
        <v>5.7757872406397874</v>
      </c>
      <c r="CK308" s="9">
        <f t="shared" si="93"/>
        <v>5.7757872406397874</v>
      </c>
      <c r="CM308" s="9">
        <f t="shared" si="94"/>
        <v>0.60184584273949548</v>
      </c>
      <c r="CP308">
        <f t="shared" si="95"/>
        <v>0.77578724063978743</v>
      </c>
      <c r="CV308">
        <v>-6.083397535376487E-2</v>
      </c>
      <c r="CW308">
        <v>0.31820048541528101</v>
      </c>
      <c r="CX308">
        <v>1.3131705073495809E-2</v>
      </c>
      <c r="CY308">
        <v>0.20775759953534609</v>
      </c>
      <c r="CZ308">
        <v>0.24832986695978854</v>
      </c>
      <c r="DA308">
        <v>0.58493889299490021</v>
      </c>
      <c r="DB308">
        <v>1.0302170090874309E-2</v>
      </c>
      <c r="DC308">
        <v>0.48772277033570099</v>
      </c>
      <c r="DD308">
        <v>0.21121370286298255</v>
      </c>
      <c r="DE308">
        <v>0.45849911807444982</v>
      </c>
      <c r="DF308">
        <v>0.56511151645190461</v>
      </c>
      <c r="DG308">
        <v>0.15439049547173761</v>
      </c>
      <c r="DH308">
        <v>-7.9652760280718049E-2</v>
      </c>
      <c r="DI308">
        <v>0.38586555416151763</v>
      </c>
      <c r="DJ308">
        <v>0.10688830840314729</v>
      </c>
      <c r="DK308">
        <v>-0.1399462227316402</v>
      </c>
      <c r="DL308">
        <v>0.51440120123367206</v>
      </c>
      <c r="DM308">
        <v>0.46149258736427812</v>
      </c>
      <c r="DN308">
        <v>0.30830712252301734</v>
      </c>
      <c r="DO308">
        <v>-1.6430595690599521E-2</v>
      </c>
      <c r="DR308">
        <f t="shared" si="96"/>
        <v>-2.2335132280593063E-2</v>
      </c>
      <c r="DS308">
        <f t="shared" si="108"/>
        <v>7.3359884828097771E-2</v>
      </c>
      <c r="DT308">
        <f t="shared" si="109"/>
        <v>4.3636430432804057E-3</v>
      </c>
      <c r="DU308">
        <f t="shared" si="110"/>
        <v>4.2216860677827893E-2</v>
      </c>
      <c r="DV308">
        <f t="shared" si="111"/>
        <v>5.7350311295487753E-2</v>
      </c>
      <c r="DW308">
        <f t="shared" si="112"/>
        <v>0.11637220834613336</v>
      </c>
      <c r="DX308">
        <f t="shared" si="113"/>
        <v>2.1388100309404131E-3</v>
      </c>
      <c r="DY308">
        <f t="shared" si="114"/>
        <v>8.0467362935433009E-2</v>
      </c>
      <c r="DZ308">
        <f t="shared" si="115"/>
        <v>8.219228584910461E-2</v>
      </c>
      <c r="EA308">
        <f t="shared" si="97"/>
        <v>0.19010130367044803</v>
      </c>
      <c r="EB308">
        <f t="shared" si="98"/>
        <v>0.17588699371418556</v>
      </c>
      <c r="EC308">
        <f t="shared" si="99"/>
        <v>2.9744707300738311E-2</v>
      </c>
      <c r="ED308">
        <f t="shared" si="100"/>
        <v>-1.5395886534817355E-2</v>
      </c>
      <c r="EE308">
        <f t="shared" si="101"/>
        <v>0.14779073819839658</v>
      </c>
      <c r="EF308">
        <f t="shared" si="102"/>
        <v>3.0319905161717408E-2</v>
      </c>
      <c r="EG308">
        <f t="shared" si="103"/>
        <v>-1.3435832580945216E-2</v>
      </c>
      <c r="EH308">
        <f t="shared" si="104"/>
        <v>0.11787372208495736</v>
      </c>
      <c r="EI308">
        <f t="shared" si="105"/>
        <v>0.15786427515531076</v>
      </c>
      <c r="EJ308">
        <f t="shared" si="106"/>
        <v>6.097137794775799E-2</v>
      </c>
      <c r="EK308">
        <f t="shared" si="107"/>
        <v>-3.2601071692483921E-3</v>
      </c>
    </row>
    <row r="309" spans="1:141" x14ac:dyDescent="0.3">
      <c r="A309" s="6">
        <f>('Base original'!A309-MIN('Base original'!A:A))/(MAX('Base original'!A:A)-MIN('Base original'!A:A))</f>
        <v>0.30088495575221241</v>
      </c>
      <c r="B309" s="6">
        <f>('Base original'!B309-MIN('Base original'!B:B))/(MAX('Base original'!B:B)-MIN('Base original'!B:B))</f>
        <v>0.37671232876712335</v>
      </c>
      <c r="C309" s="6">
        <f>('Base original'!C309-MIN('Base original'!C:C))/(MAX('Base original'!C:C)-MIN('Base original'!C:C))</f>
        <v>0.3</v>
      </c>
      <c r="D309" s="6">
        <f>('Base original'!D309-MIN('Base original'!D:D))/(MAX('Base original'!D:D)-MIN('Base original'!D:D))</f>
        <v>7.5342465753424667E-2</v>
      </c>
      <c r="E309" s="6">
        <f>('Base original'!E309-MIN('Base original'!E:E))/(MAX('Base original'!E:E)-MIN('Base original'!E:E))</f>
        <v>8.0133555926544239E-2</v>
      </c>
      <c r="F309" s="6">
        <f>('Base original'!F309-MIN('Base original'!F:F))/(MAX('Base original'!F:F)-MIN('Base original'!F:F))</f>
        <v>0.55223880597014929</v>
      </c>
      <c r="G309" s="6">
        <f>('Base original'!G309-MIN('Base original'!G:G))/(MAX('Base original'!G:G)-MIN('Base original'!G:G))</f>
        <v>0.19787985865724381</v>
      </c>
      <c r="H309" s="6">
        <f>('Base original'!H309-MIN('Base original'!H:H))/(MAX('Base original'!H:H)-MIN('Base original'!H:H))</f>
        <v>0.42070484581497997</v>
      </c>
      <c r="I309" s="6">
        <f>('Base original'!I309-MIN('Base original'!I:I))/(MAX('Base original'!I:I)-MIN('Base original'!I:I))</f>
        <v>0.40944881889763762</v>
      </c>
      <c r="J309" s="6">
        <f>('Base original'!J309-MIN('Base original'!J:J))/(MAX('Base original'!J:J)-MIN('Base original'!J:J))</f>
        <v>0.13772455089820362</v>
      </c>
      <c r="K309" s="6">
        <f>('Base original'!K309-MIN('Base original'!K:K))/(MAX('Base original'!K:K)-MIN('Base original'!K:K))</f>
        <v>0.27692307692307677</v>
      </c>
      <c r="L309" s="6">
        <f>'Base original'!L309</f>
        <v>6</v>
      </c>
      <c r="M309">
        <v>436</v>
      </c>
      <c r="O309">
        <v>0.67037810314747948</v>
      </c>
      <c r="P309" t="str">
        <f>IF(O309&lt;=cockpit!C$11,"treino","teste")</f>
        <v>treino</v>
      </c>
      <c r="AP309" s="6">
        <v>0.88630903524109206</v>
      </c>
      <c r="AQ309" s="6">
        <v>1.682201520609846</v>
      </c>
      <c r="AR309" s="6">
        <v>1.630994300695175</v>
      </c>
      <c r="AS309" s="6">
        <v>1.9027763954474781</v>
      </c>
      <c r="AT309" s="6">
        <v>1.9096330099587542</v>
      </c>
      <c r="AU309" s="6">
        <v>1.5839583401025323</v>
      </c>
      <c r="AV309" s="6">
        <v>1.5014955974579896</v>
      </c>
      <c r="AW309" s="6">
        <v>2.0830267226190222</v>
      </c>
      <c r="AX309" s="6">
        <v>1.1322764307667808</v>
      </c>
      <c r="AY309" s="6">
        <v>1.405295205385872</v>
      </c>
      <c r="AZ309" s="6">
        <v>1.3035994888272404</v>
      </c>
      <c r="BA309" s="6">
        <v>1.7004898547043401</v>
      </c>
      <c r="BB309" s="6">
        <v>1.1750562855536539</v>
      </c>
      <c r="BC309" s="6">
        <v>1.4165477599137277</v>
      </c>
      <c r="BD309" s="6">
        <v>1.2354764212107401</v>
      </c>
      <c r="BE309" s="6">
        <v>1.755880486940514</v>
      </c>
      <c r="BF309" s="6">
        <v>1.4916314095417993</v>
      </c>
      <c r="BG309" s="6">
        <v>1.3728032711685065</v>
      </c>
      <c r="BH309" s="6">
        <v>1.4662794812211974</v>
      </c>
      <c r="BI309" s="6">
        <v>1.2675423112122743</v>
      </c>
      <c r="BL309" s="8">
        <f>IF(BL$1&lt;=cockpit!$C$15,1/(1+EXP(-(AP309+T$14))),0)</f>
        <v>0.73970725320198194</v>
      </c>
      <c r="BM309" s="8">
        <f>IF(BM$1&lt;=cockpit!$C$15,1/(1+EXP(-(AQ309+U$14))),0)</f>
        <v>0.85836235807470473</v>
      </c>
      <c r="BN309" s="8">
        <f>IF(BN$1&lt;=cockpit!$C$15,1/(1+EXP(-(AR309+V$14))),0)</f>
        <v>0.85605799384118264</v>
      </c>
      <c r="BO309" s="8">
        <f>IF(BO$1&lt;=cockpit!$C$15,1/(1+EXP(-(AS309+W$14))),0)</f>
        <v>0.87772268011590326</v>
      </c>
      <c r="BP309" s="8">
        <f>IF(BP$1&lt;=cockpit!$C$15,1/(1+EXP(-(AT309+X$14))),0)</f>
        <v>0.88258630735153265</v>
      </c>
      <c r="BQ309" s="8">
        <f>IF(BQ$1&lt;=cockpit!$C$15,1/(1+EXP(-(AU309+Y$14))),0)</f>
        <v>0.88409855152984029</v>
      </c>
      <c r="BR309" s="8">
        <f>IF(BR$1&lt;=cockpit!$C$15,1/(1+EXP(-(AV309+Z$14))),0)</f>
        <v>0.86966620507875692</v>
      </c>
      <c r="BS309" s="8">
        <f>IF(BS$1&lt;=cockpit!$C$15,1/(1+EXP(-(AW309+AA$14))),0)</f>
        <v>0.89950997584327352</v>
      </c>
      <c r="BT309" s="8">
        <f>IF(BT$1&lt;=cockpit!$C$15,1/(1+EXP(-(AX309+AB$14))),0)</f>
        <v>0.77315880808775628</v>
      </c>
      <c r="BU309" s="8">
        <f>IF(BU$1&lt;=cockpit!$C$15,1/(1+EXP(-(AY309+AC$14))),0)</f>
        <v>0.80936173804125111</v>
      </c>
      <c r="BV309" s="8">
        <f>IF(BV$1&lt;=cockpit!$C$15,1/(1+EXP(-(AZ309+AD$14))),0)</f>
        <v>0.84273470555554653</v>
      </c>
      <c r="BW309" s="8">
        <f>IF(BW$1&lt;=cockpit!$C$15,1/(1+EXP(-(BA309+AE$14))),0)</f>
        <v>0.89347678016582954</v>
      </c>
      <c r="BX309" s="8">
        <f>IF(BX$1&lt;=cockpit!$C$15,1/(1+EXP(-(BB309+AF$14))),0)</f>
        <v>0.87048022018932314</v>
      </c>
      <c r="BY309" s="8">
        <f>IF(BY$1&lt;=cockpit!$C$15,1/(1+EXP(-(BC309+AG$14))),0)</f>
        <v>0.80026495913197959</v>
      </c>
      <c r="BZ309" s="8">
        <f>IF(BZ$1&lt;=cockpit!$C$15,1/(1+EXP(-(BD309+AH$14))),0)</f>
        <v>0.82346485135486769</v>
      </c>
      <c r="CA309" s="8">
        <f>IF(CA$1&lt;=cockpit!$C$15,1/(1+EXP(-(BE309+AI$14))),0)</f>
        <v>0.93859731174617789</v>
      </c>
      <c r="CB309" s="8">
        <f>IF(CB$1&lt;=cockpit!$C$15,1/(1+EXP(-(BF309+AJ$14))),0)</f>
        <v>0.87041529369696102</v>
      </c>
      <c r="CC309" s="8">
        <f>IF(CC$1&lt;=cockpit!$C$15,1/(1+EXP(-(BG309+AK$14))),0)</f>
        <v>0.82638684733255041</v>
      </c>
      <c r="CD309" s="8">
        <f>IF(CD$1&lt;=cockpit!$C$15,1/(1+EXP(-(BH309+AL$14))),0)</f>
        <v>0.91662076677356841</v>
      </c>
      <c r="CE309" s="8">
        <f>IF(CE$1&lt;=cockpit!$C$15,1/(1+EXP(-(BI309+AM$14))),0)</f>
        <v>0.8592645053858462</v>
      </c>
      <c r="CH309" s="6">
        <v>5.808013505634567</v>
      </c>
      <c r="CK309" s="9">
        <f t="shared" si="93"/>
        <v>5.808013505634567</v>
      </c>
      <c r="CM309" s="9">
        <f t="shared" si="94"/>
        <v>3.6858814018728446E-2</v>
      </c>
      <c r="CP309">
        <f t="shared" si="95"/>
        <v>-0.19198649436543302</v>
      </c>
      <c r="CV309">
        <v>1.505477411158582E-2</v>
      </c>
      <c r="CW309">
        <v>-7.8746069154061044E-2</v>
      </c>
      <c r="CX309">
        <v>-3.2497441180162827E-3</v>
      </c>
      <c r="CY309">
        <v>-5.1414422825096104E-2</v>
      </c>
      <c r="CZ309">
        <v>-6.1454968716069702E-2</v>
      </c>
      <c r="DA309">
        <v>-0.14475665698171905</v>
      </c>
      <c r="DB309">
        <v>-2.5495102477738982E-3</v>
      </c>
      <c r="DC309">
        <v>-0.12069827910771927</v>
      </c>
      <c r="DD309">
        <v>-5.2269715522988924E-2</v>
      </c>
      <c r="DE309">
        <v>-0.11346621049885032</v>
      </c>
      <c r="DF309">
        <v>-0.13984991410745642</v>
      </c>
      <c r="DG309">
        <v>-3.8207498700953746E-2</v>
      </c>
      <c r="DH309">
        <v>1.9711917664711559E-2</v>
      </c>
      <c r="DI309">
        <v>-9.5491355308642001E-2</v>
      </c>
      <c r="DJ309">
        <v>-2.6451983925448241E-2</v>
      </c>
      <c r="DK309">
        <v>3.4632929358020849E-2</v>
      </c>
      <c r="DL309">
        <v>-0.12730047382678672</v>
      </c>
      <c r="DM309">
        <v>-0.11420701370472769</v>
      </c>
      <c r="DN309">
        <v>-7.6297727702087245E-2</v>
      </c>
      <c r="DO309">
        <v>4.0661308948217994E-3</v>
      </c>
      <c r="DR309">
        <f t="shared" si="96"/>
        <v>6.8173012285126858E-3</v>
      </c>
      <c r="DS309">
        <f t="shared" si="108"/>
        <v>-2.0727072747506421E-2</v>
      </c>
      <c r="DT309">
        <f t="shared" si="109"/>
        <v>-8.6821694870070534E-4</v>
      </c>
      <c r="DU309">
        <f t="shared" si="110"/>
        <v>-1.1804900418464258E-2</v>
      </c>
      <c r="DV309">
        <f t="shared" si="111"/>
        <v>-1.3584092941151071E-2</v>
      </c>
      <c r="DW309">
        <f t="shared" si="112"/>
        <v>-3.161047516715746E-2</v>
      </c>
      <c r="DX309">
        <f t="shared" si="113"/>
        <v>-6.2126642078573979E-4</v>
      </c>
      <c r="DY309">
        <f t="shared" si="114"/>
        <v>-2.3039105178340995E-2</v>
      </c>
      <c r="DZ309">
        <f t="shared" si="115"/>
        <v>-2.1024210238391329E-2</v>
      </c>
      <c r="EA309">
        <f t="shared" si="97"/>
        <v>-3.9138305855418498E-2</v>
      </c>
      <c r="EB309">
        <f t="shared" si="98"/>
        <v>-4.0528255623395154E-2</v>
      </c>
      <c r="EC309">
        <f t="shared" si="99"/>
        <v>-7.7064235765401121E-3</v>
      </c>
      <c r="ED309">
        <f t="shared" si="100"/>
        <v>4.7754916926486604E-3</v>
      </c>
      <c r="EE309">
        <f t="shared" si="101"/>
        <v>-3.4336399116716265E-2</v>
      </c>
      <c r="EF309">
        <f t="shared" si="102"/>
        <v>-8.5150427773114604E-3</v>
      </c>
      <c r="EG309">
        <f t="shared" si="103"/>
        <v>4.122533737823092E-3</v>
      </c>
      <c r="EH309">
        <f t="shared" si="104"/>
        <v>-3.0854734505068204E-2</v>
      </c>
      <c r="EI309">
        <f t="shared" si="105"/>
        <v>-3.6213305650079138E-2</v>
      </c>
      <c r="EJ309">
        <f t="shared" si="106"/>
        <v>-1.2192862897172118E-2</v>
      </c>
      <c r="EK309">
        <f t="shared" si="107"/>
        <v>1.0639621473111931E-3</v>
      </c>
    </row>
    <row r="310" spans="1:141" x14ac:dyDescent="0.3">
      <c r="A310" s="6">
        <f>('Base original'!A310-MIN('Base original'!A:A))/(MAX('Base original'!A:A)-MIN('Base original'!A:A))</f>
        <v>0.5752212389380531</v>
      </c>
      <c r="B310" s="6">
        <f>('Base original'!B310-MIN('Base original'!B:B))/(MAX('Base original'!B:B)-MIN('Base original'!B:B))</f>
        <v>0.22602739726027399</v>
      </c>
      <c r="C310" s="6">
        <f>('Base original'!C310-MIN('Base original'!C:C))/(MAX('Base original'!C:C)-MIN('Base original'!C:C))</f>
        <v>0.73</v>
      </c>
      <c r="D310" s="6">
        <f>('Base original'!D310-MIN('Base original'!D:D))/(MAX('Base original'!D:D)-MIN('Base original'!D:D))</f>
        <v>0.15753424657534248</v>
      </c>
      <c r="E310" s="6">
        <f>('Base original'!E310-MIN('Base original'!E:E))/(MAX('Base original'!E:E)-MIN('Base original'!E:E))</f>
        <v>9.0150250417362285E-2</v>
      </c>
      <c r="F310" s="6">
        <f>('Base original'!F310-MIN('Base original'!F:F))/(MAX('Base original'!F:F)-MIN('Base original'!F:F))</f>
        <v>7.4626865671641784E-2</v>
      </c>
      <c r="G310" s="6">
        <f>('Base original'!G310-MIN('Base original'!G:G))/(MAX('Base original'!G:G)-MIN('Base original'!G:G))</f>
        <v>5.6537102473498232E-2</v>
      </c>
      <c r="H310" s="6">
        <f>('Base original'!H310-MIN('Base original'!H:H))/(MAX('Base original'!H:H)-MIN('Base original'!H:H))</f>
        <v>0.62628487518355791</v>
      </c>
      <c r="I310" s="6">
        <f>('Base original'!I310-MIN('Base original'!I:I))/(MAX('Base original'!I:I)-MIN('Base original'!I:I))</f>
        <v>0.33858267716535423</v>
      </c>
      <c r="J310" s="6">
        <f>('Base original'!J310-MIN('Base original'!J:J))/(MAX('Base original'!J:J)-MIN('Base original'!J:J))</f>
        <v>0.19760479041916171</v>
      </c>
      <c r="K310" s="6">
        <f>('Base original'!K310-MIN('Base original'!K:K))/(MAX('Base original'!K:K)-MIN('Base original'!K:K))</f>
        <v>0.43076923076923063</v>
      </c>
      <c r="L310" s="6">
        <f>'Base original'!L310</f>
        <v>6</v>
      </c>
      <c r="M310">
        <v>437</v>
      </c>
      <c r="O310">
        <v>0.97820579171140876</v>
      </c>
      <c r="P310" t="str">
        <f>IF(O310&lt;=cockpit!C$11,"treino","teste")</f>
        <v>teste</v>
      </c>
      <c r="AP310" s="6">
        <v>1.3486069474555018</v>
      </c>
      <c r="AQ310" s="6">
        <v>1.978847306580342</v>
      </c>
      <c r="AR310" s="6">
        <v>1.5559661949872718</v>
      </c>
      <c r="AS310" s="6">
        <v>2.1566369744190261</v>
      </c>
      <c r="AT310" s="6">
        <v>1.9837113582825867</v>
      </c>
      <c r="AU310" s="6">
        <v>1.7664719428928024</v>
      </c>
      <c r="AV310" s="6">
        <v>1.8115824203704218</v>
      </c>
      <c r="AW310" s="6">
        <v>2.2782620703971999</v>
      </c>
      <c r="AX310" s="6">
        <v>1.3241308816277999</v>
      </c>
      <c r="AY310" s="6">
        <v>1.1498129978715039</v>
      </c>
      <c r="AZ310" s="6">
        <v>1.3366811962333109</v>
      </c>
      <c r="BA310" s="6">
        <v>1.8249911849909763</v>
      </c>
      <c r="BB310" s="6">
        <v>1.4991088977719271</v>
      </c>
      <c r="BC310" s="6">
        <v>1.5822522587980816</v>
      </c>
      <c r="BD310" s="6">
        <v>1.502187218440036</v>
      </c>
      <c r="BE310" s="6">
        <v>2.1331734920463599</v>
      </c>
      <c r="BF310" s="6">
        <v>1.5773293940541022</v>
      </c>
      <c r="BG310" s="6">
        <v>1.4930374825264308</v>
      </c>
      <c r="BH310" s="6">
        <v>1.3488453527382507</v>
      </c>
      <c r="BI310" s="6">
        <v>1.7045132873724631</v>
      </c>
      <c r="BL310" s="8">
        <f>IF(BL$1&lt;=cockpit!$C$15,1/(1+EXP(-(AP310+T$14))),0)</f>
        <v>0.81857838467281141</v>
      </c>
      <c r="BM310" s="8">
        <f>IF(BM$1&lt;=cockpit!$C$15,1/(1+EXP(-(AQ310+U$14))),0)</f>
        <v>0.89074758422475564</v>
      </c>
      <c r="BN310" s="8">
        <f>IF(BN$1&lt;=cockpit!$C$15,1/(1+EXP(-(AR310+V$14))),0)</f>
        <v>0.84656364569327125</v>
      </c>
      <c r="BO310" s="8">
        <f>IF(BO$1&lt;=cockpit!$C$15,1/(1+EXP(-(AS310+W$14))),0)</f>
        <v>0.90246333367638198</v>
      </c>
      <c r="BP310" s="8">
        <f>IF(BP$1&lt;=cockpit!$C$15,1/(1+EXP(-(AT310+X$14))),0)</f>
        <v>0.89004799129810563</v>
      </c>
      <c r="BQ310" s="8">
        <f>IF(BQ$1&lt;=cockpit!$C$15,1/(1+EXP(-(AU310+Y$14))),0)</f>
        <v>0.90153004512291579</v>
      </c>
      <c r="BR310" s="8">
        <f>IF(BR$1&lt;=cockpit!$C$15,1/(1+EXP(-(AV310+Z$14))),0)</f>
        <v>0.90097431380908677</v>
      </c>
      <c r="BS310" s="8">
        <f>IF(BS$1&lt;=cockpit!$C$15,1/(1+EXP(-(AW310+AA$14))),0)</f>
        <v>0.91583268533789652</v>
      </c>
      <c r="BT310" s="8">
        <f>IF(BT$1&lt;=cockpit!$C$15,1/(1+EXP(-(AX310+AB$14))),0)</f>
        <v>0.80503861699918067</v>
      </c>
      <c r="BU310" s="8">
        <f>IF(BU$1&lt;=cockpit!$C$15,1/(1+EXP(-(AY310+AC$14))),0)</f>
        <v>0.76681009933892696</v>
      </c>
      <c r="BV310" s="8">
        <f>IF(BV$1&lt;=cockpit!$C$15,1/(1+EXP(-(AZ310+AD$14))),0)</f>
        <v>0.84706957571876285</v>
      </c>
      <c r="BW310" s="8">
        <f>IF(BW$1&lt;=cockpit!$C$15,1/(1+EXP(-(BA310+AE$14))),0)</f>
        <v>0.90475905174585025</v>
      </c>
      <c r="BX310" s="8">
        <f>IF(BX$1&lt;=cockpit!$C$15,1/(1+EXP(-(BB310+AF$14))),0)</f>
        <v>0.9028468237879379</v>
      </c>
      <c r="BY310" s="8">
        <f>IF(BY$1&lt;=cockpit!$C$15,1/(1+EXP(-(BC310+AG$14))),0)</f>
        <v>0.82544109833594048</v>
      </c>
      <c r="BZ310" s="8">
        <f>IF(BZ$1&lt;=cockpit!$C$15,1/(1+EXP(-(BD310+AH$14))),0)</f>
        <v>0.85896397939701874</v>
      </c>
      <c r="CA310" s="8">
        <f>IF(CA$1&lt;=cockpit!$C$15,1/(1+EXP(-(BE310+AI$14))),0)</f>
        <v>0.95706672424853867</v>
      </c>
      <c r="CB310" s="8">
        <f>IF(CB$1&lt;=cockpit!$C$15,1/(1+EXP(-(BF310+AJ$14))),0)</f>
        <v>0.87977843280790724</v>
      </c>
      <c r="CC310" s="8">
        <f>IF(CC$1&lt;=cockpit!$C$15,1/(1+EXP(-(BG310+AK$14))),0)</f>
        <v>0.84296644573278368</v>
      </c>
      <c r="CD310" s="8">
        <f>IF(CD$1&lt;=cockpit!$C$15,1/(1+EXP(-(BH310+AL$14))),0)</f>
        <v>0.90719529631619522</v>
      </c>
      <c r="CE310" s="8">
        <f>IF(CE$1&lt;=cockpit!$C$15,1/(1+EXP(-(BI310+AM$14))),0)</f>
        <v>0.90431927140557766</v>
      </c>
      <c r="CH310" s="6">
        <v>5.8588496866813919</v>
      </c>
      <c r="CK310" s="9">
        <f t="shared" si="93"/>
        <v>5.8588496866813919</v>
      </c>
      <c r="CM310" s="9">
        <f t="shared" si="94"/>
        <v>1.9923410949941222E-2</v>
      </c>
      <c r="CP310">
        <f t="shared" si="95"/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R310">
        <f t="shared" si="96"/>
        <v>0</v>
      </c>
      <c r="DS310">
        <f t="shared" si="108"/>
        <v>0</v>
      </c>
      <c r="DT310">
        <f t="shared" si="109"/>
        <v>0</v>
      </c>
      <c r="DU310">
        <f t="shared" si="110"/>
        <v>0</v>
      </c>
      <c r="DV310">
        <f t="shared" si="111"/>
        <v>0</v>
      </c>
      <c r="DW310">
        <f t="shared" si="112"/>
        <v>0</v>
      </c>
      <c r="DX310">
        <f t="shared" si="113"/>
        <v>0</v>
      </c>
      <c r="DY310">
        <f t="shared" si="114"/>
        <v>0</v>
      </c>
      <c r="DZ310">
        <f t="shared" si="115"/>
        <v>0</v>
      </c>
      <c r="EA310">
        <f t="shared" si="97"/>
        <v>0</v>
      </c>
      <c r="EB310">
        <f t="shared" si="98"/>
        <v>0</v>
      </c>
      <c r="EC310">
        <f t="shared" si="99"/>
        <v>0</v>
      </c>
      <c r="ED310">
        <f t="shared" si="100"/>
        <v>0</v>
      </c>
      <c r="EE310">
        <f t="shared" si="101"/>
        <v>0</v>
      </c>
      <c r="EF310">
        <f t="shared" si="102"/>
        <v>0</v>
      </c>
      <c r="EG310">
        <f t="shared" si="103"/>
        <v>0</v>
      </c>
      <c r="EH310">
        <f t="shared" si="104"/>
        <v>0</v>
      </c>
      <c r="EI310">
        <f t="shared" si="105"/>
        <v>0</v>
      </c>
      <c r="EJ310">
        <f t="shared" si="106"/>
        <v>0</v>
      </c>
      <c r="EK310">
        <f t="shared" si="107"/>
        <v>0</v>
      </c>
    </row>
    <row r="311" spans="1:141" x14ac:dyDescent="0.3">
      <c r="A311" s="6">
        <f>('Base original'!A311-MIN('Base original'!A:A))/(MAX('Base original'!A:A)-MIN('Base original'!A:A))</f>
        <v>0.21238938053097348</v>
      </c>
      <c r="B311" s="6">
        <f>('Base original'!B311-MIN('Base original'!B:B))/(MAX('Base original'!B:B)-MIN('Base original'!B:B))</f>
        <v>0.34246575342465752</v>
      </c>
      <c r="C311" s="6">
        <f>('Base original'!C311-MIN('Base original'!C:C))/(MAX('Base original'!C:C)-MIN('Base original'!C:C))</f>
        <v>0.18</v>
      </c>
      <c r="D311" s="6">
        <f>('Base original'!D311-MIN('Base original'!D:D))/(MAX('Base original'!D:D)-MIN('Base original'!D:D))</f>
        <v>4.1095890410958902E-2</v>
      </c>
      <c r="E311" s="6">
        <f>('Base original'!E311-MIN('Base original'!E:E))/(MAX('Base original'!E:E)-MIN('Base original'!E:E))</f>
        <v>8.3472454090150264E-2</v>
      </c>
      <c r="F311" s="6">
        <f>('Base original'!F311-MIN('Base original'!F:F))/(MAX('Base original'!F:F)-MIN('Base original'!F:F))</f>
        <v>8.9552238805970144E-2</v>
      </c>
      <c r="G311" s="6">
        <f>('Base original'!G311-MIN('Base original'!G:G))/(MAX('Base original'!G:G)-MIN('Base original'!G:G))</f>
        <v>0.15547703180212014</v>
      </c>
      <c r="H311" s="6">
        <f>('Base original'!H311-MIN('Base original'!H:H))/(MAX('Base original'!H:H)-MIN('Base original'!H:H))</f>
        <v>0.36930983847283344</v>
      </c>
      <c r="I311" s="6">
        <f>('Base original'!I311-MIN('Base original'!I:I))/(MAX('Base original'!I:I)-MIN('Base original'!I:I))</f>
        <v>0.26771653543307083</v>
      </c>
      <c r="J311" s="6">
        <f>('Base original'!J311-MIN('Base original'!J:J))/(MAX('Base original'!J:J)-MIN('Base original'!J:J))</f>
        <v>0.16167664670658682</v>
      </c>
      <c r="K311" s="6">
        <f>('Base original'!K311-MIN('Base original'!K:K))/(MAX('Base original'!K:K)-MIN('Base original'!K:K))</f>
        <v>0.13846153846153852</v>
      </c>
      <c r="L311" s="6">
        <f>'Base original'!L311</f>
        <v>5</v>
      </c>
      <c r="M311">
        <v>439</v>
      </c>
      <c r="O311">
        <v>0.58808978926645805</v>
      </c>
      <c r="P311" t="str">
        <f>IF(O311&lt;=cockpit!C$11,"treino","teste")</f>
        <v>treino</v>
      </c>
      <c r="AP311" s="6">
        <v>0.68468207763469535</v>
      </c>
      <c r="AQ311" s="6">
        <v>1.1717376034716889</v>
      </c>
      <c r="AR311" s="6">
        <v>0.93382408153927754</v>
      </c>
      <c r="AS311" s="6">
        <v>1.262776340902523</v>
      </c>
      <c r="AT311" s="6">
        <v>1.2905131018415827</v>
      </c>
      <c r="AU311" s="6">
        <v>1.0701095922237382</v>
      </c>
      <c r="AV311" s="6">
        <v>1.0456481866684828</v>
      </c>
      <c r="AW311" s="6">
        <v>1.3105776272715388</v>
      </c>
      <c r="AX311" s="6">
        <v>0.6988099256647371</v>
      </c>
      <c r="AY311" s="6">
        <v>0.8082494789397543</v>
      </c>
      <c r="AZ311" s="6">
        <v>0.82660368541517915</v>
      </c>
      <c r="BA311" s="6">
        <v>1.0549691147006599</v>
      </c>
      <c r="BB311" s="6">
        <v>0.9018077938377359</v>
      </c>
      <c r="BC311" s="6">
        <v>0.98828117487001332</v>
      </c>
      <c r="BD311" s="6">
        <v>0.78871237169164155</v>
      </c>
      <c r="BE311" s="6">
        <v>1.3613266117851726</v>
      </c>
      <c r="BF311" s="6">
        <v>0.94404508971940526</v>
      </c>
      <c r="BG311" s="6">
        <v>0.72867523580762295</v>
      </c>
      <c r="BH311" s="6">
        <v>0.85590687433018453</v>
      </c>
      <c r="BI311" s="6">
        <v>0.88538133347276382</v>
      </c>
      <c r="BL311" s="8">
        <f>IF(BL$1&lt;=cockpit!$C$15,1/(1+EXP(-(AP311+T$14))),0)</f>
        <v>0.69905893414948372</v>
      </c>
      <c r="BM311" s="8">
        <f>IF(BM$1&lt;=cockpit!$C$15,1/(1+EXP(-(AQ311+U$14))),0)</f>
        <v>0.78436552998912856</v>
      </c>
      <c r="BN311" s="8">
        <f>IF(BN$1&lt;=cockpit!$C$15,1/(1+EXP(-(AR311+V$14))),0)</f>
        <v>0.7475819747720468</v>
      </c>
      <c r="BO311" s="8">
        <f>IF(BO$1&lt;=cockpit!$C$15,1/(1+EXP(-(AS311+W$14))),0)</f>
        <v>0.79101245492490224</v>
      </c>
      <c r="BP311" s="8">
        <f>IF(BP$1&lt;=cockpit!$C$15,1/(1+EXP(-(AT311+X$14))),0)</f>
        <v>0.80187159231733374</v>
      </c>
      <c r="BQ311" s="8">
        <f>IF(BQ$1&lt;=cockpit!$C$15,1/(1+EXP(-(AU311+Y$14))),0)</f>
        <v>0.82024076551627678</v>
      </c>
      <c r="BR311" s="8">
        <f>IF(BR$1&lt;=cockpit!$C$15,1/(1+EXP(-(AV311+Z$14))),0)</f>
        <v>0.80878941834682161</v>
      </c>
      <c r="BS311" s="8">
        <f>IF(BS$1&lt;=cockpit!$C$15,1/(1+EXP(-(AW311+AA$14))),0)</f>
        <v>0.80523533425312399</v>
      </c>
      <c r="BT311" s="8">
        <f>IF(BT$1&lt;=cockpit!$C$15,1/(1+EXP(-(AX311+AB$14))),0)</f>
        <v>0.68842531930143525</v>
      </c>
      <c r="BU311" s="8">
        <f>IF(BU$1&lt;=cockpit!$C$15,1/(1+EXP(-(AY311+AC$14))),0)</f>
        <v>0.7003200802248285</v>
      </c>
      <c r="BV311" s="8">
        <f>IF(BV$1&lt;=cockpit!$C$15,1/(1+EXP(-(AZ311+AD$14))),0)</f>
        <v>0.76883102040340712</v>
      </c>
      <c r="BW311" s="8">
        <f>IF(BW$1&lt;=cockpit!$C$15,1/(1+EXP(-(BA311+AE$14))),0)</f>
        <v>0.81475929200810382</v>
      </c>
      <c r="BX311" s="8">
        <f>IF(BX$1&lt;=cockpit!$C$15,1/(1+EXP(-(BB311+AF$14))),0)</f>
        <v>0.83643836385433623</v>
      </c>
      <c r="BY311" s="8">
        <f>IF(BY$1&lt;=cockpit!$C$15,1/(1+EXP(-(BC311+AG$14))),0)</f>
        <v>0.72305865117153811</v>
      </c>
      <c r="BZ311" s="8">
        <f>IF(BZ$1&lt;=cockpit!$C$15,1/(1+EXP(-(BD311+AH$14))),0)</f>
        <v>0.74899074540413368</v>
      </c>
      <c r="CA311" s="8">
        <f>IF(CA$1&lt;=cockpit!$C$15,1/(1+EXP(-(BE311+AI$14))),0)</f>
        <v>0.91152339127178339</v>
      </c>
      <c r="CB311" s="8">
        <f>IF(CB$1&lt;=cockpit!$C$15,1/(1+EXP(-(BF311+AJ$14))),0)</f>
        <v>0.79527972239661893</v>
      </c>
      <c r="CC311" s="8">
        <f>IF(CC$1&lt;=cockpit!$C$15,1/(1+EXP(-(BG311+AK$14))),0)</f>
        <v>0.71424789059089022</v>
      </c>
      <c r="CD311" s="8">
        <f>IF(CD$1&lt;=cockpit!$C$15,1/(1+EXP(-(BH311+AL$14))),0)</f>
        <v>0.85654948322507141</v>
      </c>
      <c r="CE311" s="8">
        <f>IF(CE$1&lt;=cockpit!$C$15,1/(1+EXP(-(BI311+AM$14))),0)</f>
        <v>0.80643869786487632</v>
      </c>
      <c r="CH311" s="6">
        <v>5.2851507043466013</v>
      </c>
      <c r="CK311" s="9">
        <f t="shared" si="93"/>
        <v>5.2851507043466013</v>
      </c>
      <c r="CM311" s="9">
        <f t="shared" si="94"/>
        <v>8.131092418936281E-2</v>
      </c>
      <c r="CP311">
        <f t="shared" si="95"/>
        <v>0.28515070434660128</v>
      </c>
      <c r="CV311">
        <v>-2.2360319958374134E-2</v>
      </c>
      <c r="CW311">
        <v>0.11695873273807529</v>
      </c>
      <c r="CX311">
        <v>4.8267292304151419E-3</v>
      </c>
      <c r="CY311">
        <v>7.6364011596795955E-2</v>
      </c>
      <c r="CZ311">
        <v>9.1276876912133389E-2</v>
      </c>
      <c r="DA311">
        <v>0.21500190851252143</v>
      </c>
      <c r="DB311">
        <v>3.7866967949725721E-3</v>
      </c>
      <c r="DC311">
        <v>0.17926885646173663</v>
      </c>
      <c r="DD311">
        <v>7.7634347388033542E-2</v>
      </c>
      <c r="DE311">
        <v>0.16852732245686744</v>
      </c>
      <c r="DF311">
        <v>0.20771409802737112</v>
      </c>
      <c r="DG311">
        <v>5.674823743154106E-2</v>
      </c>
      <c r="DH311">
        <v>-2.9277409458895481E-2</v>
      </c>
      <c r="DI311">
        <v>0.14182991004274237</v>
      </c>
      <c r="DJ311">
        <v>3.9288189893968997E-2</v>
      </c>
      <c r="DK311">
        <v>-5.1439056860052873E-2</v>
      </c>
      <c r="DL311">
        <v>0.18907486120492475</v>
      </c>
      <c r="DM311">
        <v>0.16962761108204577</v>
      </c>
      <c r="DN311">
        <v>0.11332229835336054</v>
      </c>
      <c r="DO311">
        <v>-6.0392794423182704E-3</v>
      </c>
      <c r="DR311">
        <f t="shared" si="96"/>
        <v>-1.1433202923288324E-2</v>
      </c>
      <c r="DS311">
        <f t="shared" si="108"/>
        <v>4.500229526379828E-2</v>
      </c>
      <c r="DT311">
        <f t="shared" si="109"/>
        <v>2.1291725467355808E-3</v>
      </c>
      <c r="DU311">
        <f t="shared" si="110"/>
        <v>2.8582995792152146E-2</v>
      </c>
      <c r="DV311">
        <f t="shared" si="111"/>
        <v>3.2586022995921213E-2</v>
      </c>
      <c r="DW311">
        <f t="shared" si="112"/>
        <v>7.0349718090838356E-2</v>
      </c>
      <c r="DX311">
        <f t="shared" si="113"/>
        <v>1.3096657295360041E-3</v>
      </c>
      <c r="DY311">
        <f t="shared" si="114"/>
        <v>6.3030222979879633E-2</v>
      </c>
      <c r="DZ311">
        <f t="shared" si="115"/>
        <v>4.0841146138525554E-2</v>
      </c>
      <c r="EA311">
        <f t="shared" si="97"/>
        <v>8.5873398018584207E-2</v>
      </c>
      <c r="EB311">
        <f t="shared" si="98"/>
        <v>8.493405831834458E-2</v>
      </c>
      <c r="EC311">
        <f t="shared" si="99"/>
        <v>1.9076901535033226E-2</v>
      </c>
      <c r="ED311">
        <f t="shared" si="100"/>
        <v>-8.7940807594116752E-3</v>
      </c>
      <c r="EE311">
        <f t="shared" si="101"/>
        <v>6.7679273971026452E-2</v>
      </c>
      <c r="EF311">
        <f t="shared" si="102"/>
        <v>1.7248020739184598E-2</v>
      </c>
      <c r="EG311">
        <f t="shared" si="103"/>
        <v>-8.699636003891455E-3</v>
      </c>
      <c r="EH311">
        <f t="shared" si="104"/>
        <v>6.949071458521823E-2</v>
      </c>
      <c r="EI311">
        <f t="shared" si="105"/>
        <v>8.3092076940565529E-2</v>
      </c>
      <c r="EJ311">
        <f t="shared" si="106"/>
        <v>3.0180332513729809E-2</v>
      </c>
      <c r="EK311">
        <f t="shared" si="107"/>
        <v>-2.1116740768112024E-3</v>
      </c>
    </row>
    <row r="312" spans="1:141" x14ac:dyDescent="0.3">
      <c r="A312" s="6">
        <f>('Base original'!A312-MIN('Base original'!A:A))/(MAX('Base original'!A:A)-MIN('Base original'!A:A))</f>
        <v>0.70796460176991149</v>
      </c>
      <c r="B312" s="6">
        <f>('Base original'!B312-MIN('Base original'!B:B))/(MAX('Base original'!B:B)-MIN('Base original'!B:B))</f>
        <v>0.13013698630136986</v>
      </c>
      <c r="C312" s="6">
        <f>('Base original'!C312-MIN('Base original'!C:C))/(MAX('Base original'!C:C)-MIN('Base original'!C:C))</f>
        <v>0.72</v>
      </c>
      <c r="D312" s="6">
        <f>('Base original'!D312-MIN('Base original'!D:D))/(MAX('Base original'!D:D)-MIN('Base original'!D:D))</f>
        <v>8.9041095890410982E-2</v>
      </c>
      <c r="E312" s="6">
        <f>('Base original'!E312-MIN('Base original'!E:E))/(MAX('Base original'!E:E)-MIN('Base original'!E:E))</f>
        <v>0.1001669449081803</v>
      </c>
      <c r="F312" s="6">
        <f>('Base original'!F312-MIN('Base original'!F:F))/(MAX('Base original'!F:F)-MIN('Base original'!F:F))</f>
        <v>7.4626865671641784E-2</v>
      </c>
      <c r="G312" s="6">
        <f>('Base original'!G312-MIN('Base original'!G:G))/(MAX('Base original'!G:G)-MIN('Base original'!G:G))</f>
        <v>8.1272084805653705E-2</v>
      </c>
      <c r="H312" s="6">
        <f>('Base original'!H312-MIN('Base original'!H:H))/(MAX('Base original'!H:H)-MIN('Base original'!H:H))</f>
        <v>0.63362701908957775</v>
      </c>
      <c r="I312" s="6">
        <f>('Base original'!I312-MIN('Base original'!I:I))/(MAX('Base original'!I:I)-MIN('Base original'!I:I))</f>
        <v>0.11023622047244074</v>
      </c>
      <c r="J312" s="6">
        <f>('Base original'!J312-MIN('Base original'!J:J))/(MAX('Base original'!J:J)-MIN('Base original'!J:J))</f>
        <v>0.29341317365269459</v>
      </c>
      <c r="K312" s="6">
        <f>('Base original'!K312-MIN('Base original'!K:K))/(MAX('Base original'!K:K)-MIN('Base original'!K:K))</f>
        <v>0.21538461538461545</v>
      </c>
      <c r="L312" s="6">
        <f>'Base original'!L312</f>
        <v>8</v>
      </c>
      <c r="M312">
        <v>440</v>
      </c>
      <c r="O312">
        <v>0.50325987192031107</v>
      </c>
      <c r="P312" t="str">
        <f>IF(O312&lt;=cockpit!C$11,"treino","teste")</f>
        <v>treino</v>
      </c>
      <c r="AP312" s="6">
        <v>1.4066078370354291</v>
      </c>
      <c r="AQ312" s="6">
        <v>1.9267498835886554</v>
      </c>
      <c r="AR312" s="6">
        <v>1.3376161685432053</v>
      </c>
      <c r="AS312" s="6">
        <v>1.9655963458367576</v>
      </c>
      <c r="AT312" s="6">
        <v>1.7987809591755612</v>
      </c>
      <c r="AU312" s="6">
        <v>1.6288487630808497</v>
      </c>
      <c r="AV312" s="6">
        <v>1.6705233640722053</v>
      </c>
      <c r="AW312" s="6">
        <v>2.2235799981429212</v>
      </c>
      <c r="AX312" s="6">
        <v>1.223773955512498</v>
      </c>
      <c r="AY312" s="6">
        <v>1.0763654847783641</v>
      </c>
      <c r="AZ312" s="6">
        <v>1.1522688234460614</v>
      </c>
      <c r="BA312" s="6">
        <v>1.6415290953787069</v>
      </c>
      <c r="BB312" s="6">
        <v>1.360935073583069</v>
      </c>
      <c r="BC312" s="6">
        <v>1.3967580419383907</v>
      </c>
      <c r="BD312" s="6">
        <v>1.3521879929729965</v>
      </c>
      <c r="BE312" s="6">
        <v>1.8358314234660595</v>
      </c>
      <c r="BF312" s="6">
        <v>1.5130994614202107</v>
      </c>
      <c r="BG312" s="6">
        <v>1.2864425538667896</v>
      </c>
      <c r="BH312" s="6">
        <v>1.2250523573276646</v>
      </c>
      <c r="BI312" s="6">
        <v>1.5385316146527854</v>
      </c>
      <c r="BL312" s="8">
        <f>IF(BL$1&lt;=cockpit!$C$15,1/(1+EXP(-(AP312+T$14))),0)</f>
        <v>0.82703336999289856</v>
      </c>
      <c r="BM312" s="8">
        <f>IF(BM$1&lt;=cockpit!$C$15,1/(1+EXP(-(AQ312+U$14))),0)</f>
        <v>0.88557349605588598</v>
      </c>
      <c r="BN312" s="8">
        <f>IF(BN$1&lt;=cockpit!$C$15,1/(1+EXP(-(AR312+V$14))),0)</f>
        <v>0.81601064657846167</v>
      </c>
      <c r="BO312" s="8">
        <f>IF(BO$1&lt;=cockpit!$C$15,1/(1+EXP(-(AS312+W$14))),0)</f>
        <v>0.88430647871697787</v>
      </c>
      <c r="BP312" s="8">
        <f>IF(BP$1&lt;=cockpit!$C$15,1/(1+EXP(-(AT312+X$14))),0)</f>
        <v>0.87060301371762994</v>
      </c>
      <c r="BQ312" s="8">
        <f>IF(BQ$1&lt;=cockpit!$C$15,1/(1+EXP(-(AU312+Y$14))),0)</f>
        <v>0.88861968286336601</v>
      </c>
      <c r="BR312" s="8">
        <f>IF(BR$1&lt;=cockpit!$C$15,1/(1+EXP(-(AV312+Z$14))),0)</f>
        <v>0.8876579676686055</v>
      </c>
      <c r="BS312" s="8">
        <f>IF(BS$1&lt;=cockpit!$C$15,1/(1+EXP(-(AW312+AA$14))),0)</f>
        <v>0.91152064205284355</v>
      </c>
      <c r="BT312" s="8">
        <f>IF(BT$1&lt;=cockpit!$C$15,1/(1+EXP(-(AX312+AB$14))),0)</f>
        <v>0.788804092710361</v>
      </c>
      <c r="BU312" s="8">
        <f>IF(BU$1&lt;=cockpit!$C$15,1/(1+EXP(-(AY312+AC$14))),0)</f>
        <v>0.75342040240544939</v>
      </c>
      <c r="BV312" s="8">
        <f>IF(BV$1&lt;=cockpit!$C$15,1/(1+EXP(-(AZ312+AD$14))),0)</f>
        <v>0.82162373618910989</v>
      </c>
      <c r="BW312" s="8">
        <f>IF(BW$1&lt;=cockpit!$C$15,1/(1+EXP(-(BA312+AE$14))),0)</f>
        <v>0.88773355214726601</v>
      </c>
      <c r="BX312" s="8">
        <f>IF(BX$1&lt;=cockpit!$C$15,1/(1+EXP(-(BB312+AF$14))),0)</f>
        <v>0.89003417403440011</v>
      </c>
      <c r="BY312" s="8">
        <f>IF(BY$1&lt;=cockpit!$C$15,1/(1+EXP(-(BC312+AG$14))),0)</f>
        <v>0.79708294755454412</v>
      </c>
      <c r="BZ312" s="8">
        <f>IF(BZ$1&lt;=cockpit!$C$15,1/(1+EXP(-(BD312+AH$14))),0)</f>
        <v>0.83979619337856293</v>
      </c>
      <c r="CA312" s="8">
        <f>IF(CA$1&lt;=cockpit!$C$15,1/(1+EXP(-(BE312+AI$14))),0)</f>
        <v>0.9430466832702693</v>
      </c>
      <c r="CB312" s="8">
        <f>IF(CB$1&lt;=cockpit!$C$15,1/(1+EXP(-(BF312+AJ$14))),0)</f>
        <v>0.87281753405363771</v>
      </c>
      <c r="CC312" s="8">
        <f>IF(CC$1&lt;=cockpit!$C$15,1/(1+EXP(-(BG312+AK$14))),0)</f>
        <v>0.81364530705107752</v>
      </c>
      <c r="CD312" s="8">
        <f>IF(CD$1&lt;=cockpit!$C$15,1/(1+EXP(-(BH312+AL$14))),0)</f>
        <v>0.89623439547155037</v>
      </c>
      <c r="CE312" s="8">
        <f>IF(CE$1&lt;=cockpit!$C$15,1/(1+EXP(-(BI312+AM$14))),0)</f>
        <v>0.88896218672664629</v>
      </c>
      <c r="CH312" s="6">
        <v>5.7585912213632913</v>
      </c>
      <c r="CK312" s="9">
        <f t="shared" si="93"/>
        <v>5.7585912213632913</v>
      </c>
      <c r="CM312" s="9">
        <f t="shared" si="94"/>
        <v>5.023913312949702</v>
      </c>
      <c r="CP312">
        <f t="shared" si="95"/>
        <v>-2.2414087786367087</v>
      </c>
      <c r="CV312">
        <v>0.17576185744540931</v>
      </c>
      <c r="CW312">
        <v>-0.91934659918882711</v>
      </c>
      <c r="CX312">
        <v>-3.7940194796099065E-2</v>
      </c>
      <c r="CY312">
        <v>-0.60025440356943649</v>
      </c>
      <c r="CZ312">
        <v>-0.7174760226042437</v>
      </c>
      <c r="DA312">
        <v>-1.6900086789820896</v>
      </c>
      <c r="DB312">
        <v>-2.9765086702961095E-2</v>
      </c>
      <c r="DC312">
        <v>-1.4091313206826024</v>
      </c>
      <c r="DD312">
        <v>-0.61023979638416159</v>
      </c>
      <c r="DE312">
        <v>-1.3246981832309273</v>
      </c>
      <c r="DF312">
        <v>-1.6327233132107277</v>
      </c>
      <c r="DG312">
        <v>-0.44606587187878521</v>
      </c>
      <c r="DH312">
        <v>0.23013319475145075</v>
      </c>
      <c r="DI312">
        <v>-1.1148448893769898</v>
      </c>
      <c r="DJ312">
        <v>-0.30882229074928019</v>
      </c>
      <c r="DK312">
        <v>0.40433339933389345</v>
      </c>
      <c r="DL312">
        <v>-1.4862107905197843</v>
      </c>
      <c r="DM312">
        <v>-1.3333469312294985</v>
      </c>
      <c r="DN312">
        <v>-0.89076264050104215</v>
      </c>
      <c r="DO312">
        <v>4.7471367779610113E-2</v>
      </c>
      <c r="DR312">
        <f t="shared" si="96"/>
        <v>5.5543524854527078E-2</v>
      </c>
      <c r="DS312">
        <f t="shared" si="108"/>
        <v>-0.1983578389500823</v>
      </c>
      <c r="DT312">
        <f t="shared" si="109"/>
        <v>-1.267682922656568E-2</v>
      </c>
      <c r="DU312">
        <f t="shared" si="110"/>
        <v>-0.13085669151960427</v>
      </c>
      <c r="DV312">
        <f t="shared" si="111"/>
        <v>-0.1736653528848433</v>
      </c>
      <c r="DW312">
        <f t="shared" si="112"/>
        <v>-0.3555018757627918</v>
      </c>
      <c r="DX312">
        <f t="shared" si="113"/>
        <v>-6.312083476429994E-3</v>
      </c>
      <c r="DY312">
        <f t="shared" si="114"/>
        <v>-0.23832654811089507</v>
      </c>
      <c r="DZ312">
        <f t="shared" si="115"/>
        <v>-0.23054133524842058</v>
      </c>
      <c r="EA312">
        <f t="shared" si="97"/>
        <v>-0.5727434560386897</v>
      </c>
      <c r="EB312">
        <f t="shared" si="98"/>
        <v>-0.53052802913549113</v>
      </c>
      <c r="EC312">
        <f t="shared" si="99"/>
        <v>-9.4534356785477738E-2</v>
      </c>
      <c r="ED312">
        <f t="shared" si="100"/>
        <v>4.7830691968171191E-2</v>
      </c>
      <c r="EE312">
        <f t="shared" si="101"/>
        <v>-0.40653797136056963</v>
      </c>
      <c r="EF312">
        <f t="shared" si="102"/>
        <v>-9.1023008815533185E-2</v>
      </c>
      <c r="EG312">
        <f t="shared" si="103"/>
        <v>4.4744728036744078E-2</v>
      </c>
      <c r="EH312">
        <f t="shared" si="104"/>
        <v>-0.35399988274083677</v>
      </c>
      <c r="EI312">
        <f t="shared" si="105"/>
        <v>-0.45064634825316152</v>
      </c>
      <c r="EJ312">
        <f t="shared" si="106"/>
        <v>-0.17526993857830195</v>
      </c>
      <c r="EK312">
        <f t="shared" si="107"/>
        <v>9.9569404517838821E-3</v>
      </c>
    </row>
    <row r="313" spans="1:141" x14ac:dyDescent="0.3">
      <c r="A313" s="6">
        <f>('Base original'!A313-MIN('Base original'!A:A))/(MAX('Base original'!A:A)-MIN('Base original'!A:A))</f>
        <v>0.97345132743362828</v>
      </c>
      <c r="B313" s="6">
        <f>('Base original'!B313-MIN('Base original'!B:B))/(MAX('Base original'!B:B)-MIN('Base original'!B:B))</f>
        <v>0.38698630136986306</v>
      </c>
      <c r="C313" s="6">
        <f>('Base original'!C313-MIN('Base original'!C:C))/(MAX('Base original'!C:C)-MIN('Base original'!C:C))</f>
        <v>0.76</v>
      </c>
      <c r="D313" s="6">
        <f>('Base original'!D313-MIN('Base original'!D:D))/(MAX('Base original'!D:D)-MIN('Base original'!D:D))</f>
        <v>0.19178082191780824</v>
      </c>
      <c r="E313" s="6">
        <f>('Base original'!E313-MIN('Base original'!E:E))/(MAX('Base original'!E:E)-MIN('Base original'!E:E))</f>
        <v>0.14691151919866446</v>
      </c>
      <c r="F313" s="6">
        <f>('Base original'!F313-MIN('Base original'!F:F))/(MAX('Base original'!F:F)-MIN('Base original'!F:F))</f>
        <v>7.4626865671641784E-2</v>
      </c>
      <c r="G313" s="6">
        <f>('Base original'!G313-MIN('Base original'!G:G))/(MAX('Base original'!G:G)-MIN('Base original'!G:G))</f>
        <v>0.13074204946996468</v>
      </c>
      <c r="H313" s="6">
        <f>('Base original'!H313-MIN('Base original'!H:H))/(MAX('Base original'!H:H)-MIN('Base original'!H:H))</f>
        <v>0.96402349486050798</v>
      </c>
      <c r="I313" s="6">
        <f>('Base original'!I313-MIN('Base original'!I:I))/(MAX('Base original'!I:I)-MIN('Base original'!I:I))</f>
        <v>0.16535433070866146</v>
      </c>
      <c r="J313" s="6">
        <f>('Base original'!J313-MIN('Base original'!J:J))/(MAX('Base original'!J:J)-MIN('Base original'!J:J))</f>
        <v>0.20958083832335334</v>
      </c>
      <c r="K313" s="6">
        <f>('Base original'!K313-MIN('Base original'!K:K))/(MAX('Base original'!K:K)-MIN('Base original'!K:K))</f>
        <v>0.43076923076923063</v>
      </c>
      <c r="L313" s="6">
        <f>'Base original'!L313</f>
        <v>7</v>
      </c>
      <c r="M313">
        <v>442</v>
      </c>
      <c r="O313">
        <v>0.11149493245168351</v>
      </c>
      <c r="P313" t="str">
        <f>IF(O313&lt;=cockpit!C$11,"treino","teste")</f>
        <v>treino</v>
      </c>
      <c r="AP313" s="6">
        <v>1.7060596458988957</v>
      </c>
      <c r="AQ313" s="6">
        <v>2.7076805983741026</v>
      </c>
      <c r="AR313" s="6">
        <v>1.9682999361197631</v>
      </c>
      <c r="AS313" s="6">
        <v>2.668055411148742</v>
      </c>
      <c r="AT313" s="6">
        <v>2.4897923623505962</v>
      </c>
      <c r="AU313" s="6">
        <v>2.2973910087291056</v>
      </c>
      <c r="AV313" s="6">
        <v>2.4563244213547932</v>
      </c>
      <c r="AW313" s="6">
        <v>2.9637534271106722</v>
      </c>
      <c r="AX313" s="6">
        <v>1.6759156919093188</v>
      </c>
      <c r="AY313" s="6">
        <v>1.622335341011808</v>
      </c>
      <c r="AZ313" s="6">
        <v>1.7103324884526412</v>
      </c>
      <c r="BA313" s="6">
        <v>2.1106820161536781</v>
      </c>
      <c r="BB313" s="6">
        <v>1.9738211538144452</v>
      </c>
      <c r="BC313" s="6">
        <v>2.0531334055322099</v>
      </c>
      <c r="BD313" s="6">
        <v>1.7812463244812913</v>
      </c>
      <c r="BE313" s="6">
        <v>2.7359816581701581</v>
      </c>
      <c r="BF313" s="6">
        <v>2.2412026688559754</v>
      </c>
      <c r="BG313" s="6">
        <v>1.6420006054220517</v>
      </c>
      <c r="BH313" s="6">
        <v>1.5868460573557606</v>
      </c>
      <c r="BI313" s="6">
        <v>2.0901279685646701</v>
      </c>
      <c r="BL313" s="8">
        <f>IF(BL$1&lt;=cockpit!$C$15,1/(1+EXP(-(AP313+T$14))),0)</f>
        <v>0.86578552870277636</v>
      </c>
      <c r="BM313" s="8">
        <f>IF(BM$1&lt;=cockpit!$C$15,1/(1+EXP(-(AQ313+U$14))),0)</f>
        <v>0.94412984877286699</v>
      </c>
      <c r="BN313" s="8">
        <f>IF(BN$1&lt;=cockpit!$C$15,1/(1+EXP(-(AR313+V$14))),0)</f>
        <v>0.89285424799851254</v>
      </c>
      <c r="BO313" s="8">
        <f>IF(BO$1&lt;=cockpit!$C$15,1/(1+EXP(-(AS313+W$14))),0)</f>
        <v>0.93913598226399542</v>
      </c>
      <c r="BP313" s="8">
        <f>IF(BP$1&lt;=cockpit!$C$15,1/(1+EXP(-(AT313+X$14))),0)</f>
        <v>0.93068841000261415</v>
      </c>
      <c r="BQ313" s="8">
        <f>IF(BQ$1&lt;=cockpit!$C$15,1/(1+EXP(-(AU313+Y$14))),0)</f>
        <v>0.93964514805420551</v>
      </c>
      <c r="BR313" s="8">
        <f>IF(BR$1&lt;=cockpit!$C$15,1/(1+EXP(-(AV313+Z$14))),0)</f>
        <v>0.94546527348439091</v>
      </c>
      <c r="BS313" s="8">
        <f>IF(BS$1&lt;=cockpit!$C$15,1/(1+EXP(-(AW313+AA$14))),0)</f>
        <v>0.95574481415533374</v>
      </c>
      <c r="BT313" s="8">
        <f>IF(BT$1&lt;=cockpit!$C$15,1/(1+EXP(-(AX313+AB$14))),0)</f>
        <v>0.85444194567830334</v>
      </c>
      <c r="BU313" s="8">
        <f>IF(BU$1&lt;=cockpit!$C$15,1/(1+EXP(-(AY313+AC$14))),0)</f>
        <v>0.84062803211645099</v>
      </c>
      <c r="BV313" s="8">
        <f>IF(BV$1&lt;=cockpit!$C$15,1/(1+EXP(-(AZ313+AD$14))),0)</f>
        <v>0.88948103517466759</v>
      </c>
      <c r="BW313" s="8">
        <f>IF(BW$1&lt;=cockpit!$C$15,1/(1+EXP(-(BA313+AE$14))),0)</f>
        <v>0.92669186466828479</v>
      </c>
      <c r="BX313" s="8">
        <f>IF(BX$1&lt;=cockpit!$C$15,1/(1+EXP(-(BB313+AF$14))),0)</f>
        <v>0.93726086871426451</v>
      </c>
      <c r="BY313" s="8">
        <f>IF(BY$1&lt;=cockpit!$C$15,1/(1+EXP(-(BC313+AG$14))),0)</f>
        <v>0.88334931220885748</v>
      </c>
      <c r="BZ313" s="8">
        <f>IF(BZ$1&lt;=cockpit!$C$15,1/(1+EXP(-(BD313+AH$14))),0)</f>
        <v>0.88951246103040693</v>
      </c>
      <c r="CA313" s="8">
        <f>IF(CA$1&lt;=cockpit!$C$15,1/(1+EXP(-(BE313+AI$14))),0)</f>
        <v>0.97603804246714532</v>
      </c>
      <c r="CB313" s="8">
        <f>IF(CB$1&lt;=cockpit!$C$15,1/(1+EXP(-(BF313+AJ$14))),0)</f>
        <v>0.93426980979613761</v>
      </c>
      <c r="CC313" s="8">
        <f>IF(CC$1&lt;=cockpit!$C$15,1/(1+EXP(-(BG313+AK$14))),0)</f>
        <v>0.86169390170002558</v>
      </c>
      <c r="CD313" s="8">
        <f>IF(CD$1&lt;=cockpit!$C$15,1/(1+EXP(-(BH313+AL$14))),0)</f>
        <v>0.92538450425286889</v>
      </c>
      <c r="CE313" s="8">
        <f>IF(CE$1&lt;=cockpit!$C$15,1/(1+EXP(-(BI313+AM$14))),0)</f>
        <v>0.93287910694508669</v>
      </c>
      <c r="CH313" s="6">
        <v>6.1273667148856221</v>
      </c>
      <c r="CK313" s="9">
        <f t="shared" si="93"/>
        <v>6.1273667148856221</v>
      </c>
      <c r="CM313" s="9">
        <f t="shared" si="94"/>
        <v>0.76148885028951108</v>
      </c>
      <c r="CP313">
        <f t="shared" si="95"/>
        <v>-0.87263328511437788</v>
      </c>
      <c r="CV313">
        <v>6.8428235189513312E-2</v>
      </c>
      <c r="CW313">
        <v>-0.35792330727678828</v>
      </c>
      <c r="CX313">
        <v>-1.4771012382193194E-2</v>
      </c>
      <c r="CY313">
        <v>-0.23369319201549699</v>
      </c>
      <c r="CZ313">
        <v>-0.27933033213903419</v>
      </c>
      <c r="DA313">
        <v>-0.6579602254921757</v>
      </c>
      <c r="DB313">
        <v>-1.158825005009456E-2</v>
      </c>
      <c r="DC313">
        <v>-0.54860804742307367</v>
      </c>
      <c r="DD313">
        <v>-0.23758074087232392</v>
      </c>
      <c r="DE313">
        <v>-0.51573623626162068</v>
      </c>
      <c r="DF313">
        <v>-0.63565768193184968</v>
      </c>
      <c r="DG313">
        <v>-0.17366396119486427</v>
      </c>
      <c r="DH313">
        <v>8.9596278761775519E-2</v>
      </c>
      <c r="DI313">
        <v>-0.43403540107562821</v>
      </c>
      <c r="DJ313">
        <v>-0.1202317991531214</v>
      </c>
      <c r="DK313">
        <v>0.15741652567132516</v>
      </c>
      <c r="DL313">
        <v>-0.57861690239856167</v>
      </c>
      <c r="DM313">
        <v>-0.5191033977763132</v>
      </c>
      <c r="DN313">
        <v>-0.34679489821145632</v>
      </c>
      <c r="DO313">
        <v>1.8481722749203282E-2</v>
      </c>
      <c r="DR313">
        <f t="shared" si="96"/>
        <v>1.7135485137750057E-2</v>
      </c>
      <c r="DS313">
        <f t="shared" si="108"/>
        <v>-3.8877210385130423E-2</v>
      </c>
      <c r="DT313">
        <f t="shared" si="109"/>
        <v>-2.9957281028844557E-3</v>
      </c>
      <c r="DU313">
        <f t="shared" si="110"/>
        <v>-2.7581313410256162E-2</v>
      </c>
      <c r="DV313">
        <f t="shared" si="111"/>
        <v>-3.7379729036910649E-2</v>
      </c>
      <c r="DW313">
        <f t="shared" si="112"/>
        <v>-7.7025426913591225E-2</v>
      </c>
      <c r="DX313">
        <f t="shared" si="113"/>
        <v>-1.2294602171363377E-3</v>
      </c>
      <c r="DY313">
        <f t="shared" si="114"/>
        <v>-4.7483041547407817E-2</v>
      </c>
      <c r="DZ313">
        <f t="shared" si="115"/>
        <v>-6.4129922647864587E-2</v>
      </c>
      <c r="EA313">
        <f t="shared" si="97"/>
        <v>-0.15128839435091396</v>
      </c>
      <c r="EB313">
        <f t="shared" si="98"/>
        <v>-0.13274025435606801</v>
      </c>
      <c r="EC313">
        <f t="shared" si="99"/>
        <v>-2.4528677848549382E-2</v>
      </c>
      <c r="ED313">
        <f t="shared" si="100"/>
        <v>1.0889716645363251E-2</v>
      </c>
      <c r="EE313">
        <f t="shared" si="101"/>
        <v>-9.5354970200787897E-2</v>
      </c>
      <c r="EF313">
        <f t="shared" si="102"/>
        <v>-2.5100501949226143E-2</v>
      </c>
      <c r="EG313">
        <f t="shared" si="103"/>
        <v>7.4536315082314392E-3</v>
      </c>
      <c r="EH313">
        <f t="shared" si="104"/>
        <v>-7.3565308130161891E-2</v>
      </c>
      <c r="EI313">
        <f t="shared" si="105"/>
        <v>-0.13366062189590167</v>
      </c>
      <c r="EJ313">
        <f t="shared" si="106"/>
        <v>-4.9821775548414611E-2</v>
      </c>
      <c r="EK313">
        <f t="shared" si="107"/>
        <v>2.3977553509079855E-3</v>
      </c>
    </row>
    <row r="314" spans="1:141" x14ac:dyDescent="0.3">
      <c r="A314" s="6">
        <f>('Base original'!A314-MIN('Base original'!A:A))/(MAX('Base original'!A:A)-MIN('Base original'!A:A))</f>
        <v>6.194690265486727E-2</v>
      </c>
      <c r="B314" s="6">
        <f>('Base original'!B314-MIN('Base original'!B:B))/(MAX('Base original'!B:B)-MIN('Base original'!B:B))</f>
        <v>0.30821917808219174</v>
      </c>
      <c r="C314" s="6">
        <f>('Base original'!C314-MIN('Base original'!C:C))/(MAX('Base original'!C:C)-MIN('Base original'!C:C))</f>
        <v>0.01</v>
      </c>
      <c r="D314" s="6">
        <f>('Base original'!D314-MIN('Base original'!D:D))/(MAX('Base original'!D:D)-MIN('Base original'!D:D))</f>
        <v>5.4794520547945202E-2</v>
      </c>
      <c r="E314" s="6">
        <f>('Base original'!E314-MIN('Base original'!E:E))/(MAX('Base original'!E:E)-MIN('Base original'!E:E))</f>
        <v>7.0116861435726208E-2</v>
      </c>
      <c r="F314" s="6">
        <f>('Base original'!F314-MIN('Base original'!F:F))/(MAX('Base original'!F:F)-MIN('Base original'!F:F))</f>
        <v>5.9701492537313432E-2</v>
      </c>
      <c r="G314" s="6">
        <f>('Base original'!G314-MIN('Base original'!G:G))/(MAX('Base original'!G:G)-MIN('Base original'!G:G))</f>
        <v>7.4204946996466431E-2</v>
      </c>
      <c r="H314" s="6">
        <f>('Base original'!H314-MIN('Base original'!H:H))/(MAX('Base original'!H:H)-MIN('Base original'!H:H))</f>
        <v>0.2444933920704811</v>
      </c>
      <c r="I314" s="6">
        <f>('Base original'!I314-MIN('Base original'!I:I))/(MAX('Base original'!I:I)-MIN('Base original'!I:I))</f>
        <v>0.65354330708661412</v>
      </c>
      <c r="J314" s="6">
        <f>('Base original'!J314-MIN('Base original'!J:J))/(MAX('Base original'!J:J)-MIN('Base original'!J:J))</f>
        <v>0.30538922155688625</v>
      </c>
      <c r="K314" s="6">
        <f>('Base original'!K314-MIN('Base original'!K:K))/(MAX('Base original'!K:K)-MIN('Base original'!K:K))</f>
        <v>0.63076923076923075</v>
      </c>
      <c r="L314" s="6">
        <f>'Base original'!L314</f>
        <v>7</v>
      </c>
      <c r="M314">
        <v>444</v>
      </c>
      <c r="O314">
        <v>0.8416599502747919</v>
      </c>
      <c r="P314" t="str">
        <f>IF(O314&lt;=cockpit!C$11,"treino","teste")</f>
        <v>teste</v>
      </c>
      <c r="AP314" s="6">
        <v>0.56918789476278153</v>
      </c>
      <c r="AQ314" s="6">
        <v>1.0862000357341355</v>
      </c>
      <c r="AR314" s="6">
        <v>1.3006925880863776</v>
      </c>
      <c r="AS314" s="6">
        <v>1.2809663712471941</v>
      </c>
      <c r="AT314" s="6">
        <v>1.4335595219365773</v>
      </c>
      <c r="AU314" s="6">
        <v>1.3516164859687572</v>
      </c>
      <c r="AV314" s="6">
        <v>1.3009894044099446</v>
      </c>
      <c r="AW314" s="6">
        <v>1.28185094297672</v>
      </c>
      <c r="AX314" s="6">
        <v>0.69174357336689973</v>
      </c>
      <c r="AY314" s="6">
        <v>0.69245118351563584</v>
      </c>
      <c r="AZ314" s="6">
        <v>0.81986876343274839</v>
      </c>
      <c r="BA314" s="6">
        <v>1.3082804197462348</v>
      </c>
      <c r="BB314" s="6">
        <v>1.0737280269754756</v>
      </c>
      <c r="BC314" s="6">
        <v>1.1841091214887001</v>
      </c>
      <c r="BD314" s="6">
        <v>0.93713623242588784</v>
      </c>
      <c r="BE314" s="6">
        <v>1.8663491751276773</v>
      </c>
      <c r="BF314" s="6">
        <v>0.8569085896364006</v>
      </c>
      <c r="BG314" s="6">
        <v>0.90031963488479572</v>
      </c>
      <c r="BH314" s="6">
        <v>1.0514744870886685</v>
      </c>
      <c r="BI314" s="6">
        <v>0.96521085059913525</v>
      </c>
      <c r="BL314" s="8">
        <f>IF(BL$1&lt;=cockpit!$C$15,1/(1+EXP(-(AP314+T$14))),0)</f>
        <v>0.67421829918345721</v>
      </c>
      <c r="BM314" s="8">
        <f>IF(BM$1&lt;=cockpit!$C$15,1/(1+EXP(-(AQ314+U$14))),0)</f>
        <v>0.76954660674396946</v>
      </c>
      <c r="BN314" s="8">
        <f>IF(BN$1&lt;=cockpit!$C$15,1/(1+EXP(-(AR314+V$14))),0)</f>
        <v>0.81040223785067456</v>
      </c>
      <c r="BO314" s="8">
        <f>IF(BO$1&lt;=cockpit!$C$15,1/(1+EXP(-(AS314+W$14))),0)</f>
        <v>0.7940035647040895</v>
      </c>
      <c r="BP314" s="8">
        <f>IF(BP$1&lt;=cockpit!$C$15,1/(1+EXP(-(AT314+X$14))),0)</f>
        <v>0.82362160691935093</v>
      </c>
      <c r="BQ314" s="8">
        <f>IF(BQ$1&lt;=cockpit!$C$15,1/(1+EXP(-(AU314+Y$14))),0)</f>
        <v>0.85808640804499758</v>
      </c>
      <c r="BR314" s="8">
        <f>IF(BR$1&lt;=cockpit!$C$15,1/(1+EXP(-(AV314+Z$14))),0)</f>
        <v>0.84520852189520368</v>
      </c>
      <c r="BS314" s="8">
        <f>IF(BS$1&lt;=cockpit!$C$15,1/(1+EXP(-(AW314+AA$14))),0)</f>
        <v>0.80069055046006754</v>
      </c>
      <c r="BT314" s="8">
        <f>IF(BT$1&lt;=cockpit!$C$15,1/(1+EXP(-(AX314+AB$14))),0)</f>
        <v>0.68690760121692063</v>
      </c>
      <c r="BU314" s="8">
        <f>IF(BU$1&lt;=cockpit!$C$15,1/(1+EXP(-(AY314+AC$14))),0)</f>
        <v>0.67546856603557026</v>
      </c>
      <c r="BV314" s="8">
        <f>IF(BV$1&lt;=cockpit!$C$15,1/(1+EXP(-(AZ314+AD$14))),0)</f>
        <v>0.7676318568911541</v>
      </c>
      <c r="BW314" s="8">
        <f>IF(BW$1&lt;=cockpit!$C$15,1/(1+EXP(-(BA314+AE$14))),0)</f>
        <v>0.8499932255969701</v>
      </c>
      <c r="BX314" s="8">
        <f>IF(BX$1&lt;=cockpit!$C$15,1/(1+EXP(-(BB314+AF$14))),0)</f>
        <v>0.85862097358032585</v>
      </c>
      <c r="BY314" s="8">
        <f>IF(BY$1&lt;=cockpit!$C$15,1/(1+EXP(-(BC314+AG$14))),0)</f>
        <v>0.76051636412760726</v>
      </c>
      <c r="BZ314" s="8">
        <f>IF(BZ$1&lt;=cockpit!$C$15,1/(1+EXP(-(BD314+AH$14))),0)</f>
        <v>0.77585294717732267</v>
      </c>
      <c r="CA314" s="8">
        <f>IF(CA$1&lt;=cockpit!$C$15,1/(1+EXP(-(BE314+AI$14))),0)</f>
        <v>0.94466379054782557</v>
      </c>
      <c r="CB314" s="8">
        <f>IF(CB$1&lt;=cockpit!$C$15,1/(1+EXP(-(BF314+AJ$14))),0)</f>
        <v>0.78072783008404434</v>
      </c>
      <c r="CC314" s="8">
        <f>IF(CC$1&lt;=cockpit!$C$15,1/(1+EXP(-(BG314+AK$14))),0)</f>
        <v>0.74795775791260644</v>
      </c>
      <c r="CD314" s="8">
        <f>IF(CD$1&lt;=cockpit!$C$15,1/(1+EXP(-(BH314+AL$14))),0)</f>
        <v>0.87894630030305565</v>
      </c>
      <c r="CE314" s="8">
        <f>IF(CE$1&lt;=cockpit!$C$15,1/(1+EXP(-(BI314+AM$14))),0)</f>
        <v>0.81859585789145206</v>
      </c>
      <c r="CH314" s="6">
        <v>5.340170001067813</v>
      </c>
      <c r="CK314" s="9">
        <f t="shared" si="93"/>
        <v>5.340170001067813</v>
      </c>
      <c r="CM314" s="9">
        <f t="shared" si="94"/>
        <v>2.7550356253552239</v>
      </c>
      <c r="CP314">
        <f t="shared" si="95"/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R314">
        <f t="shared" si="96"/>
        <v>0</v>
      </c>
      <c r="DS314">
        <f t="shared" si="108"/>
        <v>0</v>
      </c>
      <c r="DT314">
        <f t="shared" si="109"/>
        <v>0</v>
      </c>
      <c r="DU314">
        <f t="shared" si="110"/>
        <v>0</v>
      </c>
      <c r="DV314">
        <f t="shared" si="111"/>
        <v>0</v>
      </c>
      <c r="DW314">
        <f t="shared" si="112"/>
        <v>0</v>
      </c>
      <c r="DX314">
        <f t="shared" si="113"/>
        <v>0</v>
      </c>
      <c r="DY314">
        <f t="shared" si="114"/>
        <v>0</v>
      </c>
      <c r="DZ314">
        <f t="shared" si="115"/>
        <v>0</v>
      </c>
      <c r="EA314">
        <f t="shared" si="97"/>
        <v>0</v>
      </c>
      <c r="EB314">
        <f t="shared" si="98"/>
        <v>0</v>
      </c>
      <c r="EC314">
        <f t="shared" si="99"/>
        <v>0</v>
      </c>
      <c r="ED314">
        <f t="shared" si="100"/>
        <v>0</v>
      </c>
      <c r="EE314">
        <f t="shared" si="101"/>
        <v>0</v>
      </c>
      <c r="EF314">
        <f t="shared" si="102"/>
        <v>0</v>
      </c>
      <c r="EG314">
        <f t="shared" si="103"/>
        <v>0</v>
      </c>
      <c r="EH314">
        <f t="shared" si="104"/>
        <v>0</v>
      </c>
      <c r="EI314">
        <f t="shared" si="105"/>
        <v>0</v>
      </c>
      <c r="EJ314">
        <f t="shared" si="106"/>
        <v>0</v>
      </c>
      <c r="EK314">
        <f t="shared" si="107"/>
        <v>0</v>
      </c>
    </row>
    <row r="315" spans="1:141" x14ac:dyDescent="0.3">
      <c r="A315" s="6">
        <f>('Base original'!A315-MIN('Base original'!A:A))/(MAX('Base original'!A:A)-MIN('Base original'!A:A))</f>
        <v>0.69911504424778759</v>
      </c>
      <c r="B315" s="6">
        <f>('Base original'!B315-MIN('Base original'!B:B))/(MAX('Base original'!B:B)-MIN('Base original'!B:B))</f>
        <v>0.17808219178082194</v>
      </c>
      <c r="C315" s="6">
        <f>('Base original'!C315-MIN('Base original'!C:C))/(MAX('Base original'!C:C)-MIN('Base original'!C:C))</f>
        <v>0.6</v>
      </c>
      <c r="D315" s="6">
        <f>('Base original'!D315-MIN('Base original'!D:D))/(MAX('Base original'!D:D)-MIN('Base original'!D:D))</f>
        <v>0.11643835616438358</v>
      </c>
      <c r="E315" s="6">
        <f>('Base original'!E315-MIN('Base original'!E:E))/(MAX('Base original'!E:E)-MIN('Base original'!E:E))</f>
        <v>0.11519198664440736</v>
      </c>
      <c r="F315" s="6">
        <f>('Base original'!F315-MIN('Base original'!F:F))/(MAX('Base original'!F:F)-MIN('Base original'!F:F))</f>
        <v>0.44776119402985076</v>
      </c>
      <c r="G315" s="6">
        <f>('Base original'!G315-MIN('Base original'!G:G))/(MAX('Base original'!G:G)-MIN('Base original'!G:G))</f>
        <v>0.2332155477031802</v>
      </c>
      <c r="H315" s="6">
        <f>('Base original'!H315-MIN('Base original'!H:H))/(MAX('Base original'!H:H)-MIN('Base original'!H:H))</f>
        <v>0.69970631424376373</v>
      </c>
      <c r="I315" s="6">
        <f>('Base original'!I315-MIN('Base original'!I:I))/(MAX('Base original'!I:I)-MIN('Base original'!I:I))</f>
        <v>0.28346456692913385</v>
      </c>
      <c r="J315" s="6">
        <f>('Base original'!J315-MIN('Base original'!J:J))/(MAX('Base original'!J:J)-MIN('Base original'!J:J))</f>
        <v>0.23952095808383234</v>
      </c>
      <c r="K315" s="6">
        <f>('Base original'!K315-MIN('Base original'!K:K))/(MAX('Base original'!K:K)-MIN('Base original'!K:K))</f>
        <v>0.32307692307692304</v>
      </c>
      <c r="L315" s="6">
        <f>'Base original'!L315</f>
        <v>5</v>
      </c>
      <c r="M315">
        <v>446</v>
      </c>
      <c r="O315">
        <v>0.32250079455088032</v>
      </c>
      <c r="P315" t="str">
        <f>IF(O315&lt;=cockpit!C$11,"treino","teste")</f>
        <v>treino</v>
      </c>
      <c r="AP315" s="6">
        <v>1.474907798193267</v>
      </c>
      <c r="AQ315" s="6">
        <v>2.2315952952777991</v>
      </c>
      <c r="AR315" s="6">
        <v>1.9433936960387321</v>
      </c>
      <c r="AS315" s="6">
        <v>2.3505435761439299</v>
      </c>
      <c r="AT315" s="6">
        <v>2.2558130963559182</v>
      </c>
      <c r="AU315" s="6">
        <v>2.0178509850993813</v>
      </c>
      <c r="AV315" s="6">
        <v>2.078556274322942</v>
      </c>
      <c r="AW315" s="6">
        <v>2.6560104290632487</v>
      </c>
      <c r="AX315" s="6">
        <v>1.4318882557872807</v>
      </c>
      <c r="AY315" s="6">
        <v>1.5988790700964817</v>
      </c>
      <c r="AZ315" s="6">
        <v>1.471328002881658</v>
      </c>
      <c r="BA315" s="6">
        <v>2.0829027919542229</v>
      </c>
      <c r="BB315" s="6">
        <v>1.5822390250530518</v>
      </c>
      <c r="BC315" s="6">
        <v>1.6832994931548257</v>
      </c>
      <c r="BD315" s="6">
        <v>1.5833107489115437</v>
      </c>
      <c r="BE315" s="6">
        <v>2.1645722636416278</v>
      </c>
      <c r="BF315" s="6">
        <v>1.8799598890797182</v>
      </c>
      <c r="BG315" s="6">
        <v>1.6447282008133035</v>
      </c>
      <c r="BH315" s="6">
        <v>1.6927318454218983</v>
      </c>
      <c r="BI315" s="6">
        <v>1.7249590883607273</v>
      </c>
      <c r="BL315" s="8">
        <f>IF(BL$1&lt;=cockpit!$C$15,1/(1+EXP(-(AP315+T$14))),0)</f>
        <v>0.83658652686101853</v>
      </c>
      <c r="BM315" s="8">
        <f>IF(BM$1&lt;=cockpit!$C$15,1/(1+EXP(-(AQ315+U$14))),0)</f>
        <v>0.91302544418728693</v>
      </c>
      <c r="BN315" s="8">
        <f>IF(BN$1&lt;=cockpit!$C$15,1/(1+EXP(-(AR315+V$14))),0)</f>
        <v>0.89044816106248159</v>
      </c>
      <c r="BO315" s="8">
        <f>IF(BO$1&lt;=cockpit!$C$15,1/(1+EXP(-(AS315+W$14))),0)</f>
        <v>0.91825018139997605</v>
      </c>
      <c r="BP315" s="8">
        <f>IF(BP$1&lt;=cockpit!$C$15,1/(1+EXP(-(AT315+X$14))),0)</f>
        <v>0.91398819773162698</v>
      </c>
      <c r="BQ315" s="8">
        <f>IF(BQ$1&lt;=cockpit!$C$15,1/(1+EXP(-(AU315+Y$14))),0)</f>
        <v>0.92170351811374385</v>
      </c>
      <c r="BR315" s="8">
        <f>IF(BR$1&lt;=cockpit!$C$15,1/(1+EXP(-(AV315+Z$14))),0)</f>
        <v>0.92237564471671218</v>
      </c>
      <c r="BS315" s="8">
        <f>IF(BS$1&lt;=cockpit!$C$15,1/(1+EXP(-(AW315+AA$14))),0)</f>
        <v>0.94074240450462443</v>
      </c>
      <c r="BT315" s="8">
        <f>IF(BT$1&lt;=cockpit!$C$15,1/(1+EXP(-(AX315+AB$14))),0)</f>
        <v>0.82139773868190824</v>
      </c>
      <c r="BU315" s="8">
        <f>IF(BU$1&lt;=cockpit!$C$15,1/(1+EXP(-(AY315+AC$14))),0)</f>
        <v>0.83746037189790434</v>
      </c>
      <c r="BV315" s="8">
        <f>IF(BV$1&lt;=cockpit!$C$15,1/(1+EXP(-(AZ315+AD$14))),0)</f>
        <v>0.86370934915849906</v>
      </c>
      <c r="BW315" s="8">
        <f>IF(BW$1&lt;=cockpit!$C$15,1/(1+EXP(-(BA315+AE$14))),0)</f>
        <v>0.92478219657466976</v>
      </c>
      <c r="BX315" s="8">
        <f>IF(BX$1&lt;=cockpit!$C$15,1/(1+EXP(-(BB315+AF$14))),0)</f>
        <v>0.90989832985047403</v>
      </c>
      <c r="BY315" s="8">
        <f>IF(BY$1&lt;=cockpit!$C$15,1/(1+EXP(-(BC315+AG$14))),0)</f>
        <v>0.8395256498897582</v>
      </c>
      <c r="BZ315" s="8">
        <f>IF(BZ$1&lt;=cockpit!$C$15,1/(1+EXP(-(BD315+AH$14))),0)</f>
        <v>0.86850850382531108</v>
      </c>
      <c r="CA315" s="8">
        <f>IF(CA$1&lt;=cockpit!$C$15,1/(1+EXP(-(BE315+AI$14))),0)</f>
        <v>0.95833854328792478</v>
      </c>
      <c r="CB315" s="8">
        <f>IF(CB$1&lt;=cockpit!$C$15,1/(1+EXP(-(BF315+AJ$14))),0)</f>
        <v>0.90829265471641907</v>
      </c>
      <c r="CC315" s="8">
        <f>IF(CC$1&lt;=cockpit!$C$15,1/(1+EXP(-(BG315+AK$14))),0)</f>
        <v>0.86201864917587634</v>
      </c>
      <c r="CD315" s="8">
        <f>IF(CD$1&lt;=cockpit!$C$15,1/(1+EXP(-(BH315+AL$14))),0)</f>
        <v>0.93237434166895905</v>
      </c>
      <c r="CE315" s="8">
        <f>IF(CE$1&lt;=cockpit!$C$15,1/(1+EXP(-(BI315+AM$14))),0)</f>
        <v>0.90607379813884148</v>
      </c>
      <c r="CH315" s="6">
        <v>6.0202558909329627</v>
      </c>
      <c r="CK315" s="9">
        <f t="shared" si="93"/>
        <v>6.0202558909329627</v>
      </c>
      <c r="CM315" s="9">
        <f t="shared" si="94"/>
        <v>1.0409220829834134</v>
      </c>
      <c r="CP315">
        <f t="shared" si="95"/>
        <v>1.0202558909329627</v>
      </c>
      <c r="CV315">
        <v>-8.0004179589707611E-2</v>
      </c>
      <c r="CW315">
        <v>0.41847287856260051</v>
      </c>
      <c r="CX315">
        <v>1.726981156351497E-2</v>
      </c>
      <c r="CY315">
        <v>0.2732268638979175</v>
      </c>
      <c r="CZ315">
        <v>0.3265843989021765</v>
      </c>
      <c r="DA315">
        <v>0.76926677850706282</v>
      </c>
      <c r="DB315">
        <v>1.354862412526874E-2</v>
      </c>
      <c r="DC315">
        <v>0.64141558859201353</v>
      </c>
      <c r="DD315">
        <v>0.27777206597778953</v>
      </c>
      <c r="DE315">
        <v>0.60298288202992945</v>
      </c>
      <c r="DF315">
        <v>0.7431913332560498</v>
      </c>
      <c r="DG315">
        <v>0.20304254086364598</v>
      </c>
      <c r="DH315">
        <v>-0.10475320248687502</v>
      </c>
      <c r="DI315">
        <v>0.50746078836864283</v>
      </c>
      <c r="DJ315">
        <v>0.14057130693492015</v>
      </c>
      <c r="DK315">
        <v>-0.18404654095370498</v>
      </c>
      <c r="DL315">
        <v>0.67650101518662442</v>
      </c>
      <c r="DM315">
        <v>0.60691966329840652</v>
      </c>
      <c r="DN315">
        <v>0.40546188631729713</v>
      </c>
      <c r="DO315">
        <v>-2.1608259541684674E-2</v>
      </c>
      <c r="DR315">
        <f t="shared" si="96"/>
        <v>-2.4011093036900539E-2</v>
      </c>
      <c r="DS315">
        <f t="shared" si="108"/>
        <v>6.9627416676736345E-2</v>
      </c>
      <c r="DT315">
        <f t="shared" si="109"/>
        <v>3.5766137658053061E-3</v>
      </c>
      <c r="DU315">
        <f t="shared" si="110"/>
        <v>4.2846509016105781E-2</v>
      </c>
      <c r="DV315">
        <f t="shared" si="111"/>
        <v>5.3764144261731088E-2</v>
      </c>
      <c r="DW315">
        <f t="shared" si="112"/>
        <v>0.11574589858618413</v>
      </c>
      <c r="DX315">
        <f t="shared" si="113"/>
        <v>2.0217686415640031E-3</v>
      </c>
      <c r="DY315">
        <f t="shared" si="114"/>
        <v>7.3765184120703986E-2</v>
      </c>
      <c r="DZ315">
        <f t="shared" si="115"/>
        <v>9.0360851609772919E-2</v>
      </c>
      <c r="EA315">
        <f t="shared" si="97"/>
        <v>0.18008694322178651</v>
      </c>
      <c r="EB315">
        <f t="shared" si="98"/>
        <v>0.18877517683660125</v>
      </c>
      <c r="EC315">
        <f t="shared" si="99"/>
        <v>2.9396070422831936E-2</v>
      </c>
      <c r="ED315">
        <f t="shared" si="100"/>
        <v>-1.8026457922922394E-2</v>
      </c>
      <c r="EE315">
        <f t="shared" si="101"/>
        <v>0.14980074156889983</v>
      </c>
      <c r="EF315">
        <f t="shared" si="102"/>
        <v>3.4537383132276722E-2</v>
      </c>
      <c r="EG315">
        <f t="shared" si="103"/>
        <v>-1.5015848654369687E-2</v>
      </c>
      <c r="EH315">
        <f t="shared" si="104"/>
        <v>0.11839069037929754</v>
      </c>
      <c r="EI315">
        <f t="shared" si="105"/>
        <v>0.15593213560856242</v>
      </c>
      <c r="EJ315">
        <f t="shared" si="106"/>
        <v>5.2984983654291634E-2</v>
      </c>
      <c r="EK315">
        <f t="shared" si="107"/>
        <v>-3.8685325902441817E-3</v>
      </c>
    </row>
    <row r="316" spans="1:141" x14ac:dyDescent="0.3">
      <c r="A316" s="6">
        <f>('Base original'!A316-MIN('Base original'!A:A))/(MAX('Base original'!A:A)-MIN('Base original'!A:A))</f>
        <v>0.4159292035398231</v>
      </c>
      <c r="B316" s="6">
        <f>('Base original'!B316-MIN('Base original'!B:B))/(MAX('Base original'!B:B)-MIN('Base original'!B:B))</f>
        <v>0.24657534246575341</v>
      </c>
      <c r="C316" s="6">
        <f>('Base original'!C316-MIN('Base original'!C:C))/(MAX('Base original'!C:C)-MIN('Base original'!C:C))</f>
        <v>0.28999999999999998</v>
      </c>
      <c r="D316" s="6">
        <f>('Base original'!D316-MIN('Base original'!D:D))/(MAX('Base original'!D:D)-MIN('Base original'!D:D))</f>
        <v>8.2191780821917818E-2</v>
      </c>
      <c r="E316" s="6">
        <f>('Base original'!E316-MIN('Base original'!E:E))/(MAX('Base original'!E:E)-MIN('Base original'!E:E))</f>
        <v>0.19198664440734559</v>
      </c>
      <c r="F316" s="6">
        <f>('Base original'!F316-MIN('Base original'!F:F))/(MAX('Base original'!F:F)-MIN('Base original'!F:F))</f>
        <v>7.4626865671641784E-2</v>
      </c>
      <c r="G316" s="6">
        <f>('Base original'!G316-MIN('Base original'!G:G))/(MAX('Base original'!G:G)-MIN('Base original'!G:G))</f>
        <v>3.5335689045936397E-2</v>
      </c>
      <c r="H316" s="6">
        <f>('Base original'!H316-MIN('Base original'!H:H))/(MAX('Base original'!H:H)-MIN('Base original'!H:H))</f>
        <v>0.49412628487518584</v>
      </c>
      <c r="I316" s="6">
        <f>('Base original'!I316-MIN('Base original'!I:I))/(MAX('Base original'!I:I)-MIN('Base original'!I:I))</f>
        <v>0.37795275590551192</v>
      </c>
      <c r="J316" s="6">
        <f>('Base original'!J316-MIN('Base original'!J:J))/(MAX('Base original'!J:J)-MIN('Base original'!J:J))</f>
        <v>0.23353293413173651</v>
      </c>
      <c r="K316" s="6">
        <f>('Base original'!K316-MIN('Base original'!K:K))/(MAX('Base original'!K:K)-MIN('Base original'!K:K))</f>
        <v>0.43076923076923063</v>
      </c>
      <c r="L316" s="6">
        <f>'Base original'!L316</f>
        <v>5</v>
      </c>
      <c r="M316">
        <v>447</v>
      </c>
      <c r="O316">
        <v>0.58796686862711733</v>
      </c>
      <c r="P316" t="str">
        <f>IF(O316&lt;=cockpit!C$11,"treino","teste")</f>
        <v>treino</v>
      </c>
      <c r="AP316" s="6">
        <v>0.92151487651148678</v>
      </c>
      <c r="AQ316" s="6">
        <v>1.5252570034592103</v>
      </c>
      <c r="AR316" s="6">
        <v>1.3669435762206275</v>
      </c>
      <c r="AS316" s="6">
        <v>1.6595641893474682</v>
      </c>
      <c r="AT316" s="6">
        <v>1.5659989990962897</v>
      </c>
      <c r="AU316" s="6">
        <v>1.518555958404908</v>
      </c>
      <c r="AV316" s="6">
        <v>1.5628716038097608</v>
      </c>
      <c r="AW316" s="6">
        <v>1.7460426376984477</v>
      </c>
      <c r="AX316" s="6">
        <v>1.0117848743863112</v>
      </c>
      <c r="AY316" s="6">
        <v>0.92994053140105315</v>
      </c>
      <c r="AZ316" s="6">
        <v>0.98468439099402449</v>
      </c>
      <c r="BA316" s="6">
        <v>1.5169286756940987</v>
      </c>
      <c r="BB316" s="6">
        <v>1.2521532777880977</v>
      </c>
      <c r="BC316" s="6">
        <v>1.3358187821519296</v>
      </c>
      <c r="BD316" s="6">
        <v>1.1601578683789486</v>
      </c>
      <c r="BE316" s="6">
        <v>1.927631916915977</v>
      </c>
      <c r="BF316" s="6">
        <v>1.3025118450769617</v>
      </c>
      <c r="BG316" s="6">
        <v>1.090575232138473</v>
      </c>
      <c r="BH316" s="6">
        <v>1.1176775392778193</v>
      </c>
      <c r="BI316" s="6">
        <v>1.2730315740101812</v>
      </c>
      <c r="BL316" s="8">
        <f>IF(BL$1&lt;=cockpit!$C$15,1/(1+EXP(-(AP316+T$14))),0)</f>
        <v>0.7464283866335637</v>
      </c>
      <c r="BM316" s="8">
        <f>IF(BM$1&lt;=cockpit!$C$15,1/(1+EXP(-(AQ316+U$14))),0)</f>
        <v>0.83818835151129767</v>
      </c>
      <c r="BN316" s="8">
        <f>IF(BN$1&lt;=cockpit!$C$15,1/(1+EXP(-(AR316+V$14))),0)</f>
        <v>0.82037304118770749</v>
      </c>
      <c r="BO316" s="8">
        <f>IF(BO$1&lt;=cockpit!$C$15,1/(1+EXP(-(AS316+W$14))),0)</f>
        <v>0.84913424642926183</v>
      </c>
      <c r="BP316" s="8">
        <f>IF(BP$1&lt;=cockpit!$C$15,1/(1+EXP(-(AT316+X$14))),0)</f>
        <v>0.8420444366114368</v>
      </c>
      <c r="BQ316" s="8">
        <f>IF(BQ$1&lt;=cockpit!$C$15,1/(1+EXP(-(AU316+Y$14))),0)</f>
        <v>0.8772267023725695</v>
      </c>
      <c r="BR316" s="8">
        <f>IF(BR$1&lt;=cockpit!$C$15,1/(1+EXP(-(AV316+Z$14))),0)</f>
        <v>0.87646655955648001</v>
      </c>
      <c r="BS316" s="8">
        <f>IF(BS$1&lt;=cockpit!$C$15,1/(1+EXP(-(AW316+AA$14))),0)</f>
        <v>0.86469058260298937</v>
      </c>
      <c r="BT316" s="8">
        <f>IF(BT$1&lt;=cockpit!$C$15,1/(1+EXP(-(AX316+AB$14))),0)</f>
        <v>0.75133457445314633</v>
      </c>
      <c r="BU316" s="8">
        <f>IF(BU$1&lt;=cockpit!$C$15,1/(1+EXP(-(AY316+AC$14))),0)</f>
        <v>0.72522185124195604</v>
      </c>
      <c r="BV316" s="8">
        <f>IF(BV$1&lt;=cockpit!$C$15,1/(1+EXP(-(AZ316+AD$14))),0)</f>
        <v>0.79572767088064411</v>
      </c>
      <c r="BW316" s="8">
        <f>IF(BW$1&lt;=cockpit!$C$15,1/(1+EXP(-(BA316+AE$14))),0)</f>
        <v>0.87470285737626796</v>
      </c>
      <c r="BX316" s="8">
        <f>IF(BX$1&lt;=cockpit!$C$15,1/(1+EXP(-(BB316+AF$14))),0)</f>
        <v>0.87892702592793881</v>
      </c>
      <c r="BY316" s="8">
        <f>IF(BY$1&lt;=cockpit!$C$15,1/(1+EXP(-(BC316+AG$14))),0)</f>
        <v>0.78704795842670927</v>
      </c>
      <c r="BZ316" s="8">
        <f>IF(BZ$1&lt;=cockpit!$C$15,1/(1+EXP(-(BD316+AH$14))),0)</f>
        <v>0.81224777820847527</v>
      </c>
      <c r="CA316" s="8">
        <f>IF(CA$1&lt;=cockpit!$C$15,1/(1+EXP(-(BE316+AI$14))),0)</f>
        <v>0.94778136143120173</v>
      </c>
      <c r="CB316" s="8">
        <f>IF(CB$1&lt;=cockpit!$C$15,1/(1+EXP(-(BF316+AJ$14))),0)</f>
        <v>0.84755038132144589</v>
      </c>
      <c r="CC316" s="8">
        <f>IF(CC$1&lt;=cockpit!$C$15,1/(1+EXP(-(BG316+AK$14))),0)</f>
        <v>0.78211006000815941</v>
      </c>
      <c r="CD316" s="8">
        <f>IF(CD$1&lt;=cockpit!$C$15,1/(1+EXP(-(BH316+AL$14))),0)</f>
        <v>0.88581544755354835</v>
      </c>
      <c r="CE316" s="8">
        <f>IF(CE$1&lt;=cockpit!$C$15,1/(1+EXP(-(BI316+AM$14))),0)</f>
        <v>0.85992700834617253</v>
      </c>
      <c r="CH316" s="6">
        <v>5.5929457880190627</v>
      </c>
      <c r="CK316" s="9">
        <f t="shared" si="93"/>
        <v>5.5929457880190627</v>
      </c>
      <c r="CM316" s="9">
        <f t="shared" si="94"/>
        <v>0.35158470752954729</v>
      </c>
      <c r="CP316">
        <f t="shared" si="95"/>
        <v>0.59294578801906273</v>
      </c>
      <c r="CV316">
        <v>-4.649631698598522E-2</v>
      </c>
      <c r="CW316">
        <v>0.24320538891180049</v>
      </c>
      <c r="CX316">
        <v>1.0036758540159162E-2</v>
      </c>
      <c r="CY316">
        <v>0.15879223983091209</v>
      </c>
      <c r="CZ316">
        <v>0.18980223048230044</v>
      </c>
      <c r="DA316">
        <v>0.44707754224447505</v>
      </c>
      <c r="DB316">
        <v>7.8741026441761716E-3</v>
      </c>
      <c r="DC316">
        <v>0.37277380606704302</v>
      </c>
      <c r="DD316">
        <v>0.16143379128178498</v>
      </c>
      <c r="DE316">
        <v>0.35043773167562575</v>
      </c>
      <c r="DF316">
        <v>0.43192318188280987</v>
      </c>
      <c r="DG316">
        <v>0.1180029642207652</v>
      </c>
      <c r="DH316">
        <v>-6.0879795694491874E-2</v>
      </c>
      <c r="DI316">
        <v>0.29492281271992238</v>
      </c>
      <c r="DJ316">
        <v>8.169633236537957E-2</v>
      </c>
      <c r="DK316">
        <v>-0.10696299058678781</v>
      </c>
      <c r="DL316">
        <v>0.39316452971295379</v>
      </c>
      <c r="DM316">
        <v>0.35272568501384294</v>
      </c>
      <c r="DN316">
        <v>0.23564374372223285</v>
      </c>
      <c r="DO316">
        <v>-1.2558149965640841E-2</v>
      </c>
      <c r="DR316">
        <f t="shared" si="96"/>
        <v>-2.0590645855581589E-2</v>
      </c>
      <c r="DS316">
        <f t="shared" si="108"/>
        <v>7.2339080772910735E-2</v>
      </c>
      <c r="DT316">
        <f t="shared" si="109"/>
        <v>3.2819003371480065E-3</v>
      </c>
      <c r="DU316">
        <f t="shared" si="110"/>
        <v>4.4298434946336951E-2</v>
      </c>
      <c r="DV316">
        <f t="shared" si="111"/>
        <v>5.5225078437006574E-2</v>
      </c>
      <c r="DW316">
        <f t="shared" si="112"/>
        <v>0.10303944217006675</v>
      </c>
      <c r="DX316">
        <f t="shared" si="113"/>
        <v>1.8252671507903138E-3</v>
      </c>
      <c r="DY316">
        <f t="shared" si="114"/>
        <v>9.4054632205783847E-2</v>
      </c>
      <c r="DZ316">
        <f t="shared" si="115"/>
        <v>7.0303828037256891E-2</v>
      </c>
      <c r="EA316">
        <f t="shared" si="97"/>
        <v>0.16612615139908923</v>
      </c>
      <c r="EB316">
        <f t="shared" si="98"/>
        <v>0.15843697045169244</v>
      </c>
      <c r="EC316">
        <f t="shared" si="99"/>
        <v>2.7718295813513198E-2</v>
      </c>
      <c r="ED316">
        <f t="shared" si="100"/>
        <v>-1.3849379317825388E-2</v>
      </c>
      <c r="EE316">
        <f t="shared" si="101"/>
        <v>0.11223450174039976</v>
      </c>
      <c r="EF316">
        <f t="shared" si="102"/>
        <v>2.7797466847495865E-2</v>
      </c>
      <c r="EG316">
        <f t="shared" si="103"/>
        <v>-1.0879258283240489E-2</v>
      </c>
      <c r="EH316">
        <f t="shared" si="104"/>
        <v>0.11073807315855667</v>
      </c>
      <c r="EI316">
        <f t="shared" si="105"/>
        <v>0.13696474290766969</v>
      </c>
      <c r="EJ316">
        <f t="shared" si="106"/>
        <v>5.0741401300609876E-2</v>
      </c>
      <c r="EK316">
        <f t="shared" si="107"/>
        <v>-3.2717188051780053E-3</v>
      </c>
    </row>
    <row r="317" spans="1:141" x14ac:dyDescent="0.3">
      <c r="A317" s="6">
        <f>('Base original'!A317-MIN('Base original'!A:A))/(MAX('Base original'!A:A)-MIN('Base original'!A:A))</f>
        <v>0.35398230088495575</v>
      </c>
      <c r="B317" s="6">
        <f>('Base original'!B317-MIN('Base original'!B:B))/(MAX('Base original'!B:B)-MIN('Base original'!B:B))</f>
        <v>0.28082191780821919</v>
      </c>
      <c r="C317" s="6">
        <f>('Base original'!C317-MIN('Base original'!C:C))/(MAX('Base original'!C:C)-MIN('Base original'!C:C))</f>
        <v>0.22</v>
      </c>
      <c r="D317" s="6">
        <f>('Base original'!D317-MIN('Base original'!D:D))/(MAX('Base original'!D:D)-MIN('Base original'!D:D))</f>
        <v>7.5342465753424667E-2</v>
      </c>
      <c r="E317" s="6">
        <f>('Base original'!E317-MIN('Base original'!E:E))/(MAX('Base original'!E:E)-MIN('Base original'!E:E))</f>
        <v>0.14691151919866446</v>
      </c>
      <c r="F317" s="6">
        <f>('Base original'!F317-MIN('Base original'!F:F))/(MAX('Base original'!F:F)-MIN('Base original'!F:F))</f>
        <v>8.9552238805970144E-2</v>
      </c>
      <c r="G317" s="6">
        <f>('Base original'!G317-MIN('Base original'!G:G))/(MAX('Base original'!G:G)-MIN('Base original'!G:G))</f>
        <v>7.4204946996466431E-2</v>
      </c>
      <c r="H317" s="6">
        <f>('Base original'!H317-MIN('Base original'!H:H))/(MAX('Base original'!H:H)-MIN('Base original'!H:H))</f>
        <v>0.48678414096916606</v>
      </c>
      <c r="I317" s="6">
        <f>('Base original'!I317-MIN('Base original'!I:I))/(MAX('Base original'!I:I)-MIN('Base original'!I:I))</f>
        <v>0.3622047244094489</v>
      </c>
      <c r="J317" s="6">
        <f>('Base original'!J317-MIN('Base original'!J:J))/(MAX('Base original'!J:J)-MIN('Base original'!J:J))</f>
        <v>0.13772455089820362</v>
      </c>
      <c r="K317" s="6">
        <f>('Base original'!K317-MIN('Base original'!K:K))/(MAX('Base original'!K:K)-MIN('Base original'!K:K))</f>
        <v>0.27692307692307677</v>
      </c>
      <c r="L317" s="6">
        <f>'Base original'!L317</f>
        <v>6</v>
      </c>
      <c r="M317">
        <v>448</v>
      </c>
      <c r="O317">
        <v>0.42418822374832432</v>
      </c>
      <c r="P317" t="str">
        <f>IF(O317&lt;=cockpit!C$11,"treino","teste")</f>
        <v>treino</v>
      </c>
      <c r="AP317" s="6">
        <v>0.76502685990024988</v>
      </c>
      <c r="AQ317" s="6">
        <v>1.3480777197920131</v>
      </c>
      <c r="AR317" s="6">
        <v>1.177419056249043</v>
      </c>
      <c r="AS317" s="6">
        <v>1.4965053888290958</v>
      </c>
      <c r="AT317" s="6">
        <v>1.4440711902722216</v>
      </c>
      <c r="AU317" s="6">
        <v>1.335704845645679</v>
      </c>
      <c r="AV317" s="6">
        <v>1.3518326081292806</v>
      </c>
      <c r="AW317" s="6">
        <v>1.5716934180459581</v>
      </c>
      <c r="AX317" s="6">
        <v>0.86105276488748606</v>
      </c>
      <c r="AY317" s="6">
        <v>0.90108466055392855</v>
      </c>
      <c r="AZ317" s="6">
        <v>0.92506713199857971</v>
      </c>
      <c r="BA317" s="6">
        <v>1.3257741511728285</v>
      </c>
      <c r="BB317" s="6">
        <v>1.115707970496906</v>
      </c>
      <c r="BC317" s="6">
        <v>1.145863007925066</v>
      </c>
      <c r="BD317" s="6">
        <v>1.0011069313120458</v>
      </c>
      <c r="BE317" s="6">
        <v>1.6906851463325623</v>
      </c>
      <c r="BF317" s="6">
        <v>1.1693450201287332</v>
      </c>
      <c r="BG317" s="6">
        <v>0.91911655670323189</v>
      </c>
      <c r="BH317" s="6">
        <v>0.98775822787761069</v>
      </c>
      <c r="BI317" s="6">
        <v>1.1124904014236816</v>
      </c>
      <c r="BL317" s="8">
        <f>IF(BL$1&lt;=cockpit!$C$15,1/(1+EXP(-(AP317+T$14))),0)</f>
        <v>0.7156866348329296</v>
      </c>
      <c r="BM317" s="8">
        <f>IF(BM$1&lt;=cockpit!$C$15,1/(1+EXP(-(AQ317+U$14))),0)</f>
        <v>0.81269697558200482</v>
      </c>
      <c r="BN317" s="8">
        <f>IF(BN$1&lt;=cockpit!$C$15,1/(1+EXP(-(AR317+V$14))),0)</f>
        <v>0.79073349327720155</v>
      </c>
      <c r="BO317" s="8">
        <f>IF(BO$1&lt;=cockpit!$C$15,1/(1+EXP(-(AS317+W$14))),0)</f>
        <v>0.82703648057698387</v>
      </c>
      <c r="BP317" s="8">
        <f>IF(BP$1&lt;=cockpit!$C$15,1/(1+EXP(-(AT317+X$14))),0)</f>
        <v>0.82514343607471119</v>
      </c>
      <c r="BQ317" s="8">
        <f>IF(BQ$1&lt;=cockpit!$C$15,1/(1+EXP(-(AU317+Y$14))),0)</f>
        <v>0.85613771996910804</v>
      </c>
      <c r="BR317" s="8">
        <f>IF(BR$1&lt;=cockpit!$C$15,1/(1+EXP(-(AV317+Z$14))),0)</f>
        <v>0.85174427282042864</v>
      </c>
      <c r="BS317" s="8">
        <f>IF(BS$1&lt;=cockpit!$C$15,1/(1+EXP(-(AW317+AA$14))),0)</f>
        <v>0.84296521847472572</v>
      </c>
      <c r="BT317" s="8">
        <f>IF(BT$1&lt;=cockpit!$C$15,1/(1+EXP(-(AX317+AB$14))),0)</f>
        <v>0.72212173846862926</v>
      </c>
      <c r="BU317" s="8">
        <f>IF(BU$1&lt;=cockpit!$C$15,1/(1+EXP(-(AY317+AC$14))),0)</f>
        <v>0.71943438316293484</v>
      </c>
      <c r="BV317" s="8">
        <f>IF(BV$1&lt;=cockpit!$C$15,1/(1+EXP(-(AZ317+AD$14))),0)</f>
        <v>0.78586623372385067</v>
      </c>
      <c r="BW317" s="8">
        <f>IF(BW$1&lt;=cockpit!$C$15,1/(1+EXP(-(BA317+AE$14))),0)</f>
        <v>0.85221012936438834</v>
      </c>
      <c r="BX317" s="8">
        <f>IF(BX$1&lt;=cockpit!$C$15,1/(1+EXP(-(BB317+AF$14))),0)</f>
        <v>0.86364065291345649</v>
      </c>
      <c r="BY317" s="8">
        <f>IF(BY$1&lt;=cockpit!$C$15,1/(1+EXP(-(BC317+AG$14))),0)</f>
        <v>0.75348131478982905</v>
      </c>
      <c r="BZ317" s="8">
        <f>IF(BZ$1&lt;=cockpit!$C$15,1/(1+EXP(-(BD317+AH$14))),0)</f>
        <v>0.78678120911186744</v>
      </c>
      <c r="CA317" s="8">
        <f>IF(CA$1&lt;=cockpit!$C$15,1/(1+EXP(-(BE317+AI$14))),0)</f>
        <v>0.93473075510980153</v>
      </c>
      <c r="CB317" s="8">
        <f>IF(CB$1&lt;=cockpit!$C$15,1/(1+EXP(-(BF317+AJ$14))),0)</f>
        <v>0.82953697708390539</v>
      </c>
      <c r="CC317" s="8">
        <f>IF(CC$1&lt;=cockpit!$C$15,1/(1+EXP(-(BG317+AK$14))),0)</f>
        <v>0.75148475366948275</v>
      </c>
      <c r="CD317" s="8">
        <f>IF(CD$1&lt;=cockpit!$C$15,1/(1+EXP(-(BH317+AL$14))),0)</f>
        <v>0.87200157807650858</v>
      </c>
      <c r="CE317" s="8">
        <f>IF(CE$1&lt;=cockpit!$C$15,1/(1+EXP(-(BI317+AM$14))),0)</f>
        <v>0.83945016016451834</v>
      </c>
      <c r="CH317" s="6">
        <v>5.4686510449129333</v>
      </c>
      <c r="CK317" s="9">
        <f t="shared" si="93"/>
        <v>5.4686510449129333</v>
      </c>
      <c r="CM317" s="9">
        <f t="shared" si="94"/>
        <v>0.2823317120721176</v>
      </c>
      <c r="CP317">
        <f t="shared" si="95"/>
        <v>-0.5313489550870667</v>
      </c>
      <c r="CV317">
        <v>4.1666152193168132E-2</v>
      </c>
      <c r="CW317">
        <v>-0.21794054681045197</v>
      </c>
      <c r="CX317">
        <v>-8.994112565655514E-3</v>
      </c>
      <c r="CY317">
        <v>-0.14229646691980125</v>
      </c>
      <c r="CZ317">
        <v>-0.17008505478535021</v>
      </c>
      <c r="DA317">
        <v>-0.40063390231361012</v>
      </c>
      <c r="DB317">
        <v>-7.0561192890990047E-3</v>
      </c>
      <c r="DC317">
        <v>-0.3340490418176042</v>
      </c>
      <c r="DD317">
        <v>-0.14466360676899251</v>
      </c>
      <c r="DE317">
        <v>-0.31403330002731927</v>
      </c>
      <c r="DF317">
        <v>-0.38705381842417907</v>
      </c>
      <c r="DG317">
        <v>-0.10574449300897021</v>
      </c>
      <c r="DH317">
        <v>5.4555435727527898E-2</v>
      </c>
      <c r="DI317">
        <v>-0.2642854229449918</v>
      </c>
      <c r="DJ317">
        <v>-7.3209493538715503E-2</v>
      </c>
      <c r="DK317">
        <v>9.5851382081915168E-2</v>
      </c>
      <c r="DL317">
        <v>-0.35232152122743432</v>
      </c>
      <c r="DM317">
        <v>-0.31608357450453772</v>
      </c>
      <c r="DN317">
        <v>-0.21116442603954813</v>
      </c>
      <c r="DO317">
        <v>1.1253574942091367E-2</v>
      </c>
      <c r="DR317">
        <f t="shared" si="96"/>
        <v>2.0324442407010104E-2</v>
      </c>
      <c r="DS317">
        <f t="shared" si="108"/>
        <v>-7.3995964679324511E-2</v>
      </c>
      <c r="DT317">
        <f t="shared" si="109"/>
        <v>-3.3704586231458732E-3</v>
      </c>
      <c r="DU317">
        <f t="shared" si="110"/>
        <v>-4.4967200397800479E-2</v>
      </c>
      <c r="DV317">
        <f t="shared" si="111"/>
        <v>-5.4280656923925044E-2</v>
      </c>
      <c r="DW317">
        <f t="shared" si="112"/>
        <v>-0.10698055157503641</v>
      </c>
      <c r="DX317">
        <f t="shared" si="113"/>
        <v>-1.9371283795097719E-3</v>
      </c>
      <c r="DY317">
        <f t="shared" si="114"/>
        <v>-9.6677013082379984E-2</v>
      </c>
      <c r="DZ317">
        <f t="shared" si="115"/>
        <v>-6.9227350568195303E-2</v>
      </c>
      <c r="EA317">
        <f t="shared" si="97"/>
        <v>-0.15149411325839615</v>
      </c>
      <c r="EB317">
        <f t="shared" si="98"/>
        <v>-0.14801490059507277</v>
      </c>
      <c r="EC317">
        <f t="shared" si="99"/>
        <v>-2.8946274967338932E-2</v>
      </c>
      <c r="ED317">
        <f t="shared" si="100"/>
        <v>1.3863890428045096E-2</v>
      </c>
      <c r="EE317">
        <f t="shared" si="101"/>
        <v>-0.11424157838987978</v>
      </c>
      <c r="EF317">
        <f t="shared" si="102"/>
        <v>-2.789101088599125E-2</v>
      </c>
      <c r="EG317">
        <f t="shared" si="103"/>
        <v>1.2103960648175077E-2</v>
      </c>
      <c r="EH317">
        <f t="shared" si="104"/>
        <v>-0.10987795039691434</v>
      </c>
      <c r="EI317">
        <f t="shared" si="105"/>
        <v>-0.13758190767089948</v>
      </c>
      <c r="EJ317">
        <f t="shared" si="106"/>
        <v>-5.0597793949932905E-2</v>
      </c>
      <c r="EK317">
        <f t="shared" si="107"/>
        <v>3.3234443359028182E-3</v>
      </c>
    </row>
    <row r="318" spans="1:141" x14ac:dyDescent="0.3">
      <c r="A318" s="6">
        <f>('Base original'!A318-MIN('Base original'!A:A))/(MAX('Base original'!A:A)-MIN('Base original'!A:A))</f>
        <v>0.64601769911504425</v>
      </c>
      <c r="B318" s="6">
        <f>('Base original'!B318-MIN('Base original'!B:B))/(MAX('Base original'!B:B)-MIN('Base original'!B:B))</f>
        <v>0.18493150684931509</v>
      </c>
      <c r="C318" s="6">
        <f>('Base original'!C318-MIN('Base original'!C:C))/(MAX('Base original'!C:C)-MIN('Base original'!C:C))</f>
        <v>0.69</v>
      </c>
      <c r="D318" s="6">
        <f>('Base original'!D318-MIN('Base original'!D:D))/(MAX('Base original'!D:D)-MIN('Base original'!D:D))</f>
        <v>0.13013698630136986</v>
      </c>
      <c r="E318" s="6">
        <f>('Base original'!E318-MIN('Base original'!E:E))/(MAX('Base original'!E:E)-MIN('Base original'!E:E))</f>
        <v>0.13856427378964942</v>
      </c>
      <c r="F318" s="6">
        <f>('Base original'!F318-MIN('Base original'!F:F))/(MAX('Base original'!F:F)-MIN('Base original'!F:F))</f>
        <v>0.23880597014925373</v>
      </c>
      <c r="G318" s="6">
        <f>('Base original'!G318-MIN('Base original'!G:G))/(MAX('Base original'!G:G)-MIN('Base original'!G:G))</f>
        <v>0.10247349823321555</v>
      </c>
      <c r="H318" s="6">
        <f>('Base original'!H318-MIN('Base original'!H:H))/(MAX('Base original'!H:H)-MIN('Base original'!H:H))</f>
        <v>0.68502202643171606</v>
      </c>
      <c r="I318" s="6">
        <f>('Base original'!I318-MIN('Base original'!I:I))/(MAX('Base original'!I:I)-MIN('Base original'!I:I))</f>
        <v>0.28346456692913385</v>
      </c>
      <c r="J318" s="6">
        <f>('Base original'!J318-MIN('Base original'!J:J))/(MAX('Base original'!J:J)-MIN('Base original'!J:J))</f>
        <v>0.16766467065868262</v>
      </c>
      <c r="K318" s="6">
        <f>('Base original'!K318-MIN('Base original'!K:K))/(MAX('Base original'!K:K)-MIN('Base original'!K:K))</f>
        <v>0.36923076923076931</v>
      </c>
      <c r="L318" s="6">
        <f>'Base original'!L318</f>
        <v>6</v>
      </c>
      <c r="M318">
        <v>449</v>
      </c>
      <c r="O318">
        <v>0.39143867529613574</v>
      </c>
      <c r="P318" t="str">
        <f>IF(O318&lt;=cockpit!C$11,"treino","teste")</f>
        <v>treino</v>
      </c>
      <c r="AP318" s="6">
        <v>1.3749002259225125</v>
      </c>
      <c r="AQ318" s="6">
        <v>2.0705248024405822</v>
      </c>
      <c r="AR318" s="6">
        <v>1.6860067295245482</v>
      </c>
      <c r="AS318" s="6">
        <v>2.2256538283165415</v>
      </c>
      <c r="AT318" s="6">
        <v>2.0225874568244482</v>
      </c>
      <c r="AU318" s="6">
        <v>1.8375856780341313</v>
      </c>
      <c r="AV318" s="6">
        <v>1.9082580791385753</v>
      </c>
      <c r="AW318" s="6">
        <v>2.4152286987803437</v>
      </c>
      <c r="AX318" s="6">
        <v>1.3801230623015091</v>
      </c>
      <c r="AY318" s="6">
        <v>1.3321224357972239</v>
      </c>
      <c r="AZ318" s="6">
        <v>1.3604495651961221</v>
      </c>
      <c r="BA318" s="6">
        <v>1.9307904139771794</v>
      </c>
      <c r="BB318" s="6">
        <v>1.5124905369110242</v>
      </c>
      <c r="BC318" s="6">
        <v>1.5919645028467764</v>
      </c>
      <c r="BD318" s="6">
        <v>1.5299529553782971</v>
      </c>
      <c r="BE318" s="6">
        <v>2.1020459910409337</v>
      </c>
      <c r="BF318" s="6">
        <v>1.7339418499642072</v>
      </c>
      <c r="BG318" s="6">
        <v>1.5516229988694623</v>
      </c>
      <c r="BH318" s="6">
        <v>1.4501543229279161</v>
      </c>
      <c r="BI318" s="6">
        <v>1.7221440140044084</v>
      </c>
      <c r="BL318" s="8">
        <f>IF(BL$1&lt;=cockpit!$C$15,1/(1+EXP(-(AP318+T$14))),0)</f>
        <v>0.82245048434791201</v>
      </c>
      <c r="BM318" s="8">
        <f>IF(BM$1&lt;=cockpit!$C$15,1/(1+EXP(-(AQ318+U$14))),0)</f>
        <v>0.89935493448543313</v>
      </c>
      <c r="BN318" s="8">
        <f>IF(BN$1&lt;=cockpit!$C$15,1/(1+EXP(-(AR318+V$14))),0)</f>
        <v>0.86270490082874596</v>
      </c>
      <c r="BO318" s="8">
        <f>IF(BO$1&lt;=cockpit!$C$15,1/(1+EXP(-(AS318+W$14))),0)</f>
        <v>0.90837195497987178</v>
      </c>
      <c r="BP318" s="8">
        <f>IF(BP$1&lt;=cockpit!$C$15,1/(1+EXP(-(AT318+X$14))),0)</f>
        <v>0.89379521290294395</v>
      </c>
      <c r="BQ318" s="8">
        <f>IF(BQ$1&lt;=cockpit!$C$15,1/(1+EXP(-(AU318+Y$14))),0)</f>
        <v>0.90766529586610389</v>
      </c>
      <c r="BR318" s="8">
        <f>IF(BR$1&lt;=cockpit!$C$15,1/(1+EXP(-(AV318+Z$14))),0)</f>
        <v>0.90927157717616669</v>
      </c>
      <c r="BS318" s="8">
        <f>IF(BS$1&lt;=cockpit!$C$15,1/(1+EXP(-(AW318+AA$14))),0)</f>
        <v>0.92580684036631455</v>
      </c>
      <c r="BT318" s="8">
        <f>IF(BT$1&lt;=cockpit!$C$15,1/(1+EXP(-(AX318+AB$14))),0)</f>
        <v>0.8136768742771191</v>
      </c>
      <c r="BU318" s="8">
        <f>IF(BU$1&lt;=cockpit!$C$15,1/(1+EXP(-(AY318+AC$14))),0)</f>
        <v>0.79781529885503755</v>
      </c>
      <c r="BV318" s="8">
        <f>IF(BV$1&lt;=cockpit!$C$15,1/(1+EXP(-(AZ318+AD$14))),0)</f>
        <v>0.85012326018610807</v>
      </c>
      <c r="BW318" s="8">
        <f>IF(BW$1&lt;=cockpit!$C$15,1/(1+EXP(-(BA318+AE$14))),0)</f>
        <v>0.91349359588303547</v>
      </c>
      <c r="BX318" s="8">
        <f>IF(BX$1&lt;=cockpit!$C$15,1/(1+EXP(-(BB318+AF$14))),0)</f>
        <v>0.90401427586101812</v>
      </c>
      <c r="BY318" s="8">
        <f>IF(BY$1&lt;=cockpit!$C$15,1/(1+EXP(-(BC318+AG$14))),0)</f>
        <v>0.82683609681956105</v>
      </c>
      <c r="BZ318" s="8">
        <f>IF(BZ$1&lt;=cockpit!$C$15,1/(1+EXP(-(BD318+AH$14))),0)</f>
        <v>0.86229424933780074</v>
      </c>
      <c r="CA318" s="8">
        <f>IF(CA$1&lt;=cockpit!$C$15,1/(1+EXP(-(BE318+AI$14))),0)</f>
        <v>0.95576934137369474</v>
      </c>
      <c r="CB318" s="8">
        <f>IF(CB$1&lt;=cockpit!$C$15,1/(1+EXP(-(BF318+AJ$14))),0)</f>
        <v>0.89538305806243457</v>
      </c>
      <c r="CC318" s="8">
        <f>IF(CC$1&lt;=cockpit!$C$15,1/(1+EXP(-(BG318+AK$14))),0)</f>
        <v>0.85056676004374698</v>
      </c>
      <c r="CD318" s="8">
        <f>IF(CD$1&lt;=cockpit!$C$15,1/(1+EXP(-(BH318+AL$14))),0)</f>
        <v>0.91538005881036633</v>
      </c>
      <c r="CE318" s="8">
        <f>IF(CE$1&lt;=cockpit!$C$15,1/(1+EXP(-(BI318+AM$14))),0)</f>
        <v>0.90583394983355137</v>
      </c>
      <c r="CH318" s="6">
        <v>5.9201328381633562</v>
      </c>
      <c r="CK318" s="9">
        <f t="shared" si="93"/>
        <v>5.9201328381633562</v>
      </c>
      <c r="CM318" s="9">
        <f t="shared" si="94"/>
        <v>6.3787635398406478E-3</v>
      </c>
      <c r="CP318">
        <f t="shared" si="95"/>
        <v>-7.9867161836643774E-2</v>
      </c>
      <c r="CV318">
        <v>6.2628472089056872E-3</v>
      </c>
      <c r="CW318">
        <v>-3.2758684770585113E-2</v>
      </c>
      <c r="CX318">
        <v>-1.3519067591663831E-3</v>
      </c>
      <c r="CY318">
        <v>-2.1388608829397544E-2</v>
      </c>
      <c r="CZ318">
        <v>-2.5565516722075955E-2</v>
      </c>
      <c r="DA318">
        <v>-6.0219357555872356E-2</v>
      </c>
      <c r="DB318">
        <v>-1.0606066235865478E-3</v>
      </c>
      <c r="DC318">
        <v>-5.0210974593618375E-2</v>
      </c>
      <c r="DD318">
        <v>-2.174441406739664E-2</v>
      </c>
      <c r="DE318">
        <v>-4.7202404663179327E-2</v>
      </c>
      <c r="DF318">
        <v>-5.8178132580517579E-2</v>
      </c>
      <c r="DG318">
        <v>-1.5894474724425477E-2</v>
      </c>
      <c r="DH318">
        <v>8.2002378523641228E-3</v>
      </c>
      <c r="DI318">
        <v>-3.9724791859155534E-2</v>
      </c>
      <c r="DJ318">
        <v>-1.100413280661712E-2</v>
      </c>
      <c r="DK318">
        <v>1.4407439351692876E-2</v>
      </c>
      <c r="DL318">
        <v>-5.2957514426264722E-2</v>
      </c>
      <c r="DM318">
        <v>-4.7510581807246009E-2</v>
      </c>
      <c r="DN318">
        <v>-3.1740164777173736E-2</v>
      </c>
      <c r="DO318">
        <v>1.6915269758901372E-3</v>
      </c>
      <c r="DR318">
        <f t="shared" si="96"/>
        <v>2.0265020431756054E-3</v>
      </c>
      <c r="DS318">
        <f t="shared" si="108"/>
        <v>-6.2621731713371678E-3</v>
      </c>
      <c r="DT318">
        <f t="shared" si="109"/>
        <v>-3.4573697808987762E-4</v>
      </c>
      <c r="DU318">
        <f t="shared" si="110"/>
        <v>-3.7400205115392616E-3</v>
      </c>
      <c r="DV318">
        <f t="shared" si="111"/>
        <v>-5.1419953794926794E-3</v>
      </c>
      <c r="DW318">
        <f t="shared" si="112"/>
        <v>-1.0607261094675004E-2</v>
      </c>
      <c r="DX318">
        <f t="shared" si="113"/>
        <v>-1.8372379336740151E-4</v>
      </c>
      <c r="DY318">
        <f t="shared" si="114"/>
        <v>-7.1742291239440415E-3</v>
      </c>
      <c r="DZ318">
        <f t="shared" si="115"/>
        <v>-7.3480886339055956E-3</v>
      </c>
      <c r="EA318">
        <f t="shared" si="97"/>
        <v>-1.7157637421506323E-2</v>
      </c>
      <c r="EB318">
        <f t="shared" si="98"/>
        <v>-1.6132240126525185E-2</v>
      </c>
      <c r="EC318">
        <f t="shared" si="99"/>
        <v>-2.6310036636343348E-3</v>
      </c>
      <c r="ED318">
        <f t="shared" si="100"/>
        <v>1.498660619591054E-3</v>
      </c>
      <c r="EE318">
        <f t="shared" si="101"/>
        <v>-1.2566622847168403E-2</v>
      </c>
      <c r="EF318">
        <f t="shared" si="102"/>
        <v>-2.8219947557334727E-3</v>
      </c>
      <c r="EG318">
        <f t="shared" si="103"/>
        <v>1.2463150525632741E-3</v>
      </c>
      <c r="EH318">
        <f t="shared" si="104"/>
        <v>-1.0500902075192903E-2</v>
      </c>
      <c r="EI318">
        <f t="shared" si="105"/>
        <v>-1.3138395121286738E-2</v>
      </c>
      <c r="EJ318">
        <f t="shared" si="106"/>
        <v>-5.1444252103490353E-3</v>
      </c>
      <c r="EK318">
        <f t="shared" si="107"/>
        <v>3.0356964401313498E-4</v>
      </c>
    </row>
    <row r="319" spans="1:141" x14ac:dyDescent="0.3">
      <c r="A319" s="6">
        <f>('Base original'!A319-MIN('Base original'!A:A))/(MAX('Base original'!A:A)-MIN('Base original'!A:A))</f>
        <v>0.64601769911504425</v>
      </c>
      <c r="B319" s="6">
        <f>('Base original'!B319-MIN('Base original'!B:B))/(MAX('Base original'!B:B)-MIN('Base original'!B:B))</f>
        <v>0.18493150684931509</v>
      </c>
      <c r="C319" s="6">
        <f>('Base original'!C319-MIN('Base original'!C:C))/(MAX('Base original'!C:C)-MIN('Base original'!C:C))</f>
        <v>0.69</v>
      </c>
      <c r="D319" s="6">
        <f>('Base original'!D319-MIN('Base original'!D:D))/(MAX('Base original'!D:D)-MIN('Base original'!D:D))</f>
        <v>0.13013698630136986</v>
      </c>
      <c r="E319" s="6">
        <f>('Base original'!E319-MIN('Base original'!E:E))/(MAX('Base original'!E:E)-MIN('Base original'!E:E))</f>
        <v>0.13856427378964942</v>
      </c>
      <c r="F319" s="6">
        <f>('Base original'!F319-MIN('Base original'!F:F))/(MAX('Base original'!F:F)-MIN('Base original'!F:F))</f>
        <v>0.23880597014925373</v>
      </c>
      <c r="G319" s="6">
        <f>('Base original'!G319-MIN('Base original'!G:G))/(MAX('Base original'!G:G)-MIN('Base original'!G:G))</f>
        <v>0.10247349823321555</v>
      </c>
      <c r="H319" s="6">
        <f>('Base original'!H319-MIN('Base original'!H:H))/(MAX('Base original'!H:H)-MIN('Base original'!H:H))</f>
        <v>0.68502202643171606</v>
      </c>
      <c r="I319" s="6">
        <f>('Base original'!I319-MIN('Base original'!I:I))/(MAX('Base original'!I:I)-MIN('Base original'!I:I))</f>
        <v>0.28346456692913385</v>
      </c>
      <c r="J319" s="6">
        <f>('Base original'!J319-MIN('Base original'!J:J))/(MAX('Base original'!J:J)-MIN('Base original'!J:J))</f>
        <v>0.16766467065868262</v>
      </c>
      <c r="K319" s="6">
        <f>('Base original'!K319-MIN('Base original'!K:K))/(MAX('Base original'!K:K)-MIN('Base original'!K:K))</f>
        <v>0.36923076923076931</v>
      </c>
      <c r="L319" s="6">
        <f>'Base original'!L319</f>
        <v>6</v>
      </c>
      <c r="M319">
        <v>450</v>
      </c>
      <c r="O319">
        <v>0.31796301632059076</v>
      </c>
      <c r="P319" t="str">
        <f>IF(O319&lt;=cockpit!C$11,"treino","teste")</f>
        <v>treino</v>
      </c>
      <c r="AP319" s="6">
        <v>1.3749002259225125</v>
      </c>
      <c r="AQ319" s="6">
        <v>2.0705248024405822</v>
      </c>
      <c r="AR319" s="6">
        <v>1.6860067295245482</v>
      </c>
      <c r="AS319" s="6">
        <v>2.2256538283165415</v>
      </c>
      <c r="AT319" s="6">
        <v>2.0225874568244482</v>
      </c>
      <c r="AU319" s="6">
        <v>1.8375856780341313</v>
      </c>
      <c r="AV319" s="6">
        <v>1.9082580791385753</v>
      </c>
      <c r="AW319" s="6">
        <v>2.4152286987803437</v>
      </c>
      <c r="AX319" s="6">
        <v>1.3801230623015091</v>
      </c>
      <c r="AY319" s="6">
        <v>1.3321224357972239</v>
      </c>
      <c r="AZ319" s="6">
        <v>1.3604495651961221</v>
      </c>
      <c r="BA319" s="6">
        <v>1.9307904139771794</v>
      </c>
      <c r="BB319" s="6">
        <v>1.5124905369110242</v>
      </c>
      <c r="BC319" s="6">
        <v>1.5919645028467764</v>
      </c>
      <c r="BD319" s="6">
        <v>1.5299529553782971</v>
      </c>
      <c r="BE319" s="6">
        <v>2.1020459910409337</v>
      </c>
      <c r="BF319" s="6">
        <v>1.7339418499642072</v>
      </c>
      <c r="BG319" s="6">
        <v>1.5516229988694623</v>
      </c>
      <c r="BH319" s="6">
        <v>1.4501543229279161</v>
      </c>
      <c r="BI319" s="6">
        <v>1.7221440140044084</v>
      </c>
      <c r="BL319" s="8">
        <f>IF(BL$1&lt;=cockpit!$C$15,1/(1+EXP(-(AP319+T$14))),0)</f>
        <v>0.82245048434791201</v>
      </c>
      <c r="BM319" s="8">
        <f>IF(BM$1&lt;=cockpit!$C$15,1/(1+EXP(-(AQ319+U$14))),0)</f>
        <v>0.89935493448543313</v>
      </c>
      <c r="BN319" s="8">
        <f>IF(BN$1&lt;=cockpit!$C$15,1/(1+EXP(-(AR319+V$14))),0)</f>
        <v>0.86270490082874596</v>
      </c>
      <c r="BO319" s="8">
        <f>IF(BO$1&lt;=cockpit!$C$15,1/(1+EXP(-(AS319+W$14))),0)</f>
        <v>0.90837195497987178</v>
      </c>
      <c r="BP319" s="8">
        <f>IF(BP$1&lt;=cockpit!$C$15,1/(1+EXP(-(AT319+X$14))),0)</f>
        <v>0.89379521290294395</v>
      </c>
      <c r="BQ319" s="8">
        <f>IF(BQ$1&lt;=cockpit!$C$15,1/(1+EXP(-(AU319+Y$14))),0)</f>
        <v>0.90766529586610389</v>
      </c>
      <c r="BR319" s="8">
        <f>IF(BR$1&lt;=cockpit!$C$15,1/(1+EXP(-(AV319+Z$14))),0)</f>
        <v>0.90927157717616669</v>
      </c>
      <c r="BS319" s="8">
        <f>IF(BS$1&lt;=cockpit!$C$15,1/(1+EXP(-(AW319+AA$14))),0)</f>
        <v>0.92580684036631455</v>
      </c>
      <c r="BT319" s="8">
        <f>IF(BT$1&lt;=cockpit!$C$15,1/(1+EXP(-(AX319+AB$14))),0)</f>
        <v>0.8136768742771191</v>
      </c>
      <c r="BU319" s="8">
        <f>IF(BU$1&lt;=cockpit!$C$15,1/(1+EXP(-(AY319+AC$14))),0)</f>
        <v>0.79781529885503755</v>
      </c>
      <c r="BV319" s="8">
        <f>IF(BV$1&lt;=cockpit!$C$15,1/(1+EXP(-(AZ319+AD$14))),0)</f>
        <v>0.85012326018610807</v>
      </c>
      <c r="BW319" s="8">
        <f>IF(BW$1&lt;=cockpit!$C$15,1/(1+EXP(-(BA319+AE$14))),0)</f>
        <v>0.91349359588303547</v>
      </c>
      <c r="BX319" s="8">
        <f>IF(BX$1&lt;=cockpit!$C$15,1/(1+EXP(-(BB319+AF$14))),0)</f>
        <v>0.90401427586101812</v>
      </c>
      <c r="BY319" s="8">
        <f>IF(BY$1&lt;=cockpit!$C$15,1/(1+EXP(-(BC319+AG$14))),0)</f>
        <v>0.82683609681956105</v>
      </c>
      <c r="BZ319" s="8">
        <f>IF(BZ$1&lt;=cockpit!$C$15,1/(1+EXP(-(BD319+AH$14))),0)</f>
        <v>0.86229424933780074</v>
      </c>
      <c r="CA319" s="8">
        <f>IF(CA$1&lt;=cockpit!$C$15,1/(1+EXP(-(BE319+AI$14))),0)</f>
        <v>0.95576934137369474</v>
      </c>
      <c r="CB319" s="8">
        <f>IF(CB$1&lt;=cockpit!$C$15,1/(1+EXP(-(BF319+AJ$14))),0)</f>
        <v>0.89538305806243457</v>
      </c>
      <c r="CC319" s="8">
        <f>IF(CC$1&lt;=cockpit!$C$15,1/(1+EXP(-(BG319+AK$14))),0)</f>
        <v>0.85056676004374698</v>
      </c>
      <c r="CD319" s="8">
        <f>IF(CD$1&lt;=cockpit!$C$15,1/(1+EXP(-(BH319+AL$14))),0)</f>
        <v>0.91538005881036633</v>
      </c>
      <c r="CE319" s="8">
        <f>IF(CE$1&lt;=cockpit!$C$15,1/(1+EXP(-(BI319+AM$14))),0)</f>
        <v>0.90583394983355137</v>
      </c>
      <c r="CH319" s="6">
        <v>5.9201328381633562</v>
      </c>
      <c r="CK319" s="9">
        <f t="shared" si="93"/>
        <v>5.9201328381633562</v>
      </c>
      <c r="CM319" s="9">
        <f t="shared" si="94"/>
        <v>6.3787635398406478E-3</v>
      </c>
      <c r="CP319">
        <f t="shared" si="95"/>
        <v>-7.9867161836643774E-2</v>
      </c>
      <c r="CV319">
        <v>6.2628472089056872E-3</v>
      </c>
      <c r="CW319">
        <v>-3.2758684770585113E-2</v>
      </c>
      <c r="CX319">
        <v>-1.3519067591663831E-3</v>
      </c>
      <c r="CY319">
        <v>-2.1388608829397544E-2</v>
      </c>
      <c r="CZ319">
        <v>-2.5565516722075955E-2</v>
      </c>
      <c r="DA319">
        <v>-6.0219357555872356E-2</v>
      </c>
      <c r="DB319">
        <v>-1.0606066235865478E-3</v>
      </c>
      <c r="DC319">
        <v>-5.0210974593618375E-2</v>
      </c>
      <c r="DD319">
        <v>-2.174441406739664E-2</v>
      </c>
      <c r="DE319">
        <v>-4.7202404663179327E-2</v>
      </c>
      <c r="DF319">
        <v>-5.8178132580517579E-2</v>
      </c>
      <c r="DG319">
        <v>-1.5894474724425477E-2</v>
      </c>
      <c r="DH319">
        <v>8.2002378523641228E-3</v>
      </c>
      <c r="DI319">
        <v>-3.9724791859155534E-2</v>
      </c>
      <c r="DJ319">
        <v>-1.100413280661712E-2</v>
      </c>
      <c r="DK319">
        <v>1.4407439351692876E-2</v>
      </c>
      <c r="DL319">
        <v>-5.2957514426264722E-2</v>
      </c>
      <c r="DM319">
        <v>-4.7510581807246009E-2</v>
      </c>
      <c r="DN319">
        <v>-3.1740164777173736E-2</v>
      </c>
      <c r="DO319">
        <v>1.6915269758901372E-3</v>
      </c>
      <c r="DR319">
        <f t="shared" si="96"/>
        <v>2.0265020431756054E-3</v>
      </c>
      <c r="DS319">
        <f t="shared" si="108"/>
        <v>-6.2621731713371678E-3</v>
      </c>
      <c r="DT319">
        <f t="shared" si="109"/>
        <v>-3.4573697808987762E-4</v>
      </c>
      <c r="DU319">
        <f t="shared" si="110"/>
        <v>-3.7400205115392616E-3</v>
      </c>
      <c r="DV319">
        <f t="shared" si="111"/>
        <v>-5.1419953794926794E-3</v>
      </c>
      <c r="DW319">
        <f t="shared" si="112"/>
        <v>-1.0607261094675004E-2</v>
      </c>
      <c r="DX319">
        <f t="shared" si="113"/>
        <v>-1.8372379336740151E-4</v>
      </c>
      <c r="DY319">
        <f t="shared" si="114"/>
        <v>-7.1742291239440415E-3</v>
      </c>
      <c r="DZ319">
        <f t="shared" si="115"/>
        <v>-7.3480886339055956E-3</v>
      </c>
      <c r="EA319">
        <f t="shared" si="97"/>
        <v>-1.7157637421506323E-2</v>
      </c>
      <c r="EB319">
        <f t="shared" si="98"/>
        <v>-1.6132240126525185E-2</v>
      </c>
      <c r="EC319">
        <f t="shared" si="99"/>
        <v>-2.6310036636343348E-3</v>
      </c>
      <c r="ED319">
        <f t="shared" si="100"/>
        <v>1.498660619591054E-3</v>
      </c>
      <c r="EE319">
        <f t="shared" si="101"/>
        <v>-1.2566622847168403E-2</v>
      </c>
      <c r="EF319">
        <f t="shared" si="102"/>
        <v>-2.8219947557334727E-3</v>
      </c>
      <c r="EG319">
        <f t="shared" si="103"/>
        <v>1.2463150525632741E-3</v>
      </c>
      <c r="EH319">
        <f t="shared" si="104"/>
        <v>-1.0500902075192903E-2</v>
      </c>
      <c r="EI319">
        <f t="shared" si="105"/>
        <v>-1.3138395121286738E-2</v>
      </c>
      <c r="EJ319">
        <f t="shared" si="106"/>
        <v>-5.1444252103490353E-3</v>
      </c>
      <c r="EK319">
        <f t="shared" si="107"/>
        <v>3.0356964401313498E-4</v>
      </c>
    </row>
    <row r="320" spans="1:141" x14ac:dyDescent="0.3">
      <c r="A320" s="6">
        <f>('Base original'!A320-MIN('Base original'!A:A))/(MAX('Base original'!A:A)-MIN('Base original'!A:A))</f>
        <v>0.19469026548672566</v>
      </c>
      <c r="B320" s="6">
        <f>('Base original'!B320-MIN('Base original'!B:B))/(MAX('Base original'!B:B)-MIN('Base original'!B:B))</f>
        <v>0.30136986301369867</v>
      </c>
      <c r="C320" s="6">
        <f>('Base original'!C320-MIN('Base original'!C:C))/(MAX('Base original'!C:C)-MIN('Base original'!C:C))</f>
        <v>0.03</v>
      </c>
      <c r="D320" s="6">
        <f>('Base original'!D320-MIN('Base original'!D:D))/(MAX('Base original'!D:D)-MIN('Base original'!D:D))</f>
        <v>5.4794520547945202E-2</v>
      </c>
      <c r="E320" s="6">
        <f>('Base original'!E320-MIN('Base original'!E:E))/(MAX('Base original'!E:E)-MIN('Base original'!E:E))</f>
        <v>0.12020033388981638</v>
      </c>
      <c r="F320" s="6">
        <f>('Base original'!F320-MIN('Base original'!F:F))/(MAX('Base original'!F:F)-MIN('Base original'!F:F))</f>
        <v>0.2537313432835821</v>
      </c>
      <c r="G320" s="6">
        <f>('Base original'!G320-MIN('Base original'!G:G))/(MAX('Base original'!G:G)-MIN('Base original'!G:G))</f>
        <v>0.10247349823321555</v>
      </c>
      <c r="H320" s="6">
        <f>('Base original'!H320-MIN('Base original'!H:H))/(MAX('Base original'!H:H)-MIN('Base original'!H:H))</f>
        <v>0.49412628487518584</v>
      </c>
      <c r="I320" s="6">
        <f>('Base original'!I320-MIN('Base original'!I:I))/(MAX('Base original'!I:I)-MIN('Base original'!I:I))</f>
        <v>0.55118110236220474</v>
      </c>
      <c r="J320" s="6">
        <f>('Base original'!J320-MIN('Base original'!J:J))/(MAX('Base original'!J:J)-MIN('Base original'!J:J))</f>
        <v>0.17964071856287425</v>
      </c>
      <c r="K320" s="6">
        <f>('Base original'!K320-MIN('Base original'!K:K))/(MAX('Base original'!K:K)-MIN('Base original'!K:K))</f>
        <v>0.24615384615384611</v>
      </c>
      <c r="L320" s="6">
        <f>'Base original'!L320</f>
        <v>6</v>
      </c>
      <c r="M320">
        <v>452</v>
      </c>
      <c r="O320">
        <v>0.93052794943918082</v>
      </c>
      <c r="P320" t="str">
        <f>IF(O320&lt;=cockpit!C$11,"treino","teste")</f>
        <v>teste</v>
      </c>
      <c r="AP320" s="6">
        <v>0.60436835876396255</v>
      </c>
      <c r="AQ320" s="6">
        <v>1.195775707554517</v>
      </c>
      <c r="AR320" s="6">
        <v>1.2839123974672821</v>
      </c>
      <c r="AS320" s="6">
        <v>1.5112658791014455</v>
      </c>
      <c r="AT320" s="6">
        <v>1.522200545002705</v>
      </c>
      <c r="AU320" s="6">
        <v>1.3897842250826486</v>
      </c>
      <c r="AV320" s="6">
        <v>1.3547369729844374</v>
      </c>
      <c r="AW320" s="6">
        <v>1.6053676737365876</v>
      </c>
      <c r="AX320" s="6">
        <v>0.76486751020135402</v>
      </c>
      <c r="AY320" s="6">
        <v>0.98908884587155443</v>
      </c>
      <c r="AZ320" s="6">
        <v>0.89730755505952398</v>
      </c>
      <c r="BA320" s="6">
        <v>1.4596071262032699</v>
      </c>
      <c r="BB320" s="6">
        <v>1.0970042751976776</v>
      </c>
      <c r="BC320" s="6">
        <v>1.106198460221957</v>
      </c>
      <c r="BD320" s="6">
        <v>0.95226546130663225</v>
      </c>
      <c r="BE320" s="6">
        <v>1.7429978645052069</v>
      </c>
      <c r="BF320" s="6">
        <v>1.1318470021516225</v>
      </c>
      <c r="BG320" s="6">
        <v>0.95457453709039297</v>
      </c>
      <c r="BH320" s="6">
        <v>1.1119619661424303</v>
      </c>
      <c r="BI320" s="6">
        <v>1.0445044876049756</v>
      </c>
      <c r="BL320" s="8">
        <f>IF(BL$1&lt;=cockpit!$C$15,1/(1+EXP(-(AP320+T$14))),0)</f>
        <v>0.68189775713542</v>
      </c>
      <c r="BM320" s="8">
        <f>IF(BM$1&lt;=cockpit!$C$15,1/(1+EXP(-(AQ320+U$14))),0)</f>
        <v>0.78840344859540679</v>
      </c>
      <c r="BN320" s="8">
        <f>IF(BN$1&lt;=cockpit!$C$15,1/(1+EXP(-(AR320+V$14))),0)</f>
        <v>0.80781051554454486</v>
      </c>
      <c r="BO320" s="8">
        <f>IF(BO$1&lt;=cockpit!$C$15,1/(1+EXP(-(AS320+W$14))),0)</f>
        <v>0.82913774508697102</v>
      </c>
      <c r="BP320" s="8">
        <f>IF(BP$1&lt;=cockpit!$C$15,1/(1+EXP(-(AT320+X$14))),0)</f>
        <v>0.83613135809126993</v>
      </c>
      <c r="BQ320" s="8">
        <f>IF(BQ$1&lt;=cockpit!$C$15,1/(1+EXP(-(AU320+Y$14))),0)</f>
        <v>0.86267103481154883</v>
      </c>
      <c r="BR320" s="8">
        <f>IF(BR$1&lt;=cockpit!$C$15,1/(1+EXP(-(AV320+Z$14))),0)</f>
        <v>0.85211064975378159</v>
      </c>
      <c r="BS320" s="8">
        <f>IF(BS$1&lt;=cockpit!$C$15,1/(1+EXP(-(AW320+AA$14))),0)</f>
        <v>0.84737153793067321</v>
      </c>
      <c r="BT320" s="8">
        <f>IF(BT$1&lt;=cockpit!$C$15,1/(1+EXP(-(AX320+AB$14))),0)</f>
        <v>0.70241518273806669</v>
      </c>
      <c r="BU320" s="8">
        <f>IF(BU$1&lt;=cockpit!$C$15,1/(1+EXP(-(AY320+AC$14))),0)</f>
        <v>0.73685033973090464</v>
      </c>
      <c r="BV320" s="8">
        <f>IF(BV$1&lt;=cockpit!$C$15,1/(1+EXP(-(AZ320+AD$14))),0)</f>
        <v>0.78115777660897445</v>
      </c>
      <c r="BW320" s="8">
        <f>IF(BW$1&lt;=cockpit!$C$15,1/(1+EXP(-(BA320+AE$14))),0)</f>
        <v>0.86828444257358506</v>
      </c>
      <c r="BX320" s="8">
        <f>IF(BX$1&lt;=cockpit!$C$15,1/(1+EXP(-(BB320+AF$14))),0)</f>
        <v>0.86142298469007883</v>
      </c>
      <c r="BY320" s="8">
        <f>IF(BY$1&lt;=cockpit!$C$15,1/(1+EXP(-(BC320+AG$14))),0)</f>
        <v>0.7460398930889317</v>
      </c>
      <c r="BZ320" s="8">
        <f>IF(BZ$1&lt;=cockpit!$C$15,1/(1+EXP(-(BD320+AH$14))),0)</f>
        <v>0.77847301334706909</v>
      </c>
      <c r="CA320" s="8">
        <f>IF(CA$1&lt;=cockpit!$C$15,1/(1+EXP(-(BE320+AI$14))),0)</f>
        <v>0.93785064677871366</v>
      </c>
      <c r="CB320" s="8">
        <f>IF(CB$1&lt;=cockpit!$C$15,1/(1+EXP(-(BF320+AJ$14))),0)</f>
        <v>0.82416885072231083</v>
      </c>
      <c r="CC320" s="8">
        <f>IF(CC$1&lt;=cockpit!$C$15,1/(1+EXP(-(BG320+AK$14))),0)</f>
        <v>0.75804751498925238</v>
      </c>
      <c r="CD320" s="8">
        <f>IF(CD$1&lt;=cockpit!$C$15,1/(1+EXP(-(BH320+AL$14))),0)</f>
        <v>0.88523606161655055</v>
      </c>
      <c r="CE320" s="8">
        <f>IF(CE$1&lt;=cockpit!$C$15,1/(1+EXP(-(BI320+AM$14))),0)</f>
        <v>0.83007470021152707</v>
      </c>
      <c r="CH320" s="6">
        <v>5.4787249380030767</v>
      </c>
      <c r="CK320" s="9">
        <f t="shared" si="93"/>
        <v>5.4787249380030767</v>
      </c>
      <c r="CM320" s="9">
        <f t="shared" si="94"/>
        <v>0.27172769025989624</v>
      </c>
      <c r="CP320">
        <f t="shared" si="95"/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R320">
        <f t="shared" si="96"/>
        <v>0</v>
      </c>
      <c r="DS320">
        <f t="shared" si="108"/>
        <v>0</v>
      </c>
      <c r="DT320">
        <f t="shared" si="109"/>
        <v>0</v>
      </c>
      <c r="DU320">
        <f t="shared" si="110"/>
        <v>0</v>
      </c>
      <c r="DV320">
        <f t="shared" si="111"/>
        <v>0</v>
      </c>
      <c r="DW320">
        <f t="shared" si="112"/>
        <v>0</v>
      </c>
      <c r="DX320">
        <f t="shared" si="113"/>
        <v>0</v>
      </c>
      <c r="DY320">
        <f t="shared" si="114"/>
        <v>0</v>
      </c>
      <c r="DZ320">
        <f t="shared" si="115"/>
        <v>0</v>
      </c>
      <c r="EA320">
        <f t="shared" si="97"/>
        <v>0</v>
      </c>
      <c r="EB320">
        <f t="shared" si="98"/>
        <v>0</v>
      </c>
      <c r="EC320">
        <f t="shared" si="99"/>
        <v>0</v>
      </c>
      <c r="ED320">
        <f t="shared" si="100"/>
        <v>0</v>
      </c>
      <c r="EE320">
        <f t="shared" si="101"/>
        <v>0</v>
      </c>
      <c r="EF320">
        <f t="shared" si="102"/>
        <v>0</v>
      </c>
      <c r="EG320">
        <f t="shared" si="103"/>
        <v>0</v>
      </c>
      <c r="EH320">
        <f t="shared" si="104"/>
        <v>0</v>
      </c>
      <c r="EI320">
        <f t="shared" si="105"/>
        <v>0</v>
      </c>
      <c r="EJ320">
        <f t="shared" si="106"/>
        <v>0</v>
      </c>
      <c r="EK320">
        <f t="shared" si="107"/>
        <v>0</v>
      </c>
    </row>
    <row r="321" spans="1:141" x14ac:dyDescent="0.3">
      <c r="A321" s="6">
        <f>('Base original'!A321-MIN('Base original'!A:A))/(MAX('Base original'!A:A)-MIN('Base original'!A:A))</f>
        <v>0.51327433628318586</v>
      </c>
      <c r="B321" s="6">
        <f>('Base original'!B321-MIN('Base original'!B:B))/(MAX('Base original'!B:B)-MIN('Base original'!B:B))</f>
        <v>0.14383561643835618</v>
      </c>
      <c r="C321" s="6">
        <f>('Base original'!C321-MIN('Base original'!C:C))/(MAX('Base original'!C:C)-MIN('Base original'!C:C))</f>
        <v>0.63</v>
      </c>
      <c r="D321" s="6">
        <f>('Base original'!D321-MIN('Base original'!D:D))/(MAX('Base original'!D:D)-MIN('Base original'!D:D))</f>
        <v>0.13013698630136986</v>
      </c>
      <c r="E321" s="6">
        <f>('Base original'!E321-MIN('Base original'!E:E))/(MAX('Base original'!E:E)-MIN('Base original'!E:E))</f>
        <v>0.12020033388981638</v>
      </c>
      <c r="F321" s="6">
        <f>('Base original'!F321-MIN('Base original'!F:F))/(MAX('Base original'!F:F)-MIN('Base original'!F:F))</f>
        <v>5.9701492537313432E-2</v>
      </c>
      <c r="G321" s="6">
        <f>('Base original'!G321-MIN('Base original'!G:G))/(MAX('Base original'!G:G)-MIN('Base original'!G:G))</f>
        <v>5.6537102473498232E-2</v>
      </c>
      <c r="H321" s="6">
        <f>('Base original'!H321-MIN('Base original'!H:H))/(MAX('Base original'!H:H)-MIN('Base original'!H:H))</f>
        <v>0.71439060205580329</v>
      </c>
      <c r="I321" s="6">
        <f>('Base original'!I321-MIN('Base original'!I:I))/(MAX('Base original'!I:I)-MIN('Base original'!I:I))</f>
        <v>0.40944881889763762</v>
      </c>
      <c r="J321" s="6">
        <f>('Base original'!J321-MIN('Base original'!J:J))/(MAX('Base original'!J:J)-MIN('Base original'!J:J))</f>
        <v>0.24550898203592814</v>
      </c>
      <c r="K321" s="6">
        <f>('Base original'!K321-MIN('Base original'!K:K))/(MAX('Base original'!K:K)-MIN('Base original'!K:K))</f>
        <v>0.43076923076923063</v>
      </c>
      <c r="L321" s="6">
        <f>'Base original'!L321</f>
        <v>7</v>
      </c>
      <c r="M321">
        <v>453</v>
      </c>
      <c r="O321">
        <v>0.33174639888985213</v>
      </c>
      <c r="P321" t="str">
        <f>IF(O321&lt;=cockpit!C$11,"treino","teste")</f>
        <v>treino</v>
      </c>
      <c r="AP321" s="6">
        <v>1.3136756940882899</v>
      </c>
      <c r="AQ321" s="6">
        <v>1.849882791801831</v>
      </c>
      <c r="AR321" s="6">
        <v>1.5557391349283114</v>
      </c>
      <c r="AS321" s="6">
        <v>2.1041415214019641</v>
      </c>
      <c r="AT321" s="6">
        <v>1.897979307449593</v>
      </c>
      <c r="AU321" s="6">
        <v>1.774998171440308</v>
      </c>
      <c r="AV321" s="6">
        <v>1.8745190453263574</v>
      </c>
      <c r="AW321" s="6">
        <v>2.2103383598320625</v>
      </c>
      <c r="AX321" s="6">
        <v>1.221796919456271</v>
      </c>
      <c r="AY321" s="6">
        <v>1.0954323564683031</v>
      </c>
      <c r="AZ321" s="6">
        <v>1.1804471359390203</v>
      </c>
      <c r="BA321" s="6">
        <v>1.892679213339969</v>
      </c>
      <c r="BB321" s="6">
        <v>1.5157335523116724</v>
      </c>
      <c r="BC321" s="6">
        <v>1.5047098027957853</v>
      </c>
      <c r="BD321" s="6">
        <v>1.435820333000551</v>
      </c>
      <c r="BE321" s="6">
        <v>2.1818290928447452</v>
      </c>
      <c r="BF321" s="6">
        <v>1.5242314693881116</v>
      </c>
      <c r="BG321" s="6">
        <v>1.4443436354725523</v>
      </c>
      <c r="BH321" s="6">
        <v>1.324379219322535</v>
      </c>
      <c r="BI321" s="6">
        <v>1.6976021073879137</v>
      </c>
      <c r="BL321" s="8">
        <f>IF(BL$1&lt;=cockpit!$C$15,1/(1+EXP(-(AP321+T$14))),0)</f>
        <v>0.81333298134861653</v>
      </c>
      <c r="BM321" s="8">
        <f>IF(BM$1&lt;=cockpit!$C$15,1/(1+EXP(-(AQ321+U$14))),0)</f>
        <v>0.87755048152767401</v>
      </c>
      <c r="BN321" s="8">
        <f>IF(BN$1&lt;=cockpit!$C$15,1/(1+EXP(-(AR321+V$14))),0)</f>
        <v>0.84653414971489727</v>
      </c>
      <c r="BO321" s="8">
        <f>IF(BO$1&lt;=cockpit!$C$15,1/(1+EXP(-(AS321+W$14))),0)</f>
        <v>0.89774388615835865</v>
      </c>
      <c r="BP321" s="8">
        <f>IF(BP$1&lt;=cockpit!$C$15,1/(1+EXP(-(AT321+X$14))),0)</f>
        <v>0.88137326608787492</v>
      </c>
      <c r="BQ321" s="8">
        <f>IF(BQ$1&lt;=cockpit!$C$15,1/(1+EXP(-(AU321+Y$14))),0)</f>
        <v>0.90228436231797982</v>
      </c>
      <c r="BR321" s="8">
        <f>IF(BR$1&lt;=cockpit!$C$15,1/(1+EXP(-(AV321+Z$14))),0)</f>
        <v>0.90644951511408001</v>
      </c>
      <c r="BS321" s="8">
        <f>IF(BS$1&lt;=cockpit!$C$15,1/(1+EXP(-(AW321+AA$14))),0)</f>
        <v>0.9104468582631422</v>
      </c>
      <c r="BT321" s="8">
        <f>IF(BT$1&lt;=cockpit!$C$15,1/(1+EXP(-(AX321+AB$14))),0)</f>
        <v>0.78847454587608945</v>
      </c>
      <c r="BU321" s="8">
        <f>IF(BU$1&lt;=cockpit!$C$15,1/(1+EXP(-(AY321+AC$14))),0)</f>
        <v>0.75694546990670197</v>
      </c>
      <c r="BV321" s="8">
        <f>IF(BV$1&lt;=cockpit!$C$15,1/(1+EXP(-(AZ321+AD$14))),0)</f>
        <v>0.82571613870082139</v>
      </c>
      <c r="BW321" s="8">
        <f>IF(BW$1&lt;=cockpit!$C$15,1/(1+EXP(-(BA321+AE$14))),0)</f>
        <v>0.91043408906071954</v>
      </c>
      <c r="BX321" s="8">
        <f>IF(BX$1&lt;=cockpit!$C$15,1/(1+EXP(-(BB321+AF$14))),0)</f>
        <v>0.90429531183451139</v>
      </c>
      <c r="BY321" s="8">
        <f>IF(BY$1&lt;=cockpit!$C$15,1/(1+EXP(-(BC321+AG$14))),0)</f>
        <v>0.81398478792552753</v>
      </c>
      <c r="BZ321" s="8">
        <f>IF(BZ$1&lt;=cockpit!$C$15,1/(1+EXP(-(BD321+AH$14))),0)</f>
        <v>0.85073085357273648</v>
      </c>
      <c r="CA321" s="8">
        <f>IF(CA$1&lt;=cockpit!$C$15,1/(1+EXP(-(BE321+AI$14))),0)</f>
        <v>0.95902211201958654</v>
      </c>
      <c r="CB321" s="8">
        <f>IF(CB$1&lt;=cockpit!$C$15,1/(1+EXP(-(BF321+AJ$14))),0)</f>
        <v>0.87404814582008905</v>
      </c>
      <c r="CC321" s="8">
        <f>IF(CC$1&lt;=cockpit!$C$15,1/(1+EXP(-(BG321+AK$14))),0)</f>
        <v>0.83641248710143934</v>
      </c>
      <c r="CD321" s="8">
        <f>IF(CD$1&lt;=cockpit!$C$15,1/(1+EXP(-(BH321+AL$14))),0)</f>
        <v>0.90511482089395578</v>
      </c>
      <c r="CE321" s="8">
        <f>IF(CE$1&lt;=cockpit!$C$15,1/(1+EXP(-(BI321+AM$14))),0)</f>
        <v>0.90371960186871025</v>
      </c>
      <c r="CH321" s="6">
        <v>5.8064508690928127</v>
      </c>
      <c r="CK321" s="9">
        <f t="shared" si="93"/>
        <v>5.8064508690928127</v>
      </c>
      <c r="CM321" s="9">
        <f t="shared" si="94"/>
        <v>1.4245595278893022</v>
      </c>
      <c r="CP321">
        <f t="shared" si="95"/>
        <v>-1.1935491309071873</v>
      </c>
      <c r="CV321">
        <v>9.3593107245790244E-2</v>
      </c>
      <c r="CW321">
        <v>-0.48955163597231216</v>
      </c>
      <c r="CX321">
        <v>-2.0203136061988741E-2</v>
      </c>
      <c r="CY321">
        <v>-0.31963519039095978</v>
      </c>
      <c r="CZ321">
        <v>-0.38205564794249341</v>
      </c>
      <c r="DA321">
        <v>-0.89992883460175521</v>
      </c>
      <c r="DB321">
        <v>-1.5849894809149591E-2</v>
      </c>
      <c r="DC321">
        <v>-0.75036177209842936</v>
      </c>
      <c r="DD321">
        <v>-0.32495240741508102</v>
      </c>
      <c r="DE321">
        <v>-0.70540116572188605</v>
      </c>
      <c r="DF321">
        <v>-0.8694244040035598</v>
      </c>
      <c r="DG321">
        <v>-0.23752986906391221</v>
      </c>
      <c r="DH321">
        <v>0.12254581904312614</v>
      </c>
      <c r="DI321">
        <v>-0.59365438446330587</v>
      </c>
      <c r="DJ321">
        <v>-0.16444772602022206</v>
      </c>
      <c r="DK321">
        <v>0.21530734686657374</v>
      </c>
      <c r="DL321">
        <v>-0.79140655389450654</v>
      </c>
      <c r="DM321">
        <v>-0.71000662000381698</v>
      </c>
      <c r="DN321">
        <v>-0.47433069128124905</v>
      </c>
      <c r="DO321">
        <v>2.5278481237497E-2</v>
      </c>
      <c r="DR321">
        <f t="shared" si="96"/>
        <v>3.1680280467113076E-2</v>
      </c>
      <c r="DS321">
        <f t="shared" si="108"/>
        <v>-0.1125504434614652</v>
      </c>
      <c r="DT321">
        <f t="shared" si="109"/>
        <v>-5.7251633510402161E-3</v>
      </c>
      <c r="DU321">
        <f t="shared" si="110"/>
        <v>-6.2027099294458196E-2</v>
      </c>
      <c r="DV321">
        <f t="shared" si="111"/>
        <v>-8.5267624918057616E-2</v>
      </c>
      <c r="DW321">
        <f t="shared" si="112"/>
        <v>-0.16728140813208689</v>
      </c>
      <c r="DX321">
        <f t="shared" si="113"/>
        <v>-2.8268172725966997E-3</v>
      </c>
      <c r="DY321">
        <f t="shared" si="114"/>
        <v>-0.12837678303781108</v>
      </c>
      <c r="DZ321">
        <f t="shared" si="115"/>
        <v>-0.12293205976388132</v>
      </c>
      <c r="EA321">
        <f t="shared" si="97"/>
        <v>-0.30122996791394102</v>
      </c>
      <c r="EB321">
        <f t="shared" si="98"/>
        <v>-0.27664463617610813</v>
      </c>
      <c r="EC321">
        <f t="shared" si="99"/>
        <v>-4.0643681139232724E-2</v>
      </c>
      <c r="ED321">
        <f t="shared" si="100"/>
        <v>2.2333974171885627E-2</v>
      </c>
      <c r="EE321">
        <f t="shared" si="101"/>
        <v>-0.20031606580162495</v>
      </c>
      <c r="EF321">
        <f t="shared" si="102"/>
        <v>-4.5429837877607737E-2</v>
      </c>
      <c r="EG321">
        <f t="shared" si="103"/>
        <v>1.7284139319343816E-2</v>
      </c>
      <c r="EH321">
        <f t="shared" si="104"/>
        <v>-0.18680347539739345</v>
      </c>
      <c r="EI321">
        <f t="shared" si="105"/>
        <v>-0.21329603625158611</v>
      </c>
      <c r="EJ321">
        <f t="shared" si="106"/>
        <v>-8.5743412437178715E-2</v>
      </c>
      <c r="EK321">
        <f t="shared" si="107"/>
        <v>4.6333151013745041E-3</v>
      </c>
    </row>
    <row r="322" spans="1:141" x14ac:dyDescent="0.3">
      <c r="A322" s="6">
        <f>('Base original'!A322-MIN('Base original'!A:A))/(MAX('Base original'!A:A)-MIN('Base original'!A:A))</f>
        <v>0.21238938053097348</v>
      </c>
      <c r="B322" s="6">
        <f>('Base original'!B322-MIN('Base original'!B:B))/(MAX('Base original'!B:B)-MIN('Base original'!B:B))</f>
        <v>7.5342465753424667E-2</v>
      </c>
      <c r="C322" s="6">
        <f>('Base original'!C322-MIN('Base original'!C:C))/(MAX('Base original'!C:C)-MIN('Base original'!C:C))</f>
        <v>0.4</v>
      </c>
      <c r="D322" s="6">
        <f>('Base original'!D322-MIN('Base original'!D:D))/(MAX('Base original'!D:D)-MIN('Base original'!D:D))</f>
        <v>4.7945205479452059E-2</v>
      </c>
      <c r="E322" s="6">
        <f>('Base original'!E322-MIN('Base original'!E:E))/(MAX('Base original'!E:E)-MIN('Base original'!E:E))</f>
        <v>8.5141903171953262E-2</v>
      </c>
      <c r="F322" s="6">
        <f>('Base original'!F322-MIN('Base original'!F:F))/(MAX('Base original'!F:F)-MIN('Base original'!F:F))</f>
        <v>0.29850746268656714</v>
      </c>
      <c r="G322" s="6">
        <f>('Base original'!G322-MIN('Base original'!G:G))/(MAX('Base original'!G:G)-MIN('Base original'!G:G))</f>
        <v>0.21554770318021202</v>
      </c>
      <c r="H322" s="6">
        <f>('Base original'!H322-MIN('Base original'!H:H))/(MAX('Base original'!H:H)-MIN('Base original'!H:H))</f>
        <v>0.37665198237885322</v>
      </c>
      <c r="I322" s="6">
        <f>('Base original'!I322-MIN('Base original'!I:I))/(MAX('Base original'!I:I)-MIN('Base original'!I:I))</f>
        <v>0.59842519685039375</v>
      </c>
      <c r="J322" s="6">
        <f>('Base original'!J322-MIN('Base original'!J:J))/(MAX('Base original'!J:J)-MIN('Base original'!J:J))</f>
        <v>0.17964071856287425</v>
      </c>
      <c r="K322" s="6">
        <f>('Base original'!K322-MIN('Base original'!K:K))/(MAX('Base original'!K:K)-MIN('Base original'!K:K))</f>
        <v>0.4153846153846153</v>
      </c>
      <c r="L322" s="6">
        <f>'Base original'!L322</f>
        <v>5</v>
      </c>
      <c r="M322">
        <v>454</v>
      </c>
      <c r="O322">
        <v>0.67880881029661688</v>
      </c>
      <c r="P322" t="str">
        <f>IF(O322&lt;=cockpit!C$11,"treino","teste")</f>
        <v>treino</v>
      </c>
      <c r="AP322" s="6">
        <v>0.98950392260892661</v>
      </c>
      <c r="AQ322" s="6">
        <v>1.3955531373728685</v>
      </c>
      <c r="AR322" s="6">
        <v>1.4950886165761568</v>
      </c>
      <c r="AS322" s="6">
        <v>1.6922799948547498</v>
      </c>
      <c r="AT322" s="6">
        <v>1.6967596280680239</v>
      </c>
      <c r="AU322" s="6">
        <v>1.4818601271913963</v>
      </c>
      <c r="AV322" s="6">
        <v>1.4459599671265884</v>
      </c>
      <c r="AW322" s="6">
        <v>1.7260122738794341</v>
      </c>
      <c r="AX322" s="6">
        <v>0.92687895404925524</v>
      </c>
      <c r="AY322" s="6">
        <v>1.0325844728773457</v>
      </c>
      <c r="AZ322" s="6">
        <v>1.0188333589070298</v>
      </c>
      <c r="BA322" s="6">
        <v>1.7173788968653845</v>
      </c>
      <c r="BB322" s="6">
        <v>1.1639890185501205</v>
      </c>
      <c r="BC322" s="6">
        <v>1.1646708074420757</v>
      </c>
      <c r="BD322" s="6">
        <v>1.229662725904086</v>
      </c>
      <c r="BE322" s="6">
        <v>1.7152831936234119</v>
      </c>
      <c r="BF322" s="6">
        <v>1.0861585336423707</v>
      </c>
      <c r="BG322" s="6">
        <v>1.2936354018476519</v>
      </c>
      <c r="BH322" s="6">
        <v>1.3658122921551559</v>
      </c>
      <c r="BI322" s="6">
        <v>1.2814255756301549</v>
      </c>
      <c r="BL322" s="8">
        <f>IF(BL$1&lt;=cockpit!$C$15,1/(1+EXP(-(AP322+T$14))),0)</f>
        <v>0.75908003642364896</v>
      </c>
      <c r="BM322" s="8">
        <f>IF(BM$1&lt;=cockpit!$C$15,1/(1+EXP(-(AQ322+U$14))),0)</f>
        <v>0.81981667998498453</v>
      </c>
      <c r="BN322" s="8">
        <f>IF(BN$1&lt;=cockpit!$C$15,1/(1+EXP(-(AR322+V$14))),0)</f>
        <v>0.83848815296498314</v>
      </c>
      <c r="BO322" s="8">
        <f>IF(BO$1&lt;=cockpit!$C$15,1/(1+EXP(-(AS322+W$14))),0)</f>
        <v>0.85327761778209044</v>
      </c>
      <c r="BP322" s="8">
        <f>IF(BP$1&lt;=cockpit!$C$15,1/(1+EXP(-(AT322+X$14))),0)</f>
        <v>0.85866909815923509</v>
      </c>
      <c r="BQ322" s="8">
        <f>IF(BQ$1&lt;=cockpit!$C$15,1/(1+EXP(-(AU322+Y$14))),0)</f>
        <v>0.87321954072900176</v>
      </c>
      <c r="BR322" s="8">
        <f>IF(BR$1&lt;=cockpit!$C$15,1/(1+EXP(-(AV322+Z$14))),0)</f>
        <v>0.86324116110294513</v>
      </c>
      <c r="BS322" s="8">
        <f>IF(BS$1&lt;=cockpit!$C$15,1/(1+EXP(-(AW322+AA$14))),0)</f>
        <v>0.86232984847156047</v>
      </c>
      <c r="BT322" s="8">
        <f>IF(BT$1&lt;=cockpit!$C$15,1/(1+EXP(-(AX322+AB$14))),0)</f>
        <v>0.73513556923102952</v>
      </c>
      <c r="BU322" s="8">
        <f>IF(BU$1&lt;=cockpit!$C$15,1/(1+EXP(-(AY322+AC$14))),0)</f>
        <v>0.7451969232046497</v>
      </c>
      <c r="BV322" s="8">
        <f>IF(BV$1&lt;=cockpit!$C$15,1/(1+EXP(-(AZ322+AD$14))),0)</f>
        <v>0.80122239574864096</v>
      </c>
      <c r="BW322" s="8">
        <f>IF(BW$1&lt;=cockpit!$C$15,1/(1+EXP(-(BA322+AE$14))),0)</f>
        <v>0.89507356275129979</v>
      </c>
      <c r="BX322" s="8">
        <f>IF(BX$1&lt;=cockpit!$C$15,1/(1+EXP(-(BB322+AF$14))),0)</f>
        <v>0.86922732339650066</v>
      </c>
      <c r="BY322" s="8">
        <f>IF(BY$1&lt;=cockpit!$C$15,1/(1+EXP(-(BC322+AG$14))),0)</f>
        <v>0.75695813335918727</v>
      </c>
      <c r="BZ322" s="8">
        <f>IF(BZ$1&lt;=cockpit!$C$15,1/(1+EXP(-(BD322+AH$14))),0)</f>
        <v>0.82261812170748483</v>
      </c>
      <c r="CA322" s="8">
        <f>IF(CA$1&lt;=cockpit!$C$15,1/(1+EXP(-(BE322+AI$14))),0)</f>
        <v>0.936215509447337</v>
      </c>
      <c r="CB322" s="8">
        <f>IF(CB$1&lt;=cockpit!$C$15,1/(1+EXP(-(BF322+AJ$14))),0)</f>
        <v>0.81744957771798754</v>
      </c>
      <c r="CC322" s="8">
        <f>IF(CC$1&lt;=cockpit!$C$15,1/(1+EXP(-(BG322+AK$14))),0)</f>
        <v>0.81473347468739399</v>
      </c>
      <c r="CD322" s="8">
        <f>IF(CD$1&lt;=cockpit!$C$15,1/(1+EXP(-(BH322+AL$14))),0)</f>
        <v>0.90861394147047969</v>
      </c>
      <c r="CE322" s="8">
        <f>IF(CE$1&lt;=cockpit!$C$15,1/(1+EXP(-(BI322+AM$14))),0)</f>
        <v>0.86093503583528164</v>
      </c>
      <c r="CH322" s="6">
        <v>5.5999583665574093</v>
      </c>
      <c r="CK322" s="9">
        <f t="shared" si="93"/>
        <v>5.5999583665574093</v>
      </c>
      <c r="CM322" s="9">
        <f t="shared" si="94"/>
        <v>0.3599500416022347</v>
      </c>
      <c r="CP322">
        <f t="shared" si="95"/>
        <v>0.59995836655740931</v>
      </c>
      <c r="CV322">
        <v>-4.7046213926306514E-2</v>
      </c>
      <c r="CW322">
        <v>0.24608170058337997</v>
      </c>
      <c r="CX322">
        <v>1.0155460045348071E-2</v>
      </c>
      <c r="CY322">
        <v>0.16067022442173684</v>
      </c>
      <c r="CZ322">
        <v>0.19204696022809586</v>
      </c>
      <c r="DA322">
        <v>0.45236498410015369</v>
      </c>
      <c r="DB322">
        <v>7.9672271158007391E-3</v>
      </c>
      <c r="DC322">
        <v>0.37718248160687073</v>
      </c>
      <c r="DD322">
        <v>0.16334301664940018</v>
      </c>
      <c r="DE322">
        <v>0.35458224566970498</v>
      </c>
      <c r="DF322">
        <v>0.43703139800760066</v>
      </c>
      <c r="DG322">
        <v>0.11939854720841131</v>
      </c>
      <c r="DH322">
        <v>-6.1599801397091439E-2</v>
      </c>
      <c r="DI322">
        <v>0.29841076967777175</v>
      </c>
      <c r="DJ322">
        <v>8.2662528531341151E-2</v>
      </c>
      <c r="DK322">
        <v>-0.10822800736798832</v>
      </c>
      <c r="DL322">
        <v>0.39781435976287322</v>
      </c>
      <c r="DM322">
        <v>0.35689725789391225</v>
      </c>
      <c r="DN322">
        <v>0.23843062625569819</v>
      </c>
      <c r="DO322">
        <v>-1.2706671153765985E-2</v>
      </c>
      <c r="DR322">
        <f t="shared" si="96"/>
        <v>-1.9938067766599836E-2</v>
      </c>
      <c r="DS322">
        <f t="shared" si="108"/>
        <v>8.0690340030952962E-2</v>
      </c>
      <c r="DT322">
        <f t="shared" si="109"/>
        <v>3.0155381088305257E-3</v>
      </c>
      <c r="DU322">
        <f t="shared" si="110"/>
        <v>4.3689014738578363E-2</v>
      </c>
      <c r="DV322">
        <f t="shared" si="111"/>
        <v>5.0448312793626361E-2</v>
      </c>
      <c r="DW322">
        <f t="shared" si="112"/>
        <v>0.10743108963772174</v>
      </c>
      <c r="DX322">
        <f t="shared" si="113"/>
        <v>2.0301665696385767E-3</v>
      </c>
      <c r="DY322">
        <f t="shared" si="114"/>
        <v>9.6704772582156762E-2</v>
      </c>
      <c r="DZ322">
        <f t="shared" si="115"/>
        <v>7.5068480375767022E-2</v>
      </c>
      <c r="EA322">
        <f t="shared" si="97"/>
        <v>0.15767618106314879</v>
      </c>
      <c r="EB322">
        <f t="shared" si="98"/>
        <v>0.15647588973125726</v>
      </c>
      <c r="EC322">
        <f t="shared" si="99"/>
        <v>2.3741603203386391E-2</v>
      </c>
      <c r="ED322">
        <f t="shared" si="100"/>
        <v>-1.5057693244813214E-2</v>
      </c>
      <c r="EE322">
        <f t="shared" si="101"/>
        <v>0.12742569109478952</v>
      </c>
      <c r="EF322">
        <f t="shared" si="102"/>
        <v>2.6724748012537065E-2</v>
      </c>
      <c r="EG322">
        <f t="shared" si="103"/>
        <v>-1.3366215174469237E-2</v>
      </c>
      <c r="EH322">
        <f t="shared" si="104"/>
        <v>0.13198533176950347</v>
      </c>
      <c r="EI322">
        <f t="shared" si="105"/>
        <v>0.11999220052662905</v>
      </c>
      <c r="EJ322">
        <f t="shared" si="106"/>
        <v>4.1587238012251948E-2</v>
      </c>
      <c r="EK322">
        <f t="shared" si="107"/>
        <v>-3.2883704073529917E-3</v>
      </c>
    </row>
    <row r="323" spans="1:141" x14ac:dyDescent="0.3">
      <c r="A323" s="6">
        <f>('Base original'!A323-MIN('Base original'!A:A))/(MAX('Base original'!A:A)-MIN('Base original'!A:A))</f>
        <v>0.59292035398230092</v>
      </c>
      <c r="B323" s="6">
        <f>('Base original'!B323-MIN('Base original'!B:B))/(MAX('Base original'!B:B)-MIN('Base original'!B:B))</f>
        <v>0.34246575342465752</v>
      </c>
      <c r="C323" s="6">
        <f>('Base original'!C323-MIN('Base original'!C:C))/(MAX('Base original'!C:C)-MIN('Base original'!C:C))</f>
        <v>0.67</v>
      </c>
      <c r="D323" s="6">
        <f>('Base original'!D323-MIN('Base original'!D:D))/(MAX('Base original'!D:D)-MIN('Base original'!D:D))</f>
        <v>0.29452054794520549</v>
      </c>
      <c r="E323" s="6">
        <f>('Base original'!E323-MIN('Base original'!E:E))/(MAX('Base original'!E:E)-MIN('Base original'!E:E))</f>
        <v>0.12353923205342236</v>
      </c>
      <c r="F323" s="6">
        <f>('Base original'!F323-MIN('Base original'!F:F))/(MAX('Base original'!F:F)-MIN('Base original'!F:F))</f>
        <v>7.4626865671641784E-2</v>
      </c>
      <c r="G323" s="6">
        <f>('Base original'!G323-MIN('Base original'!G:G))/(MAX('Base original'!G:G)-MIN('Base original'!G:G))</f>
        <v>4.5936395759717315E-2</v>
      </c>
      <c r="H323" s="6">
        <f>('Base original'!H323-MIN('Base original'!H:H))/(MAX('Base original'!H:H)-MIN('Base original'!H:H))</f>
        <v>0.64096916299559747</v>
      </c>
      <c r="I323" s="6">
        <f>('Base original'!I323-MIN('Base original'!I:I))/(MAX('Base original'!I:I)-MIN('Base original'!I:I))</f>
        <v>0.37795275590551192</v>
      </c>
      <c r="J323" s="6">
        <f>('Base original'!J323-MIN('Base original'!J:J))/(MAX('Base original'!J:J)-MIN('Base original'!J:J))</f>
        <v>0.21556886227544908</v>
      </c>
      <c r="K323" s="6">
        <f>('Base original'!K323-MIN('Base original'!K:K))/(MAX('Base original'!K:K)-MIN('Base original'!K:K))</f>
        <v>0.76923076923076927</v>
      </c>
      <c r="L323" s="6">
        <f>'Base original'!L323</f>
        <v>8</v>
      </c>
      <c r="M323">
        <v>455</v>
      </c>
      <c r="O323">
        <v>0.75743475751362876</v>
      </c>
      <c r="P323" t="str">
        <f>IF(O323&lt;=cockpit!C$11,"treino","teste")</f>
        <v>treino</v>
      </c>
      <c r="AP323" s="6">
        <v>1.4448737458539769</v>
      </c>
      <c r="AQ323" s="6">
        <v>2.2583424055131163</v>
      </c>
      <c r="AR323" s="6">
        <v>1.9967086666625558</v>
      </c>
      <c r="AS323" s="6">
        <v>2.4040536080758188</v>
      </c>
      <c r="AT323" s="6">
        <v>2.2262881215900032</v>
      </c>
      <c r="AU323" s="6">
        <v>2.0470426055254443</v>
      </c>
      <c r="AV323" s="6">
        <v>2.2361848694468831</v>
      </c>
      <c r="AW323" s="6">
        <v>2.4456269940590154</v>
      </c>
      <c r="AX323" s="6">
        <v>1.5670098502315062</v>
      </c>
      <c r="AY323" s="6">
        <v>1.3322446770205627</v>
      </c>
      <c r="AZ323" s="6">
        <v>1.5842531970047011</v>
      </c>
      <c r="BA323" s="6">
        <v>1.9821662602656633</v>
      </c>
      <c r="BB323" s="6">
        <v>1.743433186230632</v>
      </c>
      <c r="BC323" s="6">
        <v>2.0136437339889626</v>
      </c>
      <c r="BD323" s="6">
        <v>1.6663893263824008</v>
      </c>
      <c r="BE323" s="6">
        <v>2.5852146768658884</v>
      </c>
      <c r="BF323" s="6">
        <v>1.8556841004627906</v>
      </c>
      <c r="BG323" s="6">
        <v>1.7338062450613121</v>
      </c>
      <c r="BH323" s="6">
        <v>1.5212597321151833</v>
      </c>
      <c r="BI323" s="6">
        <v>1.8927771198963461</v>
      </c>
      <c r="BL323" s="8">
        <f>IF(BL$1&lt;=cockpit!$C$15,1/(1+EXP(-(AP323+T$14))),0)</f>
        <v>0.83243897016440049</v>
      </c>
      <c r="BM323" s="8">
        <f>IF(BM$1&lt;=cockpit!$C$15,1/(1+EXP(-(AQ323+U$14))),0)</f>
        <v>0.91512610006426542</v>
      </c>
      <c r="BN323" s="8">
        <f>IF(BN$1&lt;=cockpit!$C$15,1/(1+EXP(-(AR323+V$14))),0)</f>
        <v>0.89554180929095661</v>
      </c>
      <c r="BO323" s="8">
        <f>IF(BO$1&lt;=cockpit!$C$15,1/(1+EXP(-(AS323+W$14))),0)</f>
        <v>0.92217815985337004</v>
      </c>
      <c r="BP323" s="8">
        <f>IF(BP$1&lt;=cockpit!$C$15,1/(1+EXP(-(AT323+X$14))),0)</f>
        <v>0.91163857941161497</v>
      </c>
      <c r="BQ323" s="8">
        <f>IF(BQ$1&lt;=cockpit!$C$15,1/(1+EXP(-(AU323+Y$14))),0)</f>
        <v>0.92378440089357616</v>
      </c>
      <c r="BR323" s="8">
        <f>IF(BR$1&lt;=cockpit!$C$15,1/(1+EXP(-(AV323+Z$14))),0)</f>
        <v>0.93293667005541669</v>
      </c>
      <c r="BS323" s="8">
        <f>IF(BS$1&lt;=cockpit!$C$15,1/(1+EXP(-(AW323+AA$14))),0)</f>
        <v>0.92786801655193119</v>
      </c>
      <c r="BT323" s="8">
        <f>IF(BT$1&lt;=cockpit!$C$15,1/(1+EXP(-(AX323+AB$14))),0)</f>
        <v>0.84036786427699672</v>
      </c>
      <c r="BU323" s="8">
        <f>IF(BU$1&lt;=cockpit!$C$15,1/(1+EXP(-(AY323+AC$14))),0)</f>
        <v>0.79783501638580134</v>
      </c>
      <c r="BV323" s="8">
        <f>IF(BV$1&lt;=cockpit!$C$15,1/(1+EXP(-(AZ323+AD$14))),0)</f>
        <v>0.87646494648652584</v>
      </c>
      <c r="BW323" s="8">
        <f>IF(BW$1&lt;=cockpit!$C$15,1/(1+EXP(-(BA323+AE$14))),0)</f>
        <v>0.91746816350377902</v>
      </c>
      <c r="BX323" s="8">
        <f>IF(BX$1&lt;=cockpit!$C$15,1/(1+EXP(-(BB323+AF$14))),0)</f>
        <v>0.92226939701902533</v>
      </c>
      <c r="BY323" s="8">
        <f>IF(BY$1&lt;=cockpit!$C$15,1/(1+EXP(-(BC323+AG$14))),0)</f>
        <v>0.8792181640683</v>
      </c>
      <c r="BZ323" s="8">
        <f>IF(BZ$1&lt;=cockpit!$C$15,1/(1+EXP(-(BD323+AH$14))),0)</f>
        <v>0.87770922751724578</v>
      </c>
      <c r="CA323" s="8">
        <f>IF(CA$1&lt;=cockpit!$C$15,1/(1+EXP(-(BE323+AI$14))),0)</f>
        <v>0.97224703149949465</v>
      </c>
      <c r="CB323" s="8">
        <f>IF(CB$1&lt;=cockpit!$C$15,1/(1+EXP(-(BF323+AJ$14))),0)</f>
        <v>0.90625041005462914</v>
      </c>
      <c r="CC323" s="8">
        <f>IF(CC$1&lt;=cockpit!$C$15,1/(1+EXP(-(BG323+AK$14))),0)</f>
        <v>0.87227624629047085</v>
      </c>
      <c r="CD323" s="8">
        <f>IF(CD$1&lt;=cockpit!$C$15,1/(1+EXP(-(BH323+AL$14))),0)</f>
        <v>0.92072764367404458</v>
      </c>
      <c r="CE323" s="8">
        <f>IF(CE$1&lt;=cockpit!$C$15,1/(1+EXP(-(BI323+AM$14))),0)</f>
        <v>0.91941532092954592</v>
      </c>
      <c r="CH323" s="6">
        <v>6.0220935728063063</v>
      </c>
      <c r="CK323" s="9">
        <f t="shared" ref="CK323:CK386" si="116">CH323</f>
        <v>6.0220935728063063</v>
      </c>
      <c r="CM323" s="9">
        <f t="shared" ref="CM323:CM386" si="117">(L323-CK323)^2</f>
        <v>3.9121138347341224</v>
      </c>
      <c r="CP323">
        <f t="shared" ref="CP323:CP386" si="118">IF(P323="treino",CK323-L323,0)</f>
        <v>-1.9779064271936937</v>
      </c>
      <c r="CV323">
        <v>0.1550991103497962</v>
      </c>
      <c r="CW323">
        <v>-0.81126725507885233</v>
      </c>
      <c r="CX323">
        <v>-3.347990596424269E-2</v>
      </c>
      <c r="CY323">
        <v>-0.52968787045325327</v>
      </c>
      <c r="CZ323">
        <v>-0.63312879381575382</v>
      </c>
      <c r="DA323">
        <v>-1.4913294977834948</v>
      </c>
      <c r="DB323">
        <v>-2.6265872096553639E-2</v>
      </c>
      <c r="DC323">
        <v>-1.2434723743846814</v>
      </c>
      <c r="DD323">
        <v>-0.53849937008444104</v>
      </c>
      <c r="DE323">
        <v>-1.168965284546579</v>
      </c>
      <c r="DF323">
        <v>-1.4407786593004608</v>
      </c>
      <c r="DG323">
        <v>-0.39362590320424939</v>
      </c>
      <c r="DH323">
        <v>0.20307849659015237</v>
      </c>
      <c r="DI323">
        <v>-0.98378256257387053</v>
      </c>
      <c r="DJ323">
        <v>-0.27251682047270315</v>
      </c>
      <c r="DK323">
        <v>0.35679954361471</v>
      </c>
      <c r="DL323">
        <v>-1.3114903014351738</v>
      </c>
      <c r="DM323">
        <v>-1.1765972767189117</v>
      </c>
      <c r="DN323">
        <v>-0.78604365635733942</v>
      </c>
      <c r="DO323">
        <v>4.1890584320846434E-2</v>
      </c>
      <c r="DR323">
        <f t="shared" ref="DR323:DR386" si="119">CV323*(1-BL323^2)</f>
        <v>4.7622462320630235E-2</v>
      </c>
      <c r="DS323">
        <f t="shared" si="108"/>
        <v>-0.1318668039843226</v>
      </c>
      <c r="DT323">
        <f t="shared" si="109"/>
        <v>-6.6291843548040427E-3</v>
      </c>
      <c r="DU323">
        <f t="shared" si="110"/>
        <v>-7.9234653329098584E-2</v>
      </c>
      <c r="DV323">
        <f t="shared" si="111"/>
        <v>-0.10694501385479531</v>
      </c>
      <c r="DW323">
        <f t="shared" si="112"/>
        <v>-0.21866228132199364</v>
      </c>
      <c r="DX323">
        <f t="shared" si="113"/>
        <v>-3.4048231904272568E-3</v>
      </c>
      <c r="DY323">
        <f t="shared" si="114"/>
        <v>-0.1729184420457506</v>
      </c>
      <c r="DZ323">
        <f t="shared" si="115"/>
        <v>-0.15820134261608468</v>
      </c>
      <c r="EA323">
        <f t="shared" si="97"/>
        <v>-0.42487128841497762</v>
      </c>
      <c r="EB323">
        <f t="shared" si="98"/>
        <v>-0.33398574490336319</v>
      </c>
      <c r="EC323">
        <f t="shared" si="99"/>
        <v>-6.2292152939731782E-2</v>
      </c>
      <c r="ED323">
        <f t="shared" si="100"/>
        <v>3.03438182369094E-2</v>
      </c>
      <c r="EE323">
        <f t="shared" si="101"/>
        <v>-0.22329446030169658</v>
      </c>
      <c r="EF323">
        <f t="shared" si="102"/>
        <v>-6.257708692769505E-2</v>
      </c>
      <c r="EG323">
        <f t="shared" si="103"/>
        <v>1.9529676254809319E-2</v>
      </c>
      <c r="EH323">
        <f t="shared" si="104"/>
        <v>-0.23437668656032914</v>
      </c>
      <c r="EI323">
        <f t="shared" si="105"/>
        <v>-0.28136458984569496</v>
      </c>
      <c r="EJ323">
        <f t="shared" si="106"/>
        <v>-0.11968348359654296</v>
      </c>
      <c r="EK323">
        <f t="shared" si="107"/>
        <v>6.4794457195406141E-3</v>
      </c>
    </row>
    <row r="324" spans="1:141" x14ac:dyDescent="0.3">
      <c r="A324" s="6">
        <f>('Base original'!A324-MIN('Base original'!A:A))/(MAX('Base original'!A:A)-MIN('Base original'!A:A))</f>
        <v>0.38053097345132747</v>
      </c>
      <c r="B324" s="6">
        <f>('Base original'!B324-MIN('Base original'!B:B))/(MAX('Base original'!B:B)-MIN('Base original'!B:B))</f>
        <v>0.32191780821917809</v>
      </c>
      <c r="C324" s="6">
        <f>('Base original'!C324-MIN('Base original'!C:C))/(MAX('Base original'!C:C)-MIN('Base original'!C:C))</f>
        <v>0.39</v>
      </c>
      <c r="D324" s="6">
        <f>('Base original'!D324-MIN('Base original'!D:D))/(MAX('Base original'!D:D)-MIN('Base original'!D:D))</f>
        <v>9.5890410958904104E-2</v>
      </c>
      <c r="E324" s="6">
        <f>('Base original'!E324-MIN('Base original'!E:E))/(MAX('Base original'!E:E)-MIN('Base original'!E:E))</f>
        <v>0.13856427378964942</v>
      </c>
      <c r="F324" s="6">
        <f>('Base original'!F324-MIN('Base original'!F:F))/(MAX('Base original'!F:F)-MIN('Base original'!F:F))</f>
        <v>5.9701492537313432E-2</v>
      </c>
      <c r="G324" s="6">
        <f>('Base original'!G324-MIN('Base original'!G:G))/(MAX('Base original'!G:G)-MIN('Base original'!G:G))</f>
        <v>5.6537102473498232E-2</v>
      </c>
      <c r="H324" s="6">
        <f>('Base original'!H324-MIN('Base original'!H:H))/(MAX('Base original'!H:H)-MIN('Base original'!H:H))</f>
        <v>0.62628487518355791</v>
      </c>
      <c r="I324" s="6">
        <f>('Base original'!I324-MIN('Base original'!I:I))/(MAX('Base original'!I:I)-MIN('Base original'!I:I))</f>
        <v>0.49606299212598431</v>
      </c>
      <c r="J324" s="6">
        <f>('Base original'!J324-MIN('Base original'!J:J))/(MAX('Base original'!J:J)-MIN('Base original'!J:J))</f>
        <v>0.1497005988023952</v>
      </c>
      <c r="K324" s="6">
        <f>('Base original'!K324-MIN('Base original'!K:K))/(MAX('Base original'!K:K)-MIN('Base original'!K:K))</f>
        <v>0.29230769230769238</v>
      </c>
      <c r="L324" s="6">
        <f>'Base original'!L324</f>
        <v>5</v>
      </c>
      <c r="M324">
        <v>456</v>
      </c>
      <c r="O324">
        <v>0.77818402649421536</v>
      </c>
      <c r="P324" t="str">
        <f>IF(O324&lt;=cockpit!C$11,"treino","teste")</f>
        <v>treino</v>
      </c>
      <c r="AP324" s="6">
        <v>0.96061230863601266</v>
      </c>
      <c r="AQ324" s="6">
        <v>1.5984142369910412</v>
      </c>
      <c r="AR324" s="6">
        <v>1.3371447436740194</v>
      </c>
      <c r="AS324" s="6">
        <v>1.8833953405033923</v>
      </c>
      <c r="AT324" s="6">
        <v>1.7710567068128782</v>
      </c>
      <c r="AU324" s="6">
        <v>1.5892768126613865</v>
      </c>
      <c r="AV324" s="6">
        <v>1.5783758619609862</v>
      </c>
      <c r="AW324" s="6">
        <v>1.9408362682975386</v>
      </c>
      <c r="AX324" s="6">
        <v>1.0392476370500516</v>
      </c>
      <c r="AY324" s="6">
        <v>1.0330102737730786</v>
      </c>
      <c r="AZ324" s="6">
        <v>1.1266616140096655</v>
      </c>
      <c r="BA324" s="6">
        <v>1.6634916534813273</v>
      </c>
      <c r="BB324" s="6">
        <v>1.3580306929156891</v>
      </c>
      <c r="BC324" s="6">
        <v>1.3452906802280542</v>
      </c>
      <c r="BD324" s="6">
        <v>1.2507419667320896</v>
      </c>
      <c r="BE324" s="6">
        <v>2.0404447582863705</v>
      </c>
      <c r="BF324" s="6">
        <v>1.3641960767631427</v>
      </c>
      <c r="BG324" s="6">
        <v>1.1751598220094461</v>
      </c>
      <c r="BH324" s="6">
        <v>1.180315512592675</v>
      </c>
      <c r="BI324" s="6">
        <v>1.4328155168407362</v>
      </c>
      <c r="BL324" s="8">
        <f>IF(BL$1&lt;=cockpit!$C$15,1/(1+EXP(-(AP324+T$14))),0)</f>
        <v>0.75375693486332151</v>
      </c>
      <c r="BM324" s="8">
        <f>IF(BM$1&lt;=cockpit!$C$15,1/(1+EXP(-(AQ324+U$14))),0)</f>
        <v>0.84786679763259898</v>
      </c>
      <c r="BN324" s="8">
        <f>IF(BN$1&lt;=cockpit!$C$15,1/(1+EXP(-(AR324+V$14))),0)</f>
        <v>0.81593985759050502</v>
      </c>
      <c r="BO324" s="8">
        <f>IF(BO$1&lt;=cockpit!$C$15,1/(1+EXP(-(AS324+W$14))),0)</f>
        <v>0.87562732339874216</v>
      </c>
      <c r="BP324" s="8">
        <f>IF(BP$1&lt;=cockpit!$C$15,1/(1+EXP(-(AT324+X$14))),0)</f>
        <v>0.86744756308526128</v>
      </c>
      <c r="BQ324" s="8">
        <f>IF(BQ$1&lt;=cockpit!$C$15,1/(1+EXP(-(AU324+Y$14))),0)</f>
        <v>0.88464241409197197</v>
      </c>
      <c r="BR324" s="8">
        <f>IF(BR$1&lt;=cockpit!$C$15,1/(1+EXP(-(AV324+Z$14))),0)</f>
        <v>0.87813547638376821</v>
      </c>
      <c r="BS324" s="8">
        <f>IF(BS$1&lt;=cockpit!$C$15,1/(1+EXP(-(AW324+AA$14))),0)</f>
        <v>0.8859073189266794</v>
      </c>
      <c r="BT324" s="8">
        <f>IF(BT$1&lt;=cockpit!$C$15,1/(1+EXP(-(AX324+AB$14))),0)</f>
        <v>0.75642997753128083</v>
      </c>
      <c r="BU324" s="8">
        <f>IF(BU$1&lt;=cockpit!$C$15,1/(1+EXP(-(AY324+AC$14))),0)</f>
        <v>0.74527776518523292</v>
      </c>
      <c r="BV324" s="8">
        <f>IF(BV$1&lt;=cockpit!$C$15,1/(1+EXP(-(AZ324+AD$14))),0)</f>
        <v>0.8178398333477549</v>
      </c>
      <c r="BW324" s="8">
        <f>IF(BW$1&lt;=cockpit!$C$15,1/(1+EXP(-(BA324+AE$14))),0)</f>
        <v>0.8899038313125156</v>
      </c>
      <c r="BX324" s="8">
        <f>IF(BX$1&lt;=cockpit!$C$15,1/(1+EXP(-(BB324+AF$14))),0)</f>
        <v>0.88974959041041524</v>
      </c>
      <c r="BY324" s="8">
        <f>IF(BY$1&lt;=cockpit!$C$15,1/(1+EXP(-(BC324+AG$14))),0)</f>
        <v>0.78863116500797348</v>
      </c>
      <c r="BZ324" s="8">
        <f>IF(BZ$1&lt;=cockpit!$C$15,1/(1+EXP(-(BD324+AH$14))),0)</f>
        <v>0.8256730644402841</v>
      </c>
      <c r="CA324" s="8">
        <f>IF(CA$1&lt;=cockpit!$C$15,1/(1+EXP(-(BE324+AI$14))),0)</f>
        <v>0.95309083732456468</v>
      </c>
      <c r="CB324" s="8">
        <f>IF(CB$1&lt;=cockpit!$C$15,1/(1+EXP(-(BF324+AJ$14))),0)</f>
        <v>0.85535082074220437</v>
      </c>
      <c r="CC324" s="8">
        <f>IF(CC$1&lt;=cockpit!$C$15,1/(1+EXP(-(BG324+AK$14))),0)</f>
        <v>0.79618031640793319</v>
      </c>
      <c r="CD324" s="8">
        <f>IF(CD$1&lt;=cockpit!$C$15,1/(1+EXP(-(BH324+AL$14))),0)</f>
        <v>0.89199958361260701</v>
      </c>
      <c r="CE324" s="8">
        <f>IF(CE$1&lt;=cockpit!$C$15,1/(1+EXP(-(BI324+AM$14))),0)</f>
        <v>0.87809018971677366</v>
      </c>
      <c r="CH324" s="6">
        <v>5.6790008207073202</v>
      </c>
      <c r="CK324" s="9">
        <f t="shared" si="116"/>
        <v>5.6790008207073202</v>
      </c>
      <c r="CM324" s="9">
        <f t="shared" si="117"/>
        <v>0.46104211452121435</v>
      </c>
      <c r="CP324">
        <f t="shared" si="118"/>
        <v>0.67900082070732015</v>
      </c>
      <c r="CV324">
        <v>-5.3244391024052089E-2</v>
      </c>
      <c r="CW324">
        <v>0.27850211943194797</v>
      </c>
      <c r="CX324">
        <v>1.1493407025922206E-2</v>
      </c>
      <c r="CY324">
        <v>0.18183797464411131</v>
      </c>
      <c r="CZ324">
        <v>0.21734848762500811</v>
      </c>
      <c r="DA324">
        <v>0.51196251704220008</v>
      </c>
      <c r="DB324">
        <v>9.0168819237103921E-3</v>
      </c>
      <c r="DC324">
        <v>0.4268749780706364</v>
      </c>
      <c r="DD324">
        <v>0.1848628980676767</v>
      </c>
      <c r="DE324">
        <v>0.4012972386725373</v>
      </c>
      <c r="DF324">
        <v>0.49460878364737865</v>
      </c>
      <c r="DG324">
        <v>0.13512889571149156</v>
      </c>
      <c r="DH324">
        <v>-6.9715363657705906E-2</v>
      </c>
      <c r="DI324">
        <v>0.33772536364774824</v>
      </c>
      <c r="DJ324">
        <v>9.3553032748901754E-2</v>
      </c>
      <c r="DK324">
        <v>-0.1224866756139321</v>
      </c>
      <c r="DL324">
        <v>0.45022503531051417</v>
      </c>
      <c r="DM324">
        <v>0.40391724580603866</v>
      </c>
      <c r="DN324">
        <v>0.26984304234031858</v>
      </c>
      <c r="DO324">
        <v>-1.4380731435369602E-2</v>
      </c>
      <c r="DR324">
        <f t="shared" si="119"/>
        <v>-2.2993615988522183E-2</v>
      </c>
      <c r="DS324">
        <f t="shared" si="108"/>
        <v>7.8293043150741551E-2</v>
      </c>
      <c r="DT324">
        <f t="shared" si="109"/>
        <v>3.8415810613219312E-3</v>
      </c>
      <c r="DU324">
        <f t="shared" si="110"/>
        <v>4.2418579119190752E-2</v>
      </c>
      <c r="DV324">
        <f t="shared" si="111"/>
        <v>5.3801298178070785E-2</v>
      </c>
      <c r="DW324">
        <f t="shared" si="112"/>
        <v>0.11130464409767594</v>
      </c>
      <c r="DX324">
        <f t="shared" si="113"/>
        <v>2.0637666684181857E-3</v>
      </c>
      <c r="DY324">
        <f t="shared" si="114"/>
        <v>9.1849930163918736E-2</v>
      </c>
      <c r="DZ324">
        <f t="shared" si="115"/>
        <v>7.9086878398575935E-2</v>
      </c>
      <c r="EA324">
        <f t="shared" si="97"/>
        <v>0.17840112287809487</v>
      </c>
      <c r="EB324">
        <f t="shared" si="98"/>
        <v>0.16378376685660084</v>
      </c>
      <c r="EC324">
        <f t="shared" si="99"/>
        <v>2.8116427568695184E-2</v>
      </c>
      <c r="ED324">
        <f t="shared" si="100"/>
        <v>-1.4524893897108069E-2</v>
      </c>
      <c r="EE324">
        <f t="shared" si="101"/>
        <v>0.12768075006287602</v>
      </c>
      <c r="EF324">
        <f t="shared" si="102"/>
        <v>2.977456154080443E-2</v>
      </c>
      <c r="EG324">
        <f t="shared" si="103"/>
        <v>-1.122196658479363E-2</v>
      </c>
      <c r="EH324">
        <f t="shared" si="104"/>
        <v>0.12082913190052262</v>
      </c>
      <c r="EI324">
        <f t="shared" si="105"/>
        <v>0.14787285306670084</v>
      </c>
      <c r="EJ324">
        <f t="shared" si="106"/>
        <v>5.5138848348490359E-2</v>
      </c>
      <c r="EK324">
        <f t="shared" si="107"/>
        <v>-3.2925780249395214E-3</v>
      </c>
    </row>
    <row r="325" spans="1:141" x14ac:dyDescent="0.3">
      <c r="A325" s="6">
        <f>('Base original'!A325-MIN('Base original'!A:A))/(MAX('Base original'!A:A)-MIN('Base original'!A:A))</f>
        <v>0.40707964601769908</v>
      </c>
      <c r="B325" s="6">
        <f>('Base original'!B325-MIN('Base original'!B:B))/(MAX('Base original'!B:B)-MIN('Base original'!B:B))</f>
        <v>0.34931506849315069</v>
      </c>
      <c r="C325" s="6">
        <f>('Base original'!C325-MIN('Base original'!C:C))/(MAX('Base original'!C:C)-MIN('Base original'!C:C))</f>
        <v>0.21</v>
      </c>
      <c r="D325" s="6">
        <f>('Base original'!D325-MIN('Base original'!D:D))/(MAX('Base original'!D:D)-MIN('Base original'!D:D))</f>
        <v>0.12328767123287673</v>
      </c>
      <c r="E325" s="6">
        <f>('Base original'!E325-MIN('Base original'!E:E))/(MAX('Base original'!E:E)-MIN('Base original'!E:E))</f>
        <v>0.14190317195325527</v>
      </c>
      <c r="F325" s="6">
        <f>('Base original'!F325-MIN('Base original'!F:F))/(MAX('Base original'!F:F)-MIN('Base original'!F:F))</f>
        <v>0.41791044776119401</v>
      </c>
      <c r="G325" s="6">
        <f>('Base original'!G325-MIN('Base original'!G:G))/(MAX('Base original'!G:G)-MIN('Base original'!G:G))</f>
        <v>0.20848056537102475</v>
      </c>
      <c r="H325" s="6">
        <f>('Base original'!H325-MIN('Base original'!H:H))/(MAX('Base original'!H:H)-MIN('Base original'!H:H))</f>
        <v>0.64096916299559747</v>
      </c>
      <c r="I325" s="6">
        <f>('Base original'!I325-MIN('Base original'!I:I))/(MAX('Base original'!I:I)-MIN('Base original'!I:I))</f>
        <v>0.42519685039370059</v>
      </c>
      <c r="J325" s="6">
        <f>('Base original'!J325-MIN('Base original'!J:J))/(MAX('Base original'!J:J)-MIN('Base original'!J:J))</f>
        <v>0.1497005988023952</v>
      </c>
      <c r="K325" s="6">
        <f>('Base original'!K325-MIN('Base original'!K:K))/(MAX('Base original'!K:K)-MIN('Base original'!K:K))</f>
        <v>0.18461538461538451</v>
      </c>
      <c r="L325" s="6">
        <f>'Base original'!L325</f>
        <v>5</v>
      </c>
      <c r="M325">
        <v>457</v>
      </c>
      <c r="O325">
        <v>0.58541948688949186</v>
      </c>
      <c r="P325" t="str">
        <f>IF(O325&lt;=cockpit!C$11,"treino","teste")</f>
        <v>treino</v>
      </c>
      <c r="AP325" s="6">
        <v>0.97123979862792764</v>
      </c>
      <c r="AQ325" s="6">
        <v>1.7294938442286401</v>
      </c>
      <c r="AR325" s="6">
        <v>1.6558729292952421</v>
      </c>
      <c r="AS325" s="6">
        <v>1.999454850995348</v>
      </c>
      <c r="AT325" s="6">
        <v>1.9559917249639032</v>
      </c>
      <c r="AU325" s="6">
        <v>1.7073568592707875</v>
      </c>
      <c r="AV325" s="6">
        <v>1.7375662949859172</v>
      </c>
      <c r="AW325" s="6">
        <v>2.1620012918402622</v>
      </c>
      <c r="AX325" s="6">
        <v>1.1149397360000251</v>
      </c>
      <c r="AY325" s="6">
        <v>1.4344297586993713</v>
      </c>
      <c r="AZ325" s="6">
        <v>1.2693979685146302</v>
      </c>
      <c r="BA325" s="6">
        <v>1.7711963477388517</v>
      </c>
      <c r="BB325" s="6">
        <v>1.3493604653978051</v>
      </c>
      <c r="BC325" s="6">
        <v>1.4411784150855449</v>
      </c>
      <c r="BD325" s="6">
        <v>1.2315447071083037</v>
      </c>
      <c r="BE325" s="6">
        <v>1.9688475442081499</v>
      </c>
      <c r="BF325" s="6">
        <v>1.5938837163175485</v>
      </c>
      <c r="BG325" s="6">
        <v>1.2879102301981822</v>
      </c>
      <c r="BH325" s="6">
        <v>1.430262730271024</v>
      </c>
      <c r="BI325" s="6">
        <v>1.3531074045927618</v>
      </c>
      <c r="BL325" s="8">
        <f>IF(BL$1&lt;=cockpit!$C$15,1/(1+EXP(-(AP325+T$14))),0)</f>
        <v>0.7557241521351622</v>
      </c>
      <c r="BM325" s="8">
        <f>IF(BM$1&lt;=cockpit!$C$15,1/(1+EXP(-(AQ325+U$14))),0)</f>
        <v>0.86401513391179685</v>
      </c>
      <c r="BN325" s="8">
        <f>IF(BN$1&lt;=cockpit!$C$15,1/(1+EXP(-(AR325+V$14))),0)</f>
        <v>0.85909653293964805</v>
      </c>
      <c r="BO325" s="8">
        <f>IF(BO$1&lt;=cockpit!$C$15,1/(1+EXP(-(AS325+W$14))),0)</f>
        <v>0.88772567524936796</v>
      </c>
      <c r="BP325" s="8">
        <f>IF(BP$1&lt;=cockpit!$C$15,1/(1+EXP(-(AT325+X$14))),0)</f>
        <v>0.88730580398471492</v>
      </c>
      <c r="BQ325" s="8">
        <f>IF(BQ$1&lt;=cockpit!$C$15,1/(1+EXP(-(AU325+Y$14))),0)</f>
        <v>0.89615619351175102</v>
      </c>
      <c r="BR325" s="8">
        <f>IF(BR$1&lt;=cockpit!$C$15,1/(1+EXP(-(AV325+Z$14))),0)</f>
        <v>0.89417184240720116</v>
      </c>
      <c r="BS325" s="8">
        <f>IF(BS$1&lt;=cockpit!$C$15,1/(1+EXP(-(AW325+AA$14))),0)</f>
        <v>0.90642679944306426</v>
      </c>
      <c r="BT325" s="8">
        <f>IF(BT$1&lt;=cockpit!$C$15,1/(1+EXP(-(AX325+AB$14))),0)</f>
        <v>0.77010383377267222</v>
      </c>
      <c r="BU325" s="8">
        <f>IF(BU$1&lt;=cockpit!$C$15,1/(1+EXP(-(AY325+AC$14))),0)</f>
        <v>0.81381659586194299</v>
      </c>
      <c r="BV325" s="8">
        <f>IF(BV$1&lt;=cockpit!$C$15,1/(1+EXP(-(AZ325+AD$14))),0)</f>
        <v>0.83814856624197598</v>
      </c>
      <c r="BW325" s="8">
        <f>IF(BW$1&lt;=cockpit!$C$15,1/(1+EXP(-(BA325+AE$14))),0)</f>
        <v>0.90002153264039175</v>
      </c>
      <c r="BX325" s="8">
        <f>IF(BX$1&lt;=cockpit!$C$15,1/(1+EXP(-(BB325+AF$14))),0)</f>
        <v>0.88889620378257039</v>
      </c>
      <c r="BY325" s="8">
        <f>IF(BY$1&lt;=cockpit!$C$15,1/(1+EXP(-(BC325+AG$14))),0)</f>
        <v>0.80417284733843442</v>
      </c>
      <c r="BZ325" s="8">
        <f>IF(BZ$1&lt;=cockpit!$C$15,1/(1+EXP(-(BD325+AH$14))),0)</f>
        <v>0.82289256907452346</v>
      </c>
      <c r="CA325" s="8">
        <f>IF(CA$1&lt;=cockpit!$C$15,1/(1+EXP(-(BE325+AI$14))),0)</f>
        <v>0.94978395661611459</v>
      </c>
      <c r="CB325" s="8">
        <f>IF(CB$1&lt;=cockpit!$C$15,1/(1+EXP(-(BF325+AJ$14))),0)</f>
        <v>0.88151837730426008</v>
      </c>
      <c r="CC325" s="8">
        <f>IF(CC$1&lt;=cockpit!$C$15,1/(1+EXP(-(BG325+AK$14))),0)</f>
        <v>0.81386774342044688</v>
      </c>
      <c r="CD325" s="8">
        <f>IF(CD$1&lt;=cockpit!$C$15,1/(1+EXP(-(BH325+AL$14))),0)</f>
        <v>0.91382648253549592</v>
      </c>
      <c r="CE325" s="8">
        <f>IF(CE$1&lt;=cockpit!$C$15,1/(1+EXP(-(BI325+AM$14))),0)</f>
        <v>0.86929727509366417</v>
      </c>
      <c r="CH325" s="6">
        <v>5.8233932337912595</v>
      </c>
      <c r="CK325" s="9">
        <f t="shared" si="116"/>
        <v>5.8233932337912595</v>
      </c>
      <c r="CM325" s="9">
        <f t="shared" si="117"/>
        <v>0.67797641745322779</v>
      </c>
      <c r="CP325">
        <f t="shared" si="118"/>
        <v>0.8233932337912595</v>
      </c>
      <c r="CV325">
        <v>-6.456703728409488E-2</v>
      </c>
      <c r="CW325">
        <v>0.33772677991450772</v>
      </c>
      <c r="CX325">
        <v>1.393752892447902E-2</v>
      </c>
      <c r="CY325">
        <v>0.22050659351530549</v>
      </c>
      <c r="CZ325">
        <v>0.26356856814807328</v>
      </c>
      <c r="DA325">
        <v>0.62083352424841232</v>
      </c>
      <c r="DB325">
        <v>1.0934360223812041E-2</v>
      </c>
      <c r="DC325">
        <v>0.51765175814074682</v>
      </c>
      <c r="DD325">
        <v>0.22417477977332187</v>
      </c>
      <c r="DE325">
        <v>0.48663480364850925</v>
      </c>
      <c r="DF325">
        <v>0.59978944562207359</v>
      </c>
      <c r="DG325">
        <v>0.16386463024097989</v>
      </c>
      <c r="DH325">
        <v>-8.45406323180211E-2</v>
      </c>
      <c r="DI325">
        <v>0.40954409895641908</v>
      </c>
      <c r="DJ325">
        <v>0.11344748315010006</v>
      </c>
      <c r="DK325">
        <v>-0.14853398825797512</v>
      </c>
      <c r="DL325">
        <v>0.54596730438695873</v>
      </c>
      <c r="DM325">
        <v>0.48981196644481129</v>
      </c>
      <c r="DN325">
        <v>0.32722631324246843</v>
      </c>
      <c r="DO325">
        <v>-1.7438855152660557E-2</v>
      </c>
      <c r="DR325">
        <f t="shared" si="119"/>
        <v>-2.7691575897067618E-2</v>
      </c>
      <c r="DS325">
        <f t="shared" si="108"/>
        <v>8.5606257510123934E-2</v>
      </c>
      <c r="DT325">
        <f t="shared" si="109"/>
        <v>3.650979564440182E-3</v>
      </c>
      <c r="DU325">
        <f t="shared" si="110"/>
        <v>4.6734856623665243E-2</v>
      </c>
      <c r="DV325">
        <f t="shared" si="111"/>
        <v>5.605797974206779E-2</v>
      </c>
      <c r="DW325">
        <f t="shared" si="112"/>
        <v>0.12224465195757749</v>
      </c>
      <c r="DX325">
        <f t="shared" si="113"/>
        <v>2.1918659447174573E-3</v>
      </c>
      <c r="DY325">
        <f t="shared" si="114"/>
        <v>9.2344133831720507E-2</v>
      </c>
      <c r="DZ325">
        <f t="shared" si="115"/>
        <v>9.1225703982582021E-2</v>
      </c>
      <c r="EA325">
        <f t="shared" si="97"/>
        <v>0.16433781328341548</v>
      </c>
      <c r="EB325">
        <f t="shared" si="98"/>
        <v>0.1784415471466185</v>
      </c>
      <c r="EC325">
        <f t="shared" si="99"/>
        <v>3.1127928481128966E-2</v>
      </c>
      <c r="ED325">
        <f t="shared" si="100"/>
        <v>-1.7741996279182673E-2</v>
      </c>
      <c r="EE325">
        <f t="shared" si="101"/>
        <v>0.14469440036896247</v>
      </c>
      <c r="EF325">
        <f t="shared" si="102"/>
        <v>3.6626272592488171E-2</v>
      </c>
      <c r="EG325">
        <f t="shared" si="103"/>
        <v>-1.4543027514712708E-2</v>
      </c>
      <c r="EH325">
        <f t="shared" si="104"/>
        <v>0.12170995267827962</v>
      </c>
      <c r="EI325">
        <f t="shared" si="105"/>
        <v>0.16536997139108922</v>
      </c>
      <c r="EJ325">
        <f t="shared" si="106"/>
        <v>5.3966543102524377E-2</v>
      </c>
      <c r="EK325">
        <f t="shared" si="107"/>
        <v>-4.2607002849818646E-3</v>
      </c>
    </row>
    <row r="326" spans="1:141" x14ac:dyDescent="0.3">
      <c r="A326" s="6">
        <f>('Base original'!A326-MIN('Base original'!A:A))/(MAX('Base original'!A:A)-MIN('Base original'!A:A))</f>
        <v>0.61946902654867253</v>
      </c>
      <c r="B326" s="6">
        <f>('Base original'!B326-MIN('Base original'!B:B))/(MAX('Base original'!B:B)-MIN('Base original'!B:B))</f>
        <v>0.31506849315068491</v>
      </c>
      <c r="C326" s="6">
        <f>('Base original'!C326-MIN('Base original'!C:C))/(MAX('Base original'!C:C)-MIN('Base original'!C:C))</f>
        <v>0.66</v>
      </c>
      <c r="D326" s="6">
        <f>('Base original'!D326-MIN('Base original'!D:D))/(MAX('Base original'!D:D)-MIN('Base original'!D:D))</f>
        <v>8.9041095890410982E-2</v>
      </c>
      <c r="E326" s="6">
        <f>('Base original'!E326-MIN('Base original'!E:E))/(MAX('Base original'!E:E)-MIN('Base original'!E:E))</f>
        <v>0.10350584307178631</v>
      </c>
      <c r="F326" s="6">
        <f>('Base original'!F326-MIN('Base original'!F:F))/(MAX('Base original'!F:F)-MIN('Base original'!F:F))</f>
        <v>0.13432835820895522</v>
      </c>
      <c r="G326" s="6">
        <f>('Base original'!G326-MIN('Base original'!G:G))/(MAX('Base original'!G:G)-MIN('Base original'!G:G))</f>
        <v>0.14487632508833923</v>
      </c>
      <c r="H326" s="6">
        <f>('Base original'!H326-MIN('Base original'!H:H))/(MAX('Base original'!H:H)-MIN('Base original'!H:H))</f>
        <v>0.78781204111600101</v>
      </c>
      <c r="I326" s="6">
        <f>('Base original'!I326-MIN('Base original'!I:I))/(MAX('Base original'!I:I)-MIN('Base original'!I:I))</f>
        <v>0.40157480314960625</v>
      </c>
      <c r="J326" s="6">
        <f>('Base original'!J326-MIN('Base original'!J:J))/(MAX('Base original'!J:J)-MIN('Base original'!J:J))</f>
        <v>0.14371257485029937</v>
      </c>
      <c r="K326" s="6">
        <f>('Base original'!K326-MIN('Base original'!K:K))/(MAX('Base original'!K:K)-MIN('Base original'!K:K))</f>
        <v>9.2307692307692257E-2</v>
      </c>
      <c r="L326" s="6">
        <f>'Base original'!L326</f>
        <v>3</v>
      </c>
      <c r="M326">
        <v>459</v>
      </c>
      <c r="O326">
        <v>0.59615578486560872</v>
      </c>
      <c r="P326" t="str">
        <f>IF(O326&lt;=cockpit!C$11,"treino","teste")</f>
        <v>treino</v>
      </c>
      <c r="AP326" s="6">
        <v>1.3291517787398526</v>
      </c>
      <c r="AQ326" s="6">
        <v>2.0384111390098267</v>
      </c>
      <c r="AR326" s="6">
        <v>1.4662931754950042</v>
      </c>
      <c r="AS326" s="6">
        <v>2.2930860170676746</v>
      </c>
      <c r="AT326" s="6">
        <v>2.1620881561331351</v>
      </c>
      <c r="AU326" s="6">
        <v>1.8354812666688063</v>
      </c>
      <c r="AV326" s="6">
        <v>1.7795295284721475</v>
      </c>
      <c r="AW326" s="6">
        <v>2.4835000488049133</v>
      </c>
      <c r="AX326" s="6">
        <v>1.2688709697349136</v>
      </c>
      <c r="AY326" s="6">
        <v>1.3325774057242616</v>
      </c>
      <c r="AZ326" s="6">
        <v>1.400132572505534</v>
      </c>
      <c r="BA326" s="6">
        <v>1.9302800373812272</v>
      </c>
      <c r="BB326" s="6">
        <v>1.5627929711890718</v>
      </c>
      <c r="BC326" s="6">
        <v>1.4854579987349734</v>
      </c>
      <c r="BD326" s="6">
        <v>1.5073015179790956</v>
      </c>
      <c r="BE326" s="6">
        <v>2.1590338563319076</v>
      </c>
      <c r="BF326" s="6">
        <v>1.6689563507387262</v>
      </c>
      <c r="BG326" s="6">
        <v>1.391994897439762</v>
      </c>
      <c r="BH326" s="6">
        <v>1.4168239364895141</v>
      </c>
      <c r="BI326" s="6">
        <v>1.7193687079446394</v>
      </c>
      <c r="BL326" s="8">
        <f>IF(BL$1&lt;=cockpit!$C$15,1/(1+EXP(-(AP326+T$14))),0)</f>
        <v>0.81567121317820301</v>
      </c>
      <c r="BM326" s="8">
        <f>IF(BM$1&lt;=cockpit!$C$15,1/(1+EXP(-(AQ326+U$14))),0)</f>
        <v>0.89641063898260376</v>
      </c>
      <c r="BN326" s="8">
        <f>IF(BN$1&lt;=cockpit!$C$15,1/(1+EXP(-(AR326+V$14))),0)</f>
        <v>0.83455039931019803</v>
      </c>
      <c r="BO326" s="8">
        <f>IF(BO$1&lt;=cockpit!$C$15,1/(1+EXP(-(AS326+W$14))),0)</f>
        <v>0.91383206805659345</v>
      </c>
      <c r="BP326" s="8">
        <f>IF(BP$1&lt;=cockpit!$C$15,1/(1+EXP(-(AT326+X$14))),0)</f>
        <v>0.90632853001250047</v>
      </c>
      <c r="BQ326" s="8">
        <f>IF(BQ$1&lt;=cockpit!$C$15,1/(1+EXP(-(AU326+Y$14))),0)</f>
        <v>0.90748877586964771</v>
      </c>
      <c r="BR326" s="8">
        <f>IF(BR$1&lt;=cockpit!$C$15,1/(1+EXP(-(AV326+Z$14))),0)</f>
        <v>0.89807758575882601</v>
      </c>
      <c r="BS326" s="8">
        <f>IF(BS$1&lt;=cockpit!$C$15,1/(1+EXP(-(AW326+AA$14))),0)</f>
        <v>0.93036210671541353</v>
      </c>
      <c r="BT326" s="8">
        <f>IF(BT$1&lt;=cockpit!$C$15,1/(1+EXP(-(AX326+AB$14))),0)</f>
        <v>0.79621907251118462</v>
      </c>
      <c r="BU326" s="8">
        <f>IF(BU$1&lt;=cockpit!$C$15,1/(1+EXP(-(AY326+AC$14))),0)</f>
        <v>0.79788867831185895</v>
      </c>
      <c r="BV326" s="8">
        <f>IF(BV$1&lt;=cockpit!$C$15,1/(1+EXP(-(AZ326+AD$14))),0)</f>
        <v>0.85510948641584117</v>
      </c>
      <c r="BW326" s="8">
        <f>IF(BW$1&lt;=cockpit!$C$15,1/(1+EXP(-(BA326+AE$14))),0)</f>
        <v>0.91345325585735215</v>
      </c>
      <c r="BX326" s="8">
        <f>IF(BX$1&lt;=cockpit!$C$15,1/(1+EXP(-(BB326+AF$14))),0)</f>
        <v>0.90829131833617982</v>
      </c>
      <c r="BY326" s="8">
        <f>IF(BY$1&lt;=cockpit!$C$15,1/(1+EXP(-(BC326+AG$14))),0)</f>
        <v>0.8110521674212563</v>
      </c>
      <c r="BZ326" s="8">
        <f>IF(BZ$1&lt;=cockpit!$C$15,1/(1+EXP(-(BD326+AH$14))),0)</f>
        <v>0.85958241380595546</v>
      </c>
      <c r="CA326" s="8">
        <f>IF(CA$1&lt;=cockpit!$C$15,1/(1+EXP(-(BE326+AI$14))),0)</f>
        <v>0.95811685587840412</v>
      </c>
      <c r="CB326" s="8">
        <f>IF(CB$1&lt;=cockpit!$C$15,1/(1+EXP(-(BF326+AJ$14))),0)</f>
        <v>0.88913744292442554</v>
      </c>
      <c r="CC326" s="8">
        <f>IF(CC$1&lt;=cockpit!$C$15,1/(1+EXP(-(BG326+AK$14))),0)</f>
        <v>0.82912307771579241</v>
      </c>
      <c r="CD326" s="8">
        <f>IF(CD$1&lt;=cockpit!$C$15,1/(1+EXP(-(BH326+AL$14))),0)</f>
        <v>0.91276230699500238</v>
      </c>
      <c r="CE326" s="8">
        <f>IF(CE$1&lt;=cockpit!$C$15,1/(1+EXP(-(BI326+AM$14))),0)</f>
        <v>0.90559695276182939</v>
      </c>
      <c r="CH326" s="6">
        <v>5.8989311702115632</v>
      </c>
      <c r="CK326" s="9">
        <f t="shared" si="116"/>
        <v>5.8989311702115632</v>
      </c>
      <c r="CM326" s="9">
        <f t="shared" si="117"/>
        <v>8.4038019296241835</v>
      </c>
      <c r="CP326">
        <f t="shared" si="118"/>
        <v>2.8989311702115632</v>
      </c>
      <c r="CV326">
        <v>-0.22732200031476832</v>
      </c>
      <c r="CW326">
        <v>1.1890390267131434</v>
      </c>
      <c r="CX326">
        <v>4.9070037713159521E-2</v>
      </c>
      <c r="CY326">
        <v>0.77634040570795326</v>
      </c>
      <c r="CZ326">
        <v>0.92794925478605617</v>
      </c>
      <c r="DA326">
        <v>2.185776590207297</v>
      </c>
      <c r="DB326">
        <v>3.8496742963479387E-2</v>
      </c>
      <c r="DC326">
        <v>1.822503216451568</v>
      </c>
      <c r="DD326">
        <v>0.78925503634262917</v>
      </c>
      <c r="DE326">
        <v>1.7133014250200682</v>
      </c>
      <c r="DF326">
        <v>2.1116864313686321</v>
      </c>
      <c r="DG326">
        <v>0.57692031559879875</v>
      </c>
      <c r="DH326">
        <v>-0.29764329377308996</v>
      </c>
      <c r="DI326">
        <v>1.4418871874552621</v>
      </c>
      <c r="DJ326">
        <v>0.3994160160529695</v>
      </c>
      <c r="DK326">
        <v>-0.52294552678585926</v>
      </c>
      <c r="DL326">
        <v>1.9221941250551724</v>
      </c>
      <c r="DM326">
        <v>1.7244873030247101</v>
      </c>
      <c r="DN326">
        <v>1.1520698983694686</v>
      </c>
      <c r="DO326">
        <v>-6.1397202090281329E-2</v>
      </c>
      <c r="DR326">
        <f t="shared" si="119"/>
        <v>-7.6080234359602816E-2</v>
      </c>
      <c r="DS326">
        <f t="shared" si="108"/>
        <v>0.23358429867148237</v>
      </c>
      <c r="DT326">
        <f t="shared" si="109"/>
        <v>1.4894014160629587E-2</v>
      </c>
      <c r="DU326">
        <f t="shared" si="110"/>
        <v>0.12802703490889145</v>
      </c>
      <c r="DV326">
        <f t="shared" si="111"/>
        <v>0.16570259529444101</v>
      </c>
      <c r="DW326">
        <f t="shared" si="112"/>
        <v>0.38571114615910784</v>
      </c>
      <c r="DX326">
        <f t="shared" si="113"/>
        <v>7.4474509279934742E-3</v>
      </c>
      <c r="DY326">
        <f t="shared" si="114"/>
        <v>0.24499245595808028</v>
      </c>
      <c r="DZ326">
        <f t="shared" si="115"/>
        <v>0.28889511605704576</v>
      </c>
      <c r="EA326">
        <f t="shared" si="97"/>
        <v>0.62256860439012607</v>
      </c>
      <c r="EB326">
        <f t="shared" si="98"/>
        <v>0.56759547889034712</v>
      </c>
      <c r="EC326">
        <f t="shared" si="99"/>
        <v>9.5539821195004718E-2</v>
      </c>
      <c r="ED326">
        <f t="shared" si="100"/>
        <v>-5.208962450424974E-2</v>
      </c>
      <c r="EE326">
        <f t="shared" si="101"/>
        <v>0.49340569462309236</v>
      </c>
      <c r="EF326">
        <f t="shared" si="102"/>
        <v>0.10429474078678801</v>
      </c>
      <c r="EG326">
        <f t="shared" si="103"/>
        <v>-4.2887855859752404E-2</v>
      </c>
      <c r="EH326">
        <f t="shared" si="104"/>
        <v>0.40257397229237574</v>
      </c>
      <c r="EI326">
        <f t="shared" si="105"/>
        <v>0.53899699448531291</v>
      </c>
      <c r="EJ326">
        <f t="shared" si="106"/>
        <v>0.19224011009978281</v>
      </c>
      <c r="EK326">
        <f t="shared" si="107"/>
        <v>-1.1044998044101008E-2</v>
      </c>
    </row>
    <row r="327" spans="1:141" x14ac:dyDescent="0.3">
      <c r="A327" s="6">
        <f>('Base original'!A327-MIN('Base original'!A:A))/(MAX('Base original'!A:A)-MIN('Base original'!A:A))</f>
        <v>0.40707964601769908</v>
      </c>
      <c r="B327" s="6">
        <f>('Base original'!B327-MIN('Base original'!B:B))/(MAX('Base original'!B:B)-MIN('Base original'!B:B))</f>
        <v>0.21232876712328769</v>
      </c>
      <c r="C327" s="6">
        <f>('Base original'!C327-MIN('Base original'!C:C))/(MAX('Base original'!C:C)-MIN('Base original'!C:C))</f>
        <v>0.52</v>
      </c>
      <c r="D327" s="6">
        <f>('Base original'!D327-MIN('Base original'!D:D))/(MAX('Base original'!D:D)-MIN('Base original'!D:D))</f>
        <v>9.5890410958904104E-2</v>
      </c>
      <c r="E327" s="6">
        <f>('Base original'!E327-MIN('Base original'!E:E))/(MAX('Base original'!E:E)-MIN('Base original'!E:E))</f>
        <v>0.11853088480801337</v>
      </c>
      <c r="F327" s="6">
        <f>('Base original'!F327-MIN('Base original'!F:F))/(MAX('Base original'!F:F)-MIN('Base original'!F:F))</f>
        <v>0.19402985074626866</v>
      </c>
      <c r="G327" s="6">
        <f>('Base original'!G327-MIN('Base original'!G:G))/(MAX('Base original'!G:G)-MIN('Base original'!G:G))</f>
        <v>6.0070671378091869E-2</v>
      </c>
      <c r="H327" s="6">
        <f>('Base original'!H327-MIN('Base original'!H:H))/(MAX('Base original'!H:H)-MIN('Base original'!H:H))</f>
        <v>0.55286343612335209</v>
      </c>
      <c r="I327" s="6">
        <f>('Base original'!I327-MIN('Base original'!I:I))/(MAX('Base original'!I:I)-MIN('Base original'!I:I))</f>
        <v>0.48031496062992135</v>
      </c>
      <c r="J327" s="6">
        <f>('Base original'!J327-MIN('Base original'!J:J))/(MAX('Base original'!J:J)-MIN('Base original'!J:J))</f>
        <v>0.16766467065868262</v>
      </c>
      <c r="K327" s="6">
        <f>('Base original'!K327-MIN('Base original'!K:K))/(MAX('Base original'!K:K)-MIN('Base original'!K:K))</f>
        <v>0.44615384615384623</v>
      </c>
      <c r="L327" s="6">
        <f>'Base original'!L327</f>
        <v>6</v>
      </c>
      <c r="M327">
        <v>460</v>
      </c>
      <c r="O327">
        <v>0.7901477282237197</v>
      </c>
      <c r="P327" t="str">
        <f>IF(O327&lt;=cockpit!C$11,"treino","teste")</f>
        <v>treino</v>
      </c>
      <c r="AP327" s="6">
        <v>1.0774311889930772</v>
      </c>
      <c r="AQ327" s="6">
        <v>1.7058099078698954</v>
      </c>
      <c r="AR327" s="6">
        <v>1.536063381382665</v>
      </c>
      <c r="AS327" s="6">
        <v>1.9651535151711865</v>
      </c>
      <c r="AT327" s="6">
        <v>1.8331069612040607</v>
      </c>
      <c r="AU327" s="6">
        <v>1.6682668471738562</v>
      </c>
      <c r="AV327" s="6">
        <v>1.6665759130828357</v>
      </c>
      <c r="AW327" s="6">
        <v>2.0619695000612333</v>
      </c>
      <c r="AX327" s="6">
        <v>1.1605651755473834</v>
      </c>
      <c r="AY327" s="6">
        <v>1.1076670282420835</v>
      </c>
      <c r="AZ327" s="6">
        <v>1.1884535441747857</v>
      </c>
      <c r="BA327" s="6">
        <v>1.8042747890817281</v>
      </c>
      <c r="BB327" s="6">
        <v>1.3638269635419276</v>
      </c>
      <c r="BC327" s="6">
        <v>1.4239247795574175</v>
      </c>
      <c r="BD327" s="6">
        <v>1.3778448770096234</v>
      </c>
      <c r="BE327" s="6">
        <v>2.0263938901642766</v>
      </c>
      <c r="BF327" s="6">
        <v>1.4303452985709837</v>
      </c>
      <c r="BG327" s="6">
        <v>1.4014618866785322</v>
      </c>
      <c r="BH327" s="6">
        <v>1.3324590439069475</v>
      </c>
      <c r="BI327" s="6">
        <v>1.5267962490727087</v>
      </c>
      <c r="BL327" s="8">
        <f>IF(BL$1&lt;=cockpit!$C$15,1/(1+EXP(-(AP327+T$14))),0)</f>
        <v>0.77479191702034822</v>
      </c>
      <c r="BM327" s="8">
        <f>IF(BM$1&lt;=cockpit!$C$15,1/(1+EXP(-(AQ327+U$14))),0)</f>
        <v>0.86120837081681789</v>
      </c>
      <c r="BN327" s="8">
        <f>IF(BN$1&lt;=cockpit!$C$15,1/(1+EXP(-(AR327+V$14))),0)</f>
        <v>0.84396052748056982</v>
      </c>
      <c r="BO327" s="8">
        <f>IF(BO$1&lt;=cockpit!$C$15,1/(1+EXP(-(AS327+W$14))),0)</f>
        <v>0.88426116565160107</v>
      </c>
      <c r="BP327" s="8">
        <f>IF(BP$1&lt;=cockpit!$C$15,1/(1+EXP(-(AT327+X$14))),0)</f>
        <v>0.87442100993735317</v>
      </c>
      <c r="BQ327" s="8">
        <f>IF(BQ$1&lt;=cockpit!$C$15,1/(1+EXP(-(AU327+Y$14))),0)</f>
        <v>0.89246172523060074</v>
      </c>
      <c r="BR327" s="8">
        <f>IF(BR$1&lt;=cockpit!$C$15,1/(1+EXP(-(AV327+Z$14))),0)</f>
        <v>0.88726371993393027</v>
      </c>
      <c r="BS327" s="8">
        <f>IF(BS$1&lt;=cockpit!$C$15,1/(1+EXP(-(AW327+AA$14))),0)</f>
        <v>0.89759049922409007</v>
      </c>
      <c r="BT327" s="8">
        <f>IF(BT$1&lt;=cockpit!$C$15,1/(1+EXP(-(AX327+AB$14))),0)</f>
        <v>0.77808183868152825</v>
      </c>
      <c r="BU327" s="8">
        <f>IF(BU$1&lt;=cockpit!$C$15,1/(1+EXP(-(AY327+AC$14))),0)</f>
        <v>0.75918931107076859</v>
      </c>
      <c r="BV327" s="8">
        <f>IF(BV$1&lt;=cockpit!$C$15,1/(1+EXP(-(AZ327+AD$14))),0)</f>
        <v>0.82686532986115913</v>
      </c>
      <c r="BW327" s="8">
        <f>IF(BW$1&lt;=cockpit!$C$15,1/(1+EXP(-(BA327+AE$14))),0)</f>
        <v>0.90295888736557883</v>
      </c>
      <c r="BX327" s="8">
        <f>IF(BX$1&lt;=cockpit!$C$15,1/(1+EXP(-(BB327+AF$14))),0)</f>
        <v>0.89031689388560253</v>
      </c>
      <c r="BY327" s="8">
        <f>IF(BY$1&lt;=cockpit!$C$15,1/(1+EXP(-(BC327+AG$14))),0)</f>
        <v>0.80144149755242367</v>
      </c>
      <c r="BZ327" s="8">
        <f>IF(BZ$1&lt;=cockpit!$C$15,1/(1+EXP(-(BD327+AH$14))),0)</f>
        <v>0.84321801375843164</v>
      </c>
      <c r="CA327" s="8">
        <f>IF(CA$1&lt;=cockpit!$C$15,1/(1+EXP(-(BE327+AI$14))),0)</f>
        <v>0.95245862692120842</v>
      </c>
      <c r="CB327" s="8">
        <f>IF(CB$1&lt;=cockpit!$C$15,1/(1+EXP(-(BF327+AJ$14))),0)</f>
        <v>0.86334437327636715</v>
      </c>
      <c r="CC327" s="8">
        <f>IF(CC$1&lt;=cockpit!$C$15,1/(1+EXP(-(BG327+AK$14))),0)</f>
        <v>0.83046016572321602</v>
      </c>
      <c r="CD327" s="8">
        <f>IF(CD$1&lt;=cockpit!$C$15,1/(1+EXP(-(BH327+AL$14))),0)</f>
        <v>0.90580646455263003</v>
      </c>
      <c r="CE327" s="8">
        <f>IF(CE$1&lt;=cockpit!$C$15,1/(1+EXP(-(BI327+AM$14))),0)</f>
        <v>0.88779850897972801</v>
      </c>
      <c r="CH327" s="6">
        <v>5.7643121191538311</v>
      </c>
      <c r="CK327" s="9">
        <f t="shared" si="116"/>
        <v>5.7643121191538311</v>
      </c>
      <c r="CM327" s="9">
        <f t="shared" si="117"/>
        <v>5.5548777177757899E-2</v>
      </c>
      <c r="CP327">
        <f t="shared" si="118"/>
        <v>-0.23568788084616887</v>
      </c>
      <c r="CV327">
        <v>1.8481653194956621E-2</v>
      </c>
      <c r="CW327">
        <v>-9.6670832108428417E-2</v>
      </c>
      <c r="CX327">
        <v>-3.9894749211352018E-3</v>
      </c>
      <c r="CY327">
        <v>-6.3117754197388923E-2</v>
      </c>
      <c r="CZ327">
        <v>-7.5443803440612925E-2</v>
      </c>
      <c r="DA327">
        <v>-0.17770723839280614</v>
      </c>
      <c r="DB327">
        <v>-3.1298486358611816E-3</v>
      </c>
      <c r="DC327">
        <v>-0.14817251452349894</v>
      </c>
      <c r="DD327">
        <v>-6.4167734948044564E-2</v>
      </c>
      <c r="DE327">
        <v>-0.13929422894308721</v>
      </c>
      <c r="DF327">
        <v>-0.17168358639731338</v>
      </c>
      <c r="DG327">
        <v>-4.6904572277464779E-2</v>
      </c>
      <c r="DH327">
        <v>2.4198890224887151E-2</v>
      </c>
      <c r="DI327">
        <v>-0.1172278042068078</v>
      </c>
      <c r="DJ327">
        <v>-3.2473180242038518E-2</v>
      </c>
      <c r="DK327">
        <v>4.2516333010123773E-2</v>
      </c>
      <c r="DL327">
        <v>-0.15627754965846488</v>
      </c>
      <c r="DM327">
        <v>-0.14020365925637243</v>
      </c>
      <c r="DN327">
        <v>-9.3665181058281255E-2</v>
      </c>
      <c r="DO327">
        <v>4.9916936970553589E-3</v>
      </c>
      <c r="DR327">
        <f t="shared" si="119"/>
        <v>7.3870703065792827E-3</v>
      </c>
      <c r="DS327">
        <f t="shared" si="108"/>
        <v>-2.4972023080894953E-2</v>
      </c>
      <c r="DT327">
        <f t="shared" si="109"/>
        <v>-1.1478941246667797E-3</v>
      </c>
      <c r="DU327">
        <f t="shared" si="110"/>
        <v>-1.3764858121346379E-2</v>
      </c>
      <c r="DV327">
        <f t="shared" si="111"/>
        <v>-1.7758558262246395E-2</v>
      </c>
      <c r="DW327">
        <f t="shared" si="112"/>
        <v>-3.6165567761315374E-2</v>
      </c>
      <c r="DX327">
        <f t="shared" si="113"/>
        <v>-6.6591627103249778E-4</v>
      </c>
      <c r="DY327">
        <f t="shared" si="114"/>
        <v>-2.8794556734871087E-2</v>
      </c>
      <c r="DZ327">
        <f t="shared" si="115"/>
        <v>-2.5319860055189082E-2</v>
      </c>
      <c r="EA327">
        <f t="shared" si="97"/>
        <v>-5.9009435678840032E-2</v>
      </c>
      <c r="EB327">
        <f t="shared" si="98"/>
        <v>-5.4302441281621198E-2</v>
      </c>
      <c r="EC327">
        <f t="shared" si="99"/>
        <v>-8.6616444591712093E-3</v>
      </c>
      <c r="ED327">
        <f t="shared" si="100"/>
        <v>5.0172969526353769E-3</v>
      </c>
      <c r="EE327">
        <f t="shared" si="101"/>
        <v>-4.1931392176471141E-2</v>
      </c>
      <c r="EF327">
        <f t="shared" si="102"/>
        <v>-9.3842094270411344E-3</v>
      </c>
      <c r="EG327">
        <f t="shared" si="103"/>
        <v>3.9464750420206496E-3</v>
      </c>
      <c r="EH327">
        <f t="shared" si="104"/>
        <v>-3.9793967200299242E-2</v>
      </c>
      <c r="EI327">
        <f t="shared" si="105"/>
        <v>-4.3510230621872779E-2</v>
      </c>
      <c r="EJ327">
        <f t="shared" si="106"/>
        <v>-1.681427208009276E-2</v>
      </c>
      <c r="EK327">
        <f t="shared" si="107"/>
        <v>1.0573096476142938E-3</v>
      </c>
    </row>
    <row r="328" spans="1:141" x14ac:dyDescent="0.3">
      <c r="A328" s="6">
        <f>('Base original'!A328-MIN('Base original'!A:A))/(MAX('Base original'!A:A)-MIN('Base original'!A:A))</f>
        <v>0.32743362831858414</v>
      </c>
      <c r="B328" s="6">
        <f>('Base original'!B328-MIN('Base original'!B:B))/(MAX('Base original'!B:B)-MIN('Base original'!B:B))</f>
        <v>0.33904109589041098</v>
      </c>
      <c r="C328" s="6">
        <f>('Base original'!C328-MIN('Base original'!C:C))/(MAX('Base original'!C:C)-MIN('Base original'!C:C))</f>
        <v>0.22</v>
      </c>
      <c r="D328" s="6">
        <f>('Base original'!D328-MIN('Base original'!D:D))/(MAX('Base original'!D:D)-MIN('Base original'!D:D))</f>
        <v>0.11643835616438358</v>
      </c>
      <c r="E328" s="6">
        <f>('Base original'!E328-MIN('Base original'!E:E))/(MAX('Base original'!E:E)-MIN('Base original'!E:E))</f>
        <v>0.12520868113522537</v>
      </c>
      <c r="F328" s="6">
        <f>('Base original'!F328-MIN('Base original'!F:F))/(MAX('Base original'!F:F)-MIN('Base original'!F:F))</f>
        <v>7.4626865671641784E-2</v>
      </c>
      <c r="G328" s="6">
        <f>('Base original'!G328-MIN('Base original'!G:G))/(MAX('Base original'!G:G)-MIN('Base original'!G:G))</f>
        <v>4.5936395759717315E-2</v>
      </c>
      <c r="H328" s="6">
        <f>('Base original'!H328-MIN('Base original'!H:H))/(MAX('Base original'!H:H)-MIN('Base original'!H:H))</f>
        <v>0.59691629955947068</v>
      </c>
      <c r="I328" s="6">
        <f>('Base original'!I328-MIN('Base original'!I:I))/(MAX('Base original'!I:I)-MIN('Base original'!I:I))</f>
        <v>0.40944881889763762</v>
      </c>
      <c r="J328" s="6">
        <f>('Base original'!J328-MIN('Base original'!J:J))/(MAX('Base original'!J:J)-MIN('Base original'!J:J))</f>
        <v>0.16766467065868262</v>
      </c>
      <c r="K328" s="6">
        <f>('Base original'!K328-MIN('Base original'!K:K))/(MAX('Base original'!K:K)-MIN('Base original'!K:K))</f>
        <v>0.13846153846153852</v>
      </c>
      <c r="L328" s="6">
        <f>'Base original'!L328</f>
        <v>5</v>
      </c>
      <c r="M328">
        <v>461</v>
      </c>
      <c r="O328">
        <v>0.87023997764561756</v>
      </c>
      <c r="P328" t="str">
        <f>IF(O328&lt;=cockpit!C$11,"treino","teste")</f>
        <v>teste</v>
      </c>
      <c r="AP328" s="6">
        <v>0.78125429988167838</v>
      </c>
      <c r="AQ328" s="6">
        <v>1.3502128876812787</v>
      </c>
      <c r="AR328" s="6">
        <v>1.142511648111842</v>
      </c>
      <c r="AS328" s="6">
        <v>1.6471509561876674</v>
      </c>
      <c r="AT328" s="6">
        <v>1.5529925939951748</v>
      </c>
      <c r="AU328" s="6">
        <v>1.3795325958326468</v>
      </c>
      <c r="AV328" s="6">
        <v>1.3862236074468486</v>
      </c>
      <c r="AW328" s="6">
        <v>1.7193311088868974</v>
      </c>
      <c r="AX328" s="6">
        <v>0.87459637884531571</v>
      </c>
      <c r="AY328" s="6">
        <v>0.94452372899199732</v>
      </c>
      <c r="AZ328" s="6">
        <v>0.97379581015926298</v>
      </c>
      <c r="BA328" s="6">
        <v>1.4102509153170617</v>
      </c>
      <c r="BB328" s="6">
        <v>1.174072802726845</v>
      </c>
      <c r="BC328" s="6">
        <v>1.17658308821985</v>
      </c>
      <c r="BD328" s="6">
        <v>1.0079218587769259</v>
      </c>
      <c r="BE328" s="6">
        <v>1.7752967957724468</v>
      </c>
      <c r="BF328" s="6">
        <v>1.2246918605590538</v>
      </c>
      <c r="BG328" s="6">
        <v>0.95961883250325009</v>
      </c>
      <c r="BH328" s="6">
        <v>1.008190782932723</v>
      </c>
      <c r="BI328" s="6">
        <v>1.1765660859215603</v>
      </c>
      <c r="BL328" s="8">
        <f>IF(BL$1&lt;=cockpit!$C$15,1/(1+EXP(-(AP328+T$14))),0)</f>
        <v>0.71897699396573245</v>
      </c>
      <c r="BM328" s="8">
        <f>IF(BM$1&lt;=cockpit!$C$15,1/(1+EXP(-(AQ328+U$14))),0)</f>
        <v>0.81302177514308482</v>
      </c>
      <c r="BN328" s="8">
        <f>IF(BN$1&lt;=cockpit!$C$15,1/(1+EXP(-(AR328+V$14))),0)</f>
        <v>0.78489859915893967</v>
      </c>
      <c r="BO328" s="8">
        <f>IF(BO$1&lt;=cockpit!$C$15,1/(1+EXP(-(AS328+W$14))),0)</f>
        <v>0.84753714459730145</v>
      </c>
      <c r="BP328" s="8">
        <f>IF(BP$1&lt;=cockpit!$C$15,1/(1+EXP(-(AT328+X$14))),0)</f>
        <v>0.84030680603260632</v>
      </c>
      <c r="BQ328" s="8">
        <f>IF(BQ$1&lt;=cockpit!$C$15,1/(1+EXP(-(AU328+Y$14))),0)</f>
        <v>0.86145200552267986</v>
      </c>
      <c r="BR328" s="8">
        <f>IF(BR$1&lt;=cockpit!$C$15,1/(1+EXP(-(AV328+Z$14))),0)</f>
        <v>0.85603470596465447</v>
      </c>
      <c r="BS328" s="8">
        <f>IF(BS$1&lt;=cockpit!$C$15,1/(1+EXP(-(AW328+AA$14))),0)</f>
        <v>0.86153475828138681</v>
      </c>
      <c r="BT328" s="8">
        <f>IF(BT$1&lt;=cockpit!$C$15,1/(1+EXP(-(AX328+AB$14))),0)</f>
        <v>0.72483123375375214</v>
      </c>
      <c r="BU328" s="8">
        <f>IF(BU$1&lt;=cockpit!$C$15,1/(1+EXP(-(AY328+AC$14))),0)</f>
        <v>0.72811835489046017</v>
      </c>
      <c r="BV328" s="8">
        <f>IF(BV$1&lt;=cockpit!$C$15,1/(1+EXP(-(AZ328+AD$14))),0)</f>
        <v>0.79395208499288383</v>
      </c>
      <c r="BW328" s="8">
        <f>IF(BW$1&lt;=cockpit!$C$15,1/(1+EXP(-(BA328+AE$14))),0)</f>
        <v>0.86253642646993478</v>
      </c>
      <c r="BX328" s="8">
        <f>IF(BX$1&lt;=cockpit!$C$15,1/(1+EXP(-(BB328+AF$14))),0)</f>
        <v>0.87036929759484283</v>
      </c>
      <c r="BY328" s="8">
        <f>IF(BY$1&lt;=cockpit!$C$15,1/(1+EXP(-(BC328+AG$14))),0)</f>
        <v>0.75914295217218131</v>
      </c>
      <c r="BZ328" s="8">
        <f>IF(BZ$1&lt;=cockpit!$C$15,1/(1+EXP(-(BD328+AH$14))),0)</f>
        <v>0.78792222334436435</v>
      </c>
      <c r="CA328" s="8">
        <f>IF(CA$1&lt;=cockpit!$C$15,1/(1+EXP(-(BE328+AI$14))),0)</f>
        <v>0.93970683668153288</v>
      </c>
      <c r="CB328" s="8">
        <f>IF(CB$1&lt;=cockpit!$C$15,1/(1+EXP(-(BF328+AJ$14))),0)</f>
        <v>0.83722120531745936</v>
      </c>
      <c r="CC328" s="8">
        <f>IF(CC$1&lt;=cockpit!$C$15,1/(1+EXP(-(BG328+AK$14))),0)</f>
        <v>0.75897149200609282</v>
      </c>
      <c r="CD328" s="8">
        <f>IF(CD$1&lt;=cockpit!$C$15,1/(1+EXP(-(BH328+AL$14))),0)</f>
        <v>0.87426487224132543</v>
      </c>
      <c r="CE328" s="8">
        <f>IF(CE$1&lt;=cockpit!$C$15,1/(1+EXP(-(BI328+AM$14))),0)</f>
        <v>0.84789920851023937</v>
      </c>
      <c r="CH328" s="6">
        <v>5.5199787858383251</v>
      </c>
      <c r="CK328" s="9">
        <f t="shared" si="116"/>
        <v>5.5199787858383251</v>
      </c>
      <c r="CM328" s="9">
        <f t="shared" si="117"/>
        <v>0.27037793772189878</v>
      </c>
      <c r="CP328">
        <f t="shared" si="118"/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R328">
        <f t="shared" si="119"/>
        <v>0</v>
      </c>
      <c r="DS328">
        <f t="shared" si="108"/>
        <v>0</v>
      </c>
      <c r="DT328">
        <f t="shared" si="109"/>
        <v>0</v>
      </c>
      <c r="DU328">
        <f t="shared" si="110"/>
        <v>0</v>
      </c>
      <c r="DV328">
        <f t="shared" si="111"/>
        <v>0</v>
      </c>
      <c r="DW328">
        <f t="shared" si="112"/>
        <v>0</v>
      </c>
      <c r="DX328">
        <f t="shared" si="113"/>
        <v>0</v>
      </c>
      <c r="DY328">
        <f t="shared" si="114"/>
        <v>0</v>
      </c>
      <c r="DZ328">
        <f t="shared" si="115"/>
        <v>0</v>
      </c>
      <c r="EA328">
        <f t="shared" si="97"/>
        <v>0</v>
      </c>
      <c r="EB328">
        <f t="shared" si="98"/>
        <v>0</v>
      </c>
      <c r="EC328">
        <f t="shared" si="99"/>
        <v>0</v>
      </c>
      <c r="ED328">
        <f t="shared" si="100"/>
        <v>0</v>
      </c>
      <c r="EE328">
        <f t="shared" si="101"/>
        <v>0</v>
      </c>
      <c r="EF328">
        <f t="shared" si="102"/>
        <v>0</v>
      </c>
      <c r="EG328">
        <f t="shared" si="103"/>
        <v>0</v>
      </c>
      <c r="EH328">
        <f t="shared" si="104"/>
        <v>0</v>
      </c>
      <c r="EI328">
        <f t="shared" si="105"/>
        <v>0</v>
      </c>
      <c r="EJ328">
        <f t="shared" si="106"/>
        <v>0</v>
      </c>
      <c r="EK328">
        <f t="shared" si="107"/>
        <v>0</v>
      </c>
    </row>
    <row r="329" spans="1:141" x14ac:dyDescent="0.3">
      <c r="A329" s="6">
        <f>('Base original'!A329-MIN('Base original'!A:A))/(MAX('Base original'!A:A)-MIN('Base original'!A:A))</f>
        <v>0.61061946902654862</v>
      </c>
      <c r="B329" s="6">
        <f>('Base original'!B329-MIN('Base original'!B:B))/(MAX('Base original'!B:B)-MIN('Base original'!B:B))</f>
        <v>0.13356164383561644</v>
      </c>
      <c r="C329" s="6">
        <f>('Base original'!C329-MIN('Base original'!C:C))/(MAX('Base original'!C:C)-MIN('Base original'!C:C))</f>
        <v>0.54</v>
      </c>
      <c r="D329" s="6">
        <f>('Base original'!D329-MIN('Base original'!D:D))/(MAX('Base original'!D:D)-MIN('Base original'!D:D))</f>
        <v>8.2191780821917818E-2</v>
      </c>
      <c r="E329" s="6">
        <f>('Base original'!E329-MIN('Base original'!E:E))/(MAX('Base original'!E:E)-MIN('Base original'!E:E))</f>
        <v>0.12020033388981638</v>
      </c>
      <c r="F329" s="6">
        <f>('Base original'!F329-MIN('Base original'!F:F))/(MAX('Base original'!F:F)-MIN('Base original'!F:F))</f>
        <v>5.9701492537313432E-2</v>
      </c>
      <c r="G329" s="6">
        <f>('Base original'!G329-MIN('Base original'!G:G))/(MAX('Base original'!G:G)-MIN('Base original'!G:G))</f>
        <v>3.1802120141342753E-2</v>
      </c>
      <c r="H329" s="6">
        <f>('Base original'!H329-MIN('Base original'!H:H))/(MAX('Base original'!H:H)-MIN('Base original'!H:H))</f>
        <v>0.63362701908957775</v>
      </c>
      <c r="I329" s="6">
        <f>('Base original'!I329-MIN('Base original'!I:I))/(MAX('Base original'!I:I)-MIN('Base original'!I:I))</f>
        <v>0.18897637795275579</v>
      </c>
      <c r="J329" s="6">
        <f>('Base original'!J329-MIN('Base original'!J:J))/(MAX('Base original'!J:J)-MIN('Base original'!J:J))</f>
        <v>0.22155688622754488</v>
      </c>
      <c r="K329" s="6">
        <f>('Base original'!K329-MIN('Base original'!K:K))/(MAX('Base original'!K:K)-MIN('Base original'!K:K))</f>
        <v>0.12307692307692292</v>
      </c>
      <c r="L329" s="6">
        <f>'Base original'!L329</f>
        <v>6</v>
      </c>
      <c r="M329">
        <v>464</v>
      </c>
      <c r="O329">
        <v>0.94846693784908531</v>
      </c>
      <c r="P329" t="str">
        <f>IF(O329&lt;=cockpit!C$11,"treino","teste")</f>
        <v>teste</v>
      </c>
      <c r="AP329" s="6">
        <v>1.1275717222062991</v>
      </c>
      <c r="AQ329" s="6">
        <v>1.6132180431444865</v>
      </c>
      <c r="AR329" s="6">
        <v>1.1511789504569634</v>
      </c>
      <c r="AS329" s="6">
        <v>1.7510531661588884</v>
      </c>
      <c r="AT329" s="6">
        <v>1.5779996785185879</v>
      </c>
      <c r="AU329" s="6">
        <v>1.4578179320887503</v>
      </c>
      <c r="AV329" s="6">
        <v>1.4821260220990171</v>
      </c>
      <c r="AW329" s="6">
        <v>1.9686231892878738</v>
      </c>
      <c r="AX329" s="6">
        <v>1.0329607399165952</v>
      </c>
      <c r="AY329" s="6">
        <v>0.94989265631749453</v>
      </c>
      <c r="AZ329" s="6">
        <v>0.9865432938859614</v>
      </c>
      <c r="BA329" s="6">
        <v>1.4925639659327155</v>
      </c>
      <c r="BB329" s="6">
        <v>1.2249272073398509</v>
      </c>
      <c r="BC329" s="6">
        <v>1.1823292876706406</v>
      </c>
      <c r="BD329" s="6">
        <v>1.1734697950926771</v>
      </c>
      <c r="BE329" s="6">
        <v>1.6847587805440305</v>
      </c>
      <c r="BF329" s="6">
        <v>1.3467408573299717</v>
      </c>
      <c r="BG329" s="6">
        <v>1.0900030110470098</v>
      </c>
      <c r="BH329" s="6">
        <v>1.0568939943267026</v>
      </c>
      <c r="BI329" s="6">
        <v>1.3483270289207745</v>
      </c>
      <c r="BL329" s="8">
        <f>IF(BL$1&lt;=cockpit!$C$15,1/(1+EXP(-(AP329+T$14))),0)</f>
        <v>0.78342021850994348</v>
      </c>
      <c r="BM329" s="8">
        <f>IF(BM$1&lt;=cockpit!$C$15,1/(1+EXP(-(AQ329+U$14))),0)</f>
        <v>0.84976650350270755</v>
      </c>
      <c r="BN329" s="8">
        <f>IF(BN$1&lt;=cockpit!$C$15,1/(1+EXP(-(AR329+V$14))),0)</f>
        <v>0.78635831037372028</v>
      </c>
      <c r="BO329" s="8">
        <f>IF(BO$1&lt;=cockpit!$C$15,1/(1+EXP(-(AS329+W$14))),0)</f>
        <v>0.86048401798805207</v>
      </c>
      <c r="BP329" s="8">
        <f>IF(BP$1&lt;=cockpit!$C$15,1/(1+EXP(-(AT329+X$14))),0)</f>
        <v>0.84363405015050752</v>
      </c>
      <c r="BQ329" s="8">
        <f>IF(BQ$1&lt;=cockpit!$C$15,1/(1+EXP(-(AU329+Y$14))),0)</f>
        <v>0.87053392856051393</v>
      </c>
      <c r="BR329" s="8">
        <f>IF(BR$1&lt;=cockpit!$C$15,1/(1+EXP(-(AV329+Z$14))),0)</f>
        <v>0.8674549598238156</v>
      </c>
      <c r="BS329" s="8">
        <f>IF(BS$1&lt;=cockpit!$C$15,1/(1+EXP(-(AW329+AA$14))),0)</f>
        <v>0.88868592276482739</v>
      </c>
      <c r="BT329" s="8">
        <f>IF(BT$1&lt;=cockpit!$C$15,1/(1+EXP(-(AX329+AB$14))),0)</f>
        <v>0.75526978997802485</v>
      </c>
      <c r="BU329" s="8">
        <f>IF(BU$1&lt;=cockpit!$C$15,1/(1+EXP(-(AY329+AC$14))),0)</f>
        <v>0.72917989589523269</v>
      </c>
      <c r="BV329" s="8">
        <f>IF(BV$1&lt;=cockpit!$C$15,1/(1+EXP(-(AZ329+AD$14))),0)</f>
        <v>0.79602966042077594</v>
      </c>
      <c r="BW329" s="8">
        <f>IF(BW$1&lt;=cockpit!$C$15,1/(1+EXP(-(BA329+AE$14))),0)</f>
        <v>0.87200807073591347</v>
      </c>
      <c r="BX329" s="8">
        <f>IF(BX$1&lt;=cockpit!$C$15,1/(1+EXP(-(BB329+AF$14))),0)</f>
        <v>0.87599976360382292</v>
      </c>
      <c r="BY329" s="8">
        <f>IF(BY$1&lt;=cockpit!$C$15,1/(1+EXP(-(BC329+AG$14))),0)</f>
        <v>0.76019205052500183</v>
      </c>
      <c r="BZ329" s="8">
        <f>IF(BZ$1&lt;=cockpit!$C$15,1/(1+EXP(-(BD329+AH$14))),0)</f>
        <v>0.81426943157255838</v>
      </c>
      <c r="CA329" s="8">
        <f>IF(CA$1&lt;=cockpit!$C$15,1/(1+EXP(-(BE329+AI$14))),0)</f>
        <v>0.93436825958570291</v>
      </c>
      <c r="CB329" s="8">
        <f>IF(CB$1&lt;=cockpit!$C$15,1/(1+EXP(-(BF329+AJ$14))),0)</f>
        <v>0.85317773597957169</v>
      </c>
      <c r="CC329" s="8">
        <f>IF(CC$1&lt;=cockpit!$C$15,1/(1+EXP(-(BG329+AK$14))),0)</f>
        <v>0.78201252983069613</v>
      </c>
      <c r="CD329" s="8">
        <f>IF(CD$1&lt;=cockpit!$C$15,1/(1+EXP(-(BH329+AL$14))),0)</f>
        <v>0.87952175104246177</v>
      </c>
      <c r="CE329" s="8">
        <f>IF(CE$1&lt;=cockpit!$C$15,1/(1+EXP(-(BI329+AM$14))),0)</f>
        <v>0.86875317157877285</v>
      </c>
      <c r="CH329" s="6">
        <v>5.6014064831514041</v>
      </c>
      <c r="CK329" s="9">
        <f t="shared" si="116"/>
        <v>5.6014064831514041</v>
      </c>
      <c r="CM329" s="9">
        <f t="shared" si="117"/>
        <v>0.15887679167373189</v>
      </c>
      <c r="CP329">
        <f t="shared" si="118"/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R329">
        <f t="shared" si="119"/>
        <v>0</v>
      </c>
      <c r="DS329">
        <f t="shared" si="108"/>
        <v>0</v>
      </c>
      <c r="DT329">
        <f t="shared" si="109"/>
        <v>0</v>
      </c>
      <c r="DU329">
        <f t="shared" si="110"/>
        <v>0</v>
      </c>
      <c r="DV329">
        <f t="shared" si="111"/>
        <v>0</v>
      </c>
      <c r="DW329">
        <f t="shared" si="112"/>
        <v>0</v>
      </c>
      <c r="DX329">
        <f t="shared" si="113"/>
        <v>0</v>
      </c>
      <c r="DY329">
        <f t="shared" si="114"/>
        <v>0</v>
      </c>
      <c r="DZ329">
        <f t="shared" si="115"/>
        <v>0</v>
      </c>
      <c r="EA329">
        <f t="shared" si="97"/>
        <v>0</v>
      </c>
      <c r="EB329">
        <f t="shared" si="98"/>
        <v>0</v>
      </c>
      <c r="EC329">
        <f t="shared" si="99"/>
        <v>0</v>
      </c>
      <c r="ED329">
        <f t="shared" si="100"/>
        <v>0</v>
      </c>
      <c r="EE329">
        <f t="shared" si="101"/>
        <v>0</v>
      </c>
      <c r="EF329">
        <f t="shared" si="102"/>
        <v>0</v>
      </c>
      <c r="EG329">
        <f t="shared" si="103"/>
        <v>0</v>
      </c>
      <c r="EH329">
        <f t="shared" si="104"/>
        <v>0</v>
      </c>
      <c r="EI329">
        <f t="shared" si="105"/>
        <v>0</v>
      </c>
      <c r="EJ329">
        <f t="shared" si="106"/>
        <v>0</v>
      </c>
      <c r="EK329">
        <f t="shared" si="107"/>
        <v>0</v>
      </c>
    </row>
    <row r="330" spans="1:141" x14ac:dyDescent="0.3">
      <c r="A330" s="6">
        <f>('Base original'!A330-MIN('Base original'!A:A))/(MAX('Base original'!A:A)-MIN('Base original'!A:A))</f>
        <v>0.50442477876106206</v>
      </c>
      <c r="B330" s="6">
        <f>('Base original'!B330-MIN('Base original'!B:B))/(MAX('Base original'!B:B)-MIN('Base original'!B:B))</f>
        <v>0.26027397260273971</v>
      </c>
      <c r="C330" s="6">
        <f>('Base original'!C330-MIN('Base original'!C:C))/(MAX('Base original'!C:C)-MIN('Base original'!C:C))</f>
        <v>0.42</v>
      </c>
      <c r="D330" s="6">
        <f>('Base original'!D330-MIN('Base original'!D:D))/(MAX('Base original'!D:D)-MIN('Base original'!D:D))</f>
        <v>7.5342465753424667E-2</v>
      </c>
      <c r="E330" s="6">
        <f>('Base original'!E330-MIN('Base original'!E:E))/(MAX('Base original'!E:E)-MIN('Base original'!E:E))</f>
        <v>9.5158597662771308E-2</v>
      </c>
      <c r="F330" s="6">
        <f>('Base original'!F330-MIN('Base original'!F:F))/(MAX('Base original'!F:F)-MIN('Base original'!F:F))</f>
        <v>0.29850746268656714</v>
      </c>
      <c r="G330" s="6">
        <f>('Base original'!G330-MIN('Base original'!G:G))/(MAX('Base original'!G:G)-MIN('Base original'!G:G))</f>
        <v>0.15901060070671377</v>
      </c>
      <c r="H330" s="6">
        <f>('Base original'!H330-MIN('Base original'!H:H))/(MAX('Base original'!H:H)-MIN('Base original'!H:H))</f>
        <v>0.59691629955947068</v>
      </c>
      <c r="I330" s="6">
        <f>('Base original'!I330-MIN('Base original'!I:I))/(MAX('Base original'!I:I)-MIN('Base original'!I:I))</f>
        <v>0.33070866141732291</v>
      </c>
      <c r="J330" s="6">
        <f>('Base original'!J330-MIN('Base original'!J:J))/(MAX('Base original'!J:J)-MIN('Base original'!J:J))</f>
        <v>0.23353293413173651</v>
      </c>
      <c r="K330" s="6">
        <f>('Base original'!K330-MIN('Base original'!K:K))/(MAX('Base original'!K:K)-MIN('Base original'!K:K))</f>
        <v>0.47692307692307689</v>
      </c>
      <c r="L330" s="6">
        <f>'Base original'!L330</f>
        <v>6</v>
      </c>
      <c r="M330">
        <v>466</v>
      </c>
      <c r="O330">
        <v>0.85443396224274448</v>
      </c>
      <c r="P330" t="str">
        <f>IF(O330&lt;=cockpit!C$11,"treino","teste")</f>
        <v>teste</v>
      </c>
      <c r="AP330" s="6">
        <v>1.1554026645908921</v>
      </c>
      <c r="AQ330" s="6">
        <v>1.9078580380009174</v>
      </c>
      <c r="AR330" s="6">
        <v>1.711124397425329</v>
      </c>
      <c r="AS330" s="6">
        <v>1.9751760389819861</v>
      </c>
      <c r="AT330" s="6">
        <v>1.9319844341650518</v>
      </c>
      <c r="AU330" s="6">
        <v>1.7882646482254021</v>
      </c>
      <c r="AV330" s="6">
        <v>1.8463651003540351</v>
      </c>
      <c r="AW330" s="6">
        <v>2.1975119666051994</v>
      </c>
      <c r="AX330" s="6">
        <v>1.2008482983031048</v>
      </c>
      <c r="AY330" s="6">
        <v>1.30137013788223</v>
      </c>
      <c r="AZ330" s="6">
        <v>1.2455387711908186</v>
      </c>
      <c r="BA330" s="6">
        <v>1.7769117694843244</v>
      </c>
      <c r="BB330" s="6">
        <v>1.425918617894693</v>
      </c>
      <c r="BC330" s="6">
        <v>1.5516922396561348</v>
      </c>
      <c r="BD330" s="6">
        <v>1.3432817440327469</v>
      </c>
      <c r="BE330" s="6">
        <v>2.091163375699487</v>
      </c>
      <c r="BF330" s="6">
        <v>1.60716121512456</v>
      </c>
      <c r="BG330" s="6">
        <v>1.3720638378552488</v>
      </c>
      <c r="BH330" s="6">
        <v>1.4104994698252122</v>
      </c>
      <c r="BI330" s="6">
        <v>1.5076428677977323</v>
      </c>
      <c r="BL330" s="8">
        <f>IF(BL$1&lt;=cockpit!$C$15,1/(1+EXP(-(AP330+T$14))),0)</f>
        <v>0.78810512122365262</v>
      </c>
      <c r="BM330" s="8">
        <f>IF(BM$1&lt;=cockpit!$C$15,1/(1+EXP(-(AQ330+U$14))),0)</f>
        <v>0.88364513798829503</v>
      </c>
      <c r="BN330" s="8">
        <f>IF(BN$1&lt;=cockpit!$C$15,1/(1+EXP(-(AR330+V$14))),0)</f>
        <v>0.8656529542480158</v>
      </c>
      <c r="BO330" s="8">
        <f>IF(BO$1&lt;=cockpit!$C$15,1/(1+EXP(-(AS330+W$14))),0)</f>
        <v>0.8852829606214534</v>
      </c>
      <c r="BP330" s="8">
        <f>IF(BP$1&lt;=cockpit!$C$15,1/(1+EXP(-(AT330+X$14))),0)</f>
        <v>0.8848828007002878</v>
      </c>
      <c r="BQ330" s="8">
        <f>IF(BQ$1&lt;=cockpit!$C$15,1/(1+EXP(-(AU330+Y$14))),0)</f>
        <v>0.90344780540962055</v>
      </c>
      <c r="BR330" s="8">
        <f>IF(BR$1&lt;=cockpit!$C$15,1/(1+EXP(-(AV330+Z$14))),0)</f>
        <v>0.90403462008693736</v>
      </c>
      <c r="BS330" s="8">
        <f>IF(BS$1&lt;=cockpit!$C$15,1/(1+EXP(-(AW330+AA$14))),0)</f>
        <v>0.90939555890648305</v>
      </c>
      <c r="BT330" s="8">
        <f>IF(BT$1&lt;=cockpit!$C$15,1/(1+EXP(-(AX330+AB$14))),0)</f>
        <v>0.78495957084422907</v>
      </c>
      <c r="BU330" s="8">
        <f>IF(BU$1&lt;=cockpit!$C$15,1/(1+EXP(-(AY330+AC$14))),0)</f>
        <v>0.79280931439457991</v>
      </c>
      <c r="BV330" s="8">
        <f>IF(BV$1&lt;=cockpit!$C$15,1/(1+EXP(-(AZ330+AD$14))),0)</f>
        <v>0.83488576442232898</v>
      </c>
      <c r="BW330" s="8">
        <f>IF(BW$1&lt;=cockpit!$C$15,1/(1+EXP(-(BA330+AE$14))),0)</f>
        <v>0.90053464761301472</v>
      </c>
      <c r="BX330" s="8">
        <f>IF(BX$1&lt;=cockpit!$C$15,1/(1+EXP(-(BB330+AF$14))),0)</f>
        <v>0.89623498430290238</v>
      </c>
      <c r="BY330" s="8">
        <f>IF(BY$1&lt;=cockpit!$C$15,1/(1+EXP(-(BC330+AG$14))),0)</f>
        <v>0.82099387985601702</v>
      </c>
      <c r="BZ330" s="8">
        <f>IF(BZ$1&lt;=cockpit!$C$15,1/(1+EXP(-(BD330+AH$14))),0)</f>
        <v>0.83859433032209074</v>
      </c>
      <c r="CA330" s="8">
        <f>IF(CA$1&lt;=cockpit!$C$15,1/(1+EXP(-(BE330+AI$14))),0)</f>
        <v>0.95530699770249139</v>
      </c>
      <c r="CB330" s="8">
        <f>IF(CB$1&lt;=cockpit!$C$15,1/(1+EXP(-(BF330+AJ$14))),0)</f>
        <v>0.88289811927109241</v>
      </c>
      <c r="CC330" s="8">
        <f>IF(CC$1&lt;=cockpit!$C$15,1/(1+EXP(-(BG330+AK$14))),0)</f>
        <v>0.82628073402817248</v>
      </c>
      <c r="CD330" s="8">
        <f>IF(CD$1&lt;=cockpit!$C$15,1/(1+EXP(-(BH330+AL$14))),0)</f>
        <v>0.91225739052803889</v>
      </c>
      <c r="CE330" s="8">
        <f>IF(CE$1&lt;=cockpit!$C$15,1/(1+EXP(-(BI330+AM$14))),0)</f>
        <v>0.88587637814421505</v>
      </c>
      <c r="CH330" s="6">
        <v>5.8405408162659516</v>
      </c>
      <c r="CK330" s="9">
        <f t="shared" si="116"/>
        <v>5.8405408162659516</v>
      </c>
      <c r="CM330" s="9">
        <f t="shared" si="117"/>
        <v>2.5427231277129019E-2</v>
      </c>
      <c r="CP330">
        <f t="shared" si="118"/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R330">
        <f t="shared" si="119"/>
        <v>0</v>
      </c>
      <c r="DS330">
        <f t="shared" si="108"/>
        <v>0</v>
      </c>
      <c r="DT330">
        <f t="shared" si="109"/>
        <v>0</v>
      </c>
      <c r="DU330">
        <f t="shared" si="110"/>
        <v>0</v>
      </c>
      <c r="DV330">
        <f t="shared" si="111"/>
        <v>0</v>
      </c>
      <c r="DW330">
        <f t="shared" si="112"/>
        <v>0</v>
      </c>
      <c r="DX330">
        <f t="shared" si="113"/>
        <v>0</v>
      </c>
      <c r="DY330">
        <f t="shared" si="114"/>
        <v>0</v>
      </c>
      <c r="DZ330">
        <f t="shared" si="115"/>
        <v>0</v>
      </c>
      <c r="EA330">
        <f t="shared" si="97"/>
        <v>0</v>
      </c>
      <c r="EB330">
        <f t="shared" si="98"/>
        <v>0</v>
      </c>
      <c r="EC330">
        <f t="shared" si="99"/>
        <v>0</v>
      </c>
      <c r="ED330">
        <f t="shared" si="100"/>
        <v>0</v>
      </c>
      <c r="EE330">
        <f t="shared" si="101"/>
        <v>0</v>
      </c>
      <c r="EF330">
        <f t="shared" si="102"/>
        <v>0</v>
      </c>
      <c r="EG330">
        <f t="shared" si="103"/>
        <v>0</v>
      </c>
      <c r="EH330">
        <f t="shared" si="104"/>
        <v>0</v>
      </c>
      <c r="EI330">
        <f t="shared" si="105"/>
        <v>0</v>
      </c>
      <c r="EJ330">
        <f t="shared" si="106"/>
        <v>0</v>
      </c>
      <c r="EK330">
        <f t="shared" si="107"/>
        <v>0</v>
      </c>
    </row>
    <row r="331" spans="1:141" x14ac:dyDescent="0.3">
      <c r="A331" s="6">
        <f>('Base original'!A331-MIN('Base original'!A:A))/(MAX('Base original'!A:A)-MIN('Base original'!A:A))</f>
        <v>0.37168141592920362</v>
      </c>
      <c r="B331" s="6">
        <f>('Base original'!B331-MIN('Base original'!B:B))/(MAX('Base original'!B:B)-MIN('Base original'!B:B))</f>
        <v>0.23287671232876714</v>
      </c>
      <c r="C331" s="6">
        <f>('Base original'!C331-MIN('Base original'!C:C))/(MAX('Base original'!C:C)-MIN('Base original'!C:C))</f>
        <v>0.45</v>
      </c>
      <c r="D331" s="6">
        <f>('Base original'!D331-MIN('Base original'!D:D))/(MAX('Base original'!D:D)-MIN('Base original'!D:D))</f>
        <v>0.11643835616438358</v>
      </c>
      <c r="E331" s="6">
        <f>('Base original'!E331-MIN('Base original'!E:E))/(MAX('Base original'!E:E)-MIN('Base original'!E:E))</f>
        <v>8.8480801335559273E-2</v>
      </c>
      <c r="F331" s="6">
        <f>('Base original'!F331-MIN('Base original'!F:F))/(MAX('Base original'!F:F)-MIN('Base original'!F:F))</f>
        <v>8.9552238805970144E-2</v>
      </c>
      <c r="G331" s="6">
        <f>('Base original'!G331-MIN('Base original'!G:G))/(MAX('Base original'!G:G)-MIN('Base original'!G:G))</f>
        <v>4.2402826855123678E-2</v>
      </c>
      <c r="H331" s="6">
        <f>('Base original'!H331-MIN('Base original'!H:H))/(MAX('Base original'!H:H)-MIN('Base original'!H:H))</f>
        <v>0.33994126284875437</v>
      </c>
      <c r="I331" s="6">
        <f>('Base original'!I331-MIN('Base original'!I:I))/(MAX('Base original'!I:I)-MIN('Base original'!I:I))</f>
        <v>0.45669291338582663</v>
      </c>
      <c r="J331" s="6">
        <f>('Base original'!J331-MIN('Base original'!J:J))/(MAX('Base original'!J:J)-MIN('Base original'!J:J))</f>
        <v>0.27544910179640719</v>
      </c>
      <c r="K331" s="6">
        <f>('Base original'!K331-MIN('Base original'!K:K))/(MAX('Base original'!K:K)-MIN('Base original'!K:K))</f>
        <v>0.86153846153846148</v>
      </c>
      <c r="L331" s="6">
        <f>'Base original'!L331</f>
        <v>6</v>
      </c>
      <c r="M331">
        <v>467</v>
      </c>
      <c r="O331">
        <v>0.914007095012774</v>
      </c>
      <c r="P331" t="str">
        <f>IF(O331&lt;=cockpit!C$11,"treino","teste")</f>
        <v>teste</v>
      </c>
      <c r="AP331" s="6">
        <v>1.0553713726650016</v>
      </c>
      <c r="AQ331" s="6">
        <v>1.7167095617540187</v>
      </c>
      <c r="AR331" s="6">
        <v>1.6787994440691678</v>
      </c>
      <c r="AS331" s="6">
        <v>1.7554342582794555</v>
      </c>
      <c r="AT331" s="6">
        <v>1.7504852057041302</v>
      </c>
      <c r="AU331" s="6">
        <v>1.6868231588719027</v>
      </c>
      <c r="AV331" s="6">
        <v>1.7381418163763662</v>
      </c>
      <c r="AW331" s="6">
        <v>1.8239025337787751</v>
      </c>
      <c r="AX331" s="6">
        <v>1.1627339250922115</v>
      </c>
      <c r="AY331" s="6">
        <v>0.94477380579578729</v>
      </c>
      <c r="AZ331" s="6">
        <v>1.1586768788829922</v>
      </c>
      <c r="BA331" s="6">
        <v>1.6317707818190879</v>
      </c>
      <c r="BB331" s="6">
        <v>1.3623907222022957</v>
      </c>
      <c r="BC331" s="6">
        <v>1.5891845957411754</v>
      </c>
      <c r="BD331" s="6">
        <v>1.3540431903057708</v>
      </c>
      <c r="BE331" s="6">
        <v>2.1571652611254142</v>
      </c>
      <c r="BF331" s="6">
        <v>1.3238531553932418</v>
      </c>
      <c r="BG331" s="6">
        <v>1.3677995584372888</v>
      </c>
      <c r="BH331" s="6">
        <v>1.2936807206881435</v>
      </c>
      <c r="BI331" s="6">
        <v>1.4447426166926149</v>
      </c>
      <c r="BL331" s="8">
        <f>IF(BL$1&lt;=cockpit!$C$15,1/(1+EXP(-(AP331+T$14))),0)</f>
        <v>0.7709193952124489</v>
      </c>
      <c r="BM331" s="8">
        <f>IF(BM$1&lt;=cockpit!$C$15,1/(1+EXP(-(AQ331+U$14))),0)</f>
        <v>0.86250606829379306</v>
      </c>
      <c r="BN331" s="8">
        <f>IF(BN$1&lt;=cockpit!$C$15,1/(1+EXP(-(AR331+V$14))),0)</f>
        <v>0.86184899906344481</v>
      </c>
      <c r="BO331" s="8">
        <f>IF(BO$1&lt;=cockpit!$C$15,1/(1+EXP(-(AS331+W$14))),0)</f>
        <v>0.86100914349543189</v>
      </c>
      <c r="BP331" s="8">
        <f>IF(BP$1&lt;=cockpit!$C$15,1/(1+EXP(-(AT331+X$14))),0)</f>
        <v>0.86506427369931815</v>
      </c>
      <c r="BQ331" s="8">
        <f>IF(BQ$1&lt;=cockpit!$C$15,1/(1+EXP(-(AU331+Y$14))),0)</f>
        <v>0.89422971847731281</v>
      </c>
      <c r="BR331" s="8">
        <f>IF(BR$1&lt;=cockpit!$C$15,1/(1+EXP(-(AV331+Z$14))),0)</f>
        <v>0.89422629081349414</v>
      </c>
      <c r="BS331" s="8">
        <f>IF(BS$1&lt;=cockpit!$C$15,1/(1+EXP(-(AW331+AA$14))),0)</f>
        <v>0.8735443773114836</v>
      </c>
      <c r="BT331" s="8">
        <f>IF(BT$1&lt;=cockpit!$C$15,1/(1+EXP(-(AX331+AB$14))),0)</f>
        <v>0.77845609187528242</v>
      </c>
      <c r="BU331" s="8">
        <f>IF(BU$1&lt;=cockpit!$C$15,1/(1+EXP(-(AY331+AC$14))),0)</f>
        <v>0.72816785777447934</v>
      </c>
      <c r="BV331" s="8">
        <f>IF(BV$1&lt;=cockpit!$C$15,1/(1+EXP(-(AZ331+AD$14))),0)</f>
        <v>0.82256095428466613</v>
      </c>
      <c r="BW331" s="8">
        <f>IF(BW$1&lt;=cockpit!$C$15,1/(1+EXP(-(BA331+AE$14))),0)</f>
        <v>0.88675732641734883</v>
      </c>
      <c r="BX331" s="8">
        <f>IF(BX$1&lt;=cockpit!$C$15,1/(1+EXP(-(BB331+AF$14))),0)</f>
        <v>0.89017656236461906</v>
      </c>
      <c r="BY331" s="8">
        <f>IF(BY$1&lt;=cockpit!$C$15,1/(1+EXP(-(BC331+AG$14))),0)</f>
        <v>0.82643771311452652</v>
      </c>
      <c r="BZ331" s="8">
        <f>IF(BZ$1&lt;=cockpit!$C$15,1/(1+EXP(-(BD331+AH$14))),0)</f>
        <v>0.84004563161738655</v>
      </c>
      <c r="CA331" s="8">
        <f>IF(CA$1&lt;=cockpit!$C$15,1/(1+EXP(-(BE331+AI$14))),0)</f>
        <v>0.95804180689888074</v>
      </c>
      <c r="CB331" s="8">
        <f>IF(CB$1&lt;=cockpit!$C$15,1/(1+EXP(-(BF331+AJ$14))),0)</f>
        <v>0.85028745968860708</v>
      </c>
      <c r="CC331" s="8">
        <f>IF(CC$1&lt;=cockpit!$C$15,1/(1+EXP(-(BG331+AK$14))),0)</f>
        <v>0.8256677836958799</v>
      </c>
      <c r="CD331" s="8">
        <f>IF(CD$1&lt;=cockpit!$C$15,1/(1+EXP(-(BH331+AL$14))),0)</f>
        <v>0.90244538440131206</v>
      </c>
      <c r="CE331" s="8">
        <f>IF(CE$1&lt;=cockpit!$C$15,1/(1+EXP(-(BI331+AM$14))),0)</f>
        <v>0.87936121284595525</v>
      </c>
      <c r="CH331" s="6">
        <v>5.7162824739954772</v>
      </c>
      <c r="CK331" s="9">
        <f t="shared" si="116"/>
        <v>5.7162824739954772</v>
      </c>
      <c r="CM331" s="9">
        <f t="shared" si="117"/>
        <v>8.0495634562127091E-2</v>
      </c>
      <c r="CP331">
        <f t="shared" si="118"/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R331">
        <f t="shared" si="119"/>
        <v>0</v>
      </c>
      <c r="DS331">
        <f t="shared" si="108"/>
        <v>0</v>
      </c>
      <c r="DT331">
        <f t="shared" si="109"/>
        <v>0</v>
      </c>
      <c r="DU331">
        <f t="shared" si="110"/>
        <v>0</v>
      </c>
      <c r="DV331">
        <f t="shared" si="111"/>
        <v>0</v>
      </c>
      <c r="DW331">
        <f t="shared" si="112"/>
        <v>0</v>
      </c>
      <c r="DX331">
        <f t="shared" si="113"/>
        <v>0</v>
      </c>
      <c r="DY331">
        <f t="shared" si="114"/>
        <v>0</v>
      </c>
      <c r="DZ331">
        <f t="shared" si="115"/>
        <v>0</v>
      </c>
      <c r="EA331">
        <f t="shared" si="97"/>
        <v>0</v>
      </c>
      <c r="EB331">
        <f t="shared" si="98"/>
        <v>0</v>
      </c>
      <c r="EC331">
        <f t="shared" si="99"/>
        <v>0</v>
      </c>
      <c r="ED331">
        <f t="shared" si="100"/>
        <v>0</v>
      </c>
      <c r="EE331">
        <f t="shared" si="101"/>
        <v>0</v>
      </c>
      <c r="EF331">
        <f t="shared" si="102"/>
        <v>0</v>
      </c>
      <c r="EG331">
        <f t="shared" si="103"/>
        <v>0</v>
      </c>
      <c r="EH331">
        <f t="shared" si="104"/>
        <v>0</v>
      </c>
      <c r="EI331">
        <f t="shared" si="105"/>
        <v>0</v>
      </c>
      <c r="EJ331">
        <f t="shared" si="106"/>
        <v>0</v>
      </c>
      <c r="EK331">
        <f t="shared" si="107"/>
        <v>0</v>
      </c>
    </row>
    <row r="332" spans="1:141" x14ac:dyDescent="0.3">
      <c r="A332" s="6">
        <f>('Base original'!A332-MIN('Base original'!A:A))/(MAX('Base original'!A:A)-MIN('Base original'!A:A))</f>
        <v>0.60176991150442483</v>
      </c>
      <c r="B332" s="6">
        <f>('Base original'!B332-MIN('Base original'!B:B))/(MAX('Base original'!B:B)-MIN('Base original'!B:B))</f>
        <v>0.16438356164383561</v>
      </c>
      <c r="C332" s="6">
        <f>('Base original'!C332-MIN('Base original'!C:C))/(MAX('Base original'!C:C)-MIN('Base original'!C:C))</f>
        <v>0.69</v>
      </c>
      <c r="D332" s="6">
        <f>('Base original'!D332-MIN('Base original'!D:D))/(MAX('Base original'!D:D)-MIN('Base original'!D:D))</f>
        <v>8.2191780821917818E-2</v>
      </c>
      <c r="E332" s="6">
        <f>('Base original'!E332-MIN('Base original'!E:E))/(MAX('Base original'!E:E)-MIN('Base original'!E:E))</f>
        <v>0.1302170283806344</v>
      </c>
      <c r="F332" s="6">
        <f>('Base original'!F332-MIN('Base original'!F:F))/(MAX('Base original'!F:F)-MIN('Base original'!F:F))</f>
        <v>7.4626865671641784E-2</v>
      </c>
      <c r="G332" s="6">
        <f>('Base original'!G332-MIN('Base original'!G:G))/(MAX('Base original'!G:G)-MIN('Base original'!G:G))</f>
        <v>5.3003533568904596E-2</v>
      </c>
      <c r="H332" s="6">
        <f>('Base original'!H332-MIN('Base original'!H:H))/(MAX('Base original'!H:H)-MIN('Base original'!H:H))</f>
        <v>0.72907488986784286</v>
      </c>
      <c r="I332" s="6">
        <f>('Base original'!I332-MIN('Base original'!I:I))/(MAX('Base original'!I:I)-MIN('Base original'!I:I))</f>
        <v>0.33858267716535423</v>
      </c>
      <c r="J332" s="6">
        <f>('Base original'!J332-MIN('Base original'!J:J))/(MAX('Base original'!J:J)-MIN('Base original'!J:J))</f>
        <v>0.17365269461077845</v>
      </c>
      <c r="K332" s="6">
        <f>('Base original'!K332-MIN('Base original'!K:K))/(MAX('Base original'!K:K)-MIN('Base original'!K:K))</f>
        <v>0.12307692307692292</v>
      </c>
      <c r="L332" s="6">
        <f>'Base original'!L332</f>
        <v>6</v>
      </c>
      <c r="M332">
        <v>468</v>
      </c>
      <c r="O332">
        <v>8.437328537539468E-2</v>
      </c>
      <c r="P332" t="str">
        <f>IF(O332&lt;=cockpit!C$11,"treino","teste")</f>
        <v>treino</v>
      </c>
      <c r="AP332" s="6">
        <v>1.2742590319740759</v>
      </c>
      <c r="AQ332" s="6">
        <v>1.8142507438639213</v>
      </c>
      <c r="AR332" s="6">
        <v>1.2988714809779869</v>
      </c>
      <c r="AS332" s="6">
        <v>2.0800343073005201</v>
      </c>
      <c r="AT332" s="6">
        <v>1.8603194685257227</v>
      </c>
      <c r="AU332" s="6">
        <v>1.6523736815683796</v>
      </c>
      <c r="AV332" s="6">
        <v>1.6359828801863956</v>
      </c>
      <c r="AW332" s="6">
        <v>2.2497501095592507</v>
      </c>
      <c r="AX332" s="6">
        <v>1.1798901094117256</v>
      </c>
      <c r="AY332" s="6">
        <v>1.0979062463228182</v>
      </c>
      <c r="AZ332" s="6">
        <v>1.1754596341257901</v>
      </c>
      <c r="BA332" s="6">
        <v>1.8046231800471091</v>
      </c>
      <c r="BB332" s="6">
        <v>1.4108180946769477</v>
      </c>
      <c r="BC332" s="6">
        <v>1.3187402612597965</v>
      </c>
      <c r="BD332" s="6">
        <v>1.4027157147171563</v>
      </c>
      <c r="BE332" s="6">
        <v>1.9390960703455824</v>
      </c>
      <c r="BF332" s="6">
        <v>1.49576691250775</v>
      </c>
      <c r="BG332" s="6">
        <v>1.3208801754007649</v>
      </c>
      <c r="BH332" s="6">
        <v>1.2507332657446029</v>
      </c>
      <c r="BI332" s="6">
        <v>1.6159475400489214</v>
      </c>
      <c r="BL332" s="8">
        <f>IF(BL$1&lt;=cockpit!$C$15,1/(1+EXP(-(AP332+T$14))),0)</f>
        <v>0.80727460760476832</v>
      </c>
      <c r="BM332" s="8">
        <f>IF(BM$1&lt;=cockpit!$C$15,1/(1+EXP(-(AQ332+U$14))),0)</f>
        <v>0.87366982169188367</v>
      </c>
      <c r="BN332" s="8">
        <f>IF(BN$1&lt;=cockpit!$C$15,1/(1+EXP(-(AR332+V$14))),0)</f>
        <v>0.81012226573856749</v>
      </c>
      <c r="BO332" s="8">
        <f>IF(BO$1&lt;=cockpit!$C$15,1/(1+EXP(-(AS332+W$14))),0)</f>
        <v>0.89550953281853773</v>
      </c>
      <c r="BP332" s="8">
        <f>IF(BP$1&lt;=cockpit!$C$15,1/(1+EXP(-(AT332+X$14))),0)</f>
        <v>0.87737886570594004</v>
      </c>
      <c r="BQ332" s="8">
        <f>IF(BQ$1&lt;=cockpit!$C$15,1/(1+EXP(-(AU332+Y$14))),0)</f>
        <v>0.89092685645167768</v>
      </c>
      <c r="BR332" s="8">
        <f>IF(BR$1&lt;=cockpit!$C$15,1/(1+EXP(-(AV332+Z$14))),0)</f>
        <v>0.88416715109776123</v>
      </c>
      <c r="BS332" s="8">
        <f>IF(BS$1&lt;=cockpit!$C$15,1/(1+EXP(-(AW332+AA$14))),0)</f>
        <v>0.91360867513163579</v>
      </c>
      <c r="BT332" s="8">
        <f>IF(BT$1&lt;=cockpit!$C$15,1/(1+EXP(-(AX332+AB$14))),0)</f>
        <v>0.7814007456949672</v>
      </c>
      <c r="BU332" s="8">
        <f>IF(BU$1&lt;=cockpit!$C$15,1/(1+EXP(-(AY332+AC$14))),0)</f>
        <v>0.75740032438890459</v>
      </c>
      <c r="BV332" s="8">
        <f>IF(BV$1&lt;=cockpit!$C$15,1/(1+EXP(-(AZ332+AD$14))),0)</f>
        <v>0.82499722592678049</v>
      </c>
      <c r="BW332" s="8">
        <f>IF(BW$1&lt;=cockpit!$C$15,1/(1+EXP(-(BA332+AE$14))),0)</f>
        <v>0.90298941053722215</v>
      </c>
      <c r="BX332" s="8">
        <f>IF(BX$1&lt;=cockpit!$C$15,1/(1+EXP(-(BB332+AF$14))),0)</f>
        <v>0.89482224220959306</v>
      </c>
      <c r="BY332" s="8">
        <f>IF(BY$1&lt;=cockpit!$C$15,1/(1+EXP(-(BC332+AG$14))),0)</f>
        <v>0.78417150760399223</v>
      </c>
      <c r="BZ332" s="8">
        <f>IF(BZ$1&lt;=cockpit!$C$15,1/(1+EXP(-(BD332+AH$14))),0)</f>
        <v>0.8464779777188286</v>
      </c>
      <c r="CA332" s="8">
        <f>IF(CA$1&lt;=cockpit!$C$15,1/(1+EXP(-(BE332+AI$14))),0)</f>
        <v>0.9483458397256288</v>
      </c>
      <c r="CB332" s="8">
        <f>IF(CB$1&lt;=cockpit!$C$15,1/(1+EXP(-(BF332+AJ$14))),0)</f>
        <v>0.87088103334870282</v>
      </c>
      <c r="CC332" s="8">
        <f>IF(CC$1&lt;=cockpit!$C$15,1/(1+EXP(-(BG332+AK$14))),0)</f>
        <v>0.8188106647214054</v>
      </c>
      <c r="CD332" s="8">
        <f>IF(CD$1&lt;=cockpit!$C$15,1/(1+EXP(-(BH332+AL$14))),0)</f>
        <v>0.89859849024567762</v>
      </c>
      <c r="CE332" s="8">
        <f>IF(CE$1&lt;=cockpit!$C$15,1/(1+EXP(-(BI332+AM$14))),0)</f>
        <v>0.89637681900980226</v>
      </c>
      <c r="CH332" s="6">
        <v>5.7647858910280645</v>
      </c>
      <c r="CK332" s="9">
        <f t="shared" si="116"/>
        <v>5.7647858910280645</v>
      </c>
      <c r="CM332" s="9">
        <f t="shared" si="117"/>
        <v>5.532567705946155E-2</v>
      </c>
      <c r="CP332">
        <f t="shared" si="118"/>
        <v>-0.23521410897193551</v>
      </c>
      <c r="CV332">
        <v>1.8444501995490321E-2</v>
      </c>
      <c r="CW332">
        <v>-9.647650764360112E-2</v>
      </c>
      <c r="CX332">
        <v>-3.9814554124366327E-3</v>
      </c>
      <c r="CY332">
        <v>-6.2990877004568749E-2</v>
      </c>
      <c r="CZ332">
        <v>-7.5292148836960726E-2</v>
      </c>
      <c r="DA332">
        <v>-0.17735001726163924</v>
      </c>
      <c r="DB332">
        <v>-3.1235571190935184E-3</v>
      </c>
      <c r="DC332">
        <v>-0.14787466310380085</v>
      </c>
      <c r="DD332">
        <v>-6.4038747119130754E-2</v>
      </c>
      <c r="DE332">
        <v>-0.13901422435532765</v>
      </c>
      <c r="DF332">
        <v>-0.17133847380938338</v>
      </c>
      <c r="DG332">
        <v>-4.6810286279227509E-2</v>
      </c>
      <c r="DH332">
        <v>2.4150246427272051E-2</v>
      </c>
      <c r="DI332">
        <v>-0.11699215680605082</v>
      </c>
      <c r="DJ332">
        <v>-3.2407903744111038E-2</v>
      </c>
      <c r="DK332">
        <v>4.2430868103301163E-2</v>
      </c>
      <c r="DL332">
        <v>-0.15596340576894258</v>
      </c>
      <c r="DM332">
        <v>-0.13992182656229504</v>
      </c>
      <c r="DN332">
        <v>-9.3476898452399829E-2</v>
      </c>
      <c r="DO332">
        <v>4.9816595617830561E-3</v>
      </c>
      <c r="DR332">
        <f t="shared" si="119"/>
        <v>6.4243622137117855E-3</v>
      </c>
      <c r="DS332">
        <f t="shared" si="108"/>
        <v>-2.2836089951905902E-2</v>
      </c>
      <c r="DT332">
        <f t="shared" si="109"/>
        <v>-1.3684338479682844E-3</v>
      </c>
      <c r="DU332">
        <f t="shared" si="110"/>
        <v>-1.2476141702866825E-2</v>
      </c>
      <c r="DV332">
        <f t="shared" si="111"/>
        <v>-1.7332728961347427E-2</v>
      </c>
      <c r="DW332">
        <f t="shared" si="112"/>
        <v>-3.6578323380164549E-2</v>
      </c>
      <c r="DX332">
        <f t="shared" si="113"/>
        <v>-6.8171149635414918E-4</v>
      </c>
      <c r="DY332">
        <f t="shared" si="114"/>
        <v>-2.4446519337187281E-2</v>
      </c>
      <c r="DZ332">
        <f t="shared" si="115"/>
        <v>-2.4937512603194583E-2</v>
      </c>
      <c r="EA332">
        <f t="shared" si="97"/>
        <v>-5.9267984536762304E-2</v>
      </c>
      <c r="EB332">
        <f t="shared" si="98"/>
        <v>-5.4722009325581536E-2</v>
      </c>
      <c r="EC332">
        <f t="shared" si="99"/>
        <v>-8.6416527759059503E-3</v>
      </c>
      <c r="ED332">
        <f t="shared" si="100"/>
        <v>4.81297880082345E-3</v>
      </c>
      <c r="EE332">
        <f t="shared" si="101"/>
        <v>-4.5050760241187628E-2</v>
      </c>
      <c r="EF332">
        <f t="shared" si="102"/>
        <v>-9.1868315910047429E-3</v>
      </c>
      <c r="EG332">
        <f t="shared" si="103"/>
        <v>4.2702497059744597E-3</v>
      </c>
      <c r="EH332">
        <f t="shared" si="104"/>
        <v>-3.7675491287264426E-2</v>
      </c>
      <c r="EI332">
        <f t="shared" si="105"/>
        <v>-4.6111111361713461E-2</v>
      </c>
      <c r="EJ332">
        <f t="shared" si="106"/>
        <v>-1.7996242908838625E-2</v>
      </c>
      <c r="EK332">
        <f t="shared" si="107"/>
        <v>9.789389379023536E-4</v>
      </c>
    </row>
    <row r="333" spans="1:141" x14ac:dyDescent="0.3">
      <c r="A333" s="6">
        <f>('Base original'!A333-MIN('Base original'!A:A))/(MAX('Base original'!A:A)-MIN('Base original'!A:A))</f>
        <v>0.3628318584070796</v>
      </c>
      <c r="B333" s="6">
        <f>('Base original'!B333-MIN('Base original'!B:B))/(MAX('Base original'!B:B)-MIN('Base original'!B:B))</f>
        <v>0.47945205479452052</v>
      </c>
      <c r="C333" s="6">
        <f>('Base original'!C333-MIN('Base original'!C:C))/(MAX('Base original'!C:C)-MIN('Base original'!C:C))</f>
        <v>0.02</v>
      </c>
      <c r="D333" s="6">
        <f>('Base original'!D333-MIN('Base original'!D:D))/(MAX('Base original'!D:D)-MIN('Base original'!D:D))</f>
        <v>2.0547945205479447E-2</v>
      </c>
      <c r="E333" s="6">
        <f>('Base original'!E333-MIN('Base original'!E:E))/(MAX('Base original'!E:E)-MIN('Base original'!E:E))</f>
        <v>9.6828046744574306E-2</v>
      </c>
      <c r="F333" s="6">
        <f>('Base original'!F333-MIN('Base original'!F:F))/(MAX('Base original'!F:F)-MIN('Base original'!F:F))</f>
        <v>0.52238805970149249</v>
      </c>
      <c r="G333" s="6">
        <f>('Base original'!G333-MIN('Base original'!G:G))/(MAX('Base original'!G:G)-MIN('Base original'!G:G))</f>
        <v>0.14840989399293286</v>
      </c>
      <c r="H333" s="6">
        <f>('Base original'!H333-MIN('Base original'!H:H))/(MAX('Base original'!H:H)-MIN('Base original'!H:H))</f>
        <v>0.37665198237885322</v>
      </c>
      <c r="I333" s="6">
        <f>('Base original'!I333-MIN('Base original'!I:I))/(MAX('Base original'!I:I)-MIN('Base original'!I:I))</f>
        <v>0.3622047244094489</v>
      </c>
      <c r="J333" s="6">
        <f>('Base original'!J333-MIN('Base original'!J:J))/(MAX('Base original'!J:J)-MIN('Base original'!J:J))</f>
        <v>0.1497005988023952</v>
      </c>
      <c r="K333" s="6">
        <f>('Base original'!K333-MIN('Base original'!K:K))/(MAX('Base original'!K:K)-MIN('Base original'!K:K))</f>
        <v>0.21538461538461545</v>
      </c>
      <c r="L333" s="6">
        <f>'Base original'!L333</f>
        <v>5</v>
      </c>
      <c r="M333">
        <v>469</v>
      </c>
      <c r="O333">
        <v>0.46390211446681762</v>
      </c>
      <c r="P333" t="str">
        <f>IF(O333&lt;=cockpit!C$11,"treino","teste")</f>
        <v>treino</v>
      </c>
      <c r="AP333" s="6">
        <v>0.59014509292678097</v>
      </c>
      <c r="AQ333" s="6">
        <v>1.5221353515106482</v>
      </c>
      <c r="AR333" s="6">
        <v>1.4606122730201054</v>
      </c>
      <c r="AS333" s="6">
        <v>1.6097463933486118</v>
      </c>
      <c r="AT333" s="6">
        <v>1.7339411611573547</v>
      </c>
      <c r="AU333" s="6">
        <v>1.4997653285363788</v>
      </c>
      <c r="AV333" s="6">
        <v>1.3506626139450713</v>
      </c>
      <c r="AW333" s="6">
        <v>1.9015933756723695</v>
      </c>
      <c r="AX333" s="6">
        <v>0.96112015918067595</v>
      </c>
      <c r="AY333" s="6">
        <v>1.3100622229981083</v>
      </c>
      <c r="AZ333" s="6">
        <v>1.1705321618418227</v>
      </c>
      <c r="BA333" s="6">
        <v>1.4210780506943286</v>
      </c>
      <c r="BB333" s="6">
        <v>1.068598805413334</v>
      </c>
      <c r="BC333" s="6">
        <v>1.2904455404549724</v>
      </c>
      <c r="BD333" s="6">
        <v>1.0368690944481764</v>
      </c>
      <c r="BE333" s="6">
        <v>1.6849131010918461</v>
      </c>
      <c r="BF333" s="6">
        <v>1.4221026438478921</v>
      </c>
      <c r="BG333" s="6">
        <v>1.0337962168050332</v>
      </c>
      <c r="BH333" s="6">
        <v>1.2835116913546631</v>
      </c>
      <c r="BI333" s="6">
        <v>0.99133956371072884</v>
      </c>
      <c r="BL333" s="8">
        <f>IF(BL$1&lt;=cockpit!$C$15,1/(1+EXP(-(AP333+T$14))),0)</f>
        <v>0.6788045925152465</v>
      </c>
      <c r="BM333" s="8">
        <f>IF(BM$1&lt;=cockpit!$C$15,1/(1+EXP(-(AQ333+U$14))),0)</f>
        <v>0.83776451900791016</v>
      </c>
      <c r="BN333" s="8">
        <f>IF(BN$1&lt;=cockpit!$C$15,1/(1+EXP(-(AR333+V$14))),0)</f>
        <v>0.83376451134342355</v>
      </c>
      <c r="BO333" s="8">
        <f>IF(BO$1&lt;=cockpit!$C$15,1/(1+EXP(-(AS333+W$14))),0)</f>
        <v>0.84264072427340886</v>
      </c>
      <c r="BP333" s="8">
        <f>IF(BP$1&lt;=cockpit!$C$15,1/(1+EXP(-(AT333+X$14))),0)</f>
        <v>0.86312142944358028</v>
      </c>
      <c r="BQ333" s="8">
        <f>IF(BQ$1&lt;=cockpit!$C$15,1/(1+EXP(-(AU333+Y$14))),0)</f>
        <v>0.87518856423303404</v>
      </c>
      <c r="BR333" s="8">
        <f>IF(BR$1&lt;=cockpit!$C$15,1/(1+EXP(-(AV333+Z$14))),0)</f>
        <v>0.8515964698641898</v>
      </c>
      <c r="BS333" s="8">
        <f>IF(BS$1&lt;=cockpit!$C$15,1/(1+EXP(-(AW333+AA$14))),0)</f>
        <v>0.88188035426448275</v>
      </c>
      <c r="BT333" s="8">
        <f>IF(BT$1&lt;=cockpit!$C$15,1/(1+EXP(-(AX333+AB$14))),0)</f>
        <v>0.74174882594931546</v>
      </c>
      <c r="BU333" s="8">
        <f>IF(BU$1&lt;=cockpit!$C$15,1/(1+EXP(-(AY333+AC$14))),0)</f>
        <v>0.79423346620261415</v>
      </c>
      <c r="BV333" s="8">
        <f>IF(BV$1&lt;=cockpit!$C$15,1/(1+EXP(-(AZ333+AD$14))),0)</f>
        <v>0.8242846735807009</v>
      </c>
      <c r="BW333" s="8">
        <f>IF(BW$1&lt;=cockpit!$C$15,1/(1+EXP(-(BA333+AE$14))),0)</f>
        <v>0.86381513937075438</v>
      </c>
      <c r="BX333" s="8">
        <f>IF(BX$1&lt;=cockpit!$C$15,1/(1+EXP(-(BB333+AF$14))),0)</f>
        <v>0.85799718620361554</v>
      </c>
      <c r="BY333" s="8">
        <f>IF(BY$1&lt;=cockpit!$C$15,1/(1+EXP(-(BC333+AG$14))),0)</f>
        <v>0.77934423168565881</v>
      </c>
      <c r="BZ333" s="8">
        <f>IF(BZ$1&lt;=cockpit!$C$15,1/(1+EXP(-(BD333+AH$14))),0)</f>
        <v>0.7927190153263235</v>
      </c>
      <c r="CA333" s="8">
        <f>IF(CA$1&lt;=cockpit!$C$15,1/(1+EXP(-(BE333+AI$14))),0)</f>
        <v>0.93437772253782714</v>
      </c>
      <c r="CB333" s="8">
        <f>IF(CB$1&lt;=cockpit!$C$15,1/(1+EXP(-(BF333+AJ$14))),0)</f>
        <v>0.86236898203217061</v>
      </c>
      <c r="CC333" s="8">
        <f>IF(CC$1&lt;=cockpit!$C$15,1/(1+EXP(-(BG333+AK$14))),0)</f>
        <v>0.7722792982405029</v>
      </c>
      <c r="CD333" s="8">
        <f>IF(CD$1&lt;=cockpit!$C$15,1/(1+EXP(-(BH333+AL$14))),0)</f>
        <v>0.90154645521740451</v>
      </c>
      <c r="CE333" s="8">
        <f>IF(CE$1&lt;=cockpit!$C$15,1/(1+EXP(-(BI333+AM$14))),0)</f>
        <v>0.82244363529462727</v>
      </c>
      <c r="CH333" s="6">
        <v>5.6781288384999149</v>
      </c>
      <c r="CK333" s="9">
        <f t="shared" si="116"/>
        <v>5.6781288384999149</v>
      </c>
      <c r="CM333" s="9">
        <f t="shared" si="117"/>
        <v>0.45985872160524366</v>
      </c>
      <c r="CP333">
        <f t="shared" si="118"/>
        <v>0.6781288384999149</v>
      </c>
      <c r="CV333">
        <v>-5.3176013843640527E-2</v>
      </c>
      <c r="CW333">
        <v>0.27814446317371794</v>
      </c>
      <c r="CX333">
        <v>1.147864703429417E-2</v>
      </c>
      <c r="CY333">
        <v>0.18160445581219725</v>
      </c>
      <c r="CZ333">
        <v>0.21706936570315533</v>
      </c>
      <c r="DA333">
        <v>0.51130504772536745</v>
      </c>
      <c r="DB333">
        <v>9.005302319733538E-3</v>
      </c>
      <c r="DC333">
        <v>0.42632677934345908</v>
      </c>
      <c r="DD333">
        <v>0.1846254945874328</v>
      </c>
      <c r="DE333">
        <v>0.40078188723063657</v>
      </c>
      <c r="DF333">
        <v>0.49397360023402487</v>
      </c>
      <c r="DG333">
        <v>0.13495536132217523</v>
      </c>
      <c r="DH333">
        <v>-6.9625834227345307E-2</v>
      </c>
      <c r="DI333">
        <v>0.33729165208347717</v>
      </c>
      <c r="DJ333">
        <v>9.3432890655522738E-2</v>
      </c>
      <c r="DK333">
        <v>-0.12232937653781566</v>
      </c>
      <c r="DL333">
        <v>0.44964685011817496</v>
      </c>
      <c r="DM333">
        <v>0.4033985297148856</v>
      </c>
      <c r="DN333">
        <v>0.26949650618817117</v>
      </c>
      <c r="DO333">
        <v>-1.4362263501961138E-2</v>
      </c>
      <c r="DR333">
        <f t="shared" si="119"/>
        <v>-2.8673800180610581E-2</v>
      </c>
      <c r="DS333">
        <f t="shared" si="108"/>
        <v>8.292894155568814E-2</v>
      </c>
      <c r="DT333">
        <f t="shared" si="109"/>
        <v>3.499113337231941E-3</v>
      </c>
      <c r="DU333">
        <f t="shared" si="110"/>
        <v>5.2657412331149463E-2</v>
      </c>
      <c r="DV333">
        <f t="shared" si="111"/>
        <v>5.5357333112248108E-2</v>
      </c>
      <c r="DW333">
        <f t="shared" si="112"/>
        <v>0.11966837815313158</v>
      </c>
      <c r="DX333">
        <f t="shared" si="113"/>
        <v>2.4745080623563695E-3</v>
      </c>
      <c r="DY333">
        <f t="shared" si="114"/>
        <v>9.476691817800105E-2</v>
      </c>
      <c r="DZ333">
        <f t="shared" si="115"/>
        <v>8.3046149867539082E-2</v>
      </c>
      <c r="EA333">
        <f t="shared" si="97"/>
        <v>0.14796594791514017</v>
      </c>
      <c r="EB333">
        <f t="shared" si="98"/>
        <v>0.15834559721748656</v>
      </c>
      <c r="EC333">
        <f t="shared" si="99"/>
        <v>3.4254829332974461E-2</v>
      </c>
      <c r="ED333">
        <f t="shared" si="100"/>
        <v>-1.8370137785226396E-2</v>
      </c>
      <c r="EE333">
        <f t="shared" si="101"/>
        <v>0.13242831478753814</v>
      </c>
      <c r="EF333">
        <f t="shared" si="102"/>
        <v>3.471934101446051E-2</v>
      </c>
      <c r="EG333">
        <f t="shared" si="103"/>
        <v>-1.5528279626677003E-2</v>
      </c>
      <c r="EH333">
        <f t="shared" si="104"/>
        <v>0.11525336318748218</v>
      </c>
      <c r="EI333">
        <f t="shared" si="105"/>
        <v>0.16280546874983817</v>
      </c>
      <c r="EJ333">
        <f t="shared" si="106"/>
        <v>5.0453515967939712E-2</v>
      </c>
      <c r="EK333">
        <f t="shared" si="107"/>
        <v>-4.6474341013239395E-3</v>
      </c>
    </row>
    <row r="334" spans="1:141" x14ac:dyDescent="0.3">
      <c r="A334" s="6">
        <f>('Base original'!A334-MIN('Base original'!A:A))/(MAX('Base original'!A:A)-MIN('Base original'!A:A))</f>
        <v>0.74336283185840701</v>
      </c>
      <c r="B334" s="6">
        <f>('Base original'!B334-MIN('Base original'!B:B))/(MAX('Base original'!B:B)-MIN('Base original'!B:B))</f>
        <v>0.13698630136986303</v>
      </c>
      <c r="C334" s="6">
        <f>('Base original'!C334-MIN('Base original'!C:C))/(MAX('Base original'!C:C)-MIN('Base original'!C:C))</f>
        <v>0.65</v>
      </c>
      <c r="D334" s="6">
        <f>('Base original'!D334-MIN('Base original'!D:D))/(MAX('Base original'!D:D)-MIN('Base original'!D:D))</f>
        <v>0.11643835616438358</v>
      </c>
      <c r="E334" s="6">
        <f>('Base original'!E334-MIN('Base original'!E:E))/(MAX('Base original'!E:E)-MIN('Base original'!E:E))</f>
        <v>0.13522537562604342</v>
      </c>
      <c r="F334" s="6">
        <f>('Base original'!F334-MIN('Base original'!F:F))/(MAX('Base original'!F:F)-MIN('Base original'!F:F))</f>
        <v>0.20895522388059701</v>
      </c>
      <c r="G334" s="6">
        <f>('Base original'!G334-MIN('Base original'!G:G))/(MAX('Base original'!G:G)-MIN('Base original'!G:G))</f>
        <v>0.14487632508833923</v>
      </c>
      <c r="H334" s="6">
        <f>('Base original'!H334-MIN('Base original'!H:H))/(MAX('Base original'!H:H)-MIN('Base original'!H:H))</f>
        <v>0.69970631424376373</v>
      </c>
      <c r="I334" s="6">
        <f>('Base original'!I334-MIN('Base original'!I:I))/(MAX('Base original'!I:I)-MIN('Base original'!I:I))</f>
        <v>0.24409448818897614</v>
      </c>
      <c r="J334" s="6">
        <f>('Base original'!J334-MIN('Base original'!J:J))/(MAX('Base original'!J:J)-MIN('Base original'!J:J))</f>
        <v>0.16766467065868262</v>
      </c>
      <c r="K334" s="6">
        <f>('Base original'!K334-MIN('Base original'!K:K))/(MAX('Base original'!K:K)-MIN('Base original'!K:K))</f>
        <v>0.33846153846153837</v>
      </c>
      <c r="L334" s="6">
        <f>'Base original'!L334</f>
        <v>5</v>
      </c>
      <c r="M334">
        <v>470</v>
      </c>
      <c r="O334">
        <v>2.0195298191446054E-2</v>
      </c>
      <c r="P334" t="str">
        <f>IF(O334&lt;=cockpit!C$11,"treino","teste")</f>
        <v>treino</v>
      </c>
      <c r="AP334" s="6">
        <v>1.3990755770537604</v>
      </c>
      <c r="AQ334" s="6">
        <v>2.080921333402701</v>
      </c>
      <c r="AR334" s="6">
        <v>1.6697754406627077</v>
      </c>
      <c r="AS334" s="6">
        <v>2.1467674381487738</v>
      </c>
      <c r="AT334" s="6">
        <v>2.0030749301297681</v>
      </c>
      <c r="AU334" s="6">
        <v>1.8509072623024672</v>
      </c>
      <c r="AV334" s="6">
        <v>1.9313499798258142</v>
      </c>
      <c r="AW334" s="6">
        <v>2.3899784905489514</v>
      </c>
      <c r="AX334" s="6">
        <v>1.327666214112929</v>
      </c>
      <c r="AY334" s="6">
        <v>1.3277285461317536</v>
      </c>
      <c r="AZ334" s="6">
        <v>1.3236290135479132</v>
      </c>
      <c r="BA334" s="6">
        <v>1.862635437369891</v>
      </c>
      <c r="BB334" s="6">
        <v>1.5237153404109096</v>
      </c>
      <c r="BC334" s="6">
        <v>1.5290910360477938</v>
      </c>
      <c r="BD334" s="6">
        <v>1.5011518677777704</v>
      </c>
      <c r="BE334" s="6">
        <v>2.0722562893127305</v>
      </c>
      <c r="BF334" s="6">
        <v>1.7128657113605921</v>
      </c>
      <c r="BG334" s="6">
        <v>1.4439306504972056</v>
      </c>
      <c r="BH334" s="6">
        <v>1.4233805999751732</v>
      </c>
      <c r="BI334" s="6">
        <v>1.6700139701588959</v>
      </c>
      <c r="BL334" s="8">
        <f>IF(BL$1&lt;=cockpit!$C$15,1/(1+EXP(-(AP334+T$14))),0)</f>
        <v>0.82595323081687566</v>
      </c>
      <c r="BM334" s="8">
        <f>IF(BM$1&lt;=cockpit!$C$15,1/(1+EXP(-(AQ334+U$14))),0)</f>
        <v>0.90029208370420588</v>
      </c>
      <c r="BN334" s="8">
        <f>IF(BN$1&lt;=cockpit!$C$15,1/(1+EXP(-(AR334+V$14))),0)</f>
        <v>0.86077104080300793</v>
      </c>
      <c r="BO334" s="8">
        <f>IF(BO$1&lt;=cockpit!$C$15,1/(1+EXP(-(AS334+W$14))),0)</f>
        <v>0.90159112743584768</v>
      </c>
      <c r="BP334" s="8">
        <f>IF(BP$1&lt;=cockpit!$C$15,1/(1+EXP(-(AT334+X$14))),0)</f>
        <v>0.89192869688608745</v>
      </c>
      <c r="BQ334" s="8">
        <f>IF(BQ$1&lt;=cockpit!$C$15,1/(1+EXP(-(AU334+Y$14))),0)</f>
        <v>0.90877571776652832</v>
      </c>
      <c r="BR334" s="8">
        <f>IF(BR$1&lt;=cockpit!$C$15,1/(1+EXP(-(AV334+Z$14))),0)</f>
        <v>0.91115866607235163</v>
      </c>
      <c r="BS334" s="8">
        <f>IF(BS$1&lt;=cockpit!$C$15,1/(1+EXP(-(AW334+AA$14))),0)</f>
        <v>0.92405368427993972</v>
      </c>
      <c r="BT334" s="8">
        <f>IF(BT$1&lt;=cockpit!$C$15,1/(1+EXP(-(AX334+AB$14))),0)</f>
        <v>0.8055928942141406</v>
      </c>
      <c r="BU334" s="8">
        <f>IF(BU$1&lt;=cockpit!$C$15,1/(1+EXP(-(AY334+AC$14))),0)</f>
        <v>0.79710561034519389</v>
      </c>
      <c r="BV334" s="8">
        <f>IF(BV$1&lt;=cockpit!$C$15,1/(1+EXP(-(AZ334+AD$14))),0)</f>
        <v>0.84537109055592541</v>
      </c>
      <c r="BW334" s="8">
        <f>IF(BW$1&lt;=cockpit!$C$15,1/(1+EXP(-(BA334+AE$14))),0)</f>
        <v>0.90795380585788454</v>
      </c>
      <c r="BX334" s="8">
        <f>IF(BX$1&lt;=cockpit!$C$15,1/(1+EXP(-(BB334+AF$14))),0)</f>
        <v>0.90498387244633582</v>
      </c>
      <c r="BY334" s="8">
        <f>IF(BY$1&lt;=cockpit!$C$15,1/(1+EXP(-(BC334+AG$14))),0)</f>
        <v>0.81764821086936745</v>
      </c>
      <c r="BZ334" s="8">
        <f>IF(BZ$1&lt;=cockpit!$C$15,1/(1+EXP(-(BD334+AH$14))),0)</f>
        <v>0.85883850536277229</v>
      </c>
      <c r="CA334" s="8">
        <f>IF(CA$1&lt;=cockpit!$C$15,1/(1+EXP(-(BE334+AI$14))),0)</f>
        <v>0.95449276438497332</v>
      </c>
      <c r="CB334" s="8">
        <f>IF(CB$1&lt;=cockpit!$C$15,1/(1+EXP(-(BF334+AJ$14))),0)</f>
        <v>0.8933922933580889</v>
      </c>
      <c r="CC334" s="8">
        <f>IF(CC$1&lt;=cockpit!$C$15,1/(1+EXP(-(BG334+AK$14))),0)</f>
        <v>0.83635597190446265</v>
      </c>
      <c r="CD334" s="8">
        <f>IF(CD$1&lt;=cockpit!$C$15,1/(1+EXP(-(BH334+AL$14))),0)</f>
        <v>0.91328298526104357</v>
      </c>
      <c r="CE334" s="8">
        <f>IF(CE$1&lt;=cockpit!$C$15,1/(1+EXP(-(BI334+AM$14))),0)</f>
        <v>0.90129226328870049</v>
      </c>
      <c r="CH334" s="6">
        <v>5.8949459443432373</v>
      </c>
      <c r="CK334" s="9">
        <f t="shared" si="116"/>
        <v>5.8949459443432373</v>
      </c>
      <c r="CM334" s="9">
        <f t="shared" si="117"/>
        <v>0.80092824329640877</v>
      </c>
      <c r="CP334">
        <f t="shared" si="118"/>
        <v>0.89494594434323727</v>
      </c>
      <c r="CV334">
        <v>-7.0177900162716508E-2</v>
      </c>
      <c r="CW334">
        <v>0.36707517086205887</v>
      </c>
      <c r="CX334">
        <v>1.5148697454916428E-2</v>
      </c>
      <c r="CY334">
        <v>0.23966857325122734</v>
      </c>
      <c r="CZ334">
        <v>0.28647262503528265</v>
      </c>
      <c r="DA334">
        <v>0.67478383576235479</v>
      </c>
      <c r="DB334">
        <v>1.1884553983072182E-2</v>
      </c>
      <c r="DC334">
        <v>0.5626355944135103</v>
      </c>
      <c r="DD334">
        <v>0.24365552417574707</v>
      </c>
      <c r="DE334">
        <v>0.5289232726582116</v>
      </c>
      <c r="DF334">
        <v>0.65191103083005608</v>
      </c>
      <c r="DG334">
        <v>0.17810443447565025</v>
      </c>
      <c r="DH334">
        <v>-9.1887196688340014E-2</v>
      </c>
      <c r="DI334">
        <v>0.44513340084559166</v>
      </c>
      <c r="DJ334">
        <v>0.12330604718919606</v>
      </c>
      <c r="DK334">
        <v>-0.1614415627106067</v>
      </c>
      <c r="DL334">
        <v>0.59341175607594021</v>
      </c>
      <c r="DM334">
        <v>0.53237653027848197</v>
      </c>
      <c r="DN334">
        <v>0.35566221569532352</v>
      </c>
      <c r="DO334">
        <v>-1.8954288245729329E-2</v>
      </c>
      <c r="DR334">
        <f t="shared" si="119"/>
        <v>-2.2302625131176569E-2</v>
      </c>
      <c r="DS334">
        <f t="shared" si="108"/>
        <v>6.9551261131418116E-2</v>
      </c>
      <c r="DT334">
        <f t="shared" si="109"/>
        <v>3.9246217574779394E-3</v>
      </c>
      <c r="DU334">
        <f t="shared" si="110"/>
        <v>4.4850004315698827E-2</v>
      </c>
      <c r="DV334">
        <f t="shared" si="111"/>
        <v>5.8573109532889134E-2</v>
      </c>
      <c r="DW334">
        <f t="shared" si="112"/>
        <v>0.11749787902436895</v>
      </c>
      <c r="DX334">
        <f t="shared" si="113"/>
        <v>2.0178770569292998E-3</v>
      </c>
      <c r="DY334">
        <f t="shared" si="114"/>
        <v>8.2215007274881888E-2</v>
      </c>
      <c r="DZ334">
        <f t="shared" si="115"/>
        <v>8.5527983730755153E-2</v>
      </c>
      <c r="EA334">
        <f t="shared" si="97"/>
        <v>0.19285740318445818</v>
      </c>
      <c r="EB334">
        <f t="shared" si="98"/>
        <v>0.18602132580276282</v>
      </c>
      <c r="EC334">
        <f t="shared" si="99"/>
        <v>3.1278680554969449E-2</v>
      </c>
      <c r="ED334">
        <f t="shared" si="100"/>
        <v>-1.6631967664181773E-2</v>
      </c>
      <c r="EE334">
        <f t="shared" si="101"/>
        <v>0.1475400903491122</v>
      </c>
      <c r="EF334">
        <f t="shared" si="102"/>
        <v>3.2355065557185737E-2</v>
      </c>
      <c r="EG334">
        <f t="shared" si="103"/>
        <v>-1.4359187761266861E-2</v>
      </c>
      <c r="EH334">
        <f t="shared" si="104"/>
        <v>0.11978028768031269</v>
      </c>
      <c r="EI334">
        <f t="shared" si="105"/>
        <v>0.15998377277425924</v>
      </c>
      <c r="EJ334">
        <f t="shared" si="106"/>
        <v>5.9009408015522027E-2</v>
      </c>
      <c r="EK334">
        <f t="shared" si="107"/>
        <v>-3.5571940385267951E-3</v>
      </c>
    </row>
    <row r="335" spans="1:141" x14ac:dyDescent="0.3">
      <c r="A335" s="6">
        <f>('Base original'!A335-MIN('Base original'!A:A))/(MAX('Base original'!A:A)-MIN('Base original'!A:A))</f>
        <v>0.44247787610619466</v>
      </c>
      <c r="B335" s="6">
        <f>('Base original'!B335-MIN('Base original'!B:B))/(MAX('Base original'!B:B)-MIN('Base original'!B:B))</f>
        <v>0.28767123287671237</v>
      </c>
      <c r="C335" s="6">
        <f>('Base original'!C335-MIN('Base original'!C:C))/(MAX('Base original'!C:C)-MIN('Base original'!C:C))</f>
        <v>0.42</v>
      </c>
      <c r="D335" s="6">
        <f>('Base original'!D335-MIN('Base original'!D:D))/(MAX('Base original'!D:D)-MIN('Base original'!D:D))</f>
        <v>0.10273972602739727</v>
      </c>
      <c r="E335" s="6">
        <f>('Base original'!E335-MIN('Base original'!E:E))/(MAX('Base original'!E:E)-MIN('Base original'!E:E))</f>
        <v>0.11519198664440736</v>
      </c>
      <c r="F335" s="6">
        <f>('Base original'!F335-MIN('Base original'!F:F))/(MAX('Base original'!F:F)-MIN('Base original'!F:F))</f>
        <v>0.35820895522388058</v>
      </c>
      <c r="G335" s="6">
        <f>('Base original'!G335-MIN('Base original'!G:G))/(MAX('Base original'!G:G)-MIN('Base original'!G:G))</f>
        <v>0.16254416961130741</v>
      </c>
      <c r="H335" s="6">
        <f>('Base original'!H335-MIN('Base original'!H:H))/(MAX('Base original'!H:H)-MIN('Base original'!H:H))</f>
        <v>0.5088105726872254</v>
      </c>
      <c r="I335" s="6">
        <f>('Base original'!I335-MIN('Base original'!I:I))/(MAX('Base original'!I:I)-MIN('Base original'!I:I))</f>
        <v>0.3622047244094489</v>
      </c>
      <c r="J335" s="6">
        <f>('Base original'!J335-MIN('Base original'!J:J))/(MAX('Base original'!J:J)-MIN('Base original'!J:J))</f>
        <v>0.22754491017964071</v>
      </c>
      <c r="K335" s="6">
        <f>('Base original'!K335-MIN('Base original'!K:K))/(MAX('Base original'!K:K)-MIN('Base original'!K:K))</f>
        <v>0.46153846153846156</v>
      </c>
      <c r="L335" s="6">
        <f>'Base original'!L335</f>
        <v>6</v>
      </c>
      <c r="M335">
        <v>471</v>
      </c>
      <c r="O335">
        <v>7.3431752210494361E-2</v>
      </c>
      <c r="P335" t="str">
        <f>IF(O335&lt;=cockpit!C$11,"treino","teste")</f>
        <v>treino</v>
      </c>
      <c r="AP335" s="6">
        <v>1.1354334271175426</v>
      </c>
      <c r="AQ335" s="6">
        <v>1.8782703583296763</v>
      </c>
      <c r="AR335" s="6">
        <v>1.7404086968208234</v>
      </c>
      <c r="AS335" s="6">
        <v>2.0064548133980193</v>
      </c>
      <c r="AT335" s="6">
        <v>1.9578594880547981</v>
      </c>
      <c r="AU335" s="6">
        <v>1.75263449528244</v>
      </c>
      <c r="AV335" s="6">
        <v>1.7821369549626387</v>
      </c>
      <c r="AW335" s="6">
        <v>2.1770647839904607</v>
      </c>
      <c r="AX335" s="6">
        <v>1.2413669054992105</v>
      </c>
      <c r="AY335" s="6">
        <v>1.3272658749411002</v>
      </c>
      <c r="AZ335" s="6">
        <v>1.2986021433973205</v>
      </c>
      <c r="BA335" s="6">
        <v>1.7972286621645204</v>
      </c>
      <c r="BB335" s="6">
        <v>1.3739799049305996</v>
      </c>
      <c r="BC335" s="6">
        <v>1.5782190227426831</v>
      </c>
      <c r="BD335" s="6">
        <v>1.3647438609372495</v>
      </c>
      <c r="BE335" s="6">
        <v>2.0333400951278811</v>
      </c>
      <c r="BF335" s="6">
        <v>1.5856638295464129</v>
      </c>
      <c r="BG335" s="6">
        <v>1.4407276551410038</v>
      </c>
      <c r="BH335" s="6">
        <v>1.4691368305887114</v>
      </c>
      <c r="BI335" s="6">
        <v>1.4708982974709479</v>
      </c>
      <c r="BL335" s="8">
        <f>IF(BL$1&lt;=cockpit!$C$15,1/(1+EXP(-(AP335+T$14))),0)</f>
        <v>0.78475116498314723</v>
      </c>
      <c r="BM335" s="8">
        <f>IF(BM$1&lt;=cockpit!$C$15,1/(1+EXP(-(AQ335+U$14))),0)</f>
        <v>0.88056833822219827</v>
      </c>
      <c r="BN335" s="8">
        <f>IF(BN$1&lt;=cockpit!$C$15,1/(1+EXP(-(AR335+V$14))),0)</f>
        <v>0.86902233749602786</v>
      </c>
      <c r="BO335" s="8">
        <f>IF(BO$1&lt;=cockpit!$C$15,1/(1+EXP(-(AS335+W$14))),0)</f>
        <v>0.88842146185607773</v>
      </c>
      <c r="BP335" s="8">
        <f>IF(BP$1&lt;=cockpit!$C$15,1/(1+EXP(-(AT335+X$14))),0)</f>
        <v>0.88749243442542647</v>
      </c>
      <c r="BQ335" s="8">
        <f>IF(BQ$1&lt;=cockpit!$C$15,1/(1+EXP(-(AU335+Y$14))),0)</f>
        <v>0.90029480127586015</v>
      </c>
      <c r="BR335" s="8">
        <f>IF(BR$1&lt;=cockpit!$C$15,1/(1+EXP(-(AV335+Z$14))),0)</f>
        <v>0.89831600694355485</v>
      </c>
      <c r="BS335" s="8">
        <f>IF(BS$1&lt;=cockpit!$C$15,1/(1+EXP(-(AW335+AA$14))),0)</f>
        <v>0.90769664525319038</v>
      </c>
      <c r="BT335" s="8">
        <f>IF(BT$1&lt;=cockpit!$C$15,1/(1+EXP(-(AX335+AB$14))),0)</f>
        <v>0.79172004993983824</v>
      </c>
      <c r="BU335" s="8">
        <f>IF(BU$1&lt;=cockpit!$C$15,1/(1+EXP(-(AY335+AC$14))),0)</f>
        <v>0.79703077305432457</v>
      </c>
      <c r="BV335" s="8">
        <f>IF(BV$1&lt;=cockpit!$C$15,1/(1+EXP(-(AZ335+AD$14))),0)</f>
        <v>0.84207125781693792</v>
      </c>
      <c r="BW335" s="8">
        <f>IF(BW$1&lt;=cockpit!$C$15,1/(1+EXP(-(BA335+AE$14))),0)</f>
        <v>0.90233972115209493</v>
      </c>
      <c r="BX335" s="8">
        <f>IF(BX$1&lt;=cockpit!$C$15,1/(1+EXP(-(BB335+AF$14))),0)</f>
        <v>0.89130443428008321</v>
      </c>
      <c r="BY335" s="8">
        <f>IF(BY$1&lt;=cockpit!$C$15,1/(1+EXP(-(BC335+AG$14))),0)</f>
        <v>0.82485919404252583</v>
      </c>
      <c r="BZ335" s="8">
        <f>IF(BZ$1&lt;=cockpit!$C$15,1/(1+EXP(-(BD335+AH$14))),0)</f>
        <v>0.84147824315456621</v>
      </c>
      <c r="CA335" s="8">
        <f>IF(CA$1&lt;=cockpit!$C$15,1/(1+EXP(-(BE335+AI$14))),0)</f>
        <v>0.95277217266004954</v>
      </c>
      <c r="CB335" s="8">
        <f>IF(CB$1&lt;=cockpit!$C$15,1/(1+EXP(-(BF335+AJ$14))),0)</f>
        <v>0.88065716574498765</v>
      </c>
      <c r="CC335" s="8">
        <f>IF(CC$1&lt;=cockpit!$C$15,1/(1+EXP(-(BG335+AK$14))),0)</f>
        <v>0.83591712261591877</v>
      </c>
      <c r="CD335" s="8">
        <f>IF(CD$1&lt;=cockpit!$C$15,1/(1+EXP(-(BH335+AL$14))),0)</f>
        <v>0.91683888599995012</v>
      </c>
      <c r="CE335" s="8">
        <f>IF(CE$1&lt;=cockpit!$C$15,1/(1+EXP(-(BI335+AM$14))),0)</f>
        <v>0.8821085234010666</v>
      </c>
      <c r="CH335" s="6">
        <v>5.8571126932625095</v>
      </c>
      <c r="CK335" s="9">
        <f t="shared" si="116"/>
        <v>5.8571126932625095</v>
      </c>
      <c r="CM335" s="9">
        <f t="shared" si="117"/>
        <v>2.0416782426693699E-2</v>
      </c>
      <c r="CP335">
        <f t="shared" si="118"/>
        <v>-0.1428873067374905</v>
      </c>
      <c r="CV335">
        <v>1.1204622145197648E-2</v>
      </c>
      <c r="CW335">
        <v>-5.8607319096992884E-2</v>
      </c>
      <c r="CX335">
        <v>-2.4186450517998171E-3</v>
      </c>
      <c r="CY335">
        <v>-3.8265547945039537E-2</v>
      </c>
      <c r="CZ335">
        <v>-4.5738295261340885E-2</v>
      </c>
      <c r="DA335">
        <v>-0.10773616611317581</v>
      </c>
      <c r="DB335">
        <v>-1.897491039711567E-3</v>
      </c>
      <c r="DC335">
        <v>-8.9830548167231364E-2</v>
      </c>
      <c r="DD335">
        <v>-3.8902105586649097E-2</v>
      </c>
      <c r="DE335">
        <v>-8.4448029938136132E-2</v>
      </c>
      <c r="DF335">
        <v>-0.10408428801375992</v>
      </c>
      <c r="DG335">
        <v>-2.843620122655045E-2</v>
      </c>
      <c r="DH335">
        <v>1.4670734183940186E-2</v>
      </c>
      <c r="DI335">
        <v>-7.107011679057619E-2</v>
      </c>
      <c r="DJ335">
        <v>-1.9687076184517351E-2</v>
      </c>
      <c r="DK335">
        <v>2.5775802702965322E-2</v>
      </c>
      <c r="DL335">
        <v>-9.4744278297478932E-2</v>
      </c>
      <c r="DM335">
        <v>-8.4999377965299105E-2</v>
      </c>
      <c r="DN335">
        <v>-5.6785123649325607E-2</v>
      </c>
      <c r="DO335">
        <v>3.0262466863804423E-3</v>
      </c>
      <c r="DR335">
        <f t="shared" si="119"/>
        <v>4.3044304906700512E-3</v>
      </c>
      <c r="DS335">
        <f t="shared" si="108"/>
        <v>-1.3163168805632676E-2</v>
      </c>
      <c r="DT335">
        <f t="shared" si="109"/>
        <v>-5.9208473661857472E-4</v>
      </c>
      <c r="DU335">
        <f t="shared" si="110"/>
        <v>-8.0628305244566326E-3</v>
      </c>
      <c r="DV335">
        <f t="shared" si="111"/>
        <v>-9.7128553465408943E-3</v>
      </c>
      <c r="DW335">
        <f t="shared" si="112"/>
        <v>-2.0412692831783458E-2</v>
      </c>
      <c r="DX335">
        <f t="shared" si="113"/>
        <v>-3.6626956770219635E-4</v>
      </c>
      <c r="DY335">
        <f t="shared" si="114"/>
        <v>-1.5817973786629757E-2</v>
      </c>
      <c r="DZ335">
        <f t="shared" si="115"/>
        <v>-1.4517462963638261E-2</v>
      </c>
      <c r="EA335">
        <f t="shared" ref="EA335:EA398" si="120">DE335*(1-BU335^2)</f>
        <v>-3.08017388434342E-2</v>
      </c>
      <c r="EB335">
        <f t="shared" ref="EB335:EB398" si="121">DF335*(1-BV335^2)</f>
        <v>-3.0279784394432172E-2</v>
      </c>
      <c r="EC335">
        <f t="shared" ref="EC335:EC398" si="122">DG335*(1-BW335^2)</f>
        <v>-5.282963558197437E-3</v>
      </c>
      <c r="ED335">
        <f t="shared" ref="ED335:ED398" si="123">DH335*(1-BX335^2)</f>
        <v>3.0159567985924849E-3</v>
      </c>
      <c r="EE335">
        <f t="shared" ref="EE335:EE398" si="124">DI335*(1-BY335^2)</f>
        <v>-2.2714528849071682E-2</v>
      </c>
      <c r="EF335">
        <f t="shared" ref="EF335:EF398" si="125">DJ335*(1-BZ335^2)</f>
        <v>-5.7469403686540811E-3</v>
      </c>
      <c r="EG335">
        <f t="shared" ref="EG335:EG398" si="126">DK335*(1-CA335^2)</f>
        <v>2.3771782244759081E-3</v>
      </c>
      <c r="EH335">
        <f t="shared" ref="EH335:EH398" si="127">DL335*(1-CB335^2)</f>
        <v>-2.1264685925155416E-2</v>
      </c>
      <c r="EI335">
        <f t="shared" ref="EI335:EI398" si="128">DM335*(1-CC335^2)</f>
        <v>-2.5605430566661192E-2</v>
      </c>
      <c r="EJ335">
        <f t="shared" ref="EJ335:EJ398" si="129">DN335*(1-CD335^2)</f>
        <v>-9.051915377967585E-3</v>
      </c>
      <c r="EK335">
        <f t="shared" ref="EK335:EK398" si="130">DO335*(1-CE335^2)</f>
        <v>6.7147739310333447E-4</v>
      </c>
    </row>
    <row r="336" spans="1:141" x14ac:dyDescent="0.3">
      <c r="A336" s="6">
        <f>('Base original'!A336-MIN('Base original'!A:A))/(MAX('Base original'!A:A)-MIN('Base original'!A:A))</f>
        <v>0.69911504424778759</v>
      </c>
      <c r="B336" s="6">
        <f>('Base original'!B336-MIN('Base original'!B:B))/(MAX('Base original'!B:B)-MIN('Base original'!B:B))</f>
        <v>0.17123287671232876</v>
      </c>
      <c r="C336" s="6">
        <f>('Base original'!C336-MIN('Base original'!C:C))/(MAX('Base original'!C:C)-MIN('Base original'!C:C))</f>
        <v>0.55000000000000004</v>
      </c>
      <c r="D336" s="6">
        <f>('Base original'!D336-MIN('Base original'!D:D))/(MAX('Base original'!D:D)-MIN('Base original'!D:D))</f>
        <v>0.11643835616438358</v>
      </c>
      <c r="E336" s="6">
        <f>('Base original'!E336-MIN('Base original'!E:E))/(MAX('Base original'!E:E)-MIN('Base original'!E:E))</f>
        <v>0.11853088480801337</v>
      </c>
      <c r="F336" s="6">
        <f>('Base original'!F336-MIN('Base original'!F:F))/(MAX('Base original'!F:F)-MIN('Base original'!F:F))</f>
        <v>0.35820895522388058</v>
      </c>
      <c r="G336" s="6">
        <f>('Base original'!G336-MIN('Base original'!G:G))/(MAX('Base original'!G:G)-MIN('Base original'!G:G))</f>
        <v>0.21908127208480566</v>
      </c>
      <c r="H336" s="6">
        <f>('Base original'!H336-MIN('Base original'!H:H))/(MAX('Base original'!H:H)-MIN('Base original'!H:H))</f>
        <v>0.692364170337744</v>
      </c>
      <c r="I336" s="6">
        <f>('Base original'!I336-MIN('Base original'!I:I))/(MAX('Base original'!I:I)-MIN('Base original'!I:I))</f>
        <v>0.32283464566929121</v>
      </c>
      <c r="J336" s="6">
        <f>('Base original'!J336-MIN('Base original'!J:J))/(MAX('Base original'!J:J)-MIN('Base original'!J:J))</f>
        <v>0.29341317365269459</v>
      </c>
      <c r="K336" s="6">
        <f>('Base original'!K336-MIN('Base original'!K:K))/(MAX('Base original'!K:K)-MIN('Base original'!K:K))</f>
        <v>0.30769230769230771</v>
      </c>
      <c r="L336" s="6">
        <f>'Base original'!L336</f>
        <v>6</v>
      </c>
      <c r="M336">
        <v>472</v>
      </c>
      <c r="O336">
        <v>0.66665618955578354</v>
      </c>
      <c r="P336" t="str">
        <f>IF(O336&lt;=cockpit!C$11,"treino","teste")</f>
        <v>treino</v>
      </c>
      <c r="AP336" s="6">
        <v>1.458825670164305</v>
      </c>
      <c r="AQ336" s="6">
        <v>2.1599917886103395</v>
      </c>
      <c r="AR336" s="6">
        <v>1.8751645498001746</v>
      </c>
      <c r="AS336" s="6">
        <v>2.2906476759448235</v>
      </c>
      <c r="AT336" s="6">
        <v>2.2291466168049983</v>
      </c>
      <c r="AU336" s="6">
        <v>2.0097633991305774</v>
      </c>
      <c r="AV336" s="6">
        <v>2.0568777294089156</v>
      </c>
      <c r="AW336" s="6">
        <v>2.5899153681331559</v>
      </c>
      <c r="AX336" s="6">
        <v>1.3669806250139258</v>
      </c>
      <c r="AY336" s="6">
        <v>1.5011512051987017</v>
      </c>
      <c r="AZ336" s="6">
        <v>1.4092102912277715</v>
      </c>
      <c r="BA336" s="6">
        <v>2.0411632715371626</v>
      </c>
      <c r="BB336" s="6">
        <v>1.5886721050756765</v>
      </c>
      <c r="BC336" s="6">
        <v>1.6450391847009469</v>
      </c>
      <c r="BD336" s="6">
        <v>1.5498060507161964</v>
      </c>
      <c r="BE336" s="6">
        <v>2.1994604765543184</v>
      </c>
      <c r="BF336" s="6">
        <v>1.7943173018364706</v>
      </c>
      <c r="BG336" s="6">
        <v>1.5559628635017069</v>
      </c>
      <c r="BH336" s="6">
        <v>1.6475489374220533</v>
      </c>
      <c r="BI336" s="6">
        <v>1.6786106949285522</v>
      </c>
      <c r="BL336" s="8">
        <f>IF(BL$1&lt;=cockpit!$C$15,1/(1+EXP(-(AP336+T$14))),0)</f>
        <v>0.83437602917688147</v>
      </c>
      <c r="BM336" s="8">
        <f>IF(BM$1&lt;=cockpit!$C$15,1/(1+EXP(-(AQ336+U$14))),0)</f>
        <v>0.90716870548616013</v>
      </c>
      <c r="BN336" s="8">
        <f>IF(BN$1&lt;=cockpit!$C$15,1/(1+EXP(-(AR336+V$14))),0)</f>
        <v>0.88361295377829274</v>
      </c>
      <c r="BO336" s="8">
        <f>IF(BO$1&lt;=cockpit!$C$15,1/(1+EXP(-(AS336+W$14))),0)</f>
        <v>0.9136398718711578</v>
      </c>
      <c r="BP336" s="8">
        <f>IF(BP$1&lt;=cockpit!$C$15,1/(1+EXP(-(AT336+X$14))),0)</f>
        <v>0.91186857094024742</v>
      </c>
      <c r="BQ336" s="8">
        <f>IF(BQ$1&lt;=cockpit!$C$15,1/(1+EXP(-(AU336+Y$14))),0)</f>
        <v>0.92111787404566858</v>
      </c>
      <c r="BR336" s="8">
        <f>IF(BR$1&lt;=cockpit!$C$15,1/(1+EXP(-(AV336+Z$14))),0)</f>
        <v>0.92080920485180151</v>
      </c>
      <c r="BS336" s="8">
        <f>IF(BS$1&lt;=cockpit!$C$15,1/(1+EXP(-(AW336+AA$14))),0)</f>
        <v>0.9369487282405875</v>
      </c>
      <c r="BT336" s="8">
        <f>IF(BT$1&lt;=cockpit!$C$15,1/(1+EXP(-(AX336+AB$14))),0)</f>
        <v>0.81167617211740206</v>
      </c>
      <c r="BU336" s="8">
        <f>IF(BU$1&lt;=cockpit!$C$15,1/(1+EXP(-(AY336+AC$14))),0)</f>
        <v>0.82371523966738736</v>
      </c>
      <c r="BV336" s="8">
        <f>IF(BV$1&lt;=cockpit!$C$15,1/(1+EXP(-(AZ336+AD$14))),0)</f>
        <v>0.85623056922273111</v>
      </c>
      <c r="BW336" s="8">
        <f>IF(BW$1&lt;=cockpit!$C$15,1/(1+EXP(-(BA336+AE$14))),0)</f>
        <v>0.92182682161819263</v>
      </c>
      <c r="BX336" s="8">
        <f>IF(BX$1&lt;=cockpit!$C$15,1/(1+EXP(-(BB336+AF$14))),0)</f>
        <v>0.91042434648868276</v>
      </c>
      <c r="BY336" s="8">
        <f>IF(BY$1&lt;=cockpit!$C$15,1/(1+EXP(-(BC336+AG$14))),0)</f>
        <v>0.83430393692890825</v>
      </c>
      <c r="BZ336" s="8">
        <f>IF(BZ$1&lt;=cockpit!$C$15,1/(1+EXP(-(BD336+AH$14))),0)</f>
        <v>0.86463475167631332</v>
      </c>
      <c r="CA336" s="8">
        <f>IF(CA$1&lt;=cockpit!$C$15,1/(1+EXP(-(BE336+AI$14))),0)</f>
        <v>0.95970942215060129</v>
      </c>
      <c r="CB336" s="8">
        <f>IF(CB$1&lt;=cockpit!$C$15,1/(1+EXP(-(BF336+AJ$14))),0)</f>
        <v>0.9009050661904201</v>
      </c>
      <c r="CC336" s="8">
        <f>IF(CC$1&lt;=cockpit!$C$15,1/(1+EXP(-(BG336+AK$14))),0)</f>
        <v>0.85111753081314434</v>
      </c>
      <c r="CD336" s="8">
        <f>IF(CD$1&lt;=cockpit!$C$15,1/(1+EXP(-(BH336+AL$14))),0)</f>
        <v>0.92946918894595498</v>
      </c>
      <c r="CE336" s="8">
        <f>IF(CE$1&lt;=cockpit!$C$15,1/(1+EXP(-(BI336+AM$14))),0)</f>
        <v>0.90205443275098207</v>
      </c>
      <c r="CH336" s="6">
        <v>5.9804596175329499</v>
      </c>
      <c r="CK336" s="9">
        <f t="shared" si="116"/>
        <v>5.9804596175329499</v>
      </c>
      <c r="CM336" s="9">
        <f t="shared" si="117"/>
        <v>3.8182654695860063E-4</v>
      </c>
      <c r="CP336">
        <f t="shared" si="118"/>
        <v>-1.9540382467050144E-2</v>
      </c>
      <c r="CV336">
        <v>1.5322746793609773E-3</v>
      </c>
      <c r="CW336">
        <v>-8.0147737169379719E-3</v>
      </c>
      <c r="CX336">
        <v>-3.3075890674483835E-4</v>
      </c>
      <c r="CY336">
        <v>-5.232959170621213E-3</v>
      </c>
      <c r="CZ336">
        <v>-6.2548857781988647E-3</v>
      </c>
      <c r="DA336">
        <v>-1.4733330338801484E-2</v>
      </c>
      <c r="DB336">
        <v>-2.5948911411622451E-4</v>
      </c>
      <c r="DC336">
        <v>-1.2284669005885271E-2</v>
      </c>
      <c r="DD336">
        <v>-5.3200108483620933E-3</v>
      </c>
      <c r="DE336">
        <v>-1.1548589173226528E-2</v>
      </c>
      <c r="DF336">
        <v>-1.4233922123929535E-2</v>
      </c>
      <c r="DG336">
        <v>-3.8887586347864495E-3</v>
      </c>
      <c r="DH336">
        <v>2.0062786791361755E-3</v>
      </c>
      <c r="DI336">
        <v>-9.7191086862399838E-3</v>
      </c>
      <c r="DJ336">
        <v>-2.6922825203093302E-3</v>
      </c>
      <c r="DK336">
        <v>3.5249390216060073E-3</v>
      </c>
      <c r="DL336">
        <v>-1.2956640283651072E-2</v>
      </c>
      <c r="DM336">
        <v>-1.1623988112217036E-2</v>
      </c>
      <c r="DN336">
        <v>-7.7655815613145779E-3</v>
      </c>
      <c r="DO336">
        <v>4.1385074043110586E-4</v>
      </c>
      <c r="DR336">
        <f t="shared" si="119"/>
        <v>4.6553054760551131E-4</v>
      </c>
      <c r="DS336">
        <f t="shared" ref="DS336:DS399" si="131">CW336*(1-BM336^2)</f>
        <v>-1.4189751301182225E-3</v>
      </c>
      <c r="DT336">
        <f t="shared" ref="DT336:DT399" si="132">CX336*(1-BN336^2)</f>
        <v>-7.2511662532127505E-5</v>
      </c>
      <c r="DU336">
        <f t="shared" ref="DU336:DU399" si="133">CY336*(1-BO336^2)</f>
        <v>-8.6481026407879099E-4</v>
      </c>
      <c r="DV336">
        <f t="shared" ref="DV336:DV399" si="134">CZ336*(1-BP336^2)</f>
        <v>-1.0539214159844467E-3</v>
      </c>
      <c r="DW336">
        <f t="shared" ref="DW336:DW399" si="135">DA336*(1-BQ336^2)</f>
        <v>-2.2327163146765939E-3</v>
      </c>
      <c r="DX336">
        <f t="shared" ref="DX336:DX399" si="136">DB336*(1-BR336^2)</f>
        <v>-3.9470995087294736E-5</v>
      </c>
      <c r="DY336">
        <f t="shared" ref="DY336:DY399" si="137">DC336*(1-BS336^2)</f>
        <v>-1.5002907624199827E-3</v>
      </c>
      <c r="DZ336">
        <f t="shared" ref="DZ336:DZ399" si="138">DD336*(1-BT336^2)</f>
        <v>-1.8150908326652118E-3</v>
      </c>
      <c r="EA336">
        <f t="shared" si="120"/>
        <v>-3.7127929342839114E-3</v>
      </c>
      <c r="EB336">
        <f t="shared" si="121"/>
        <v>-3.7985955855585393E-3</v>
      </c>
      <c r="EC336">
        <f t="shared" si="122"/>
        <v>-5.8422886268836584E-4</v>
      </c>
      <c r="ED336">
        <f t="shared" si="123"/>
        <v>3.4332947336370708E-4</v>
      </c>
      <c r="EE336">
        <f t="shared" si="124"/>
        <v>-2.9539961616407294E-3</v>
      </c>
      <c r="EF336">
        <f t="shared" si="125"/>
        <v>-6.7955027078529058E-4</v>
      </c>
      <c r="EG336">
        <f t="shared" si="126"/>
        <v>2.7832151852827657E-4</v>
      </c>
      <c r="EH336">
        <f t="shared" si="127"/>
        <v>-2.4406431298171706E-3</v>
      </c>
      <c r="EI336">
        <f t="shared" si="128"/>
        <v>-3.2035589039227544E-3</v>
      </c>
      <c r="EJ336">
        <f t="shared" si="129"/>
        <v>-1.0567949060533569E-3</v>
      </c>
      <c r="EK336">
        <f t="shared" si="130"/>
        <v>7.7099482617315037E-5</v>
      </c>
    </row>
    <row r="337" spans="1:141" x14ac:dyDescent="0.3">
      <c r="A337" s="6">
        <f>('Base original'!A337-MIN('Base original'!A:A))/(MAX('Base original'!A:A)-MIN('Base original'!A:A))</f>
        <v>0.44247787610619466</v>
      </c>
      <c r="B337" s="6">
        <f>('Base original'!B337-MIN('Base original'!B:B))/(MAX('Base original'!B:B)-MIN('Base original'!B:B))</f>
        <v>0.38356164383561647</v>
      </c>
      <c r="C337" s="6">
        <f>('Base original'!C337-MIN('Base original'!C:C))/(MAX('Base original'!C:C)-MIN('Base original'!C:C))</f>
        <v>0.24</v>
      </c>
      <c r="D337" s="6">
        <f>('Base original'!D337-MIN('Base original'!D:D))/(MAX('Base original'!D:D)-MIN('Base original'!D:D))</f>
        <v>8.9041095890410982E-2</v>
      </c>
      <c r="E337" s="6">
        <f>('Base original'!E337-MIN('Base original'!E:E))/(MAX('Base original'!E:E)-MIN('Base original'!E:E))</f>
        <v>0.12520868113522537</v>
      </c>
      <c r="F337" s="6">
        <f>('Base original'!F337-MIN('Base original'!F:F))/(MAX('Base original'!F:F)-MIN('Base original'!F:F))</f>
        <v>5.9701492537313432E-2</v>
      </c>
      <c r="G337" s="6">
        <f>('Base original'!G337-MIN('Base original'!G:G))/(MAX('Base original'!G:G)-MIN('Base original'!G:G))</f>
        <v>7.7738515901060068E-2</v>
      </c>
      <c r="H337" s="6">
        <f>('Base original'!H337-MIN('Base original'!H:H))/(MAX('Base original'!H:H)-MIN('Base original'!H:H))</f>
        <v>0.64096916299559747</v>
      </c>
      <c r="I337" s="6">
        <f>('Base original'!I337-MIN('Base original'!I:I))/(MAX('Base original'!I:I)-MIN('Base original'!I:I))</f>
        <v>0.31496062992125989</v>
      </c>
      <c r="J337" s="6">
        <f>('Base original'!J337-MIN('Base original'!J:J))/(MAX('Base original'!J:J)-MIN('Base original'!J:J))</f>
        <v>0.16167664670658682</v>
      </c>
      <c r="K337" s="6">
        <f>('Base original'!K337-MIN('Base original'!K:K))/(MAX('Base original'!K:K)-MIN('Base original'!K:K))</f>
        <v>0.27692307692307677</v>
      </c>
      <c r="L337" s="6">
        <f>'Base original'!L337</f>
        <v>5</v>
      </c>
      <c r="M337">
        <v>475</v>
      </c>
      <c r="O337">
        <v>0.93044052340992933</v>
      </c>
      <c r="P337" t="str">
        <f>IF(O337&lt;=cockpit!C$11,"treino","teste")</f>
        <v>teste</v>
      </c>
      <c r="AP337" s="6">
        <v>0.86848116365238215</v>
      </c>
      <c r="AQ337" s="6">
        <v>1.5876081405979825</v>
      </c>
      <c r="AR337" s="6">
        <v>1.2780429907717716</v>
      </c>
      <c r="AS337" s="6">
        <v>1.6927543525476223</v>
      </c>
      <c r="AT337" s="6">
        <v>1.633733471814014</v>
      </c>
      <c r="AU337" s="6">
        <v>1.5136041604266153</v>
      </c>
      <c r="AV337" s="6">
        <v>1.564849311457404</v>
      </c>
      <c r="AW337" s="6">
        <v>1.8280416390657082</v>
      </c>
      <c r="AX337" s="6">
        <v>0.963854790861563</v>
      </c>
      <c r="AY337" s="6">
        <v>1.041368250946721</v>
      </c>
      <c r="AZ337" s="6">
        <v>1.0543809360918379</v>
      </c>
      <c r="BA337" s="6">
        <v>1.417056043727299</v>
      </c>
      <c r="BB337" s="6">
        <v>1.2922087162438054</v>
      </c>
      <c r="BC337" s="6">
        <v>1.3262281694050315</v>
      </c>
      <c r="BD337" s="6">
        <v>1.0724089749815833</v>
      </c>
      <c r="BE337" s="6">
        <v>1.9420801131684144</v>
      </c>
      <c r="BF337" s="6">
        <v>1.3930986849119324</v>
      </c>
      <c r="BG337" s="6">
        <v>0.96983235313292804</v>
      </c>
      <c r="BH337" s="6">
        <v>1.0378593570962977</v>
      </c>
      <c r="BI337" s="6">
        <v>1.2731131600599457</v>
      </c>
      <c r="BL337" s="8">
        <f>IF(BL$1&lt;=cockpit!$C$15,1/(1+EXP(-(AP337+T$14))),0)</f>
        <v>0.73626002677494051</v>
      </c>
      <c r="BM337" s="8">
        <f>IF(BM$1&lt;=cockpit!$C$15,1/(1+EXP(-(AQ337+U$14))),0)</f>
        <v>0.84646768764822145</v>
      </c>
      <c r="BN337" s="8">
        <f>IF(BN$1&lt;=cockpit!$C$15,1/(1+EXP(-(AR337+V$14))),0)</f>
        <v>0.80689762772496498</v>
      </c>
      <c r="BO337" s="8">
        <f>IF(BO$1&lt;=cockpit!$C$15,1/(1+EXP(-(AS337+W$14))),0)</f>
        <v>0.85333699500621962</v>
      </c>
      <c r="BP337" s="8">
        <f>IF(BP$1&lt;=cockpit!$C$15,1/(1+EXP(-(AT337+X$14))),0)</f>
        <v>0.85084621474711253</v>
      </c>
      <c r="BQ337" s="8">
        <f>IF(BQ$1&lt;=cockpit!$C$15,1/(1+EXP(-(AU337+Y$14))),0)</f>
        <v>0.87669239669120036</v>
      </c>
      <c r="BR337" s="8">
        <f>IF(BR$1&lt;=cockpit!$C$15,1/(1+EXP(-(AV337+Z$14))),0)</f>
        <v>0.87668053237601939</v>
      </c>
      <c r="BS337" s="8">
        <f>IF(BS$1&lt;=cockpit!$C$15,1/(1+EXP(-(AW337+AA$14))),0)</f>
        <v>0.87400089542137704</v>
      </c>
      <c r="BT337" s="8">
        <f>IF(BT$1&lt;=cockpit!$C$15,1/(1+EXP(-(AX337+AB$14))),0)</f>
        <v>0.7422723187674235</v>
      </c>
      <c r="BU337" s="8">
        <f>IF(BU$1&lt;=cockpit!$C$15,1/(1+EXP(-(AY337+AC$14))),0)</f>
        <v>0.74686117843614952</v>
      </c>
      <c r="BV337" s="8">
        <f>IF(BV$1&lt;=cockpit!$C$15,1/(1+EXP(-(AZ337+AD$14))),0)</f>
        <v>0.80682332011236391</v>
      </c>
      <c r="BW337" s="8">
        <f>IF(BW$1&lt;=cockpit!$C$15,1/(1+EXP(-(BA337+AE$14))),0)</f>
        <v>0.8633413036162455</v>
      </c>
      <c r="BX337" s="8">
        <f>IF(BX$1&lt;=cockpit!$C$15,1/(1+EXP(-(BB337+AF$14))),0)</f>
        <v>0.88312521593927962</v>
      </c>
      <c r="BY337" s="8">
        <f>IF(BY$1&lt;=cockpit!$C$15,1/(1+EXP(-(BC337+AG$14))),0)</f>
        <v>0.78543611345575182</v>
      </c>
      <c r="BZ337" s="8">
        <f>IF(BZ$1&lt;=cockpit!$C$15,1/(1+EXP(-(BD337+AH$14))),0)</f>
        <v>0.798498042699893</v>
      </c>
      <c r="CA337" s="8">
        <f>IF(CA$1&lt;=cockpit!$C$15,1/(1+EXP(-(BE337+AI$14))),0)</f>
        <v>0.94849182065746429</v>
      </c>
      <c r="CB337" s="8">
        <f>IF(CB$1&lt;=cockpit!$C$15,1/(1+EXP(-(BF337+AJ$14))),0)</f>
        <v>0.85889022086270417</v>
      </c>
      <c r="CC337" s="8">
        <f>IF(CC$1&lt;=cockpit!$C$15,1/(1+EXP(-(BG337+AK$14))),0)</f>
        <v>0.76083494475097824</v>
      </c>
      <c r="CD337" s="8">
        <f>IF(CD$1&lt;=cockpit!$C$15,1/(1+EXP(-(BH337+AL$14))),0)</f>
        <v>0.87749016423698245</v>
      </c>
      <c r="CE337" s="8">
        <f>IF(CE$1&lt;=cockpit!$C$15,1/(1+EXP(-(BI337+AM$14))),0)</f>
        <v>0.85993683530522769</v>
      </c>
      <c r="CH337" s="6">
        <v>5.6107493602288354</v>
      </c>
      <c r="CK337" s="9">
        <f t="shared" si="116"/>
        <v>5.6107493602288354</v>
      </c>
      <c r="CM337" s="9">
        <f t="shared" si="117"/>
        <v>0.37301478101993174</v>
      </c>
      <c r="CP337">
        <f t="shared" si="118"/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R337">
        <f t="shared" si="119"/>
        <v>0</v>
      </c>
      <c r="DS337">
        <f t="shared" si="131"/>
        <v>0</v>
      </c>
      <c r="DT337">
        <f t="shared" si="132"/>
        <v>0</v>
      </c>
      <c r="DU337">
        <f t="shared" si="133"/>
        <v>0</v>
      </c>
      <c r="DV337">
        <f t="shared" si="134"/>
        <v>0</v>
      </c>
      <c r="DW337">
        <f t="shared" si="135"/>
        <v>0</v>
      </c>
      <c r="DX337">
        <f t="shared" si="136"/>
        <v>0</v>
      </c>
      <c r="DY337">
        <f t="shared" si="137"/>
        <v>0</v>
      </c>
      <c r="DZ337">
        <f t="shared" si="138"/>
        <v>0</v>
      </c>
      <c r="EA337">
        <f t="shared" si="120"/>
        <v>0</v>
      </c>
      <c r="EB337">
        <f t="shared" si="121"/>
        <v>0</v>
      </c>
      <c r="EC337">
        <f t="shared" si="122"/>
        <v>0</v>
      </c>
      <c r="ED337">
        <f t="shared" si="123"/>
        <v>0</v>
      </c>
      <c r="EE337">
        <f t="shared" si="124"/>
        <v>0</v>
      </c>
      <c r="EF337">
        <f t="shared" si="125"/>
        <v>0</v>
      </c>
      <c r="EG337">
        <f t="shared" si="126"/>
        <v>0</v>
      </c>
      <c r="EH337">
        <f t="shared" si="127"/>
        <v>0</v>
      </c>
      <c r="EI337">
        <f t="shared" si="128"/>
        <v>0</v>
      </c>
      <c r="EJ337">
        <f t="shared" si="129"/>
        <v>0</v>
      </c>
      <c r="EK337">
        <f t="shared" si="130"/>
        <v>0</v>
      </c>
    </row>
    <row r="338" spans="1:141" x14ac:dyDescent="0.3">
      <c r="A338" s="6">
        <f>('Base original'!A338-MIN('Base original'!A:A))/(MAX('Base original'!A:A)-MIN('Base original'!A:A))</f>
        <v>0.4159292035398231</v>
      </c>
      <c r="B338" s="6">
        <f>('Base original'!B338-MIN('Base original'!B:B))/(MAX('Base original'!B:B)-MIN('Base original'!B:B))</f>
        <v>0.10273972602739728</v>
      </c>
      <c r="C338" s="6">
        <f>('Base original'!C338-MIN('Base original'!C:C))/(MAX('Base original'!C:C)-MIN('Base original'!C:C))</f>
        <v>0.41</v>
      </c>
      <c r="D338" s="6">
        <f>('Base original'!D338-MIN('Base original'!D:D))/(MAX('Base original'!D:D)-MIN('Base original'!D:D))</f>
        <v>7.5342465753424667E-2</v>
      </c>
      <c r="E338" s="6">
        <f>('Base original'!E338-MIN('Base original'!E:E))/(MAX('Base original'!E:E)-MIN('Base original'!E:E))</f>
        <v>0.1318864774624374</v>
      </c>
      <c r="F338" s="6">
        <f>('Base original'!F338-MIN('Base original'!F:F))/(MAX('Base original'!F:F)-MIN('Base original'!F:F))</f>
        <v>7.4626865671641784E-2</v>
      </c>
      <c r="G338" s="6">
        <f>('Base original'!G338-MIN('Base original'!G:G))/(MAX('Base original'!G:G)-MIN('Base original'!G:G))</f>
        <v>3.5335689045936397E-2</v>
      </c>
      <c r="H338" s="6">
        <f>('Base original'!H338-MIN('Base original'!H:H))/(MAX('Base original'!H:H)-MIN('Base original'!H:H))</f>
        <v>0.58223201174743122</v>
      </c>
      <c r="I338" s="6">
        <f>('Base original'!I338-MIN('Base original'!I:I))/(MAX('Base original'!I:I)-MIN('Base original'!I:I))</f>
        <v>0.42519685039370059</v>
      </c>
      <c r="J338" s="6">
        <f>('Base original'!J338-MIN('Base original'!J:J))/(MAX('Base original'!J:J)-MIN('Base original'!J:J))</f>
        <v>0.22155688622754488</v>
      </c>
      <c r="K338" s="6">
        <f>('Base original'!K338-MIN('Base original'!K:K))/(MAX('Base original'!K:K)-MIN('Base original'!K:K))</f>
        <v>0.19999999999999984</v>
      </c>
      <c r="L338" s="6">
        <f>'Base original'!L338</f>
        <v>5</v>
      </c>
      <c r="M338">
        <v>476</v>
      </c>
      <c r="O338">
        <v>0.46032909822265511</v>
      </c>
      <c r="P338" t="str">
        <f>IF(O338&lt;=cockpit!C$11,"treino","teste")</f>
        <v>treino</v>
      </c>
      <c r="AP338" s="6">
        <v>0.9755972882185765</v>
      </c>
      <c r="AQ338" s="6">
        <v>1.3803856459804227</v>
      </c>
      <c r="AR338" s="6">
        <v>1.1871310433862243</v>
      </c>
      <c r="AS338" s="6">
        <v>1.6815060886309465</v>
      </c>
      <c r="AT338" s="6">
        <v>1.5400592781207132</v>
      </c>
      <c r="AU338" s="6">
        <v>1.4360501481573942</v>
      </c>
      <c r="AV338" s="6">
        <v>1.4376109124343432</v>
      </c>
      <c r="AW338" s="6">
        <v>1.7972960797639845</v>
      </c>
      <c r="AX338" s="6">
        <v>0.91199811282224408</v>
      </c>
      <c r="AY338" s="6">
        <v>0.86955566785466631</v>
      </c>
      <c r="AZ338" s="6">
        <v>0.89762878891428632</v>
      </c>
      <c r="BA338" s="6">
        <v>1.5725397969976005</v>
      </c>
      <c r="BB338" s="6">
        <v>1.1967676258391378</v>
      </c>
      <c r="BC338" s="6">
        <v>1.1044380689221704</v>
      </c>
      <c r="BD338" s="6">
        <v>1.1404015665082996</v>
      </c>
      <c r="BE338" s="6">
        <v>1.7374631191533847</v>
      </c>
      <c r="BF338" s="6">
        <v>1.1751354539513195</v>
      </c>
      <c r="BG338" s="6">
        <v>1.09275216457142</v>
      </c>
      <c r="BH338" s="6">
        <v>1.0924314637483956</v>
      </c>
      <c r="BI338" s="6">
        <v>1.2912950281652056</v>
      </c>
      <c r="BL338" s="8">
        <f>IF(BL$1&lt;=cockpit!$C$15,1/(1+EXP(-(AP338+T$14))),0)</f>
        <v>0.75652767054529391</v>
      </c>
      <c r="BM338" s="8">
        <f>IF(BM$1&lt;=cockpit!$C$15,1/(1+EXP(-(AQ338+U$14))),0)</f>
        <v>0.81756530137826944</v>
      </c>
      <c r="BN338" s="8">
        <f>IF(BN$1&lt;=cockpit!$C$15,1/(1+EXP(-(AR338+V$14))),0)</f>
        <v>0.79233603744530667</v>
      </c>
      <c r="BO338" s="8">
        <f>IF(BO$1&lt;=cockpit!$C$15,1/(1+EXP(-(AS338+W$14))),0)</f>
        <v>0.85192363901319845</v>
      </c>
      <c r="BP338" s="8">
        <f>IF(BP$1&lt;=cockpit!$C$15,1/(1+EXP(-(AT338+X$14))),0)</f>
        <v>0.83856361987096362</v>
      </c>
      <c r="BQ338" s="8">
        <f>IF(BQ$1&lt;=cockpit!$C$15,1/(1+EXP(-(AU338+Y$14))),0)</f>
        <v>0.86806074873358507</v>
      </c>
      <c r="BR338" s="8">
        <f>IF(BR$1&lt;=cockpit!$C$15,1/(1+EXP(-(AV338+Z$14))),0)</f>
        <v>0.86225251373238043</v>
      </c>
      <c r="BS338" s="8">
        <f>IF(BS$1&lt;=cockpit!$C$15,1/(1+EXP(-(AW338+AA$14))),0)</f>
        <v>0.87057597917658913</v>
      </c>
      <c r="BT338" s="8">
        <f>IF(BT$1&lt;=cockpit!$C$15,1/(1+EXP(-(AX338+AB$14))),0)</f>
        <v>0.73222798178716342</v>
      </c>
      <c r="BU338" s="8">
        <f>IF(BU$1&lt;=cockpit!$C$15,1/(1+EXP(-(AY338+AC$14))),0)</f>
        <v>0.71302649924201345</v>
      </c>
      <c r="BV338" s="8">
        <f>IF(BV$1&lt;=cockpit!$C$15,1/(1+EXP(-(AZ338+AD$14))),0)</f>
        <v>0.78121268667450439</v>
      </c>
      <c r="BW338" s="8">
        <f>IF(BW$1&lt;=cockpit!$C$15,1/(1+EXP(-(BA338+AE$14))),0)</f>
        <v>0.88067179535376805</v>
      </c>
      <c r="BX338" s="8">
        <f>IF(BX$1&lt;=cockpit!$C$15,1/(1+EXP(-(BB338+AF$14))),0)</f>
        <v>0.87290842541406632</v>
      </c>
      <c r="BY338" s="8">
        <f>IF(BY$1&lt;=cockpit!$C$15,1/(1+EXP(-(BC338+AG$14))),0)</f>
        <v>0.74570621722090291</v>
      </c>
      <c r="BZ338" s="8">
        <f>IF(BZ$1&lt;=cockpit!$C$15,1/(1+EXP(-(BD338+AH$14))),0)</f>
        <v>0.80921631391368898</v>
      </c>
      <c r="CA338" s="8">
        <f>IF(CA$1&lt;=cockpit!$C$15,1/(1+EXP(-(BE338+AI$14))),0)</f>
        <v>0.93752726125752195</v>
      </c>
      <c r="CB338" s="8">
        <f>IF(CB$1&lt;=cockpit!$C$15,1/(1+EXP(-(BF338+AJ$14))),0)</f>
        <v>0.83035421387952513</v>
      </c>
      <c r="CC338" s="8">
        <f>IF(CC$1&lt;=cockpit!$C$15,1/(1+EXP(-(BG338+AK$14))),0)</f>
        <v>0.78248081174679818</v>
      </c>
      <c r="CD338" s="8">
        <f>IF(CD$1&lt;=cockpit!$C$15,1/(1+EXP(-(BH338+AL$14))),0)</f>
        <v>0.8832369181155687</v>
      </c>
      <c r="CE338" s="8">
        <f>IF(CE$1&lt;=cockpit!$C$15,1/(1+EXP(-(BI338+AM$14))),0)</f>
        <v>0.86211246110324491</v>
      </c>
      <c r="CH338" s="6">
        <v>5.5268930701448911</v>
      </c>
      <c r="CK338" s="9">
        <f t="shared" si="116"/>
        <v>5.5268930701448911</v>
      </c>
      <c r="CM338" s="9">
        <f t="shared" si="117"/>
        <v>0.27761630736670911</v>
      </c>
      <c r="CP338">
        <f t="shared" si="118"/>
        <v>0.52689307014489106</v>
      </c>
      <c r="CV338">
        <v>-4.1316740420775516E-2</v>
      </c>
      <c r="CW338">
        <v>0.21611290041814263</v>
      </c>
      <c r="CX338">
        <v>8.9186880628577807E-3</v>
      </c>
      <c r="CY338">
        <v>0.14110317072865913</v>
      </c>
      <c r="CZ338">
        <v>0.16865872388312236</v>
      </c>
      <c r="DA338">
        <v>0.39727419198473263</v>
      </c>
      <c r="DB338">
        <v>6.9969467709459594E-3</v>
      </c>
      <c r="DC338">
        <v>0.33124771120213442</v>
      </c>
      <c r="DD338">
        <v>0.14345045977602033</v>
      </c>
      <c r="DE338">
        <v>0.31139982114392867</v>
      </c>
      <c r="DF338">
        <v>0.38380799048979408</v>
      </c>
      <c r="DG338">
        <v>0.10485772116232291</v>
      </c>
      <c r="DH338">
        <v>-5.4097934602806028E-2</v>
      </c>
      <c r="DI338">
        <v>0.26206912906643481</v>
      </c>
      <c r="DJ338">
        <v>7.2595559744811619E-2</v>
      </c>
      <c r="DK338">
        <v>-9.5047573725812254E-2</v>
      </c>
      <c r="DL338">
        <v>0.34936695785394561</v>
      </c>
      <c r="DM338">
        <v>0.31343290204791641</v>
      </c>
      <c r="DN338">
        <v>0.20939360410171518</v>
      </c>
      <c r="DO338">
        <v>-1.1159202619251487E-2</v>
      </c>
      <c r="DR338">
        <f t="shared" si="119"/>
        <v>-1.7669760303626013E-2</v>
      </c>
      <c r="DS338">
        <f t="shared" si="131"/>
        <v>7.1660223552632893E-2</v>
      </c>
      <c r="DT338">
        <f t="shared" si="132"/>
        <v>3.3195678378557408E-3</v>
      </c>
      <c r="DU338">
        <f t="shared" si="133"/>
        <v>3.8694174081887384E-2</v>
      </c>
      <c r="DV338">
        <f t="shared" si="134"/>
        <v>5.0059773843041992E-2</v>
      </c>
      <c r="DW338">
        <f t="shared" si="135"/>
        <v>9.791638323929408E-2</v>
      </c>
      <c r="DX338">
        <f t="shared" si="136"/>
        <v>1.794861001778635E-3</v>
      </c>
      <c r="DY338">
        <f t="shared" si="137"/>
        <v>8.0194230997079535E-2</v>
      </c>
      <c r="DZ338">
        <f t="shared" si="138"/>
        <v>6.6538374370091705E-2</v>
      </c>
      <c r="EA338">
        <f t="shared" si="120"/>
        <v>0.15308203809889015</v>
      </c>
      <c r="EB338">
        <f t="shared" si="121"/>
        <v>0.14957256006073855</v>
      </c>
      <c r="EC338">
        <f t="shared" si="122"/>
        <v>2.3531875014391995E-2</v>
      </c>
      <c r="ED338">
        <f t="shared" si="123"/>
        <v>-1.2876979025192059E-2</v>
      </c>
      <c r="EE338">
        <f t="shared" si="124"/>
        <v>0.11633831418055481</v>
      </c>
      <c r="EF338">
        <f t="shared" si="125"/>
        <v>2.5057733661431887E-2</v>
      </c>
      <c r="EG338">
        <f t="shared" si="126"/>
        <v>-1.150480871700266E-2</v>
      </c>
      <c r="EH338">
        <f t="shared" si="127"/>
        <v>0.10848259071581121</v>
      </c>
      <c r="EI338">
        <f t="shared" si="128"/>
        <v>0.12152538932270884</v>
      </c>
      <c r="EJ338">
        <f t="shared" si="129"/>
        <v>4.6044092822072065E-2</v>
      </c>
      <c r="EK338">
        <f t="shared" si="130"/>
        <v>-2.8652603480622432E-3</v>
      </c>
    </row>
    <row r="339" spans="1:141" x14ac:dyDescent="0.3">
      <c r="A339" s="6">
        <f>('Base original'!A339-MIN('Base original'!A:A))/(MAX('Base original'!A:A)-MIN('Base original'!A:A))</f>
        <v>0.51327433628318586</v>
      </c>
      <c r="B339" s="6">
        <f>('Base original'!B339-MIN('Base original'!B:B))/(MAX('Base original'!B:B)-MIN('Base original'!B:B))</f>
        <v>8.2191780821917804E-2</v>
      </c>
      <c r="C339" s="6">
        <f>('Base original'!C339-MIN('Base original'!C:C))/(MAX('Base original'!C:C)-MIN('Base original'!C:C))</f>
        <v>0.49</v>
      </c>
      <c r="D339" s="6">
        <f>('Base original'!D339-MIN('Base original'!D:D))/(MAX('Base original'!D:D)-MIN('Base original'!D:D))</f>
        <v>6.164383561643836E-2</v>
      </c>
      <c r="E339" s="6">
        <f>('Base original'!E339-MIN('Base original'!E:E))/(MAX('Base original'!E:E)-MIN('Base original'!E:E))</f>
        <v>0.10517529215358933</v>
      </c>
      <c r="F339" s="6">
        <f>('Base original'!F339-MIN('Base original'!F:F))/(MAX('Base original'!F:F)-MIN('Base original'!F:F))</f>
        <v>7.4626865671641784E-2</v>
      </c>
      <c r="G339" s="6">
        <f>('Base original'!G339-MIN('Base original'!G:G))/(MAX('Base original'!G:G)-MIN('Base original'!G:G))</f>
        <v>4.9469964664310952E-2</v>
      </c>
      <c r="H339" s="6">
        <f>('Base original'!H339-MIN('Base original'!H:H))/(MAX('Base original'!H:H)-MIN('Base original'!H:H))</f>
        <v>0.56020558002937193</v>
      </c>
      <c r="I339" s="6">
        <f>('Base original'!I339-MIN('Base original'!I:I))/(MAX('Base original'!I:I)-MIN('Base original'!I:I))</f>
        <v>0.34645669291338588</v>
      </c>
      <c r="J339" s="6">
        <f>('Base original'!J339-MIN('Base original'!J:J))/(MAX('Base original'!J:J)-MIN('Base original'!J:J))</f>
        <v>0.43712574850299402</v>
      </c>
      <c r="K339" s="6">
        <f>('Base original'!K339-MIN('Base original'!K:K))/(MAX('Base original'!K:K)-MIN('Base original'!K:K))</f>
        <v>0.39999999999999997</v>
      </c>
      <c r="L339" s="6">
        <f>'Base original'!L339</f>
        <v>6</v>
      </c>
      <c r="M339">
        <v>477</v>
      </c>
      <c r="O339">
        <v>0.49554236273845997</v>
      </c>
      <c r="P339" t="str">
        <f>IF(O339&lt;=cockpit!C$11,"treino","teste")</f>
        <v>treino</v>
      </c>
      <c r="AP339" s="6">
        <v>1.236681856382402</v>
      </c>
      <c r="AQ339" s="6">
        <v>1.6665118258312313</v>
      </c>
      <c r="AR339" s="6">
        <v>1.4276186540433908</v>
      </c>
      <c r="AS339" s="6">
        <v>1.8226297237255922</v>
      </c>
      <c r="AT339" s="6">
        <v>1.7322517806994029</v>
      </c>
      <c r="AU339" s="6">
        <v>1.6685301315110528</v>
      </c>
      <c r="AV339" s="6">
        <v>1.6994241560369125</v>
      </c>
      <c r="AW339" s="6">
        <v>2.043254376369299</v>
      </c>
      <c r="AX339" s="6">
        <v>1.0672910504193405</v>
      </c>
      <c r="AY339" s="6">
        <v>0.9272036923915874</v>
      </c>
      <c r="AZ339" s="6">
        <v>0.97320830097894528</v>
      </c>
      <c r="BA339" s="6">
        <v>1.7161194005474443</v>
      </c>
      <c r="BB339" s="6">
        <v>1.3488141610835236</v>
      </c>
      <c r="BC339" s="6">
        <v>1.3668085969707424</v>
      </c>
      <c r="BD339" s="6">
        <v>1.2788016221400125</v>
      </c>
      <c r="BE339" s="6">
        <v>1.9902943016653221</v>
      </c>
      <c r="BF339" s="6">
        <v>1.3243750298186845</v>
      </c>
      <c r="BG339" s="6">
        <v>1.2538498617653353</v>
      </c>
      <c r="BH339" s="6">
        <v>1.2635381459537824</v>
      </c>
      <c r="BI339" s="6">
        <v>1.4370066494701352</v>
      </c>
      <c r="BL339" s="8">
        <f>IF(BL$1&lt;=cockpit!$C$15,1/(1+EXP(-(AP339+T$14))),0)</f>
        <v>0.80136067419121959</v>
      </c>
      <c r="BM339" s="8">
        <f>IF(BM$1&lt;=cockpit!$C$15,1/(1+EXP(-(AQ339+U$14))),0)</f>
        <v>0.85644411499220685</v>
      </c>
      <c r="BN339" s="8">
        <f>IF(BN$1&lt;=cockpit!$C$15,1/(1+EXP(-(AR339+V$14))),0)</f>
        <v>0.82914105998301901</v>
      </c>
      <c r="BO339" s="8">
        <f>IF(BO$1&lt;=cockpit!$C$15,1/(1+EXP(-(AS339+W$14))),0)</f>
        <v>0.86885725240317957</v>
      </c>
      <c r="BP339" s="8">
        <f>IF(BP$1&lt;=cockpit!$C$15,1/(1+EXP(-(AT339+X$14))),0)</f>
        <v>0.86292171879454138</v>
      </c>
      <c r="BQ339" s="8">
        <f>IF(BQ$1&lt;=cockpit!$C$15,1/(1+EXP(-(AU339+Y$14))),0)</f>
        <v>0.89248699101656748</v>
      </c>
      <c r="BR339" s="8">
        <f>IF(BR$1&lt;=cockpit!$C$15,1/(1+EXP(-(AV339+Z$14))),0)</f>
        <v>0.89050786468432397</v>
      </c>
      <c r="BS339" s="8">
        <f>IF(BS$1&lt;=cockpit!$C$15,1/(1+EXP(-(AW339+AA$14))),0)</f>
        <v>0.89585732558188436</v>
      </c>
      <c r="BT339" s="8">
        <f>IF(BT$1&lt;=cockpit!$C$15,1/(1+EXP(-(AX339+AB$14))),0)</f>
        <v>0.76155957484985481</v>
      </c>
      <c r="BU339" s="8">
        <f>IF(BU$1&lt;=cockpit!$C$15,1/(1+EXP(-(AY339+AC$14))),0)</f>
        <v>0.72467613128721975</v>
      </c>
      <c r="BV339" s="8">
        <f>IF(BV$1&lt;=cockpit!$C$15,1/(1+EXP(-(AZ339+AD$14))),0)</f>
        <v>0.79385595649158158</v>
      </c>
      <c r="BW339" s="8">
        <f>IF(BW$1&lt;=cockpit!$C$15,1/(1+EXP(-(BA339+AE$14))),0)</f>
        <v>0.89495521591373284</v>
      </c>
      <c r="BX339" s="8">
        <f>IF(BX$1&lt;=cockpit!$C$15,1/(1+EXP(-(BB339+AF$14))),0)</f>
        <v>0.88884223944537766</v>
      </c>
      <c r="BY339" s="8">
        <f>IF(BY$1&lt;=cockpit!$C$15,1/(1+EXP(-(BC339+AG$14))),0)</f>
        <v>0.79219575439252776</v>
      </c>
      <c r="BZ339" s="8">
        <f>IF(BZ$1&lt;=cockpit!$C$15,1/(1+EXP(-(BD339+AH$14))),0)</f>
        <v>0.82967505474770775</v>
      </c>
      <c r="CA339" s="8">
        <f>IF(CA$1&lt;=cockpit!$C$15,1/(1+EXP(-(BE339+AI$14))),0)</f>
        <v>0.95079703528051129</v>
      </c>
      <c r="CB339" s="8">
        <f>IF(CB$1&lt;=cockpit!$C$15,1/(1+EXP(-(BF339+AJ$14))),0)</f>
        <v>0.8503538814784114</v>
      </c>
      <c r="CC339" s="8">
        <f>IF(CC$1&lt;=cockpit!$C$15,1/(1+EXP(-(BG339+AK$14))),0)</f>
        <v>0.80865279301519366</v>
      </c>
      <c r="CD339" s="8">
        <f>IF(CD$1&lt;=cockpit!$C$15,1/(1+EXP(-(BH339+AL$14))),0)</f>
        <v>0.89975932049866292</v>
      </c>
      <c r="CE339" s="8">
        <f>IF(CE$1&lt;=cockpit!$C$15,1/(1+EXP(-(BI339+AM$14))),0)</f>
        <v>0.87853813080478305</v>
      </c>
      <c r="CH339" s="6">
        <v>5.670849336910762</v>
      </c>
      <c r="CK339" s="9">
        <f t="shared" si="116"/>
        <v>5.670849336910762</v>
      </c>
      <c r="CM339" s="9">
        <f t="shared" si="117"/>
        <v>0.10834015901208507</v>
      </c>
      <c r="CP339">
        <f t="shared" si="118"/>
        <v>-0.32915066308923802</v>
      </c>
      <c r="CV339">
        <v>2.5810611823845885E-2</v>
      </c>
      <c r="CW339">
        <v>-0.13500595947334998</v>
      </c>
      <c r="CX339">
        <v>-5.5715139486811772E-3</v>
      </c>
      <c r="CY339">
        <v>-8.8147301304532924E-2</v>
      </c>
      <c r="CZ339">
        <v>-0.10536128476058439</v>
      </c>
      <c r="DA339">
        <v>-0.24817761160543877</v>
      </c>
      <c r="DB339">
        <v>-4.3710001132177467E-3</v>
      </c>
      <c r="DC339">
        <v>-0.20693079861345023</v>
      </c>
      <c r="DD339">
        <v>-8.9613655276864698E-2</v>
      </c>
      <c r="DE339">
        <v>-0.19453180051733898</v>
      </c>
      <c r="DF339">
        <v>-0.23976526116375727</v>
      </c>
      <c r="DG339">
        <v>-6.5504730288280244E-2</v>
      </c>
      <c r="DH339">
        <v>3.3795037466283699E-2</v>
      </c>
      <c r="DI339">
        <v>-0.16371486454303774</v>
      </c>
      <c r="DJ339">
        <v>-4.5350523628576576E-2</v>
      </c>
      <c r="DK339">
        <v>5.937632071773357E-2</v>
      </c>
      <c r="DL339">
        <v>-0.2182499113292069</v>
      </c>
      <c r="DM339">
        <v>-0.19580186832726026</v>
      </c>
      <c r="DN339">
        <v>-0.1308084078953097</v>
      </c>
      <c r="DO339">
        <v>6.9711657825822773E-3</v>
      </c>
      <c r="DR339">
        <f t="shared" si="119"/>
        <v>9.235580736544383E-3</v>
      </c>
      <c r="DS339">
        <f t="shared" si="131"/>
        <v>-3.5979557736228296E-2</v>
      </c>
      <c r="DT339">
        <f t="shared" si="132"/>
        <v>-1.7412379687288049E-3</v>
      </c>
      <c r="DU339">
        <f t="shared" si="133"/>
        <v>-2.1603764241146742E-2</v>
      </c>
      <c r="DV339">
        <f t="shared" si="134"/>
        <v>-2.6905701142343745E-2</v>
      </c>
      <c r="DW339">
        <f t="shared" si="135"/>
        <v>-5.0495946870165266E-2</v>
      </c>
      <c r="DX339">
        <f t="shared" si="136"/>
        <v>-9.0477841580607508E-4</v>
      </c>
      <c r="DY339">
        <f t="shared" si="137"/>
        <v>-4.0856344907971423E-2</v>
      </c>
      <c r="DZ339">
        <f t="shared" si="138"/>
        <v>-3.7640156035490153E-2</v>
      </c>
      <c r="EA339">
        <f t="shared" si="120"/>
        <v>-9.2372356473339801E-2</v>
      </c>
      <c r="EB339">
        <f t="shared" si="121"/>
        <v>-8.8663448169456371E-2</v>
      </c>
      <c r="EC339">
        <f t="shared" si="122"/>
        <v>-1.303905466712426E-2</v>
      </c>
      <c r="ED339">
        <f t="shared" si="123"/>
        <v>7.0955882692014423E-3</v>
      </c>
      <c r="EE339">
        <f t="shared" si="124"/>
        <v>-6.0971653597087241E-2</v>
      </c>
      <c r="EF339">
        <f t="shared" si="125"/>
        <v>-1.4133005598302667E-2</v>
      </c>
      <c r="EG339">
        <f t="shared" si="126"/>
        <v>5.6992360076324111E-3</v>
      </c>
      <c r="EH339">
        <f t="shared" si="127"/>
        <v>-6.0433024239776652E-2</v>
      </c>
      <c r="EI339">
        <f t="shared" si="128"/>
        <v>-6.776323988821259E-2</v>
      </c>
      <c r="EJ339">
        <f t="shared" si="129"/>
        <v>-2.4910259147108885E-2</v>
      </c>
      <c r="EK339">
        <f t="shared" si="130"/>
        <v>1.5906161439619127E-3</v>
      </c>
    </row>
    <row r="340" spans="1:141" x14ac:dyDescent="0.3">
      <c r="A340" s="6">
        <f>('Base original'!A340-MIN('Base original'!A:A))/(MAX('Base original'!A:A)-MIN('Base original'!A:A))</f>
        <v>0.42477876106194695</v>
      </c>
      <c r="B340" s="6">
        <f>('Base original'!B340-MIN('Base original'!B:B))/(MAX('Base original'!B:B)-MIN('Base original'!B:B))</f>
        <v>0.38698630136986306</v>
      </c>
      <c r="C340" s="6">
        <f>('Base original'!C340-MIN('Base original'!C:C))/(MAX('Base original'!C:C)-MIN('Base original'!C:C))</f>
        <v>0.11</v>
      </c>
      <c r="D340" s="6">
        <f>('Base original'!D340-MIN('Base original'!D:D))/(MAX('Base original'!D:D)-MIN('Base original'!D:D))</f>
        <v>0.12328767123287673</v>
      </c>
      <c r="E340" s="6">
        <f>('Base original'!E340-MIN('Base original'!E:E))/(MAX('Base original'!E:E)-MIN('Base original'!E:E))</f>
        <v>0.10851419031719534</v>
      </c>
      <c r="F340" s="6">
        <f>('Base original'!F340-MIN('Base original'!F:F))/(MAX('Base original'!F:F)-MIN('Base original'!F:F))</f>
        <v>7.4626865671641784E-2</v>
      </c>
      <c r="G340" s="6">
        <f>('Base original'!G340-MIN('Base original'!G:G))/(MAX('Base original'!G:G)-MIN('Base original'!G:G))</f>
        <v>8.8339222614840993E-2</v>
      </c>
      <c r="H340" s="6">
        <f>('Base original'!H340-MIN('Base original'!H:H))/(MAX('Base original'!H:H)-MIN('Base original'!H:H))</f>
        <v>0.61160058737151024</v>
      </c>
      <c r="I340" s="6">
        <f>('Base original'!I340-MIN('Base original'!I:I))/(MAX('Base original'!I:I)-MIN('Base original'!I:I))</f>
        <v>0.35433070866141725</v>
      </c>
      <c r="J340" s="6">
        <f>('Base original'!J340-MIN('Base original'!J:J))/(MAX('Base original'!J:J)-MIN('Base original'!J:J))</f>
        <v>0.22155688622754488</v>
      </c>
      <c r="K340" s="6">
        <f>('Base original'!K340-MIN('Base original'!K:K))/(MAX('Base original'!K:K)-MIN('Base original'!K:K))</f>
        <v>0.26153846153846144</v>
      </c>
      <c r="L340" s="6">
        <f>'Base original'!L340</f>
        <v>6</v>
      </c>
      <c r="M340">
        <v>479</v>
      </c>
      <c r="O340">
        <v>0.36636112288268941</v>
      </c>
      <c r="P340" t="str">
        <f>IF(O340&lt;=cockpit!C$11,"treino","teste")</f>
        <v>treino</v>
      </c>
      <c r="AP340" s="6">
        <v>0.81104113445282633</v>
      </c>
      <c r="AQ340" s="6">
        <v>1.4993370988268269</v>
      </c>
      <c r="AR340" s="6">
        <v>1.3076999968793301</v>
      </c>
      <c r="AS340" s="6">
        <v>1.635124646441513</v>
      </c>
      <c r="AT340" s="6">
        <v>1.6426222476553138</v>
      </c>
      <c r="AU340" s="6">
        <v>1.5225772161330038</v>
      </c>
      <c r="AV340" s="6">
        <v>1.5755139984733233</v>
      </c>
      <c r="AW340" s="6">
        <v>1.7880011883545628</v>
      </c>
      <c r="AX340" s="6">
        <v>0.90222040284570526</v>
      </c>
      <c r="AY340" s="6">
        <v>1.0322129801914999</v>
      </c>
      <c r="AZ340" s="6">
        <v>1.0282845257337938</v>
      </c>
      <c r="BA340" s="6">
        <v>1.3739077631528727</v>
      </c>
      <c r="BB340" s="6">
        <v>1.2753274414856295</v>
      </c>
      <c r="BC340" s="6">
        <v>1.3134777654354024</v>
      </c>
      <c r="BD340" s="6">
        <v>1.0089871394751186</v>
      </c>
      <c r="BE340" s="6">
        <v>1.9474069677211452</v>
      </c>
      <c r="BF340" s="6">
        <v>1.3385620717554243</v>
      </c>
      <c r="BG340" s="6">
        <v>0.91363446954182526</v>
      </c>
      <c r="BH340" s="6">
        <v>1.0506161694032041</v>
      </c>
      <c r="BI340" s="6">
        <v>1.169981588938998</v>
      </c>
      <c r="BL340" s="8">
        <f>IF(BL$1&lt;=cockpit!$C$15,1/(1+EXP(-(AP340+T$14))),0)</f>
        <v>0.7249559557411106</v>
      </c>
      <c r="BM340" s="8">
        <f>IF(BM$1&lt;=cockpit!$C$15,1/(1+EXP(-(AQ340+U$14))),0)</f>
        <v>0.83464198187134664</v>
      </c>
      <c r="BN340" s="8">
        <f>IF(BN$1&lt;=cockpit!$C$15,1/(1+EXP(-(AR340+V$14))),0)</f>
        <v>0.81147658813817036</v>
      </c>
      <c r="BO340" s="8">
        <f>IF(BO$1&lt;=cockpit!$C$15,1/(1+EXP(-(AS340+W$14))),0)</f>
        <v>0.84597662619104974</v>
      </c>
      <c r="BP340" s="8">
        <f>IF(BP$1&lt;=cockpit!$C$15,1/(1+EXP(-(AT340+X$14))),0)</f>
        <v>0.85197074766753844</v>
      </c>
      <c r="BQ340" s="8">
        <f>IF(BQ$1&lt;=cockpit!$C$15,1/(1+EXP(-(AU340+Y$14))),0)</f>
        <v>0.87765913533883155</v>
      </c>
      <c r="BR340" s="8">
        <f>IF(BR$1&lt;=cockpit!$C$15,1/(1+EXP(-(AV340+Z$14))),0)</f>
        <v>0.87782888660577285</v>
      </c>
      <c r="BS340" s="8">
        <f>IF(BS$1&lt;=cockpit!$C$15,1/(1+EXP(-(AW340+AA$14))),0)</f>
        <v>0.8695250795336511</v>
      </c>
      <c r="BT340" s="8">
        <f>IF(BT$1&lt;=cockpit!$C$15,1/(1+EXP(-(AX340+AB$14))),0)</f>
        <v>0.7303065169027666</v>
      </c>
      <c r="BU340" s="8">
        <f>IF(BU$1&lt;=cockpit!$C$15,1/(1+EXP(-(AY340+AC$14))),0)</f>
        <v>0.74512637831722972</v>
      </c>
      <c r="BV340" s="8">
        <f>IF(BV$1&lt;=cockpit!$C$15,1/(1+EXP(-(AZ340+AD$14))),0)</f>
        <v>0.80272335222846591</v>
      </c>
      <c r="BW340" s="8">
        <f>IF(BW$1&lt;=cockpit!$C$15,1/(1+EXP(-(BA340+AE$14))),0)</f>
        <v>0.85817026892214376</v>
      </c>
      <c r="BX340" s="8">
        <f>IF(BX$1&lt;=cockpit!$C$15,1/(1+EXP(-(BB340+AF$14))),0)</f>
        <v>0.88137151332801345</v>
      </c>
      <c r="BY340" s="8">
        <f>IF(BY$1&lt;=cockpit!$C$15,1/(1+EXP(-(BC340+AG$14))),0)</f>
        <v>0.78327951644803151</v>
      </c>
      <c r="BZ340" s="8">
        <f>IF(BZ$1&lt;=cockpit!$C$15,1/(1+EXP(-(BD340+AH$14))),0)</f>
        <v>0.78810017799540311</v>
      </c>
      <c r="CA340" s="8">
        <f>IF(CA$1&lt;=cockpit!$C$15,1/(1+EXP(-(BE340+AI$14))),0)</f>
        <v>0.94875144373243048</v>
      </c>
      <c r="CB340" s="8">
        <f>IF(CB$1&lt;=cockpit!$C$15,1/(1+EXP(-(BF340+AJ$14))),0)</f>
        <v>0.85215025420276991</v>
      </c>
      <c r="CC340" s="8">
        <f>IF(CC$1&lt;=cockpit!$C$15,1/(1+EXP(-(BG340+AK$14))),0)</f>
        <v>0.75045953332240356</v>
      </c>
      <c r="CD340" s="8">
        <f>IF(CD$1&lt;=cockpit!$C$15,1/(1+EXP(-(BH340+AL$14))),0)</f>
        <v>0.87885494584953727</v>
      </c>
      <c r="CE340" s="8">
        <f>IF(CE$1&lt;=cockpit!$C$15,1/(1+EXP(-(BI340+AM$14))),0)</f>
        <v>0.84704808471649295</v>
      </c>
      <c r="CH340" s="6">
        <v>5.5826854260579051</v>
      </c>
      <c r="CK340" s="9">
        <f t="shared" si="116"/>
        <v>5.5826854260579051</v>
      </c>
      <c r="CM340" s="9">
        <f t="shared" si="117"/>
        <v>0.17415145362447221</v>
      </c>
      <c r="CP340">
        <f t="shared" si="118"/>
        <v>-0.41731457394209492</v>
      </c>
      <c r="CV340">
        <v>3.2724055225533039E-2</v>
      </c>
      <c r="CW340">
        <v>-0.17116767722260404</v>
      </c>
      <c r="CX340">
        <v>-7.0638592913177863E-3</v>
      </c>
      <c r="CY340">
        <v>-0.11175779851937769</v>
      </c>
      <c r="CZ340">
        <v>-0.13358259481292423</v>
      </c>
      <c r="DA340">
        <v>-0.31465266779976503</v>
      </c>
      <c r="DB340">
        <v>-5.5417845214966949E-3</v>
      </c>
      <c r="DC340">
        <v>-0.26235778244644503</v>
      </c>
      <c r="DD340">
        <v>-0.11361691943825619</v>
      </c>
      <c r="DE340">
        <v>-0.24663767859119415</v>
      </c>
      <c r="DF340">
        <v>-0.30398704614348987</v>
      </c>
      <c r="DG340">
        <v>-8.3050352549447121E-2</v>
      </c>
      <c r="DH340">
        <v>4.2847131247539742E-2</v>
      </c>
      <c r="DI340">
        <v>-0.20756634151529194</v>
      </c>
      <c r="DJ340">
        <v>-5.7497786176354607E-2</v>
      </c>
      <c r="DK340">
        <v>7.528043161150276E-2</v>
      </c>
      <c r="DL340">
        <v>-0.27670875065062545</v>
      </c>
      <c r="DM340">
        <v>-0.24824793755892766</v>
      </c>
      <c r="DN340">
        <v>-0.16584579990372125</v>
      </c>
      <c r="DO340">
        <v>8.8384117204385257E-3</v>
      </c>
      <c r="DR340">
        <f t="shared" si="119"/>
        <v>1.5525563528933332E-2</v>
      </c>
      <c r="DS340">
        <f t="shared" si="131"/>
        <v>-5.1927611020898171E-2</v>
      </c>
      <c r="DT340">
        <f t="shared" si="132"/>
        <v>-2.4123485433036568E-3</v>
      </c>
      <c r="DU340">
        <f t="shared" si="133"/>
        <v>-3.1775373784815319E-2</v>
      </c>
      <c r="DV340">
        <f t="shared" si="134"/>
        <v>-3.662111334815342E-2</v>
      </c>
      <c r="DW340">
        <f t="shared" si="135"/>
        <v>-7.2280262056612893E-2</v>
      </c>
      <c r="DX340">
        <f t="shared" si="136"/>
        <v>-1.2713765085354968E-3</v>
      </c>
      <c r="DY340">
        <f t="shared" si="137"/>
        <v>-6.3995920137955561E-2</v>
      </c>
      <c r="DZ340">
        <f t="shared" si="138"/>
        <v>-5.3019607155880936E-2</v>
      </c>
      <c r="EA340">
        <f t="shared" si="120"/>
        <v>-0.10970115430631726</v>
      </c>
      <c r="EB340">
        <f t="shared" si="121"/>
        <v>-0.10810849996766958</v>
      </c>
      <c r="EC340">
        <f t="shared" si="122"/>
        <v>-2.188740463335612E-2</v>
      </c>
      <c r="ED340">
        <f t="shared" si="123"/>
        <v>9.5628050875310368E-3</v>
      </c>
      <c r="EE340">
        <f t="shared" si="124"/>
        <v>-8.0218828033583503E-2</v>
      </c>
      <c r="EF340">
        <f t="shared" si="125"/>
        <v>-2.1785802479413918E-2</v>
      </c>
      <c r="EG340">
        <f t="shared" si="126"/>
        <v>7.518309251958585E-3</v>
      </c>
      <c r="EH340">
        <f t="shared" si="127"/>
        <v>-7.577390885501771E-2</v>
      </c>
      <c r="EI340">
        <f t="shared" si="128"/>
        <v>-0.10843730296000736</v>
      </c>
      <c r="EJ340">
        <f t="shared" si="129"/>
        <v>-3.7748823271592735E-2</v>
      </c>
      <c r="EK340">
        <f t="shared" si="130"/>
        <v>2.4969356487228264E-3</v>
      </c>
    </row>
    <row r="341" spans="1:141" x14ac:dyDescent="0.3">
      <c r="A341" s="6">
        <f>('Base original'!A341-MIN('Base original'!A:A))/(MAX('Base original'!A:A)-MIN('Base original'!A:A))</f>
        <v>0.53097345132743357</v>
      </c>
      <c r="B341" s="6">
        <f>('Base original'!B341-MIN('Base original'!B:B))/(MAX('Base original'!B:B)-MIN('Base original'!B:B))</f>
        <v>0.10958904109589043</v>
      </c>
      <c r="C341" s="6">
        <f>('Base original'!C341-MIN('Base original'!C:C))/(MAX('Base original'!C:C)-MIN('Base original'!C:C))</f>
        <v>0.39</v>
      </c>
      <c r="D341" s="6">
        <f>('Base original'!D341-MIN('Base original'!D:D))/(MAX('Base original'!D:D)-MIN('Base original'!D:D))</f>
        <v>1</v>
      </c>
      <c r="E341" s="6">
        <f>('Base original'!E341-MIN('Base original'!E:E))/(MAX('Base original'!E:E)-MIN('Base original'!E:E))</f>
        <v>9.5158597662771308E-2</v>
      </c>
      <c r="F341" s="6">
        <f>('Base original'!F341-MIN('Base original'!F:F))/(MAX('Base original'!F:F)-MIN('Base original'!F:F))</f>
        <v>7.4626865671641784E-2</v>
      </c>
      <c r="G341" s="6">
        <f>('Base original'!G341-MIN('Base original'!G:G))/(MAX('Base original'!G:G)-MIN('Base original'!G:G))</f>
        <v>6.0070671378091869E-2</v>
      </c>
      <c r="H341" s="6">
        <f>('Base original'!H341-MIN('Base original'!H:H))/(MAX('Base original'!H:H)-MIN('Base original'!H:H))</f>
        <v>0.91997063142437308</v>
      </c>
      <c r="I341" s="6">
        <f>('Base original'!I341-MIN('Base original'!I:I))/(MAX('Base original'!I:I)-MIN('Base original'!I:I))</f>
        <v>0.29921259842519687</v>
      </c>
      <c r="J341" s="6">
        <f>('Base original'!J341-MIN('Base original'!J:J))/(MAX('Base original'!J:J)-MIN('Base original'!J:J))</f>
        <v>0.19760479041916171</v>
      </c>
      <c r="K341" s="6">
        <f>('Base original'!K341-MIN('Base original'!K:K))/(MAX('Base original'!K:K)-MIN('Base original'!K:K))</f>
        <v>0.12307692307692292</v>
      </c>
      <c r="L341" s="6">
        <f>'Base original'!L341</f>
        <v>5</v>
      </c>
      <c r="M341">
        <v>480</v>
      </c>
      <c r="O341">
        <v>0.47312198854438392</v>
      </c>
      <c r="P341" t="str">
        <f>IF(O341&lt;=cockpit!C$11,"treino","teste")</f>
        <v>treino</v>
      </c>
      <c r="AP341" s="6">
        <v>1.5492150484056728</v>
      </c>
      <c r="AQ341" s="6">
        <v>1.6639623955860479</v>
      </c>
      <c r="AR341" s="6">
        <v>2.0151276385454335</v>
      </c>
      <c r="AS341" s="6">
        <v>2.5740391478152542</v>
      </c>
      <c r="AT341" s="6">
        <v>2.1136065909340576</v>
      </c>
      <c r="AU341" s="6">
        <v>1.7482564131779246</v>
      </c>
      <c r="AV341" s="6">
        <v>2.4542536297078805</v>
      </c>
      <c r="AW341" s="6">
        <v>2.2930701847826844</v>
      </c>
      <c r="AX341" s="6">
        <v>1.4788279519898375</v>
      </c>
      <c r="AY341" s="6">
        <v>1.4362014403823731</v>
      </c>
      <c r="AZ341" s="6">
        <v>1.5832302877283642</v>
      </c>
      <c r="BA341" s="6">
        <v>1.7765898915763312</v>
      </c>
      <c r="BB341" s="6">
        <v>1.6243840411312487</v>
      </c>
      <c r="BC341" s="6">
        <v>1.8725205495373087</v>
      </c>
      <c r="BD341" s="6">
        <v>1.2689761636134012</v>
      </c>
      <c r="BE341" s="6">
        <v>2.1142542339871397</v>
      </c>
      <c r="BF341" s="6">
        <v>1.7386065633218333</v>
      </c>
      <c r="BG341" s="6">
        <v>1.801777290926512</v>
      </c>
      <c r="BH341" s="6">
        <v>1.3848734604079491</v>
      </c>
      <c r="BI341" s="6">
        <v>1.6036188066776789</v>
      </c>
      <c r="BL341" s="8">
        <f>IF(BL$1&lt;=cockpit!$C$15,1/(1+EXP(-(AP341+T$14))),0)</f>
        <v>0.84649271501945844</v>
      </c>
      <c r="BM341" s="8">
        <f>IF(BM$1&lt;=cockpit!$C$15,1/(1+EXP(-(AQ341+U$14))),0)</f>
        <v>0.85613038375345152</v>
      </c>
      <c r="BN341" s="8">
        <f>IF(BN$1&lt;=cockpit!$C$15,1/(1+EXP(-(AR341+V$14))),0)</f>
        <v>0.89725233257539183</v>
      </c>
      <c r="BO341" s="8">
        <f>IF(BO$1&lt;=cockpit!$C$15,1/(1+EXP(-(AS341+W$14))),0)</f>
        <v>0.93353493180004665</v>
      </c>
      <c r="BP341" s="8">
        <f>IF(BP$1&lt;=cockpit!$C$15,1/(1+EXP(-(AT341+X$14))),0)</f>
        <v>0.90213071200281247</v>
      </c>
      <c r="BQ341" s="8">
        <f>IF(BQ$1&lt;=cockpit!$C$15,1/(1+EXP(-(AU341+Y$14))),0)</f>
        <v>0.8999011174870325</v>
      </c>
      <c r="BR341" s="8">
        <f>IF(BR$1&lt;=cockpit!$C$15,1/(1+EXP(-(AV341+Z$14))),0)</f>
        <v>0.94535840349226297</v>
      </c>
      <c r="BS341" s="8">
        <f>IF(BS$1&lt;=cockpit!$C$15,1/(1+EXP(-(AW341+AA$14))),0)</f>
        <v>0.9169671355203054</v>
      </c>
      <c r="BT341" s="8">
        <f>IF(BT$1&lt;=cockpit!$C$15,1/(1+EXP(-(AX341+AB$14))),0)</f>
        <v>0.8281803856475819</v>
      </c>
      <c r="BU341" s="8">
        <f>IF(BU$1&lt;=cockpit!$C$15,1/(1+EXP(-(AY341+AC$14))),0)</f>
        <v>0.81408489031691333</v>
      </c>
      <c r="BV341" s="8">
        <f>IF(BV$1&lt;=cockpit!$C$15,1/(1+EXP(-(AZ341+AD$14))),0)</f>
        <v>0.87635414920296451</v>
      </c>
      <c r="BW341" s="8">
        <f>IF(BW$1&lt;=cockpit!$C$15,1/(1+EXP(-(BA341+AE$14))),0)</f>
        <v>0.90050581264905905</v>
      </c>
      <c r="BX341" s="8">
        <f>IF(BX$1&lt;=cockpit!$C$15,1/(1+EXP(-(BB341+AF$14))),0)</f>
        <v>0.91329435035082884</v>
      </c>
      <c r="BY341" s="8">
        <f>IF(BY$1&lt;=cockpit!$C$15,1/(1+EXP(-(BC341+AG$14))),0)</f>
        <v>0.86341212769446596</v>
      </c>
      <c r="BZ341" s="8">
        <f>IF(BZ$1&lt;=cockpit!$C$15,1/(1+EXP(-(BD341+AH$14))),0)</f>
        <v>0.82828207543716836</v>
      </c>
      <c r="CA341" s="8">
        <f>IF(CA$1&lt;=cockpit!$C$15,1/(1+EXP(-(BE341+AI$14))),0)</f>
        <v>0.95628257431381414</v>
      </c>
      <c r="CB341" s="8">
        <f>IF(CB$1&lt;=cockpit!$C$15,1/(1+EXP(-(BF341+AJ$14))),0)</f>
        <v>0.89581920699790063</v>
      </c>
      <c r="CC341" s="8">
        <f>IF(CC$1&lt;=cockpit!$C$15,1/(1+EXP(-(BG341+AK$14))),0)</f>
        <v>0.87965926522112037</v>
      </c>
      <c r="CD341" s="8">
        <f>IF(CD$1&lt;=cockpit!$C$15,1/(1+EXP(-(BH341+AL$14))),0)</f>
        <v>0.91018439953315566</v>
      </c>
      <c r="CE341" s="8">
        <f>IF(CE$1&lt;=cockpit!$C$15,1/(1+EXP(-(BI341+AM$14))),0)</f>
        <v>0.89522605043772796</v>
      </c>
      <c r="CH341" s="6">
        <v>5.9578808745303613</v>
      </c>
      <c r="CK341" s="9">
        <f t="shared" si="116"/>
        <v>5.9578808745303613</v>
      </c>
      <c r="CM341" s="9">
        <f t="shared" si="117"/>
        <v>0.91753576979104978</v>
      </c>
      <c r="CP341">
        <f t="shared" si="118"/>
        <v>0.9578808745303613</v>
      </c>
      <c r="CV341">
        <v>-7.5112992919252441E-2</v>
      </c>
      <c r="CW341">
        <v>0.3928888531270629</v>
      </c>
      <c r="CX341">
        <v>1.6213993323093891E-2</v>
      </c>
      <c r="CY341">
        <v>0.25652269167139935</v>
      </c>
      <c r="CZ341">
        <v>0.30661812630390789</v>
      </c>
      <c r="DA341">
        <v>0.7222363929402843</v>
      </c>
      <c r="DB341">
        <v>1.2720306779045404E-2</v>
      </c>
      <c r="DC341">
        <v>0.60220159510776539</v>
      </c>
      <c r="DD341">
        <v>0.26079001537114666</v>
      </c>
      <c r="DE341">
        <v>0.5661185350642759</v>
      </c>
      <c r="DF341">
        <v>0.69775511278029545</v>
      </c>
      <c r="DG341">
        <v>0.19062920227932809</v>
      </c>
      <c r="DH341">
        <v>-9.8348943730408617E-2</v>
      </c>
      <c r="DI341">
        <v>0.47643634118880202</v>
      </c>
      <c r="DJ341">
        <v>0.13197724964623073</v>
      </c>
      <c r="DK341">
        <v>-0.1727945539641158</v>
      </c>
      <c r="DL341">
        <v>0.63514201663180525</v>
      </c>
      <c r="DM341">
        <v>0.5698146347563201</v>
      </c>
      <c r="DN341">
        <v>0.38067330922165865</v>
      </c>
      <c r="DO341">
        <v>-2.0287203172079445E-2</v>
      </c>
      <c r="DR341">
        <f t="shared" si="119"/>
        <v>-2.1290784108811803E-2</v>
      </c>
      <c r="DS341">
        <f t="shared" si="131"/>
        <v>0.10491734029747875</v>
      </c>
      <c r="DT341">
        <f t="shared" si="132"/>
        <v>3.1607275112851283E-3</v>
      </c>
      <c r="DU341">
        <f t="shared" si="133"/>
        <v>3.2966380393606221E-2</v>
      </c>
      <c r="DV341">
        <f t="shared" si="134"/>
        <v>5.7080085112204491E-2</v>
      </c>
      <c r="DW341">
        <f t="shared" si="135"/>
        <v>0.13735345738588911</v>
      </c>
      <c r="DX341">
        <f t="shared" si="136"/>
        <v>1.3521366692424281E-3</v>
      </c>
      <c r="DY341">
        <f t="shared" si="137"/>
        <v>9.5853194119970606E-2</v>
      </c>
      <c r="DZ341">
        <f t="shared" si="138"/>
        <v>8.1918642150358781E-2</v>
      </c>
      <c r="EA341">
        <f t="shared" si="120"/>
        <v>0.19093241573071437</v>
      </c>
      <c r="EB341">
        <f t="shared" si="121"/>
        <v>0.16188156214311905</v>
      </c>
      <c r="EC341">
        <f t="shared" si="122"/>
        <v>3.60459388700431E-2</v>
      </c>
      <c r="ED341">
        <f t="shared" si="123"/>
        <v>-1.6315443574672159E-2</v>
      </c>
      <c r="EE341">
        <f t="shared" si="124"/>
        <v>0.1212623382692764</v>
      </c>
      <c r="EF341">
        <f t="shared" si="125"/>
        <v>4.1434099616908318E-2</v>
      </c>
      <c r="EG341">
        <f t="shared" si="126"/>
        <v>-1.4778018892613211E-2</v>
      </c>
      <c r="EH341">
        <f t="shared" si="127"/>
        <v>0.12544559663085211</v>
      </c>
      <c r="EI341">
        <f t="shared" si="128"/>
        <v>0.12889182941333263</v>
      </c>
      <c r="EJ341">
        <f t="shared" si="129"/>
        <v>6.5309972226577431E-2</v>
      </c>
      <c r="EK341">
        <f t="shared" si="130"/>
        <v>-4.0284363977411523E-3</v>
      </c>
    </row>
    <row r="342" spans="1:141" x14ac:dyDescent="0.3">
      <c r="A342" s="6">
        <f>('Base original'!A342-MIN('Base original'!A:A))/(MAX('Base original'!A:A)-MIN('Base original'!A:A))</f>
        <v>0.42477876106194695</v>
      </c>
      <c r="B342" s="6">
        <f>('Base original'!B342-MIN('Base original'!B:B))/(MAX('Base original'!B:B)-MIN('Base original'!B:B))</f>
        <v>0.12328767123287671</v>
      </c>
      <c r="C342" s="6">
        <f>('Base original'!C342-MIN('Base original'!C:C))/(MAX('Base original'!C:C)-MIN('Base original'!C:C))</f>
        <v>0.56000000000000005</v>
      </c>
      <c r="D342" s="6">
        <f>('Base original'!D342-MIN('Base original'!D:D))/(MAX('Base original'!D:D)-MIN('Base original'!D:D))</f>
        <v>0.13013698630136986</v>
      </c>
      <c r="E342" s="6">
        <f>('Base original'!E342-MIN('Base original'!E:E))/(MAX('Base original'!E:E)-MIN('Base original'!E:E))</f>
        <v>0.11352253756260436</v>
      </c>
      <c r="F342" s="6">
        <f>('Base original'!F342-MIN('Base original'!F:F))/(MAX('Base original'!F:F)-MIN('Base original'!F:F))</f>
        <v>7.4626865671641784E-2</v>
      </c>
      <c r="G342" s="6">
        <f>('Base original'!G342-MIN('Base original'!G:G))/(MAX('Base original'!G:G)-MIN('Base original'!G:G))</f>
        <v>3.8869257950530034E-2</v>
      </c>
      <c r="H342" s="6">
        <f>('Base original'!H342-MIN('Base original'!H:H))/(MAX('Base original'!H:H)-MIN('Base original'!H:H))</f>
        <v>0.46475770925109861</v>
      </c>
      <c r="I342" s="6">
        <f>('Base original'!I342-MIN('Base original'!I:I))/(MAX('Base original'!I:I)-MIN('Base original'!I:I))</f>
        <v>0.32283464566929121</v>
      </c>
      <c r="J342" s="6">
        <f>('Base original'!J342-MIN('Base original'!J:J))/(MAX('Base original'!J:J)-MIN('Base original'!J:J))</f>
        <v>0.35329341317365276</v>
      </c>
      <c r="K342" s="6">
        <f>('Base original'!K342-MIN('Base original'!K:K))/(MAX('Base original'!K:K)-MIN('Base original'!K:K))</f>
        <v>0.50769230769230755</v>
      </c>
      <c r="L342" s="6">
        <f>'Base original'!L342</f>
        <v>8</v>
      </c>
      <c r="M342">
        <v>481</v>
      </c>
      <c r="O342">
        <v>0.89891040394831057</v>
      </c>
      <c r="P342" t="str">
        <f>IF(O342&lt;=cockpit!C$11,"treino","teste")</f>
        <v>teste</v>
      </c>
      <c r="AP342" s="6">
        <v>1.2225291209966649</v>
      </c>
      <c r="AQ342" s="6">
        <v>1.656706120705695</v>
      </c>
      <c r="AR342" s="6">
        <v>1.4594915490738698</v>
      </c>
      <c r="AS342" s="6">
        <v>1.824429464486492</v>
      </c>
      <c r="AT342" s="6">
        <v>1.6810228848931961</v>
      </c>
      <c r="AU342" s="6">
        <v>1.5712113679098776</v>
      </c>
      <c r="AV342" s="6">
        <v>1.6499449271680213</v>
      </c>
      <c r="AW342" s="6">
        <v>1.9163718561584953</v>
      </c>
      <c r="AX342" s="6">
        <v>1.1419807548125638</v>
      </c>
      <c r="AY342" s="6">
        <v>0.91608141625405404</v>
      </c>
      <c r="AZ342" s="6">
        <v>1.0486813481471384</v>
      </c>
      <c r="BA342" s="6">
        <v>1.653146029983688</v>
      </c>
      <c r="BB342" s="6">
        <v>1.2927073364359387</v>
      </c>
      <c r="BC342" s="6">
        <v>1.440585974707834</v>
      </c>
      <c r="BD342" s="6">
        <v>1.2899086258617767</v>
      </c>
      <c r="BE342" s="6">
        <v>1.9198397665242832</v>
      </c>
      <c r="BF342" s="6">
        <v>1.3049315689548722</v>
      </c>
      <c r="BG342" s="6">
        <v>1.3474267151699599</v>
      </c>
      <c r="BH342" s="6">
        <v>1.2387801583658695</v>
      </c>
      <c r="BI342" s="6">
        <v>1.4429553976578491</v>
      </c>
      <c r="BL342" s="8">
        <f>IF(BL$1&lt;=cockpit!$C$15,1/(1+EXP(-(AP342+T$14))),0)</f>
        <v>0.79909820524742081</v>
      </c>
      <c r="BM342" s="8">
        <f>IF(BM$1&lt;=cockpit!$C$15,1/(1+EXP(-(AQ342+U$14))),0)</f>
        <v>0.85523430834508829</v>
      </c>
      <c r="BN342" s="8">
        <f>IF(BN$1&lt;=cockpit!$C$15,1/(1+EXP(-(AR342+V$14))),0)</f>
        <v>0.83360911949320438</v>
      </c>
      <c r="BO342" s="8">
        <f>IF(BO$1&lt;=cockpit!$C$15,1/(1+EXP(-(AS342+W$14))),0)</f>
        <v>0.86906218655325829</v>
      </c>
      <c r="BP342" s="8">
        <f>IF(BP$1&lt;=cockpit!$C$15,1/(1+EXP(-(AT342+X$14))),0)</f>
        <v>0.85674854190251659</v>
      </c>
      <c r="BQ342" s="8">
        <f>IF(BQ$1&lt;=cockpit!$C$15,1/(1+EXP(-(AU342+Y$14))),0)</f>
        <v>0.88278598223518834</v>
      </c>
      <c r="BR342" s="8">
        <f>IF(BR$1&lt;=cockpit!$C$15,1/(1+EXP(-(AV342+Z$14))),0)</f>
        <v>0.88558943064626294</v>
      </c>
      <c r="BS342" s="8">
        <f>IF(BS$1&lt;=cockpit!$C$15,1/(1+EXP(-(AW342+AA$14))),0)</f>
        <v>0.88341112315413972</v>
      </c>
      <c r="BT342" s="8">
        <f>IF(BT$1&lt;=cockpit!$C$15,1/(1+EXP(-(AX342+AB$14))),0)</f>
        <v>0.77485628081452118</v>
      </c>
      <c r="BU342" s="8">
        <f>IF(BU$1&lt;=cockpit!$C$15,1/(1+EXP(-(AY342+AC$14))),0)</f>
        <v>0.72245147138676691</v>
      </c>
      <c r="BV342" s="8">
        <f>IF(BV$1&lt;=cockpit!$C$15,1/(1+EXP(-(AZ342+AD$14))),0)</f>
        <v>0.80593343167066667</v>
      </c>
      <c r="BW342" s="8">
        <f>IF(BW$1&lt;=cockpit!$C$15,1/(1+EXP(-(BA342+AE$14))),0)</f>
        <v>0.88888612267219036</v>
      </c>
      <c r="BX342" s="8">
        <f>IF(BX$1&lt;=cockpit!$C$15,1/(1+EXP(-(BB342+AF$14))),0)</f>
        <v>0.88317667122599752</v>
      </c>
      <c r="BY342" s="8">
        <f>IF(BY$1&lt;=cockpit!$C$15,1/(1+EXP(-(BC342+AG$14))),0)</f>
        <v>0.80407953367912144</v>
      </c>
      <c r="BZ342" s="8">
        <f>IF(BZ$1&lt;=cockpit!$C$15,1/(1+EXP(-(BD342+AH$14))),0)</f>
        <v>0.83123889146995344</v>
      </c>
      <c r="CA342" s="8">
        <f>IF(CA$1&lt;=cockpit!$C$15,1/(1+EXP(-(BE342+AI$14))),0)</f>
        <v>0.9473943651329797</v>
      </c>
      <c r="CB342" s="8">
        <f>IF(CB$1&lt;=cockpit!$C$15,1/(1+EXP(-(BF342+AJ$14))),0)</f>
        <v>0.84786276791453941</v>
      </c>
      <c r="CC342" s="8">
        <f>IF(CC$1&lt;=cockpit!$C$15,1/(1+EXP(-(BG342+AK$14))),0)</f>
        <v>0.82271582305356838</v>
      </c>
      <c r="CD342" s="8">
        <f>IF(CD$1&lt;=cockpit!$C$15,1/(1+EXP(-(BH342+AL$14))),0)</f>
        <v>0.89750413110904459</v>
      </c>
      <c r="CE342" s="8">
        <f>IF(CE$1&lt;=cockpit!$C$15,1/(1+EXP(-(BI342+AM$14))),0)</f>
        <v>0.87917148700529202</v>
      </c>
      <c r="CH342" s="6">
        <v>5.6765017218829055</v>
      </c>
      <c r="CK342" s="9">
        <f t="shared" si="116"/>
        <v>5.6765017218829055</v>
      </c>
      <c r="CM342" s="9">
        <f t="shared" si="117"/>
        <v>5.3986442484131034</v>
      </c>
      <c r="CP342">
        <f t="shared" si="118"/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R342">
        <f t="shared" si="119"/>
        <v>0</v>
      </c>
      <c r="DS342">
        <f t="shared" si="131"/>
        <v>0</v>
      </c>
      <c r="DT342">
        <f t="shared" si="132"/>
        <v>0</v>
      </c>
      <c r="DU342">
        <f t="shared" si="133"/>
        <v>0</v>
      </c>
      <c r="DV342">
        <f t="shared" si="134"/>
        <v>0</v>
      </c>
      <c r="DW342">
        <f t="shared" si="135"/>
        <v>0</v>
      </c>
      <c r="DX342">
        <f t="shared" si="136"/>
        <v>0</v>
      </c>
      <c r="DY342">
        <f t="shared" si="137"/>
        <v>0</v>
      </c>
      <c r="DZ342">
        <f t="shared" si="138"/>
        <v>0</v>
      </c>
      <c r="EA342">
        <f t="shared" si="120"/>
        <v>0</v>
      </c>
      <c r="EB342">
        <f t="shared" si="121"/>
        <v>0</v>
      </c>
      <c r="EC342">
        <f t="shared" si="122"/>
        <v>0</v>
      </c>
      <c r="ED342">
        <f t="shared" si="123"/>
        <v>0</v>
      </c>
      <c r="EE342">
        <f t="shared" si="124"/>
        <v>0</v>
      </c>
      <c r="EF342">
        <f t="shared" si="125"/>
        <v>0</v>
      </c>
      <c r="EG342">
        <f t="shared" si="126"/>
        <v>0</v>
      </c>
      <c r="EH342">
        <f t="shared" si="127"/>
        <v>0</v>
      </c>
      <c r="EI342">
        <f t="shared" si="128"/>
        <v>0</v>
      </c>
      <c r="EJ342">
        <f t="shared" si="129"/>
        <v>0</v>
      </c>
      <c r="EK342">
        <f t="shared" si="130"/>
        <v>0</v>
      </c>
    </row>
    <row r="343" spans="1:141" x14ac:dyDescent="0.3">
      <c r="A343" s="6">
        <f>('Base original'!A343-MIN('Base original'!A:A))/(MAX('Base original'!A:A)-MIN('Base original'!A:A))</f>
        <v>0.53097345132743357</v>
      </c>
      <c r="B343" s="6">
        <f>('Base original'!B343-MIN('Base original'!B:B))/(MAX('Base original'!B:B)-MIN('Base original'!B:B))</f>
        <v>0.16438356164383561</v>
      </c>
      <c r="C343" s="6">
        <f>('Base original'!C343-MIN('Base original'!C:C))/(MAX('Base original'!C:C)-MIN('Base original'!C:C))</f>
        <v>0.6</v>
      </c>
      <c r="D343" s="6">
        <f>('Base original'!D343-MIN('Base original'!D:D))/(MAX('Base original'!D:D)-MIN('Base original'!D:D))</f>
        <v>8.9041095890410982E-2</v>
      </c>
      <c r="E343" s="6">
        <f>('Base original'!E343-MIN('Base original'!E:E))/(MAX('Base original'!E:E)-MIN('Base original'!E:E))</f>
        <v>0.23372287145242068</v>
      </c>
      <c r="F343" s="6">
        <f>('Base original'!F343-MIN('Base original'!F:F))/(MAX('Base original'!F:F)-MIN('Base original'!F:F))</f>
        <v>8.9552238805970144E-2</v>
      </c>
      <c r="G343" s="6">
        <f>('Base original'!G343-MIN('Base original'!G:G))/(MAX('Base original'!G:G)-MIN('Base original'!G:G))</f>
        <v>4.2402826855123678E-2</v>
      </c>
      <c r="H343" s="6">
        <f>('Base original'!H343-MIN('Base original'!H:H))/(MAX('Base original'!H:H)-MIN('Base original'!H:H))</f>
        <v>0.62628487518355791</v>
      </c>
      <c r="I343" s="6">
        <f>('Base original'!I343-MIN('Base original'!I:I))/(MAX('Base original'!I:I)-MIN('Base original'!I:I))</f>
        <v>0.23622047244094482</v>
      </c>
      <c r="J343" s="6">
        <f>('Base original'!J343-MIN('Base original'!J:J))/(MAX('Base original'!J:J)-MIN('Base original'!J:J))</f>
        <v>0.43712574850299402</v>
      </c>
      <c r="K343" s="6">
        <f>('Base original'!K343-MIN('Base original'!K:K))/(MAX('Base original'!K:K)-MIN('Base original'!K:K))</f>
        <v>0.15384615384615385</v>
      </c>
      <c r="L343" s="6">
        <f>'Base original'!L343</f>
        <v>5</v>
      </c>
      <c r="M343">
        <v>483</v>
      </c>
      <c r="O343">
        <v>0.83858243420445011</v>
      </c>
      <c r="P343" t="str">
        <f>IF(O343&lt;=cockpit!C$11,"treino","teste")</f>
        <v>teste</v>
      </c>
      <c r="AP343" s="6">
        <v>1.3919193563780452</v>
      </c>
      <c r="AQ343" s="6">
        <v>1.8149151381797339</v>
      </c>
      <c r="AR343" s="6">
        <v>1.3679985375951278</v>
      </c>
      <c r="AS343" s="6">
        <v>2.0705980509023401</v>
      </c>
      <c r="AT343" s="6">
        <v>1.8046663112924746</v>
      </c>
      <c r="AU343" s="6">
        <v>1.6445763910372542</v>
      </c>
      <c r="AV343" s="6">
        <v>1.6893395712784591</v>
      </c>
      <c r="AW343" s="6">
        <v>2.2074185959369421</v>
      </c>
      <c r="AX343" s="6">
        <v>1.2448490993186212</v>
      </c>
      <c r="AY343" s="6">
        <v>1.043578459457569</v>
      </c>
      <c r="AZ343" s="6">
        <v>1.0732309316738282</v>
      </c>
      <c r="BA343" s="6">
        <v>1.834582122830738</v>
      </c>
      <c r="BB343" s="6">
        <v>1.3634827014261841</v>
      </c>
      <c r="BC343" s="6">
        <v>1.4719828784779749</v>
      </c>
      <c r="BD343" s="6">
        <v>1.354312081389536</v>
      </c>
      <c r="BE343" s="6">
        <v>1.9547179142750946</v>
      </c>
      <c r="BF343" s="6">
        <v>1.500036683092282</v>
      </c>
      <c r="BG343" s="6">
        <v>1.3619086379288188</v>
      </c>
      <c r="BH343" s="6">
        <v>1.3136217799628771</v>
      </c>
      <c r="BI343" s="6">
        <v>1.5348865346768223</v>
      </c>
      <c r="BL343" s="8">
        <f>IF(BL$1&lt;=cockpit!$C$15,1/(1+EXP(-(AP343+T$14))),0)</f>
        <v>0.82492209112489256</v>
      </c>
      <c r="BM343" s="8">
        <f>IF(BM$1&lt;=cockpit!$C$15,1/(1+EXP(-(AQ343+U$14))),0)</f>
        <v>0.8737431332634652</v>
      </c>
      <c r="BN343" s="8">
        <f>IF(BN$1&lt;=cockpit!$C$15,1/(1+EXP(-(AR343+V$14))),0)</f>
        <v>0.8205284489322805</v>
      </c>
      <c r="BO343" s="8">
        <f>IF(BO$1&lt;=cockpit!$C$15,1/(1+EXP(-(AS343+W$14))),0)</f>
        <v>0.89462326035127959</v>
      </c>
      <c r="BP343" s="8">
        <f>IF(BP$1&lt;=cockpit!$C$15,1/(1+EXP(-(AT343+X$14))),0)</f>
        <v>0.87126457382278333</v>
      </c>
      <c r="BQ343" s="8">
        <f>IF(BQ$1&lt;=cockpit!$C$15,1/(1+EXP(-(AU343+Y$14))),0)</f>
        <v>0.89016683261145158</v>
      </c>
      <c r="BR343" s="8">
        <f>IF(BR$1&lt;=cockpit!$C$15,1/(1+EXP(-(AV343+Z$14))),0)</f>
        <v>0.88952070210061507</v>
      </c>
      <c r="BS343" s="8">
        <f>IF(BS$1&lt;=cockpit!$C$15,1/(1+EXP(-(AW343+AA$14))),0)</f>
        <v>0.91020851459044705</v>
      </c>
      <c r="BT343" s="8">
        <f>IF(BT$1&lt;=cockpit!$C$15,1/(1+EXP(-(AX343+AB$14))),0)</f>
        <v>0.79229367836857423</v>
      </c>
      <c r="BU343" s="8">
        <f>IF(BU$1&lt;=cockpit!$C$15,1/(1+EXP(-(AY343+AC$14))),0)</f>
        <v>0.74727881144487096</v>
      </c>
      <c r="BV343" s="8">
        <f>IF(BV$1&lt;=cockpit!$C$15,1/(1+EXP(-(AZ343+AD$14))),0)</f>
        <v>0.80974428979722679</v>
      </c>
      <c r="BW343" s="8">
        <f>IF(BW$1&lt;=cockpit!$C$15,1/(1+EXP(-(BA343+AE$14))),0)</f>
        <v>0.90558230173216159</v>
      </c>
      <c r="BX343" s="8">
        <f>IF(BX$1&lt;=cockpit!$C$15,1/(1+EXP(-(BB343+AF$14))),0)</f>
        <v>0.89028327123521123</v>
      </c>
      <c r="BY343" s="8">
        <f>IF(BY$1&lt;=cockpit!$C$15,1/(1+EXP(-(BC343+AG$14))),0)</f>
        <v>0.80897849137917144</v>
      </c>
      <c r="BZ343" s="8">
        <f>IF(BZ$1&lt;=cockpit!$C$15,1/(1+EXP(-(BD343+AH$14))),0)</f>
        <v>0.84008175893140158</v>
      </c>
      <c r="CA343" s="8">
        <f>IF(CA$1&lt;=cockpit!$C$15,1/(1+EXP(-(BE343+AI$14))),0)</f>
        <v>0.94910575361484673</v>
      </c>
      <c r="CB343" s="8">
        <f>IF(CB$1&lt;=cockpit!$C$15,1/(1+EXP(-(BF343+AJ$14))),0)</f>
        <v>0.87136039750963257</v>
      </c>
      <c r="CC343" s="8">
        <f>IF(CC$1&lt;=cockpit!$C$15,1/(1+EXP(-(BG343+AK$14))),0)</f>
        <v>0.82481821425620205</v>
      </c>
      <c r="CD343" s="8">
        <f>IF(CD$1&lt;=cockpit!$C$15,1/(1+EXP(-(BH343+AL$14))),0)</f>
        <v>0.90418691582137756</v>
      </c>
      <c r="CE343" s="8">
        <f>IF(CE$1&lt;=cockpit!$C$15,1/(1+EXP(-(BI343+AM$14))),0)</f>
        <v>0.88860187620260001</v>
      </c>
      <c r="CH343" s="6">
        <v>5.7632265823177855</v>
      </c>
      <c r="CK343" s="9">
        <f t="shared" si="116"/>
        <v>5.7632265823177855</v>
      </c>
      <c r="CM343" s="9">
        <f t="shared" si="117"/>
        <v>0.58251481595648746</v>
      </c>
      <c r="CP343">
        <f t="shared" si="118"/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0</v>
      </c>
      <c r="DR343">
        <f t="shared" si="119"/>
        <v>0</v>
      </c>
      <c r="DS343">
        <f t="shared" si="131"/>
        <v>0</v>
      </c>
      <c r="DT343">
        <f t="shared" si="132"/>
        <v>0</v>
      </c>
      <c r="DU343">
        <f t="shared" si="133"/>
        <v>0</v>
      </c>
      <c r="DV343">
        <f t="shared" si="134"/>
        <v>0</v>
      </c>
      <c r="DW343">
        <f t="shared" si="135"/>
        <v>0</v>
      </c>
      <c r="DX343">
        <f t="shared" si="136"/>
        <v>0</v>
      </c>
      <c r="DY343">
        <f t="shared" si="137"/>
        <v>0</v>
      </c>
      <c r="DZ343">
        <f t="shared" si="138"/>
        <v>0</v>
      </c>
      <c r="EA343">
        <f t="shared" si="120"/>
        <v>0</v>
      </c>
      <c r="EB343">
        <f t="shared" si="121"/>
        <v>0</v>
      </c>
      <c r="EC343">
        <f t="shared" si="122"/>
        <v>0</v>
      </c>
      <c r="ED343">
        <f t="shared" si="123"/>
        <v>0</v>
      </c>
      <c r="EE343">
        <f t="shared" si="124"/>
        <v>0</v>
      </c>
      <c r="EF343">
        <f t="shared" si="125"/>
        <v>0</v>
      </c>
      <c r="EG343">
        <f t="shared" si="126"/>
        <v>0</v>
      </c>
      <c r="EH343">
        <f t="shared" si="127"/>
        <v>0</v>
      </c>
      <c r="EI343">
        <f t="shared" si="128"/>
        <v>0</v>
      </c>
      <c r="EJ343">
        <f t="shared" si="129"/>
        <v>0</v>
      </c>
      <c r="EK343">
        <f t="shared" si="130"/>
        <v>0</v>
      </c>
    </row>
    <row r="344" spans="1:141" x14ac:dyDescent="0.3">
      <c r="A344" s="6">
        <f>('Base original'!A344-MIN('Base original'!A:A))/(MAX('Base original'!A:A)-MIN('Base original'!A:A))</f>
        <v>0.49557522123893799</v>
      </c>
      <c r="B344" s="6">
        <f>('Base original'!B344-MIN('Base original'!B:B))/(MAX('Base original'!B:B)-MIN('Base original'!B:B))</f>
        <v>0.37671232876712335</v>
      </c>
      <c r="C344" s="6">
        <f>('Base original'!C344-MIN('Base original'!C:C))/(MAX('Base original'!C:C)-MIN('Base original'!C:C))</f>
        <v>0.39</v>
      </c>
      <c r="D344" s="6">
        <f>('Base original'!D344-MIN('Base original'!D:D))/(MAX('Base original'!D:D)-MIN('Base original'!D:D))</f>
        <v>6.8493150684931503E-2</v>
      </c>
      <c r="E344" s="6">
        <f>('Base original'!E344-MIN('Base original'!E:E))/(MAX('Base original'!E:E)-MIN('Base original'!E:E))</f>
        <v>7.0116861435726208E-2</v>
      </c>
      <c r="F344" s="6">
        <f>('Base original'!F344-MIN('Base original'!F:F))/(MAX('Base original'!F:F)-MIN('Base original'!F:F))</f>
        <v>7.4626865671641784E-2</v>
      </c>
      <c r="G344" s="6">
        <f>('Base original'!G344-MIN('Base original'!G:G))/(MAX('Base original'!G:G)-MIN('Base original'!G:G))</f>
        <v>3.8869257950530034E-2</v>
      </c>
      <c r="H344" s="6">
        <f>('Base original'!H344-MIN('Base original'!H:H))/(MAX('Base original'!H:H)-MIN('Base original'!H:H))</f>
        <v>0.55286343612335209</v>
      </c>
      <c r="I344" s="6">
        <f>('Base original'!I344-MIN('Base original'!I:I))/(MAX('Base original'!I:I)-MIN('Base original'!I:I))</f>
        <v>0.33858267716535423</v>
      </c>
      <c r="J344" s="6">
        <f>('Base original'!J344-MIN('Base original'!J:J))/(MAX('Base original'!J:J)-MIN('Base original'!J:J))</f>
        <v>8.3832335329341298E-2</v>
      </c>
      <c r="K344" s="6">
        <f>('Base original'!K344-MIN('Base original'!K:K))/(MAX('Base original'!K:K)-MIN('Base original'!K:K))</f>
        <v>0.24615384615384611</v>
      </c>
      <c r="L344" s="6">
        <f>'Base original'!L344</f>
        <v>5</v>
      </c>
      <c r="M344">
        <v>485</v>
      </c>
      <c r="O344">
        <v>0.97313269578890438</v>
      </c>
      <c r="P344" t="str">
        <f>IF(O344&lt;=cockpit!C$11,"treino","teste")</f>
        <v>teste</v>
      </c>
      <c r="AP344" s="6">
        <v>0.84315788332041153</v>
      </c>
      <c r="AQ344" s="6">
        <v>1.5966193819838239</v>
      </c>
      <c r="AR344" s="6">
        <v>1.1827036782603122</v>
      </c>
      <c r="AS344" s="6">
        <v>1.696279491626721</v>
      </c>
      <c r="AT344" s="6">
        <v>1.6672341768693539</v>
      </c>
      <c r="AU344" s="6">
        <v>1.4726962888037312</v>
      </c>
      <c r="AV344" s="6">
        <v>1.3962409102797535</v>
      </c>
      <c r="AW344" s="6">
        <v>1.876413246130501</v>
      </c>
      <c r="AX344" s="6">
        <v>0.98867004599741115</v>
      </c>
      <c r="AY344" s="6">
        <v>1.006184295870908</v>
      </c>
      <c r="AZ344" s="6">
        <v>1.1324383277721499</v>
      </c>
      <c r="BA344" s="6">
        <v>1.3912154148795861</v>
      </c>
      <c r="BB344" s="6">
        <v>1.2348019693919958</v>
      </c>
      <c r="BC344" s="6">
        <v>1.2476626358929381</v>
      </c>
      <c r="BD344" s="6">
        <v>1.1547317631387399</v>
      </c>
      <c r="BE344" s="6">
        <v>1.8260559988934071</v>
      </c>
      <c r="BF344" s="6">
        <v>1.3384948901064788</v>
      </c>
      <c r="BG344" s="6">
        <v>1.0084217082665414</v>
      </c>
      <c r="BH344" s="6">
        <v>1.0418232279735917</v>
      </c>
      <c r="BI344" s="6">
        <v>1.2816144813951527</v>
      </c>
      <c r="BL344" s="8">
        <f>IF(BL$1&lt;=cockpit!$C$15,1/(1+EXP(-(AP344+T$14))),0)</f>
        <v>0.7313133910366435</v>
      </c>
      <c r="BM344" s="8">
        <f>IF(BM$1&lt;=cockpit!$C$15,1/(1+EXP(-(AQ344+U$14))),0)</f>
        <v>0.84763513705466398</v>
      </c>
      <c r="BN344" s="8">
        <f>IF(BN$1&lt;=cockpit!$C$15,1/(1+EXP(-(AR344+V$14))),0)</f>
        <v>0.79160661749499084</v>
      </c>
      <c r="BO344" s="8">
        <f>IF(BO$1&lt;=cockpit!$C$15,1/(1+EXP(-(AS344+W$14))),0)</f>
        <v>0.85377762733323947</v>
      </c>
      <c r="BP344" s="8">
        <f>IF(BP$1&lt;=cockpit!$C$15,1/(1+EXP(-(AT344+X$14))),0)</f>
        <v>0.8550479085345053</v>
      </c>
      <c r="BQ344" s="8">
        <f>IF(BQ$1&lt;=cockpit!$C$15,1/(1+EXP(-(AU344+Y$14))),0)</f>
        <v>0.87220156359047885</v>
      </c>
      <c r="BR344" s="8">
        <f>IF(BR$1&lt;=cockpit!$C$15,1/(1+EXP(-(AV344+Z$14))),0)</f>
        <v>0.85726483368868378</v>
      </c>
      <c r="BS344" s="8">
        <f>IF(BS$1&lt;=cockpit!$C$15,1/(1+EXP(-(AW344+AA$14))),0)</f>
        <v>0.87923208042482792</v>
      </c>
      <c r="BT344" s="8">
        <f>IF(BT$1&lt;=cockpit!$C$15,1/(1+EXP(-(AX344+AB$14))),0)</f>
        <v>0.74699096850507851</v>
      </c>
      <c r="BU344" s="8">
        <f>IF(BU$1&lt;=cockpit!$C$15,1/(1+EXP(-(AY344+AC$14))),0)</f>
        <v>0.74015173229994558</v>
      </c>
      <c r="BV344" s="8">
        <f>IF(BV$1&lt;=cockpit!$C$15,1/(1+EXP(-(AZ344+AD$14))),0)</f>
        <v>0.8186988560738766</v>
      </c>
      <c r="BW344" s="8">
        <f>IF(BW$1&lt;=cockpit!$C$15,1/(1+EXP(-(BA344+AE$14))),0)</f>
        <v>0.86026382307249905</v>
      </c>
      <c r="BX344" s="8">
        <f>IF(BX$1&lt;=cockpit!$C$15,1/(1+EXP(-(BB344+AF$14))),0)</f>
        <v>0.87706842498696813</v>
      </c>
      <c r="BY344" s="8">
        <f>IF(BY$1&lt;=cockpit!$C$15,1/(1+EXP(-(BC344+AG$14))),0)</f>
        <v>0.77189915072192283</v>
      </c>
      <c r="BZ344" s="8">
        <f>IF(BZ$1&lt;=cockpit!$C$15,1/(1+EXP(-(BD344+AH$14))),0)</f>
        <v>0.8114188876230034</v>
      </c>
      <c r="CA344" s="8">
        <f>IF(CA$1&lt;=cockpit!$C$15,1/(1+EXP(-(BE344+AI$14))),0)</f>
        <v>0.942519369188347</v>
      </c>
      <c r="CB344" s="8">
        <f>IF(CB$1&lt;=cockpit!$C$15,1/(1+EXP(-(BF344+AJ$14))),0)</f>
        <v>0.85214178977323762</v>
      </c>
      <c r="CC344" s="8">
        <f>IF(CC$1&lt;=cockpit!$C$15,1/(1+EXP(-(BG344+AK$14))),0)</f>
        <v>0.76778603341168172</v>
      </c>
      <c r="CD344" s="8">
        <f>IF(CD$1&lt;=cockpit!$C$15,1/(1+EXP(-(BH344+AL$14))),0)</f>
        <v>0.87791564779978526</v>
      </c>
      <c r="CE344" s="8">
        <f>IF(CE$1&lt;=cockpit!$C$15,1/(1+EXP(-(BI344+AM$14))),0)</f>
        <v>0.86095765120594914</v>
      </c>
      <c r="CH344" s="6">
        <v>5.614376723098113</v>
      </c>
      <c r="CK344" s="9">
        <f t="shared" si="116"/>
        <v>5.614376723098113</v>
      </c>
      <c r="CM344" s="9">
        <f t="shared" si="117"/>
        <v>0.3774587578847754</v>
      </c>
      <c r="CP344">
        <f t="shared" si="118"/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0</v>
      </c>
      <c r="DR344">
        <f t="shared" si="119"/>
        <v>0</v>
      </c>
      <c r="DS344">
        <f t="shared" si="131"/>
        <v>0</v>
      </c>
      <c r="DT344">
        <f t="shared" si="132"/>
        <v>0</v>
      </c>
      <c r="DU344">
        <f t="shared" si="133"/>
        <v>0</v>
      </c>
      <c r="DV344">
        <f t="shared" si="134"/>
        <v>0</v>
      </c>
      <c r="DW344">
        <f t="shared" si="135"/>
        <v>0</v>
      </c>
      <c r="DX344">
        <f t="shared" si="136"/>
        <v>0</v>
      </c>
      <c r="DY344">
        <f t="shared" si="137"/>
        <v>0</v>
      </c>
      <c r="DZ344">
        <f t="shared" si="138"/>
        <v>0</v>
      </c>
      <c r="EA344">
        <f t="shared" si="120"/>
        <v>0</v>
      </c>
      <c r="EB344">
        <f t="shared" si="121"/>
        <v>0</v>
      </c>
      <c r="EC344">
        <f t="shared" si="122"/>
        <v>0</v>
      </c>
      <c r="ED344">
        <f t="shared" si="123"/>
        <v>0</v>
      </c>
      <c r="EE344">
        <f t="shared" si="124"/>
        <v>0</v>
      </c>
      <c r="EF344">
        <f t="shared" si="125"/>
        <v>0</v>
      </c>
      <c r="EG344">
        <f t="shared" si="126"/>
        <v>0</v>
      </c>
      <c r="EH344">
        <f t="shared" si="127"/>
        <v>0</v>
      </c>
      <c r="EI344">
        <f t="shared" si="128"/>
        <v>0</v>
      </c>
      <c r="EJ344">
        <f t="shared" si="129"/>
        <v>0</v>
      </c>
      <c r="EK344">
        <f t="shared" si="130"/>
        <v>0</v>
      </c>
    </row>
    <row r="345" spans="1:141" x14ac:dyDescent="0.3">
      <c r="A345" s="6">
        <f>('Base original'!A345-MIN('Base original'!A:A))/(MAX('Base original'!A:A)-MIN('Base original'!A:A))</f>
        <v>0.49557522123893799</v>
      </c>
      <c r="B345" s="6">
        <f>('Base original'!B345-MIN('Base original'!B:B))/(MAX('Base original'!B:B)-MIN('Base original'!B:B))</f>
        <v>0.35958904109589046</v>
      </c>
      <c r="C345" s="6">
        <f>('Base original'!C345-MIN('Base original'!C:C))/(MAX('Base original'!C:C)-MIN('Base original'!C:C))</f>
        <v>0.36</v>
      </c>
      <c r="D345" s="6">
        <f>('Base original'!D345-MIN('Base original'!D:D))/(MAX('Base original'!D:D)-MIN('Base original'!D:D))</f>
        <v>6.164383561643836E-2</v>
      </c>
      <c r="E345" s="6">
        <f>('Base original'!E345-MIN('Base original'!E:E))/(MAX('Base original'!E:E)-MIN('Base original'!E:E))</f>
        <v>6.8447412353923195E-2</v>
      </c>
      <c r="F345" s="6">
        <f>('Base original'!F345-MIN('Base original'!F:F))/(MAX('Base original'!F:F)-MIN('Base original'!F:F))</f>
        <v>5.9701492537313432E-2</v>
      </c>
      <c r="G345" s="6">
        <f>('Base original'!G345-MIN('Base original'!G:G))/(MAX('Base original'!G:G)-MIN('Base original'!G:G))</f>
        <v>2.8268551236749116E-2</v>
      </c>
      <c r="H345" s="6">
        <f>('Base original'!H345-MIN('Base original'!H:H))/(MAX('Base original'!H:H)-MIN('Base original'!H:H))</f>
        <v>0.59691629955947068</v>
      </c>
      <c r="I345" s="6">
        <f>('Base original'!I345-MIN('Base original'!I:I))/(MAX('Base original'!I:I)-MIN('Base original'!I:I))</f>
        <v>0.33858267716535423</v>
      </c>
      <c r="J345" s="6">
        <f>('Base original'!J345-MIN('Base original'!J:J))/(MAX('Base original'!J:J)-MIN('Base original'!J:J))</f>
        <v>5.3892215568862256E-2</v>
      </c>
      <c r="K345" s="6">
        <f>('Base original'!K345-MIN('Base original'!K:K))/(MAX('Base original'!K:K)-MIN('Base original'!K:K))</f>
        <v>0.24615384615384611</v>
      </c>
      <c r="L345" s="6">
        <f>'Base original'!L345</f>
        <v>6</v>
      </c>
      <c r="M345">
        <v>487</v>
      </c>
      <c r="O345">
        <v>0.38180444763943333</v>
      </c>
      <c r="P345" t="str">
        <f>IF(O345&lt;=cockpit!C$11,"treino","teste")</f>
        <v>treino</v>
      </c>
      <c r="AP345" s="6">
        <v>0.79422396583819388</v>
      </c>
      <c r="AQ345" s="6">
        <v>1.5478764357723367</v>
      </c>
      <c r="AR345" s="6">
        <v>1.150438123308122</v>
      </c>
      <c r="AS345" s="6">
        <v>1.6478269340668039</v>
      </c>
      <c r="AT345" s="6">
        <v>1.6047802395975479</v>
      </c>
      <c r="AU345" s="6">
        <v>1.4505152918662376</v>
      </c>
      <c r="AV345" s="6">
        <v>1.3973999156752672</v>
      </c>
      <c r="AW345" s="6">
        <v>1.8314241939970086</v>
      </c>
      <c r="AX345" s="6">
        <v>0.94250169039748444</v>
      </c>
      <c r="AY345" s="6">
        <v>0.98376008817236094</v>
      </c>
      <c r="AZ345" s="6">
        <v>1.081607731265211</v>
      </c>
      <c r="BA345" s="6">
        <v>1.3614694133028347</v>
      </c>
      <c r="BB345" s="6">
        <v>1.2290373378874457</v>
      </c>
      <c r="BC345" s="6">
        <v>1.1978690600412791</v>
      </c>
      <c r="BD345" s="6">
        <v>1.1123511787112328</v>
      </c>
      <c r="BE345" s="6">
        <v>1.8147474111982467</v>
      </c>
      <c r="BF345" s="6">
        <v>1.3269424602860578</v>
      </c>
      <c r="BG345" s="6">
        <v>0.95917016951143907</v>
      </c>
      <c r="BH345" s="6">
        <v>0.98540547160864189</v>
      </c>
      <c r="BI345" s="6">
        <v>1.2701854108626895</v>
      </c>
      <c r="BL345" s="8">
        <f>IF(BL$1&lt;=cockpit!$C$15,1/(1+EXP(-(AP345+T$14))),0)</f>
        <v>0.72159004514280911</v>
      </c>
      <c r="BM345" s="8">
        <f>IF(BM$1&lt;=cockpit!$C$15,1/(1+EXP(-(AQ345+U$14))),0)</f>
        <v>0.84123277581102385</v>
      </c>
      <c r="BN345" s="8">
        <f>IF(BN$1&lt;=cockpit!$C$15,1/(1+EXP(-(AR345+V$14))),0)</f>
        <v>0.78623382581151879</v>
      </c>
      <c r="BO345" s="8">
        <f>IF(BO$1&lt;=cockpit!$C$15,1/(1+EXP(-(AS345+W$14))),0)</f>
        <v>0.84762447254262741</v>
      </c>
      <c r="BP345" s="8">
        <f>IF(BP$1&lt;=cockpit!$C$15,1/(1+EXP(-(AT345+X$14))),0)</f>
        <v>0.84713440305002707</v>
      </c>
      <c r="BQ345" s="8">
        <f>IF(BQ$1&lt;=cockpit!$C$15,1/(1+EXP(-(AU345+Y$14))),0)</f>
        <v>0.86970865794604957</v>
      </c>
      <c r="BR345" s="8">
        <f>IF(BR$1&lt;=cockpit!$C$15,1/(1+EXP(-(AV345+Z$14))),0)</f>
        <v>0.85740659300542299</v>
      </c>
      <c r="BS345" s="8">
        <f>IF(BS$1&lt;=cockpit!$C$15,1/(1+EXP(-(AW345+AA$14))),0)</f>
        <v>0.87437292263670074</v>
      </c>
      <c r="BT345" s="8">
        <f>IF(BT$1&lt;=cockpit!$C$15,1/(1+EXP(-(AX345+AB$14))),0)</f>
        <v>0.73816629707108405</v>
      </c>
      <c r="BU345" s="8">
        <f>IF(BU$1&lt;=cockpit!$C$15,1/(1+EXP(-(AY345+AC$14))),0)</f>
        <v>0.7358157801117885</v>
      </c>
      <c r="BV345" s="8">
        <f>IF(BV$1&lt;=cockpit!$C$15,1/(1+EXP(-(AZ345+AD$14))),0)</f>
        <v>0.81103145946517008</v>
      </c>
      <c r="BW345" s="8">
        <f>IF(BW$1&lt;=cockpit!$C$15,1/(1+EXP(-(BA345+AE$14))),0)</f>
        <v>0.85664959179872435</v>
      </c>
      <c r="BX345" s="8">
        <f>IF(BX$1&lt;=cockpit!$C$15,1/(1+EXP(-(BB345+AF$14))),0)</f>
        <v>0.87644553363092614</v>
      </c>
      <c r="BY345" s="8">
        <f>IF(BY$1&lt;=cockpit!$C$15,1/(1+EXP(-(BC345+AG$14))),0)</f>
        <v>0.76301348776713118</v>
      </c>
      <c r="BZ345" s="8">
        <f>IF(BZ$1&lt;=cockpit!$C$15,1/(1+EXP(-(BD345+AH$14))),0)</f>
        <v>0.8048481456896116</v>
      </c>
      <c r="CA345" s="8">
        <f>IF(CA$1&lt;=cockpit!$C$15,1/(1+EXP(-(BE345+AI$14))),0)</f>
        <v>0.94190363352188478</v>
      </c>
      <c r="CB345" s="8">
        <f>IF(CB$1&lt;=cockpit!$C$15,1/(1+EXP(-(BF345+AJ$14))),0)</f>
        <v>0.8506802987505615</v>
      </c>
      <c r="CC345" s="8">
        <f>IF(CC$1&lt;=cockpit!$C$15,1/(1+EXP(-(BG345+AK$14))),0)</f>
        <v>0.75888940685901662</v>
      </c>
      <c r="CD345" s="8">
        <f>IF(CD$1&lt;=cockpit!$C$15,1/(1+EXP(-(BH345+AL$14))),0)</f>
        <v>0.8717387456778346</v>
      </c>
      <c r="CE345" s="8">
        <f>IF(CE$1&lt;=cockpit!$C$15,1/(1+EXP(-(BI345+AM$14))),0)</f>
        <v>0.85958382941654465</v>
      </c>
      <c r="CH345" s="6">
        <v>5.5782020203441061</v>
      </c>
      <c r="CK345" s="9">
        <f t="shared" si="116"/>
        <v>5.5782020203441061</v>
      </c>
      <c r="CM345" s="9">
        <f t="shared" si="117"/>
        <v>0.17791353564179391</v>
      </c>
      <c r="CP345">
        <f t="shared" si="118"/>
        <v>-0.42179797965589394</v>
      </c>
      <c r="CV345">
        <v>3.3075625061187004E-2</v>
      </c>
      <c r="CW345">
        <v>-0.17300661166198456</v>
      </c>
      <c r="CX345">
        <v>-7.1397496366009611E-3</v>
      </c>
      <c r="CY345">
        <v>-0.11295846483618094</v>
      </c>
      <c r="CZ345">
        <v>-0.13501773512731799</v>
      </c>
      <c r="DA345">
        <v>-0.31803312862419653</v>
      </c>
      <c r="DB345">
        <v>-5.6013225054056129E-3</v>
      </c>
      <c r="DC345">
        <v>-0.26517641485069759</v>
      </c>
      <c r="DD345">
        <v>-0.11483755916090436</v>
      </c>
      <c r="DE345">
        <v>-0.2492874225648789</v>
      </c>
      <c r="DF345">
        <v>-0.30725292120442105</v>
      </c>
      <c r="DG345">
        <v>-8.3942601343051162E-2</v>
      </c>
      <c r="DH345">
        <v>4.33074580251082E-2</v>
      </c>
      <c r="DI345">
        <v>-0.20979632383474753</v>
      </c>
      <c r="DJ345">
        <v>-5.8115511794318842E-2</v>
      </c>
      <c r="DK345">
        <v>7.608920450921397E-2</v>
      </c>
      <c r="DL345">
        <v>-0.27968156222057877</v>
      </c>
      <c r="DM345">
        <v>-0.25091498129808293</v>
      </c>
      <c r="DN345">
        <v>-0.16762755892515693</v>
      </c>
      <c r="DO345">
        <v>8.9333669127147023E-3</v>
      </c>
      <c r="DR345">
        <f t="shared" si="119"/>
        <v>1.5853405304989299E-2</v>
      </c>
      <c r="DS345">
        <f t="shared" si="131"/>
        <v>-5.057457589399076E-2</v>
      </c>
      <c r="DT345">
        <f t="shared" si="132"/>
        <v>-2.7262160921576878E-3</v>
      </c>
      <c r="DU345">
        <f t="shared" si="133"/>
        <v>-3.1801507641753095E-2</v>
      </c>
      <c r="DV345">
        <f t="shared" si="134"/>
        <v>-3.8124053676956662E-2</v>
      </c>
      <c r="DW345">
        <f t="shared" si="135"/>
        <v>-7.7475048753185741E-2</v>
      </c>
      <c r="DX345">
        <f t="shared" si="136"/>
        <v>-1.4835323026764354E-3</v>
      </c>
      <c r="DY345">
        <f t="shared" si="137"/>
        <v>-6.2441618678675169E-2</v>
      </c>
      <c r="DZ345">
        <f t="shared" si="138"/>
        <v>-5.2263781020458082E-2</v>
      </c>
      <c r="EA345">
        <f t="shared" si="120"/>
        <v>-0.11431701413916004</v>
      </c>
      <c r="EB345">
        <f t="shared" si="121"/>
        <v>-0.10515054404044698</v>
      </c>
      <c r="EC345">
        <f t="shared" si="122"/>
        <v>-2.2341447319853287E-2</v>
      </c>
      <c r="ED345">
        <f t="shared" si="123"/>
        <v>1.0040540803449753E-2</v>
      </c>
      <c r="EE345">
        <f t="shared" si="124"/>
        <v>-8.7655089648305998E-2</v>
      </c>
      <c r="EF345">
        <f t="shared" si="125"/>
        <v>-2.0469414320133165E-2</v>
      </c>
      <c r="EG345">
        <f t="shared" si="126"/>
        <v>8.5841972657751658E-3</v>
      </c>
      <c r="EH345">
        <f t="shared" si="127"/>
        <v>-7.7288050148329068E-2</v>
      </c>
      <c r="EI345">
        <f t="shared" si="128"/>
        <v>-0.10640974859241885</v>
      </c>
      <c r="EJ345">
        <f t="shared" si="129"/>
        <v>-4.024260945013898E-2</v>
      </c>
      <c r="EK345">
        <f t="shared" si="130"/>
        <v>2.3326418206049224E-3</v>
      </c>
    </row>
    <row r="346" spans="1:141" x14ac:dyDescent="0.3">
      <c r="A346" s="6">
        <f>('Base original'!A346-MIN('Base original'!A:A))/(MAX('Base original'!A:A)-MIN('Base original'!A:A))</f>
        <v>0.4159292035398231</v>
      </c>
      <c r="B346" s="6">
        <f>('Base original'!B346-MIN('Base original'!B:B))/(MAX('Base original'!B:B)-MIN('Base original'!B:B))</f>
        <v>0.18493150684931509</v>
      </c>
      <c r="C346" s="6">
        <f>('Base original'!C346-MIN('Base original'!C:C))/(MAX('Base original'!C:C)-MIN('Base original'!C:C))</f>
        <v>0.4</v>
      </c>
      <c r="D346" s="6">
        <f>('Base original'!D346-MIN('Base original'!D:D))/(MAX('Base original'!D:D)-MIN('Base original'!D:D))</f>
        <v>0.11643835616438358</v>
      </c>
      <c r="E346" s="6">
        <f>('Base original'!E346-MIN('Base original'!E:E))/(MAX('Base original'!E:E)-MIN('Base original'!E:E))</f>
        <v>0.1018363939899833</v>
      </c>
      <c r="F346" s="6">
        <f>('Base original'!F346-MIN('Base original'!F:F))/(MAX('Base original'!F:F)-MIN('Base original'!F:F))</f>
        <v>0.13432835820895522</v>
      </c>
      <c r="G346" s="6">
        <f>('Base original'!G346-MIN('Base original'!G:G))/(MAX('Base original'!G:G)-MIN('Base original'!G:G))</f>
        <v>7.0671378091872794E-2</v>
      </c>
      <c r="H346" s="6">
        <f>('Base original'!H346-MIN('Base original'!H:H))/(MAX('Base original'!H:H)-MIN('Base original'!H:H))</f>
        <v>0.61160058737151024</v>
      </c>
      <c r="I346" s="6">
        <f>('Base original'!I346-MIN('Base original'!I:I))/(MAX('Base original'!I:I)-MIN('Base original'!I:I))</f>
        <v>0.47244094488188965</v>
      </c>
      <c r="J346" s="6">
        <f>('Base original'!J346-MIN('Base original'!J:J))/(MAX('Base original'!J:J)-MIN('Base original'!J:J))</f>
        <v>0.25149700598802394</v>
      </c>
      <c r="K346" s="6">
        <f>('Base original'!K346-MIN('Base original'!K:K))/(MAX('Base original'!K:K)-MIN('Base original'!K:K))</f>
        <v>0.27692307692307677</v>
      </c>
      <c r="L346" s="6">
        <f>'Base original'!L346</f>
        <v>6</v>
      </c>
      <c r="M346">
        <v>489</v>
      </c>
      <c r="O346">
        <v>0.74979732611360483</v>
      </c>
      <c r="P346" t="str">
        <f>IF(O346&lt;=cockpit!C$11,"treino","teste")</f>
        <v>treino</v>
      </c>
      <c r="AP346" s="6">
        <v>1.0512342900337637</v>
      </c>
      <c r="AQ346" s="6">
        <v>1.5592984912937482</v>
      </c>
      <c r="AR346" s="6">
        <v>1.4054532457368876</v>
      </c>
      <c r="AS346" s="6">
        <v>1.8738855640574341</v>
      </c>
      <c r="AT346" s="6">
        <v>1.7750130031494289</v>
      </c>
      <c r="AU346" s="6">
        <v>1.6141643510414858</v>
      </c>
      <c r="AV346" s="6">
        <v>1.6266402700047007</v>
      </c>
      <c r="AW346" s="6">
        <v>2.0029067946461443</v>
      </c>
      <c r="AX346" s="6">
        <v>1.0245838538357575</v>
      </c>
      <c r="AY346" s="6">
        <v>1.0357498892383816</v>
      </c>
      <c r="AZ346" s="6">
        <v>1.0698862453772688</v>
      </c>
      <c r="BA346" s="6">
        <v>1.7113472430653944</v>
      </c>
      <c r="BB346" s="6">
        <v>1.3305374236697489</v>
      </c>
      <c r="BC346" s="6">
        <v>1.3051517872479812</v>
      </c>
      <c r="BD346" s="6">
        <v>1.2426126556018744</v>
      </c>
      <c r="BE346" s="6">
        <v>1.9584125949244084</v>
      </c>
      <c r="BF346" s="6">
        <v>1.3291732505946758</v>
      </c>
      <c r="BG346" s="6">
        <v>1.2377900277195202</v>
      </c>
      <c r="BH346" s="6">
        <v>1.2517842866924436</v>
      </c>
      <c r="BI346" s="6">
        <v>1.4039856093525349</v>
      </c>
      <c r="BL346" s="8">
        <f>IF(BL$1&lt;=cockpit!$C$15,1/(1+EXP(-(AP346+T$14))),0)</f>
        <v>0.77018795656217676</v>
      </c>
      <c r="BM346" s="8">
        <f>IF(BM$1&lt;=cockpit!$C$15,1/(1+EXP(-(AQ346+U$14))),0)</f>
        <v>0.84275236849313362</v>
      </c>
      <c r="BN346" s="8">
        <f>IF(BN$1&lt;=cockpit!$C$15,1/(1+EXP(-(AR346+V$14))),0)</f>
        <v>0.82597802507870499</v>
      </c>
      <c r="BO346" s="8">
        <f>IF(BO$1&lt;=cockpit!$C$15,1/(1+EXP(-(AS346+W$14))),0)</f>
        <v>0.87458796472804701</v>
      </c>
      <c r="BP346" s="8">
        <f>IF(BP$1&lt;=cockpit!$C$15,1/(1+EXP(-(AT346+X$14))),0)</f>
        <v>0.86790180615163259</v>
      </c>
      <c r="BQ346" s="8">
        <f>IF(BQ$1&lt;=cockpit!$C$15,1/(1+EXP(-(AU346+Y$14))),0)</f>
        <v>0.88715798181615679</v>
      </c>
      <c r="BR346" s="8">
        <f>IF(BR$1&lt;=cockpit!$C$15,1/(1+EXP(-(AV346+Z$14))),0)</f>
        <v>0.88320688253207114</v>
      </c>
      <c r="BS346" s="8">
        <f>IF(BS$1&lt;=cockpit!$C$15,1/(1+EXP(-(AW346+AA$14))),0)</f>
        <v>0.89203244648551283</v>
      </c>
      <c r="BT346" s="8">
        <f>IF(BT$1&lt;=cockpit!$C$15,1/(1+EXP(-(AX346+AB$14))),0)</f>
        <v>0.75371811971972369</v>
      </c>
      <c r="BU346" s="8">
        <f>IF(BU$1&lt;=cockpit!$C$15,1/(1+EXP(-(AY346+AC$14))),0)</f>
        <v>0.74579750097643449</v>
      </c>
      <c r="BV346" s="8">
        <f>IF(BV$1&lt;=cockpit!$C$15,1/(1+EXP(-(AZ346+AD$14))),0)</f>
        <v>0.80922847862902325</v>
      </c>
      <c r="BW346" s="8">
        <f>IF(BW$1&lt;=cockpit!$C$15,1/(1+EXP(-(BA346+AE$14))),0)</f>
        <v>0.89450573726856508</v>
      </c>
      <c r="BX346" s="8">
        <f>IF(BX$1&lt;=cockpit!$C$15,1/(1+EXP(-(BB346+AF$14))),0)</f>
        <v>0.88702359240706008</v>
      </c>
      <c r="BY346" s="8">
        <f>IF(BY$1&lt;=cockpit!$C$15,1/(1+EXP(-(BC346+AG$14))),0)</f>
        <v>0.78186282584817679</v>
      </c>
      <c r="BZ346" s="8">
        <f>IF(BZ$1&lt;=cockpit!$C$15,1/(1+EXP(-(BD346+AH$14))),0)</f>
        <v>0.82449985572992002</v>
      </c>
      <c r="CA346" s="8">
        <f>IF(CA$1&lt;=cockpit!$C$15,1/(1+EXP(-(BE346+AI$14))),0)</f>
        <v>0.94928392570642428</v>
      </c>
      <c r="CB346" s="8">
        <f>IF(CB$1&lt;=cockpit!$C$15,1/(1+EXP(-(BF346+AJ$14))),0)</f>
        <v>0.85096343954296227</v>
      </c>
      <c r="CC346" s="8">
        <f>IF(CC$1&lt;=cockpit!$C$15,1/(1+EXP(-(BG346+AK$14))),0)</f>
        <v>0.80615547411634991</v>
      </c>
      <c r="CD346" s="8">
        <f>IF(CD$1&lt;=cockpit!$C$15,1/(1+EXP(-(BH346+AL$14))),0)</f>
        <v>0.89869421836671803</v>
      </c>
      <c r="CE346" s="8">
        <f>IF(CE$1&lt;=cockpit!$C$15,1/(1+EXP(-(BI346+AM$14))),0)</f>
        <v>0.87497021876458914</v>
      </c>
      <c r="CH346" s="6">
        <v>5.6788681579675071</v>
      </c>
      <c r="CK346" s="9">
        <f t="shared" si="116"/>
        <v>5.6788681579675071</v>
      </c>
      <c r="CM346" s="9">
        <f t="shared" si="117"/>
        <v>0.10312565996718197</v>
      </c>
      <c r="CP346">
        <f t="shared" si="118"/>
        <v>-0.3211318420324929</v>
      </c>
      <c r="CV346">
        <v>2.5181809573721247E-2</v>
      </c>
      <c r="CW346">
        <v>-0.13171692271294866</v>
      </c>
      <c r="CX346">
        <v>-5.4357798354628751E-3</v>
      </c>
      <c r="CY346">
        <v>-8.5999842663064499E-2</v>
      </c>
      <c r="CZ346">
        <v>-0.10279445630314077</v>
      </c>
      <c r="DA346">
        <v>-0.24213146896949075</v>
      </c>
      <c r="DB346">
        <v>-4.2645131099167599E-3</v>
      </c>
      <c r="DC346">
        <v>-0.20188951742739125</v>
      </c>
      <c r="DD346">
        <v>-8.7430473085579857E-2</v>
      </c>
      <c r="DE346">
        <v>-0.18979258570441893</v>
      </c>
      <c r="DF346">
        <v>-0.23392406155367271</v>
      </c>
      <c r="DG346">
        <v>-6.3908893580487666E-2</v>
      </c>
      <c r="DH346">
        <v>3.2971717362642726E-2</v>
      </c>
      <c r="DI346">
        <v>-0.15972641684927152</v>
      </c>
      <c r="DJ346">
        <v>-4.4245686924332561E-2</v>
      </c>
      <c r="DK346">
        <v>5.7929785303298363E-2</v>
      </c>
      <c r="DL346">
        <v>-0.21293287211022494</v>
      </c>
      <c r="DM346">
        <v>-0.19103171191938151</v>
      </c>
      <c r="DN346">
        <v>-0.12762163255727604</v>
      </c>
      <c r="DO346">
        <v>6.8013331277038749E-3</v>
      </c>
      <c r="DR346">
        <f t="shared" si="119"/>
        <v>1.0244224834857705E-2</v>
      </c>
      <c r="DS346">
        <f t="shared" si="131"/>
        <v>-3.8167407927299495E-2</v>
      </c>
      <c r="DT346">
        <f t="shared" si="132"/>
        <v>-1.7272750425955531E-3</v>
      </c>
      <c r="DU346">
        <f t="shared" si="133"/>
        <v>-2.0218209718678118E-2</v>
      </c>
      <c r="DV346">
        <f t="shared" si="134"/>
        <v>-2.5364167673986908E-2</v>
      </c>
      <c r="DW346">
        <f t="shared" si="135"/>
        <v>-5.1562069513664634E-2</v>
      </c>
      <c r="DX346">
        <f t="shared" si="136"/>
        <v>-9.3796090596085413E-4</v>
      </c>
      <c r="DY346">
        <f t="shared" si="137"/>
        <v>-4.1241609940639815E-2</v>
      </c>
      <c r="DZ346">
        <f t="shared" si="138"/>
        <v>-3.7762007850736766E-2</v>
      </c>
      <c r="EA346">
        <f t="shared" si="120"/>
        <v>-8.4227309053352753E-2</v>
      </c>
      <c r="EB346">
        <f t="shared" si="121"/>
        <v>-8.0738718934659601E-2</v>
      </c>
      <c r="EC346">
        <f t="shared" si="122"/>
        <v>-1.2772798621417277E-2</v>
      </c>
      <c r="ED346">
        <f t="shared" si="123"/>
        <v>7.0292122836186901E-3</v>
      </c>
      <c r="EE346">
        <f t="shared" si="124"/>
        <v>-6.2084144271526795E-2</v>
      </c>
      <c r="EF346">
        <f t="shared" si="125"/>
        <v>-1.4167468417857812E-2</v>
      </c>
      <c r="EG346">
        <f t="shared" si="126"/>
        <v>5.726940220023501E-3</v>
      </c>
      <c r="EH346">
        <f t="shared" si="127"/>
        <v>-5.8739922849662431E-2</v>
      </c>
      <c r="EI346">
        <f t="shared" si="128"/>
        <v>-6.6882752912857252E-2</v>
      </c>
      <c r="EJ346">
        <f t="shared" si="129"/>
        <v>-2.4547855353462485E-2</v>
      </c>
      <c r="EK346">
        <f t="shared" si="130"/>
        <v>1.5944169119535652E-3</v>
      </c>
    </row>
    <row r="347" spans="1:141" x14ac:dyDescent="0.3">
      <c r="A347" s="6">
        <f>('Base original'!A347-MIN('Base original'!A:A))/(MAX('Base original'!A:A)-MIN('Base original'!A:A))</f>
        <v>0.40707964601769908</v>
      </c>
      <c r="B347" s="6">
        <f>('Base original'!B347-MIN('Base original'!B:B))/(MAX('Base original'!B:B)-MIN('Base original'!B:B))</f>
        <v>0.19863013698630136</v>
      </c>
      <c r="C347" s="6">
        <f>('Base original'!C347-MIN('Base original'!C:C))/(MAX('Base original'!C:C)-MIN('Base original'!C:C))</f>
        <v>0.5</v>
      </c>
      <c r="D347" s="6">
        <f>('Base original'!D347-MIN('Base original'!D:D))/(MAX('Base original'!D:D)-MIN('Base original'!D:D))</f>
        <v>0.10958904109589042</v>
      </c>
      <c r="E347" s="6">
        <f>('Base original'!E347-MIN('Base original'!E:E))/(MAX('Base original'!E:E)-MIN('Base original'!E:E))</f>
        <v>7.1786310517529206E-2</v>
      </c>
      <c r="F347" s="6">
        <f>('Base original'!F347-MIN('Base original'!F:F))/(MAX('Base original'!F:F)-MIN('Base original'!F:F))</f>
        <v>0.16417910447761194</v>
      </c>
      <c r="G347" s="6">
        <f>('Base original'!G347-MIN('Base original'!G:G))/(MAX('Base original'!G:G)-MIN('Base original'!G:G))</f>
        <v>6.7137809187279157E-2</v>
      </c>
      <c r="H347" s="6">
        <f>('Base original'!H347-MIN('Base original'!H:H))/(MAX('Base original'!H:H)-MIN('Base original'!H:H))</f>
        <v>0.37665198237885322</v>
      </c>
      <c r="I347" s="6">
        <f>('Base original'!I347-MIN('Base original'!I:I))/(MAX('Base original'!I:I)-MIN('Base original'!I:I))</f>
        <v>0.47244094488188965</v>
      </c>
      <c r="J347" s="6">
        <f>('Base original'!J347-MIN('Base original'!J:J))/(MAX('Base original'!J:J)-MIN('Base original'!J:J))</f>
        <v>0.27544910179640719</v>
      </c>
      <c r="K347" s="6">
        <f>('Base original'!K347-MIN('Base original'!K:K))/(MAX('Base original'!K:K)-MIN('Base original'!K:K))</f>
        <v>0.75384615384615394</v>
      </c>
      <c r="L347" s="6">
        <f>'Base original'!L347</f>
        <v>7</v>
      </c>
      <c r="M347">
        <v>491</v>
      </c>
      <c r="O347">
        <v>0.81939708470269457</v>
      </c>
      <c r="P347" t="str">
        <f>IF(O347&lt;=cockpit!C$11,"treino","teste")</f>
        <v>teste</v>
      </c>
      <c r="AP347" s="6">
        <v>1.1162076302956869</v>
      </c>
      <c r="AQ347" s="6">
        <v>1.7597598091752078</v>
      </c>
      <c r="AR347" s="6">
        <v>1.7013010199413197</v>
      </c>
      <c r="AS347" s="6">
        <v>1.8551973297464925</v>
      </c>
      <c r="AT347" s="6">
        <v>1.8470070555424616</v>
      </c>
      <c r="AU347" s="6">
        <v>1.7322236777236448</v>
      </c>
      <c r="AV347" s="6">
        <v>1.746300810839073</v>
      </c>
      <c r="AW347" s="6">
        <v>1.9710714711554189</v>
      </c>
      <c r="AX347" s="6">
        <v>1.1886119768148187</v>
      </c>
      <c r="AY347" s="6">
        <v>1.0308412119528054</v>
      </c>
      <c r="AZ347" s="6">
        <v>1.2048823025346962</v>
      </c>
      <c r="BA347" s="6">
        <v>1.7316209736889014</v>
      </c>
      <c r="BB347" s="6">
        <v>1.3777528176166791</v>
      </c>
      <c r="BC347" s="6">
        <v>1.5621790411825369</v>
      </c>
      <c r="BD347" s="6">
        <v>1.4062461464246798</v>
      </c>
      <c r="BE347" s="6">
        <v>2.126643576843994</v>
      </c>
      <c r="BF347" s="6">
        <v>1.3669997853258025</v>
      </c>
      <c r="BG347" s="6">
        <v>1.4353401832676747</v>
      </c>
      <c r="BH347" s="6">
        <v>1.3804802972032897</v>
      </c>
      <c r="BI347" s="6">
        <v>1.4865437890821356</v>
      </c>
      <c r="BL347" s="8">
        <f>IF(BL$1&lt;=cockpit!$C$15,1/(1+EXP(-(AP347+T$14))),0)</f>
        <v>0.78148582968558233</v>
      </c>
      <c r="BM347" s="8">
        <f>IF(BM$1&lt;=cockpit!$C$15,1/(1+EXP(-(AQ347+U$14))),0)</f>
        <v>0.86753215594591426</v>
      </c>
      <c r="BN347" s="8">
        <f>IF(BN$1&lt;=cockpit!$C$15,1/(1+EXP(-(AR347+V$14))),0)</f>
        <v>0.86450640679055279</v>
      </c>
      <c r="BO347" s="8">
        <f>IF(BO$1&lt;=cockpit!$C$15,1/(1+EXP(-(AS347+W$14))),0)</f>
        <v>0.87252377707664341</v>
      </c>
      <c r="BP347" s="8">
        <f>IF(BP$1&lt;=cockpit!$C$15,1/(1+EXP(-(AT347+X$14))),0)</f>
        <v>0.87593943702548061</v>
      </c>
      <c r="BQ347" s="8">
        <f>IF(BQ$1&lt;=cockpit!$C$15,1/(1+EXP(-(AU347+Y$14))),0)</f>
        <v>0.8984476151591011</v>
      </c>
      <c r="BR347" s="8">
        <f>IF(BR$1&lt;=cockpit!$C$15,1/(1+EXP(-(AV347+Z$14))),0)</f>
        <v>0.89499553592160297</v>
      </c>
      <c r="BS347" s="8">
        <f>IF(BS$1&lt;=cockpit!$C$15,1/(1+EXP(-(AW347+AA$14))),0)</f>
        <v>0.88892788439789039</v>
      </c>
      <c r="BT347" s="8">
        <f>IF(BT$1&lt;=cockpit!$C$15,1/(1+EXP(-(AX347+AB$14))),0)</f>
        <v>0.7828869024869094</v>
      </c>
      <c r="BU347" s="8">
        <f>IF(BU$1&lt;=cockpit!$C$15,1/(1+EXP(-(AY347+AC$14))),0)</f>
        <v>0.74486577402621434</v>
      </c>
      <c r="BV347" s="8">
        <f>IF(BV$1&lt;=cockpit!$C$15,1/(1+EXP(-(AZ347+AD$14))),0)</f>
        <v>0.82920464070646405</v>
      </c>
      <c r="BW347" s="8">
        <f>IF(BW$1&lt;=cockpit!$C$15,1/(1+EXP(-(BA347+AE$14))),0)</f>
        <v>0.89640362785460381</v>
      </c>
      <c r="BX347" s="8">
        <f>IF(BX$1&lt;=cockpit!$C$15,1/(1+EXP(-(BB347+AF$14))),0)</f>
        <v>0.89166941794995036</v>
      </c>
      <c r="BY347" s="8">
        <f>IF(BY$1&lt;=cockpit!$C$15,1/(1+EXP(-(BC347+AG$14))),0)</f>
        <v>0.82252986641220172</v>
      </c>
      <c r="BZ347" s="8">
        <f>IF(BZ$1&lt;=cockpit!$C$15,1/(1+EXP(-(BD347+AH$14))),0)</f>
        <v>0.84693620695952687</v>
      </c>
      <c r="CA347" s="8">
        <f>IF(CA$1&lt;=cockpit!$C$15,1/(1+EXP(-(BE347+AI$14))),0)</f>
        <v>0.9567976077194783</v>
      </c>
      <c r="CB347" s="8">
        <f>IF(CB$1&lt;=cockpit!$C$15,1/(1+EXP(-(BF347+AJ$14))),0)</f>
        <v>0.85569736632040128</v>
      </c>
      <c r="CC347" s="8">
        <f>IF(CC$1&lt;=cockpit!$C$15,1/(1+EXP(-(BG347+AK$14))),0)</f>
        <v>0.83517684073129861</v>
      </c>
      <c r="CD347" s="8">
        <f>IF(CD$1&lt;=cockpit!$C$15,1/(1+EXP(-(BH347+AL$14))),0)</f>
        <v>0.90982461614227061</v>
      </c>
      <c r="CE347" s="8">
        <f>IF(CE$1&lt;=cockpit!$C$15,1/(1+EXP(-(BI347+AM$14))),0)</f>
        <v>0.88372584442296376</v>
      </c>
      <c r="CH347" s="6">
        <v>5.7659820045826304</v>
      </c>
      <c r="CK347" s="9">
        <f t="shared" si="116"/>
        <v>5.7659820045826304</v>
      </c>
      <c r="CM347" s="9">
        <f t="shared" si="117"/>
        <v>1.5228004130139032</v>
      </c>
      <c r="CP347">
        <f t="shared" si="118"/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0</v>
      </c>
      <c r="DN347">
        <v>0</v>
      </c>
      <c r="DO347">
        <v>0</v>
      </c>
      <c r="DR347">
        <f t="shared" si="119"/>
        <v>0</v>
      </c>
      <c r="DS347">
        <f t="shared" si="131"/>
        <v>0</v>
      </c>
      <c r="DT347">
        <f t="shared" si="132"/>
        <v>0</v>
      </c>
      <c r="DU347">
        <f t="shared" si="133"/>
        <v>0</v>
      </c>
      <c r="DV347">
        <f t="shared" si="134"/>
        <v>0</v>
      </c>
      <c r="DW347">
        <f t="shared" si="135"/>
        <v>0</v>
      </c>
      <c r="DX347">
        <f t="shared" si="136"/>
        <v>0</v>
      </c>
      <c r="DY347">
        <f t="shared" si="137"/>
        <v>0</v>
      </c>
      <c r="DZ347">
        <f t="shared" si="138"/>
        <v>0</v>
      </c>
      <c r="EA347">
        <f t="shared" si="120"/>
        <v>0</v>
      </c>
      <c r="EB347">
        <f t="shared" si="121"/>
        <v>0</v>
      </c>
      <c r="EC347">
        <f t="shared" si="122"/>
        <v>0</v>
      </c>
      <c r="ED347">
        <f t="shared" si="123"/>
        <v>0</v>
      </c>
      <c r="EE347">
        <f t="shared" si="124"/>
        <v>0</v>
      </c>
      <c r="EF347">
        <f t="shared" si="125"/>
        <v>0</v>
      </c>
      <c r="EG347">
        <f t="shared" si="126"/>
        <v>0</v>
      </c>
      <c r="EH347">
        <f t="shared" si="127"/>
        <v>0</v>
      </c>
      <c r="EI347">
        <f t="shared" si="128"/>
        <v>0</v>
      </c>
      <c r="EJ347">
        <f t="shared" si="129"/>
        <v>0</v>
      </c>
      <c r="EK347">
        <f t="shared" si="130"/>
        <v>0</v>
      </c>
    </row>
    <row r="348" spans="1:141" x14ac:dyDescent="0.3">
      <c r="A348" s="6">
        <f>('Base original'!A348-MIN('Base original'!A:A))/(MAX('Base original'!A:A)-MIN('Base original'!A:A))</f>
        <v>0.38053097345132747</v>
      </c>
      <c r="B348" s="6">
        <f>('Base original'!B348-MIN('Base original'!B:B))/(MAX('Base original'!B:B)-MIN('Base original'!B:B))</f>
        <v>0.19178082191780824</v>
      </c>
      <c r="C348" s="6">
        <f>('Base original'!C348-MIN('Base original'!C:C))/(MAX('Base original'!C:C)-MIN('Base original'!C:C))</f>
        <v>0.51</v>
      </c>
      <c r="D348" s="6">
        <f>('Base original'!D348-MIN('Base original'!D:D))/(MAX('Base original'!D:D)-MIN('Base original'!D:D))</f>
        <v>0.11643835616438358</v>
      </c>
      <c r="E348" s="6">
        <f>('Base original'!E348-MIN('Base original'!E:E))/(MAX('Base original'!E:E)-MIN('Base original'!E:E))</f>
        <v>6.6777963272120197E-2</v>
      </c>
      <c r="F348" s="6">
        <f>('Base original'!F348-MIN('Base original'!F:F))/(MAX('Base original'!F:F)-MIN('Base original'!F:F))</f>
        <v>0.17910447761194029</v>
      </c>
      <c r="G348" s="6">
        <f>('Base original'!G348-MIN('Base original'!G:G))/(MAX('Base original'!G:G)-MIN('Base original'!G:G))</f>
        <v>7.4204946996466431E-2</v>
      </c>
      <c r="H348" s="6">
        <f>('Base original'!H348-MIN('Base original'!H:H))/(MAX('Base original'!H:H)-MIN('Base original'!H:H))</f>
        <v>0.36196769456681371</v>
      </c>
      <c r="I348" s="6">
        <f>('Base original'!I348-MIN('Base original'!I:I))/(MAX('Base original'!I:I)-MIN('Base original'!I:I))</f>
        <v>0.45669291338582663</v>
      </c>
      <c r="J348" s="6">
        <f>('Base original'!J348-MIN('Base original'!J:J))/(MAX('Base original'!J:J)-MIN('Base original'!J:J))</f>
        <v>0.3413173652694611</v>
      </c>
      <c r="K348" s="6">
        <f>('Base original'!K348-MIN('Base original'!K:K))/(MAX('Base original'!K:K)-MIN('Base original'!K:K))</f>
        <v>0.76923076923076927</v>
      </c>
      <c r="L348" s="6">
        <f>'Base original'!L348</f>
        <v>7</v>
      </c>
      <c r="M348">
        <v>492</v>
      </c>
      <c r="O348">
        <v>0.16801047691381898</v>
      </c>
      <c r="P348" t="str">
        <f>IF(O348&lt;=cockpit!C$11,"treino","teste")</f>
        <v>treino</v>
      </c>
      <c r="AP348" s="6">
        <v>1.1710520766113623</v>
      </c>
      <c r="AQ348" s="6">
        <v>1.7770841457607391</v>
      </c>
      <c r="AR348" s="6">
        <v>1.7369434442352256</v>
      </c>
      <c r="AS348" s="6">
        <v>1.8823025625892913</v>
      </c>
      <c r="AT348" s="6">
        <v>1.8695281755052284</v>
      </c>
      <c r="AU348" s="6">
        <v>1.745386939567251</v>
      </c>
      <c r="AV348" s="6">
        <v>1.7736408189486563</v>
      </c>
      <c r="AW348" s="6">
        <v>1.9974649708443812</v>
      </c>
      <c r="AX348" s="6">
        <v>1.2101176428356504</v>
      </c>
      <c r="AY348" s="6">
        <v>1.0346222028284742</v>
      </c>
      <c r="AZ348" s="6">
        <v>1.2017495886727159</v>
      </c>
      <c r="BA348" s="6">
        <v>1.762108491974997</v>
      </c>
      <c r="BB348" s="6">
        <v>1.3790683664762988</v>
      </c>
      <c r="BC348" s="6">
        <v>1.6077857933282713</v>
      </c>
      <c r="BD348" s="6">
        <v>1.4088584728515194</v>
      </c>
      <c r="BE348" s="6">
        <v>2.13815454318161</v>
      </c>
      <c r="BF348" s="6">
        <v>1.3704425922208883</v>
      </c>
      <c r="BG348" s="6">
        <v>1.4810953972571548</v>
      </c>
      <c r="BH348" s="6">
        <v>1.4177305141818524</v>
      </c>
      <c r="BI348" s="6">
        <v>1.4964758967345397</v>
      </c>
      <c r="BL348" s="8">
        <f>IF(BL$1&lt;=cockpit!$C$15,1/(1+EXP(-(AP348+T$14))),0)</f>
        <v>0.79070671880121046</v>
      </c>
      <c r="BM348" s="8">
        <f>IF(BM$1&lt;=cockpit!$C$15,1/(1+EXP(-(AQ348+U$14))),0)</f>
        <v>0.86951042507330523</v>
      </c>
      <c r="BN348" s="8">
        <f>IF(BN$1&lt;=cockpit!$C$15,1/(1+EXP(-(AR348+V$14))),0)</f>
        <v>0.86862740911190806</v>
      </c>
      <c r="BO348" s="8">
        <f>IF(BO$1&lt;=cockpit!$C$15,1/(1+EXP(-(AS348+W$14))),0)</f>
        <v>0.87550826653001235</v>
      </c>
      <c r="BP348" s="8">
        <f>IF(BP$1&lt;=cockpit!$C$15,1/(1+EXP(-(AT348+X$14))),0)</f>
        <v>0.87836614825891302</v>
      </c>
      <c r="BQ348" s="8">
        <f>IF(BQ$1&lt;=cockpit!$C$15,1/(1+EXP(-(AU348+Y$14))),0)</f>
        <v>0.89964234112773256</v>
      </c>
      <c r="BR348" s="8">
        <f>IF(BR$1&lt;=cockpit!$C$15,1/(1+EXP(-(AV348+Z$14))),0)</f>
        <v>0.8975373022818337</v>
      </c>
      <c r="BS348" s="8">
        <f>IF(BS$1&lt;=cockpit!$C$15,1/(1+EXP(-(AW348+AA$14))),0)</f>
        <v>0.89150722218041045</v>
      </c>
      <c r="BT348" s="8">
        <f>IF(BT$1&lt;=cockpit!$C$15,1/(1+EXP(-(AX348+AB$14))),0)</f>
        <v>0.78652008496375159</v>
      </c>
      <c r="BU348" s="8">
        <f>IF(BU$1&lt;=cockpit!$C$15,1/(1+EXP(-(AY348+AC$14))),0)</f>
        <v>0.74558365088728584</v>
      </c>
      <c r="BV348" s="8">
        <f>IF(BV$1&lt;=cockpit!$C$15,1/(1+EXP(-(AZ348+AD$14))),0)</f>
        <v>0.82876051461867917</v>
      </c>
      <c r="BW348" s="8">
        <f>IF(BW$1&lt;=cockpit!$C$15,1/(1+EXP(-(BA348+AE$14))),0)</f>
        <v>0.89920080419758974</v>
      </c>
      <c r="BX348" s="8">
        <f>IF(BX$1&lt;=cockpit!$C$15,1/(1+EXP(-(BB348+AF$14))),0)</f>
        <v>0.89179642801868497</v>
      </c>
      <c r="BY348" s="8">
        <f>IF(BY$1&lt;=cockpit!$C$15,1/(1+EXP(-(BC348+AG$14))),0)</f>
        <v>0.82908966005841833</v>
      </c>
      <c r="BZ348" s="8">
        <f>IF(BZ$1&lt;=cockpit!$C$15,1/(1+EXP(-(BD348+AH$14))),0)</f>
        <v>0.84727454976067296</v>
      </c>
      <c r="CA348" s="8">
        <f>IF(CA$1&lt;=cockpit!$C$15,1/(1+EXP(-(BE348+AI$14))),0)</f>
        <v>0.95727093035474498</v>
      </c>
      <c r="CB348" s="8">
        <f>IF(CB$1&lt;=cockpit!$C$15,1/(1+EXP(-(BF348+AJ$14))),0)</f>
        <v>0.85612196161597243</v>
      </c>
      <c r="CC348" s="8">
        <f>IF(CC$1&lt;=cockpit!$C$15,1/(1+EXP(-(BG348+AK$14))),0)</f>
        <v>0.84137914162103844</v>
      </c>
      <c r="CD348" s="8">
        <f>IF(CD$1&lt;=cockpit!$C$15,1/(1+EXP(-(BH348+AL$14))),0)</f>
        <v>0.91283446830108761</v>
      </c>
      <c r="CE348" s="8">
        <f>IF(CE$1&lt;=cockpit!$C$15,1/(1+EXP(-(BI348+AM$14))),0)</f>
        <v>0.8847425297880801</v>
      </c>
      <c r="CH348" s="6">
        <v>5.7802755533603039</v>
      </c>
      <c r="CK348" s="9">
        <f t="shared" si="116"/>
        <v>5.7802755533603039</v>
      </c>
      <c r="CM348" s="9">
        <f t="shared" si="117"/>
        <v>1.487727725730513</v>
      </c>
      <c r="CP348">
        <f t="shared" si="118"/>
        <v>-1.2197244466396961</v>
      </c>
      <c r="CV348">
        <v>9.5645665510135064E-2</v>
      </c>
      <c r="CW348">
        <v>-0.50028782462774002</v>
      </c>
      <c r="CX348">
        <v>-2.064620409456101E-2</v>
      </c>
      <c r="CY348">
        <v>-0.32664499988354828</v>
      </c>
      <c r="CZ348">
        <v>-0.39043437903392486</v>
      </c>
      <c r="DA348">
        <v>-0.91966486454179242</v>
      </c>
      <c r="DB348">
        <v>-1.6197493404140988E-2</v>
      </c>
      <c r="DC348">
        <v>-0.76681769820123902</v>
      </c>
      <c r="DD348">
        <v>-0.33207882696654401</v>
      </c>
      <c r="DE348">
        <v>-0.72087107622051472</v>
      </c>
      <c r="DF348">
        <v>-0.88849145176140465</v>
      </c>
      <c r="DG348">
        <v>-0.24273905497645501</v>
      </c>
      <c r="DH348">
        <v>0.12523332927801245</v>
      </c>
      <c r="DI348">
        <v>-0.60667361471275894</v>
      </c>
      <c r="DJ348">
        <v>-0.16805417257412364</v>
      </c>
      <c r="DK348">
        <v>0.22002917828333141</v>
      </c>
      <c r="DL348">
        <v>-0.80876261899860513</v>
      </c>
      <c r="DM348">
        <v>-0.72557753113727463</v>
      </c>
      <c r="DN348">
        <v>-0.48473307463053683</v>
      </c>
      <c r="DO348">
        <v>2.5832854920570157E-2</v>
      </c>
      <c r="DR348">
        <f t="shared" si="119"/>
        <v>3.5846358442581029E-2</v>
      </c>
      <c r="DS348">
        <f t="shared" si="131"/>
        <v>-0.12204602562883135</v>
      </c>
      <c r="DT348">
        <f t="shared" si="132"/>
        <v>-5.0683628152287863E-3</v>
      </c>
      <c r="DU348">
        <f t="shared" si="133"/>
        <v>-7.6266797702800287E-2</v>
      </c>
      <c r="DV348">
        <f t="shared" si="134"/>
        <v>-8.9203678582939386E-2</v>
      </c>
      <c r="DW348">
        <f t="shared" si="135"/>
        <v>-0.17532827395650041</v>
      </c>
      <c r="DX348">
        <f t="shared" si="136"/>
        <v>-3.1492266650156686E-3</v>
      </c>
      <c r="DY348">
        <f t="shared" si="137"/>
        <v>-0.15736239639728508</v>
      </c>
      <c r="DZ348">
        <f t="shared" si="138"/>
        <v>-0.12665026728869483</v>
      </c>
      <c r="EA348">
        <f t="shared" si="120"/>
        <v>-0.32014246338322533</v>
      </c>
      <c r="EB348">
        <f t="shared" si="121"/>
        <v>-0.27823643742759452</v>
      </c>
      <c r="EC348">
        <f t="shared" si="122"/>
        <v>-4.6469458265583324E-2</v>
      </c>
      <c r="ED348">
        <f t="shared" si="123"/>
        <v>2.5635153672079036E-2</v>
      </c>
      <c r="EE348">
        <f t="shared" si="124"/>
        <v>-0.18965244228544514</v>
      </c>
      <c r="EF348">
        <f t="shared" si="125"/>
        <v>-4.7412424153913453E-2</v>
      </c>
      <c r="EG348">
        <f t="shared" si="126"/>
        <v>1.8401560746375265E-2</v>
      </c>
      <c r="EH348">
        <f t="shared" si="127"/>
        <v>-0.21598425232492544</v>
      </c>
      <c r="EI348">
        <f t="shared" si="128"/>
        <v>-0.21192751248564393</v>
      </c>
      <c r="EJ348">
        <f t="shared" si="129"/>
        <v>-8.0821112908564474E-2</v>
      </c>
      <c r="EK348">
        <f t="shared" si="130"/>
        <v>5.6116880203398202E-3</v>
      </c>
    </row>
    <row r="349" spans="1:141" x14ac:dyDescent="0.3">
      <c r="A349" s="6">
        <f>('Base original'!A349-MIN('Base original'!A:A))/(MAX('Base original'!A:A)-MIN('Base original'!A:A))</f>
        <v>0.3628318584070796</v>
      </c>
      <c r="B349" s="6">
        <f>('Base original'!B349-MIN('Base original'!B:B))/(MAX('Base original'!B:B)-MIN('Base original'!B:B))</f>
        <v>0.39041095890410954</v>
      </c>
      <c r="C349" s="6">
        <f>('Base original'!C349-MIN('Base original'!C:C))/(MAX('Base original'!C:C)-MIN('Base original'!C:C))</f>
        <v>0.31</v>
      </c>
      <c r="D349" s="6">
        <f>('Base original'!D349-MIN('Base original'!D:D))/(MAX('Base original'!D:D)-MIN('Base original'!D:D))</f>
        <v>0.14383561643835618</v>
      </c>
      <c r="E349" s="6">
        <f>('Base original'!E349-MIN('Base original'!E:E))/(MAX('Base original'!E:E)-MIN('Base original'!E:E))</f>
        <v>0.12353923205342236</v>
      </c>
      <c r="F349" s="6">
        <f>('Base original'!F349-MIN('Base original'!F:F))/(MAX('Base original'!F:F)-MIN('Base original'!F:F))</f>
        <v>0.32835820895522388</v>
      </c>
      <c r="G349" s="6">
        <f>('Base original'!G349-MIN('Base original'!G:G))/(MAX('Base original'!G:G)-MIN('Base original'!G:G))</f>
        <v>0.26501766784452296</v>
      </c>
      <c r="H349" s="6">
        <f>('Base original'!H349-MIN('Base original'!H:H))/(MAX('Base original'!H:H)-MIN('Base original'!H:H))</f>
        <v>0.74375917767988242</v>
      </c>
      <c r="I349" s="6">
        <f>('Base original'!I349-MIN('Base original'!I:I))/(MAX('Base original'!I:I)-MIN('Base original'!I:I))</f>
        <v>0.58267716535433067</v>
      </c>
      <c r="J349" s="6">
        <f>('Base original'!J349-MIN('Base original'!J:J))/(MAX('Base original'!J:J)-MIN('Base original'!J:J))</f>
        <v>0.24550898203592814</v>
      </c>
      <c r="K349" s="6">
        <f>('Base original'!K349-MIN('Base original'!K:K))/(MAX('Base original'!K:K)-MIN('Base original'!K:K))</f>
        <v>0.49230769230769222</v>
      </c>
      <c r="L349" s="6">
        <f>'Base original'!L349</f>
        <v>6</v>
      </c>
      <c r="M349">
        <v>493</v>
      </c>
      <c r="O349">
        <v>7.4719148875368013E-2</v>
      </c>
      <c r="P349" t="str">
        <f>IF(O349&lt;=cockpit!C$11,"treino","teste")</f>
        <v>treino</v>
      </c>
      <c r="AP349" s="6">
        <v>1.2452513846272677</v>
      </c>
      <c r="AQ349" s="6">
        <v>2.0573418044146843</v>
      </c>
      <c r="AR349" s="6">
        <v>2.022742045623239</v>
      </c>
      <c r="AS349" s="6">
        <v>2.3355319459326367</v>
      </c>
      <c r="AT349" s="6">
        <v>2.3112254581785612</v>
      </c>
      <c r="AU349" s="6">
        <v>2.0599087399349392</v>
      </c>
      <c r="AV349" s="6">
        <v>2.1680824378975094</v>
      </c>
      <c r="AW349" s="6">
        <v>2.4258319650471196</v>
      </c>
      <c r="AX349" s="6">
        <v>1.2916810633333429</v>
      </c>
      <c r="AY349" s="6">
        <v>1.5528330023079111</v>
      </c>
      <c r="AZ349" s="6">
        <v>1.4548485718244752</v>
      </c>
      <c r="BA349" s="6">
        <v>2.1190550226147167</v>
      </c>
      <c r="BB349" s="6">
        <v>1.6917211514813388</v>
      </c>
      <c r="BC349" s="6">
        <v>1.8030069395636519</v>
      </c>
      <c r="BD349" s="6">
        <v>1.482271482687872</v>
      </c>
      <c r="BE349" s="6">
        <v>2.533784028016496</v>
      </c>
      <c r="BF349" s="6">
        <v>1.7764515460563304</v>
      </c>
      <c r="BG349" s="6">
        <v>1.5614396936915793</v>
      </c>
      <c r="BH349" s="6">
        <v>1.670751077141251</v>
      </c>
      <c r="BI349" s="6">
        <v>1.714607208995659</v>
      </c>
      <c r="BL349" s="8">
        <f>IF(BL$1&lt;=cockpit!$C$15,1/(1+EXP(-(AP349+T$14))),0)</f>
        <v>0.80272126456625459</v>
      </c>
      <c r="BM349" s="8">
        <f>IF(BM$1&lt;=cockpit!$C$15,1/(1+EXP(-(AQ349+U$14))),0)</f>
        <v>0.8981553690570605</v>
      </c>
      <c r="BN349" s="8">
        <f>IF(BN$1&lt;=cockpit!$C$15,1/(1+EXP(-(AR349+V$14))),0)</f>
        <v>0.89795218887727501</v>
      </c>
      <c r="BO349" s="8">
        <f>IF(BO$1&lt;=cockpit!$C$15,1/(1+EXP(-(AS349+W$14))),0)</f>
        <v>0.91711620808169614</v>
      </c>
      <c r="BP349" s="8">
        <f>IF(BP$1&lt;=cockpit!$C$15,1/(1+EXP(-(AT349+X$14))),0)</f>
        <v>0.91824561770952329</v>
      </c>
      <c r="BQ349" s="8">
        <f>IF(BQ$1&lt;=cockpit!$C$15,1/(1+EXP(-(AU349+Y$14))),0)</f>
        <v>0.92468533924356278</v>
      </c>
      <c r="BR349" s="8">
        <f>IF(BR$1&lt;=cockpit!$C$15,1/(1+EXP(-(AV349+Z$14))),0)</f>
        <v>0.92854808711858394</v>
      </c>
      <c r="BS349" s="8">
        <f>IF(BS$1&lt;=cockpit!$C$15,1/(1+EXP(-(AW349+AA$14))),0)</f>
        <v>0.92653188287039712</v>
      </c>
      <c r="BT349" s="8">
        <f>IF(BT$1&lt;=cockpit!$C$15,1/(1+EXP(-(AX349+AB$14))),0)</f>
        <v>0.79989510981473022</v>
      </c>
      <c r="BU349" s="8">
        <f>IF(BU$1&lt;=cockpit!$C$15,1/(1+EXP(-(AY349+AC$14))),0)</f>
        <v>0.83109476959281037</v>
      </c>
      <c r="BV349" s="8">
        <f>IF(BV$1&lt;=cockpit!$C$15,1/(1+EXP(-(AZ349+AD$14))),0)</f>
        <v>0.86175781172797883</v>
      </c>
      <c r="BW349" s="8">
        <f>IF(BW$1&lt;=cockpit!$C$15,1/(1+EXP(-(BA349+AE$14))),0)</f>
        <v>0.92725864867287977</v>
      </c>
      <c r="BX349" s="8">
        <f>IF(BX$1&lt;=cockpit!$C$15,1/(1+EXP(-(BB349+AF$14))),0)</f>
        <v>0.91848034085229435</v>
      </c>
      <c r="BY349" s="8">
        <f>IF(BY$1&lt;=cockpit!$C$15,1/(1+EXP(-(BC349+AG$14))),0)</f>
        <v>0.85500528526086894</v>
      </c>
      <c r="BZ349" s="8">
        <f>IF(BZ$1&lt;=cockpit!$C$15,1/(1+EXP(-(BD349+AH$14))),0)</f>
        <v>0.85653399865598323</v>
      </c>
      <c r="CA349" s="8">
        <f>IF(CA$1&lt;=cockpit!$C$15,1/(1+EXP(-(BE349+AI$14))),0)</f>
        <v>0.97082506843554939</v>
      </c>
      <c r="CB349" s="8">
        <f>IF(CB$1&lt;=cockpit!$C$15,1/(1+EXP(-(BF349+AJ$14))),0)</f>
        <v>0.89929863527043485</v>
      </c>
      <c r="CC349" s="8">
        <f>IF(CC$1&lt;=cockpit!$C$15,1/(1+EXP(-(BG349+AK$14))),0)</f>
        <v>0.85181020170868704</v>
      </c>
      <c r="CD349" s="8">
        <f>IF(CD$1&lt;=cockpit!$C$15,1/(1+EXP(-(BH349+AL$14))),0)</f>
        <v>0.93097515946347198</v>
      </c>
      <c r="CE349" s="8">
        <f>IF(CE$1&lt;=cockpit!$C$15,1/(1+EXP(-(BI349+AM$14))),0)</f>
        <v>0.90518910002751174</v>
      </c>
      <c r="CH349" s="6">
        <v>5.9911918628805036</v>
      </c>
      <c r="CK349" s="9">
        <f t="shared" si="116"/>
        <v>5.9911918628805036</v>
      </c>
      <c r="CM349" s="9">
        <f t="shared" si="117"/>
        <v>7.7583279515849478E-5</v>
      </c>
      <c r="CP349">
        <f t="shared" si="118"/>
        <v>-8.8081371194963509E-3</v>
      </c>
      <c r="CV349">
        <v>6.9069709885679893E-4</v>
      </c>
      <c r="CW349">
        <v>-3.6127862901130965E-3</v>
      </c>
      <c r="CX349">
        <v>-1.4909481986936007E-4</v>
      </c>
      <c r="CY349">
        <v>-2.3588392905451549E-3</v>
      </c>
      <c r="CZ349">
        <v>-2.8194889068351141E-3</v>
      </c>
      <c r="DA349">
        <v>-6.6412821790887864E-3</v>
      </c>
      <c r="DB349">
        <v>-1.1696883118876758E-4</v>
      </c>
      <c r="DC349">
        <v>-5.5375092710659339E-3</v>
      </c>
      <c r="DD349">
        <v>-2.3980792140889662E-3</v>
      </c>
      <c r="DE349">
        <v>-5.205709619350473E-3</v>
      </c>
      <c r="DF349">
        <v>-6.4161660104256309E-3</v>
      </c>
      <c r="DG349">
        <v>-1.7529195929293056E-3</v>
      </c>
      <c r="DH349">
        <v>9.0436191489864904E-4</v>
      </c>
      <c r="DI349">
        <v>-4.3810422918816724E-3</v>
      </c>
      <c r="DJ349">
        <v>-1.213589019728523E-3</v>
      </c>
      <c r="DK349">
        <v>1.5889221356093608E-3</v>
      </c>
      <c r="DL349">
        <v>-5.8404109755184905E-3</v>
      </c>
      <c r="DM349">
        <v>-5.2396968862022247E-3</v>
      </c>
      <c r="DN349">
        <v>-3.5004589761756699E-3</v>
      </c>
      <c r="DO349">
        <v>1.8654978094052467E-4</v>
      </c>
      <c r="DR349">
        <f t="shared" si="119"/>
        <v>2.4563852951664137E-4</v>
      </c>
      <c r="DS349">
        <f t="shared" si="131"/>
        <v>-6.9841276531185808E-4</v>
      </c>
      <c r="DT349">
        <f t="shared" si="132"/>
        <v>-2.8876962996364135E-5</v>
      </c>
      <c r="DU349">
        <f t="shared" si="133"/>
        <v>-3.7481451741281757E-4</v>
      </c>
      <c r="DV349">
        <f t="shared" si="134"/>
        <v>-4.4216630709326024E-4</v>
      </c>
      <c r="DW349">
        <f t="shared" si="135"/>
        <v>-9.6270049616059496E-4</v>
      </c>
      <c r="DX349">
        <f t="shared" si="136"/>
        <v>-1.6118123625411663E-5</v>
      </c>
      <c r="DY349">
        <f t="shared" si="137"/>
        <v>-7.8377169747576784E-4</v>
      </c>
      <c r="DZ349">
        <f t="shared" si="138"/>
        <v>-8.6371094664536969E-4</v>
      </c>
      <c r="EA349">
        <f t="shared" si="120"/>
        <v>-1.6100295961139974E-3</v>
      </c>
      <c r="EB349">
        <f t="shared" si="121"/>
        <v>-1.6513509353879197E-3</v>
      </c>
      <c r="EC349">
        <f t="shared" si="122"/>
        <v>-2.4574424912305074E-4</v>
      </c>
      <c r="ED349">
        <f t="shared" si="123"/>
        <v>1.414366538441856E-4</v>
      </c>
      <c r="EE349">
        <f t="shared" si="124"/>
        <v>-1.1783512553696152E-3</v>
      </c>
      <c r="EF349">
        <f t="shared" si="125"/>
        <v>-3.2323883971014327E-4</v>
      </c>
      <c r="EG349">
        <f t="shared" si="126"/>
        <v>9.1360935743722518E-5</v>
      </c>
      <c r="EH349">
        <f t="shared" si="127"/>
        <v>-1.1170484772533523E-3</v>
      </c>
      <c r="EI349">
        <f t="shared" si="128"/>
        <v>-1.4378743722880955E-3</v>
      </c>
      <c r="EJ349">
        <f t="shared" si="129"/>
        <v>-4.6655955837231829E-4</v>
      </c>
      <c r="EK349">
        <f t="shared" si="130"/>
        <v>3.369698934554956E-5</v>
      </c>
    </row>
    <row r="350" spans="1:141" x14ac:dyDescent="0.3">
      <c r="A350" s="6">
        <f>('Base original'!A350-MIN('Base original'!A:A))/(MAX('Base original'!A:A)-MIN('Base original'!A:A))</f>
        <v>0.16814159292035399</v>
      </c>
      <c r="B350" s="6">
        <f>('Base original'!B350-MIN('Base original'!B:B))/(MAX('Base original'!B:B)-MIN('Base original'!B:B))</f>
        <v>0.18493150684931509</v>
      </c>
      <c r="C350" s="6">
        <f>('Base original'!C350-MIN('Base original'!C:C))/(MAX('Base original'!C:C)-MIN('Base original'!C:C))</f>
        <v>0.23</v>
      </c>
      <c r="D350" s="6">
        <f>('Base original'!D350-MIN('Base original'!D:D))/(MAX('Base original'!D:D)-MIN('Base original'!D:D))</f>
        <v>0.50684931506849318</v>
      </c>
      <c r="E350" s="6">
        <f>('Base original'!E350-MIN('Base original'!E:E))/(MAX('Base original'!E:E)-MIN('Base original'!E:E))</f>
        <v>6.5108514190317185E-2</v>
      </c>
      <c r="F350" s="6">
        <f>('Base original'!F350-MIN('Base original'!F:F))/(MAX('Base original'!F:F)-MIN('Base original'!F:F))</f>
        <v>0.40298507462686567</v>
      </c>
      <c r="G350" s="6">
        <f>('Base original'!G350-MIN('Base original'!G:G))/(MAX('Base original'!G:G)-MIN('Base original'!G:G))</f>
        <v>0.30035335689045939</v>
      </c>
      <c r="H350" s="6">
        <f>('Base original'!H350-MIN('Base original'!H:H))/(MAX('Base original'!H:H)-MIN('Base original'!H:H))</f>
        <v>0.37665198237885322</v>
      </c>
      <c r="I350" s="6">
        <f>('Base original'!I350-MIN('Base original'!I:I))/(MAX('Base original'!I:I)-MIN('Base original'!I:I))</f>
        <v>0.55118110236220474</v>
      </c>
      <c r="J350" s="6">
        <f>('Base original'!J350-MIN('Base original'!J:J))/(MAX('Base original'!J:J)-MIN('Base original'!J:J))</f>
        <v>0.1317365269461078</v>
      </c>
      <c r="K350" s="6">
        <f>('Base original'!K350-MIN('Base original'!K:K))/(MAX('Base original'!K:K)-MIN('Base original'!K:K))</f>
        <v>0.5692307692307691</v>
      </c>
      <c r="L350" s="6">
        <f>'Base original'!L350</f>
        <v>6</v>
      </c>
      <c r="M350">
        <v>494</v>
      </c>
      <c r="O350">
        <v>0.67060029600170024</v>
      </c>
      <c r="P350" t="str">
        <f>IF(O350&lt;=cockpit!C$11,"treino","teste")</f>
        <v>treino</v>
      </c>
      <c r="AP350" s="6">
        <v>1.1323280891027536</v>
      </c>
      <c r="AQ350" s="6">
        <v>1.5318454682999079</v>
      </c>
      <c r="AR350" s="6">
        <v>2.0688111460502872</v>
      </c>
      <c r="AS350" s="6">
        <v>2.0061059659784322</v>
      </c>
      <c r="AT350" s="6">
        <v>1.9762038708881402</v>
      </c>
      <c r="AU350" s="6">
        <v>1.6186467046092685</v>
      </c>
      <c r="AV350" s="6">
        <v>1.9368499907066332</v>
      </c>
      <c r="AW350" s="6">
        <v>1.8035201070281184</v>
      </c>
      <c r="AX350" s="6">
        <v>1.2008967582289805</v>
      </c>
      <c r="AY350" s="6">
        <v>1.3909387390318773</v>
      </c>
      <c r="AZ350" s="6">
        <v>1.4226699614908878</v>
      </c>
      <c r="BA350" s="6">
        <v>1.7086835155556483</v>
      </c>
      <c r="BB350" s="6">
        <v>1.31684805281908</v>
      </c>
      <c r="BC350" s="6">
        <v>1.6409576493815665</v>
      </c>
      <c r="BD350" s="6">
        <v>1.2407390327967394</v>
      </c>
      <c r="BE350" s="6">
        <v>1.9010334934146997</v>
      </c>
      <c r="BF350" s="6">
        <v>1.348295354166678</v>
      </c>
      <c r="BG350" s="6">
        <v>1.6215791423428738</v>
      </c>
      <c r="BH350" s="6">
        <v>1.5598378008634928</v>
      </c>
      <c r="BI350" s="6">
        <v>1.3009859598218341</v>
      </c>
      <c r="BL350" s="8">
        <f>IF(BL$1&lt;=cockpit!$C$15,1/(1+EXP(-(AP350+T$14))),0)</f>
        <v>0.78422615748812408</v>
      </c>
      <c r="BM350" s="8">
        <f>IF(BM$1&lt;=cockpit!$C$15,1/(1+EXP(-(AQ350+U$14))),0)</f>
        <v>0.83907994620527138</v>
      </c>
      <c r="BN350" s="8">
        <f>IF(BN$1&lt;=cockpit!$C$15,1/(1+EXP(-(AR350+V$14))),0)</f>
        <v>0.90209696688652807</v>
      </c>
      <c r="BO350" s="8">
        <f>IF(BO$1&lt;=cockpit!$C$15,1/(1+EXP(-(AS350+W$14))),0)</f>
        <v>0.88838687635518621</v>
      </c>
      <c r="BP350" s="8">
        <f>IF(BP$1&lt;=cockpit!$C$15,1/(1+EXP(-(AT350+X$14))),0)</f>
        <v>0.88931113506812209</v>
      </c>
      <c r="BQ350" s="8">
        <f>IF(BQ$1&lt;=cockpit!$C$15,1/(1+EXP(-(AU350+Y$14))),0)</f>
        <v>0.88760592628843882</v>
      </c>
      <c r="BR350" s="8">
        <f>IF(BR$1&lt;=cockpit!$C$15,1/(1+EXP(-(AV350+Z$14))),0)</f>
        <v>0.91160287833412124</v>
      </c>
      <c r="BS350" s="8">
        <f>IF(BS$1&lt;=cockpit!$C$15,1/(1+EXP(-(AW350+AA$14))),0)</f>
        <v>0.87127564573975247</v>
      </c>
      <c r="BT350" s="8">
        <f>IF(BT$1&lt;=cockpit!$C$15,1/(1+EXP(-(AX350+AB$14))),0)</f>
        <v>0.78496775067192226</v>
      </c>
      <c r="BU350" s="8">
        <f>IF(BU$1&lt;=cockpit!$C$15,1/(1+EXP(-(AY350+AC$14))),0)</f>
        <v>0.80713675886565928</v>
      </c>
      <c r="BV350" s="8">
        <f>IF(BV$1&lt;=cockpit!$C$15,1/(1+EXP(-(AZ350+AD$14))),0)</f>
        <v>0.85787952049538796</v>
      </c>
      <c r="BW350" s="8">
        <f>IF(BW$1&lt;=cockpit!$C$15,1/(1+EXP(-(BA350+AE$14))),0)</f>
        <v>0.89425410975195085</v>
      </c>
      <c r="BX350" s="8">
        <f>IF(BX$1&lt;=cockpit!$C$15,1/(1+EXP(-(BB350+AF$14))),0)</f>
        <v>0.88564445779111822</v>
      </c>
      <c r="BY350" s="8">
        <f>IF(BY$1&lt;=cockpit!$C$15,1/(1+EXP(-(BC350+AG$14))),0)</f>
        <v>0.8337389317536481</v>
      </c>
      <c r="BZ350" s="8">
        <f>IF(BZ$1&lt;=cockpit!$C$15,1/(1+EXP(-(BD350+AH$14))),0)</f>
        <v>0.82422857794808413</v>
      </c>
      <c r="CA350" s="8">
        <f>IF(CA$1&lt;=cockpit!$C$15,1/(1+EXP(-(BE350+AI$14))),0)</f>
        <v>0.94644916792737532</v>
      </c>
      <c r="CB350" s="8">
        <f>IF(CB$1&lt;=cockpit!$C$15,1/(1+EXP(-(BF350+AJ$14))),0)</f>
        <v>0.85337235389547628</v>
      </c>
      <c r="CC350" s="8">
        <f>IF(CC$1&lt;=cockpit!$C$15,1/(1+EXP(-(BG350+AK$14))),0)</f>
        <v>0.85924209774709159</v>
      </c>
      <c r="CD350" s="8">
        <f>IF(CD$1&lt;=cockpit!$C$15,1/(1+EXP(-(BH350+AL$14))),0)</f>
        <v>0.923498079255343</v>
      </c>
      <c r="CE350" s="8">
        <f>IF(CE$1&lt;=cockpit!$C$15,1/(1+EXP(-(BI350+AM$14))),0)</f>
        <v>0.86326042895222077</v>
      </c>
      <c r="CH350" s="6">
        <v>5.8256130000678548</v>
      </c>
      <c r="CK350" s="9">
        <f t="shared" si="116"/>
        <v>5.8256130000678548</v>
      </c>
      <c r="CM350" s="9">
        <f t="shared" si="117"/>
        <v>3.0410825745334023E-2</v>
      </c>
      <c r="CP350">
        <f t="shared" si="118"/>
        <v>-0.17438699993214524</v>
      </c>
      <c r="CV350">
        <v>1.367469571572255E-2</v>
      </c>
      <c r="CW350">
        <v>-7.1527379056609483E-2</v>
      </c>
      <c r="CX350">
        <v>-2.9518385090635361E-3</v>
      </c>
      <c r="CY350">
        <v>-4.6701237914398015E-2</v>
      </c>
      <c r="CZ350">
        <v>-5.5821362126235112E-2</v>
      </c>
      <c r="DA350">
        <v>-0.13148674449567796</v>
      </c>
      <c r="DB350">
        <v>-2.3157954150633234E-3</v>
      </c>
      <c r="DC350">
        <v>-0.10963380971217732</v>
      </c>
      <c r="DD350">
        <v>-4.7478125518614064E-2</v>
      </c>
      <c r="DE350">
        <v>-0.10306470831693265</v>
      </c>
      <c r="DF350">
        <v>-0.12702980510465822</v>
      </c>
      <c r="DG350">
        <v>-3.4704998887517095E-2</v>
      </c>
      <c r="DH350">
        <v>1.7904916675625417E-2</v>
      </c>
      <c r="DI350">
        <v>-8.6737616761894828E-2</v>
      </c>
      <c r="DJ350">
        <v>-2.4027117815026859E-2</v>
      </c>
      <c r="DK350">
        <v>3.1458112038398593E-2</v>
      </c>
      <c r="DL350">
        <v>-0.11563077806055778</v>
      </c>
      <c r="DM350">
        <v>-0.1037376017360248</v>
      </c>
      <c r="DN350">
        <v>-6.9303478245094391E-2</v>
      </c>
      <c r="DO350">
        <v>3.693386716722361E-3</v>
      </c>
      <c r="DR350">
        <f t="shared" si="119"/>
        <v>5.2646119950372633E-3</v>
      </c>
      <c r="DS350">
        <f t="shared" si="131"/>
        <v>-2.1168159027779136E-2</v>
      </c>
      <c r="DT350">
        <f t="shared" si="132"/>
        <v>-5.496945029965951E-4</v>
      </c>
      <c r="DU350">
        <f t="shared" si="133"/>
        <v>-9.8431619085382494E-3</v>
      </c>
      <c r="DV350">
        <f t="shared" si="134"/>
        <v>-1.1673681711156889E-2</v>
      </c>
      <c r="DW350">
        <f t="shared" si="135"/>
        <v>-2.789566489866166E-2</v>
      </c>
      <c r="DX350">
        <f t="shared" si="136"/>
        <v>-3.9132355436325794E-4</v>
      </c>
      <c r="DY350">
        <f t="shared" si="137"/>
        <v>-2.6408454947007276E-2</v>
      </c>
      <c r="DZ350">
        <f t="shared" si="138"/>
        <v>-1.8223321457632748E-2</v>
      </c>
      <c r="EA350">
        <f t="shared" si="120"/>
        <v>-3.5921168812285978E-2</v>
      </c>
      <c r="EB350">
        <f t="shared" si="121"/>
        <v>-3.3541296317106263E-2</v>
      </c>
      <c r="EC350">
        <f t="shared" si="122"/>
        <v>-6.9517440006485482E-3</v>
      </c>
      <c r="ED350">
        <f t="shared" si="123"/>
        <v>3.8609069113839157E-3</v>
      </c>
      <c r="EE350">
        <f t="shared" si="124"/>
        <v>-2.644451200746601E-2</v>
      </c>
      <c r="EF350">
        <f t="shared" si="125"/>
        <v>-7.704229283897749E-3</v>
      </c>
      <c r="EG350">
        <f t="shared" si="126"/>
        <v>3.2790039860428541E-3</v>
      </c>
      <c r="EH350">
        <f t="shared" si="127"/>
        <v>-3.14233144312588E-2</v>
      </c>
      <c r="EI350">
        <f t="shared" si="128"/>
        <v>-2.7148443398296095E-2</v>
      </c>
      <c r="EJ350">
        <f t="shared" si="129"/>
        <v>-1.0198096752769321E-2</v>
      </c>
      <c r="EK350">
        <f t="shared" si="130"/>
        <v>9.4100635589693257E-4</v>
      </c>
    </row>
    <row r="351" spans="1:141" x14ac:dyDescent="0.3">
      <c r="A351" s="6">
        <f>('Base original'!A351-MIN('Base original'!A:A))/(MAX('Base original'!A:A)-MIN('Base original'!A:A))</f>
        <v>0.53982300884955747</v>
      </c>
      <c r="B351" s="6">
        <f>('Base original'!B351-MIN('Base original'!B:B))/(MAX('Base original'!B:B)-MIN('Base original'!B:B))</f>
        <v>0.15753424657534246</v>
      </c>
      <c r="C351" s="6">
        <f>('Base original'!C351-MIN('Base original'!C:C))/(MAX('Base original'!C:C)-MIN('Base original'!C:C))</f>
        <v>0.53</v>
      </c>
      <c r="D351" s="6">
        <f>('Base original'!D351-MIN('Base original'!D:D))/(MAX('Base original'!D:D)-MIN('Base original'!D:D))</f>
        <v>0.11643835616438358</v>
      </c>
      <c r="E351" s="6">
        <f>('Base original'!E351-MIN('Base original'!E:E))/(MAX('Base original'!E:E)-MIN('Base original'!E:E))</f>
        <v>9.6828046744574306E-2</v>
      </c>
      <c r="F351" s="6">
        <f>('Base original'!F351-MIN('Base original'!F:F))/(MAX('Base original'!F:F)-MIN('Base original'!F:F))</f>
        <v>5.9701492537313432E-2</v>
      </c>
      <c r="G351" s="6">
        <f>('Base original'!G351-MIN('Base original'!G:G))/(MAX('Base original'!G:G)-MIN('Base original'!G:G))</f>
        <v>3.5335689045936397E-2</v>
      </c>
      <c r="H351" s="6">
        <f>('Base original'!H351-MIN('Base original'!H:H))/(MAX('Base original'!H:H)-MIN('Base original'!H:H))</f>
        <v>0.52349486049926486</v>
      </c>
      <c r="I351" s="6">
        <f>('Base original'!I351-MIN('Base original'!I:I))/(MAX('Base original'!I:I)-MIN('Base original'!I:I))</f>
        <v>0.32283464566929121</v>
      </c>
      <c r="J351" s="6">
        <f>('Base original'!J351-MIN('Base original'!J:J))/(MAX('Base original'!J:J)-MIN('Base original'!J:J))</f>
        <v>0.19161676646706588</v>
      </c>
      <c r="K351" s="6">
        <f>('Base original'!K351-MIN('Base original'!K:K))/(MAX('Base original'!K:K)-MIN('Base original'!K:K))</f>
        <v>0.39999999999999997</v>
      </c>
      <c r="L351" s="6">
        <f>'Base original'!L351</f>
        <v>8</v>
      </c>
      <c r="M351">
        <v>495</v>
      </c>
      <c r="O351">
        <v>0.28643941632124381</v>
      </c>
      <c r="P351" t="str">
        <f>IF(O351&lt;=cockpit!C$11,"treino","teste")</f>
        <v>treino</v>
      </c>
      <c r="AP351" s="6">
        <v>1.0940098676513732</v>
      </c>
      <c r="AQ351" s="6">
        <v>1.6459217776393142</v>
      </c>
      <c r="AR351" s="6">
        <v>1.3533092924948003</v>
      </c>
      <c r="AS351" s="6">
        <v>1.7673866873273962</v>
      </c>
      <c r="AT351" s="6">
        <v>1.6636955817763612</v>
      </c>
      <c r="AU351" s="6">
        <v>1.5487131200087123</v>
      </c>
      <c r="AV351" s="6">
        <v>1.5759857895246612</v>
      </c>
      <c r="AW351" s="6">
        <v>1.9157553434184131</v>
      </c>
      <c r="AX351" s="6">
        <v>1.0842651285191833</v>
      </c>
      <c r="AY351" s="6">
        <v>0.95146589854410557</v>
      </c>
      <c r="AZ351" s="6">
        <v>1.0853464001508062</v>
      </c>
      <c r="BA351" s="6">
        <v>1.5470185308284541</v>
      </c>
      <c r="BB351" s="6">
        <v>1.2888953901741922</v>
      </c>
      <c r="BC351" s="6">
        <v>1.3149974645628686</v>
      </c>
      <c r="BD351" s="6">
        <v>1.2684893453925379</v>
      </c>
      <c r="BE351" s="6">
        <v>1.8606120402007333</v>
      </c>
      <c r="BF351" s="6">
        <v>1.3263302162831172</v>
      </c>
      <c r="BG351" s="6">
        <v>1.2063218581149968</v>
      </c>
      <c r="BH351" s="6">
        <v>1.1482294851203618</v>
      </c>
      <c r="BI351" s="6">
        <v>1.3990761464891384</v>
      </c>
      <c r="BL351" s="8">
        <f>IF(BL$1&lt;=cockpit!$C$15,1/(1+EXP(-(AP351+T$14))),0)</f>
        <v>0.77767153615230289</v>
      </c>
      <c r="BM351" s="8">
        <f>IF(BM$1&lt;=cockpit!$C$15,1/(1+EXP(-(AQ351+U$14))),0)</f>
        <v>0.85389399235879337</v>
      </c>
      <c r="BN351" s="8">
        <f>IF(BN$1&lt;=cockpit!$C$15,1/(1+EXP(-(AR351+V$14))),0)</f>
        <v>0.81835509469775469</v>
      </c>
      <c r="BO351" s="8">
        <f>IF(BO$1&lt;=cockpit!$C$15,1/(1+EXP(-(AS351+W$14))),0)</f>
        <v>0.86243335699960566</v>
      </c>
      <c r="BP351" s="8">
        <f>IF(BP$1&lt;=cockpit!$C$15,1/(1+EXP(-(AT351+X$14))),0)</f>
        <v>0.85460878033186816</v>
      </c>
      <c r="BQ351" s="8">
        <f>IF(BQ$1&lt;=cockpit!$C$15,1/(1+EXP(-(AU351+Y$14))),0)</f>
        <v>0.88043785541227937</v>
      </c>
      <c r="BR351" s="8">
        <f>IF(BR$1&lt;=cockpit!$C$15,1/(1+EXP(-(AV351+Z$14))),0)</f>
        <v>0.87787947497528529</v>
      </c>
      <c r="BS351" s="8">
        <f>IF(BS$1&lt;=cockpit!$C$15,1/(1+EXP(-(AW351+AA$14))),0)</f>
        <v>0.88334760985192717</v>
      </c>
      <c r="BT351" s="8">
        <f>IF(BT$1&lt;=cockpit!$C$15,1/(1+EXP(-(AX351+AB$14))),0)</f>
        <v>0.76462814249435684</v>
      </c>
      <c r="BU351" s="8">
        <f>IF(BU$1&lt;=cockpit!$C$15,1/(1+EXP(-(AY351+AC$14))),0)</f>
        <v>0.72949046234179471</v>
      </c>
      <c r="BV351" s="8">
        <f>IF(BV$1&lt;=cockpit!$C$15,1/(1+EXP(-(AZ351+AD$14))),0)</f>
        <v>0.81160377954670015</v>
      </c>
      <c r="BW351" s="8">
        <f>IF(BW$1&lt;=cockpit!$C$15,1/(1+EXP(-(BA351+AE$14))),0)</f>
        <v>0.87796362794912786</v>
      </c>
      <c r="BX351" s="8">
        <f>IF(BX$1&lt;=cockpit!$C$15,1/(1+EXP(-(BB351+AF$14))),0)</f>
        <v>0.88278279640014989</v>
      </c>
      <c r="BY351" s="8">
        <f>IF(BY$1&lt;=cockpit!$C$15,1/(1+EXP(-(BC351+AG$14))),0)</f>
        <v>0.78353737844263294</v>
      </c>
      <c r="BZ351" s="8">
        <f>IF(BZ$1&lt;=cockpit!$C$15,1/(1+EXP(-(BD351+AH$14))),0)</f>
        <v>0.82821282378773331</v>
      </c>
      <c r="CA351" s="8">
        <f>IF(CA$1&lt;=cockpit!$C$15,1/(1+EXP(-(BE351+AI$14))),0)</f>
        <v>0.9443631206931955</v>
      </c>
      <c r="CB351" s="8">
        <f>IF(CB$1&lt;=cockpit!$C$15,1/(1+EXP(-(BF351+AJ$14))),0)</f>
        <v>0.85060251278135179</v>
      </c>
      <c r="CC351" s="8">
        <f>IF(CC$1&lt;=cockpit!$C$15,1/(1+EXP(-(BG351+AK$14))),0)</f>
        <v>0.80119055714012877</v>
      </c>
      <c r="CD351" s="8">
        <f>IF(CD$1&lt;=cockpit!$C$15,1/(1+EXP(-(BH351+AL$14))),0)</f>
        <v>0.88886943199796309</v>
      </c>
      <c r="CE351" s="8">
        <f>IF(CE$1&lt;=cockpit!$C$15,1/(1+EXP(-(BI351+AM$14))),0)</f>
        <v>0.87443214715431161</v>
      </c>
      <c r="CH351" s="6">
        <v>5.651966934120515</v>
      </c>
      <c r="CK351" s="9">
        <f t="shared" si="116"/>
        <v>5.651966934120515</v>
      </c>
      <c r="CM351" s="9">
        <f t="shared" si="117"/>
        <v>5.5132592784634138</v>
      </c>
      <c r="CP351">
        <f t="shared" si="118"/>
        <v>-2.348033065879485</v>
      </c>
      <c r="CV351">
        <v>0.18412288598835172</v>
      </c>
      <c r="CW351">
        <v>-0.96308011036352703</v>
      </c>
      <c r="CX351">
        <v>-3.9745017846023335E-2</v>
      </c>
      <c r="CY351">
        <v>-0.62880863185431757</v>
      </c>
      <c r="CZ351">
        <v>-0.75160650797268658</v>
      </c>
      <c r="DA351">
        <v>-1.7704027474572617</v>
      </c>
      <c r="DB351">
        <v>-3.1181018140667427E-2</v>
      </c>
      <c r="DC351">
        <v>-1.476163994120528</v>
      </c>
      <c r="DD351">
        <v>-0.63926903190639117</v>
      </c>
      <c r="DE351">
        <v>-1.3877143545536379</v>
      </c>
      <c r="DF351">
        <v>-1.7103923047820213</v>
      </c>
      <c r="DG351">
        <v>-0.46728531926639261</v>
      </c>
      <c r="DH351">
        <v>0.24108067925099885</v>
      </c>
      <c r="DI351">
        <v>-1.1678782953531961</v>
      </c>
      <c r="DJ351">
        <v>-0.32351303210340798</v>
      </c>
      <c r="DK351">
        <v>0.42356762422108568</v>
      </c>
      <c r="DL351">
        <v>-1.5569101505571261</v>
      </c>
      <c r="DM351">
        <v>-1.3967745253143931</v>
      </c>
      <c r="DN351">
        <v>-0.93313640674625364</v>
      </c>
      <c r="DO351">
        <v>4.9729590733934063E-2</v>
      </c>
      <c r="DR351">
        <f t="shared" si="119"/>
        <v>7.2770332520256165E-2</v>
      </c>
      <c r="DS351">
        <f t="shared" si="131"/>
        <v>-0.26086474206806654</v>
      </c>
      <c r="DT351">
        <f t="shared" si="132"/>
        <v>-1.3127578244299878E-2</v>
      </c>
      <c r="DU351">
        <f t="shared" si="133"/>
        <v>-0.16110624509319904</v>
      </c>
      <c r="DV351">
        <f t="shared" si="134"/>
        <v>-0.20266605940158255</v>
      </c>
      <c r="DW351">
        <f t="shared" si="135"/>
        <v>-0.39803820286161007</v>
      </c>
      <c r="DX351">
        <f t="shared" si="136"/>
        <v>-7.1506689106493595E-3</v>
      </c>
      <c r="DY351">
        <f t="shared" si="137"/>
        <v>-0.3243088012656033</v>
      </c>
      <c r="DZ351">
        <f t="shared" si="138"/>
        <v>-0.26551643130321595</v>
      </c>
      <c r="EA351">
        <f t="shared" si="120"/>
        <v>-0.64923337009645088</v>
      </c>
      <c r="EB351">
        <f t="shared" si="121"/>
        <v>-0.58375570494308637</v>
      </c>
      <c r="EC351">
        <f t="shared" si="122"/>
        <v>-0.10709238778706458</v>
      </c>
      <c r="ED351">
        <f t="shared" si="123"/>
        <v>5.3205188255296798E-2</v>
      </c>
      <c r="EE351">
        <f t="shared" si="124"/>
        <v>-0.45088181183645365</v>
      </c>
      <c r="EF351">
        <f t="shared" si="125"/>
        <v>-0.10160364114738303</v>
      </c>
      <c r="EG351">
        <f t="shared" si="126"/>
        <v>4.5820823945320888E-2</v>
      </c>
      <c r="EH351">
        <f t="shared" si="127"/>
        <v>-0.43044730253679214</v>
      </c>
      <c r="EI351">
        <f t="shared" si="128"/>
        <v>-0.50017614547340783</v>
      </c>
      <c r="EJ351">
        <f t="shared" si="129"/>
        <v>-0.19587572025265984</v>
      </c>
      <c r="EK351">
        <f t="shared" si="130"/>
        <v>1.1704775199441471E-2</v>
      </c>
    </row>
    <row r="352" spans="1:141" x14ac:dyDescent="0.3">
      <c r="A352" s="6">
        <f>('Base original'!A352-MIN('Base original'!A:A))/(MAX('Base original'!A:A)-MIN('Base original'!A:A))</f>
        <v>0.2831858407079646</v>
      </c>
      <c r="B352" s="6">
        <f>('Base original'!B352-MIN('Base original'!B:B))/(MAX('Base original'!B:B)-MIN('Base original'!B:B))</f>
        <v>0.27397260273972607</v>
      </c>
      <c r="C352" s="6">
        <f>('Base original'!C352-MIN('Base original'!C:C))/(MAX('Base original'!C:C)-MIN('Base original'!C:C))</f>
        <v>0.25</v>
      </c>
      <c r="D352" s="6">
        <f>('Base original'!D352-MIN('Base original'!D:D))/(MAX('Base original'!D:D)-MIN('Base original'!D:D))</f>
        <v>6.8493150684931503E-2</v>
      </c>
      <c r="E352" s="6">
        <f>('Base original'!E352-MIN('Base original'!E:E))/(MAX('Base original'!E:E)-MIN('Base original'!E:E))</f>
        <v>0.11519198664440736</v>
      </c>
      <c r="F352" s="6">
        <f>('Base original'!F352-MIN('Base original'!F:F))/(MAX('Base original'!F:F)-MIN('Base original'!F:F))</f>
        <v>0.19402985074626866</v>
      </c>
      <c r="G352" s="6">
        <f>('Base original'!G352-MIN('Base original'!G:G))/(MAX('Base original'!G:G)-MIN('Base original'!G:G))</f>
        <v>0.11307420494699646</v>
      </c>
      <c r="H352" s="6">
        <f>('Base original'!H352-MIN('Base original'!H:H))/(MAX('Base original'!H:H)-MIN('Base original'!H:H))</f>
        <v>0.61160058737151024</v>
      </c>
      <c r="I352" s="6">
        <f>('Base original'!I352-MIN('Base original'!I:I))/(MAX('Base original'!I:I)-MIN('Base original'!I:I))</f>
        <v>0.54330708661417337</v>
      </c>
      <c r="J352" s="6">
        <f>('Base original'!J352-MIN('Base original'!J:J))/(MAX('Base original'!J:J)-MIN('Base original'!J:J))</f>
        <v>0.19161676646706588</v>
      </c>
      <c r="K352" s="6">
        <f>('Base original'!K352-MIN('Base original'!K:K))/(MAX('Base original'!K:K)-MIN('Base original'!K:K))</f>
        <v>9.2307692307692257E-2</v>
      </c>
      <c r="L352" s="6">
        <f>'Base original'!L352</f>
        <v>6</v>
      </c>
      <c r="M352">
        <v>496</v>
      </c>
      <c r="O352">
        <v>0.18618122772723045</v>
      </c>
      <c r="P352" t="str">
        <f>IF(O352&lt;=cockpit!C$11,"treino","teste")</f>
        <v>treino</v>
      </c>
      <c r="AP352" s="6">
        <v>0.85006297770753447</v>
      </c>
      <c r="AQ352" s="6">
        <v>1.3770111011579909</v>
      </c>
      <c r="AR352" s="6">
        <v>1.2549223592426939</v>
      </c>
      <c r="AS352" s="6">
        <v>1.7745174504476358</v>
      </c>
      <c r="AT352" s="6">
        <v>1.709797343424666</v>
      </c>
      <c r="AU352" s="6">
        <v>1.4836102154319735</v>
      </c>
      <c r="AV352" s="6">
        <v>1.4272868683812032</v>
      </c>
      <c r="AW352" s="6">
        <v>1.8705809916121627</v>
      </c>
      <c r="AX352" s="6">
        <v>0.88094342471044984</v>
      </c>
      <c r="AY352" s="6">
        <v>1.0514736674547849</v>
      </c>
      <c r="AZ352" s="6">
        <v>1.0085373675047475</v>
      </c>
      <c r="BA352" s="6">
        <v>1.6386476470008182</v>
      </c>
      <c r="BB352" s="6">
        <v>1.2188674275151266</v>
      </c>
      <c r="BC352" s="6">
        <v>1.1526283217374502</v>
      </c>
      <c r="BD352" s="6">
        <v>1.1074387380639887</v>
      </c>
      <c r="BE352" s="6">
        <v>1.8202221935717466</v>
      </c>
      <c r="BF352" s="6">
        <v>1.2306004328536335</v>
      </c>
      <c r="BG352" s="6">
        <v>1.0872895292554425</v>
      </c>
      <c r="BH352" s="6">
        <v>1.1972000486955889</v>
      </c>
      <c r="BI352" s="6">
        <v>1.2528136919289188</v>
      </c>
      <c r="BL352" s="8">
        <f>IF(BL$1&lt;=cockpit!$C$15,1/(1+EXP(-(AP352+T$14))),0)</f>
        <v>0.73266803237722011</v>
      </c>
      <c r="BM352" s="8">
        <f>IF(BM$1&lt;=cockpit!$C$15,1/(1+EXP(-(AQ352+U$14))),0)</f>
        <v>0.8170614408480803</v>
      </c>
      <c r="BN352" s="8">
        <f>IF(BN$1&lt;=cockpit!$C$15,1/(1+EXP(-(AR352+V$14))),0)</f>
        <v>0.80326953105580357</v>
      </c>
      <c r="BO352" s="8">
        <f>IF(BO$1&lt;=cockpit!$C$15,1/(1+EXP(-(AS352+W$14))),0)</f>
        <v>0.86327718106118712</v>
      </c>
      <c r="BP352" s="8">
        <f>IF(BP$1&lt;=cockpit!$C$15,1/(1+EXP(-(AT352+X$14))),0)</f>
        <v>0.8602439228333536</v>
      </c>
      <c r="BQ352" s="8">
        <f>IF(BQ$1&lt;=cockpit!$C$15,1/(1+EXP(-(AU352+Y$14))),0)</f>
        <v>0.87341316153693227</v>
      </c>
      <c r="BR352" s="8">
        <f>IF(BR$1&lt;=cockpit!$C$15,1/(1+EXP(-(AV352+Z$14))),0)</f>
        <v>0.8610217026558914</v>
      </c>
      <c r="BS352" s="8">
        <f>IF(BS$1&lt;=cockpit!$C$15,1/(1+EXP(-(AW352+AA$14))),0)</f>
        <v>0.87861142297595585</v>
      </c>
      <c r="BT352" s="8">
        <f>IF(BT$1&lt;=cockpit!$C$15,1/(1+EXP(-(AX352+AB$14))),0)</f>
        <v>0.7260953497124315</v>
      </c>
      <c r="BU352" s="8">
        <f>IF(BU$1&lt;=cockpit!$C$15,1/(1+EXP(-(AY352+AC$14))),0)</f>
        <v>0.74876693363889857</v>
      </c>
      <c r="BV352" s="8">
        <f>IF(BV$1&lt;=cockpit!$C$15,1/(1+EXP(-(AZ352+AD$14))),0)</f>
        <v>0.7995775171065197</v>
      </c>
      <c r="BW352" s="8">
        <f>IF(BW$1&lt;=cockpit!$C$15,1/(1+EXP(-(BA352+AE$14))),0)</f>
        <v>0.88744605824440359</v>
      </c>
      <c r="BX352" s="8">
        <f>IF(BX$1&lt;=cockpit!$C$15,1/(1+EXP(-(BB352+AF$14))),0)</f>
        <v>0.87534002382063136</v>
      </c>
      <c r="BY352" s="8">
        <f>IF(BY$1&lt;=cockpit!$C$15,1/(1+EXP(-(BC352+AG$14))),0)</f>
        <v>0.75473579697160553</v>
      </c>
      <c r="BZ352" s="8">
        <f>IF(BZ$1&lt;=cockpit!$C$15,1/(1+EXP(-(BD352+AH$14))),0)</f>
        <v>0.80407540472433792</v>
      </c>
      <c r="CA352" s="8">
        <f>IF(CA$1&lt;=cockpit!$C$15,1/(1+EXP(-(BE352+AI$14))),0)</f>
        <v>0.9422024962733978</v>
      </c>
      <c r="CB352" s="8">
        <f>IF(CB$1&lt;=cockpit!$C$15,1/(1+EXP(-(BF352+AJ$14))),0)</f>
        <v>0.83802483296918961</v>
      </c>
      <c r="CC352" s="8">
        <f>IF(CC$1&lt;=cockpit!$C$15,1/(1+EXP(-(BG352+AK$14))),0)</f>
        <v>0.78154961152727276</v>
      </c>
      <c r="CD352" s="8">
        <f>IF(CD$1&lt;=cockpit!$C$15,1/(1+EXP(-(BH352+AL$14))),0)</f>
        <v>0.89361544445776531</v>
      </c>
      <c r="CE352" s="8">
        <f>IF(CE$1&lt;=cockpit!$C$15,1/(1+EXP(-(BI352+AM$14))),0)</f>
        <v>0.85747394563674328</v>
      </c>
      <c r="CH352" s="6">
        <v>5.5934178499111402</v>
      </c>
      <c r="CK352" s="9">
        <f t="shared" si="116"/>
        <v>5.5934178499111402</v>
      </c>
      <c r="CM352" s="9">
        <f t="shared" si="117"/>
        <v>0.1653090447708801</v>
      </c>
      <c r="CP352">
        <f t="shared" si="118"/>
        <v>-0.40658215008885978</v>
      </c>
      <c r="CV352">
        <v>3.1882463647363454E-2</v>
      </c>
      <c r="CW352">
        <v>-0.16676561657906266</v>
      </c>
      <c r="CX352">
        <v>-6.8821921828871209E-3</v>
      </c>
      <c r="CY352">
        <v>-0.1088836308350714</v>
      </c>
      <c r="CZ352">
        <v>-0.13014714080180645</v>
      </c>
      <c r="DA352">
        <v>-0.30656048504784694</v>
      </c>
      <c r="DB352">
        <v>-5.3992618680792437E-3</v>
      </c>
      <c r="DC352">
        <v>-0.25561051048847888</v>
      </c>
      <c r="DD352">
        <v>-0.11069493920451666</v>
      </c>
      <c r="DE352">
        <v>-0.24029469353842203</v>
      </c>
      <c r="DF352">
        <v>-0.29616915999998417</v>
      </c>
      <c r="DG352">
        <v>-8.0914477982926586E-2</v>
      </c>
      <c r="DH352">
        <v>4.1745196155506273E-2</v>
      </c>
      <c r="DI352">
        <v>-0.20222818633474324</v>
      </c>
      <c r="DJ352">
        <v>-5.601906808118224E-2</v>
      </c>
      <c r="DK352">
        <v>7.334438252441472E-2</v>
      </c>
      <c r="DL352">
        <v>-0.26959240298074094</v>
      </c>
      <c r="DM352">
        <v>-0.24186354014523093</v>
      </c>
      <c r="DN352">
        <v>-0.16158060637829089</v>
      </c>
      <c r="DO352">
        <v>8.6111069803306243E-3</v>
      </c>
      <c r="DR352">
        <f t="shared" si="119"/>
        <v>1.4767879187553359E-2</v>
      </c>
      <c r="DS352">
        <f t="shared" si="131"/>
        <v>-5.5434658979811952E-2</v>
      </c>
      <c r="DT352">
        <f t="shared" si="132"/>
        <v>-2.4415131506336863E-3</v>
      </c>
      <c r="DU352">
        <f t="shared" si="133"/>
        <v>-2.7738378107140364E-2</v>
      </c>
      <c r="DV352">
        <f t="shared" si="134"/>
        <v>-3.3835704843190373E-2</v>
      </c>
      <c r="DW352">
        <f t="shared" si="135"/>
        <v>-7.2700650192154603E-2</v>
      </c>
      <c r="DX352">
        <f t="shared" si="136"/>
        <v>-1.3964738771586336E-3</v>
      </c>
      <c r="DY352">
        <f t="shared" si="137"/>
        <v>-5.8289923704043262E-2</v>
      </c>
      <c r="DZ352">
        <f t="shared" si="138"/>
        <v>-5.2334966953104939E-2</v>
      </c>
      <c r="EA352">
        <f t="shared" si="120"/>
        <v>-0.10557301202138597</v>
      </c>
      <c r="EB352">
        <f t="shared" si="121"/>
        <v>-0.10682104698211149</v>
      </c>
      <c r="EC352">
        <f t="shared" si="122"/>
        <v>-1.7189430736216288E-2</v>
      </c>
      <c r="ED352">
        <f t="shared" si="123"/>
        <v>9.7591853906187406E-3</v>
      </c>
      <c r="EE352">
        <f t="shared" si="124"/>
        <v>-8.7033728544975666E-2</v>
      </c>
      <c r="EF352">
        <f t="shared" si="125"/>
        <v>-1.9800653493262248E-2</v>
      </c>
      <c r="EG352">
        <f t="shared" si="126"/>
        <v>8.23323376212063E-3</v>
      </c>
      <c r="EH352">
        <f t="shared" si="127"/>
        <v>-8.0261534924675471E-2</v>
      </c>
      <c r="EI352">
        <f t="shared" si="128"/>
        <v>-9.4128502068404396E-2</v>
      </c>
      <c r="EJ352">
        <f t="shared" si="129"/>
        <v>-3.2550645415160367E-2</v>
      </c>
      <c r="EK352">
        <f t="shared" si="130"/>
        <v>2.2796909645288761E-3</v>
      </c>
    </row>
    <row r="353" spans="1:141" x14ac:dyDescent="0.3">
      <c r="A353" s="6">
        <f>('Base original'!A353-MIN('Base original'!A:A))/(MAX('Base original'!A:A)-MIN('Base original'!A:A))</f>
        <v>0.23008849557522126</v>
      </c>
      <c r="B353" s="6">
        <f>('Base original'!B353-MIN('Base original'!B:B))/(MAX('Base original'!B:B)-MIN('Base original'!B:B))</f>
        <v>0.15068493150684933</v>
      </c>
      <c r="C353" s="6">
        <f>('Base original'!C353-MIN('Base original'!C:C))/(MAX('Base original'!C:C)-MIN('Base original'!C:C))</f>
        <v>0.32</v>
      </c>
      <c r="D353" s="6">
        <f>('Base original'!D353-MIN('Base original'!D:D))/(MAX('Base original'!D:D)-MIN('Base original'!D:D))</f>
        <v>0.10958904109589042</v>
      </c>
      <c r="E353" s="6">
        <f>('Base original'!E353-MIN('Base original'!E:E))/(MAX('Base original'!E:E)-MIN('Base original'!E:E))</f>
        <v>0.1302170283806344</v>
      </c>
      <c r="F353" s="6">
        <f>('Base original'!F353-MIN('Base original'!F:F))/(MAX('Base original'!F:F)-MIN('Base original'!F:F))</f>
        <v>0.62686567164179108</v>
      </c>
      <c r="G353" s="6">
        <f>('Base original'!G353-MIN('Base original'!G:G))/(MAX('Base original'!G:G)-MIN('Base original'!G:G))</f>
        <v>0.37809187279151946</v>
      </c>
      <c r="H353" s="6">
        <f>('Base original'!H353-MIN('Base original'!H:H))/(MAX('Base original'!H:H)-MIN('Base original'!H:H))</f>
        <v>0.47944199706314627</v>
      </c>
      <c r="I353" s="6">
        <f>('Base original'!I353-MIN('Base original'!I:I))/(MAX('Base original'!I:I)-MIN('Base original'!I:I))</f>
        <v>0.45669291338582663</v>
      </c>
      <c r="J353" s="6">
        <f>('Base original'!J353-MIN('Base original'!J:J))/(MAX('Base original'!J:J)-MIN('Base original'!J:J))</f>
        <v>0.27544910179640719</v>
      </c>
      <c r="K353" s="6">
        <f>('Base original'!K353-MIN('Base original'!K:K))/(MAX('Base original'!K:K)-MIN('Base original'!K:K))</f>
        <v>0.4153846153846153</v>
      </c>
      <c r="L353" s="6">
        <f>'Base original'!L353</f>
        <v>5</v>
      </c>
      <c r="M353">
        <v>497</v>
      </c>
      <c r="O353">
        <v>0.13766813659353283</v>
      </c>
      <c r="P353" t="str">
        <f>IF(O353&lt;=cockpit!C$11,"treino","teste")</f>
        <v>treino</v>
      </c>
      <c r="AP353" s="6">
        <v>1.2391371922949044</v>
      </c>
      <c r="AQ353" s="6">
        <v>1.7854061206136789</v>
      </c>
      <c r="AR353" s="6">
        <v>2.0007970599693121</v>
      </c>
      <c r="AS353" s="6">
        <v>2.0566889630520406</v>
      </c>
      <c r="AT353" s="6">
        <v>2.0309975579737691</v>
      </c>
      <c r="AU353" s="6">
        <v>1.7511802675864763</v>
      </c>
      <c r="AV353" s="6">
        <v>1.8672504000467045</v>
      </c>
      <c r="AW353" s="6">
        <v>2.1407179861319365</v>
      </c>
      <c r="AX353" s="6">
        <v>1.1939154919542814</v>
      </c>
      <c r="AY353" s="6">
        <v>1.5386387887075317</v>
      </c>
      <c r="AZ353" s="6">
        <v>1.2645490945058984</v>
      </c>
      <c r="BA353" s="6">
        <v>2.0067322912322925</v>
      </c>
      <c r="BB353" s="6">
        <v>1.3187037971266693</v>
      </c>
      <c r="BC353" s="6">
        <v>1.5431501964703507</v>
      </c>
      <c r="BD353" s="6">
        <v>1.3264127405297117</v>
      </c>
      <c r="BE353" s="6">
        <v>1.8949943854362061</v>
      </c>
      <c r="BF353" s="6">
        <v>1.5263381573795334</v>
      </c>
      <c r="BG353" s="6">
        <v>1.6048572589023924</v>
      </c>
      <c r="BH353" s="6">
        <v>1.7249660975384744</v>
      </c>
      <c r="BI353" s="6">
        <v>1.4237700121053891</v>
      </c>
      <c r="BL353" s="8">
        <f>IF(BL$1&lt;=cockpit!$C$15,1/(1+EXP(-(AP353+T$14))),0)</f>
        <v>0.80175122965952017</v>
      </c>
      <c r="BM353" s="8">
        <f>IF(BM$1&lt;=cockpit!$C$15,1/(1+EXP(-(AQ353+U$14))),0)</f>
        <v>0.87045175329481228</v>
      </c>
      <c r="BN353" s="8">
        <f>IF(BN$1&lt;=cockpit!$C$15,1/(1+EXP(-(AR353+V$14))),0)</f>
        <v>0.89592364688641046</v>
      </c>
      <c r="BO353" s="8">
        <f>IF(BO$1&lt;=cockpit!$C$15,1/(1+EXP(-(AS353+W$14))),0)</f>
        <v>0.89330480054025441</v>
      </c>
      <c r="BP353" s="8">
        <f>IF(BP$1&lt;=cockpit!$C$15,1/(1+EXP(-(AT353+X$14))),0)</f>
        <v>0.89459090462477986</v>
      </c>
      <c r="BQ353" s="8">
        <f>IF(BQ$1&lt;=cockpit!$C$15,1/(1+EXP(-(AU353+Y$14))),0)</f>
        <v>0.90016418786651953</v>
      </c>
      <c r="BR353" s="8">
        <f>IF(BR$1&lt;=cockpit!$C$15,1/(1+EXP(-(AV353+Z$14))),0)</f>
        <v>0.90583131913964854</v>
      </c>
      <c r="BS353" s="8">
        <f>IF(BS$1&lt;=cockpit!$C$15,1/(1+EXP(-(AW353+AA$14))),0)</f>
        <v>0.90460592582429511</v>
      </c>
      <c r="BT353" s="8">
        <f>IF(BT$1&lt;=cockpit!$C$15,1/(1+EXP(-(AX353+AB$14))),0)</f>
        <v>0.78378701493088798</v>
      </c>
      <c r="BU353" s="8">
        <f>IF(BU$1&lt;=cockpit!$C$15,1/(1+EXP(-(AY353+AC$14))),0)</f>
        <v>0.82909286446351615</v>
      </c>
      <c r="BV353" s="8">
        <f>IF(BV$1&lt;=cockpit!$C$15,1/(1+EXP(-(AZ353+AD$14))),0)</f>
        <v>0.83748971059021649</v>
      </c>
      <c r="BW353" s="8">
        <f>IF(BW$1&lt;=cockpit!$C$15,1/(1+EXP(-(BA353+AE$14))),0)</f>
        <v>0.91930933672468829</v>
      </c>
      <c r="BX353" s="8">
        <f>IF(BX$1&lt;=cockpit!$C$15,1/(1+EXP(-(BB353+AF$14))),0)</f>
        <v>0.88583227005349463</v>
      </c>
      <c r="BY353" s="8">
        <f>IF(BY$1&lt;=cockpit!$C$15,1/(1+EXP(-(BC353+AG$14))),0)</f>
        <v>0.81973507224374531</v>
      </c>
      <c r="BZ353" s="8">
        <f>IF(BZ$1&lt;=cockpit!$C$15,1/(1+EXP(-(BD353+AH$14))),0)</f>
        <v>0.83629798355327201</v>
      </c>
      <c r="CA353" s="8">
        <f>IF(CA$1&lt;=cockpit!$C$15,1/(1+EXP(-(BE353+AI$14))),0)</f>
        <v>0.94614226043213456</v>
      </c>
      <c r="CB353" s="8">
        <f>IF(CB$1&lt;=cockpit!$C$15,1/(1+EXP(-(BF353+AJ$14))),0)</f>
        <v>0.87427988415911129</v>
      </c>
      <c r="CC353" s="8">
        <f>IF(CC$1&lt;=cockpit!$C$15,1/(1+EXP(-(BG353+AK$14))),0)</f>
        <v>0.8572074927493496</v>
      </c>
      <c r="CD353" s="8">
        <f>IF(CD$1&lt;=cockpit!$C$15,1/(1+EXP(-(BH353+AL$14))),0)</f>
        <v>0.9343786809984701</v>
      </c>
      <c r="CE353" s="8">
        <f>IF(CE$1&lt;=cockpit!$C$15,1/(1+EXP(-(BI353+AM$14))),0)</f>
        <v>0.87711857193457476</v>
      </c>
      <c r="CH353" s="6">
        <v>5.884560819958657</v>
      </c>
      <c r="CK353" s="9">
        <f t="shared" si="116"/>
        <v>5.884560819958657</v>
      </c>
      <c r="CM353" s="9">
        <f t="shared" si="117"/>
        <v>0.78244784420593161</v>
      </c>
      <c r="CP353">
        <f t="shared" si="118"/>
        <v>0.88456081995865699</v>
      </c>
      <c r="CV353">
        <v>-6.9363542349437285E-2</v>
      </c>
      <c r="CW353">
        <v>0.36281556017608485</v>
      </c>
      <c r="CX353">
        <v>1.4972909064200682E-2</v>
      </c>
      <c r="CY353">
        <v>0.23688741315991541</v>
      </c>
      <c r="CZ353">
        <v>0.28314834175027159</v>
      </c>
      <c r="DA353">
        <v>0.66695351471180364</v>
      </c>
      <c r="DB353">
        <v>1.1746643339251076E-2</v>
      </c>
      <c r="DC353">
        <v>0.55610666306507617</v>
      </c>
      <c r="DD353">
        <v>0.24082809874122857</v>
      </c>
      <c r="DE353">
        <v>0.52278554555729062</v>
      </c>
      <c r="DF353">
        <v>0.64434613019483578</v>
      </c>
      <c r="DG353">
        <v>0.17603767645840224</v>
      </c>
      <c r="DH353">
        <v>-9.0820920034436523E-2</v>
      </c>
      <c r="DI353">
        <v>0.43996798748768751</v>
      </c>
      <c r="DJ353">
        <v>0.12187518016809294</v>
      </c>
      <c r="DK353">
        <v>-0.15956816385318068</v>
      </c>
      <c r="DL353">
        <v>0.58652569224485218</v>
      </c>
      <c r="DM353">
        <v>0.52619873091381686</v>
      </c>
      <c r="DN353">
        <v>0.3515350431300554</v>
      </c>
      <c r="DO353">
        <v>-1.8734339049582584E-2</v>
      </c>
      <c r="DR353">
        <f t="shared" si="119"/>
        <v>-2.4776308133073955E-2</v>
      </c>
      <c r="DS353">
        <f t="shared" si="131"/>
        <v>8.7915197198019046E-2</v>
      </c>
      <c r="DT353">
        <f t="shared" si="132"/>
        <v>2.9544666786082809E-3</v>
      </c>
      <c r="DU353">
        <f t="shared" si="133"/>
        <v>4.7852805122357227E-2</v>
      </c>
      <c r="DV353">
        <f t="shared" si="134"/>
        <v>5.6546737984358802E-2</v>
      </c>
      <c r="DW353">
        <f t="shared" si="135"/>
        <v>0.12652403960137279</v>
      </c>
      <c r="DX353">
        <f t="shared" si="136"/>
        <v>2.1081656312389322E-3</v>
      </c>
      <c r="DY353">
        <f t="shared" si="137"/>
        <v>0.10103797355540141</v>
      </c>
      <c r="DZ353">
        <f t="shared" si="138"/>
        <v>9.2882079050292818E-2</v>
      </c>
      <c r="EA353">
        <f t="shared" si="120"/>
        <v>0.16342538702023982</v>
      </c>
      <c r="EB353">
        <f t="shared" si="121"/>
        <v>0.19240883239645082</v>
      </c>
      <c r="EC353">
        <f t="shared" si="122"/>
        <v>2.7263015406354476E-2</v>
      </c>
      <c r="ED353">
        <f t="shared" si="123"/>
        <v>-1.9553852099629079E-2</v>
      </c>
      <c r="EE353">
        <f t="shared" si="124"/>
        <v>0.14432463978112658</v>
      </c>
      <c r="EF353">
        <f t="shared" si="125"/>
        <v>3.6636371739191695E-2</v>
      </c>
      <c r="EG353">
        <f t="shared" si="126"/>
        <v>-1.6725108854594942E-2</v>
      </c>
      <c r="EH353">
        <f t="shared" si="127"/>
        <v>0.13820579624075069</v>
      </c>
      <c r="EI353">
        <f t="shared" si="128"/>
        <v>0.13954543786808615</v>
      </c>
      <c r="EJ353">
        <f t="shared" si="129"/>
        <v>4.4622621145783865E-2</v>
      </c>
      <c r="EK353">
        <f t="shared" si="130"/>
        <v>-4.3213190499149677E-3</v>
      </c>
    </row>
    <row r="354" spans="1:141" x14ac:dyDescent="0.3">
      <c r="A354" s="6">
        <f>('Base original'!A354-MIN('Base original'!A:A))/(MAX('Base original'!A:A)-MIN('Base original'!A:A))</f>
        <v>0.53982300884955747</v>
      </c>
      <c r="B354" s="6">
        <f>('Base original'!B354-MIN('Base original'!B:B))/(MAX('Base original'!B:B)-MIN('Base original'!B:B))</f>
        <v>0.15753424657534246</v>
      </c>
      <c r="C354" s="6">
        <f>('Base original'!C354-MIN('Base original'!C:C))/(MAX('Base original'!C:C)-MIN('Base original'!C:C))</f>
        <v>0.53</v>
      </c>
      <c r="D354" s="6">
        <f>('Base original'!D354-MIN('Base original'!D:D))/(MAX('Base original'!D:D)-MIN('Base original'!D:D))</f>
        <v>0.11643835616438358</v>
      </c>
      <c r="E354" s="6">
        <f>('Base original'!E354-MIN('Base original'!E:E))/(MAX('Base original'!E:E)-MIN('Base original'!E:E))</f>
        <v>9.6828046744574306E-2</v>
      </c>
      <c r="F354" s="6">
        <f>('Base original'!F354-MIN('Base original'!F:F))/(MAX('Base original'!F:F)-MIN('Base original'!F:F))</f>
        <v>5.9701492537313432E-2</v>
      </c>
      <c r="G354" s="6">
        <f>('Base original'!G354-MIN('Base original'!G:G))/(MAX('Base original'!G:G)-MIN('Base original'!G:G))</f>
        <v>3.5335689045936397E-2</v>
      </c>
      <c r="H354" s="6">
        <f>('Base original'!H354-MIN('Base original'!H:H))/(MAX('Base original'!H:H)-MIN('Base original'!H:H))</f>
        <v>0.52349486049926486</v>
      </c>
      <c r="I354" s="6">
        <f>('Base original'!I354-MIN('Base original'!I:I))/(MAX('Base original'!I:I)-MIN('Base original'!I:I))</f>
        <v>0.32283464566929121</v>
      </c>
      <c r="J354" s="6">
        <f>('Base original'!J354-MIN('Base original'!J:J))/(MAX('Base original'!J:J)-MIN('Base original'!J:J))</f>
        <v>0.19161676646706588</v>
      </c>
      <c r="K354" s="6">
        <f>('Base original'!K354-MIN('Base original'!K:K))/(MAX('Base original'!K:K)-MIN('Base original'!K:K))</f>
        <v>0.39999999999999997</v>
      </c>
      <c r="L354" s="6">
        <f>'Base original'!L354</f>
        <v>8</v>
      </c>
      <c r="M354">
        <v>498</v>
      </c>
      <c r="O354">
        <v>0.62368316141295699</v>
      </c>
      <c r="P354" t="str">
        <f>IF(O354&lt;=cockpit!C$11,"treino","teste")</f>
        <v>treino</v>
      </c>
      <c r="AP354" s="6">
        <v>1.0940098676513732</v>
      </c>
      <c r="AQ354" s="6">
        <v>1.6459217776393142</v>
      </c>
      <c r="AR354" s="6">
        <v>1.3533092924948003</v>
      </c>
      <c r="AS354" s="6">
        <v>1.7673866873273962</v>
      </c>
      <c r="AT354" s="6">
        <v>1.6636955817763612</v>
      </c>
      <c r="AU354" s="6">
        <v>1.5487131200087123</v>
      </c>
      <c r="AV354" s="6">
        <v>1.5759857895246612</v>
      </c>
      <c r="AW354" s="6">
        <v>1.9157553434184131</v>
      </c>
      <c r="AX354" s="6">
        <v>1.0842651285191833</v>
      </c>
      <c r="AY354" s="6">
        <v>0.95146589854410557</v>
      </c>
      <c r="AZ354" s="6">
        <v>1.0853464001508062</v>
      </c>
      <c r="BA354" s="6">
        <v>1.5470185308284541</v>
      </c>
      <c r="BB354" s="6">
        <v>1.2888953901741922</v>
      </c>
      <c r="BC354" s="6">
        <v>1.3149974645628686</v>
      </c>
      <c r="BD354" s="6">
        <v>1.2684893453925379</v>
      </c>
      <c r="BE354" s="6">
        <v>1.8606120402007333</v>
      </c>
      <c r="BF354" s="6">
        <v>1.3263302162831172</v>
      </c>
      <c r="BG354" s="6">
        <v>1.2063218581149968</v>
      </c>
      <c r="BH354" s="6">
        <v>1.1482294851203618</v>
      </c>
      <c r="BI354" s="6">
        <v>1.3990761464891384</v>
      </c>
      <c r="BL354" s="8">
        <f>IF(BL$1&lt;=cockpit!$C$15,1/(1+EXP(-(AP354+T$14))),0)</f>
        <v>0.77767153615230289</v>
      </c>
      <c r="BM354" s="8">
        <f>IF(BM$1&lt;=cockpit!$C$15,1/(1+EXP(-(AQ354+U$14))),0)</f>
        <v>0.85389399235879337</v>
      </c>
      <c r="BN354" s="8">
        <f>IF(BN$1&lt;=cockpit!$C$15,1/(1+EXP(-(AR354+V$14))),0)</f>
        <v>0.81835509469775469</v>
      </c>
      <c r="BO354" s="8">
        <f>IF(BO$1&lt;=cockpit!$C$15,1/(1+EXP(-(AS354+W$14))),0)</f>
        <v>0.86243335699960566</v>
      </c>
      <c r="BP354" s="8">
        <f>IF(BP$1&lt;=cockpit!$C$15,1/(1+EXP(-(AT354+X$14))),0)</f>
        <v>0.85460878033186816</v>
      </c>
      <c r="BQ354" s="8">
        <f>IF(BQ$1&lt;=cockpit!$C$15,1/(1+EXP(-(AU354+Y$14))),0)</f>
        <v>0.88043785541227937</v>
      </c>
      <c r="BR354" s="8">
        <f>IF(BR$1&lt;=cockpit!$C$15,1/(1+EXP(-(AV354+Z$14))),0)</f>
        <v>0.87787947497528529</v>
      </c>
      <c r="BS354" s="8">
        <f>IF(BS$1&lt;=cockpit!$C$15,1/(1+EXP(-(AW354+AA$14))),0)</f>
        <v>0.88334760985192717</v>
      </c>
      <c r="BT354" s="8">
        <f>IF(BT$1&lt;=cockpit!$C$15,1/(1+EXP(-(AX354+AB$14))),0)</f>
        <v>0.76462814249435684</v>
      </c>
      <c r="BU354" s="8">
        <f>IF(BU$1&lt;=cockpit!$C$15,1/(1+EXP(-(AY354+AC$14))),0)</f>
        <v>0.72949046234179471</v>
      </c>
      <c r="BV354" s="8">
        <f>IF(BV$1&lt;=cockpit!$C$15,1/(1+EXP(-(AZ354+AD$14))),0)</f>
        <v>0.81160377954670015</v>
      </c>
      <c r="BW354" s="8">
        <f>IF(BW$1&lt;=cockpit!$C$15,1/(1+EXP(-(BA354+AE$14))),0)</f>
        <v>0.87796362794912786</v>
      </c>
      <c r="BX354" s="8">
        <f>IF(BX$1&lt;=cockpit!$C$15,1/(1+EXP(-(BB354+AF$14))),0)</f>
        <v>0.88278279640014989</v>
      </c>
      <c r="BY354" s="8">
        <f>IF(BY$1&lt;=cockpit!$C$15,1/(1+EXP(-(BC354+AG$14))),0)</f>
        <v>0.78353737844263294</v>
      </c>
      <c r="BZ354" s="8">
        <f>IF(BZ$1&lt;=cockpit!$C$15,1/(1+EXP(-(BD354+AH$14))),0)</f>
        <v>0.82821282378773331</v>
      </c>
      <c r="CA354" s="8">
        <f>IF(CA$1&lt;=cockpit!$C$15,1/(1+EXP(-(BE354+AI$14))),0)</f>
        <v>0.9443631206931955</v>
      </c>
      <c r="CB354" s="8">
        <f>IF(CB$1&lt;=cockpit!$C$15,1/(1+EXP(-(BF354+AJ$14))),0)</f>
        <v>0.85060251278135179</v>
      </c>
      <c r="CC354" s="8">
        <f>IF(CC$1&lt;=cockpit!$C$15,1/(1+EXP(-(BG354+AK$14))),0)</f>
        <v>0.80119055714012877</v>
      </c>
      <c r="CD354" s="8">
        <f>IF(CD$1&lt;=cockpit!$C$15,1/(1+EXP(-(BH354+AL$14))),0)</f>
        <v>0.88886943199796309</v>
      </c>
      <c r="CE354" s="8">
        <f>IF(CE$1&lt;=cockpit!$C$15,1/(1+EXP(-(BI354+AM$14))),0)</f>
        <v>0.87443214715431161</v>
      </c>
      <c r="CH354" s="6">
        <v>5.651966934120515</v>
      </c>
      <c r="CK354" s="9">
        <f t="shared" si="116"/>
        <v>5.651966934120515</v>
      </c>
      <c r="CM354" s="9">
        <f t="shared" si="117"/>
        <v>5.5132592784634138</v>
      </c>
      <c r="CP354">
        <f t="shared" si="118"/>
        <v>-2.348033065879485</v>
      </c>
      <c r="CV354">
        <v>0.18412288598835172</v>
      </c>
      <c r="CW354">
        <v>-0.96308011036352703</v>
      </c>
      <c r="CX354">
        <v>-3.9745017846023335E-2</v>
      </c>
      <c r="CY354">
        <v>-0.62880863185431757</v>
      </c>
      <c r="CZ354">
        <v>-0.75160650797268658</v>
      </c>
      <c r="DA354">
        <v>-1.7704027474572617</v>
      </c>
      <c r="DB354">
        <v>-3.1181018140667427E-2</v>
      </c>
      <c r="DC354">
        <v>-1.476163994120528</v>
      </c>
      <c r="DD354">
        <v>-0.63926903190639117</v>
      </c>
      <c r="DE354">
        <v>-1.3877143545536379</v>
      </c>
      <c r="DF354">
        <v>-1.7103923047820213</v>
      </c>
      <c r="DG354">
        <v>-0.46728531926639261</v>
      </c>
      <c r="DH354">
        <v>0.24108067925099885</v>
      </c>
      <c r="DI354">
        <v>-1.1678782953531961</v>
      </c>
      <c r="DJ354">
        <v>-0.32351303210340798</v>
      </c>
      <c r="DK354">
        <v>0.42356762422108568</v>
      </c>
      <c r="DL354">
        <v>-1.5569101505571261</v>
      </c>
      <c r="DM354">
        <v>-1.3967745253143931</v>
      </c>
      <c r="DN354">
        <v>-0.93313640674625364</v>
      </c>
      <c r="DO354">
        <v>4.9729590733934063E-2</v>
      </c>
      <c r="DR354">
        <f t="shared" si="119"/>
        <v>7.2770332520256165E-2</v>
      </c>
      <c r="DS354">
        <f t="shared" si="131"/>
        <v>-0.26086474206806654</v>
      </c>
      <c r="DT354">
        <f t="shared" si="132"/>
        <v>-1.3127578244299878E-2</v>
      </c>
      <c r="DU354">
        <f t="shared" si="133"/>
        <v>-0.16110624509319904</v>
      </c>
      <c r="DV354">
        <f t="shared" si="134"/>
        <v>-0.20266605940158255</v>
      </c>
      <c r="DW354">
        <f t="shared" si="135"/>
        <v>-0.39803820286161007</v>
      </c>
      <c r="DX354">
        <f t="shared" si="136"/>
        <v>-7.1506689106493595E-3</v>
      </c>
      <c r="DY354">
        <f t="shared" si="137"/>
        <v>-0.3243088012656033</v>
      </c>
      <c r="DZ354">
        <f t="shared" si="138"/>
        <v>-0.26551643130321595</v>
      </c>
      <c r="EA354">
        <f t="shared" si="120"/>
        <v>-0.64923337009645088</v>
      </c>
      <c r="EB354">
        <f t="shared" si="121"/>
        <v>-0.58375570494308637</v>
      </c>
      <c r="EC354">
        <f t="shared" si="122"/>
        <v>-0.10709238778706458</v>
      </c>
      <c r="ED354">
        <f t="shared" si="123"/>
        <v>5.3205188255296798E-2</v>
      </c>
      <c r="EE354">
        <f t="shared" si="124"/>
        <v>-0.45088181183645365</v>
      </c>
      <c r="EF354">
        <f t="shared" si="125"/>
        <v>-0.10160364114738303</v>
      </c>
      <c r="EG354">
        <f t="shared" si="126"/>
        <v>4.5820823945320888E-2</v>
      </c>
      <c r="EH354">
        <f t="shared" si="127"/>
        <v>-0.43044730253679214</v>
      </c>
      <c r="EI354">
        <f t="shared" si="128"/>
        <v>-0.50017614547340783</v>
      </c>
      <c r="EJ354">
        <f t="shared" si="129"/>
        <v>-0.19587572025265984</v>
      </c>
      <c r="EK354">
        <f t="shared" si="130"/>
        <v>1.1704775199441471E-2</v>
      </c>
    </row>
    <row r="355" spans="1:141" x14ac:dyDescent="0.3">
      <c r="A355" s="6">
        <f>('Base original'!A355-MIN('Base original'!A:A))/(MAX('Base original'!A:A)-MIN('Base original'!A:A))</f>
        <v>0.3628318584070796</v>
      </c>
      <c r="B355" s="6">
        <f>('Base original'!B355-MIN('Base original'!B:B))/(MAX('Base original'!B:B)-MIN('Base original'!B:B))</f>
        <v>0.39041095890410954</v>
      </c>
      <c r="C355" s="6">
        <f>('Base original'!C355-MIN('Base original'!C:C))/(MAX('Base original'!C:C)-MIN('Base original'!C:C))</f>
        <v>0.31</v>
      </c>
      <c r="D355" s="6">
        <f>('Base original'!D355-MIN('Base original'!D:D))/(MAX('Base original'!D:D)-MIN('Base original'!D:D))</f>
        <v>0.14383561643835618</v>
      </c>
      <c r="E355" s="6">
        <f>('Base original'!E355-MIN('Base original'!E:E))/(MAX('Base original'!E:E)-MIN('Base original'!E:E))</f>
        <v>0.12353923205342236</v>
      </c>
      <c r="F355" s="6">
        <f>('Base original'!F355-MIN('Base original'!F:F))/(MAX('Base original'!F:F)-MIN('Base original'!F:F))</f>
        <v>0.32835820895522388</v>
      </c>
      <c r="G355" s="6">
        <f>('Base original'!G355-MIN('Base original'!G:G))/(MAX('Base original'!G:G)-MIN('Base original'!G:G))</f>
        <v>0.26501766784452296</v>
      </c>
      <c r="H355" s="6">
        <f>('Base original'!H355-MIN('Base original'!H:H))/(MAX('Base original'!H:H)-MIN('Base original'!H:H))</f>
        <v>0.74375917767988242</v>
      </c>
      <c r="I355" s="6">
        <f>('Base original'!I355-MIN('Base original'!I:I))/(MAX('Base original'!I:I)-MIN('Base original'!I:I))</f>
        <v>0.58267716535433067</v>
      </c>
      <c r="J355" s="6">
        <f>('Base original'!J355-MIN('Base original'!J:J))/(MAX('Base original'!J:J)-MIN('Base original'!J:J))</f>
        <v>0.24550898203592814</v>
      </c>
      <c r="K355" s="6">
        <f>('Base original'!K355-MIN('Base original'!K:K))/(MAX('Base original'!K:K)-MIN('Base original'!K:K))</f>
        <v>0.49230769230769222</v>
      </c>
      <c r="L355" s="6">
        <f>'Base original'!L355</f>
        <v>6</v>
      </c>
      <c r="M355">
        <v>499</v>
      </c>
      <c r="O355">
        <v>0.44368526142846276</v>
      </c>
      <c r="P355" t="str">
        <f>IF(O355&lt;=cockpit!C$11,"treino","teste")</f>
        <v>treino</v>
      </c>
      <c r="AP355" s="6">
        <v>1.2452513846272677</v>
      </c>
      <c r="AQ355" s="6">
        <v>2.0573418044146843</v>
      </c>
      <c r="AR355" s="6">
        <v>2.022742045623239</v>
      </c>
      <c r="AS355" s="6">
        <v>2.3355319459326367</v>
      </c>
      <c r="AT355" s="6">
        <v>2.3112254581785612</v>
      </c>
      <c r="AU355" s="6">
        <v>2.0599087399349392</v>
      </c>
      <c r="AV355" s="6">
        <v>2.1680824378975094</v>
      </c>
      <c r="AW355" s="6">
        <v>2.4258319650471196</v>
      </c>
      <c r="AX355" s="6">
        <v>1.2916810633333429</v>
      </c>
      <c r="AY355" s="6">
        <v>1.5528330023079111</v>
      </c>
      <c r="AZ355" s="6">
        <v>1.4548485718244752</v>
      </c>
      <c r="BA355" s="6">
        <v>2.1190550226147167</v>
      </c>
      <c r="BB355" s="6">
        <v>1.6917211514813388</v>
      </c>
      <c r="BC355" s="6">
        <v>1.8030069395636519</v>
      </c>
      <c r="BD355" s="6">
        <v>1.482271482687872</v>
      </c>
      <c r="BE355" s="6">
        <v>2.533784028016496</v>
      </c>
      <c r="BF355" s="6">
        <v>1.7764515460563304</v>
      </c>
      <c r="BG355" s="6">
        <v>1.5614396936915793</v>
      </c>
      <c r="BH355" s="6">
        <v>1.670751077141251</v>
      </c>
      <c r="BI355" s="6">
        <v>1.714607208995659</v>
      </c>
      <c r="BL355" s="8">
        <f>IF(BL$1&lt;=cockpit!$C$15,1/(1+EXP(-(AP355+T$14))),0)</f>
        <v>0.80272126456625459</v>
      </c>
      <c r="BM355" s="8">
        <f>IF(BM$1&lt;=cockpit!$C$15,1/(1+EXP(-(AQ355+U$14))),0)</f>
        <v>0.8981553690570605</v>
      </c>
      <c r="BN355" s="8">
        <f>IF(BN$1&lt;=cockpit!$C$15,1/(1+EXP(-(AR355+V$14))),0)</f>
        <v>0.89795218887727501</v>
      </c>
      <c r="BO355" s="8">
        <f>IF(BO$1&lt;=cockpit!$C$15,1/(1+EXP(-(AS355+W$14))),0)</f>
        <v>0.91711620808169614</v>
      </c>
      <c r="BP355" s="8">
        <f>IF(BP$1&lt;=cockpit!$C$15,1/(1+EXP(-(AT355+X$14))),0)</f>
        <v>0.91824561770952329</v>
      </c>
      <c r="BQ355" s="8">
        <f>IF(BQ$1&lt;=cockpit!$C$15,1/(1+EXP(-(AU355+Y$14))),0)</f>
        <v>0.92468533924356278</v>
      </c>
      <c r="BR355" s="8">
        <f>IF(BR$1&lt;=cockpit!$C$15,1/(1+EXP(-(AV355+Z$14))),0)</f>
        <v>0.92854808711858394</v>
      </c>
      <c r="BS355" s="8">
        <f>IF(BS$1&lt;=cockpit!$C$15,1/(1+EXP(-(AW355+AA$14))),0)</f>
        <v>0.92653188287039712</v>
      </c>
      <c r="BT355" s="8">
        <f>IF(BT$1&lt;=cockpit!$C$15,1/(1+EXP(-(AX355+AB$14))),0)</f>
        <v>0.79989510981473022</v>
      </c>
      <c r="BU355" s="8">
        <f>IF(BU$1&lt;=cockpit!$C$15,1/(1+EXP(-(AY355+AC$14))),0)</f>
        <v>0.83109476959281037</v>
      </c>
      <c r="BV355" s="8">
        <f>IF(BV$1&lt;=cockpit!$C$15,1/(1+EXP(-(AZ355+AD$14))),0)</f>
        <v>0.86175781172797883</v>
      </c>
      <c r="BW355" s="8">
        <f>IF(BW$1&lt;=cockpit!$C$15,1/(1+EXP(-(BA355+AE$14))),0)</f>
        <v>0.92725864867287977</v>
      </c>
      <c r="BX355" s="8">
        <f>IF(BX$1&lt;=cockpit!$C$15,1/(1+EXP(-(BB355+AF$14))),0)</f>
        <v>0.91848034085229435</v>
      </c>
      <c r="BY355" s="8">
        <f>IF(BY$1&lt;=cockpit!$C$15,1/(1+EXP(-(BC355+AG$14))),0)</f>
        <v>0.85500528526086894</v>
      </c>
      <c r="BZ355" s="8">
        <f>IF(BZ$1&lt;=cockpit!$C$15,1/(1+EXP(-(BD355+AH$14))),0)</f>
        <v>0.85653399865598323</v>
      </c>
      <c r="CA355" s="8">
        <f>IF(CA$1&lt;=cockpit!$C$15,1/(1+EXP(-(BE355+AI$14))),0)</f>
        <v>0.97082506843554939</v>
      </c>
      <c r="CB355" s="8">
        <f>IF(CB$1&lt;=cockpit!$C$15,1/(1+EXP(-(BF355+AJ$14))),0)</f>
        <v>0.89929863527043485</v>
      </c>
      <c r="CC355" s="8">
        <f>IF(CC$1&lt;=cockpit!$C$15,1/(1+EXP(-(BG355+AK$14))),0)</f>
        <v>0.85181020170868704</v>
      </c>
      <c r="CD355" s="8">
        <f>IF(CD$1&lt;=cockpit!$C$15,1/(1+EXP(-(BH355+AL$14))),0)</f>
        <v>0.93097515946347198</v>
      </c>
      <c r="CE355" s="8">
        <f>IF(CE$1&lt;=cockpit!$C$15,1/(1+EXP(-(BI355+AM$14))),0)</f>
        <v>0.90518910002751174</v>
      </c>
      <c r="CH355" s="6">
        <v>5.9911918628805036</v>
      </c>
      <c r="CK355" s="9">
        <f t="shared" si="116"/>
        <v>5.9911918628805036</v>
      </c>
      <c r="CM355" s="9">
        <f t="shared" si="117"/>
        <v>7.7583279515849478E-5</v>
      </c>
      <c r="CP355">
        <f t="shared" si="118"/>
        <v>-8.8081371194963509E-3</v>
      </c>
      <c r="CV355">
        <v>6.9069709885679893E-4</v>
      </c>
      <c r="CW355">
        <v>-3.6127862901130965E-3</v>
      </c>
      <c r="CX355">
        <v>-1.4909481986936007E-4</v>
      </c>
      <c r="CY355">
        <v>-2.3588392905451549E-3</v>
      </c>
      <c r="CZ355">
        <v>-2.8194889068351141E-3</v>
      </c>
      <c r="DA355">
        <v>-6.6412821790887864E-3</v>
      </c>
      <c r="DB355">
        <v>-1.1696883118876758E-4</v>
      </c>
      <c r="DC355">
        <v>-5.5375092710659339E-3</v>
      </c>
      <c r="DD355">
        <v>-2.3980792140889662E-3</v>
      </c>
      <c r="DE355">
        <v>-5.205709619350473E-3</v>
      </c>
      <c r="DF355">
        <v>-6.4161660104256309E-3</v>
      </c>
      <c r="DG355">
        <v>-1.7529195929293056E-3</v>
      </c>
      <c r="DH355">
        <v>9.0436191489864904E-4</v>
      </c>
      <c r="DI355">
        <v>-4.3810422918816724E-3</v>
      </c>
      <c r="DJ355">
        <v>-1.213589019728523E-3</v>
      </c>
      <c r="DK355">
        <v>1.5889221356093608E-3</v>
      </c>
      <c r="DL355">
        <v>-5.8404109755184905E-3</v>
      </c>
      <c r="DM355">
        <v>-5.2396968862022247E-3</v>
      </c>
      <c r="DN355">
        <v>-3.5004589761756699E-3</v>
      </c>
      <c r="DO355">
        <v>1.8654978094052467E-4</v>
      </c>
      <c r="DR355">
        <f t="shared" si="119"/>
        <v>2.4563852951664137E-4</v>
      </c>
      <c r="DS355">
        <f t="shared" si="131"/>
        <v>-6.9841276531185808E-4</v>
      </c>
      <c r="DT355">
        <f t="shared" si="132"/>
        <v>-2.8876962996364135E-5</v>
      </c>
      <c r="DU355">
        <f t="shared" si="133"/>
        <v>-3.7481451741281757E-4</v>
      </c>
      <c r="DV355">
        <f t="shared" si="134"/>
        <v>-4.4216630709326024E-4</v>
      </c>
      <c r="DW355">
        <f t="shared" si="135"/>
        <v>-9.6270049616059496E-4</v>
      </c>
      <c r="DX355">
        <f t="shared" si="136"/>
        <v>-1.6118123625411663E-5</v>
      </c>
      <c r="DY355">
        <f t="shared" si="137"/>
        <v>-7.8377169747576784E-4</v>
      </c>
      <c r="DZ355">
        <f t="shared" si="138"/>
        <v>-8.6371094664536969E-4</v>
      </c>
      <c r="EA355">
        <f t="shared" si="120"/>
        <v>-1.6100295961139974E-3</v>
      </c>
      <c r="EB355">
        <f t="shared" si="121"/>
        <v>-1.6513509353879197E-3</v>
      </c>
      <c r="EC355">
        <f t="shared" si="122"/>
        <v>-2.4574424912305074E-4</v>
      </c>
      <c r="ED355">
        <f t="shared" si="123"/>
        <v>1.414366538441856E-4</v>
      </c>
      <c r="EE355">
        <f t="shared" si="124"/>
        <v>-1.1783512553696152E-3</v>
      </c>
      <c r="EF355">
        <f t="shared" si="125"/>
        <v>-3.2323883971014327E-4</v>
      </c>
      <c r="EG355">
        <f t="shared" si="126"/>
        <v>9.1360935743722518E-5</v>
      </c>
      <c r="EH355">
        <f t="shared" si="127"/>
        <v>-1.1170484772533523E-3</v>
      </c>
      <c r="EI355">
        <f t="shared" si="128"/>
        <v>-1.4378743722880955E-3</v>
      </c>
      <c r="EJ355">
        <f t="shared" si="129"/>
        <v>-4.6655955837231829E-4</v>
      </c>
      <c r="EK355">
        <f t="shared" si="130"/>
        <v>3.369698934554956E-5</v>
      </c>
    </row>
    <row r="356" spans="1:141" x14ac:dyDescent="0.3">
      <c r="A356" s="6">
        <f>('Base original'!A356-MIN('Base original'!A:A))/(MAX('Base original'!A:A)-MIN('Base original'!A:A))</f>
        <v>0.2831858407079646</v>
      </c>
      <c r="B356" s="6">
        <f>('Base original'!B356-MIN('Base original'!B:B))/(MAX('Base original'!B:B)-MIN('Base original'!B:B))</f>
        <v>0.27397260273972607</v>
      </c>
      <c r="C356" s="6">
        <f>('Base original'!C356-MIN('Base original'!C:C))/(MAX('Base original'!C:C)-MIN('Base original'!C:C))</f>
        <v>0.25</v>
      </c>
      <c r="D356" s="6">
        <f>('Base original'!D356-MIN('Base original'!D:D))/(MAX('Base original'!D:D)-MIN('Base original'!D:D))</f>
        <v>6.8493150684931503E-2</v>
      </c>
      <c r="E356" s="6">
        <f>('Base original'!E356-MIN('Base original'!E:E))/(MAX('Base original'!E:E)-MIN('Base original'!E:E))</f>
        <v>0.11519198664440736</v>
      </c>
      <c r="F356" s="6">
        <f>('Base original'!F356-MIN('Base original'!F:F))/(MAX('Base original'!F:F)-MIN('Base original'!F:F))</f>
        <v>0.19402985074626866</v>
      </c>
      <c r="G356" s="6">
        <f>('Base original'!G356-MIN('Base original'!G:G))/(MAX('Base original'!G:G)-MIN('Base original'!G:G))</f>
        <v>0.11307420494699646</v>
      </c>
      <c r="H356" s="6">
        <f>('Base original'!H356-MIN('Base original'!H:H))/(MAX('Base original'!H:H)-MIN('Base original'!H:H))</f>
        <v>0.61160058737151024</v>
      </c>
      <c r="I356" s="6">
        <f>('Base original'!I356-MIN('Base original'!I:I))/(MAX('Base original'!I:I)-MIN('Base original'!I:I))</f>
        <v>0.54330708661417337</v>
      </c>
      <c r="J356" s="6">
        <f>('Base original'!J356-MIN('Base original'!J:J))/(MAX('Base original'!J:J)-MIN('Base original'!J:J))</f>
        <v>0.19161676646706588</v>
      </c>
      <c r="K356" s="6">
        <f>('Base original'!K356-MIN('Base original'!K:K))/(MAX('Base original'!K:K)-MIN('Base original'!K:K))</f>
        <v>9.2307692307692257E-2</v>
      </c>
      <c r="L356" s="6">
        <f>'Base original'!L356</f>
        <v>6</v>
      </c>
      <c r="M356">
        <v>500</v>
      </c>
      <c r="O356">
        <v>0.65632854738532564</v>
      </c>
      <c r="P356" t="str">
        <f>IF(O356&lt;=cockpit!C$11,"treino","teste")</f>
        <v>treino</v>
      </c>
      <c r="AP356" s="6">
        <v>0.85006297770753447</v>
      </c>
      <c r="AQ356" s="6">
        <v>1.3770111011579909</v>
      </c>
      <c r="AR356" s="6">
        <v>1.2549223592426939</v>
      </c>
      <c r="AS356" s="6">
        <v>1.7745174504476358</v>
      </c>
      <c r="AT356" s="6">
        <v>1.709797343424666</v>
      </c>
      <c r="AU356" s="6">
        <v>1.4836102154319735</v>
      </c>
      <c r="AV356" s="6">
        <v>1.4272868683812032</v>
      </c>
      <c r="AW356" s="6">
        <v>1.8705809916121627</v>
      </c>
      <c r="AX356" s="6">
        <v>0.88094342471044984</v>
      </c>
      <c r="AY356" s="6">
        <v>1.0514736674547849</v>
      </c>
      <c r="AZ356" s="6">
        <v>1.0085373675047475</v>
      </c>
      <c r="BA356" s="6">
        <v>1.6386476470008182</v>
      </c>
      <c r="BB356" s="6">
        <v>1.2188674275151266</v>
      </c>
      <c r="BC356" s="6">
        <v>1.1526283217374502</v>
      </c>
      <c r="BD356" s="6">
        <v>1.1074387380639887</v>
      </c>
      <c r="BE356" s="6">
        <v>1.8202221935717466</v>
      </c>
      <c r="BF356" s="6">
        <v>1.2306004328536335</v>
      </c>
      <c r="BG356" s="6">
        <v>1.0872895292554425</v>
      </c>
      <c r="BH356" s="6">
        <v>1.1972000486955889</v>
      </c>
      <c r="BI356" s="6">
        <v>1.2528136919289188</v>
      </c>
      <c r="BL356" s="8">
        <f>IF(BL$1&lt;=cockpit!$C$15,1/(1+EXP(-(AP356+T$14))),0)</f>
        <v>0.73266803237722011</v>
      </c>
      <c r="BM356" s="8">
        <f>IF(BM$1&lt;=cockpit!$C$15,1/(1+EXP(-(AQ356+U$14))),0)</f>
        <v>0.8170614408480803</v>
      </c>
      <c r="BN356" s="8">
        <f>IF(BN$1&lt;=cockpit!$C$15,1/(1+EXP(-(AR356+V$14))),0)</f>
        <v>0.80326953105580357</v>
      </c>
      <c r="BO356" s="8">
        <f>IF(BO$1&lt;=cockpit!$C$15,1/(1+EXP(-(AS356+W$14))),0)</f>
        <v>0.86327718106118712</v>
      </c>
      <c r="BP356" s="8">
        <f>IF(BP$1&lt;=cockpit!$C$15,1/(1+EXP(-(AT356+X$14))),0)</f>
        <v>0.8602439228333536</v>
      </c>
      <c r="BQ356" s="8">
        <f>IF(BQ$1&lt;=cockpit!$C$15,1/(1+EXP(-(AU356+Y$14))),0)</f>
        <v>0.87341316153693227</v>
      </c>
      <c r="BR356" s="8">
        <f>IF(BR$1&lt;=cockpit!$C$15,1/(1+EXP(-(AV356+Z$14))),0)</f>
        <v>0.8610217026558914</v>
      </c>
      <c r="BS356" s="8">
        <f>IF(BS$1&lt;=cockpit!$C$15,1/(1+EXP(-(AW356+AA$14))),0)</f>
        <v>0.87861142297595585</v>
      </c>
      <c r="BT356" s="8">
        <f>IF(BT$1&lt;=cockpit!$C$15,1/(1+EXP(-(AX356+AB$14))),0)</f>
        <v>0.7260953497124315</v>
      </c>
      <c r="BU356" s="8">
        <f>IF(BU$1&lt;=cockpit!$C$15,1/(1+EXP(-(AY356+AC$14))),0)</f>
        <v>0.74876693363889857</v>
      </c>
      <c r="BV356" s="8">
        <f>IF(BV$1&lt;=cockpit!$C$15,1/(1+EXP(-(AZ356+AD$14))),0)</f>
        <v>0.7995775171065197</v>
      </c>
      <c r="BW356" s="8">
        <f>IF(BW$1&lt;=cockpit!$C$15,1/(1+EXP(-(BA356+AE$14))),0)</f>
        <v>0.88744605824440359</v>
      </c>
      <c r="BX356" s="8">
        <f>IF(BX$1&lt;=cockpit!$C$15,1/(1+EXP(-(BB356+AF$14))),0)</f>
        <v>0.87534002382063136</v>
      </c>
      <c r="BY356" s="8">
        <f>IF(BY$1&lt;=cockpit!$C$15,1/(1+EXP(-(BC356+AG$14))),0)</f>
        <v>0.75473579697160553</v>
      </c>
      <c r="BZ356" s="8">
        <f>IF(BZ$1&lt;=cockpit!$C$15,1/(1+EXP(-(BD356+AH$14))),0)</f>
        <v>0.80407540472433792</v>
      </c>
      <c r="CA356" s="8">
        <f>IF(CA$1&lt;=cockpit!$C$15,1/(1+EXP(-(BE356+AI$14))),0)</f>
        <v>0.9422024962733978</v>
      </c>
      <c r="CB356" s="8">
        <f>IF(CB$1&lt;=cockpit!$C$15,1/(1+EXP(-(BF356+AJ$14))),0)</f>
        <v>0.83802483296918961</v>
      </c>
      <c r="CC356" s="8">
        <f>IF(CC$1&lt;=cockpit!$C$15,1/(1+EXP(-(BG356+AK$14))),0)</f>
        <v>0.78154961152727276</v>
      </c>
      <c r="CD356" s="8">
        <f>IF(CD$1&lt;=cockpit!$C$15,1/(1+EXP(-(BH356+AL$14))),0)</f>
        <v>0.89361544445776531</v>
      </c>
      <c r="CE356" s="8">
        <f>IF(CE$1&lt;=cockpit!$C$15,1/(1+EXP(-(BI356+AM$14))),0)</f>
        <v>0.85747394563674328</v>
      </c>
      <c r="CH356" s="6">
        <v>5.5934178499111402</v>
      </c>
      <c r="CK356" s="9">
        <f t="shared" si="116"/>
        <v>5.5934178499111402</v>
      </c>
      <c r="CM356" s="9">
        <f t="shared" si="117"/>
        <v>0.1653090447708801</v>
      </c>
      <c r="CP356">
        <f t="shared" si="118"/>
        <v>-0.40658215008885978</v>
      </c>
      <c r="CV356">
        <v>3.1882463647363454E-2</v>
      </c>
      <c r="CW356">
        <v>-0.16676561657906266</v>
      </c>
      <c r="CX356">
        <v>-6.8821921828871209E-3</v>
      </c>
      <c r="CY356">
        <v>-0.1088836308350714</v>
      </c>
      <c r="CZ356">
        <v>-0.13014714080180645</v>
      </c>
      <c r="DA356">
        <v>-0.30656048504784694</v>
      </c>
      <c r="DB356">
        <v>-5.3992618680792437E-3</v>
      </c>
      <c r="DC356">
        <v>-0.25561051048847888</v>
      </c>
      <c r="DD356">
        <v>-0.11069493920451666</v>
      </c>
      <c r="DE356">
        <v>-0.24029469353842203</v>
      </c>
      <c r="DF356">
        <v>-0.29616915999998417</v>
      </c>
      <c r="DG356">
        <v>-8.0914477982926586E-2</v>
      </c>
      <c r="DH356">
        <v>4.1745196155506273E-2</v>
      </c>
      <c r="DI356">
        <v>-0.20222818633474324</v>
      </c>
      <c r="DJ356">
        <v>-5.601906808118224E-2</v>
      </c>
      <c r="DK356">
        <v>7.334438252441472E-2</v>
      </c>
      <c r="DL356">
        <v>-0.26959240298074094</v>
      </c>
      <c r="DM356">
        <v>-0.24186354014523093</v>
      </c>
      <c r="DN356">
        <v>-0.16158060637829089</v>
      </c>
      <c r="DO356">
        <v>8.6111069803306243E-3</v>
      </c>
      <c r="DR356">
        <f t="shared" si="119"/>
        <v>1.4767879187553359E-2</v>
      </c>
      <c r="DS356">
        <f t="shared" si="131"/>
        <v>-5.5434658979811952E-2</v>
      </c>
      <c r="DT356">
        <f t="shared" si="132"/>
        <v>-2.4415131506336863E-3</v>
      </c>
      <c r="DU356">
        <f t="shared" si="133"/>
        <v>-2.7738378107140364E-2</v>
      </c>
      <c r="DV356">
        <f t="shared" si="134"/>
        <v>-3.3835704843190373E-2</v>
      </c>
      <c r="DW356">
        <f t="shared" si="135"/>
        <v>-7.2700650192154603E-2</v>
      </c>
      <c r="DX356">
        <f t="shared" si="136"/>
        <v>-1.3964738771586336E-3</v>
      </c>
      <c r="DY356">
        <f t="shared" si="137"/>
        <v>-5.8289923704043262E-2</v>
      </c>
      <c r="DZ356">
        <f t="shared" si="138"/>
        <v>-5.2334966953104939E-2</v>
      </c>
      <c r="EA356">
        <f t="shared" si="120"/>
        <v>-0.10557301202138597</v>
      </c>
      <c r="EB356">
        <f t="shared" si="121"/>
        <v>-0.10682104698211149</v>
      </c>
      <c r="EC356">
        <f t="shared" si="122"/>
        <v>-1.7189430736216288E-2</v>
      </c>
      <c r="ED356">
        <f t="shared" si="123"/>
        <v>9.7591853906187406E-3</v>
      </c>
      <c r="EE356">
        <f t="shared" si="124"/>
        <v>-8.7033728544975666E-2</v>
      </c>
      <c r="EF356">
        <f t="shared" si="125"/>
        <v>-1.9800653493262248E-2</v>
      </c>
      <c r="EG356">
        <f t="shared" si="126"/>
        <v>8.23323376212063E-3</v>
      </c>
      <c r="EH356">
        <f t="shared" si="127"/>
        <v>-8.0261534924675471E-2</v>
      </c>
      <c r="EI356">
        <f t="shared" si="128"/>
        <v>-9.4128502068404396E-2</v>
      </c>
      <c r="EJ356">
        <f t="shared" si="129"/>
        <v>-3.2550645415160367E-2</v>
      </c>
      <c r="EK356">
        <f t="shared" si="130"/>
        <v>2.2796909645288761E-3</v>
      </c>
    </row>
    <row r="357" spans="1:141" x14ac:dyDescent="0.3">
      <c r="A357" s="6">
        <f>('Base original'!A357-MIN('Base original'!A:A))/(MAX('Base original'!A:A)-MIN('Base original'!A:A))</f>
        <v>0.51327433628318586</v>
      </c>
      <c r="B357" s="6">
        <f>('Base original'!B357-MIN('Base original'!B:B))/(MAX('Base original'!B:B)-MIN('Base original'!B:B))</f>
        <v>0.21917808219178084</v>
      </c>
      <c r="C357" s="6">
        <f>('Base original'!C357-MIN('Base original'!C:C))/(MAX('Base original'!C:C)-MIN('Base original'!C:C))</f>
        <v>0.73</v>
      </c>
      <c r="D357" s="6">
        <f>('Base original'!D357-MIN('Base original'!D:D))/(MAX('Base original'!D:D)-MIN('Base original'!D:D))</f>
        <v>0.38698630136986301</v>
      </c>
      <c r="E357" s="6">
        <f>('Base original'!E357-MIN('Base original'!E:E))/(MAX('Base original'!E:E)-MIN('Base original'!E:E))</f>
        <v>0.10350584307178631</v>
      </c>
      <c r="F357" s="6">
        <f>('Base original'!F357-MIN('Base original'!F:F))/(MAX('Base original'!F:F)-MIN('Base original'!F:F))</f>
        <v>0.55223880597014929</v>
      </c>
      <c r="G357" s="6">
        <f>('Base original'!G357-MIN('Base original'!G:G))/(MAX('Base original'!G:G)-MIN('Base original'!G:G))</f>
        <v>0.24734982332155478</v>
      </c>
      <c r="H357" s="6">
        <f>('Base original'!H357-MIN('Base original'!H:H))/(MAX('Base original'!H:H)-MIN('Base original'!H:H))</f>
        <v>0.65565345080763704</v>
      </c>
      <c r="I357" s="6">
        <f>('Base original'!I357-MIN('Base original'!I:I))/(MAX('Base original'!I:I)-MIN('Base original'!I:I))</f>
        <v>0.33858267716535423</v>
      </c>
      <c r="J357" s="6">
        <f>('Base original'!J357-MIN('Base original'!J:J))/(MAX('Base original'!J:J)-MIN('Base original'!J:J))</f>
        <v>0.31137724550898205</v>
      </c>
      <c r="K357" s="6">
        <f>('Base original'!K357-MIN('Base original'!K:K))/(MAX('Base original'!K:K)-MIN('Base original'!K:K))</f>
        <v>0.55384615384615377</v>
      </c>
      <c r="L357" s="6">
        <f>'Base original'!L357</f>
        <v>7</v>
      </c>
      <c r="M357">
        <v>501</v>
      </c>
      <c r="O357">
        <v>0.66078525874584104</v>
      </c>
      <c r="P357" t="str">
        <f>IF(O357&lt;=cockpit!C$11,"treino","teste")</f>
        <v>treino</v>
      </c>
      <c r="AP357" s="6">
        <v>1.7533440060089986</v>
      </c>
      <c r="AQ357" s="6">
        <v>2.4203802385334647</v>
      </c>
      <c r="AR357" s="6">
        <v>2.4195165698958236</v>
      </c>
      <c r="AS357" s="6">
        <v>2.7913622004152701</v>
      </c>
      <c r="AT357" s="6">
        <v>2.5599129978066792</v>
      </c>
      <c r="AU357" s="6">
        <v>2.1739134322864633</v>
      </c>
      <c r="AV357" s="6">
        <v>2.4348249479429489</v>
      </c>
      <c r="AW357" s="6">
        <v>2.8622880240970519</v>
      </c>
      <c r="AX357" s="6">
        <v>1.7674224504829652</v>
      </c>
      <c r="AY357" s="6">
        <v>1.8154309732335472</v>
      </c>
      <c r="AZ357" s="6">
        <v>1.789891158744481</v>
      </c>
      <c r="BA357" s="6">
        <v>2.3722903880074675</v>
      </c>
      <c r="BB357" s="6">
        <v>1.7287064484801458</v>
      </c>
      <c r="BC357" s="6">
        <v>2.1495721509673729</v>
      </c>
      <c r="BD357" s="6">
        <v>1.7743832425952388</v>
      </c>
      <c r="BE357" s="6">
        <v>2.4065630452036557</v>
      </c>
      <c r="BF357" s="6">
        <v>2.075740359240009</v>
      </c>
      <c r="BG357" s="6">
        <v>2.1891658762669026</v>
      </c>
      <c r="BH357" s="6">
        <v>1.9900534984953397</v>
      </c>
      <c r="BI357" s="6">
        <v>1.9730506334885152</v>
      </c>
      <c r="BL357" s="8">
        <f>IF(BL$1&lt;=cockpit!$C$15,1/(1+EXP(-(AP357+T$14))),0)</f>
        <v>0.87118561056973864</v>
      </c>
      <c r="BM357" s="8">
        <f>IF(BM$1&lt;=cockpit!$C$15,1/(1+EXP(-(AQ357+U$14))),0)</f>
        <v>0.92689429200661178</v>
      </c>
      <c r="BN357" s="8">
        <f>IF(BN$1&lt;=cockpit!$C$15,1/(1+EXP(-(AR357+V$14))),0)</f>
        <v>0.92900138826882772</v>
      </c>
      <c r="BO357" s="8">
        <f>IF(BO$1&lt;=cockpit!$C$15,1/(1+EXP(-(AS357+W$14))),0)</f>
        <v>0.94581407973545317</v>
      </c>
      <c r="BP357" s="8">
        <f>IF(BP$1&lt;=cockpit!$C$15,1/(1+EXP(-(AT357+X$14))),0)</f>
        <v>0.93507737098559662</v>
      </c>
      <c r="BQ357" s="8">
        <f>IF(BQ$1&lt;=cockpit!$C$15,1/(1+EXP(-(AU357+Y$14))),0)</f>
        <v>0.93225043107076788</v>
      </c>
      <c r="BR357" s="8">
        <f>IF(BR$1&lt;=cockpit!$C$15,1/(1+EXP(-(AV357+Z$14))),0)</f>
        <v>0.94434606999562065</v>
      </c>
      <c r="BS357" s="8">
        <f>IF(BS$1&lt;=cockpit!$C$15,1/(1+EXP(-(AW357+AA$14))),0)</f>
        <v>0.95124913155991897</v>
      </c>
      <c r="BT357" s="8">
        <f>IF(BT$1&lt;=cockpit!$C$15,1/(1+EXP(-(AX357+AB$14))),0)</f>
        <v>0.86545775371319578</v>
      </c>
      <c r="BU357" s="8">
        <f>IF(BU$1&lt;=cockpit!$C$15,1/(1+EXP(-(AY357+AC$14))),0)</f>
        <v>0.86483050277831319</v>
      </c>
      <c r="BV357" s="8">
        <f>IF(BV$1&lt;=cockpit!$C$15,1/(1+EXP(-(AZ357+AD$14))),0)</f>
        <v>0.89706307199762592</v>
      </c>
      <c r="BW357" s="8">
        <f>IF(BW$1&lt;=cockpit!$C$15,1/(1+EXP(-(BA357+AE$14))),0)</f>
        <v>0.94259784554009463</v>
      </c>
      <c r="BX357" s="8">
        <f>IF(BX$1&lt;=cockpit!$C$15,1/(1+EXP(-(BB357+AF$14))),0)</f>
        <v>0.92120707141767755</v>
      </c>
      <c r="BY357" s="8">
        <f>IF(BY$1&lt;=cockpit!$C$15,1/(1+EXP(-(BC357+AG$14))),0)</f>
        <v>0.89292523930628209</v>
      </c>
      <c r="BZ357" s="8">
        <f>IF(BZ$1&lt;=cockpit!$C$15,1/(1+EXP(-(BD357+AH$14))),0)</f>
        <v>0.88883615175642927</v>
      </c>
      <c r="CA357" s="8">
        <f>IF(CA$1&lt;=cockpit!$C$15,1/(1+EXP(-(BE357+AI$14))),0)</f>
        <v>0.96699759212464886</v>
      </c>
      <c r="CB357" s="8">
        <f>IF(CB$1&lt;=cockpit!$C$15,1/(1+EXP(-(BF357+AJ$14))),0)</f>
        <v>0.92334900001160358</v>
      </c>
      <c r="CC357" s="8">
        <f>IF(CC$1&lt;=cockpit!$C$15,1/(1+EXP(-(BG357+AK$14))),0)</f>
        <v>0.91502513621477999</v>
      </c>
      <c r="CD357" s="8">
        <f>IF(CD$1&lt;=cockpit!$C$15,1/(1+EXP(-(BH357+AL$14))),0)</f>
        <v>0.9488781585299908</v>
      </c>
      <c r="CE357" s="8">
        <f>IF(CE$1&lt;=cockpit!$C$15,1/(1+EXP(-(BI357+AM$14))),0)</f>
        <v>0.92516614273918951</v>
      </c>
      <c r="CH357" s="6">
        <v>6.1831865960494516</v>
      </c>
      <c r="CK357" s="9">
        <f t="shared" si="116"/>
        <v>6.1831865960494516</v>
      </c>
      <c r="CM357" s="9">
        <f t="shared" si="117"/>
        <v>0.66718413687328171</v>
      </c>
      <c r="CP357">
        <f t="shared" si="118"/>
        <v>-0.81681340395054836</v>
      </c>
      <c r="CV357">
        <v>6.4051074678121003E-2</v>
      </c>
      <c r="CW357">
        <v>-0.33502796645176297</v>
      </c>
      <c r="CX357">
        <v>-1.3826152531087002E-2</v>
      </c>
      <c r="CY357">
        <v>-0.21874450001666812</v>
      </c>
      <c r="CZ357">
        <v>-0.26146236146747059</v>
      </c>
      <c r="DA357">
        <v>-0.61587237229656233</v>
      </c>
      <c r="DB357">
        <v>-1.084698249621225E-2</v>
      </c>
      <c r="DC357">
        <v>-0.51351514352511762</v>
      </c>
      <c r="DD357">
        <v>-0.22238337337726044</v>
      </c>
      <c r="DE357">
        <v>-0.48274604907636903</v>
      </c>
      <c r="DF357">
        <v>-0.59499645931797651</v>
      </c>
      <c r="DG357">
        <v>-0.1625551691722604</v>
      </c>
      <c r="DH357">
        <v>8.3865058421551938E-2</v>
      </c>
      <c r="DI357">
        <v>-0.4062713850539828</v>
      </c>
      <c r="DJ357">
        <v>-0.11254091129068902</v>
      </c>
      <c r="DK357">
        <v>0.14734703610900055</v>
      </c>
      <c r="DL357">
        <v>-0.54160441699120365</v>
      </c>
      <c r="DM357">
        <v>-0.48589782280008947</v>
      </c>
      <c r="DN357">
        <v>-0.32461141021414874</v>
      </c>
      <c r="DO357">
        <v>1.7299499259495175E-2</v>
      </c>
      <c r="DR357">
        <f t="shared" si="119"/>
        <v>1.5438591261235663E-2</v>
      </c>
      <c r="DS357">
        <f t="shared" si="131"/>
        <v>-4.7194374983625172E-2</v>
      </c>
      <c r="DT357">
        <f t="shared" si="132"/>
        <v>-1.8935803612525174E-3</v>
      </c>
      <c r="DU357">
        <f t="shared" si="133"/>
        <v>-2.3063485293362669E-2</v>
      </c>
      <c r="DV357">
        <f t="shared" si="134"/>
        <v>-3.2847597595259084E-2</v>
      </c>
      <c r="DW357">
        <f t="shared" si="135"/>
        <v>-8.0623318769212471E-2</v>
      </c>
      <c r="DX357">
        <f t="shared" si="136"/>
        <v>-1.173757400315639E-3</v>
      </c>
      <c r="DY357">
        <f t="shared" si="137"/>
        <v>-4.884817409347305E-2</v>
      </c>
      <c r="DZ357">
        <f t="shared" si="138"/>
        <v>-5.5814418744384274E-2</v>
      </c>
      <c r="EA357">
        <f t="shared" si="120"/>
        <v>-0.12168492835463363</v>
      </c>
      <c r="EB357">
        <f t="shared" si="121"/>
        <v>-0.11618962627386355</v>
      </c>
      <c r="EC357">
        <f t="shared" si="122"/>
        <v>-1.8126413383133123E-2</v>
      </c>
      <c r="ED357">
        <f t="shared" si="123"/>
        <v>1.2695285528833904E-2</v>
      </c>
      <c r="EE357">
        <f t="shared" si="124"/>
        <v>-8.2344919454576629E-2</v>
      </c>
      <c r="EF357">
        <f t="shared" si="125"/>
        <v>-2.363024838050579E-2</v>
      </c>
      <c r="EG357">
        <f t="shared" si="126"/>
        <v>9.5651296302520991E-3</v>
      </c>
      <c r="EH357">
        <f t="shared" si="127"/>
        <v>-7.9846910836675E-2</v>
      </c>
      <c r="EI357">
        <f t="shared" si="128"/>
        <v>-7.9069666852655998E-2</v>
      </c>
      <c r="EJ357">
        <f t="shared" si="129"/>
        <v>-3.2341112792309661E-2</v>
      </c>
      <c r="EK357">
        <f t="shared" si="130"/>
        <v>2.4922974836063265E-3</v>
      </c>
    </row>
    <row r="358" spans="1:141" x14ac:dyDescent="0.3">
      <c r="A358" s="6">
        <f>('Base original'!A358-MIN('Base original'!A:A))/(MAX('Base original'!A:A)-MIN('Base original'!A:A))</f>
        <v>0.51327433628318586</v>
      </c>
      <c r="B358" s="6">
        <f>('Base original'!B358-MIN('Base original'!B:B))/(MAX('Base original'!B:B)-MIN('Base original'!B:B))</f>
        <v>0.21917808219178084</v>
      </c>
      <c r="C358" s="6">
        <f>('Base original'!C358-MIN('Base original'!C:C))/(MAX('Base original'!C:C)-MIN('Base original'!C:C))</f>
        <v>0.73</v>
      </c>
      <c r="D358" s="6">
        <f>('Base original'!D358-MIN('Base original'!D:D))/(MAX('Base original'!D:D)-MIN('Base original'!D:D))</f>
        <v>0.38698630136986301</v>
      </c>
      <c r="E358" s="6">
        <f>('Base original'!E358-MIN('Base original'!E:E))/(MAX('Base original'!E:E)-MIN('Base original'!E:E))</f>
        <v>0.10350584307178631</v>
      </c>
      <c r="F358" s="6">
        <f>('Base original'!F358-MIN('Base original'!F:F))/(MAX('Base original'!F:F)-MIN('Base original'!F:F))</f>
        <v>0.55223880597014929</v>
      </c>
      <c r="G358" s="6">
        <f>('Base original'!G358-MIN('Base original'!G:G))/(MAX('Base original'!G:G)-MIN('Base original'!G:G))</f>
        <v>0.24734982332155478</v>
      </c>
      <c r="H358" s="6">
        <f>('Base original'!H358-MIN('Base original'!H:H))/(MAX('Base original'!H:H)-MIN('Base original'!H:H))</f>
        <v>0.65565345080763704</v>
      </c>
      <c r="I358" s="6">
        <f>('Base original'!I358-MIN('Base original'!I:I))/(MAX('Base original'!I:I)-MIN('Base original'!I:I))</f>
        <v>0.33858267716535423</v>
      </c>
      <c r="J358" s="6">
        <f>('Base original'!J358-MIN('Base original'!J:J))/(MAX('Base original'!J:J)-MIN('Base original'!J:J))</f>
        <v>0.31137724550898205</v>
      </c>
      <c r="K358" s="6">
        <f>('Base original'!K358-MIN('Base original'!K:K))/(MAX('Base original'!K:K)-MIN('Base original'!K:K))</f>
        <v>0.55384615384615377</v>
      </c>
      <c r="L358" s="6">
        <f>'Base original'!L358</f>
        <v>7</v>
      </c>
      <c r="M358">
        <v>502</v>
      </c>
      <c r="O358">
        <v>0.88708826556850429</v>
      </c>
      <c r="P358" t="str">
        <f>IF(O358&lt;=cockpit!C$11,"treino","teste")</f>
        <v>teste</v>
      </c>
      <c r="AP358" s="6">
        <v>1.7533440060089986</v>
      </c>
      <c r="AQ358" s="6">
        <v>2.4203802385334647</v>
      </c>
      <c r="AR358" s="6">
        <v>2.4195165698958236</v>
      </c>
      <c r="AS358" s="6">
        <v>2.7913622004152701</v>
      </c>
      <c r="AT358" s="6">
        <v>2.5599129978066792</v>
      </c>
      <c r="AU358" s="6">
        <v>2.1739134322864633</v>
      </c>
      <c r="AV358" s="6">
        <v>2.4348249479429489</v>
      </c>
      <c r="AW358" s="6">
        <v>2.8622880240970519</v>
      </c>
      <c r="AX358" s="6">
        <v>1.7674224504829652</v>
      </c>
      <c r="AY358" s="6">
        <v>1.8154309732335472</v>
      </c>
      <c r="AZ358" s="6">
        <v>1.789891158744481</v>
      </c>
      <c r="BA358" s="6">
        <v>2.3722903880074675</v>
      </c>
      <c r="BB358" s="6">
        <v>1.7287064484801458</v>
      </c>
      <c r="BC358" s="6">
        <v>2.1495721509673729</v>
      </c>
      <c r="BD358" s="6">
        <v>1.7743832425952388</v>
      </c>
      <c r="BE358" s="6">
        <v>2.4065630452036557</v>
      </c>
      <c r="BF358" s="6">
        <v>2.075740359240009</v>
      </c>
      <c r="BG358" s="6">
        <v>2.1891658762669026</v>
      </c>
      <c r="BH358" s="6">
        <v>1.9900534984953397</v>
      </c>
      <c r="BI358" s="6">
        <v>1.9730506334885152</v>
      </c>
      <c r="BL358" s="8">
        <f>IF(BL$1&lt;=cockpit!$C$15,1/(1+EXP(-(AP358+T$14))),0)</f>
        <v>0.87118561056973864</v>
      </c>
      <c r="BM358" s="8">
        <f>IF(BM$1&lt;=cockpit!$C$15,1/(1+EXP(-(AQ358+U$14))),0)</f>
        <v>0.92689429200661178</v>
      </c>
      <c r="BN358" s="8">
        <f>IF(BN$1&lt;=cockpit!$C$15,1/(1+EXP(-(AR358+V$14))),0)</f>
        <v>0.92900138826882772</v>
      </c>
      <c r="BO358" s="8">
        <f>IF(BO$1&lt;=cockpit!$C$15,1/(1+EXP(-(AS358+W$14))),0)</f>
        <v>0.94581407973545317</v>
      </c>
      <c r="BP358" s="8">
        <f>IF(BP$1&lt;=cockpit!$C$15,1/(1+EXP(-(AT358+X$14))),0)</f>
        <v>0.93507737098559662</v>
      </c>
      <c r="BQ358" s="8">
        <f>IF(BQ$1&lt;=cockpit!$C$15,1/(1+EXP(-(AU358+Y$14))),0)</f>
        <v>0.93225043107076788</v>
      </c>
      <c r="BR358" s="8">
        <f>IF(BR$1&lt;=cockpit!$C$15,1/(1+EXP(-(AV358+Z$14))),0)</f>
        <v>0.94434606999562065</v>
      </c>
      <c r="BS358" s="8">
        <f>IF(BS$1&lt;=cockpit!$C$15,1/(1+EXP(-(AW358+AA$14))),0)</f>
        <v>0.95124913155991897</v>
      </c>
      <c r="BT358" s="8">
        <f>IF(BT$1&lt;=cockpit!$C$15,1/(1+EXP(-(AX358+AB$14))),0)</f>
        <v>0.86545775371319578</v>
      </c>
      <c r="BU358" s="8">
        <f>IF(BU$1&lt;=cockpit!$C$15,1/(1+EXP(-(AY358+AC$14))),0)</f>
        <v>0.86483050277831319</v>
      </c>
      <c r="BV358" s="8">
        <f>IF(BV$1&lt;=cockpit!$C$15,1/(1+EXP(-(AZ358+AD$14))),0)</f>
        <v>0.89706307199762592</v>
      </c>
      <c r="BW358" s="8">
        <f>IF(BW$1&lt;=cockpit!$C$15,1/(1+EXP(-(BA358+AE$14))),0)</f>
        <v>0.94259784554009463</v>
      </c>
      <c r="BX358" s="8">
        <f>IF(BX$1&lt;=cockpit!$C$15,1/(1+EXP(-(BB358+AF$14))),0)</f>
        <v>0.92120707141767755</v>
      </c>
      <c r="BY358" s="8">
        <f>IF(BY$1&lt;=cockpit!$C$15,1/(1+EXP(-(BC358+AG$14))),0)</f>
        <v>0.89292523930628209</v>
      </c>
      <c r="BZ358" s="8">
        <f>IF(BZ$1&lt;=cockpit!$C$15,1/(1+EXP(-(BD358+AH$14))),0)</f>
        <v>0.88883615175642927</v>
      </c>
      <c r="CA358" s="8">
        <f>IF(CA$1&lt;=cockpit!$C$15,1/(1+EXP(-(BE358+AI$14))),0)</f>
        <v>0.96699759212464886</v>
      </c>
      <c r="CB358" s="8">
        <f>IF(CB$1&lt;=cockpit!$C$15,1/(1+EXP(-(BF358+AJ$14))),0)</f>
        <v>0.92334900001160358</v>
      </c>
      <c r="CC358" s="8">
        <f>IF(CC$1&lt;=cockpit!$C$15,1/(1+EXP(-(BG358+AK$14))),0)</f>
        <v>0.91502513621477999</v>
      </c>
      <c r="CD358" s="8">
        <f>IF(CD$1&lt;=cockpit!$C$15,1/(1+EXP(-(BH358+AL$14))),0)</f>
        <v>0.9488781585299908</v>
      </c>
      <c r="CE358" s="8">
        <f>IF(CE$1&lt;=cockpit!$C$15,1/(1+EXP(-(BI358+AM$14))),0)</f>
        <v>0.92516614273918951</v>
      </c>
      <c r="CH358" s="6">
        <v>6.1831865960494516</v>
      </c>
      <c r="CK358" s="9">
        <f t="shared" si="116"/>
        <v>6.1831865960494516</v>
      </c>
      <c r="CM358" s="9">
        <f t="shared" si="117"/>
        <v>0.66718413687328171</v>
      </c>
      <c r="CP358">
        <f t="shared" si="118"/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R358">
        <f t="shared" si="119"/>
        <v>0</v>
      </c>
      <c r="DS358">
        <f t="shared" si="131"/>
        <v>0</v>
      </c>
      <c r="DT358">
        <f t="shared" si="132"/>
        <v>0</v>
      </c>
      <c r="DU358">
        <f t="shared" si="133"/>
        <v>0</v>
      </c>
      <c r="DV358">
        <f t="shared" si="134"/>
        <v>0</v>
      </c>
      <c r="DW358">
        <f t="shared" si="135"/>
        <v>0</v>
      </c>
      <c r="DX358">
        <f t="shared" si="136"/>
        <v>0</v>
      </c>
      <c r="DY358">
        <f t="shared" si="137"/>
        <v>0</v>
      </c>
      <c r="DZ358">
        <f t="shared" si="138"/>
        <v>0</v>
      </c>
      <c r="EA358">
        <f t="shared" si="120"/>
        <v>0</v>
      </c>
      <c r="EB358">
        <f t="shared" si="121"/>
        <v>0</v>
      </c>
      <c r="EC358">
        <f t="shared" si="122"/>
        <v>0</v>
      </c>
      <c r="ED358">
        <f t="shared" si="123"/>
        <v>0</v>
      </c>
      <c r="EE358">
        <f t="shared" si="124"/>
        <v>0</v>
      </c>
      <c r="EF358">
        <f t="shared" si="125"/>
        <v>0</v>
      </c>
      <c r="EG358">
        <f t="shared" si="126"/>
        <v>0</v>
      </c>
      <c r="EH358">
        <f t="shared" si="127"/>
        <v>0</v>
      </c>
      <c r="EI358">
        <f t="shared" si="128"/>
        <v>0</v>
      </c>
      <c r="EJ358">
        <f t="shared" si="129"/>
        <v>0</v>
      </c>
      <c r="EK358">
        <f t="shared" si="130"/>
        <v>0</v>
      </c>
    </row>
    <row r="359" spans="1:141" x14ac:dyDescent="0.3">
      <c r="A359" s="6">
        <f>('Base original'!A359-MIN('Base original'!A:A))/(MAX('Base original'!A:A)-MIN('Base original'!A:A))</f>
        <v>0.52212389380530977</v>
      </c>
      <c r="B359" s="6">
        <f>('Base original'!B359-MIN('Base original'!B:B))/(MAX('Base original'!B:B)-MIN('Base original'!B:B))</f>
        <v>8.2191780821917804E-2</v>
      </c>
      <c r="C359" s="6">
        <f>('Base original'!C359-MIN('Base original'!C:C))/(MAX('Base original'!C:C)-MIN('Base original'!C:C))</f>
        <v>0.42</v>
      </c>
      <c r="D359" s="6">
        <f>('Base original'!D359-MIN('Base original'!D:D))/(MAX('Base original'!D:D)-MIN('Base original'!D:D))</f>
        <v>6.164383561643836E-2</v>
      </c>
      <c r="E359" s="6">
        <f>('Base original'!E359-MIN('Base original'!E:E))/(MAX('Base original'!E:E)-MIN('Base original'!E:E))</f>
        <v>0.10851419031719534</v>
      </c>
      <c r="F359" s="6">
        <f>('Base original'!F359-MIN('Base original'!F:F))/(MAX('Base original'!F:F)-MIN('Base original'!F:F))</f>
        <v>7.4626865671641784E-2</v>
      </c>
      <c r="G359" s="6">
        <f>('Base original'!G359-MIN('Base original'!G:G))/(MAX('Base original'!G:G)-MIN('Base original'!G:G))</f>
        <v>5.6537102473498232E-2</v>
      </c>
      <c r="H359" s="6">
        <f>('Base original'!H359-MIN('Base original'!H:H))/(MAX('Base original'!H:H)-MIN('Base original'!H:H))</f>
        <v>0.55286343612335209</v>
      </c>
      <c r="I359" s="6">
        <f>('Base original'!I359-MIN('Base original'!I:I))/(MAX('Base original'!I:I)-MIN('Base original'!I:I))</f>
        <v>0.37007874015748027</v>
      </c>
      <c r="J359" s="6">
        <f>('Base original'!J359-MIN('Base original'!J:J))/(MAX('Base original'!J:J)-MIN('Base original'!J:J))</f>
        <v>0.43113772455089822</v>
      </c>
      <c r="K359" s="6">
        <f>('Base original'!K359-MIN('Base original'!K:K))/(MAX('Base original'!K:K)-MIN('Base original'!K:K))</f>
        <v>0.36923076923076931</v>
      </c>
      <c r="L359" s="6">
        <f>'Base original'!L359</f>
        <v>7</v>
      </c>
      <c r="M359">
        <v>504</v>
      </c>
      <c r="O359">
        <v>0.45493447083753868</v>
      </c>
      <c r="P359" t="str">
        <f>IF(O359&lt;=cockpit!C$11,"treino","teste")</f>
        <v>treino</v>
      </c>
      <c r="AP359" s="6">
        <v>1.180072133318206</v>
      </c>
      <c r="AQ359" s="6">
        <v>1.6109581178145094</v>
      </c>
      <c r="AR359" s="6">
        <v>1.4081269993099907</v>
      </c>
      <c r="AS359" s="6">
        <v>1.7693596592037004</v>
      </c>
      <c r="AT359" s="6">
        <v>1.7137937962060916</v>
      </c>
      <c r="AU359" s="6">
        <v>1.6582673948323265</v>
      </c>
      <c r="AV359" s="6">
        <v>1.6762541222383682</v>
      </c>
      <c r="AW359" s="6">
        <v>2.0016112925655385</v>
      </c>
      <c r="AX359" s="6">
        <v>1.0180219013089316</v>
      </c>
      <c r="AY359" s="6">
        <v>0.91739249986483362</v>
      </c>
      <c r="AZ359" s="6">
        <v>0.94884963226846653</v>
      </c>
      <c r="BA359" s="6">
        <v>1.677831236805446</v>
      </c>
      <c r="BB359" s="6">
        <v>1.332631379201261</v>
      </c>
      <c r="BC359" s="6">
        <v>1.3198834199482912</v>
      </c>
      <c r="BD359" s="6">
        <v>1.2431746692791681</v>
      </c>
      <c r="BE359" s="6">
        <v>1.9720243288843196</v>
      </c>
      <c r="BF359" s="6">
        <v>1.2897743738840746</v>
      </c>
      <c r="BG359" s="6">
        <v>1.1875412508998195</v>
      </c>
      <c r="BH359" s="6">
        <v>1.2469615438049961</v>
      </c>
      <c r="BI359" s="6">
        <v>1.374086741110599</v>
      </c>
      <c r="BL359" s="8">
        <f>IF(BL$1&lt;=cockpit!$C$15,1/(1+EXP(-(AP359+T$14))),0)</f>
        <v>0.79219553036774337</v>
      </c>
      <c r="BM359" s="8">
        <f>IF(BM$1&lt;=cockpit!$C$15,1/(1+EXP(-(AQ359+U$14))),0)</f>
        <v>0.84947776565825583</v>
      </c>
      <c r="BN359" s="8">
        <f>IF(BN$1&lt;=cockpit!$C$15,1/(1+EXP(-(AR359+V$14))),0)</f>
        <v>0.82636201103942941</v>
      </c>
      <c r="BO359" s="8">
        <f>IF(BO$1&lt;=cockpit!$C$15,1/(1+EXP(-(AS359+W$14))),0)</f>
        <v>0.86266726711258035</v>
      </c>
      <c r="BP359" s="8">
        <f>IF(BP$1&lt;=cockpit!$C$15,1/(1+EXP(-(AT359+X$14))),0)</f>
        <v>0.86072370225970374</v>
      </c>
      <c r="BQ359" s="8">
        <f>IF(BQ$1&lt;=cockpit!$C$15,1/(1+EXP(-(AU359+Y$14))),0)</f>
        <v>0.89149826687891065</v>
      </c>
      <c r="BR359" s="8">
        <f>IF(BR$1&lt;=cockpit!$C$15,1/(1+EXP(-(AV359+Z$14))),0)</f>
        <v>0.88822817799848142</v>
      </c>
      <c r="BS359" s="8">
        <f>IF(BS$1&lt;=cockpit!$C$15,1/(1+EXP(-(AW359+AA$14))),0)</f>
        <v>0.89190761257043327</v>
      </c>
      <c r="BT359" s="8">
        <f>IF(BT$1&lt;=cockpit!$C$15,1/(1+EXP(-(AX359+AB$14))),0)</f>
        <v>0.75249801644351721</v>
      </c>
      <c r="BU359" s="8">
        <f>IF(BU$1&lt;=cockpit!$C$15,1/(1+EXP(-(AY359+AC$14))),0)</f>
        <v>0.7227142870780292</v>
      </c>
      <c r="BV359" s="8">
        <f>IF(BV$1&lt;=cockpit!$C$15,1/(1+EXP(-(AZ359+AD$14))),0)</f>
        <v>0.78984115337987193</v>
      </c>
      <c r="BW359" s="8">
        <f>IF(BW$1&lt;=cockpit!$C$15,1/(1+EXP(-(BA359+AE$14))),0)</f>
        <v>0.89130091689547919</v>
      </c>
      <c r="BX359" s="8">
        <f>IF(BX$1&lt;=cockpit!$C$15,1/(1+EXP(-(BB359+AF$14))),0)</f>
        <v>0.88723326342990505</v>
      </c>
      <c r="BY359" s="8">
        <f>IF(BY$1&lt;=cockpit!$C$15,1/(1+EXP(-(BC359+AG$14))),0)</f>
        <v>0.78436492042117789</v>
      </c>
      <c r="BZ359" s="8">
        <f>IF(BZ$1&lt;=cockpit!$C$15,1/(1+EXP(-(BD359+AH$14))),0)</f>
        <v>0.82458116419050587</v>
      </c>
      <c r="CA359" s="8">
        <f>IF(CA$1&lt;=cockpit!$C$15,1/(1+EXP(-(BE359+AI$14))),0)</f>
        <v>0.9499352551182918</v>
      </c>
      <c r="CB359" s="8">
        <f>IF(CB$1&lt;=cockpit!$C$15,1/(1+EXP(-(BF359+AJ$14))),0)</f>
        <v>0.84589729308646089</v>
      </c>
      <c r="CC359" s="8">
        <f>IF(CC$1&lt;=cockpit!$C$15,1/(1+EXP(-(BG359+AK$14))),0)</f>
        <v>0.79818217361472088</v>
      </c>
      <c r="CD359" s="8">
        <f>IF(CD$1&lt;=cockpit!$C$15,1/(1+EXP(-(BH359+AL$14))),0)</f>
        <v>0.89825429674217538</v>
      </c>
      <c r="CE359" s="8">
        <f>IF(CE$1&lt;=cockpit!$C$15,1/(1+EXP(-(BI359+AM$14))),0)</f>
        <v>0.87166252550014045</v>
      </c>
      <c r="CH359" s="6">
        <v>5.6418528539110566</v>
      </c>
      <c r="CK359" s="9">
        <f t="shared" si="116"/>
        <v>5.6418528539110566</v>
      </c>
      <c r="CM359" s="9">
        <f t="shared" si="117"/>
        <v>1.8445636704295416</v>
      </c>
      <c r="CP359">
        <f t="shared" si="118"/>
        <v>-1.3581471460889434</v>
      </c>
      <c r="CV359">
        <v>0.10650019191321501</v>
      </c>
      <c r="CW359">
        <v>-0.55706391973458835</v>
      </c>
      <c r="CX359">
        <v>-2.2989277000923323E-2</v>
      </c>
      <c r="CY359">
        <v>-0.36371491577319531</v>
      </c>
      <c r="CZ359">
        <v>-0.43474355136588777</v>
      </c>
      <c r="DA359">
        <v>-1.0240347437298465</v>
      </c>
      <c r="DB359">
        <v>-1.8035696096142032E-2</v>
      </c>
      <c r="DC359">
        <v>-0.85384143217894182</v>
      </c>
      <c r="DD359">
        <v>-0.36976541083824294</v>
      </c>
      <c r="DE359">
        <v>-0.80268047226913219</v>
      </c>
      <c r="DF359">
        <v>-0.98932355816807771</v>
      </c>
      <c r="DG359">
        <v>-0.27028674851016155</v>
      </c>
      <c r="DH359">
        <v>0.13944566678378001</v>
      </c>
      <c r="DI359">
        <v>-0.67552309925373688</v>
      </c>
      <c r="DJ359">
        <v>-0.18712611319604636</v>
      </c>
      <c r="DK359">
        <v>0.24499959918412309</v>
      </c>
      <c r="DL359">
        <v>-0.90054655039708775</v>
      </c>
      <c r="DM359">
        <v>-0.80792104798359266</v>
      </c>
      <c r="DN359">
        <v>-0.53974390997744282</v>
      </c>
      <c r="DO359">
        <v>2.8764544551320333E-2</v>
      </c>
      <c r="DR359">
        <f t="shared" si="119"/>
        <v>3.9663466210879274E-2</v>
      </c>
      <c r="DS359">
        <f t="shared" si="131"/>
        <v>-0.15507964624505979</v>
      </c>
      <c r="DT359">
        <f t="shared" si="132"/>
        <v>-7.2904934744029981E-3</v>
      </c>
      <c r="DU359">
        <f t="shared" si="133"/>
        <v>-9.3040161772178914E-2</v>
      </c>
      <c r="DV359">
        <f t="shared" si="134"/>
        <v>-0.11266583826924693</v>
      </c>
      <c r="DW359">
        <f t="shared" si="135"/>
        <v>-0.2101635108004106</v>
      </c>
      <c r="DX359">
        <f t="shared" si="136"/>
        <v>-3.8064463547849911E-3</v>
      </c>
      <c r="DY359">
        <f t="shared" si="137"/>
        <v>-0.1746112650376814</v>
      </c>
      <c r="DZ359">
        <f t="shared" si="138"/>
        <v>-0.16038453975893485</v>
      </c>
      <c r="EA359">
        <f t="shared" si="120"/>
        <v>-0.38342766627687169</v>
      </c>
      <c r="EB359">
        <f t="shared" si="121"/>
        <v>-0.37213499866393862</v>
      </c>
      <c r="EC359">
        <f t="shared" si="122"/>
        <v>-5.5566272922071565E-2</v>
      </c>
      <c r="ED359">
        <f t="shared" si="123"/>
        <v>2.9676427469281216E-2</v>
      </c>
      <c r="EE359">
        <f t="shared" si="124"/>
        <v>-0.25992215211283815</v>
      </c>
      <c r="EF359">
        <f t="shared" si="125"/>
        <v>-5.9892688518893317E-2</v>
      </c>
      <c r="EG359">
        <f t="shared" si="126"/>
        <v>2.3917598586566956E-2</v>
      </c>
      <c r="EH359">
        <f t="shared" si="127"/>
        <v>-0.25616746310099991</v>
      </c>
      <c r="EI359">
        <f t="shared" si="128"/>
        <v>-0.29319876382202903</v>
      </c>
      <c r="EJ359">
        <f t="shared" si="129"/>
        <v>-0.10424571690068604</v>
      </c>
      <c r="EK359">
        <f t="shared" si="130"/>
        <v>6.9093713629419006E-3</v>
      </c>
    </row>
    <row r="360" spans="1:141" x14ac:dyDescent="0.3">
      <c r="A360" s="6">
        <f>('Base original'!A360-MIN('Base original'!A:A))/(MAX('Base original'!A:A)-MIN('Base original'!A:A))</f>
        <v>0.49557522123893799</v>
      </c>
      <c r="B360" s="6">
        <f>('Base original'!B360-MIN('Base original'!B:B))/(MAX('Base original'!B:B)-MIN('Base original'!B:B))</f>
        <v>0.25342465753424659</v>
      </c>
      <c r="C360" s="6">
        <f>('Base original'!C360-MIN('Base original'!C:C))/(MAX('Base original'!C:C)-MIN('Base original'!C:C))</f>
        <v>0.63</v>
      </c>
      <c r="D360" s="6">
        <f>('Base original'!D360-MIN('Base original'!D:D))/(MAX('Base original'!D:D)-MIN('Base original'!D:D))</f>
        <v>0.13698630136986301</v>
      </c>
      <c r="E360" s="6">
        <f>('Base original'!E360-MIN('Base original'!E:E))/(MAX('Base original'!E:E)-MIN('Base original'!E:E))</f>
        <v>0.1001669449081803</v>
      </c>
      <c r="F360" s="6">
        <f>('Base original'!F360-MIN('Base original'!F:F))/(MAX('Base original'!F:F)-MIN('Base original'!F:F))</f>
        <v>0.13432835820895522</v>
      </c>
      <c r="G360" s="6">
        <f>('Base original'!G360-MIN('Base original'!G:G))/(MAX('Base original'!G:G)-MIN('Base original'!G:G))</f>
        <v>7.0671378091872794E-2</v>
      </c>
      <c r="H360" s="6">
        <f>('Base original'!H360-MIN('Base original'!H:H))/(MAX('Base original'!H:H)-MIN('Base original'!H:H))</f>
        <v>0.49412628487518584</v>
      </c>
      <c r="I360" s="6">
        <f>('Base original'!I360-MIN('Base original'!I:I))/(MAX('Base original'!I:I)-MIN('Base original'!I:I))</f>
        <v>0.33070866141732291</v>
      </c>
      <c r="J360" s="6">
        <f>('Base original'!J360-MIN('Base original'!J:J))/(MAX('Base original'!J:J)-MIN('Base original'!J:J))</f>
        <v>0.26946107784431139</v>
      </c>
      <c r="K360" s="6">
        <f>('Base original'!K360-MIN('Base original'!K:K))/(MAX('Base original'!K:K)-MIN('Base original'!K:K))</f>
        <v>0.63076923076923075</v>
      </c>
      <c r="L360" s="6">
        <f>'Base original'!L360</f>
        <v>7</v>
      </c>
      <c r="M360">
        <v>505</v>
      </c>
      <c r="O360">
        <v>0.14017528956079617</v>
      </c>
      <c r="P360" t="str">
        <f>IF(O360&lt;=cockpit!C$11,"treino","teste")</f>
        <v>treino</v>
      </c>
      <c r="AP360" s="6">
        <v>1.2909701386305044</v>
      </c>
      <c r="AQ360" s="6">
        <v>1.9670953232938952</v>
      </c>
      <c r="AR360" s="6">
        <v>1.6840180443790655</v>
      </c>
      <c r="AS360" s="6">
        <v>2.0481345763179033</v>
      </c>
      <c r="AT360" s="6">
        <v>1.9372231235654702</v>
      </c>
      <c r="AU360" s="6">
        <v>1.7706893096862897</v>
      </c>
      <c r="AV360" s="6">
        <v>1.8331048738187459</v>
      </c>
      <c r="AW360" s="6">
        <v>2.1631088886643042</v>
      </c>
      <c r="AX360" s="6">
        <v>1.3268003929465229</v>
      </c>
      <c r="AY360" s="6">
        <v>1.1366612655810062</v>
      </c>
      <c r="AZ360" s="6">
        <v>1.307687047066602</v>
      </c>
      <c r="BA360" s="6">
        <v>1.7831797806307779</v>
      </c>
      <c r="BB360" s="6">
        <v>1.4555257782725004</v>
      </c>
      <c r="BC360" s="6">
        <v>1.6752216257426105</v>
      </c>
      <c r="BD360" s="6">
        <v>1.4671892627944048</v>
      </c>
      <c r="BE360" s="6">
        <v>2.1636912497408143</v>
      </c>
      <c r="BF360" s="6">
        <v>1.5520602911252084</v>
      </c>
      <c r="BG360" s="6">
        <v>1.505693533284896</v>
      </c>
      <c r="BH360" s="6">
        <v>1.387505504047323</v>
      </c>
      <c r="BI360" s="6">
        <v>1.6239554579211875</v>
      </c>
      <c r="BL360" s="8">
        <f>IF(BL$1&lt;=cockpit!$C$15,1/(1+EXP(-(AP360+T$14))),0)</f>
        <v>0.8098612180956567</v>
      </c>
      <c r="BM360" s="8">
        <f>IF(BM$1&lt;=cockpit!$C$15,1/(1+EXP(-(AQ360+U$14))),0)</f>
        <v>0.889598661697796</v>
      </c>
      <c r="BN360" s="8">
        <f>IF(BN$1&lt;=cockpit!$C$15,1/(1+EXP(-(AR360+V$14))),0)</f>
        <v>0.8624691807600352</v>
      </c>
      <c r="BO360" s="8">
        <f>IF(BO$1&lt;=cockpit!$C$15,1/(1+EXP(-(AS360+W$14))),0)</f>
        <v>0.89248672311263844</v>
      </c>
      <c r="BP360" s="8">
        <f>IF(BP$1&lt;=cockpit!$C$15,1/(1+EXP(-(AT360+X$14))),0)</f>
        <v>0.88541536598005588</v>
      </c>
      <c r="BQ360" s="8">
        <f>IF(BQ$1&lt;=cockpit!$C$15,1/(1+EXP(-(AU360+Y$14))),0)</f>
        <v>0.90190380257746294</v>
      </c>
      <c r="BR360" s="8">
        <f>IF(BR$1&lt;=cockpit!$C$15,1/(1+EXP(-(AV360+Z$14))),0)</f>
        <v>0.90287803597490079</v>
      </c>
      <c r="BS360" s="8">
        <f>IF(BS$1&lt;=cockpit!$C$15,1/(1+EXP(-(AW360+AA$14))),0)</f>
        <v>0.90652070048738786</v>
      </c>
      <c r="BT360" s="8">
        <f>IF(BT$1&lt;=cockpit!$C$15,1/(1+EXP(-(AX360+AB$14))),0)</f>
        <v>0.80545725949956759</v>
      </c>
      <c r="BU360" s="8">
        <f>IF(BU$1&lt;=cockpit!$C$15,1/(1+EXP(-(AY360+AC$14))),0)</f>
        <v>0.76445015985979548</v>
      </c>
      <c r="BV360" s="8">
        <f>IF(BV$1&lt;=cockpit!$C$15,1/(1+EXP(-(AZ360+AD$14))),0)</f>
        <v>0.84327568295677846</v>
      </c>
      <c r="BW360" s="8">
        <f>IF(BW$1&lt;=cockpit!$C$15,1/(1+EXP(-(BA360+AE$14))),0)</f>
        <v>0.90109467806160259</v>
      </c>
      <c r="BX360" s="8">
        <f>IF(BX$1&lt;=cockpit!$C$15,1/(1+EXP(-(BB360+AF$14))),0)</f>
        <v>0.8989562630119784</v>
      </c>
      <c r="BY360" s="8">
        <f>IF(BY$1&lt;=cockpit!$C$15,1/(1+EXP(-(BC360+AG$14))),0)</f>
        <v>0.83843439375345163</v>
      </c>
      <c r="BZ360" s="8">
        <f>IF(BZ$1&lt;=cockpit!$C$15,1/(1+EXP(-(BD360+AH$14))),0)</f>
        <v>0.85467065810541309</v>
      </c>
      <c r="CA360" s="8">
        <f>IF(CA$1&lt;=cockpit!$C$15,1/(1+EXP(-(BE360+AI$14))),0)</f>
        <v>0.95830335391369015</v>
      </c>
      <c r="CB360" s="8">
        <f>IF(CB$1&lt;=cockpit!$C$15,1/(1+EXP(-(BF360+AJ$14))),0)</f>
        <v>0.87708000941859299</v>
      </c>
      <c r="CC360" s="8">
        <f>IF(CC$1&lt;=cockpit!$C$15,1/(1+EXP(-(BG360+AK$14))),0)</f>
        <v>0.84463451532293377</v>
      </c>
      <c r="CD360" s="8">
        <f>IF(CD$1&lt;=cockpit!$C$15,1/(1+EXP(-(BH360+AL$14))),0)</f>
        <v>0.91039933366071391</v>
      </c>
      <c r="CE360" s="8">
        <f>IF(CE$1&lt;=cockpit!$C$15,1/(1+EXP(-(BI360+AM$14))),0)</f>
        <v>0.8971182803295159</v>
      </c>
      <c r="CH360" s="6">
        <v>5.8515321583094151</v>
      </c>
      <c r="CK360" s="9">
        <f t="shared" si="116"/>
        <v>5.8515321583094151</v>
      </c>
      <c r="CM360" s="9">
        <f t="shared" si="117"/>
        <v>1.3189783833974305</v>
      </c>
      <c r="CP360">
        <f t="shared" si="118"/>
        <v>-1.1484678416905849</v>
      </c>
      <c r="CV360">
        <v>9.0058021988578457E-2</v>
      </c>
      <c r="CW360">
        <v>-0.47106088572480953</v>
      </c>
      <c r="CX360">
        <v>-1.9440047726278067E-2</v>
      </c>
      <c r="CY360">
        <v>-0.3075623179061327</v>
      </c>
      <c r="CZ360">
        <v>-0.36762510569188595</v>
      </c>
      <c r="DA360">
        <v>-0.86593781486366916</v>
      </c>
      <c r="DB360">
        <v>-1.5251231818711235E-2</v>
      </c>
      <c r="DC360">
        <v>-0.7220200179225118</v>
      </c>
      <c r="DD360">
        <v>-0.3126786994620821</v>
      </c>
      <c r="DE360">
        <v>-0.67875760900339044</v>
      </c>
      <c r="DF360">
        <v>-0.83658556059619571</v>
      </c>
      <c r="DG360">
        <v>-0.22855817912877488</v>
      </c>
      <c r="DH360">
        <v>0.11791716709448828</v>
      </c>
      <c r="DI360">
        <v>-0.57123159154454883</v>
      </c>
      <c r="DJ360">
        <v>-0.15823640609567452</v>
      </c>
      <c r="DK360">
        <v>0.20717501906941488</v>
      </c>
      <c r="DL360">
        <v>-0.76151450603476301</v>
      </c>
      <c r="DM360">
        <v>-0.68318911165561369</v>
      </c>
      <c r="DN360">
        <v>-0.4564148480836524</v>
      </c>
      <c r="DO360">
        <v>2.4323693123531481E-2</v>
      </c>
      <c r="DR360">
        <f t="shared" si="119"/>
        <v>3.099119947386168E-2</v>
      </c>
      <c r="DS360">
        <f t="shared" si="131"/>
        <v>-9.8269999768743524E-2</v>
      </c>
      <c r="DT360">
        <f t="shared" si="132"/>
        <v>-4.9795081988671299E-3</v>
      </c>
      <c r="DU360">
        <f t="shared" si="133"/>
        <v>-6.2578920253698947E-2</v>
      </c>
      <c r="DV360">
        <f t="shared" si="134"/>
        <v>-7.9421591697100044E-2</v>
      </c>
      <c r="DW360">
        <f t="shared" si="135"/>
        <v>-0.16155761190449291</v>
      </c>
      <c r="DX360">
        <f t="shared" si="136"/>
        <v>-2.8185992493085631E-3</v>
      </c>
      <c r="DY360">
        <f t="shared" si="137"/>
        <v>-0.1286785661409775</v>
      </c>
      <c r="DZ360">
        <f t="shared" si="138"/>
        <v>-0.10982482962426686</v>
      </c>
      <c r="EA360">
        <f t="shared" si="120"/>
        <v>-0.28210249058325981</v>
      </c>
      <c r="EB360">
        <f t="shared" si="121"/>
        <v>-0.24167795876838269</v>
      </c>
      <c r="EC360">
        <f t="shared" si="122"/>
        <v>-4.2975424424530832E-2</v>
      </c>
      <c r="ED360">
        <f t="shared" si="123"/>
        <v>2.2625667406410269E-2</v>
      </c>
      <c r="EE360">
        <f t="shared" si="124"/>
        <v>-0.16967164428842144</v>
      </c>
      <c r="EF360">
        <f t="shared" si="125"/>
        <v>-4.2650734897298065E-2</v>
      </c>
      <c r="EG360">
        <f t="shared" si="126"/>
        <v>1.6916810275134562E-2</v>
      </c>
      <c r="EH360">
        <f t="shared" si="127"/>
        <v>-0.17570474235204336</v>
      </c>
      <c r="EI360">
        <f t="shared" si="128"/>
        <v>-0.19579689975258638</v>
      </c>
      <c r="EJ360">
        <f t="shared" si="129"/>
        <v>-7.8125923104300457E-2</v>
      </c>
      <c r="EK360">
        <f t="shared" si="130"/>
        <v>4.7474690189044993E-3</v>
      </c>
    </row>
    <row r="361" spans="1:141" x14ac:dyDescent="0.3">
      <c r="A361" s="6">
        <f>('Base original'!A361-MIN('Base original'!A:A))/(MAX('Base original'!A:A)-MIN('Base original'!A:A))</f>
        <v>0.51327433628318586</v>
      </c>
      <c r="B361" s="6">
        <f>('Base original'!B361-MIN('Base original'!B:B))/(MAX('Base original'!B:B)-MIN('Base original'!B:B))</f>
        <v>8.2191780821917804E-2</v>
      </c>
      <c r="C361" s="6">
        <f>('Base original'!C361-MIN('Base original'!C:C))/(MAX('Base original'!C:C)-MIN('Base original'!C:C))</f>
        <v>0.46</v>
      </c>
      <c r="D361" s="6">
        <f>('Base original'!D361-MIN('Base original'!D:D))/(MAX('Base original'!D:D)-MIN('Base original'!D:D))</f>
        <v>6.164383561643836E-2</v>
      </c>
      <c r="E361" s="6">
        <f>('Base original'!E361-MIN('Base original'!E:E))/(MAX('Base original'!E:E)-MIN('Base original'!E:E))</f>
        <v>0.10517529215358933</v>
      </c>
      <c r="F361" s="6">
        <f>('Base original'!F361-MIN('Base original'!F:F))/(MAX('Base original'!F:F)-MIN('Base original'!F:F))</f>
        <v>7.4626865671641784E-2</v>
      </c>
      <c r="G361" s="6">
        <f>('Base original'!G361-MIN('Base original'!G:G))/(MAX('Base original'!G:G)-MIN('Base original'!G:G))</f>
        <v>5.3003533568904596E-2</v>
      </c>
      <c r="H361" s="6">
        <f>('Base original'!H361-MIN('Base original'!H:H))/(MAX('Base original'!H:H)-MIN('Base original'!H:H))</f>
        <v>0.55286343612335209</v>
      </c>
      <c r="I361" s="6">
        <f>('Base original'!I361-MIN('Base original'!I:I))/(MAX('Base original'!I:I)-MIN('Base original'!I:I))</f>
        <v>0.40157480314960625</v>
      </c>
      <c r="J361" s="6">
        <f>('Base original'!J361-MIN('Base original'!J:J))/(MAX('Base original'!J:J)-MIN('Base original'!J:J))</f>
        <v>0.41317365269461076</v>
      </c>
      <c r="K361" s="6">
        <f>('Base original'!K361-MIN('Base original'!K:K))/(MAX('Base original'!K:K)-MIN('Base original'!K:K))</f>
        <v>0.36923076923076931</v>
      </c>
      <c r="L361" s="6">
        <f>'Base original'!L361</f>
        <v>7</v>
      </c>
      <c r="M361">
        <v>506</v>
      </c>
      <c r="O361">
        <v>0.16437088718788273</v>
      </c>
      <c r="P361" t="str">
        <f>IF(O361&lt;=cockpit!C$11,"treino","teste")</f>
        <v>treino</v>
      </c>
      <c r="AP361" s="6">
        <v>1.1935141892384462</v>
      </c>
      <c r="AQ361" s="6">
        <v>1.6248956265945576</v>
      </c>
      <c r="AR361" s="6">
        <v>1.412753644927085</v>
      </c>
      <c r="AS361" s="6">
        <v>1.8119319152683488</v>
      </c>
      <c r="AT361" s="6">
        <v>1.7473570935993328</v>
      </c>
      <c r="AU361" s="6">
        <v>1.6707460348829108</v>
      </c>
      <c r="AV361" s="6">
        <v>1.6710567460419021</v>
      </c>
      <c r="AW361" s="6">
        <v>2.0304880319079497</v>
      </c>
      <c r="AX361" s="6">
        <v>1.0371029574730819</v>
      </c>
      <c r="AY361" s="6">
        <v>0.92382864412886934</v>
      </c>
      <c r="AZ361" s="6">
        <v>0.97757734702486931</v>
      </c>
      <c r="BA361" s="6">
        <v>1.7191515015055443</v>
      </c>
      <c r="BB361" s="6">
        <v>1.3465976882585839</v>
      </c>
      <c r="BC361" s="6">
        <v>1.3247289388791477</v>
      </c>
      <c r="BD361" s="6">
        <v>1.2817019292851903</v>
      </c>
      <c r="BE361" s="6">
        <v>1.9890097382783152</v>
      </c>
      <c r="BF361" s="6">
        <v>1.2918899713719614</v>
      </c>
      <c r="BG361" s="6">
        <v>1.2272679954401071</v>
      </c>
      <c r="BH361" s="6">
        <v>1.2702083871290988</v>
      </c>
      <c r="BI361" s="6">
        <v>1.4117572133953269</v>
      </c>
      <c r="BL361" s="8">
        <f>IF(BL$1&lt;=cockpit!$C$15,1/(1+EXP(-(AP361+T$14))),0)</f>
        <v>0.79439969492797291</v>
      </c>
      <c r="BM361" s="8">
        <f>IF(BM$1&lt;=cockpit!$C$15,1/(1+EXP(-(AQ361+U$14))),0)</f>
        <v>0.85125122232979633</v>
      </c>
      <c r="BN361" s="8">
        <f>IF(BN$1&lt;=cockpit!$C$15,1/(1+EXP(-(AR361+V$14))),0)</f>
        <v>0.82702487633164723</v>
      </c>
      <c r="BO361" s="8">
        <f>IF(BO$1&lt;=cockpit!$C$15,1/(1+EXP(-(AS361+W$14))),0)</f>
        <v>0.8676334805253425</v>
      </c>
      <c r="BP361" s="8">
        <f>IF(BP$1&lt;=cockpit!$C$15,1/(1+EXP(-(AT361+X$14))),0)</f>
        <v>0.86469871803901854</v>
      </c>
      <c r="BQ361" s="8">
        <f>IF(BQ$1&lt;=cockpit!$C$15,1/(1+EXP(-(AU361+Y$14))),0)</f>
        <v>0.8926994308755597</v>
      </c>
      <c r="BR361" s="8">
        <f>IF(BR$1&lt;=cockpit!$C$15,1/(1+EXP(-(AV361+Z$14))),0)</f>
        <v>0.88771114621509861</v>
      </c>
      <c r="BS361" s="8">
        <f>IF(BS$1&lt;=cockpit!$C$15,1/(1+EXP(-(AW361+AA$14))),0)</f>
        <v>0.89466023078546897</v>
      </c>
      <c r="BT361" s="8">
        <f>IF(BT$1&lt;=cockpit!$C$15,1/(1+EXP(-(AX361+AB$14))),0)</f>
        <v>0.7560346166210915</v>
      </c>
      <c r="BU361" s="8">
        <f>IF(BU$1&lt;=cockpit!$C$15,1/(1+EXP(-(AY361+AC$14))),0)</f>
        <v>0.72400222913576928</v>
      </c>
      <c r="BV361" s="8">
        <f>IF(BV$1&lt;=cockpit!$C$15,1/(1+EXP(-(AZ361+AD$14))),0)</f>
        <v>0.79457002718605541</v>
      </c>
      <c r="BW361" s="8">
        <f>IF(BW$1&lt;=cockpit!$C$15,1/(1+EXP(-(BA361+AE$14))),0)</f>
        <v>0.89523992370093441</v>
      </c>
      <c r="BX361" s="8">
        <f>IF(BX$1&lt;=cockpit!$C$15,1/(1+EXP(-(BB361+AF$14))),0)</f>
        <v>0.88862305932137953</v>
      </c>
      <c r="BY361" s="8">
        <f>IF(BY$1&lt;=cockpit!$C$15,1/(1+EXP(-(BC361+AG$14))),0)</f>
        <v>0.78518334567389925</v>
      </c>
      <c r="BZ361" s="8">
        <f>IF(BZ$1&lt;=cockpit!$C$15,1/(1+EXP(-(BD361+AH$14))),0)</f>
        <v>0.83008451799177685</v>
      </c>
      <c r="CA361" s="8">
        <f>IF(CA$1&lt;=cockpit!$C$15,1/(1+EXP(-(BE361+AI$14))),0)</f>
        <v>0.95073690598252514</v>
      </c>
      <c r="CB361" s="8">
        <f>IF(CB$1&lt;=cockpit!$C$15,1/(1+EXP(-(BF361+AJ$14))),0)</f>
        <v>0.84617287016507969</v>
      </c>
      <c r="CC361" s="8">
        <f>IF(CC$1&lt;=cockpit!$C$15,1/(1+EXP(-(BG361+AK$14))),0)</f>
        <v>0.8045059098376951</v>
      </c>
      <c r="CD361" s="8">
        <f>IF(CD$1&lt;=cockpit!$C$15,1/(1+EXP(-(BH361+AL$14))),0)</f>
        <v>0.90035932400170671</v>
      </c>
      <c r="CE361" s="8">
        <f>IF(CE$1&lt;=cockpit!$C$15,1/(1+EXP(-(BI361+AM$14))),0)</f>
        <v>0.8758179369166843</v>
      </c>
      <c r="CH361" s="6">
        <v>5.6591740801182349</v>
      </c>
      <c r="CK361" s="9">
        <f t="shared" si="116"/>
        <v>5.6591740801182349</v>
      </c>
      <c r="CM361" s="9">
        <f t="shared" si="117"/>
        <v>1.7978141474267817</v>
      </c>
      <c r="CP361">
        <f t="shared" si="118"/>
        <v>-1.3408259198817651</v>
      </c>
      <c r="CV361">
        <v>0.10514193414228871</v>
      </c>
      <c r="CW361">
        <v>-0.54995936542074508</v>
      </c>
      <c r="CX361">
        <v>-2.2696081621895965E-2</v>
      </c>
      <c r="CY361">
        <v>-0.35907625173066177</v>
      </c>
      <c r="CZ361">
        <v>-0.42919901856838827</v>
      </c>
      <c r="DA361">
        <v>-1.0109746438053036</v>
      </c>
      <c r="DB361">
        <v>-1.7805676563439104E-2</v>
      </c>
      <c r="DC361">
        <v>-0.8429519047559213</v>
      </c>
      <c r="DD361">
        <v>-0.36504958137663912</v>
      </c>
      <c r="DE361">
        <v>-0.792443429786441</v>
      </c>
      <c r="DF361">
        <v>-0.97670614981695236</v>
      </c>
      <c r="DG361">
        <v>-0.26683962724261029</v>
      </c>
      <c r="DH361">
        <v>0.13766723655629826</v>
      </c>
      <c r="DI361">
        <v>-0.66690776737011648</v>
      </c>
      <c r="DJ361">
        <v>-0.18473958700462992</v>
      </c>
      <c r="DK361">
        <v>0.24187497937370211</v>
      </c>
      <c r="DL361">
        <v>-0.88906136592761309</v>
      </c>
      <c r="DM361">
        <v>-0.79761716944586325</v>
      </c>
      <c r="DN361">
        <v>-0.53286024763968476</v>
      </c>
      <c r="DO361">
        <v>2.8397693886902525E-2</v>
      </c>
      <c r="DR361">
        <f t="shared" si="119"/>
        <v>3.8789921732205461E-2</v>
      </c>
      <c r="DS361">
        <f t="shared" si="131"/>
        <v>-0.15144305646590572</v>
      </c>
      <c r="DT361">
        <f t="shared" si="132"/>
        <v>-7.1726393597199003E-3</v>
      </c>
      <c r="DU361">
        <f t="shared" si="133"/>
        <v>-8.8768009860041672E-2</v>
      </c>
      <c r="DV361">
        <f t="shared" si="134"/>
        <v>-0.10828525010630959</v>
      </c>
      <c r="DW361">
        <f t="shared" si="135"/>
        <v>-0.20531654156978696</v>
      </c>
      <c r="DX361">
        <f t="shared" si="136"/>
        <v>-3.7742500467879943E-3</v>
      </c>
      <c r="DY361">
        <f t="shared" si="137"/>
        <v>-0.16823893023656603</v>
      </c>
      <c r="DZ361">
        <f t="shared" si="138"/>
        <v>-0.1563914965815639</v>
      </c>
      <c r="EA361">
        <f t="shared" si="120"/>
        <v>-0.37706104469090185</v>
      </c>
      <c r="EB361">
        <f t="shared" si="121"/>
        <v>-0.36007099668445836</v>
      </c>
      <c r="EC361">
        <f t="shared" si="122"/>
        <v>-5.2979801610252931E-2</v>
      </c>
      <c r="ED361">
        <f t="shared" si="123"/>
        <v>2.8958173587972372E-2</v>
      </c>
      <c r="EE361">
        <f t="shared" si="124"/>
        <v>-0.2557505347970993</v>
      </c>
      <c r="EF361">
        <f t="shared" si="125"/>
        <v>-5.7446565258125533E-2</v>
      </c>
      <c r="EG361">
        <f t="shared" si="126"/>
        <v>2.324402481674772E-2</v>
      </c>
      <c r="EH361">
        <f t="shared" si="127"/>
        <v>-0.25248584760539328</v>
      </c>
      <c r="EI361">
        <f t="shared" si="128"/>
        <v>-0.28137560112004667</v>
      </c>
      <c r="EJ361">
        <f t="shared" si="129"/>
        <v>-0.10089873319420341</v>
      </c>
      <c r="EK361">
        <f t="shared" si="130"/>
        <v>6.6150423422820107E-3</v>
      </c>
    </row>
    <row r="362" spans="1:141" x14ac:dyDescent="0.3">
      <c r="A362" s="6">
        <f>('Base original'!A362-MIN('Base original'!A:A))/(MAX('Base original'!A:A)-MIN('Base original'!A:A))</f>
        <v>0.5840707964601769</v>
      </c>
      <c r="B362" s="6">
        <f>('Base original'!B362-MIN('Base original'!B:B))/(MAX('Base original'!B:B)-MIN('Base original'!B:B))</f>
        <v>0.37671232876712335</v>
      </c>
      <c r="C362" s="6">
        <f>('Base original'!C362-MIN('Base original'!C:C))/(MAX('Base original'!C:C)-MIN('Base original'!C:C))</f>
        <v>0.55000000000000004</v>
      </c>
      <c r="D362" s="6">
        <f>('Base original'!D362-MIN('Base original'!D:D))/(MAX('Base original'!D:D)-MIN('Base original'!D:D))</f>
        <v>9.5890410958904104E-2</v>
      </c>
      <c r="E362" s="6">
        <f>('Base original'!E362-MIN('Base original'!E:E))/(MAX('Base original'!E:E)-MIN('Base original'!E:E))</f>
        <v>0.12020033388981638</v>
      </c>
      <c r="F362" s="6">
        <f>('Base original'!F362-MIN('Base original'!F:F))/(MAX('Base original'!F:F)-MIN('Base original'!F:F))</f>
        <v>7.4626865671641784E-2</v>
      </c>
      <c r="G362" s="6">
        <f>('Base original'!G362-MIN('Base original'!G:G))/(MAX('Base original'!G:G)-MIN('Base original'!G:G))</f>
        <v>2.4734982332155476E-2</v>
      </c>
      <c r="H362" s="6">
        <f>('Base original'!H362-MIN('Base original'!H:H))/(MAX('Base original'!H:H)-MIN('Base original'!H:H))</f>
        <v>0.72907488986784286</v>
      </c>
      <c r="I362" s="6">
        <f>('Base original'!I362-MIN('Base original'!I:I))/(MAX('Base original'!I:I)-MIN('Base original'!I:I))</f>
        <v>0.33858267716535423</v>
      </c>
      <c r="J362" s="6">
        <f>('Base original'!J362-MIN('Base original'!J:J))/(MAX('Base original'!J:J)-MIN('Base original'!J:J))</f>
        <v>0.22754491017964071</v>
      </c>
      <c r="K362" s="6">
        <f>('Base original'!K362-MIN('Base original'!K:K))/(MAX('Base original'!K:K)-MIN('Base original'!K:K))</f>
        <v>0.16923076923076918</v>
      </c>
      <c r="L362" s="6">
        <f>'Base original'!L362</f>
        <v>6</v>
      </c>
      <c r="M362">
        <v>507</v>
      </c>
      <c r="O362">
        <v>1.8848123646665216E-2</v>
      </c>
      <c r="P362" t="str">
        <f>IF(O362&lt;=cockpit!C$11,"treino","teste")</f>
        <v>treino</v>
      </c>
      <c r="AP362" s="6">
        <v>1.1762046632350471</v>
      </c>
      <c r="AQ362" s="6">
        <v>1.9144154092411103</v>
      </c>
      <c r="AR362" s="6">
        <v>1.3664762043627947</v>
      </c>
      <c r="AS362" s="6">
        <v>2.1352013383198312</v>
      </c>
      <c r="AT362" s="6">
        <v>1.9827600865815356</v>
      </c>
      <c r="AU362" s="6">
        <v>1.7480931516885942</v>
      </c>
      <c r="AV362" s="6">
        <v>1.7028911520329097</v>
      </c>
      <c r="AW362" s="6">
        <v>2.3392118445189332</v>
      </c>
      <c r="AX362" s="6">
        <v>1.2264349793865204</v>
      </c>
      <c r="AY362" s="6">
        <v>1.174898187041167</v>
      </c>
      <c r="AZ362" s="6">
        <v>1.2844824934725692</v>
      </c>
      <c r="BA362" s="6">
        <v>1.7685069026795466</v>
      </c>
      <c r="BB362" s="6">
        <v>1.4772370196325684</v>
      </c>
      <c r="BC362" s="6">
        <v>1.5042054295847032</v>
      </c>
      <c r="BD362" s="6">
        <v>1.3854437607199648</v>
      </c>
      <c r="BE362" s="6">
        <v>2.1463060563318552</v>
      </c>
      <c r="BF362" s="6">
        <v>1.6215940749112279</v>
      </c>
      <c r="BG362" s="6">
        <v>1.2865519101609733</v>
      </c>
      <c r="BH362" s="6">
        <v>1.2683324489749019</v>
      </c>
      <c r="BI362" s="6">
        <v>1.5956986371272337</v>
      </c>
      <c r="BL362" s="8">
        <f>IF(BL$1&lt;=cockpit!$C$15,1/(1+EXP(-(AP362+T$14))),0)</f>
        <v>0.79155814109733058</v>
      </c>
      <c r="BM362" s="8">
        <f>IF(BM$1&lt;=cockpit!$C$15,1/(1+EXP(-(AQ362+U$14))),0)</f>
        <v>0.88431764909738175</v>
      </c>
      <c r="BN362" s="8">
        <f>IF(BN$1&lt;=cockpit!$C$15,1/(1+EXP(-(AR362+V$14))),0)</f>
        <v>0.82030415843706983</v>
      </c>
      <c r="BO362" s="8">
        <f>IF(BO$1&lt;=cockpit!$C$15,1/(1+EXP(-(AS362+W$14))),0)</f>
        <v>0.90056015302279713</v>
      </c>
      <c r="BP362" s="8">
        <f>IF(BP$1&lt;=cockpit!$C$15,1/(1+EXP(-(AT362+X$14))),0)</f>
        <v>0.88995486286241698</v>
      </c>
      <c r="BQ362" s="8">
        <f>IF(BQ$1&lt;=cockpit!$C$15,1/(1+EXP(-(AU362+Y$14))),0)</f>
        <v>0.89988641007943282</v>
      </c>
      <c r="BR362" s="8">
        <f>IF(BR$1&lt;=cockpit!$C$15,1/(1+EXP(-(AV362+Z$14))),0)</f>
        <v>0.89084545190768838</v>
      </c>
      <c r="BS362" s="8">
        <f>IF(BS$1&lt;=cockpit!$C$15,1/(1+EXP(-(AW362+AA$14))),0)</f>
        <v>0.92041337254775335</v>
      </c>
      <c r="BT362" s="8">
        <f>IF(BT$1&lt;=cockpit!$C$15,1/(1+EXP(-(AX362+AB$14))),0)</f>
        <v>0.78924705783468552</v>
      </c>
      <c r="BU362" s="8">
        <f>IF(BU$1&lt;=cockpit!$C$15,1/(1+EXP(-(AY362+AC$14))),0)</f>
        <v>0.77126558734995709</v>
      </c>
      <c r="BV362" s="8">
        <f>IF(BV$1&lt;=cockpit!$C$15,1/(1+EXP(-(AZ362+AD$14))),0)</f>
        <v>0.8401844425056727</v>
      </c>
      <c r="BW362" s="8">
        <f>IF(BW$1&lt;=cockpit!$C$15,1/(1+EXP(-(BA362+AE$14))),0)</f>
        <v>0.89977926842446176</v>
      </c>
      <c r="BX362" s="8">
        <f>IF(BX$1&lt;=cockpit!$C$15,1/(1+EXP(-(BB362+AF$14))),0)</f>
        <v>0.9009113681446429</v>
      </c>
      <c r="BY362" s="8">
        <f>IF(BY$1&lt;=cockpit!$C$15,1/(1+EXP(-(BC362+AG$14))),0)</f>
        <v>0.81390840689112143</v>
      </c>
      <c r="BZ362" s="8">
        <f>IF(BZ$1&lt;=cockpit!$C$15,1/(1+EXP(-(BD362+AH$14))),0)</f>
        <v>0.84421997876559474</v>
      </c>
      <c r="CA362" s="8">
        <f>IF(CA$1&lt;=cockpit!$C$15,1/(1+EXP(-(BE362+AI$14))),0)</f>
        <v>0.95760311407444221</v>
      </c>
      <c r="CB362" s="8">
        <f>IF(CB$1&lt;=cockpit!$C$15,1/(1+EXP(-(BF362+AJ$14))),0)</f>
        <v>0.88438209198768392</v>
      </c>
      <c r="CC362" s="8">
        <f>IF(CC$1&lt;=cockpit!$C$15,1/(1+EXP(-(BG362+AK$14))),0)</f>
        <v>0.81366188780776805</v>
      </c>
      <c r="CD362" s="8">
        <f>IF(CD$1&lt;=cockpit!$C$15,1/(1+EXP(-(BH362+AL$14))),0)</f>
        <v>0.90019090262234924</v>
      </c>
      <c r="CE362" s="8">
        <f>IF(CE$1&lt;=cockpit!$C$15,1/(1+EXP(-(BI362+AM$14))),0)</f>
        <v>0.89448083848194071</v>
      </c>
      <c r="CH362" s="6">
        <v>5.826559858865707</v>
      </c>
      <c r="CK362" s="9">
        <f t="shared" si="116"/>
        <v>5.826559858865707</v>
      </c>
      <c r="CM362" s="9">
        <f t="shared" si="117"/>
        <v>3.0081482556683459E-2</v>
      </c>
      <c r="CP362">
        <f t="shared" si="118"/>
        <v>-0.17344014113429296</v>
      </c>
      <c r="CV362">
        <v>1.3600447027738796E-2</v>
      </c>
      <c r="CW362">
        <v>-7.113901106946928E-2</v>
      </c>
      <c r="CX362">
        <v>-2.9358110857852331E-3</v>
      </c>
      <c r="CY362">
        <v>-4.6447666960100699E-2</v>
      </c>
      <c r="CZ362">
        <v>-5.5518272171950163E-2</v>
      </c>
      <c r="DA362">
        <v>-0.13077281868196977</v>
      </c>
      <c r="DB362">
        <v>-2.3032214774209997E-3</v>
      </c>
      <c r="DC362">
        <v>-0.10903853748828202</v>
      </c>
      <c r="DD362">
        <v>-4.7220336343559002E-2</v>
      </c>
      <c r="DE362">
        <v>-0.10250510395504822</v>
      </c>
      <c r="DF362">
        <v>-0.12634007887162704</v>
      </c>
      <c r="DG362">
        <v>-3.4516563204014965E-2</v>
      </c>
      <c r="DH362">
        <v>1.7807699406644791E-2</v>
      </c>
      <c r="DI362">
        <v>-8.6266662645087408E-2</v>
      </c>
      <c r="DJ362">
        <v>-2.3896659191969843E-2</v>
      </c>
      <c r="DK362">
        <v>3.1287305784727333E-2</v>
      </c>
      <c r="DL362">
        <v>-0.11500294445167784</v>
      </c>
      <c r="DM362">
        <v>-0.10317434380446985</v>
      </c>
      <c r="DN362">
        <v>-6.8927185240893016E-2</v>
      </c>
      <c r="DO362">
        <v>3.6733329529213894E-3</v>
      </c>
      <c r="DR362">
        <f t="shared" si="119"/>
        <v>5.0788925820912196E-3</v>
      </c>
      <c r="DS362">
        <f t="shared" si="131"/>
        <v>-1.5507044932158593E-2</v>
      </c>
      <c r="DT362">
        <f t="shared" si="132"/>
        <v>-9.6030699929777459E-4</v>
      </c>
      <c r="DU362">
        <f t="shared" si="133"/>
        <v>-8.7782101065799929E-3</v>
      </c>
      <c r="DV362">
        <f t="shared" si="134"/>
        <v>-1.1546709237320792E-2</v>
      </c>
      <c r="DW362">
        <f t="shared" si="135"/>
        <v>-2.4873571915611299E-2</v>
      </c>
      <c r="DX362">
        <f t="shared" si="136"/>
        <v>-4.7537197071300698E-4</v>
      </c>
      <c r="DY362">
        <f t="shared" si="137"/>
        <v>-1.6665365416034372E-2</v>
      </c>
      <c r="DZ362">
        <f t="shared" si="138"/>
        <v>-1.7806273269324394E-2</v>
      </c>
      <c r="EA362">
        <f t="shared" si="120"/>
        <v>-4.1529880725690499E-2</v>
      </c>
      <c r="EB362">
        <f t="shared" si="121"/>
        <v>-3.7155366754239603E-2</v>
      </c>
      <c r="EC362">
        <f t="shared" si="122"/>
        <v>-6.5718593387128002E-3</v>
      </c>
      <c r="ED362">
        <f t="shared" si="123"/>
        <v>3.3542352303882464E-3</v>
      </c>
      <c r="EE362">
        <f t="shared" si="124"/>
        <v>-2.9119579850396232E-2</v>
      </c>
      <c r="EF362">
        <f t="shared" si="125"/>
        <v>-6.8653340066103484E-3</v>
      </c>
      <c r="EG362">
        <f t="shared" si="126"/>
        <v>2.5967298635440421E-3</v>
      </c>
      <c r="EH362">
        <f t="shared" si="127"/>
        <v>-2.5055497770447837E-2</v>
      </c>
      <c r="EI362">
        <f t="shared" si="128"/>
        <v>-3.4868216473932533E-2</v>
      </c>
      <c r="EJ362">
        <f t="shared" si="129"/>
        <v>-1.3072477599055795E-2</v>
      </c>
      <c r="EK362">
        <f t="shared" si="130"/>
        <v>7.3431405930973954E-4</v>
      </c>
    </row>
    <row r="363" spans="1:141" x14ac:dyDescent="0.3">
      <c r="A363" s="6">
        <f>('Base original'!A363-MIN('Base original'!A:A))/(MAX('Base original'!A:A)-MIN('Base original'!A:A))</f>
        <v>0.76991150442477885</v>
      </c>
      <c r="B363" s="6">
        <f>('Base original'!B363-MIN('Base original'!B:B))/(MAX('Base original'!B:B)-MIN('Base original'!B:B))</f>
        <v>0.11643835616438356</v>
      </c>
      <c r="C363" s="6">
        <f>('Base original'!C363-MIN('Base original'!C:C))/(MAX('Base original'!C:C)-MIN('Base original'!C:C))</f>
        <v>0.75</v>
      </c>
      <c r="D363" s="6">
        <f>('Base original'!D363-MIN('Base original'!D:D))/(MAX('Base original'!D:D)-MIN('Base original'!D:D))</f>
        <v>0.13013698630136986</v>
      </c>
      <c r="E363" s="6">
        <f>('Base original'!E363-MIN('Base original'!E:E))/(MAX('Base original'!E:E)-MIN('Base original'!E:E))</f>
        <v>0.12020033388981638</v>
      </c>
      <c r="F363" s="6">
        <f>('Base original'!F363-MIN('Base original'!F:F))/(MAX('Base original'!F:F)-MIN('Base original'!F:F))</f>
        <v>0.32835820895522388</v>
      </c>
      <c r="G363" s="6">
        <f>('Base original'!G363-MIN('Base original'!G:G))/(MAX('Base original'!G:G)-MIN('Base original'!G:G))</f>
        <v>0.13074204946996468</v>
      </c>
      <c r="H363" s="6">
        <f>('Base original'!H363-MIN('Base original'!H:H))/(MAX('Base original'!H:H)-MIN('Base original'!H:H))</f>
        <v>0.62628487518355791</v>
      </c>
      <c r="I363" s="6">
        <f>('Base original'!I363-MIN('Base original'!I:I))/(MAX('Base original'!I:I)-MIN('Base original'!I:I))</f>
        <v>0.23622047244094482</v>
      </c>
      <c r="J363" s="6">
        <f>('Base original'!J363-MIN('Base original'!J:J))/(MAX('Base original'!J:J)-MIN('Base original'!J:J))</f>
        <v>0.20958083832335334</v>
      </c>
      <c r="K363" s="6">
        <f>('Base original'!K363-MIN('Base original'!K:K))/(MAX('Base original'!K:K)-MIN('Base original'!K:K))</f>
        <v>0.46153846153846156</v>
      </c>
      <c r="L363" s="6">
        <f>'Base original'!L363</f>
        <v>7</v>
      </c>
      <c r="M363">
        <v>509</v>
      </c>
      <c r="O363">
        <v>0.85497710003277017</v>
      </c>
      <c r="P363" t="str">
        <f>IF(O363&lt;=cockpit!C$11,"treino","teste")</f>
        <v>teste</v>
      </c>
      <c r="AP363" s="6">
        <v>1.4989005080600712</v>
      </c>
      <c r="AQ363" s="6">
        <v>2.2314722894446777</v>
      </c>
      <c r="AR363" s="6">
        <v>1.8664317290641954</v>
      </c>
      <c r="AS363" s="6">
        <v>2.285651531605394</v>
      </c>
      <c r="AT363" s="6">
        <v>2.1359367904287052</v>
      </c>
      <c r="AU363" s="6">
        <v>1.9636607008184852</v>
      </c>
      <c r="AV363" s="6">
        <v>2.0246335090990986</v>
      </c>
      <c r="AW363" s="6">
        <v>2.5705510273353287</v>
      </c>
      <c r="AX363" s="6">
        <v>1.4820516613104104</v>
      </c>
      <c r="AY363" s="6">
        <v>1.4278332356120542</v>
      </c>
      <c r="AZ363" s="6">
        <v>1.4456471683583583</v>
      </c>
      <c r="BA363" s="6">
        <v>2.005350230930353</v>
      </c>
      <c r="BB363" s="6">
        <v>1.557890661562884</v>
      </c>
      <c r="BC363" s="6">
        <v>1.6775162842404705</v>
      </c>
      <c r="BD363" s="6">
        <v>1.6409781868947162</v>
      </c>
      <c r="BE363" s="6">
        <v>2.1333467945179154</v>
      </c>
      <c r="BF363" s="6">
        <v>1.8253664676764165</v>
      </c>
      <c r="BG363" s="6">
        <v>1.6666634085848371</v>
      </c>
      <c r="BH363" s="6">
        <v>1.5900076737334317</v>
      </c>
      <c r="BI363" s="6">
        <v>1.7658194605663413</v>
      </c>
      <c r="BL363" s="8">
        <f>IF(BL$1&lt;=cockpit!$C$15,1/(1+EXP(-(AP363+T$14))),0)</f>
        <v>0.83984012754036264</v>
      </c>
      <c r="BM363" s="8">
        <f>IF(BM$1&lt;=cockpit!$C$15,1/(1+EXP(-(AQ363+U$14))),0)</f>
        <v>0.91301567579997089</v>
      </c>
      <c r="BN363" s="8">
        <f>IF(BN$1&lt;=cockpit!$C$15,1/(1+EXP(-(AR363+V$14))),0)</f>
        <v>0.88271184787394885</v>
      </c>
      <c r="BO363" s="8">
        <f>IF(BO$1&lt;=cockpit!$C$15,1/(1+EXP(-(AS363+W$14))),0)</f>
        <v>0.9132448502770002</v>
      </c>
      <c r="BP363" s="8">
        <f>IF(BP$1&lt;=cockpit!$C$15,1/(1+EXP(-(AT363+X$14))),0)</f>
        <v>0.90408463841636444</v>
      </c>
      <c r="BQ363" s="8">
        <f>IF(BQ$1&lt;=cockpit!$C$15,1/(1+EXP(-(AU363+Y$14))),0)</f>
        <v>0.91770235797172517</v>
      </c>
      <c r="BR363" s="8">
        <f>IF(BR$1&lt;=cockpit!$C$15,1/(1+EXP(-(AV363+Z$14))),0)</f>
        <v>0.91842583614426154</v>
      </c>
      <c r="BS363" s="8">
        <f>IF(BS$1&lt;=cockpit!$C$15,1/(1+EXP(-(AW363+AA$14))),0)</f>
        <v>0.93579503856794288</v>
      </c>
      <c r="BT363" s="8">
        <f>IF(BT$1&lt;=cockpit!$C$15,1/(1+EXP(-(AX363+AB$14))),0)</f>
        <v>0.82863862666146659</v>
      </c>
      <c r="BU363" s="8">
        <f>IF(BU$1&lt;=cockpit!$C$15,1/(1+EXP(-(AY363+AC$14))),0)</f>
        <v>0.81281502661425764</v>
      </c>
      <c r="BV363" s="8">
        <f>IF(BV$1&lt;=cockpit!$C$15,1/(1+EXP(-(AZ363+AD$14))),0)</f>
        <v>0.86065798348724287</v>
      </c>
      <c r="BW363" s="8">
        <f>IF(BW$1&lt;=cockpit!$C$15,1/(1+EXP(-(BA363+AE$14))),0)</f>
        <v>0.91920675650354566</v>
      </c>
      <c r="BX363" s="8">
        <f>IF(BX$1&lt;=cockpit!$C$15,1/(1+EXP(-(BB363+AF$14))),0)</f>
        <v>0.90788214660496347</v>
      </c>
      <c r="BY363" s="8">
        <f>IF(BY$1&lt;=cockpit!$C$15,1/(1+EXP(-(BC363+AG$14))),0)</f>
        <v>0.83874499180856288</v>
      </c>
      <c r="BZ363" s="8">
        <f>IF(BZ$1&lt;=cockpit!$C$15,1/(1+EXP(-(BD363+AH$14))),0)</f>
        <v>0.87495542115856939</v>
      </c>
      <c r="CA363" s="8">
        <f>IF(CA$1&lt;=cockpit!$C$15,1/(1+EXP(-(BE363+AI$14))),0)</f>
        <v>0.95707384468472279</v>
      </c>
      <c r="CB363" s="8">
        <f>IF(CB$1&lt;=cockpit!$C$15,1/(1+EXP(-(BF363+AJ$14))),0)</f>
        <v>0.90364268724041064</v>
      </c>
      <c r="CC363" s="8">
        <f>IF(CC$1&lt;=cockpit!$C$15,1/(1+EXP(-(BG363+AK$14))),0)</f>
        <v>0.86460701966021625</v>
      </c>
      <c r="CD363" s="8">
        <f>IF(CD$1&lt;=cockpit!$C$15,1/(1+EXP(-(BH363+AL$14))),0)</f>
        <v>0.9256025142311548</v>
      </c>
      <c r="CE363" s="8">
        <f>IF(CE$1&lt;=cockpit!$C$15,1/(1+EXP(-(BI363+AM$14))),0)</f>
        <v>0.90949395789041787</v>
      </c>
      <c r="CH363" s="6">
        <v>5.9898769800679847</v>
      </c>
      <c r="CK363" s="9">
        <f t="shared" si="116"/>
        <v>5.9898769800679847</v>
      </c>
      <c r="CM363" s="9">
        <f t="shared" si="117"/>
        <v>1.0203485153965746</v>
      </c>
      <c r="CP363">
        <f t="shared" si="118"/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R363">
        <f t="shared" si="119"/>
        <v>0</v>
      </c>
      <c r="DS363">
        <f t="shared" si="131"/>
        <v>0</v>
      </c>
      <c r="DT363">
        <f t="shared" si="132"/>
        <v>0</v>
      </c>
      <c r="DU363">
        <f t="shared" si="133"/>
        <v>0</v>
      </c>
      <c r="DV363">
        <f t="shared" si="134"/>
        <v>0</v>
      </c>
      <c r="DW363">
        <f t="shared" si="135"/>
        <v>0</v>
      </c>
      <c r="DX363">
        <f t="shared" si="136"/>
        <v>0</v>
      </c>
      <c r="DY363">
        <f t="shared" si="137"/>
        <v>0</v>
      </c>
      <c r="DZ363">
        <f t="shared" si="138"/>
        <v>0</v>
      </c>
      <c r="EA363">
        <f t="shared" si="120"/>
        <v>0</v>
      </c>
      <c r="EB363">
        <f t="shared" si="121"/>
        <v>0</v>
      </c>
      <c r="EC363">
        <f t="shared" si="122"/>
        <v>0</v>
      </c>
      <c r="ED363">
        <f t="shared" si="123"/>
        <v>0</v>
      </c>
      <c r="EE363">
        <f t="shared" si="124"/>
        <v>0</v>
      </c>
      <c r="EF363">
        <f t="shared" si="125"/>
        <v>0</v>
      </c>
      <c r="EG363">
        <f t="shared" si="126"/>
        <v>0</v>
      </c>
      <c r="EH363">
        <f t="shared" si="127"/>
        <v>0</v>
      </c>
      <c r="EI363">
        <f t="shared" si="128"/>
        <v>0</v>
      </c>
      <c r="EJ363">
        <f t="shared" si="129"/>
        <v>0</v>
      </c>
      <c r="EK363">
        <f t="shared" si="130"/>
        <v>0</v>
      </c>
    </row>
    <row r="364" spans="1:141" x14ac:dyDescent="0.3">
      <c r="A364" s="6">
        <f>('Base original'!A364-MIN('Base original'!A:A))/(MAX('Base original'!A:A)-MIN('Base original'!A:A))</f>
        <v>0.47787610619469029</v>
      </c>
      <c r="B364" s="6">
        <f>('Base original'!B364-MIN('Base original'!B:B))/(MAX('Base original'!B:B)-MIN('Base original'!B:B))</f>
        <v>0.32191780821917809</v>
      </c>
      <c r="C364" s="6">
        <f>('Base original'!C364-MIN('Base original'!C:C))/(MAX('Base original'!C:C)-MIN('Base original'!C:C))</f>
        <v>0.31</v>
      </c>
      <c r="D364" s="6">
        <f>('Base original'!D364-MIN('Base original'!D:D))/(MAX('Base original'!D:D)-MIN('Base original'!D:D))</f>
        <v>8.9041095890410982E-2</v>
      </c>
      <c r="E364" s="6">
        <f>('Base original'!E364-MIN('Base original'!E:E))/(MAX('Base original'!E:E)-MIN('Base original'!E:E))</f>
        <v>0.1302170283806344</v>
      </c>
      <c r="F364" s="6">
        <f>('Base original'!F364-MIN('Base original'!F:F))/(MAX('Base original'!F:F)-MIN('Base original'!F:F))</f>
        <v>0.37313432835820898</v>
      </c>
      <c r="G364" s="6">
        <f>('Base original'!G364-MIN('Base original'!G:G))/(MAX('Base original'!G:G)-MIN('Base original'!G:G))</f>
        <v>0.19787985865724381</v>
      </c>
      <c r="H364" s="6">
        <f>('Base original'!H364-MIN('Base original'!H:H))/(MAX('Base original'!H:H)-MIN('Base original'!H:H))</f>
        <v>0.68502202643171606</v>
      </c>
      <c r="I364" s="6">
        <f>('Base original'!I364-MIN('Base original'!I:I))/(MAX('Base original'!I:I)-MIN('Base original'!I:I))</f>
        <v>0.34645669291338588</v>
      </c>
      <c r="J364" s="6">
        <f>('Base original'!J364-MIN('Base original'!J:J))/(MAX('Base original'!J:J)-MIN('Base original'!J:J))</f>
        <v>0.17964071856287425</v>
      </c>
      <c r="K364" s="6">
        <f>('Base original'!K364-MIN('Base original'!K:K))/(MAX('Base original'!K:K)-MIN('Base original'!K:K))</f>
        <v>0.27692307692307677</v>
      </c>
      <c r="L364" s="6">
        <f>'Base original'!L364</f>
        <v>6</v>
      </c>
      <c r="M364">
        <v>511</v>
      </c>
      <c r="O364">
        <v>1.8320370850752998E-2</v>
      </c>
      <c r="P364" t="str">
        <f>IF(O364&lt;=cockpit!C$11,"treino","teste")</f>
        <v>treino</v>
      </c>
      <c r="AP364" s="6">
        <v>1.0827077731243031</v>
      </c>
      <c r="AQ364" s="6">
        <v>1.8668422023697315</v>
      </c>
      <c r="AR364" s="6">
        <v>1.6847127246529627</v>
      </c>
      <c r="AS364" s="6">
        <v>2.0308625558595317</v>
      </c>
      <c r="AT364" s="6">
        <v>1.9645230888425056</v>
      </c>
      <c r="AU364" s="6">
        <v>1.7690581998211869</v>
      </c>
      <c r="AV364" s="6">
        <v>1.8299408743940144</v>
      </c>
      <c r="AW364" s="6">
        <v>2.23945019193398</v>
      </c>
      <c r="AX364" s="6">
        <v>1.1704627804428418</v>
      </c>
      <c r="AY364" s="6">
        <v>1.4251577882856576</v>
      </c>
      <c r="AZ364" s="6">
        <v>1.267032408963648</v>
      </c>
      <c r="BA364" s="6">
        <v>1.7988119394172</v>
      </c>
      <c r="BB364" s="6">
        <v>1.4146053649545782</v>
      </c>
      <c r="BC364" s="6">
        <v>1.5064522821971968</v>
      </c>
      <c r="BD364" s="6">
        <v>1.2835698607593244</v>
      </c>
      <c r="BE364" s="6">
        <v>2.0477956998187623</v>
      </c>
      <c r="BF364" s="6">
        <v>1.6683080927770746</v>
      </c>
      <c r="BG364" s="6">
        <v>1.323280677960311</v>
      </c>
      <c r="BH364" s="6">
        <v>1.4221594412994265</v>
      </c>
      <c r="BI364" s="6">
        <v>1.4603688067484617</v>
      </c>
      <c r="BL364" s="8">
        <f>IF(BL$1&lt;=cockpit!$C$15,1/(1+EXP(-(AP364+T$14))),0)</f>
        <v>0.77571128984241022</v>
      </c>
      <c r="BM364" s="8">
        <f>IF(BM$1&lt;=cockpit!$C$15,1/(1+EXP(-(AQ364+U$14))),0)</f>
        <v>0.87936122806918293</v>
      </c>
      <c r="BN364" s="8">
        <f>IF(BN$1&lt;=cockpit!$C$15,1/(1+EXP(-(AR364+V$14))),0)</f>
        <v>0.86255156027351843</v>
      </c>
      <c r="BO364" s="8">
        <f>IF(BO$1&lt;=cockpit!$C$15,1/(1+EXP(-(AS364+W$14))),0)</f>
        <v>0.89081813071660298</v>
      </c>
      <c r="BP364" s="8">
        <f>IF(BP$1&lt;=cockpit!$C$15,1/(1+EXP(-(AT364+X$14))),0)</f>
        <v>0.88815607634493732</v>
      </c>
      <c r="BQ364" s="8">
        <f>IF(BQ$1&lt;=cockpit!$C$15,1/(1+EXP(-(AU364+Y$14))),0)</f>
        <v>0.90175939821828099</v>
      </c>
      <c r="BR364" s="8">
        <f>IF(BR$1&lt;=cockpit!$C$15,1/(1+EXP(-(AV364+Z$14))),0)</f>
        <v>0.90260023323267258</v>
      </c>
      <c r="BS364" s="8">
        <f>IF(BS$1&lt;=cockpit!$C$15,1/(1+EXP(-(AW364+AA$14))),0)</f>
        <v>0.91279225378792661</v>
      </c>
      <c r="BT364" s="8">
        <f>IF(BT$1&lt;=cockpit!$C$15,1/(1+EXP(-(AX364+AB$14))),0)</f>
        <v>0.77978615819137109</v>
      </c>
      <c r="BU364" s="8">
        <f>IF(BU$1&lt;=cockpit!$C$15,1/(1+EXP(-(AY364+AC$14))),0)</f>
        <v>0.8124076252549568</v>
      </c>
      <c r="BV364" s="8">
        <f>IF(BV$1&lt;=cockpit!$C$15,1/(1+EXP(-(AZ364+AD$14))),0)</f>
        <v>0.83782740821884083</v>
      </c>
      <c r="BW364" s="8">
        <f>IF(BW$1&lt;=cockpit!$C$15,1/(1+EXP(-(BA364+AE$14))),0)</f>
        <v>0.90247915504503262</v>
      </c>
      <c r="BX364" s="8">
        <f>IF(BX$1&lt;=cockpit!$C$15,1/(1+EXP(-(BB364+AF$14))),0)</f>
        <v>0.89517815004165913</v>
      </c>
      <c r="BY364" s="8">
        <f>IF(BY$1&lt;=cockpit!$C$15,1/(1+EXP(-(BC364+AG$14))),0)</f>
        <v>0.81424847858758875</v>
      </c>
      <c r="BZ364" s="8">
        <f>IF(BZ$1&lt;=cockpit!$C$15,1/(1+EXP(-(BD364+AH$14))),0)</f>
        <v>0.83034781649281519</v>
      </c>
      <c r="CA364" s="8">
        <f>IF(CA$1&lt;=cockpit!$C$15,1/(1+EXP(-(BE364+AI$14))),0)</f>
        <v>0.95341839585782062</v>
      </c>
      <c r="CB364" s="8">
        <f>IF(CB$1&lt;=cockpit!$C$15,1/(1+EXP(-(BF364+AJ$14))),0)</f>
        <v>0.88907352668651907</v>
      </c>
      <c r="CC364" s="8">
        <f>IF(CC$1&lt;=cockpit!$C$15,1/(1+EXP(-(BG364+AK$14))),0)</f>
        <v>0.81916653018836394</v>
      </c>
      <c r="CD364" s="8">
        <f>IF(CD$1&lt;=cockpit!$C$15,1/(1+EXP(-(BH364+AL$14))),0)</f>
        <v>0.91318622412302075</v>
      </c>
      <c r="CE364" s="8">
        <f>IF(CE$1&lt;=cockpit!$C$15,1/(1+EXP(-(BI364+AM$14))),0)</f>
        <v>0.88100911606165</v>
      </c>
      <c r="CH364" s="6">
        <v>5.8520734758779351</v>
      </c>
      <c r="CK364" s="9">
        <f t="shared" si="116"/>
        <v>5.8520734758779351</v>
      </c>
      <c r="CM364" s="9">
        <f t="shared" si="117"/>
        <v>2.1882256538835836E-2</v>
      </c>
      <c r="CP364">
        <f t="shared" si="118"/>
        <v>-0.14792652412206486</v>
      </c>
      <c r="CV364">
        <v>1.1599776396410449E-2</v>
      </c>
      <c r="CW364">
        <v>-6.0674227823878234E-2</v>
      </c>
      <c r="CX364">
        <v>-2.5039435886008228E-3</v>
      </c>
      <c r="CY364">
        <v>-3.9615061900041625E-2</v>
      </c>
      <c r="CZ364">
        <v>-4.735135115751777E-2</v>
      </c>
      <c r="DA364">
        <v>-0.11153570557977323</v>
      </c>
      <c r="DB364">
        <v>-1.9644099988039617E-3</v>
      </c>
      <c r="DC364">
        <v>-9.2998608860136736E-2</v>
      </c>
      <c r="DD364">
        <v>-4.0274069067834609E-2</v>
      </c>
      <c r="DE364">
        <v>-8.7426264956164193E-2</v>
      </c>
      <c r="DF364">
        <v>-0.1077550364209896</v>
      </c>
      <c r="DG364">
        <v>-2.943906287216428E-2</v>
      </c>
      <c r="DH364">
        <v>1.5188128068898779E-2</v>
      </c>
      <c r="DI364">
        <v>-7.3576551940290114E-2</v>
      </c>
      <c r="DJ364">
        <v>-2.0381381779784265E-2</v>
      </c>
      <c r="DK364">
        <v>2.6684839873921118E-2</v>
      </c>
      <c r="DL364">
        <v>-9.8085631880150514E-2</v>
      </c>
      <c r="DM364">
        <v>-8.7997057415634475E-2</v>
      </c>
      <c r="DN364">
        <v>-5.878776887242159E-2</v>
      </c>
      <c r="DO364">
        <v>3.1329735556889647E-3</v>
      </c>
      <c r="DR364">
        <f t="shared" si="119"/>
        <v>4.6198660847602243E-3</v>
      </c>
      <c r="DS364">
        <f t="shared" si="131"/>
        <v>-1.3756293349025148E-2</v>
      </c>
      <c r="DT364">
        <f t="shared" si="132"/>
        <v>-6.410215923084811E-4</v>
      </c>
      <c r="DU364">
        <f t="shared" si="133"/>
        <v>-8.1782545209721398E-3</v>
      </c>
      <c r="DV364">
        <f t="shared" si="134"/>
        <v>-9.9996007606433079E-3</v>
      </c>
      <c r="DW364">
        <f t="shared" si="135"/>
        <v>-2.0838214504368659E-2</v>
      </c>
      <c r="DX364">
        <f t="shared" si="136"/>
        <v>-3.6403035448792626E-4</v>
      </c>
      <c r="DY364">
        <f t="shared" si="137"/>
        <v>-1.5513125976042522E-2</v>
      </c>
      <c r="DZ364">
        <f t="shared" si="138"/>
        <v>-1.5784758761740236E-2</v>
      </c>
      <c r="EA364">
        <f t="shared" si="120"/>
        <v>-2.972439245094996E-2</v>
      </c>
      <c r="EB364">
        <f t="shared" si="121"/>
        <v>-3.2115875048791619E-2</v>
      </c>
      <c r="EC364">
        <f t="shared" si="122"/>
        <v>-5.4618698048233263E-3</v>
      </c>
      <c r="ED364">
        <f t="shared" si="123"/>
        <v>3.0172139799665965E-3</v>
      </c>
      <c r="EE364">
        <f t="shared" si="124"/>
        <v>-2.4795254970261985E-2</v>
      </c>
      <c r="EF364">
        <f t="shared" si="125"/>
        <v>-6.3288776980157113E-3</v>
      </c>
      <c r="EG364">
        <f t="shared" si="126"/>
        <v>2.4281433062984018E-3</v>
      </c>
      <c r="EH364">
        <f t="shared" si="127"/>
        <v>-2.0553673898070182E-2</v>
      </c>
      <c r="EI364">
        <f t="shared" si="128"/>
        <v>-2.8948057221301143E-2</v>
      </c>
      <c r="EJ364">
        <f t="shared" si="129"/>
        <v>-9.7641146209970654E-3</v>
      </c>
      <c r="EK364">
        <f t="shared" si="130"/>
        <v>7.0123134408180045E-4</v>
      </c>
    </row>
    <row r="365" spans="1:141" x14ac:dyDescent="0.3">
      <c r="A365" s="6">
        <f>('Base original'!A365-MIN('Base original'!A:A))/(MAX('Base original'!A:A)-MIN('Base original'!A:A))</f>
        <v>0.53982300884955747</v>
      </c>
      <c r="B365" s="6">
        <f>('Base original'!B365-MIN('Base original'!B:B))/(MAX('Base original'!B:B)-MIN('Base original'!B:B))</f>
        <v>0.19178082191780824</v>
      </c>
      <c r="C365" s="6">
        <f>('Base original'!C365-MIN('Base original'!C:C))/(MAX('Base original'!C:C)-MIN('Base original'!C:C))</f>
        <v>0.48</v>
      </c>
      <c r="D365" s="6">
        <f>('Base original'!D365-MIN('Base original'!D:D))/(MAX('Base original'!D:D)-MIN('Base original'!D:D))</f>
        <v>8.2191780821917818E-2</v>
      </c>
      <c r="E365" s="6">
        <f>('Base original'!E365-MIN('Base original'!E:E))/(MAX('Base original'!E:E)-MIN('Base original'!E:E))</f>
        <v>0.18864774624373959</v>
      </c>
      <c r="F365" s="6">
        <f>('Base original'!F365-MIN('Base original'!F:F))/(MAX('Base original'!F:F)-MIN('Base original'!F:F))</f>
        <v>0.20895522388059701</v>
      </c>
      <c r="G365" s="6">
        <f>('Base original'!G365-MIN('Base original'!G:G))/(MAX('Base original'!G:G)-MIN('Base original'!G:G))</f>
        <v>0.1519434628975265</v>
      </c>
      <c r="H365" s="6">
        <f>('Base original'!H365-MIN('Base original'!H:H))/(MAX('Base original'!H:H)-MIN('Base original'!H:H))</f>
        <v>0.58223201174743122</v>
      </c>
      <c r="I365" s="6">
        <f>('Base original'!I365-MIN('Base original'!I:I))/(MAX('Base original'!I:I)-MIN('Base original'!I:I))</f>
        <v>0.22834645669291315</v>
      </c>
      <c r="J365" s="6">
        <f>('Base original'!J365-MIN('Base original'!J:J))/(MAX('Base original'!J:J)-MIN('Base original'!J:J))</f>
        <v>0.28742514970059885</v>
      </c>
      <c r="K365" s="6">
        <f>('Base original'!K365-MIN('Base original'!K:K))/(MAX('Base original'!K:K)-MIN('Base original'!K:K))</f>
        <v>0.19999999999999984</v>
      </c>
      <c r="L365" s="6">
        <f>'Base original'!L365</f>
        <v>6</v>
      </c>
      <c r="M365">
        <v>512</v>
      </c>
      <c r="O365">
        <v>0.89737929997886678</v>
      </c>
      <c r="P365" t="str">
        <f>IF(O365&lt;=cockpit!C$11,"treino","teste")</f>
        <v>teste</v>
      </c>
      <c r="AP365" s="6">
        <v>1.2559616759295131</v>
      </c>
      <c r="AQ365" s="6">
        <v>1.8027762761698767</v>
      </c>
      <c r="AR365" s="6">
        <v>1.4580263703110188</v>
      </c>
      <c r="AS365" s="6">
        <v>1.9342006724931169</v>
      </c>
      <c r="AT365" s="6">
        <v>1.7932937584094029</v>
      </c>
      <c r="AU365" s="6">
        <v>1.6156105946657708</v>
      </c>
      <c r="AV365" s="6">
        <v>1.6690693803177674</v>
      </c>
      <c r="AW365" s="6">
        <v>2.0997748707016721</v>
      </c>
      <c r="AX365" s="6">
        <v>1.1729778327071891</v>
      </c>
      <c r="AY365" s="6">
        <v>1.1782410328976933</v>
      </c>
      <c r="AZ365" s="6">
        <v>1.1276943998899676</v>
      </c>
      <c r="BA365" s="6">
        <v>1.7029146760539193</v>
      </c>
      <c r="BB365" s="6">
        <v>1.3144302874941478</v>
      </c>
      <c r="BC365" s="6">
        <v>1.408588235397757</v>
      </c>
      <c r="BD365" s="6">
        <v>1.2830226800459965</v>
      </c>
      <c r="BE365" s="6">
        <v>1.8476374181970472</v>
      </c>
      <c r="BF365" s="6">
        <v>1.496470081032222</v>
      </c>
      <c r="BG365" s="6">
        <v>1.2698329673547846</v>
      </c>
      <c r="BH365" s="6">
        <v>1.3170232716228312</v>
      </c>
      <c r="BI365" s="6">
        <v>1.4154765554463831</v>
      </c>
      <c r="BL365" s="8">
        <f>IF(BL$1&lt;=cockpit!$C$15,1/(1+EXP(-(AP365+T$14))),0)</f>
        <v>0.80441184711718028</v>
      </c>
      <c r="BM365" s="8">
        <f>IF(BM$1&lt;=cockpit!$C$15,1/(1+EXP(-(AQ365+U$14))),0)</f>
        <v>0.87239793531021737</v>
      </c>
      <c r="BN365" s="8">
        <f>IF(BN$1&lt;=cockpit!$C$15,1/(1+EXP(-(AR365+V$14))),0)</f>
        <v>0.83340579258905745</v>
      </c>
      <c r="BO365" s="8">
        <f>IF(BO$1&lt;=cockpit!$C$15,1/(1+EXP(-(AS365+W$14))),0)</f>
        <v>0.88105547537295748</v>
      </c>
      <c r="BP365" s="8">
        <f>IF(BP$1&lt;=cockpit!$C$15,1/(1+EXP(-(AT365+X$14))),0)</f>
        <v>0.86998360379948736</v>
      </c>
      <c r="BQ365" s="8">
        <f>IF(BQ$1&lt;=cockpit!$C$15,1/(1+EXP(-(AU365+Y$14))),0)</f>
        <v>0.88730268233447129</v>
      </c>
      <c r="BR365" s="8">
        <f>IF(BR$1&lt;=cockpit!$C$15,1/(1+EXP(-(AV365+Z$14))),0)</f>
        <v>0.88751289277261136</v>
      </c>
      <c r="BS365" s="8">
        <f>IF(BS$1&lt;=cockpit!$C$15,1/(1+EXP(-(AW365+AA$14))),0)</f>
        <v>0.90101377360624701</v>
      </c>
      <c r="BT365" s="8">
        <f>IF(BT$1&lt;=cockpit!$C$15,1/(1+EXP(-(AX365+AB$14))),0)</f>
        <v>0.7802177383055714</v>
      </c>
      <c r="BU365" s="8">
        <f>IF(BU$1&lt;=cockpit!$C$15,1/(1+EXP(-(AY365+AC$14))),0)</f>
        <v>0.7718547806100694</v>
      </c>
      <c r="BV365" s="8">
        <f>IF(BV$1&lt;=cockpit!$C$15,1/(1+EXP(-(AZ365+AD$14))),0)</f>
        <v>0.81799364505375505</v>
      </c>
      <c r="BW365" s="8">
        <f>IF(BW$1&lt;=cockpit!$C$15,1/(1+EXP(-(BA365+AE$14))),0)</f>
        <v>0.89370734492218984</v>
      </c>
      <c r="BX365" s="8">
        <f>IF(BX$1&lt;=cockpit!$C$15,1/(1+EXP(-(BB365+AF$14))),0)</f>
        <v>0.88539936209577075</v>
      </c>
      <c r="BY365" s="8">
        <f>IF(BY$1&lt;=cockpit!$C$15,1/(1+EXP(-(BC365+AG$14))),0)</f>
        <v>0.79898965994829585</v>
      </c>
      <c r="BZ365" s="8">
        <f>IF(BZ$1&lt;=cockpit!$C$15,1/(1+EXP(-(BD365+AH$14))),0)</f>
        <v>0.83027072103670763</v>
      </c>
      <c r="CA365" s="8">
        <f>IF(CA$1&lt;=cockpit!$C$15,1/(1+EXP(-(BE365+AI$14))),0)</f>
        <v>0.94367747221947285</v>
      </c>
      <c r="CB365" s="8">
        <f>IF(CB$1&lt;=cockpit!$C$15,1/(1+EXP(-(BF365+AJ$14))),0)</f>
        <v>0.87096008210343701</v>
      </c>
      <c r="CC365" s="8">
        <f>IF(CC$1&lt;=cockpit!$C$15,1/(1+EXP(-(BG365+AK$14))),0)</f>
        <v>0.81111372142345939</v>
      </c>
      <c r="CD365" s="8">
        <f>IF(CD$1&lt;=cockpit!$C$15,1/(1+EXP(-(BH365+AL$14))),0)</f>
        <v>0.90448119216816469</v>
      </c>
      <c r="CE365" s="8">
        <f>IF(CE$1&lt;=cockpit!$C$15,1/(1+EXP(-(BI365+AM$14))),0)</f>
        <v>0.87622189071436674</v>
      </c>
      <c r="CH365" s="6">
        <v>5.7544955424149373</v>
      </c>
      <c r="CK365" s="9">
        <f t="shared" si="116"/>
        <v>5.7544955424149373</v>
      </c>
      <c r="CM365" s="9">
        <f t="shared" si="117"/>
        <v>6.0272438694135837E-2</v>
      </c>
      <c r="CP365">
        <f t="shared" si="118"/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R365">
        <f t="shared" si="119"/>
        <v>0</v>
      </c>
      <c r="DS365">
        <f t="shared" si="131"/>
        <v>0</v>
      </c>
      <c r="DT365">
        <f t="shared" si="132"/>
        <v>0</v>
      </c>
      <c r="DU365">
        <f t="shared" si="133"/>
        <v>0</v>
      </c>
      <c r="DV365">
        <f t="shared" si="134"/>
        <v>0</v>
      </c>
      <c r="DW365">
        <f t="shared" si="135"/>
        <v>0</v>
      </c>
      <c r="DX365">
        <f t="shared" si="136"/>
        <v>0</v>
      </c>
      <c r="DY365">
        <f t="shared" si="137"/>
        <v>0</v>
      </c>
      <c r="DZ365">
        <f t="shared" si="138"/>
        <v>0</v>
      </c>
      <c r="EA365">
        <f t="shared" si="120"/>
        <v>0</v>
      </c>
      <c r="EB365">
        <f t="shared" si="121"/>
        <v>0</v>
      </c>
      <c r="EC365">
        <f t="shared" si="122"/>
        <v>0</v>
      </c>
      <c r="ED365">
        <f t="shared" si="123"/>
        <v>0</v>
      </c>
      <c r="EE365">
        <f t="shared" si="124"/>
        <v>0</v>
      </c>
      <c r="EF365">
        <f t="shared" si="125"/>
        <v>0</v>
      </c>
      <c r="EG365">
        <f t="shared" si="126"/>
        <v>0</v>
      </c>
      <c r="EH365">
        <f t="shared" si="127"/>
        <v>0</v>
      </c>
      <c r="EI365">
        <f t="shared" si="128"/>
        <v>0</v>
      </c>
      <c r="EJ365">
        <f t="shared" si="129"/>
        <v>0</v>
      </c>
      <c r="EK365">
        <f t="shared" si="130"/>
        <v>0</v>
      </c>
    </row>
    <row r="366" spans="1:141" x14ac:dyDescent="0.3">
      <c r="A366" s="6">
        <f>('Base original'!A366-MIN('Base original'!A:A))/(MAX('Base original'!A:A)-MIN('Base original'!A:A))</f>
        <v>0.52212389380530977</v>
      </c>
      <c r="B366" s="6">
        <f>('Base original'!B366-MIN('Base original'!B:B))/(MAX('Base original'!B:B)-MIN('Base original'!B:B))</f>
        <v>0.26712328767123289</v>
      </c>
      <c r="C366" s="6">
        <f>('Base original'!C366-MIN('Base original'!C:C))/(MAX('Base original'!C:C)-MIN('Base original'!C:C))</f>
        <v>0.64</v>
      </c>
      <c r="D366" s="6">
        <f>('Base original'!D366-MIN('Base original'!D:D))/(MAX('Base original'!D:D)-MIN('Base original'!D:D))</f>
        <v>0.10273972602739727</v>
      </c>
      <c r="E366" s="6">
        <f>('Base original'!E366-MIN('Base original'!E:E))/(MAX('Base original'!E:E)-MIN('Base original'!E:E))</f>
        <v>0.15859766277128548</v>
      </c>
      <c r="F366" s="6">
        <f>('Base original'!F366-MIN('Base original'!F:F))/(MAX('Base original'!F:F)-MIN('Base original'!F:F))</f>
        <v>7.4626865671641784E-2</v>
      </c>
      <c r="G366" s="6">
        <f>('Base original'!G366-MIN('Base original'!G:G))/(MAX('Base original'!G:G)-MIN('Base original'!G:G))</f>
        <v>3.1802120141342753E-2</v>
      </c>
      <c r="H366" s="6">
        <f>('Base original'!H366-MIN('Base original'!H:H))/(MAX('Base original'!H:H)-MIN('Base original'!H:H))</f>
        <v>0.5308370044052847</v>
      </c>
      <c r="I366" s="6">
        <f>('Base original'!I366-MIN('Base original'!I:I))/(MAX('Base original'!I:I)-MIN('Base original'!I:I))</f>
        <v>0.27559055118110215</v>
      </c>
      <c r="J366" s="6">
        <f>('Base original'!J366-MIN('Base original'!J:J))/(MAX('Base original'!J:J)-MIN('Base original'!J:J))</f>
        <v>0.19760479041916171</v>
      </c>
      <c r="K366" s="6">
        <f>('Base original'!K366-MIN('Base original'!K:K))/(MAX('Base original'!K:K)-MIN('Base original'!K:K))</f>
        <v>0.52307692307692311</v>
      </c>
      <c r="L366" s="6">
        <f>'Base original'!L366</f>
        <v>7</v>
      </c>
      <c r="M366">
        <v>513</v>
      </c>
      <c r="O366">
        <v>0.2688158110255997</v>
      </c>
      <c r="P366" t="str">
        <f>IF(O366&lt;=cockpit!C$11,"treino","teste")</f>
        <v>treino</v>
      </c>
      <c r="AP366" s="6">
        <v>1.2227790672389347</v>
      </c>
      <c r="AQ366" s="6">
        <v>1.9088182177170649</v>
      </c>
      <c r="AR366" s="6">
        <v>1.5036626194681524</v>
      </c>
      <c r="AS366" s="6">
        <v>1.9782530756400474</v>
      </c>
      <c r="AT366" s="6">
        <v>1.7965478987882975</v>
      </c>
      <c r="AU366" s="6">
        <v>1.660943315587502</v>
      </c>
      <c r="AV366" s="6">
        <v>1.7134973146224499</v>
      </c>
      <c r="AW366" s="6">
        <v>2.0707380924549192</v>
      </c>
      <c r="AX366" s="6">
        <v>1.2906030212765225</v>
      </c>
      <c r="AY366" s="6">
        <v>1.0685081949801312</v>
      </c>
      <c r="AZ366" s="6">
        <v>1.233996184936403</v>
      </c>
      <c r="BA366" s="6">
        <v>1.6979046551518033</v>
      </c>
      <c r="BB366" s="6">
        <v>1.3977607642736476</v>
      </c>
      <c r="BC366" s="6">
        <v>1.5712447197371571</v>
      </c>
      <c r="BD366" s="6">
        <v>1.41507519344541</v>
      </c>
      <c r="BE366" s="6">
        <v>2.059474705887987</v>
      </c>
      <c r="BF366" s="6">
        <v>1.5346980426824501</v>
      </c>
      <c r="BG366" s="6">
        <v>1.3900349673918453</v>
      </c>
      <c r="BH366" s="6">
        <v>1.254171163546818</v>
      </c>
      <c r="BI366" s="6">
        <v>1.5877602429808471</v>
      </c>
      <c r="BL366" s="8">
        <f>IF(BL$1&lt;=cockpit!$C$15,1/(1+EXP(-(AP366+T$14))),0)</f>
        <v>0.79913832868326939</v>
      </c>
      <c r="BM366" s="8">
        <f>IF(BM$1&lt;=cockpit!$C$15,1/(1+EXP(-(AQ366+U$14))),0)</f>
        <v>0.88374382385751205</v>
      </c>
      <c r="BN366" s="8">
        <f>IF(BN$1&lt;=cockpit!$C$15,1/(1+EXP(-(AR366+V$14))),0)</f>
        <v>0.83964592672937632</v>
      </c>
      <c r="BO366" s="8">
        <f>IF(BO$1&lt;=cockpit!$C$15,1/(1+EXP(-(AS366+W$14))),0)</f>
        <v>0.88559508507808871</v>
      </c>
      <c r="BP366" s="8">
        <f>IF(BP$1&lt;=cockpit!$C$15,1/(1+EXP(-(AT366+X$14))),0)</f>
        <v>0.8703512436036881</v>
      </c>
      <c r="BQ366" s="8">
        <f>IF(BQ$1&lt;=cockpit!$C$15,1/(1+EXP(-(AU366+Y$14))),0)</f>
        <v>0.89175683526876615</v>
      </c>
      <c r="BR366" s="8">
        <f>IF(BR$1&lt;=cockpit!$C$15,1/(1+EXP(-(AV366+Z$14))),0)</f>
        <v>0.89187252615253931</v>
      </c>
      <c r="BS366" s="8">
        <f>IF(BS$1&lt;=cockpit!$C$15,1/(1+EXP(-(AW366+AA$14))),0)</f>
        <v>0.89839371855858008</v>
      </c>
      <c r="BT366" s="8">
        <f>IF(BT$1&lt;=cockpit!$C$15,1/(1+EXP(-(AX366+AB$14))),0)</f>
        <v>0.79972249946375062</v>
      </c>
      <c r="BU366" s="8">
        <f>IF(BU$1&lt;=cockpit!$C$15,1/(1+EXP(-(AY366+AC$14))),0)</f>
        <v>0.75195778520339041</v>
      </c>
      <c r="BV366" s="8">
        <f>IF(BV$1&lt;=cockpit!$C$15,1/(1+EXP(-(AZ366+AD$14))),0)</f>
        <v>0.83328844468544816</v>
      </c>
      <c r="BW366" s="8">
        <f>IF(BW$1&lt;=cockpit!$C$15,1/(1+EXP(-(BA366+AE$14))),0)</f>
        <v>0.89323048075000988</v>
      </c>
      <c r="BX366" s="8">
        <f>IF(BX$1&lt;=cockpit!$C$15,1/(1+EXP(-(BB366+AF$14))),0)</f>
        <v>0.89358699582840784</v>
      </c>
      <c r="BY366" s="8">
        <f>IF(BY$1&lt;=cockpit!$C$15,1/(1+EXP(-(BC366+AG$14))),0)</f>
        <v>0.82384935700854711</v>
      </c>
      <c r="BZ366" s="8">
        <f>IF(BZ$1&lt;=cockpit!$C$15,1/(1+EXP(-(BD366+AH$14))),0)</f>
        <v>0.84807726024793706</v>
      </c>
      <c r="CA366" s="8">
        <f>IF(CA$1&lt;=cockpit!$C$15,1/(1+EXP(-(BE366+AI$14))),0)</f>
        <v>0.9539343430021523</v>
      </c>
      <c r="CB366" s="8">
        <f>IF(CB$1&lt;=cockpit!$C$15,1/(1+EXP(-(BF366+AJ$14))),0)</f>
        <v>0.87519588589693031</v>
      </c>
      <c r="CC366" s="8">
        <f>IF(CC$1&lt;=cockpit!$C$15,1/(1+EXP(-(BG366+AK$14))),0)</f>
        <v>0.82884521960131008</v>
      </c>
      <c r="CD366" s="8">
        <f>IF(CD$1&lt;=cockpit!$C$15,1/(1+EXP(-(BH366+AL$14))),0)</f>
        <v>0.89891131990152118</v>
      </c>
      <c r="CE366" s="8">
        <f>IF(CE$1&lt;=cockpit!$C$15,1/(1+EXP(-(BI366+AM$14))),0)</f>
        <v>0.89372922443209202</v>
      </c>
      <c r="CH366" s="6">
        <v>5.7902678255996509</v>
      </c>
      <c r="CK366" s="9">
        <f t="shared" si="116"/>
        <v>5.7902678255996509</v>
      </c>
      <c r="CM366" s="9">
        <f t="shared" si="117"/>
        <v>1.4634519337793965</v>
      </c>
      <c r="CP366">
        <f t="shared" si="118"/>
        <v>-1.2097321744003491</v>
      </c>
      <c r="CV366">
        <v>9.486211351121944E-2</v>
      </c>
      <c r="CW366">
        <v>-0.49618934799600306</v>
      </c>
      <c r="CX366">
        <v>-2.0477065489042087E-2</v>
      </c>
      <c r="CY366">
        <v>-0.3239690464963304</v>
      </c>
      <c r="CZ366">
        <v>-0.38723584790859122</v>
      </c>
      <c r="DA366">
        <v>-0.91213075163556945</v>
      </c>
      <c r="DB366">
        <v>-1.6064799692757984E-2</v>
      </c>
      <c r="DC366">
        <v>-0.76053574556883452</v>
      </c>
      <c r="DD366">
        <v>-0.32935835837782762</v>
      </c>
      <c r="DE366">
        <v>-0.714965529223477</v>
      </c>
      <c r="DF366">
        <v>-0.88121271885349961</v>
      </c>
      <c r="DG366">
        <v>-0.24075047900986779</v>
      </c>
      <c r="DH366">
        <v>0.12420738811315905</v>
      </c>
      <c r="DI366">
        <v>-0.60170360043179627</v>
      </c>
      <c r="DJ366">
        <v>-0.16667743289497305</v>
      </c>
      <c r="DK366">
        <v>0.21822664701812317</v>
      </c>
      <c r="DL366">
        <v>-0.80213704361696436</v>
      </c>
      <c r="DM366">
        <v>-0.71963342774420824</v>
      </c>
      <c r="DN366">
        <v>-0.48076202620360076</v>
      </c>
      <c r="DO366">
        <v>2.5621226040131603E-2</v>
      </c>
      <c r="DR366">
        <f t="shared" si="119"/>
        <v>3.4281074370669386E-2</v>
      </c>
      <c r="DS366">
        <f t="shared" si="131"/>
        <v>-0.10866390609707335</v>
      </c>
      <c r="DT366">
        <f t="shared" si="132"/>
        <v>-6.0406261538124882E-3</v>
      </c>
      <c r="DU366">
        <f t="shared" si="133"/>
        <v>-6.9887038541059709E-2</v>
      </c>
      <c r="DV366">
        <f t="shared" si="134"/>
        <v>-9.39003222929186E-2</v>
      </c>
      <c r="DW366">
        <f t="shared" si="135"/>
        <v>-0.1867767830166113</v>
      </c>
      <c r="DX366">
        <f t="shared" si="136"/>
        <v>-3.2862699987898482E-3</v>
      </c>
      <c r="DY366">
        <f t="shared" si="137"/>
        <v>-0.14669877138588613</v>
      </c>
      <c r="DZ366">
        <f t="shared" si="138"/>
        <v>-0.11871521904697674</v>
      </c>
      <c r="EA366">
        <f t="shared" si="120"/>
        <v>-0.3106950552264478</v>
      </c>
      <c r="EB366">
        <f t="shared" si="121"/>
        <v>-0.26932536750868147</v>
      </c>
      <c r="EC366">
        <f t="shared" si="122"/>
        <v>-4.8665135290103141E-2</v>
      </c>
      <c r="ED366">
        <f t="shared" si="123"/>
        <v>2.5028072007739034E-2</v>
      </c>
      <c r="EE366">
        <f t="shared" si="124"/>
        <v>-0.19331066169556549</v>
      </c>
      <c r="EF366">
        <f t="shared" si="125"/>
        <v>-4.6797182888058932E-2</v>
      </c>
      <c r="EG366">
        <f t="shared" si="126"/>
        <v>1.964242102702627E-2</v>
      </c>
      <c r="EH366">
        <f t="shared" si="127"/>
        <v>-0.18772586598375982</v>
      </c>
      <c r="EI366">
        <f t="shared" si="128"/>
        <v>-0.22525649056441774</v>
      </c>
      <c r="EJ366">
        <f t="shared" si="129"/>
        <v>-9.2286328057878855E-2</v>
      </c>
      <c r="EK366">
        <f t="shared" si="130"/>
        <v>5.1562223786201997E-3</v>
      </c>
    </row>
    <row r="367" spans="1:141" x14ac:dyDescent="0.3">
      <c r="A367" s="6">
        <f>('Base original'!A367-MIN('Base original'!A:A))/(MAX('Base original'!A:A)-MIN('Base original'!A:A))</f>
        <v>0.52212389380530977</v>
      </c>
      <c r="B367" s="6">
        <f>('Base original'!B367-MIN('Base original'!B:B))/(MAX('Base original'!B:B)-MIN('Base original'!B:B))</f>
        <v>0.26712328767123289</v>
      </c>
      <c r="C367" s="6">
        <f>('Base original'!C367-MIN('Base original'!C:C))/(MAX('Base original'!C:C)-MIN('Base original'!C:C))</f>
        <v>0.64</v>
      </c>
      <c r="D367" s="6">
        <f>('Base original'!D367-MIN('Base original'!D:D))/(MAX('Base original'!D:D)-MIN('Base original'!D:D))</f>
        <v>0.10273972602739727</v>
      </c>
      <c r="E367" s="6">
        <f>('Base original'!E367-MIN('Base original'!E:E))/(MAX('Base original'!E:E)-MIN('Base original'!E:E))</f>
        <v>0.15859766277128548</v>
      </c>
      <c r="F367" s="6">
        <f>('Base original'!F367-MIN('Base original'!F:F))/(MAX('Base original'!F:F)-MIN('Base original'!F:F))</f>
        <v>7.4626865671641784E-2</v>
      </c>
      <c r="G367" s="6">
        <f>('Base original'!G367-MIN('Base original'!G:G))/(MAX('Base original'!G:G)-MIN('Base original'!G:G))</f>
        <v>3.1802120141342753E-2</v>
      </c>
      <c r="H367" s="6">
        <f>('Base original'!H367-MIN('Base original'!H:H))/(MAX('Base original'!H:H)-MIN('Base original'!H:H))</f>
        <v>0.5308370044052847</v>
      </c>
      <c r="I367" s="6">
        <f>('Base original'!I367-MIN('Base original'!I:I))/(MAX('Base original'!I:I)-MIN('Base original'!I:I))</f>
        <v>0.27559055118110215</v>
      </c>
      <c r="J367" s="6">
        <f>('Base original'!J367-MIN('Base original'!J:J))/(MAX('Base original'!J:J)-MIN('Base original'!J:J))</f>
        <v>0.19760479041916171</v>
      </c>
      <c r="K367" s="6">
        <f>('Base original'!K367-MIN('Base original'!K:K))/(MAX('Base original'!K:K)-MIN('Base original'!K:K))</f>
        <v>0.52307692307692311</v>
      </c>
      <c r="L367" s="6">
        <f>'Base original'!L367</f>
        <v>7</v>
      </c>
      <c r="M367">
        <v>514</v>
      </c>
      <c r="O367">
        <v>0.56893538266620336</v>
      </c>
      <c r="P367" t="str">
        <f>IF(O367&lt;=cockpit!C$11,"treino","teste")</f>
        <v>treino</v>
      </c>
      <c r="AP367" s="6">
        <v>1.2227790672389347</v>
      </c>
      <c r="AQ367" s="6">
        <v>1.9088182177170649</v>
      </c>
      <c r="AR367" s="6">
        <v>1.5036626194681524</v>
      </c>
      <c r="AS367" s="6">
        <v>1.9782530756400474</v>
      </c>
      <c r="AT367" s="6">
        <v>1.7965478987882975</v>
      </c>
      <c r="AU367" s="6">
        <v>1.660943315587502</v>
      </c>
      <c r="AV367" s="6">
        <v>1.7134973146224499</v>
      </c>
      <c r="AW367" s="6">
        <v>2.0707380924549192</v>
      </c>
      <c r="AX367" s="6">
        <v>1.2906030212765225</v>
      </c>
      <c r="AY367" s="6">
        <v>1.0685081949801312</v>
      </c>
      <c r="AZ367" s="6">
        <v>1.233996184936403</v>
      </c>
      <c r="BA367" s="6">
        <v>1.6979046551518033</v>
      </c>
      <c r="BB367" s="6">
        <v>1.3977607642736476</v>
      </c>
      <c r="BC367" s="6">
        <v>1.5712447197371571</v>
      </c>
      <c r="BD367" s="6">
        <v>1.41507519344541</v>
      </c>
      <c r="BE367" s="6">
        <v>2.059474705887987</v>
      </c>
      <c r="BF367" s="6">
        <v>1.5346980426824501</v>
      </c>
      <c r="BG367" s="6">
        <v>1.3900349673918453</v>
      </c>
      <c r="BH367" s="6">
        <v>1.254171163546818</v>
      </c>
      <c r="BI367" s="6">
        <v>1.5877602429808471</v>
      </c>
      <c r="BL367" s="8">
        <f>IF(BL$1&lt;=cockpit!$C$15,1/(1+EXP(-(AP367+T$14))),0)</f>
        <v>0.79913832868326939</v>
      </c>
      <c r="BM367" s="8">
        <f>IF(BM$1&lt;=cockpit!$C$15,1/(1+EXP(-(AQ367+U$14))),0)</f>
        <v>0.88374382385751205</v>
      </c>
      <c r="BN367" s="8">
        <f>IF(BN$1&lt;=cockpit!$C$15,1/(1+EXP(-(AR367+V$14))),0)</f>
        <v>0.83964592672937632</v>
      </c>
      <c r="BO367" s="8">
        <f>IF(BO$1&lt;=cockpit!$C$15,1/(1+EXP(-(AS367+W$14))),0)</f>
        <v>0.88559508507808871</v>
      </c>
      <c r="BP367" s="8">
        <f>IF(BP$1&lt;=cockpit!$C$15,1/(1+EXP(-(AT367+X$14))),0)</f>
        <v>0.8703512436036881</v>
      </c>
      <c r="BQ367" s="8">
        <f>IF(BQ$1&lt;=cockpit!$C$15,1/(1+EXP(-(AU367+Y$14))),0)</f>
        <v>0.89175683526876615</v>
      </c>
      <c r="BR367" s="8">
        <f>IF(BR$1&lt;=cockpit!$C$15,1/(1+EXP(-(AV367+Z$14))),0)</f>
        <v>0.89187252615253931</v>
      </c>
      <c r="BS367" s="8">
        <f>IF(BS$1&lt;=cockpit!$C$15,1/(1+EXP(-(AW367+AA$14))),0)</f>
        <v>0.89839371855858008</v>
      </c>
      <c r="BT367" s="8">
        <f>IF(BT$1&lt;=cockpit!$C$15,1/(1+EXP(-(AX367+AB$14))),0)</f>
        <v>0.79972249946375062</v>
      </c>
      <c r="BU367" s="8">
        <f>IF(BU$1&lt;=cockpit!$C$15,1/(1+EXP(-(AY367+AC$14))),0)</f>
        <v>0.75195778520339041</v>
      </c>
      <c r="BV367" s="8">
        <f>IF(BV$1&lt;=cockpit!$C$15,1/(1+EXP(-(AZ367+AD$14))),0)</f>
        <v>0.83328844468544816</v>
      </c>
      <c r="BW367" s="8">
        <f>IF(BW$1&lt;=cockpit!$C$15,1/(1+EXP(-(BA367+AE$14))),0)</f>
        <v>0.89323048075000988</v>
      </c>
      <c r="BX367" s="8">
        <f>IF(BX$1&lt;=cockpit!$C$15,1/(1+EXP(-(BB367+AF$14))),0)</f>
        <v>0.89358699582840784</v>
      </c>
      <c r="BY367" s="8">
        <f>IF(BY$1&lt;=cockpit!$C$15,1/(1+EXP(-(BC367+AG$14))),0)</f>
        <v>0.82384935700854711</v>
      </c>
      <c r="BZ367" s="8">
        <f>IF(BZ$1&lt;=cockpit!$C$15,1/(1+EXP(-(BD367+AH$14))),0)</f>
        <v>0.84807726024793706</v>
      </c>
      <c r="CA367" s="8">
        <f>IF(CA$1&lt;=cockpit!$C$15,1/(1+EXP(-(BE367+AI$14))),0)</f>
        <v>0.9539343430021523</v>
      </c>
      <c r="CB367" s="8">
        <f>IF(CB$1&lt;=cockpit!$C$15,1/(1+EXP(-(BF367+AJ$14))),0)</f>
        <v>0.87519588589693031</v>
      </c>
      <c r="CC367" s="8">
        <f>IF(CC$1&lt;=cockpit!$C$15,1/(1+EXP(-(BG367+AK$14))),0)</f>
        <v>0.82884521960131008</v>
      </c>
      <c r="CD367" s="8">
        <f>IF(CD$1&lt;=cockpit!$C$15,1/(1+EXP(-(BH367+AL$14))),0)</f>
        <v>0.89891131990152118</v>
      </c>
      <c r="CE367" s="8">
        <f>IF(CE$1&lt;=cockpit!$C$15,1/(1+EXP(-(BI367+AM$14))),0)</f>
        <v>0.89372922443209202</v>
      </c>
      <c r="CH367" s="6">
        <v>5.7902678255996509</v>
      </c>
      <c r="CK367" s="9">
        <f t="shared" si="116"/>
        <v>5.7902678255996509</v>
      </c>
      <c r="CM367" s="9">
        <f t="shared" si="117"/>
        <v>1.4634519337793965</v>
      </c>
      <c r="CP367">
        <f t="shared" si="118"/>
        <v>-1.2097321744003491</v>
      </c>
      <c r="CV367">
        <v>9.486211351121944E-2</v>
      </c>
      <c r="CW367">
        <v>-0.49618934799600306</v>
      </c>
      <c r="CX367">
        <v>-2.0477065489042087E-2</v>
      </c>
      <c r="CY367">
        <v>-0.3239690464963304</v>
      </c>
      <c r="CZ367">
        <v>-0.38723584790859122</v>
      </c>
      <c r="DA367">
        <v>-0.91213075163556945</v>
      </c>
      <c r="DB367">
        <v>-1.6064799692757984E-2</v>
      </c>
      <c r="DC367">
        <v>-0.76053574556883452</v>
      </c>
      <c r="DD367">
        <v>-0.32935835837782762</v>
      </c>
      <c r="DE367">
        <v>-0.714965529223477</v>
      </c>
      <c r="DF367">
        <v>-0.88121271885349961</v>
      </c>
      <c r="DG367">
        <v>-0.24075047900986779</v>
      </c>
      <c r="DH367">
        <v>0.12420738811315905</v>
      </c>
      <c r="DI367">
        <v>-0.60170360043179627</v>
      </c>
      <c r="DJ367">
        <v>-0.16667743289497305</v>
      </c>
      <c r="DK367">
        <v>0.21822664701812317</v>
      </c>
      <c r="DL367">
        <v>-0.80213704361696436</v>
      </c>
      <c r="DM367">
        <v>-0.71963342774420824</v>
      </c>
      <c r="DN367">
        <v>-0.48076202620360076</v>
      </c>
      <c r="DO367">
        <v>2.5621226040131603E-2</v>
      </c>
      <c r="DR367">
        <f t="shared" si="119"/>
        <v>3.4281074370669386E-2</v>
      </c>
      <c r="DS367">
        <f t="shared" si="131"/>
        <v>-0.10866390609707335</v>
      </c>
      <c r="DT367">
        <f t="shared" si="132"/>
        <v>-6.0406261538124882E-3</v>
      </c>
      <c r="DU367">
        <f t="shared" si="133"/>
        <v>-6.9887038541059709E-2</v>
      </c>
      <c r="DV367">
        <f t="shared" si="134"/>
        <v>-9.39003222929186E-2</v>
      </c>
      <c r="DW367">
        <f t="shared" si="135"/>
        <v>-0.1867767830166113</v>
      </c>
      <c r="DX367">
        <f t="shared" si="136"/>
        <v>-3.2862699987898482E-3</v>
      </c>
      <c r="DY367">
        <f t="shared" si="137"/>
        <v>-0.14669877138588613</v>
      </c>
      <c r="DZ367">
        <f t="shared" si="138"/>
        <v>-0.11871521904697674</v>
      </c>
      <c r="EA367">
        <f t="shared" si="120"/>
        <v>-0.3106950552264478</v>
      </c>
      <c r="EB367">
        <f t="shared" si="121"/>
        <v>-0.26932536750868147</v>
      </c>
      <c r="EC367">
        <f t="shared" si="122"/>
        <v>-4.8665135290103141E-2</v>
      </c>
      <c r="ED367">
        <f t="shared" si="123"/>
        <v>2.5028072007739034E-2</v>
      </c>
      <c r="EE367">
        <f t="shared" si="124"/>
        <v>-0.19331066169556549</v>
      </c>
      <c r="EF367">
        <f t="shared" si="125"/>
        <v>-4.6797182888058932E-2</v>
      </c>
      <c r="EG367">
        <f t="shared" si="126"/>
        <v>1.964242102702627E-2</v>
      </c>
      <c r="EH367">
        <f t="shared" si="127"/>
        <v>-0.18772586598375982</v>
      </c>
      <c r="EI367">
        <f t="shared" si="128"/>
        <v>-0.22525649056441774</v>
      </c>
      <c r="EJ367">
        <f t="shared" si="129"/>
        <v>-9.2286328057878855E-2</v>
      </c>
      <c r="EK367">
        <f t="shared" si="130"/>
        <v>5.1562223786201997E-3</v>
      </c>
    </row>
    <row r="368" spans="1:141" x14ac:dyDescent="0.3">
      <c r="A368" s="6">
        <f>('Base original'!A368-MIN('Base original'!A:A))/(MAX('Base original'!A:A)-MIN('Base original'!A:A))</f>
        <v>0.3451327433628319</v>
      </c>
      <c r="B368" s="6">
        <f>('Base original'!B368-MIN('Base original'!B:B))/(MAX('Base original'!B:B)-MIN('Base original'!B:B))</f>
        <v>0.36643835616438358</v>
      </c>
      <c r="C368" s="6">
        <f>('Base original'!C368-MIN('Base original'!C:C))/(MAX('Base original'!C:C)-MIN('Base original'!C:C))</f>
        <v>0.49</v>
      </c>
      <c r="D368" s="6">
        <f>('Base original'!D368-MIN('Base original'!D:D))/(MAX('Base original'!D:D)-MIN('Base original'!D:D))</f>
        <v>0.35616438356164382</v>
      </c>
      <c r="E368" s="6">
        <f>('Base original'!E368-MIN('Base original'!E:E))/(MAX('Base original'!E:E)-MIN('Base original'!E:E))</f>
        <v>0.18363939899833057</v>
      </c>
      <c r="F368" s="6">
        <f>('Base original'!F368-MIN('Base original'!F:F))/(MAX('Base original'!F:F)-MIN('Base original'!F:F))</f>
        <v>0.4925373134328358</v>
      </c>
      <c r="G368" s="6">
        <f>('Base original'!G368-MIN('Base original'!G:G))/(MAX('Base original'!G:G)-MIN('Base original'!G:G))</f>
        <v>0.51236749116607772</v>
      </c>
      <c r="H368" s="6">
        <f>('Base original'!H368-MIN('Base original'!H:H))/(MAX('Base original'!H:H)-MIN('Base original'!H:H))</f>
        <v>0.80249632892804057</v>
      </c>
      <c r="I368" s="6">
        <f>('Base original'!I368-MIN('Base original'!I:I))/(MAX('Base original'!I:I)-MIN('Base original'!I:I))</f>
        <v>0.44881889763779531</v>
      </c>
      <c r="J368" s="6">
        <f>('Base original'!J368-MIN('Base original'!J:J))/(MAX('Base original'!J:J)-MIN('Base original'!J:J))</f>
        <v>0.48502994011976042</v>
      </c>
      <c r="K368" s="6">
        <f>('Base original'!K368-MIN('Base original'!K:K))/(MAX('Base original'!K:K)-MIN('Base original'!K:K))</f>
        <v>0.13846153846153852</v>
      </c>
      <c r="L368" s="6">
        <f>'Base original'!L368</f>
        <v>5</v>
      </c>
      <c r="M368">
        <v>515</v>
      </c>
      <c r="O368">
        <v>0.32916777104210238</v>
      </c>
      <c r="P368" t="str">
        <f>IF(O368&lt;=cockpit!C$11,"treino","teste")</f>
        <v>treino</v>
      </c>
      <c r="AP368" s="6">
        <v>1.9190408298517869</v>
      </c>
      <c r="AQ368" s="6">
        <v>2.4287958068740445</v>
      </c>
      <c r="AR368" s="6">
        <v>2.3683864148587439</v>
      </c>
      <c r="AS368" s="6">
        <v>2.9439814319895685</v>
      </c>
      <c r="AT368" s="6">
        <v>2.8131246211145178</v>
      </c>
      <c r="AU368" s="6">
        <v>2.2286786932856884</v>
      </c>
      <c r="AV368" s="6">
        <v>2.494999476835762</v>
      </c>
      <c r="AW368" s="6">
        <v>2.8970633795104996</v>
      </c>
      <c r="AX368" s="6">
        <v>1.6334667160758782</v>
      </c>
      <c r="AY368" s="6">
        <v>1.9752167810247723</v>
      </c>
      <c r="AZ368" s="6">
        <v>1.7794716761945613</v>
      </c>
      <c r="BA368" s="6">
        <v>2.5015767083656666</v>
      </c>
      <c r="BB368" s="6">
        <v>1.8430766527113256</v>
      </c>
      <c r="BC368" s="6">
        <v>2.1628581997431713</v>
      </c>
      <c r="BD368" s="6">
        <v>1.6690994237278516</v>
      </c>
      <c r="BE368" s="6">
        <v>2.5457303636573245</v>
      </c>
      <c r="BF368" s="6">
        <v>2.029354026106982</v>
      </c>
      <c r="BG368" s="6">
        <v>2.0050548665031567</v>
      </c>
      <c r="BH368" s="6">
        <v>2.1310929685368398</v>
      </c>
      <c r="BI368" s="6">
        <v>1.9134271752809076</v>
      </c>
      <c r="BL368" s="8">
        <f>IF(BL$1&lt;=cockpit!$C$15,1/(1+EXP(-(AP368+T$14))),0)</f>
        <v>0.88866526610539376</v>
      </c>
      <c r="BM368" s="8">
        <f>IF(BM$1&lt;=cockpit!$C$15,1/(1+EXP(-(AQ368+U$14))),0)</f>
        <v>0.92746249688755988</v>
      </c>
      <c r="BN368" s="8">
        <f>IF(BN$1&lt;=cockpit!$C$15,1/(1+EXP(-(AR368+V$14))),0)</f>
        <v>0.92555409009706713</v>
      </c>
      <c r="BO368" s="8">
        <f>IF(BO$1&lt;=cockpit!$C$15,1/(1+EXP(-(AS368+W$14))),0)</f>
        <v>0.95312422134023933</v>
      </c>
      <c r="BP368" s="8">
        <f>IF(BP$1&lt;=cockpit!$C$15,1/(1+EXP(-(AT368+X$14))),0)</f>
        <v>0.94885759150493143</v>
      </c>
      <c r="BQ368" s="8">
        <f>IF(BQ$1&lt;=cockpit!$C$15,1/(1+EXP(-(AU368+Y$14))),0)</f>
        <v>0.93562856853781928</v>
      </c>
      <c r="BR368" s="8">
        <f>IF(BR$1&lt;=cockpit!$C$15,1/(1+EXP(-(AV368+Z$14))),0)</f>
        <v>0.94742537236557989</v>
      </c>
      <c r="BS368" s="8">
        <f>IF(BS$1&lt;=cockpit!$C$15,1/(1+EXP(-(AW368+AA$14))),0)</f>
        <v>0.95283673831609983</v>
      </c>
      <c r="BT368" s="8">
        <f>IF(BT$1&lt;=cockpit!$C$15,1/(1+EXP(-(AX368+AB$14))),0)</f>
        <v>0.84908269916250823</v>
      </c>
      <c r="BU368" s="8">
        <f>IF(BU$1&lt;=cockpit!$C$15,1/(1+EXP(-(AY368+AC$14))),0)</f>
        <v>0.88244496518022097</v>
      </c>
      <c r="BV368" s="8">
        <f>IF(BV$1&lt;=cockpit!$C$15,1/(1+EXP(-(AZ368+AD$14))),0)</f>
        <v>0.89609693908942489</v>
      </c>
      <c r="BW368" s="8">
        <f>IF(BW$1&lt;=cockpit!$C$15,1/(1+EXP(-(BA368+AE$14))),0)</f>
        <v>0.94920583627192257</v>
      </c>
      <c r="BX368" s="8">
        <f>IF(BX$1&lt;=cockpit!$C$15,1/(1+EXP(-(BB368+AF$14))),0)</f>
        <v>0.92911882769440457</v>
      </c>
      <c r="BY368" s="8">
        <f>IF(BY$1&lt;=cockpit!$C$15,1/(1+EXP(-(BC368+AG$14))),0)</f>
        <v>0.89418889976061455</v>
      </c>
      <c r="BZ368" s="8">
        <f>IF(BZ$1&lt;=cockpit!$C$15,1/(1+EXP(-(BD368+AH$14))),0)</f>
        <v>0.87799982018292444</v>
      </c>
      <c r="CA368" s="8">
        <f>IF(CA$1&lt;=cockpit!$C$15,1/(1+EXP(-(BE368+AI$14))),0)</f>
        <v>0.97116153700435071</v>
      </c>
      <c r="CB368" s="8">
        <f>IF(CB$1&lt;=cockpit!$C$15,1/(1+EXP(-(BF368+AJ$14))),0)</f>
        <v>0.92000082858436194</v>
      </c>
      <c r="CC368" s="8">
        <f>IF(CC$1&lt;=cockpit!$C$15,1/(1+EXP(-(BG368+AK$14))),0)</f>
        <v>0.89957263167166723</v>
      </c>
      <c r="CD368" s="8">
        <f>IF(CD$1&lt;=cockpit!$C$15,1/(1+EXP(-(BH368+AL$14))),0)</f>
        <v>0.95530239609283685</v>
      </c>
      <c r="CE368" s="8">
        <f>IF(CE$1&lt;=cockpit!$C$15,1/(1+EXP(-(BI368+AM$14))),0)</f>
        <v>0.92093210909186651</v>
      </c>
      <c r="CH368" s="6">
        <v>6.1873113128659991</v>
      </c>
      <c r="CK368" s="9">
        <f t="shared" si="116"/>
        <v>6.1873113128659991</v>
      </c>
      <c r="CM368" s="9">
        <f t="shared" si="117"/>
        <v>1.4097081536595824</v>
      </c>
      <c r="CP368">
        <f t="shared" si="118"/>
        <v>1.1873113128659991</v>
      </c>
      <c r="CV368">
        <v>-9.310396376791355E-2</v>
      </c>
      <c r="CW368">
        <v>0.48699310365228926</v>
      </c>
      <c r="CX368">
        <v>2.0097548882246699E-2</v>
      </c>
      <c r="CY368">
        <v>0.31796468843541492</v>
      </c>
      <c r="CZ368">
        <v>0.38005891940257808</v>
      </c>
      <c r="DA368">
        <v>0.89522555748068899</v>
      </c>
      <c r="DB368">
        <v>1.5767058872838951E-2</v>
      </c>
      <c r="DC368">
        <v>0.74644017383472339</v>
      </c>
      <c r="DD368">
        <v>0.32325411621196931</v>
      </c>
      <c r="DE368">
        <v>0.70171454402875921</v>
      </c>
      <c r="DF368">
        <v>0.86488055147809184</v>
      </c>
      <c r="DG368">
        <v>0.2362884722380926</v>
      </c>
      <c r="DH368">
        <v>-0.12190536068150146</v>
      </c>
      <c r="DI368">
        <v>0.59055178237199435</v>
      </c>
      <c r="DJ368">
        <v>0.16358827669749362</v>
      </c>
      <c r="DK368">
        <v>-0.21418209109125108</v>
      </c>
      <c r="DL368">
        <v>0.78727044424307935</v>
      </c>
      <c r="DM368">
        <v>0.70629592893217552</v>
      </c>
      <c r="DN368">
        <v>0.47185170783017438</v>
      </c>
      <c r="DO368">
        <v>-2.5146368899400581E-2</v>
      </c>
      <c r="DR368">
        <f t="shared" si="119"/>
        <v>-1.957734705005185E-2</v>
      </c>
      <c r="DS368">
        <f t="shared" si="131"/>
        <v>6.8088121113026576E-2</v>
      </c>
      <c r="DT368">
        <f t="shared" si="132"/>
        <v>2.8809761219082976E-3</v>
      </c>
      <c r="DU368">
        <f t="shared" si="133"/>
        <v>2.9111008622164401E-2</v>
      </c>
      <c r="DV368">
        <f t="shared" si="134"/>
        <v>3.7880195450420331E-2</v>
      </c>
      <c r="DW368">
        <f t="shared" si="135"/>
        <v>0.11154437193113302</v>
      </c>
      <c r="DX368">
        <f t="shared" si="136"/>
        <v>1.6143129053074151E-3</v>
      </c>
      <c r="DY368">
        <f t="shared" si="137"/>
        <v>6.8748744942494153E-2</v>
      </c>
      <c r="DZ368">
        <f t="shared" si="138"/>
        <v>9.0206831411201421E-2</v>
      </c>
      <c r="EA368">
        <f t="shared" si="120"/>
        <v>0.15528303136245547</v>
      </c>
      <c r="EB368">
        <f t="shared" si="121"/>
        <v>0.17039035594145785</v>
      </c>
      <c r="EC368">
        <f t="shared" si="122"/>
        <v>2.3394515311640579E-2</v>
      </c>
      <c r="ED368">
        <f t="shared" si="123"/>
        <v>-1.6669120080459066E-2</v>
      </c>
      <c r="EE368">
        <f t="shared" si="124"/>
        <v>0.11836205646190802</v>
      </c>
      <c r="EF368">
        <f t="shared" si="125"/>
        <v>3.7480743258253096E-2</v>
      </c>
      <c r="EG368">
        <f t="shared" si="126"/>
        <v>-1.2175238592348862E-2</v>
      </c>
      <c r="EH368">
        <f t="shared" si="127"/>
        <v>0.12092353996643562</v>
      </c>
      <c r="EI368">
        <f t="shared" si="128"/>
        <v>0.13473942481544077</v>
      </c>
      <c r="EJ368">
        <f t="shared" si="129"/>
        <v>4.1238580373100256E-2</v>
      </c>
      <c r="EK368">
        <f t="shared" si="130"/>
        <v>-3.8193323623900936E-3</v>
      </c>
    </row>
    <row r="369" spans="1:141" x14ac:dyDescent="0.3">
      <c r="A369" s="6">
        <f>('Base original'!A369-MIN('Base original'!A:A))/(MAX('Base original'!A:A)-MIN('Base original'!A:A))</f>
        <v>0.69911504424778759</v>
      </c>
      <c r="B369" s="6">
        <f>('Base original'!B369-MIN('Base original'!B:B))/(MAX('Base original'!B:B)-MIN('Base original'!B:B))</f>
        <v>0.32876712328767121</v>
      </c>
      <c r="C369" s="6">
        <f>('Base original'!C369-MIN('Base original'!C:C))/(MAX('Base original'!C:C)-MIN('Base original'!C:C))</f>
        <v>0.49</v>
      </c>
      <c r="D369" s="6">
        <f>('Base original'!D369-MIN('Base original'!D:D))/(MAX('Base original'!D:D)-MIN('Base original'!D:D))</f>
        <v>0.23287671232876711</v>
      </c>
      <c r="E369" s="6">
        <f>('Base original'!E369-MIN('Base original'!E:E))/(MAX('Base original'!E:E)-MIN('Base original'!E:E))</f>
        <v>0.14691151919866446</v>
      </c>
      <c r="F369" s="6">
        <f>('Base original'!F369-MIN('Base original'!F:F))/(MAX('Base original'!F:F)-MIN('Base original'!F:F))</f>
        <v>5.9701492537313432E-2</v>
      </c>
      <c r="G369" s="6">
        <f>('Base original'!G369-MIN('Base original'!G:G))/(MAX('Base original'!G:G)-MIN('Base original'!G:G))</f>
        <v>2.8268551236749116E-2</v>
      </c>
      <c r="H369" s="6">
        <f>('Base original'!H369-MIN('Base original'!H:H))/(MAX('Base original'!H:H)-MIN('Base original'!H:H))</f>
        <v>0.80249632892804057</v>
      </c>
      <c r="I369" s="6">
        <f>('Base original'!I369-MIN('Base original'!I:I))/(MAX('Base original'!I:I)-MIN('Base original'!I:I))</f>
        <v>0.40157480314960625</v>
      </c>
      <c r="J369" s="6">
        <f>('Base original'!J369-MIN('Base original'!J:J))/(MAX('Base original'!J:J)-MIN('Base original'!J:J))</f>
        <v>0.24550898203592814</v>
      </c>
      <c r="K369" s="6">
        <f>('Base original'!K369-MIN('Base original'!K:K))/(MAX('Base original'!K:K)-MIN('Base original'!K:K))</f>
        <v>0.53846153846153844</v>
      </c>
      <c r="L369" s="6">
        <f>'Base original'!L369</f>
        <v>6</v>
      </c>
      <c r="M369">
        <v>516</v>
      </c>
      <c r="O369">
        <v>0.8960950232494771</v>
      </c>
      <c r="P369" t="str">
        <f>IF(O369&lt;=cockpit!C$11,"treino","teste")</f>
        <v>teste</v>
      </c>
      <c r="AP369" s="6">
        <v>1.329653381911728</v>
      </c>
      <c r="AQ369" s="6">
        <v>2.1629174319302877</v>
      </c>
      <c r="AR369" s="6">
        <v>1.8603607028694829</v>
      </c>
      <c r="AS369" s="6">
        <v>2.340107241385978</v>
      </c>
      <c r="AT369" s="6">
        <v>2.1921838578704413</v>
      </c>
      <c r="AU369" s="6">
        <v>2.0878396528083085</v>
      </c>
      <c r="AV369" s="6">
        <v>2.2334337204860613</v>
      </c>
      <c r="AW369" s="6">
        <v>2.5140858651072908</v>
      </c>
      <c r="AX369" s="6">
        <v>1.4186792440650737</v>
      </c>
      <c r="AY369" s="6">
        <v>1.3311813491029083</v>
      </c>
      <c r="AZ369" s="6">
        <v>1.4508490153996398</v>
      </c>
      <c r="BA369" s="6">
        <v>1.970262327769519</v>
      </c>
      <c r="BB369" s="6">
        <v>1.7665171059086646</v>
      </c>
      <c r="BC369" s="6">
        <v>1.8452129372434591</v>
      </c>
      <c r="BD369" s="6">
        <v>1.5660904082264708</v>
      </c>
      <c r="BE369" s="6">
        <v>2.6059435566747777</v>
      </c>
      <c r="BF369" s="6">
        <v>1.8715143169623785</v>
      </c>
      <c r="BG369" s="6">
        <v>1.5115366252708713</v>
      </c>
      <c r="BH369" s="6">
        <v>1.4487102661202689</v>
      </c>
      <c r="BI369" s="6">
        <v>1.8052702775661982</v>
      </c>
      <c r="BL369" s="8">
        <f>IF(BL$1&lt;=cockpit!$C$15,1/(1+EXP(-(AP369+T$14))),0)</f>
        <v>0.81574661811905513</v>
      </c>
      <c r="BM369" s="8">
        <f>IF(BM$1&lt;=cockpit!$C$15,1/(1+EXP(-(AQ369+U$14))),0)</f>
        <v>0.90741479125452307</v>
      </c>
      <c r="BN369" s="8">
        <f>IF(BN$1&lt;=cockpit!$C$15,1/(1+EXP(-(AR369+V$14))),0)</f>
        <v>0.88208184271367418</v>
      </c>
      <c r="BO369" s="8">
        <f>IF(BO$1&lt;=cockpit!$C$15,1/(1+EXP(-(AS369+W$14))),0)</f>
        <v>0.91746333183888673</v>
      </c>
      <c r="BP369" s="8">
        <f>IF(BP$1&lt;=cockpit!$C$15,1/(1+EXP(-(AT369+X$14))),0)</f>
        <v>0.90885251294364044</v>
      </c>
      <c r="BQ369" s="8">
        <f>IF(BQ$1&lt;=cockpit!$C$15,1/(1+EXP(-(AU369+Y$14))),0)</f>
        <v>0.92660758761985107</v>
      </c>
      <c r="BR369" s="8">
        <f>IF(BR$1&lt;=cockpit!$C$15,1/(1+EXP(-(AV369+Z$14))),0)</f>
        <v>0.93276433695783501</v>
      </c>
      <c r="BS369" s="8">
        <f>IF(BS$1&lt;=cockpit!$C$15,1/(1+EXP(-(AW369+AA$14))),0)</f>
        <v>0.93231781910653988</v>
      </c>
      <c r="BT369" s="8">
        <f>IF(BT$1&lt;=cockpit!$C$15,1/(1+EXP(-(AX369+AB$14))),0)</f>
        <v>0.81945169719025557</v>
      </c>
      <c r="BU369" s="8">
        <f>IF(BU$1&lt;=cockpit!$C$15,1/(1+EXP(-(AY369+AC$14))),0)</f>
        <v>0.79766345333323063</v>
      </c>
      <c r="BV369" s="8">
        <f>IF(BV$1&lt;=cockpit!$C$15,1/(1+EXP(-(AZ369+AD$14))),0)</f>
        <v>0.86128064967328377</v>
      </c>
      <c r="BW369" s="8">
        <f>IF(BW$1&lt;=cockpit!$C$15,1/(1+EXP(-(BA369+AE$14))),0)</f>
        <v>0.91656230278807693</v>
      </c>
      <c r="BX369" s="8">
        <f>IF(BX$1&lt;=cockpit!$C$15,1/(1+EXP(-(BB369+AF$14))),0)</f>
        <v>0.92390820264834206</v>
      </c>
      <c r="BY369" s="8">
        <f>IF(BY$1&lt;=cockpit!$C$15,1/(1+EXP(-(BC369+AG$14))),0)</f>
        <v>0.86015962109776445</v>
      </c>
      <c r="BZ369" s="8">
        <f>IF(BZ$1&lt;=cockpit!$C$15,1/(1+EXP(-(BD369+AH$14))),0)</f>
        <v>0.86652940524782007</v>
      </c>
      <c r="CA369" s="8">
        <f>IF(CA$1&lt;=cockpit!$C$15,1/(1+EXP(-(BE369+AI$14))),0)</f>
        <v>0.97280091164985594</v>
      </c>
      <c r="CB369" s="8">
        <f>IF(CB$1&lt;=cockpit!$C$15,1/(1+EXP(-(BF369+AJ$14))),0)</f>
        <v>0.90758673297344961</v>
      </c>
      <c r="CC369" s="8">
        <f>IF(CC$1&lt;=cockpit!$C$15,1/(1+EXP(-(BG369+AK$14))),0)</f>
        <v>0.84539974391024164</v>
      </c>
      <c r="CD369" s="8">
        <f>IF(CD$1&lt;=cockpit!$C$15,1/(1+EXP(-(BH369+AL$14))),0)</f>
        <v>0.91526813591121114</v>
      </c>
      <c r="CE369" s="8">
        <f>IF(CE$1&lt;=cockpit!$C$15,1/(1+EXP(-(BI369+AM$14))),0)</f>
        <v>0.91268930515494029</v>
      </c>
      <c r="CH369" s="6">
        <v>5.9773269943768161</v>
      </c>
      <c r="CK369" s="9">
        <f t="shared" si="116"/>
        <v>5.9773269943768161</v>
      </c>
      <c r="CM369" s="9">
        <f t="shared" si="117"/>
        <v>5.1406518398892703E-4</v>
      </c>
      <c r="CP369">
        <f t="shared" si="118"/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R369">
        <f t="shared" si="119"/>
        <v>0</v>
      </c>
      <c r="DS369">
        <f t="shared" si="131"/>
        <v>0</v>
      </c>
      <c r="DT369">
        <f t="shared" si="132"/>
        <v>0</v>
      </c>
      <c r="DU369">
        <f t="shared" si="133"/>
        <v>0</v>
      </c>
      <c r="DV369">
        <f t="shared" si="134"/>
        <v>0</v>
      </c>
      <c r="DW369">
        <f t="shared" si="135"/>
        <v>0</v>
      </c>
      <c r="DX369">
        <f t="shared" si="136"/>
        <v>0</v>
      </c>
      <c r="DY369">
        <f t="shared" si="137"/>
        <v>0</v>
      </c>
      <c r="DZ369">
        <f t="shared" si="138"/>
        <v>0</v>
      </c>
      <c r="EA369">
        <f t="shared" si="120"/>
        <v>0</v>
      </c>
      <c r="EB369">
        <f t="shared" si="121"/>
        <v>0</v>
      </c>
      <c r="EC369">
        <f t="shared" si="122"/>
        <v>0</v>
      </c>
      <c r="ED369">
        <f t="shared" si="123"/>
        <v>0</v>
      </c>
      <c r="EE369">
        <f t="shared" si="124"/>
        <v>0</v>
      </c>
      <c r="EF369">
        <f t="shared" si="125"/>
        <v>0</v>
      </c>
      <c r="EG369">
        <f t="shared" si="126"/>
        <v>0</v>
      </c>
      <c r="EH369">
        <f t="shared" si="127"/>
        <v>0</v>
      </c>
      <c r="EI369">
        <f t="shared" si="128"/>
        <v>0</v>
      </c>
      <c r="EJ369">
        <f t="shared" si="129"/>
        <v>0</v>
      </c>
      <c r="EK369">
        <f t="shared" si="130"/>
        <v>0</v>
      </c>
    </row>
    <row r="370" spans="1:141" x14ac:dyDescent="0.3">
      <c r="A370" s="6">
        <f>('Base original'!A370-MIN('Base original'!A:A))/(MAX('Base original'!A:A)-MIN('Base original'!A:A))</f>
        <v>0.51327433628318586</v>
      </c>
      <c r="B370" s="6">
        <f>('Base original'!B370-MIN('Base original'!B:B))/(MAX('Base original'!B:B)-MIN('Base original'!B:B))</f>
        <v>0.33561643835616439</v>
      </c>
      <c r="C370" s="6">
        <f>('Base original'!C370-MIN('Base original'!C:C))/(MAX('Base original'!C:C)-MIN('Base original'!C:C))</f>
        <v>0.49</v>
      </c>
      <c r="D370" s="6">
        <f>('Base original'!D370-MIN('Base original'!D:D))/(MAX('Base original'!D:D)-MIN('Base original'!D:D))</f>
        <v>8.2191780821917818E-2</v>
      </c>
      <c r="E370" s="6">
        <f>('Base original'!E370-MIN('Base original'!E:E))/(MAX('Base original'!E:E)-MIN('Base original'!E:E))</f>
        <v>0.31385642737896496</v>
      </c>
      <c r="F370" s="6">
        <f>('Base original'!F370-MIN('Base original'!F:F))/(MAX('Base original'!F:F)-MIN('Base original'!F:F))</f>
        <v>5.9701492537313432E-2</v>
      </c>
      <c r="G370" s="6">
        <f>('Base original'!G370-MIN('Base original'!G:G))/(MAX('Base original'!G:G)-MIN('Base original'!G:G))</f>
        <v>3.5335689045936397E-2</v>
      </c>
      <c r="H370" s="6">
        <f>('Base original'!H370-MIN('Base original'!H:H))/(MAX('Base original'!H:H)-MIN('Base original'!H:H))</f>
        <v>0.68502202643171606</v>
      </c>
      <c r="I370" s="6">
        <f>('Base original'!I370-MIN('Base original'!I:I))/(MAX('Base original'!I:I)-MIN('Base original'!I:I))</f>
        <v>0.33070866141732291</v>
      </c>
      <c r="J370" s="6">
        <f>('Base original'!J370-MIN('Base original'!J:J))/(MAX('Base original'!J:J)-MIN('Base original'!J:J))</f>
        <v>0.17964071856287425</v>
      </c>
      <c r="K370" s="6">
        <f>('Base original'!K370-MIN('Base original'!K:K))/(MAX('Base original'!K:K)-MIN('Base original'!K:K))</f>
        <v>0</v>
      </c>
      <c r="L370" s="6">
        <f>'Base original'!L370</f>
        <v>3</v>
      </c>
      <c r="M370">
        <v>517</v>
      </c>
      <c r="O370">
        <v>4.4376194866163066E-2</v>
      </c>
      <c r="P370" t="str">
        <f>IF(O370&lt;=cockpit!C$11,"treino","teste")</f>
        <v>treino</v>
      </c>
      <c r="AP370" s="6">
        <v>1.1388939163594942</v>
      </c>
      <c r="AQ370" s="6">
        <v>1.7534658329118606</v>
      </c>
      <c r="AR370" s="6">
        <v>1.2304627493768505</v>
      </c>
      <c r="AS370" s="6">
        <v>2.0671292185546952</v>
      </c>
      <c r="AT370" s="6">
        <v>1.781235811607401</v>
      </c>
      <c r="AU370" s="6">
        <v>1.5710027989348452</v>
      </c>
      <c r="AV370" s="6">
        <v>1.5545129620736471</v>
      </c>
      <c r="AW370" s="6">
        <v>2.1075376894561133</v>
      </c>
      <c r="AX370" s="6">
        <v>1.2038007009647367</v>
      </c>
      <c r="AY370" s="6">
        <v>1.1090781010915549</v>
      </c>
      <c r="AZ370" s="6">
        <v>1.1546370789673956</v>
      </c>
      <c r="BA370" s="6">
        <v>1.7597026205066344</v>
      </c>
      <c r="BB370" s="6">
        <v>1.3563395621835441</v>
      </c>
      <c r="BC370" s="6">
        <v>1.3846076656320596</v>
      </c>
      <c r="BD370" s="6">
        <v>1.3291895442527524</v>
      </c>
      <c r="BE370" s="6">
        <v>1.9551497973448415</v>
      </c>
      <c r="BF370" s="6">
        <v>1.5391831738396597</v>
      </c>
      <c r="BG370" s="6">
        <v>1.2078306129562377</v>
      </c>
      <c r="BH370" s="6">
        <v>1.2080199447875763</v>
      </c>
      <c r="BI370" s="6">
        <v>1.4870106371233323</v>
      </c>
      <c r="BL370" s="8">
        <f>IF(BL$1&lt;=cockpit!$C$15,1/(1+EXP(-(AP370+T$14))),0)</f>
        <v>0.78533512365952607</v>
      </c>
      <c r="BM370" s="8">
        <f>IF(BM$1&lt;=cockpit!$C$15,1/(1+EXP(-(AQ370+U$14))),0)</f>
        <v>0.86680717681757324</v>
      </c>
      <c r="BN370" s="8">
        <f>IF(BN$1&lt;=cockpit!$C$15,1/(1+EXP(-(AR370+V$14))),0)</f>
        <v>0.7993755469483671</v>
      </c>
      <c r="BO370" s="8">
        <f>IF(BO$1&lt;=cockpit!$C$15,1/(1+EXP(-(AS370+W$14))),0)</f>
        <v>0.89429579698454598</v>
      </c>
      <c r="BP370" s="8">
        <f>IF(BP$1&lt;=cockpit!$C$15,1/(1+EXP(-(AT370+X$14))),0)</f>
        <v>0.8686136084354471</v>
      </c>
      <c r="BQ370" s="8">
        <f>IF(BQ$1&lt;=cockpit!$C$15,1/(1+EXP(-(AU370+Y$14))),0)</f>
        <v>0.88276439885998337</v>
      </c>
      <c r="BR370" s="8">
        <f>IF(BR$1&lt;=cockpit!$C$15,1/(1+EXP(-(AV370+Z$14))),0)</f>
        <v>0.87555869338753378</v>
      </c>
      <c r="BS370" s="8">
        <f>IF(BS$1&lt;=cockpit!$C$15,1/(1+EXP(-(AW370+AA$14))),0)</f>
        <v>0.90170397147332537</v>
      </c>
      <c r="BT370" s="8">
        <f>IF(BT$1&lt;=cockpit!$C$15,1/(1+EXP(-(AX370+AB$14))),0)</f>
        <v>0.7854575113489024</v>
      </c>
      <c r="BU370" s="8">
        <f>IF(BU$1&lt;=cockpit!$C$15,1/(1+EXP(-(AY370+AC$14))),0)</f>
        <v>0.75944719032226593</v>
      </c>
      <c r="BV370" s="8">
        <f>IF(BV$1&lt;=cockpit!$C$15,1/(1+EXP(-(AZ370+AD$14))),0)</f>
        <v>0.82197055905726701</v>
      </c>
      <c r="BW370" s="8">
        <f>IF(BW$1&lt;=cockpit!$C$15,1/(1+EXP(-(BA370+AE$14))),0)</f>
        <v>0.89898252956088487</v>
      </c>
      <c r="BX370" s="8">
        <f>IF(BX$1&lt;=cockpit!$C$15,1/(1+EXP(-(BB370+AF$14))),0)</f>
        <v>0.88958358913221902</v>
      </c>
      <c r="BY370" s="8">
        <f>IF(BY$1&lt;=cockpit!$C$15,1/(1+EXP(-(BC370+AG$14))),0)</f>
        <v>0.79511062961302481</v>
      </c>
      <c r="BZ370" s="8">
        <f>IF(BZ$1&lt;=cockpit!$C$15,1/(1+EXP(-(BD370+AH$14))),0)</f>
        <v>0.83667778324971653</v>
      </c>
      <c r="CA370" s="8">
        <f>IF(CA$1&lt;=cockpit!$C$15,1/(1+EXP(-(BE370+AI$14))),0)</f>
        <v>0.94912661125828224</v>
      </c>
      <c r="CB370" s="8">
        <f>IF(CB$1&lt;=cockpit!$C$15,1/(1+EXP(-(BF370+AJ$14))),0)</f>
        <v>0.87568496417254993</v>
      </c>
      <c r="CC370" s="8">
        <f>IF(CC$1&lt;=cockpit!$C$15,1/(1+EXP(-(BG370+AK$14))),0)</f>
        <v>0.80143076881766051</v>
      </c>
      <c r="CD370" s="8">
        <f>IF(CD$1&lt;=cockpit!$C$15,1/(1+EXP(-(BH370+AL$14))),0)</f>
        <v>0.89463968612868505</v>
      </c>
      <c r="CE370" s="8">
        <f>IF(CE$1&lt;=cockpit!$C$15,1/(1+EXP(-(BI370+AM$14))),0)</f>
        <v>0.88377380655607152</v>
      </c>
      <c r="CH370" s="6">
        <v>5.7419657221252631</v>
      </c>
      <c r="CK370" s="9">
        <f t="shared" si="116"/>
        <v>5.7419657221252631</v>
      </c>
      <c r="CM370" s="9">
        <f t="shared" si="117"/>
        <v>7.5183760213099156</v>
      </c>
      <c r="CP370">
        <f t="shared" si="118"/>
        <v>2.7419657221252631</v>
      </c>
      <c r="CV370">
        <v>-0.21501342948496222</v>
      </c>
      <c r="CW370">
        <v>1.1246573519986982</v>
      </c>
      <c r="CX370">
        <v>4.6413092789318634E-2</v>
      </c>
      <c r="CY370">
        <v>0.73430469927186159</v>
      </c>
      <c r="CZ370">
        <v>0.87770453974226581</v>
      </c>
      <c r="DA370">
        <v>2.0674255905616605</v>
      </c>
      <c r="DB370">
        <v>3.6412299368813197E-2</v>
      </c>
      <c r="DC370">
        <v>1.7238220069945782</v>
      </c>
      <c r="DD370">
        <v>0.74652005466838378</v>
      </c>
      <c r="DE370">
        <v>1.6205330527839159</v>
      </c>
      <c r="DF370">
        <v>1.9973471154429809</v>
      </c>
      <c r="DG370">
        <v>0.54568240392342549</v>
      </c>
      <c r="DH370">
        <v>-0.28152710810540277</v>
      </c>
      <c r="DI370">
        <v>1.3638148031246287</v>
      </c>
      <c r="DJ370">
        <v>0.37778924734013253</v>
      </c>
      <c r="DK370">
        <v>-0.49463013255361948</v>
      </c>
      <c r="DL370">
        <v>1.8181150543795761</v>
      </c>
      <c r="DM370">
        <v>1.6311132605431653</v>
      </c>
      <c r="DN370">
        <v>1.0896899530701449</v>
      </c>
      <c r="DO370">
        <v>-5.8072790860247601E-2</v>
      </c>
      <c r="DR370">
        <f t="shared" si="119"/>
        <v>-8.2403626695773793E-2</v>
      </c>
      <c r="DS370">
        <f t="shared" si="131"/>
        <v>0.27964078517342156</v>
      </c>
      <c r="DT370">
        <f t="shared" si="132"/>
        <v>1.6755067781643228E-2</v>
      </c>
      <c r="DU370">
        <f t="shared" si="133"/>
        <v>0.14703352164897851</v>
      </c>
      <c r="DV370">
        <f t="shared" si="134"/>
        <v>0.21548559196754399</v>
      </c>
      <c r="DW370">
        <f t="shared" si="135"/>
        <v>0.4563366816245622</v>
      </c>
      <c r="DX370">
        <f t="shared" si="136"/>
        <v>8.4985205048483739E-3</v>
      </c>
      <c r="DY370">
        <f t="shared" si="137"/>
        <v>0.32223395783437925</v>
      </c>
      <c r="DZ370">
        <f t="shared" si="138"/>
        <v>0.28595935772769898</v>
      </c>
      <c r="EA370">
        <f t="shared" si="120"/>
        <v>0.68587435272248509</v>
      </c>
      <c r="EB370">
        <f t="shared" si="121"/>
        <v>0.64786829877844665</v>
      </c>
      <c r="EC370">
        <f t="shared" si="122"/>
        <v>0.10467848011712064</v>
      </c>
      <c r="ED370">
        <f t="shared" si="123"/>
        <v>-5.8738108045226979E-2</v>
      </c>
      <c r="EE370">
        <f t="shared" si="124"/>
        <v>0.50160983898496447</v>
      </c>
      <c r="EF370">
        <f t="shared" si="125"/>
        <v>0.11332554895630674</v>
      </c>
      <c r="EG370">
        <f t="shared" si="126"/>
        <v>-4.9046868955472833E-2</v>
      </c>
      <c r="EH370">
        <f t="shared" si="127"/>
        <v>0.42394051142522265</v>
      </c>
      <c r="EI370">
        <f t="shared" si="128"/>
        <v>0.58346344115853443</v>
      </c>
      <c r="EJ370">
        <f t="shared" si="129"/>
        <v>0.21752372536783815</v>
      </c>
      <c r="EK370">
        <f t="shared" si="130"/>
        <v>-1.271468092486399E-2</v>
      </c>
    </row>
    <row r="371" spans="1:141" x14ac:dyDescent="0.3">
      <c r="A371" s="6">
        <f>('Base original'!A371-MIN('Base original'!A:A))/(MAX('Base original'!A:A)-MIN('Base original'!A:A))</f>
        <v>0.46017699115044253</v>
      </c>
      <c r="B371" s="6">
        <f>('Base original'!B371-MIN('Base original'!B:B))/(MAX('Base original'!B:B)-MIN('Base original'!B:B))</f>
        <v>8.9041095890410968E-2</v>
      </c>
      <c r="C371" s="6">
        <f>('Base original'!C371-MIN('Base original'!C:C))/(MAX('Base original'!C:C)-MIN('Base original'!C:C))</f>
        <v>0.49</v>
      </c>
      <c r="D371" s="6">
        <f>('Base original'!D371-MIN('Base original'!D:D))/(MAX('Base original'!D:D)-MIN('Base original'!D:D))</f>
        <v>0.12328767123287673</v>
      </c>
      <c r="E371" s="6">
        <f>('Base original'!E371-MIN('Base original'!E:E))/(MAX('Base original'!E:E)-MIN('Base original'!E:E))</f>
        <v>0.12687813021702837</v>
      </c>
      <c r="F371" s="6">
        <f>('Base original'!F371-MIN('Base original'!F:F))/(MAX('Base original'!F:F)-MIN('Base original'!F:F))</f>
        <v>0.20895522388059701</v>
      </c>
      <c r="G371" s="6">
        <f>('Base original'!G371-MIN('Base original'!G:G))/(MAX('Base original'!G:G)-MIN('Base original'!G:G))</f>
        <v>9.5406360424028266E-2</v>
      </c>
      <c r="H371" s="6">
        <f>('Base original'!H371-MIN('Base original'!H:H))/(MAX('Base original'!H:H)-MIN('Base original'!H:H))</f>
        <v>0.59691629955947068</v>
      </c>
      <c r="I371" s="6">
        <f>('Base original'!I371-MIN('Base original'!I:I))/(MAX('Base original'!I:I)-MIN('Base original'!I:I))</f>
        <v>0.53543307086614167</v>
      </c>
      <c r="J371" s="6">
        <f>('Base original'!J371-MIN('Base original'!J:J))/(MAX('Base original'!J:J)-MIN('Base original'!J:J))</f>
        <v>0.3413173652694611</v>
      </c>
      <c r="K371" s="6">
        <f>('Base original'!K371-MIN('Base original'!K:K))/(MAX('Base original'!K:K)-MIN('Base original'!K:K))</f>
        <v>0.24615384615384611</v>
      </c>
      <c r="L371" s="6">
        <f>'Base original'!L371</f>
        <v>6</v>
      </c>
      <c r="M371">
        <v>520</v>
      </c>
      <c r="O371">
        <v>0.88523967285038163</v>
      </c>
      <c r="P371" t="str">
        <f>IF(O371&lt;=cockpit!C$11,"treino","teste")</f>
        <v>teste</v>
      </c>
      <c r="AP371" s="6">
        <v>1.2382943868333709</v>
      </c>
      <c r="AQ371" s="6">
        <v>1.6628574227469095</v>
      </c>
      <c r="AR371" s="6">
        <v>1.5545480459012226</v>
      </c>
      <c r="AS371" s="6">
        <v>2.0644648044636362</v>
      </c>
      <c r="AT371" s="6">
        <v>1.9517627066200958</v>
      </c>
      <c r="AU371" s="6">
        <v>1.7539208165521527</v>
      </c>
      <c r="AV371" s="6">
        <v>1.7349340921463647</v>
      </c>
      <c r="AW371" s="6">
        <v>2.2168061026151271</v>
      </c>
      <c r="AX371" s="6">
        <v>1.1314589129303307</v>
      </c>
      <c r="AY371" s="6">
        <v>1.117558891567155</v>
      </c>
      <c r="AZ371" s="6">
        <v>1.1378312297449706</v>
      </c>
      <c r="BA371" s="6">
        <v>1.9513696689385711</v>
      </c>
      <c r="BB371" s="6">
        <v>1.4032127308318172</v>
      </c>
      <c r="BC371" s="6">
        <v>1.3704524523508319</v>
      </c>
      <c r="BD371" s="6">
        <v>1.4014656042236067</v>
      </c>
      <c r="BE371" s="6">
        <v>2.0302713883499033</v>
      </c>
      <c r="BF371" s="6">
        <v>1.3853948912553584</v>
      </c>
      <c r="BG371" s="6">
        <v>1.4285422930357063</v>
      </c>
      <c r="BH371" s="6">
        <v>1.4612824389168326</v>
      </c>
      <c r="BI371" s="6">
        <v>1.5101958080247455</v>
      </c>
      <c r="BL371" s="8">
        <f>IF(BL$1&lt;=cockpit!$C$15,1/(1+EXP(-(AP371+T$14))),0)</f>
        <v>0.80161723486864811</v>
      </c>
      <c r="BM371" s="8">
        <f>IF(BM$1&lt;=cockpit!$C$15,1/(1+EXP(-(AQ371+U$14))),0)</f>
        <v>0.85599422941355263</v>
      </c>
      <c r="BN371" s="8">
        <f>IF(BN$1&lt;=cockpit!$C$15,1/(1+EXP(-(AR371+V$14))),0)</f>
        <v>0.84637934659892211</v>
      </c>
      <c r="BO371" s="8">
        <f>IF(BO$1&lt;=cockpit!$C$15,1/(1+EXP(-(AS371+W$14))),0)</f>
        <v>0.89404366298919657</v>
      </c>
      <c r="BP371" s="8">
        <f>IF(BP$1&lt;=cockpit!$C$15,1/(1+EXP(-(AT371+X$14))),0)</f>
        <v>0.88688223347384165</v>
      </c>
      <c r="BQ371" s="8">
        <f>IF(BQ$1&lt;=cockpit!$C$15,1/(1+EXP(-(AU371+Y$14))),0)</f>
        <v>0.90041020727167098</v>
      </c>
      <c r="BR371" s="8">
        <f>IF(BR$1&lt;=cockpit!$C$15,1/(1+EXP(-(AV371+Z$14))),0)</f>
        <v>0.89392250228996795</v>
      </c>
      <c r="BS371" s="8">
        <f>IF(BS$1&lt;=cockpit!$C$15,1/(1+EXP(-(AW371+AA$14))),0)</f>
        <v>0.91097279714605206</v>
      </c>
      <c r="BT371" s="8">
        <f>IF(BT$1&lt;=cockpit!$C$15,1/(1+EXP(-(AX371+AB$14))),0)</f>
        <v>0.77301539630481186</v>
      </c>
      <c r="BU371" s="8">
        <f>IF(BU$1&lt;=cockpit!$C$15,1/(1+EXP(-(AY371+AC$14))),0)</f>
        <v>0.76099311102837364</v>
      </c>
      <c r="BV371" s="8">
        <f>IF(BV$1&lt;=cockpit!$C$15,1/(1+EXP(-(AZ371+AD$14))),0)</f>
        <v>0.81949795476070575</v>
      </c>
      <c r="BW371" s="8">
        <f>IF(BW$1&lt;=cockpit!$C$15,1/(1+EXP(-(BA371+AE$14))),0)</f>
        <v>0.91510605336142459</v>
      </c>
      <c r="BX371" s="8">
        <f>IF(BX$1&lt;=cockpit!$C$15,1/(1+EXP(-(BB371+AF$14))),0)</f>
        <v>0.8941043080431974</v>
      </c>
      <c r="BY371" s="8">
        <f>IF(BY$1&lt;=cockpit!$C$15,1/(1+EXP(-(BC371+AG$14))),0)</f>
        <v>0.79279497318249048</v>
      </c>
      <c r="BZ371" s="8">
        <f>IF(BZ$1&lt;=cockpit!$C$15,1/(1+EXP(-(BD371+AH$14))),0)</f>
        <v>0.84631545172150957</v>
      </c>
      <c r="CA371" s="8">
        <f>IF(CA$1&lt;=cockpit!$C$15,1/(1+EXP(-(BE371+AI$14))),0)</f>
        <v>0.95263389694222256</v>
      </c>
      <c r="CB371" s="8">
        <f>IF(CB$1&lt;=cockpit!$C$15,1/(1+EXP(-(BF371+AJ$14))),0)</f>
        <v>0.85795395397231644</v>
      </c>
      <c r="CC371" s="8">
        <f>IF(CC$1&lt;=cockpit!$C$15,1/(1+EXP(-(BG371+AK$14))),0)</f>
        <v>0.83423893364845303</v>
      </c>
      <c r="CD371" s="8">
        <f>IF(CD$1&lt;=cockpit!$C$15,1/(1+EXP(-(BH371+AL$14))),0)</f>
        <v>0.91623806119078954</v>
      </c>
      <c r="CE371" s="8">
        <f>IF(CE$1&lt;=cockpit!$C$15,1/(1+EXP(-(BI371+AM$14))),0)</f>
        <v>0.88613422477273796</v>
      </c>
      <c r="CH371" s="6">
        <v>5.7765118436273122</v>
      </c>
      <c r="CK371" s="9">
        <f t="shared" si="116"/>
        <v>5.7765118436273122</v>
      </c>
      <c r="CM371" s="9">
        <f t="shared" si="117"/>
        <v>4.9946956038862962E-2</v>
      </c>
      <c r="CP371">
        <f t="shared" si="118"/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R371">
        <f t="shared" si="119"/>
        <v>0</v>
      </c>
      <c r="DS371">
        <f t="shared" si="131"/>
        <v>0</v>
      </c>
      <c r="DT371">
        <f t="shared" si="132"/>
        <v>0</v>
      </c>
      <c r="DU371">
        <f t="shared" si="133"/>
        <v>0</v>
      </c>
      <c r="DV371">
        <f t="shared" si="134"/>
        <v>0</v>
      </c>
      <c r="DW371">
        <f t="shared" si="135"/>
        <v>0</v>
      </c>
      <c r="DX371">
        <f t="shared" si="136"/>
        <v>0</v>
      </c>
      <c r="DY371">
        <f t="shared" si="137"/>
        <v>0</v>
      </c>
      <c r="DZ371">
        <f t="shared" si="138"/>
        <v>0</v>
      </c>
      <c r="EA371">
        <f t="shared" si="120"/>
        <v>0</v>
      </c>
      <c r="EB371">
        <f t="shared" si="121"/>
        <v>0</v>
      </c>
      <c r="EC371">
        <f t="shared" si="122"/>
        <v>0</v>
      </c>
      <c r="ED371">
        <f t="shared" si="123"/>
        <v>0</v>
      </c>
      <c r="EE371">
        <f t="shared" si="124"/>
        <v>0</v>
      </c>
      <c r="EF371">
        <f t="shared" si="125"/>
        <v>0</v>
      </c>
      <c r="EG371">
        <f t="shared" si="126"/>
        <v>0</v>
      </c>
      <c r="EH371">
        <f t="shared" si="127"/>
        <v>0</v>
      </c>
      <c r="EI371">
        <f t="shared" si="128"/>
        <v>0</v>
      </c>
      <c r="EJ371">
        <f t="shared" si="129"/>
        <v>0</v>
      </c>
      <c r="EK371">
        <f t="shared" si="130"/>
        <v>0</v>
      </c>
    </row>
    <row r="372" spans="1:141" x14ac:dyDescent="0.3">
      <c r="A372" s="6">
        <f>('Base original'!A372-MIN('Base original'!A:A))/(MAX('Base original'!A:A)-MIN('Base original'!A:A))</f>
        <v>0.4159292035398231</v>
      </c>
      <c r="B372" s="6">
        <f>('Base original'!B372-MIN('Base original'!B:B))/(MAX('Base original'!B:B)-MIN('Base original'!B:B))</f>
        <v>0.19178082191780824</v>
      </c>
      <c r="C372" s="6">
        <f>('Base original'!C372-MIN('Base original'!C:C))/(MAX('Base original'!C:C)-MIN('Base original'!C:C))</f>
        <v>0.49</v>
      </c>
      <c r="D372" s="6">
        <f>('Base original'!D372-MIN('Base original'!D:D))/(MAX('Base original'!D:D)-MIN('Base original'!D:D))</f>
        <v>0.10958904109589042</v>
      </c>
      <c r="E372" s="6">
        <f>('Base original'!E372-MIN('Base original'!E:E))/(MAX('Base original'!E:E)-MIN('Base original'!E:E))</f>
        <v>0.12186978297161939</v>
      </c>
      <c r="F372" s="6">
        <f>('Base original'!F372-MIN('Base original'!F:F))/(MAX('Base original'!F:F)-MIN('Base original'!F:F))</f>
        <v>0.55223880597014929</v>
      </c>
      <c r="G372" s="6">
        <f>('Base original'!G372-MIN('Base original'!G:G))/(MAX('Base original'!G:G)-MIN('Base original'!G:G))</f>
        <v>0.48056537102473496</v>
      </c>
      <c r="H372" s="6">
        <f>('Base original'!H372-MIN('Base original'!H:H))/(MAX('Base original'!H:H)-MIN('Base original'!H:H))</f>
        <v>0.56754772393539166</v>
      </c>
      <c r="I372" s="6">
        <f>('Base original'!I372-MIN('Base original'!I:I))/(MAX('Base original'!I:I)-MIN('Base original'!I:I))</f>
        <v>0.37795275590551192</v>
      </c>
      <c r="J372" s="6">
        <f>('Base original'!J372-MIN('Base original'!J:J))/(MAX('Base original'!J:J)-MIN('Base original'!J:J))</f>
        <v>0.1317365269461078</v>
      </c>
      <c r="K372" s="6">
        <f>('Base original'!K372-MIN('Base original'!K:K))/(MAX('Base original'!K:K)-MIN('Base original'!K:K))</f>
        <v>0.15384615384615385</v>
      </c>
      <c r="L372" s="6">
        <f>'Base original'!L372</f>
        <v>5</v>
      </c>
      <c r="M372">
        <v>523</v>
      </c>
      <c r="O372">
        <v>5.061249605967133E-2</v>
      </c>
      <c r="P372" t="str">
        <f>IF(O372&lt;=cockpit!C$11,"treino","teste")</f>
        <v>treino</v>
      </c>
      <c r="AP372" s="6">
        <v>1.4104079533201761</v>
      </c>
      <c r="AQ372" s="6">
        <v>1.9968071822915658</v>
      </c>
      <c r="AR372" s="6">
        <v>1.8762957853930098</v>
      </c>
      <c r="AS372" s="6">
        <v>2.1973457278184956</v>
      </c>
      <c r="AT372" s="6">
        <v>2.1973266658324428</v>
      </c>
      <c r="AU372" s="6">
        <v>1.7652137646272479</v>
      </c>
      <c r="AV372" s="6">
        <v>1.826449420273361</v>
      </c>
      <c r="AW372" s="6">
        <v>2.298217324163665</v>
      </c>
      <c r="AX372" s="6">
        <v>1.2512227329849974</v>
      </c>
      <c r="AY372" s="6">
        <v>1.6651934879437509</v>
      </c>
      <c r="AZ372" s="6">
        <v>1.4387905537976526</v>
      </c>
      <c r="BA372" s="6">
        <v>1.9793397191079853</v>
      </c>
      <c r="BB372" s="6">
        <v>1.3949690166317077</v>
      </c>
      <c r="BC372" s="6">
        <v>1.4894632474019378</v>
      </c>
      <c r="BD372" s="6">
        <v>1.4233274380062648</v>
      </c>
      <c r="BE372" s="6">
        <v>1.8278301306211244</v>
      </c>
      <c r="BF372" s="6">
        <v>1.6061639095427533</v>
      </c>
      <c r="BG372" s="6">
        <v>1.5412448568894543</v>
      </c>
      <c r="BH372" s="6">
        <v>1.729622586942275</v>
      </c>
      <c r="BI372" s="6">
        <v>1.5097994395117253</v>
      </c>
      <c r="BL372" s="8">
        <f>IF(BL$1&lt;=cockpit!$C$15,1/(1+EXP(-(AP372+T$14))),0)</f>
        <v>0.82757629810666666</v>
      </c>
      <c r="BM372" s="8">
        <f>IF(BM$1&lt;=cockpit!$C$15,1/(1+EXP(-(AQ372+U$14))),0)</f>
        <v>0.89248314688919173</v>
      </c>
      <c r="BN372" s="8">
        <f>IF(BN$1&lt;=cockpit!$C$15,1/(1+EXP(-(AR372+V$14))),0)</f>
        <v>0.88372924081700266</v>
      </c>
      <c r="BO372" s="8">
        <f>IF(BO$1&lt;=cockpit!$C$15,1/(1+EXP(-(AS372+W$14))),0)</f>
        <v>0.90598841018603116</v>
      </c>
      <c r="BP372" s="8">
        <f>IF(BP$1&lt;=cockpit!$C$15,1/(1+EXP(-(AT372+X$14))),0)</f>
        <v>0.90927764637083031</v>
      </c>
      <c r="BQ372" s="8">
        <f>IF(BQ$1&lt;=cockpit!$C$15,1/(1+EXP(-(AU372+Y$14))),0)</f>
        <v>0.90141829563938192</v>
      </c>
      <c r="BR372" s="8">
        <f>IF(BR$1&lt;=cockpit!$C$15,1/(1+EXP(-(AV372+Z$14))),0)</f>
        <v>0.90229285709013218</v>
      </c>
      <c r="BS372" s="8">
        <f>IF(BS$1&lt;=cockpit!$C$15,1/(1+EXP(-(AW372+AA$14))),0)</f>
        <v>0.91735819037741206</v>
      </c>
      <c r="BT372" s="8">
        <f>IF(BT$1&lt;=cockpit!$C$15,1/(1+EXP(-(AX372+AB$14))),0)</f>
        <v>0.79334059767797627</v>
      </c>
      <c r="BU372" s="8">
        <f>IF(BU$1&lt;=cockpit!$C$15,1/(1+EXP(-(AY372+AC$14))),0)</f>
        <v>0.84628637659777706</v>
      </c>
      <c r="BV372" s="8">
        <f>IF(BV$1&lt;=cockpit!$C$15,1/(1+EXP(-(AZ372+AD$14))),0)</f>
        <v>0.85983366314451182</v>
      </c>
      <c r="BW372" s="8">
        <f>IF(BW$1&lt;=cockpit!$C$15,1/(1+EXP(-(BA372+AE$14))),0)</f>
        <v>0.91725388416258558</v>
      </c>
      <c r="BX372" s="8">
        <f>IF(BX$1&lt;=cockpit!$C$15,1/(1+EXP(-(BB372+AF$14))),0)</f>
        <v>0.8933212387242434</v>
      </c>
      <c r="BY372" s="8">
        <f>IF(BY$1&lt;=cockpit!$C$15,1/(1+EXP(-(BC372+AG$14))),0)</f>
        <v>0.81166519340533616</v>
      </c>
      <c r="BZ372" s="8">
        <f>IF(BZ$1&lt;=cockpit!$C$15,1/(1+EXP(-(BD372+AH$14))),0)</f>
        <v>0.84913744644939726</v>
      </c>
      <c r="CA372" s="8">
        <f>IF(CA$1&lt;=cockpit!$C$15,1/(1+EXP(-(BE372+AI$14))),0)</f>
        <v>0.94261541020150563</v>
      </c>
      <c r="CB372" s="8">
        <f>IF(CB$1&lt;=cockpit!$C$15,1/(1+EXP(-(BF372+AJ$14))),0)</f>
        <v>0.88279496943320701</v>
      </c>
      <c r="CC372" s="8">
        <f>IF(CC$1&lt;=cockpit!$C$15,1/(1+EXP(-(BG372+AK$14))),0)</f>
        <v>0.84924286285427009</v>
      </c>
      <c r="CD372" s="8">
        <f>IF(CD$1&lt;=cockpit!$C$15,1/(1+EXP(-(BH372+AL$14))),0)</f>
        <v>0.93466361754802352</v>
      </c>
      <c r="CE372" s="8">
        <f>IF(CE$1&lt;=cockpit!$C$15,1/(1+EXP(-(BI372+AM$14))),0)</f>
        <v>0.8860942249253887</v>
      </c>
      <c r="CH372" s="6">
        <v>5.9354629312117488</v>
      </c>
      <c r="CK372" s="9">
        <f t="shared" si="116"/>
        <v>5.9354629312117488</v>
      </c>
      <c r="CM372" s="9">
        <f t="shared" si="117"/>
        <v>0.87509089567127718</v>
      </c>
      <c r="CP372">
        <f t="shared" si="118"/>
        <v>0.93546293121174884</v>
      </c>
      <c r="CV372">
        <v>-7.3355072010161601E-2</v>
      </c>
      <c r="CW372">
        <v>0.38369380573222323</v>
      </c>
      <c r="CX372">
        <v>1.5834526112764955E-2</v>
      </c>
      <c r="CY372">
        <v>0.25051911511534081</v>
      </c>
      <c r="CZ372">
        <v>0.29944213192014874</v>
      </c>
      <c r="DA372">
        <v>0.70533339910244131</v>
      </c>
      <c r="DB372">
        <v>1.2422604711961317E-2</v>
      </c>
      <c r="DC372">
        <v>0.58810785800071341</v>
      </c>
      <c r="DD372">
        <v>0.25468656771068798</v>
      </c>
      <c r="DE372">
        <v>0.55286927456838264</v>
      </c>
      <c r="DF372">
        <v>0.68142507113889617</v>
      </c>
      <c r="DG372">
        <v>0.18616777626571701</v>
      </c>
      <c r="DH372">
        <v>-9.6047215922058046E-2</v>
      </c>
      <c r="DI372">
        <v>0.46528597460805748</v>
      </c>
      <c r="DJ372">
        <v>0.12888849552180354</v>
      </c>
      <c r="DK372">
        <v>-0.16875052446156238</v>
      </c>
      <c r="DL372">
        <v>0.62027735223906222</v>
      </c>
      <c r="DM372">
        <v>0.55647887190340162</v>
      </c>
      <c r="DN372">
        <v>0.3717641505820482</v>
      </c>
      <c r="DO372">
        <v>-1.9812407836983278E-2</v>
      </c>
      <c r="DR372">
        <f t="shared" si="119"/>
        <v>-2.3115464763079064E-2</v>
      </c>
      <c r="DS372">
        <f t="shared" si="131"/>
        <v>7.8071649166046087E-2</v>
      </c>
      <c r="DT372">
        <f t="shared" si="132"/>
        <v>3.4681195369994067E-3</v>
      </c>
      <c r="DU372">
        <f t="shared" si="133"/>
        <v>4.4889267794405212E-2</v>
      </c>
      <c r="DV372">
        <f t="shared" si="134"/>
        <v>5.1867617891244798E-2</v>
      </c>
      <c r="DW372">
        <f t="shared" si="135"/>
        <v>0.13221125869557024</v>
      </c>
      <c r="DX372">
        <f t="shared" si="136"/>
        <v>2.3089597241091045E-3</v>
      </c>
      <c r="DY372">
        <f t="shared" si="137"/>
        <v>9.3188013448229315E-2</v>
      </c>
      <c r="DZ372">
        <f t="shared" si="138"/>
        <v>9.4389566140453005E-2</v>
      </c>
      <c r="EA372">
        <f t="shared" si="120"/>
        <v>0.15690395114313085</v>
      </c>
      <c r="EB372">
        <f t="shared" si="121"/>
        <v>0.17763802496909872</v>
      </c>
      <c r="EC372">
        <f t="shared" si="122"/>
        <v>2.9534644947907876E-2</v>
      </c>
      <c r="ED372">
        <f t="shared" si="123"/>
        <v>-1.9399344324695502E-2</v>
      </c>
      <c r="EE372">
        <f t="shared" si="124"/>
        <v>0.15875539484946927</v>
      </c>
      <c r="EF372">
        <f t="shared" si="125"/>
        <v>3.5955456104491794E-2</v>
      </c>
      <c r="EG372">
        <f t="shared" si="126"/>
        <v>-1.8811665266022681E-2</v>
      </c>
      <c r="EH372">
        <f t="shared" si="127"/>
        <v>0.13687849016720599</v>
      </c>
      <c r="EI372">
        <f t="shared" si="128"/>
        <v>0.15513883035002018</v>
      </c>
      <c r="EJ372">
        <f t="shared" si="129"/>
        <v>4.6992446704481536E-2</v>
      </c>
      <c r="EK372">
        <f t="shared" si="130"/>
        <v>-4.2564387489453549E-3</v>
      </c>
    </row>
    <row r="373" spans="1:141" x14ac:dyDescent="0.3">
      <c r="A373" s="6">
        <f>('Base original'!A373-MIN('Base original'!A:A))/(MAX('Base original'!A:A)-MIN('Base original'!A:A))</f>
        <v>0.40707964601769908</v>
      </c>
      <c r="B373" s="6">
        <f>('Base original'!B373-MIN('Base original'!B:B))/(MAX('Base original'!B:B)-MIN('Base original'!B:B))</f>
        <v>0.21232876712328769</v>
      </c>
      <c r="C373" s="6">
        <f>('Base original'!C373-MIN('Base original'!C:C))/(MAX('Base original'!C:C)-MIN('Base original'!C:C))</f>
        <v>0.49</v>
      </c>
      <c r="D373" s="6">
        <f>('Base original'!D373-MIN('Base original'!D:D))/(MAX('Base original'!D:D)-MIN('Base original'!D:D))</f>
        <v>0.10273972602739727</v>
      </c>
      <c r="E373" s="6">
        <f>('Base original'!E373-MIN('Base original'!E:E))/(MAX('Base original'!E:E)-MIN('Base original'!E:E))</f>
        <v>0.12353923205342236</v>
      </c>
      <c r="F373" s="6">
        <f>('Base original'!F373-MIN('Base original'!F:F))/(MAX('Base original'!F:F)-MIN('Base original'!F:F))</f>
        <v>0.32835820895522388</v>
      </c>
      <c r="G373" s="6">
        <f>('Base original'!G373-MIN('Base original'!G:G))/(MAX('Base original'!G:G)-MIN('Base original'!G:G))</f>
        <v>0.38869257950530034</v>
      </c>
      <c r="H373" s="6">
        <f>('Base original'!H373-MIN('Base original'!H:H))/(MAX('Base original'!H:H)-MIN('Base original'!H:H))</f>
        <v>0.55286343612335209</v>
      </c>
      <c r="I373" s="6">
        <f>('Base original'!I373-MIN('Base original'!I:I))/(MAX('Base original'!I:I)-MIN('Base original'!I:I))</f>
        <v>0.38582677165354323</v>
      </c>
      <c r="J373" s="6">
        <f>('Base original'!J373-MIN('Base original'!J:J))/(MAX('Base original'!J:J)-MIN('Base original'!J:J))</f>
        <v>0.18562874251497008</v>
      </c>
      <c r="K373" s="6">
        <f>('Base original'!K373-MIN('Base original'!K:K))/(MAX('Base original'!K:K)-MIN('Base original'!K:K))</f>
        <v>0.16923076923076918</v>
      </c>
      <c r="L373" s="6">
        <f>'Base original'!L373</f>
        <v>5</v>
      </c>
      <c r="M373">
        <v>524</v>
      </c>
      <c r="O373">
        <v>0.17612474346499885</v>
      </c>
      <c r="P373" t="str">
        <f>IF(O373&lt;=cockpit!C$11,"treino","teste")</f>
        <v>treino</v>
      </c>
      <c r="AP373" s="6">
        <v>1.3539806740469869</v>
      </c>
      <c r="AQ373" s="6">
        <v>1.8711982673148992</v>
      </c>
      <c r="AR373" s="6">
        <v>1.6496351197492634</v>
      </c>
      <c r="AS373" s="6">
        <v>2.0604028396295813</v>
      </c>
      <c r="AT373" s="6">
        <v>2.0544924076512179</v>
      </c>
      <c r="AU373" s="6">
        <v>1.6729450500923877</v>
      </c>
      <c r="AV373" s="6">
        <v>1.7147513828041663</v>
      </c>
      <c r="AW373" s="6">
        <v>2.1257755594569518</v>
      </c>
      <c r="AX373" s="6">
        <v>1.1586989917190442</v>
      </c>
      <c r="AY373" s="6">
        <v>1.4090479758792955</v>
      </c>
      <c r="AZ373" s="6">
        <v>1.3135719867162734</v>
      </c>
      <c r="BA373" s="6">
        <v>1.8299147384255638</v>
      </c>
      <c r="BB373" s="6">
        <v>1.3725556120757227</v>
      </c>
      <c r="BC373" s="6">
        <v>1.4242420178461717</v>
      </c>
      <c r="BD373" s="6">
        <v>1.3527142474030058</v>
      </c>
      <c r="BE373" s="6">
        <v>1.8529295002330679</v>
      </c>
      <c r="BF373" s="6">
        <v>1.4521777702749188</v>
      </c>
      <c r="BG373" s="6">
        <v>1.3768090775917459</v>
      </c>
      <c r="BH373" s="6">
        <v>1.5398451673646896</v>
      </c>
      <c r="BI373" s="6">
        <v>1.4600117796848509</v>
      </c>
      <c r="BL373" s="8">
        <f>IF(BL$1&lt;=cockpit!$C$15,1/(1+EXP(-(AP373+T$14))),0)</f>
        <v>0.81937505926890164</v>
      </c>
      <c r="BM373" s="8">
        <f>IF(BM$1&lt;=cockpit!$C$15,1/(1+EXP(-(AQ373+U$14))),0)</f>
        <v>0.87982257835323774</v>
      </c>
      <c r="BN373" s="8">
        <f>IF(BN$1&lt;=cockpit!$C$15,1/(1+EXP(-(AR373+V$14))),0)</f>
        <v>0.85833975538047702</v>
      </c>
      <c r="BO373" s="8">
        <f>IF(BO$1&lt;=cockpit!$C$15,1/(1+EXP(-(AS373+W$14))),0)</f>
        <v>0.89365825837370172</v>
      </c>
      <c r="BP373" s="8">
        <f>IF(BP$1&lt;=cockpit!$C$15,1/(1+EXP(-(AT373+X$14))),0)</f>
        <v>0.89678597126635373</v>
      </c>
      <c r="BQ373" s="8">
        <f>IF(BQ$1&lt;=cockpit!$C$15,1/(1+EXP(-(AU373+Y$14))),0)</f>
        <v>0.89290988646649461</v>
      </c>
      <c r="BR373" s="8">
        <f>IF(BR$1&lt;=cockpit!$C$15,1/(1+EXP(-(AV373+Z$14))),0)</f>
        <v>0.89199340395604865</v>
      </c>
      <c r="BS373" s="8">
        <f>IF(BS$1&lt;=cockpit!$C$15,1/(1+EXP(-(AW373+AA$14))),0)</f>
        <v>0.90330866454984193</v>
      </c>
      <c r="BT373" s="8">
        <f>IF(BT$1&lt;=cockpit!$C$15,1/(1+EXP(-(AX373+AB$14))),0)</f>
        <v>0.7777594365860111</v>
      </c>
      <c r="BU373" s="8">
        <f>IF(BU$1&lt;=cockpit!$C$15,1/(1+EXP(-(AY373+AC$14))),0)</f>
        <v>0.80994010080989798</v>
      </c>
      <c r="BV373" s="8">
        <f>IF(BV$1&lt;=cockpit!$C$15,1/(1+EXP(-(AZ373+AD$14))),0)</f>
        <v>0.84405187693251105</v>
      </c>
      <c r="BW373" s="8">
        <f>IF(BW$1&lt;=cockpit!$C$15,1/(1+EXP(-(BA373+AE$14))),0)</f>
        <v>0.90518247022099063</v>
      </c>
      <c r="BX373" s="8">
        <f>IF(BX$1&lt;=cockpit!$C$15,1/(1+EXP(-(BB373+AF$14))),0)</f>
        <v>0.89116637066836168</v>
      </c>
      <c r="BY373" s="8">
        <f>IF(BY$1&lt;=cockpit!$C$15,1/(1+EXP(-(BC373+AG$14))),0)</f>
        <v>0.80149197581290199</v>
      </c>
      <c r="BZ373" s="8">
        <f>IF(BZ$1&lt;=cockpit!$C$15,1/(1+EXP(-(BD373+AH$14))),0)</f>
        <v>0.83986698222486833</v>
      </c>
      <c r="CA373" s="8">
        <f>IF(CA$1&lt;=cockpit!$C$15,1/(1+EXP(-(BE373+AI$14))),0)</f>
        <v>0.94395808843522755</v>
      </c>
      <c r="CB373" s="8">
        <f>IF(CB$1&lt;=cockpit!$C$15,1/(1+EXP(-(BF373+AJ$14))),0)</f>
        <v>0.8658998141385309</v>
      </c>
      <c r="CC373" s="8">
        <f>IF(CC$1&lt;=cockpit!$C$15,1/(1+EXP(-(BG373+AK$14))),0)</f>
        <v>0.82696081569492452</v>
      </c>
      <c r="CD373" s="8">
        <f>IF(CD$1&lt;=cockpit!$C$15,1/(1+EXP(-(BH373+AL$14))),0)</f>
        <v>0.9220735987529336</v>
      </c>
      <c r="CE373" s="8">
        <f>IF(CE$1&lt;=cockpit!$C$15,1/(1+EXP(-(BI373+AM$14))),0)</f>
        <v>0.88097168308979368</v>
      </c>
      <c r="CH373" s="6">
        <v>5.8324656770292069</v>
      </c>
      <c r="CK373" s="9">
        <f t="shared" si="116"/>
        <v>5.8324656770292069</v>
      </c>
      <c r="CM373" s="9">
        <f t="shared" si="117"/>
        <v>0.69299910343169591</v>
      </c>
      <c r="CP373">
        <f t="shared" si="118"/>
        <v>0.83246567702920693</v>
      </c>
      <c r="CV373">
        <v>-6.5278460158078422E-2</v>
      </c>
      <c r="CW373">
        <v>0.34144797522552711</v>
      </c>
      <c r="CX373">
        <v>1.4091097638497191E-2</v>
      </c>
      <c r="CY373">
        <v>0.22293621458961216</v>
      </c>
      <c r="CZ373">
        <v>0.26647266156990074</v>
      </c>
      <c r="DA373">
        <v>0.62767409164416832</v>
      </c>
      <c r="DB373">
        <v>1.1054838943338358E-2</v>
      </c>
      <c r="DC373">
        <v>0.52335543167123177</v>
      </c>
      <c r="DD373">
        <v>0.22664481824510802</v>
      </c>
      <c r="DE373">
        <v>0.4919967212020242</v>
      </c>
      <c r="DF373">
        <v>0.60639814177940166</v>
      </c>
      <c r="DG373">
        <v>0.16567014976137154</v>
      </c>
      <c r="DH373">
        <v>-8.5472131456620859E-2</v>
      </c>
      <c r="DI373">
        <v>0.41405660335739691</v>
      </c>
      <c r="DJ373">
        <v>0.11469748838347826</v>
      </c>
      <c r="DK373">
        <v>-0.15017058924286741</v>
      </c>
      <c r="DL373">
        <v>0.55198296880530584</v>
      </c>
      <c r="DM373">
        <v>0.49520889112243682</v>
      </c>
      <c r="DN373">
        <v>0.33083181062940431</v>
      </c>
      <c r="DO373">
        <v>-1.7631002740246163E-2</v>
      </c>
      <c r="DR373">
        <f t="shared" si="119"/>
        <v>-2.1452102129754503E-2</v>
      </c>
      <c r="DS373">
        <f t="shared" si="131"/>
        <v>7.7137273723833819E-2</v>
      </c>
      <c r="DT373">
        <f t="shared" si="132"/>
        <v>3.7095218149357533E-3</v>
      </c>
      <c r="DU373">
        <f t="shared" si="133"/>
        <v>4.4893761762889527E-2</v>
      </c>
      <c r="DV373">
        <f t="shared" si="134"/>
        <v>5.2168664464660196E-2</v>
      </c>
      <c r="DW373">
        <f t="shared" si="135"/>
        <v>0.12723702944711662</v>
      </c>
      <c r="DX373">
        <f t="shared" si="136"/>
        <v>2.2590316559201406E-3</v>
      </c>
      <c r="DY373">
        <f t="shared" si="137"/>
        <v>9.631490909424556E-2</v>
      </c>
      <c r="DZ373">
        <f t="shared" si="138"/>
        <v>8.9545159896458393E-2</v>
      </c>
      <c r="EA373">
        <f t="shared" si="120"/>
        <v>0.1692454123884499</v>
      </c>
      <c r="EB373">
        <f t="shared" si="121"/>
        <v>0.17438581219347798</v>
      </c>
      <c r="EC373">
        <f t="shared" si="122"/>
        <v>2.992743377441566E-2</v>
      </c>
      <c r="ED373">
        <f t="shared" si="123"/>
        <v>-1.759208775876241E-2</v>
      </c>
      <c r="EE373">
        <f t="shared" si="124"/>
        <v>0.14807103562223767</v>
      </c>
      <c r="EF373">
        <f t="shared" si="125"/>
        <v>3.3792569982595957E-2</v>
      </c>
      <c r="EG373">
        <f t="shared" si="126"/>
        <v>-1.6360053617254587E-2</v>
      </c>
      <c r="EH373">
        <f t="shared" si="127"/>
        <v>0.1381158050517608</v>
      </c>
      <c r="EI373">
        <f t="shared" si="128"/>
        <v>0.15655326357011481</v>
      </c>
      <c r="EJ373">
        <f t="shared" si="129"/>
        <v>4.9552080727045783E-2</v>
      </c>
      <c r="EK373">
        <f t="shared" si="130"/>
        <v>-3.9473856964653701E-3</v>
      </c>
    </row>
    <row r="374" spans="1:141" x14ac:dyDescent="0.3">
      <c r="A374" s="6">
        <f>('Base original'!A374-MIN('Base original'!A:A))/(MAX('Base original'!A:A)-MIN('Base original'!A:A))</f>
        <v>0.21238938053097348</v>
      </c>
      <c r="B374" s="6">
        <f>('Base original'!B374-MIN('Base original'!B:B))/(MAX('Base original'!B:B)-MIN('Base original'!B:B))</f>
        <v>0.17808219178082194</v>
      </c>
      <c r="C374" s="6">
        <f>('Base original'!C374-MIN('Base original'!C:C))/(MAX('Base original'!C:C)-MIN('Base original'!C:C))</f>
        <v>0.49</v>
      </c>
      <c r="D374" s="6">
        <f>('Base original'!D374-MIN('Base original'!D:D))/(MAX('Base original'!D:D)-MIN('Base original'!D:D))</f>
        <v>0.10958904109589042</v>
      </c>
      <c r="E374" s="6">
        <f>('Base original'!E374-MIN('Base original'!E:E))/(MAX('Base original'!E:E)-MIN('Base original'!E:E))</f>
        <v>0.14190317195325527</v>
      </c>
      <c r="F374" s="6">
        <f>('Base original'!F374-MIN('Base original'!F:F))/(MAX('Base original'!F:F)-MIN('Base original'!F:F))</f>
        <v>0.47761194029850745</v>
      </c>
      <c r="G374" s="6">
        <f>('Base original'!G374-MIN('Base original'!G:G))/(MAX('Base original'!G:G)-MIN('Base original'!G:G))</f>
        <v>0.27915194346289751</v>
      </c>
      <c r="H374" s="6">
        <f>('Base original'!H374-MIN('Base original'!H:H))/(MAX('Base original'!H:H)-MIN('Base original'!H:H))</f>
        <v>0.45007342143905904</v>
      </c>
      <c r="I374" s="6">
        <f>('Base original'!I374-MIN('Base original'!I:I))/(MAX('Base original'!I:I)-MIN('Base original'!I:I))</f>
        <v>0.51181102362204733</v>
      </c>
      <c r="J374" s="6">
        <f>('Base original'!J374-MIN('Base original'!J:J))/(MAX('Base original'!J:J)-MIN('Base original'!J:J))</f>
        <v>0.26347305389221559</v>
      </c>
      <c r="K374" s="6">
        <f>('Base original'!K374-MIN('Base original'!K:K))/(MAX('Base original'!K:K)-MIN('Base original'!K:K))</f>
        <v>0.46153846153846156</v>
      </c>
      <c r="L374" s="6">
        <f>'Base original'!L374</f>
        <v>6</v>
      </c>
      <c r="M374">
        <v>527</v>
      </c>
      <c r="O374">
        <v>0.29428291067058154</v>
      </c>
      <c r="P374" t="str">
        <f>IF(O374&lt;=cockpit!C$11,"treino","teste")</f>
        <v>treino</v>
      </c>
      <c r="AP374" s="6">
        <v>1.2753738374929038</v>
      </c>
      <c r="AQ374" s="6">
        <v>1.8013193461825321</v>
      </c>
      <c r="AR374" s="6">
        <v>1.8802138586509556</v>
      </c>
      <c r="AS374" s="6">
        <v>2.1283759106316928</v>
      </c>
      <c r="AT374" s="6">
        <v>2.0326759474803588</v>
      </c>
      <c r="AU374" s="6">
        <v>1.7302570613888908</v>
      </c>
      <c r="AV374" s="6">
        <v>1.7883066372719325</v>
      </c>
      <c r="AW374" s="6">
        <v>2.1393462692119263</v>
      </c>
      <c r="AX374" s="6">
        <v>1.2563134967671885</v>
      </c>
      <c r="AY374" s="6">
        <v>1.3889706487898774</v>
      </c>
      <c r="AZ374" s="6">
        <v>1.2940423810806623</v>
      </c>
      <c r="BA374" s="6">
        <v>2.0422531470007059</v>
      </c>
      <c r="BB374" s="6">
        <v>1.3471055483918211</v>
      </c>
      <c r="BC374" s="6">
        <v>1.5742871223553361</v>
      </c>
      <c r="BD374" s="6">
        <v>1.4296516713613117</v>
      </c>
      <c r="BE374" s="6">
        <v>1.9723368081115189</v>
      </c>
      <c r="BF374" s="6">
        <v>1.4784806776271922</v>
      </c>
      <c r="BG374" s="6">
        <v>1.6659259935176984</v>
      </c>
      <c r="BH374" s="6">
        <v>1.672966813490909</v>
      </c>
      <c r="BI374" s="6">
        <v>1.5383693376190763</v>
      </c>
      <c r="BL374" s="8">
        <f>IF(BL$1&lt;=cockpit!$C$15,1/(1+EXP(-(AP374+T$14))),0)</f>
        <v>0.80744799221764008</v>
      </c>
      <c r="BM374" s="8">
        <f>IF(BM$1&lt;=cockpit!$C$15,1/(1+EXP(-(AQ374+U$14))),0)</f>
        <v>0.87223566217395143</v>
      </c>
      <c r="BN374" s="8">
        <f>IF(BN$1&lt;=cockpit!$C$15,1/(1+EXP(-(AR374+V$14))),0)</f>
        <v>0.88413122528048405</v>
      </c>
      <c r="BO374" s="8">
        <f>IF(BO$1&lt;=cockpit!$C$15,1/(1+EXP(-(AS374+W$14))),0)</f>
        <v>0.89994725201114678</v>
      </c>
      <c r="BP374" s="8">
        <f>IF(BP$1&lt;=cockpit!$C$15,1/(1+EXP(-(AT374+X$14))),0)</f>
        <v>0.89474906864310477</v>
      </c>
      <c r="BQ374" s="8">
        <f>IF(BQ$1&lt;=cockpit!$C$15,1/(1+EXP(-(AU374+Y$14))),0)</f>
        <v>0.89826804141705396</v>
      </c>
      <c r="BR374" s="8">
        <f>IF(BR$1&lt;=cockpit!$C$15,1/(1+EXP(-(AV374+Z$14))),0)</f>
        <v>0.89887818927999397</v>
      </c>
      <c r="BS374" s="8">
        <f>IF(BS$1&lt;=cockpit!$C$15,1/(1+EXP(-(AW374+AA$14))),0)</f>
        <v>0.90448748910858934</v>
      </c>
      <c r="BT374" s="8">
        <f>IF(BT$1&lt;=cockpit!$C$15,1/(1+EXP(-(AX374+AB$14))),0)</f>
        <v>0.79417398866059341</v>
      </c>
      <c r="BU374" s="8">
        <f>IF(BU$1&lt;=cockpit!$C$15,1/(1+EXP(-(AY374+AC$14))),0)</f>
        <v>0.80683020693624152</v>
      </c>
      <c r="BV374" s="8">
        <f>IF(BV$1&lt;=cockpit!$C$15,1/(1+EXP(-(AZ374+AD$14))),0)</f>
        <v>0.84146392129579373</v>
      </c>
      <c r="BW374" s="8">
        <f>IF(BW$1&lt;=cockpit!$C$15,1/(1+EXP(-(BA374+AE$14))),0)</f>
        <v>0.92190532426984628</v>
      </c>
      <c r="BX374" s="8">
        <f>IF(BX$1&lt;=cockpit!$C$15,1/(1+EXP(-(BB374+AF$14))),0)</f>
        <v>0.8886733133947603</v>
      </c>
      <c r="BY374" s="8">
        <f>IF(BY$1&lt;=cockpit!$C$15,1/(1+EXP(-(BC374+AG$14))),0)</f>
        <v>0.82429044039505361</v>
      </c>
      <c r="BZ374" s="8">
        <f>IF(BZ$1&lt;=cockpit!$C$15,1/(1+EXP(-(BD374+AH$14))),0)</f>
        <v>0.84994581240202838</v>
      </c>
      <c r="CA374" s="8">
        <f>IF(CA$1&lt;=cockpit!$C$15,1/(1+EXP(-(BE374+AI$14))),0)</f>
        <v>0.94995011399934992</v>
      </c>
      <c r="CB374" s="8">
        <f>IF(CB$1&lt;=cockpit!$C$15,1/(1+EXP(-(BF374+AJ$14))),0)</f>
        <v>0.86892475033190353</v>
      </c>
      <c r="CC374" s="8">
        <f>IF(CC$1&lt;=cockpit!$C$15,1/(1+EXP(-(BG374+AK$14))),0)</f>
        <v>0.86452067337147787</v>
      </c>
      <c r="CD374" s="8">
        <f>IF(CD$1&lt;=cockpit!$C$15,1/(1+EXP(-(BH374+AL$14))),0)</f>
        <v>0.93111740769909479</v>
      </c>
      <c r="CE374" s="8">
        <f>IF(CE$1&lt;=cockpit!$C$15,1/(1+EXP(-(BI374+AM$14))),0)</f>
        <v>0.88894616760639944</v>
      </c>
      <c r="CH374" s="6">
        <v>5.8803818061615738</v>
      </c>
      <c r="CK374" s="9">
        <f t="shared" si="116"/>
        <v>5.8803818061615738</v>
      </c>
      <c r="CM374" s="9">
        <f t="shared" si="117"/>
        <v>1.4308512297167304E-2</v>
      </c>
      <c r="CP374">
        <f t="shared" si="118"/>
        <v>-0.1196181938384262</v>
      </c>
      <c r="CV374">
        <v>9.3799560944409326E-3</v>
      </c>
      <c r="CW374">
        <v>-4.9063152047327308E-2</v>
      </c>
      <c r="CX374">
        <v>-2.0247701439573096E-3</v>
      </c>
      <c r="CY374">
        <v>-3.2034026226224324E-2</v>
      </c>
      <c r="CZ374">
        <v>-3.8289841087576042E-2</v>
      </c>
      <c r="DA374">
        <v>-9.0191395553496201E-2</v>
      </c>
      <c r="DB374">
        <v>-1.5884857527050159E-3</v>
      </c>
      <c r="DC374">
        <v>-7.5201696838062201E-2</v>
      </c>
      <c r="DD374">
        <v>-3.2566920834583582E-2</v>
      </c>
      <c r="DE374">
        <v>-7.0695718500534716E-2</v>
      </c>
      <c r="DF374">
        <v>-8.7134223630081262E-2</v>
      </c>
      <c r="DG374">
        <v>-2.3805382773398786E-2</v>
      </c>
      <c r="DH374">
        <v>1.2281613849651618E-2</v>
      </c>
      <c r="DI374">
        <v>-5.9496390550583325E-2</v>
      </c>
      <c r="DJ374">
        <v>-1.6481047539638298E-2</v>
      </c>
      <c r="DK374">
        <v>2.1578228566718146E-2</v>
      </c>
      <c r="DL374">
        <v>-7.9315228939759022E-2</v>
      </c>
      <c r="DM374">
        <v>-7.1157279829469122E-2</v>
      </c>
      <c r="DN374">
        <v>-4.7537700044295243E-2</v>
      </c>
      <c r="DO374">
        <v>2.5334242138064693E-3</v>
      </c>
      <c r="DR374">
        <f t="shared" si="119"/>
        <v>3.2644849195690336E-3</v>
      </c>
      <c r="DS374">
        <f t="shared" si="131"/>
        <v>-1.173614881426654E-2</v>
      </c>
      <c r="DT374">
        <f t="shared" si="132"/>
        <v>-4.4203157205317421E-4</v>
      </c>
      <c r="DU374">
        <f t="shared" si="133"/>
        <v>-6.0895064086776878E-3</v>
      </c>
      <c r="DV374">
        <f t="shared" si="134"/>
        <v>-7.6359172574065491E-3</v>
      </c>
      <c r="DW374">
        <f t="shared" si="135"/>
        <v>-1.7417268580736958E-2</v>
      </c>
      <c r="DX374">
        <f t="shared" si="136"/>
        <v>-3.0501785859202857E-4</v>
      </c>
      <c r="DY374">
        <f t="shared" si="137"/>
        <v>-1.3679367788747629E-2</v>
      </c>
      <c r="DZ374">
        <f t="shared" si="138"/>
        <v>-1.2026562500846629E-2</v>
      </c>
      <c r="EA374">
        <f t="shared" si="120"/>
        <v>-2.467457436386377E-2</v>
      </c>
      <c r="EB374">
        <f t="shared" si="121"/>
        <v>-2.5437831857793726E-2</v>
      </c>
      <c r="EC374">
        <f t="shared" si="122"/>
        <v>-3.5729635429174486E-3</v>
      </c>
      <c r="ED374">
        <f t="shared" si="123"/>
        <v>2.582328960108004E-3</v>
      </c>
      <c r="EE374">
        <f t="shared" si="124"/>
        <v>-1.9071286565525685E-2</v>
      </c>
      <c r="EF374">
        <f t="shared" si="125"/>
        <v>-4.5750088600993877E-3</v>
      </c>
      <c r="EG374">
        <f t="shared" si="126"/>
        <v>2.1059224894513407E-3</v>
      </c>
      <c r="EH374">
        <f t="shared" si="127"/>
        <v>-1.9429834046064597E-2</v>
      </c>
      <c r="EI374">
        <f t="shared" si="128"/>
        <v>-1.7974613892125079E-2</v>
      </c>
      <c r="EJ374">
        <f t="shared" si="129"/>
        <v>-6.3234825952438664E-3</v>
      </c>
      <c r="EK374">
        <f t="shared" si="130"/>
        <v>5.3144833253966454E-4</v>
      </c>
    </row>
    <row r="375" spans="1:141" x14ac:dyDescent="0.3">
      <c r="A375" s="6">
        <f>('Base original'!A375-MIN('Base original'!A:A))/(MAX('Base original'!A:A)-MIN('Base original'!A:A))</f>
        <v>0.46902654867256638</v>
      </c>
      <c r="B375" s="6">
        <f>('Base original'!B375-MIN('Base original'!B:B))/(MAX('Base original'!B:B)-MIN('Base original'!B:B))</f>
        <v>0.34931506849315069</v>
      </c>
      <c r="C375" s="6">
        <f>('Base original'!C375-MIN('Base original'!C:C))/(MAX('Base original'!C:C)-MIN('Base original'!C:C))</f>
        <v>0.24</v>
      </c>
      <c r="D375" s="6">
        <f>('Base original'!D375-MIN('Base original'!D:D))/(MAX('Base original'!D:D)-MIN('Base original'!D:D))</f>
        <v>0.10273972602739727</v>
      </c>
      <c r="E375" s="6">
        <f>('Base original'!E375-MIN('Base original'!E:E))/(MAX('Base original'!E:E)-MIN('Base original'!E:E))</f>
        <v>0.10851419031719534</v>
      </c>
      <c r="F375" s="6">
        <f>('Base original'!F375-MIN('Base original'!F:F))/(MAX('Base original'!F:F)-MIN('Base original'!F:F))</f>
        <v>7.4626865671641784E-2</v>
      </c>
      <c r="G375" s="6">
        <f>('Base original'!G375-MIN('Base original'!G:G))/(MAX('Base original'!G:G)-MIN('Base original'!G:G))</f>
        <v>9.5406360424028266E-2</v>
      </c>
      <c r="H375" s="6">
        <f>('Base original'!H375-MIN('Base original'!H:H))/(MAX('Base original'!H:H)-MIN('Base original'!H:H))</f>
        <v>0.53817914831130442</v>
      </c>
      <c r="I375" s="6">
        <f>('Base original'!I375-MIN('Base original'!I:I))/(MAX('Base original'!I:I)-MIN('Base original'!I:I))</f>
        <v>0.27559055118110215</v>
      </c>
      <c r="J375" s="6">
        <f>('Base original'!J375-MIN('Base original'!J:J))/(MAX('Base original'!J:J)-MIN('Base original'!J:J))</f>
        <v>0.14371257485029937</v>
      </c>
      <c r="K375" s="6">
        <f>('Base original'!K375-MIN('Base original'!K:K))/(MAX('Base original'!K:K)-MIN('Base original'!K:K))</f>
        <v>0.15384615384615385</v>
      </c>
      <c r="L375" s="6">
        <f>'Base original'!L375</f>
        <v>5</v>
      </c>
      <c r="M375">
        <v>529</v>
      </c>
      <c r="O375">
        <v>0.77385254869447451</v>
      </c>
      <c r="P375" t="str">
        <f>IF(O375&lt;=cockpit!C$11,"treino","teste")</f>
        <v>treino</v>
      </c>
      <c r="AP375" s="6">
        <v>0.83022803506577036</v>
      </c>
      <c r="AQ375" s="6">
        <v>1.4751206876098584</v>
      </c>
      <c r="AR375" s="6">
        <v>1.1495988199625267</v>
      </c>
      <c r="AS375" s="6">
        <v>1.5709666867571734</v>
      </c>
      <c r="AT375" s="6">
        <v>1.5588194495171461</v>
      </c>
      <c r="AU375" s="6">
        <v>1.3815860785315355</v>
      </c>
      <c r="AV375" s="6">
        <v>1.3790273124345049</v>
      </c>
      <c r="AW375" s="6">
        <v>1.7203796903387116</v>
      </c>
      <c r="AX375" s="6">
        <v>0.90095354350769286</v>
      </c>
      <c r="AY375" s="6">
        <v>0.98626343857776955</v>
      </c>
      <c r="AZ375" s="6">
        <v>1.0270575068588366</v>
      </c>
      <c r="BA375" s="6">
        <v>1.2738371783819695</v>
      </c>
      <c r="BB375" s="6">
        <v>1.1612200138005242</v>
      </c>
      <c r="BC375" s="6">
        <v>1.1881973908240266</v>
      </c>
      <c r="BD375" s="6">
        <v>1.0092173552003145</v>
      </c>
      <c r="BE375" s="6">
        <v>1.7014232063633326</v>
      </c>
      <c r="BF375" s="6">
        <v>1.2619848790344548</v>
      </c>
      <c r="BG375" s="6">
        <v>0.87992591607666593</v>
      </c>
      <c r="BH375" s="6">
        <v>0.99089164582108213</v>
      </c>
      <c r="BI375" s="6">
        <v>1.1200005865400062</v>
      </c>
      <c r="BL375" s="8">
        <f>IF(BL$1&lt;=cockpit!$C$15,1/(1+EXP(-(AP375+T$14))),0)</f>
        <v>0.72876516609521147</v>
      </c>
      <c r="BM375" s="8">
        <f>IF(BM$1&lt;=cockpit!$C$15,1/(1+EXP(-(AQ375+U$14))),0)</f>
        <v>0.83127262000646907</v>
      </c>
      <c r="BN375" s="8">
        <f>IF(BN$1&lt;=cockpit!$C$15,1/(1+EXP(-(AR375+V$14))),0)</f>
        <v>0.78609273004477209</v>
      </c>
      <c r="BO375" s="8">
        <f>IF(BO$1&lt;=cockpit!$C$15,1/(1+EXP(-(AS375+W$14))),0)</f>
        <v>0.83743005475281751</v>
      </c>
      <c r="BP375" s="8">
        <f>IF(BP$1&lt;=cockpit!$C$15,1/(1+EXP(-(AT375+X$14))),0)</f>
        <v>0.84108716961508889</v>
      </c>
      <c r="BQ375" s="8">
        <f>IF(BQ$1&lt;=cockpit!$C$15,1/(1+EXP(-(AU375+Y$14))),0)</f>
        <v>0.86169691184489761</v>
      </c>
      <c r="BR375" s="8">
        <f>IF(BR$1&lt;=cockpit!$C$15,1/(1+EXP(-(AV375+Z$14))),0)</f>
        <v>0.85514556543283393</v>
      </c>
      <c r="BS375" s="8">
        <f>IF(BS$1&lt;=cockpit!$C$15,1/(1+EXP(-(AW375+AA$14))),0)</f>
        <v>0.86165979889435784</v>
      </c>
      <c r="BT375" s="8">
        <f>IF(BT$1&lt;=cockpit!$C$15,1/(1+EXP(-(AX375+AB$14))),0)</f>
        <v>0.73005692488154272</v>
      </c>
      <c r="BU375" s="8">
        <f>IF(BU$1&lt;=cockpit!$C$15,1/(1+EXP(-(AY375+AC$14))),0)</f>
        <v>0.73630212133922701</v>
      </c>
      <c r="BV375" s="8">
        <f>IF(BV$1&lt;=cockpit!$C$15,1/(1+EXP(-(AZ375+AD$14))),0)</f>
        <v>0.80252897109363819</v>
      </c>
      <c r="BW375" s="8">
        <f>IF(BW$1&lt;=cockpit!$C$15,1/(1+EXP(-(BA375+AE$14))),0)</f>
        <v>0.84554840655008356</v>
      </c>
      <c r="BX375" s="8">
        <f>IF(BX$1&lt;=cockpit!$C$15,1/(1+EXP(-(BB375+AF$14))),0)</f>
        <v>0.86891224541710732</v>
      </c>
      <c r="BY375" s="8">
        <f>IF(BY$1&lt;=cockpit!$C$15,1/(1+EXP(-(BC375+AG$14))),0)</f>
        <v>0.76126017238856658</v>
      </c>
      <c r="BZ375" s="8">
        <f>IF(BZ$1&lt;=cockpit!$C$15,1/(1+EXP(-(BD375+AH$14))),0)</f>
        <v>0.78813862107733768</v>
      </c>
      <c r="CA375" s="8">
        <f>IF(CA$1&lt;=cockpit!$C$15,1/(1+EXP(-(BE375+AI$14))),0)</f>
        <v>0.93538282501025338</v>
      </c>
      <c r="CB375" s="8">
        <f>IF(CB$1&lt;=cockpit!$C$15,1/(1+EXP(-(BF375+AJ$14))),0)</f>
        <v>0.8422398708335822</v>
      </c>
      <c r="CC375" s="8">
        <f>IF(CC$1&lt;=cockpit!$C$15,1/(1+EXP(-(BG375+AK$14))),0)</f>
        <v>0.74409379092269479</v>
      </c>
      <c r="CD375" s="8">
        <f>IF(CD$1&lt;=cockpit!$C$15,1/(1+EXP(-(BH375+AL$14))),0)</f>
        <v>0.87235090649901847</v>
      </c>
      <c r="CE375" s="8">
        <f>IF(CE$1&lt;=cockpit!$C$15,1/(1+EXP(-(BI375+AM$14))),0)</f>
        <v>0.84045975622249713</v>
      </c>
      <c r="CH375" s="6">
        <v>5.5295250606848381</v>
      </c>
      <c r="CK375" s="9">
        <f t="shared" si="116"/>
        <v>5.5295250606848381</v>
      </c>
      <c r="CM375" s="9">
        <f t="shared" si="117"/>
        <v>0.28039678989328143</v>
      </c>
      <c r="CP375">
        <f t="shared" si="118"/>
        <v>0.52952506068483807</v>
      </c>
      <c r="CV375">
        <v>-4.1523130058618019E-2</v>
      </c>
      <c r="CW375">
        <v>0.21719244984038999</v>
      </c>
      <c r="CX375">
        <v>8.9632396121953443E-3</v>
      </c>
      <c r="CY375">
        <v>0.14180802382230911</v>
      </c>
      <c r="CZ375">
        <v>0.16950122531442388</v>
      </c>
      <c r="DA375">
        <v>0.39925869695228017</v>
      </c>
      <c r="DB375">
        <v>7.0318986402210255E-3</v>
      </c>
      <c r="DC375">
        <v>0.33290239389140075</v>
      </c>
      <c r="DD375">
        <v>0.14416703828971708</v>
      </c>
      <c r="DE375">
        <v>0.31295535760821852</v>
      </c>
      <c r="DF375">
        <v>0.38572522770046269</v>
      </c>
      <c r="DG375">
        <v>0.10538151725260693</v>
      </c>
      <c r="DH375">
        <v>-5.4368170178434504E-2</v>
      </c>
      <c r="DI375">
        <v>0.26337824377603863</v>
      </c>
      <c r="DJ375">
        <v>7.2958196563014513E-2</v>
      </c>
      <c r="DK375">
        <v>-9.5522365157065026E-2</v>
      </c>
      <c r="DL375">
        <v>0.35111215167057486</v>
      </c>
      <c r="DM375">
        <v>0.31499859436736821</v>
      </c>
      <c r="DN375">
        <v>0.21043958860283904</v>
      </c>
      <c r="DO375">
        <v>-1.1214946217699546E-2</v>
      </c>
      <c r="DR375">
        <f t="shared" si="119"/>
        <v>-1.9470251021789179E-2</v>
      </c>
      <c r="DS375">
        <f t="shared" si="131"/>
        <v>6.7109389650287482E-2</v>
      </c>
      <c r="DT375">
        <f t="shared" si="132"/>
        <v>3.4244793696140839E-3</v>
      </c>
      <c r="DU375">
        <f t="shared" si="133"/>
        <v>4.2359602904861723E-2</v>
      </c>
      <c r="DV375">
        <f t="shared" si="134"/>
        <v>4.9591375735103742E-2</v>
      </c>
      <c r="DW375">
        <f t="shared" si="135"/>
        <v>0.10280050330033627</v>
      </c>
      <c r="DX375">
        <f t="shared" si="136"/>
        <v>1.8896544294111279E-3</v>
      </c>
      <c r="DY375">
        <f t="shared" si="137"/>
        <v>8.5736478482206641E-2</v>
      </c>
      <c r="DZ375">
        <f t="shared" si="138"/>
        <v>6.732844134825948E-2</v>
      </c>
      <c r="EA375">
        <f t="shared" si="120"/>
        <v>0.14328948532368674</v>
      </c>
      <c r="EB375">
        <f t="shared" si="121"/>
        <v>0.13729783426983008</v>
      </c>
      <c r="EC375">
        <f t="shared" si="122"/>
        <v>3.0038779367650672E-2</v>
      </c>
      <c r="ED375">
        <f t="shared" si="123"/>
        <v>-1.3319740095131661E-2</v>
      </c>
      <c r="EE375">
        <f t="shared" si="124"/>
        <v>0.11074606089162981</v>
      </c>
      <c r="EF375">
        <f t="shared" si="125"/>
        <v>2.7639301809397998E-2</v>
      </c>
      <c r="EG375">
        <f t="shared" si="126"/>
        <v>-1.1945928663064057E-2</v>
      </c>
      <c r="EH375">
        <f t="shared" si="127"/>
        <v>0.10204442685667907</v>
      </c>
      <c r="EI375">
        <f t="shared" si="128"/>
        <v>0.1405915681795587</v>
      </c>
      <c r="EJ375">
        <f t="shared" si="129"/>
        <v>5.0295881534056668E-2</v>
      </c>
      <c r="EK375">
        <f t="shared" si="130"/>
        <v>-3.2930154785243185E-3</v>
      </c>
    </row>
    <row r="376" spans="1:141" x14ac:dyDescent="0.3">
      <c r="A376" s="6">
        <f>('Base original'!A376-MIN('Base original'!A:A))/(MAX('Base original'!A:A)-MIN('Base original'!A:A))</f>
        <v>0.39823008849557517</v>
      </c>
      <c r="B376" s="6">
        <f>('Base original'!B376-MIN('Base original'!B:B))/(MAX('Base original'!B:B)-MIN('Base original'!B:B))</f>
        <v>6.8493150684931517E-2</v>
      </c>
      <c r="C376" s="6">
        <f>('Base original'!C376-MIN('Base original'!C:C))/(MAX('Base original'!C:C)-MIN('Base original'!C:C))</f>
        <v>0.24</v>
      </c>
      <c r="D376" s="6">
        <f>('Base original'!D376-MIN('Base original'!D:D))/(MAX('Base original'!D:D)-MIN('Base original'!D:D))</f>
        <v>8.2191780821917818E-2</v>
      </c>
      <c r="E376" s="6">
        <f>('Base original'!E376-MIN('Base original'!E:E))/(MAX('Base original'!E:E)-MIN('Base original'!E:E))</f>
        <v>0.11018363939899833</v>
      </c>
      <c r="F376" s="6">
        <f>('Base original'!F376-MIN('Base original'!F:F))/(MAX('Base original'!F:F)-MIN('Base original'!F:F))</f>
        <v>0</v>
      </c>
      <c r="G376" s="6">
        <f>('Base original'!G376-MIN('Base original'!G:G))/(MAX('Base original'!G:G)-MIN('Base original'!G:G))</f>
        <v>7.7738515901060068E-2</v>
      </c>
      <c r="H376" s="6">
        <f>('Base original'!H376-MIN('Base original'!H:H))/(MAX('Base original'!H:H)-MIN('Base original'!H:H))</f>
        <v>0.65565345080763704</v>
      </c>
      <c r="I376" s="6">
        <f>('Base original'!I376-MIN('Base original'!I:I))/(MAX('Base original'!I:I)-MIN('Base original'!I:I))</f>
        <v>0.52755905511811041</v>
      </c>
      <c r="J376" s="6">
        <f>('Base original'!J376-MIN('Base original'!J:J))/(MAX('Base original'!J:J)-MIN('Base original'!J:J))</f>
        <v>0.3233532934131737</v>
      </c>
      <c r="K376" s="6">
        <f>('Base original'!K376-MIN('Base original'!K:K))/(MAX('Base original'!K:K)-MIN('Base original'!K:K))</f>
        <v>0.29230769230769238</v>
      </c>
      <c r="L376" s="6">
        <f>'Base original'!L376</f>
        <v>6</v>
      </c>
      <c r="M376">
        <v>530</v>
      </c>
      <c r="O376">
        <v>0.54218370959251738</v>
      </c>
      <c r="P376" t="str">
        <f>IF(O376&lt;=cockpit!C$11,"treino","teste")</f>
        <v>treino</v>
      </c>
      <c r="AP376" s="6">
        <v>0.97630464166751163</v>
      </c>
      <c r="AQ376" s="6">
        <v>1.3307946343205317</v>
      </c>
      <c r="AR376" s="6">
        <v>1.2910246960027305</v>
      </c>
      <c r="AS376" s="6">
        <v>1.6315495403828826</v>
      </c>
      <c r="AT376" s="6">
        <v>1.5820097747580468</v>
      </c>
      <c r="AU376" s="6">
        <v>1.557937072950188</v>
      </c>
      <c r="AV376" s="6">
        <v>1.6220334691920002</v>
      </c>
      <c r="AW376" s="6">
        <v>1.7623919021785031</v>
      </c>
      <c r="AX376" s="6">
        <v>0.80295928743520728</v>
      </c>
      <c r="AY376" s="6">
        <v>0.83732350894171026</v>
      </c>
      <c r="AZ376" s="6">
        <v>0.81372225731959114</v>
      </c>
      <c r="BA376" s="6">
        <v>1.6046774537567332</v>
      </c>
      <c r="BB376" s="6">
        <v>1.3103646045438684</v>
      </c>
      <c r="BC376" s="6">
        <v>1.1253932039001424</v>
      </c>
      <c r="BD376" s="6">
        <v>1.0891576778528891</v>
      </c>
      <c r="BE376" s="6">
        <v>1.9524571166175575</v>
      </c>
      <c r="BF376" s="6">
        <v>1.1287052178296533</v>
      </c>
      <c r="BG376" s="6">
        <v>1.0045827097920323</v>
      </c>
      <c r="BH376" s="6">
        <v>1.1097581011325481</v>
      </c>
      <c r="BI376" s="6">
        <v>1.2789474384732704</v>
      </c>
      <c r="BL376" s="8">
        <f>IF(BL$1&lt;=cockpit!$C$15,1/(1+EXP(-(AP376+T$14))),0)</f>
        <v>0.75665793684816152</v>
      </c>
      <c r="BM376" s="8">
        <f>IF(BM$1&lt;=cockpit!$C$15,1/(1+EXP(-(AQ376+U$14))),0)</f>
        <v>0.81005190482016998</v>
      </c>
      <c r="BN376" s="8">
        <f>IF(BN$1&lt;=cockpit!$C$15,1/(1+EXP(-(AR376+V$14))),0)</f>
        <v>0.8089123022791419</v>
      </c>
      <c r="BO376" s="8">
        <f>IF(BO$1&lt;=cockpit!$C$15,1/(1+EXP(-(AS376+W$14))),0)</f>
        <v>0.84551021283772509</v>
      </c>
      <c r="BP376" s="8">
        <f>IF(BP$1&lt;=cockpit!$C$15,1/(1+EXP(-(AT376+X$14))),0)</f>
        <v>0.84416231589962021</v>
      </c>
      <c r="BQ376" s="8">
        <f>IF(BQ$1&lt;=cockpit!$C$15,1/(1+EXP(-(AU376+Y$14))),0)</f>
        <v>0.88140543139799055</v>
      </c>
      <c r="BR376" s="8">
        <f>IF(BR$1&lt;=cockpit!$C$15,1/(1+EXP(-(AV376+Z$14))),0)</f>
        <v>0.88273084003609392</v>
      </c>
      <c r="BS376" s="8">
        <f>IF(BS$1&lt;=cockpit!$C$15,1/(1+EXP(-(AW376+AA$14))),0)</f>
        <v>0.8665920793993529</v>
      </c>
      <c r="BT376" s="8">
        <f>IF(BT$1&lt;=cockpit!$C$15,1/(1+EXP(-(AX376+AB$14))),0)</f>
        <v>0.71031556432956688</v>
      </c>
      <c r="BU376" s="8">
        <f>IF(BU$1&lt;=cockpit!$C$15,1/(1+EXP(-(AY376+AC$14))),0)</f>
        <v>0.70638614440317482</v>
      </c>
      <c r="BV376" s="8">
        <f>IF(BV$1&lt;=cockpit!$C$15,1/(1+EXP(-(AZ376+AD$14))),0)</f>
        <v>0.76653368195212845</v>
      </c>
      <c r="BW376" s="8">
        <f>IF(BW$1&lt;=cockpit!$C$15,1/(1+EXP(-(BA376+AE$14))),0)</f>
        <v>0.88400800703966542</v>
      </c>
      <c r="BX376" s="8">
        <f>IF(BX$1&lt;=cockpit!$C$15,1/(1+EXP(-(BB376+AF$14))),0)</f>
        <v>0.88498618124656014</v>
      </c>
      <c r="BY376" s="8">
        <f>IF(BY$1&lt;=cockpit!$C$15,1/(1+EXP(-(BC376+AG$14))),0)</f>
        <v>0.74965940821145161</v>
      </c>
      <c r="BZ376" s="8">
        <f>IF(BZ$1&lt;=cockpit!$C$15,1/(1+EXP(-(BD376+AH$14))),0)</f>
        <v>0.80117942275800935</v>
      </c>
      <c r="CA376" s="8">
        <f>IF(CA$1&lt;=cockpit!$C$15,1/(1+EXP(-(BE376+AI$14))),0)</f>
        <v>0.94899643704828218</v>
      </c>
      <c r="CB376" s="8">
        <f>IF(CB$1&lt;=cockpit!$C$15,1/(1+EXP(-(BF376+AJ$14))),0)</f>
        <v>0.82371309664521497</v>
      </c>
      <c r="CC376" s="8">
        <f>IF(CC$1&lt;=cockpit!$C$15,1/(1+EXP(-(BG376+AK$14))),0)</f>
        <v>0.76710087239079694</v>
      </c>
      <c r="CD376" s="8">
        <f>IF(CD$1&lt;=cockpit!$C$15,1/(1+EXP(-(BH376+AL$14))),0)</f>
        <v>0.88501197380718677</v>
      </c>
      <c r="CE376" s="8">
        <f>IF(CE$1&lt;=cockpit!$C$15,1/(1+EXP(-(BI376+AM$14))),0)</f>
        <v>0.8606380731688319</v>
      </c>
      <c r="CH376" s="6">
        <v>5.4968003444256315</v>
      </c>
      <c r="CK376" s="9">
        <f t="shared" si="116"/>
        <v>5.4968003444256315</v>
      </c>
      <c r="CM376" s="9">
        <f t="shared" si="117"/>
        <v>0.25320989337016309</v>
      </c>
      <c r="CP376">
        <f t="shared" si="118"/>
        <v>-0.50319965557436852</v>
      </c>
      <c r="CV376">
        <v>3.945880241596763E-2</v>
      </c>
      <c r="CW376">
        <v>-0.20639469983099687</v>
      </c>
      <c r="CX376">
        <v>-8.517631025534534E-3</v>
      </c>
      <c r="CY376">
        <v>-0.13475802005060983</v>
      </c>
      <c r="CZ376">
        <v>-0.16107445054128622</v>
      </c>
      <c r="DA376">
        <v>-0.37940950052793437</v>
      </c>
      <c r="DB376">
        <v>-6.6823069133249181E-3</v>
      </c>
      <c r="DC376">
        <v>-0.31635210943441588</v>
      </c>
      <c r="DD376">
        <v>-0.13699975581654206</v>
      </c>
      <c r="DE376">
        <v>-0.29739674257331711</v>
      </c>
      <c r="DF376">
        <v>-0.36654884940514637</v>
      </c>
      <c r="DG376">
        <v>-0.10014246184464774</v>
      </c>
      <c r="DH376">
        <v>5.166524974779204E-2</v>
      </c>
      <c r="DI376">
        <v>-0.25028436120186731</v>
      </c>
      <c r="DJ376">
        <v>-6.9331070628376734E-2</v>
      </c>
      <c r="DK376">
        <v>9.0773458737758439E-2</v>
      </c>
      <c r="DL376">
        <v>-0.33365656681122513</v>
      </c>
      <c r="DM376">
        <v>-0.29933839955954417</v>
      </c>
      <c r="DN376">
        <v>-0.19997755794071043</v>
      </c>
      <c r="DO376">
        <v>1.0657393753438013E-2</v>
      </c>
      <c r="DR376">
        <f t="shared" si="119"/>
        <v>1.686740560045159E-2</v>
      </c>
      <c r="DS376">
        <f t="shared" si="131"/>
        <v>-7.0961781850588115E-2</v>
      </c>
      <c r="DT376">
        <f t="shared" si="132"/>
        <v>-2.9442118973112856E-3</v>
      </c>
      <c r="DU376">
        <f t="shared" si="133"/>
        <v>-3.8421193294781358E-2</v>
      </c>
      <c r="DV376">
        <f t="shared" si="134"/>
        <v>-4.6291183830713303E-2</v>
      </c>
      <c r="DW376">
        <f t="shared" si="135"/>
        <v>-8.4655542011722498E-2</v>
      </c>
      <c r="DX376">
        <f t="shared" si="136"/>
        <v>-1.475361578622963E-3</v>
      </c>
      <c r="DY376">
        <f t="shared" si="137"/>
        <v>-7.8777422709714995E-2</v>
      </c>
      <c r="DZ376">
        <f t="shared" si="138"/>
        <v>-6.7876775491616595E-2</v>
      </c>
      <c r="EA376">
        <f t="shared" si="120"/>
        <v>-0.14900130406817244</v>
      </c>
      <c r="EB376">
        <f t="shared" si="121"/>
        <v>-0.15117431771001957</v>
      </c>
      <c r="EC376">
        <f t="shared" si="122"/>
        <v>-2.1884116513590023E-2</v>
      </c>
      <c r="ED376">
        <f t="shared" si="123"/>
        <v>1.1200998194557114E-2</v>
      </c>
      <c r="EE376">
        <f t="shared" si="124"/>
        <v>-0.10962724618947982</v>
      </c>
      <c r="EF376">
        <f t="shared" si="125"/>
        <v>-2.4828255956000866E-2</v>
      </c>
      <c r="EG376">
        <f t="shared" si="126"/>
        <v>9.0234048778356259E-3</v>
      </c>
      <c r="EH376">
        <f t="shared" si="127"/>
        <v>-0.10726949664597943</v>
      </c>
      <c r="EI376">
        <f t="shared" si="128"/>
        <v>-0.12319458967586761</v>
      </c>
      <c r="EJ376">
        <f t="shared" si="129"/>
        <v>-4.3345896841811102E-2</v>
      </c>
      <c r="EK376">
        <f t="shared" si="130"/>
        <v>2.7634846555255653E-3</v>
      </c>
    </row>
    <row r="377" spans="1:141" x14ac:dyDescent="0.3">
      <c r="A377" s="6">
        <f>('Base original'!A377-MIN('Base original'!A:A))/(MAX('Base original'!A:A)-MIN('Base original'!A:A))</f>
        <v>0.64601769911504425</v>
      </c>
      <c r="B377" s="6">
        <f>('Base original'!B377-MIN('Base original'!B:B))/(MAX('Base original'!B:B)-MIN('Base original'!B:B))</f>
        <v>0.17808219178082194</v>
      </c>
      <c r="C377" s="6">
        <f>('Base original'!C377-MIN('Base original'!C:C))/(MAX('Base original'!C:C)-MIN('Base original'!C:C))</f>
        <v>0.49</v>
      </c>
      <c r="D377" s="6">
        <f>('Base original'!D377-MIN('Base original'!D:D))/(MAX('Base original'!D:D)-MIN('Base original'!D:D))</f>
        <v>0.12328767123287673</v>
      </c>
      <c r="E377" s="6">
        <f>('Base original'!E377-MIN('Base original'!E:E))/(MAX('Base original'!E:E)-MIN('Base original'!E:E))</f>
        <v>0.14357262103505844</v>
      </c>
      <c r="F377" s="6">
        <f>('Base original'!F377-MIN('Base original'!F:F))/(MAX('Base original'!F:F)-MIN('Base original'!F:F))</f>
        <v>0.16417910447761194</v>
      </c>
      <c r="G377" s="6">
        <f>('Base original'!G377-MIN('Base original'!G:G))/(MAX('Base original'!G:G)-MIN('Base original'!G:G))</f>
        <v>0.12720848056537101</v>
      </c>
      <c r="H377" s="6">
        <f>('Base original'!H377-MIN('Base original'!H:H))/(MAX('Base original'!H:H)-MIN('Base original'!H:H))</f>
        <v>0.75844346549192188</v>
      </c>
      <c r="I377" s="6">
        <f>('Base original'!I377-MIN('Base original'!I:I))/(MAX('Base original'!I:I)-MIN('Base original'!I:I))</f>
        <v>0.33070866141732291</v>
      </c>
      <c r="J377" s="6">
        <f>('Base original'!J377-MIN('Base original'!J:J))/(MAX('Base original'!J:J)-MIN('Base original'!J:J))</f>
        <v>0.16766467065868262</v>
      </c>
      <c r="K377" s="6">
        <f>('Base original'!K377-MIN('Base original'!K:K))/(MAX('Base original'!K:K)-MIN('Base original'!K:K))</f>
        <v>0.29230769230769238</v>
      </c>
      <c r="L377" s="6">
        <f>'Base original'!L377</f>
        <v>5</v>
      </c>
      <c r="M377">
        <v>531</v>
      </c>
      <c r="O377">
        <v>0.17376894344078508</v>
      </c>
      <c r="P377" t="str">
        <f>IF(O377&lt;=cockpit!C$11,"treino","teste")</f>
        <v>treino</v>
      </c>
      <c r="AP377" s="6">
        <v>1.2462834422240152</v>
      </c>
      <c r="AQ377" s="6">
        <v>1.9071315746165944</v>
      </c>
      <c r="AR377" s="6">
        <v>1.5933808742965319</v>
      </c>
      <c r="AS377" s="6">
        <v>2.0661315544318013</v>
      </c>
      <c r="AT377" s="6">
        <v>1.9263057912161088</v>
      </c>
      <c r="AU377" s="6">
        <v>1.803551786431379</v>
      </c>
      <c r="AV377" s="6">
        <v>1.9017107587843236</v>
      </c>
      <c r="AW377" s="6">
        <v>2.2660313298102497</v>
      </c>
      <c r="AX377" s="6">
        <v>1.2012223638372037</v>
      </c>
      <c r="AY377" s="6">
        <v>1.2665761029689835</v>
      </c>
      <c r="AZ377" s="6">
        <v>1.2267534284443113</v>
      </c>
      <c r="BA377" s="6">
        <v>1.8157453028349115</v>
      </c>
      <c r="BB377" s="6">
        <v>1.5085366868712102</v>
      </c>
      <c r="BC377" s="6">
        <v>1.4576183703041561</v>
      </c>
      <c r="BD377" s="6">
        <v>1.3831405725383481</v>
      </c>
      <c r="BE377" s="6">
        <v>2.1077970645231119</v>
      </c>
      <c r="BF377" s="6">
        <v>1.6360336509114597</v>
      </c>
      <c r="BG377" s="6">
        <v>1.3211990705178753</v>
      </c>
      <c r="BH377" s="6">
        <v>1.3367917245007812</v>
      </c>
      <c r="BI377" s="6">
        <v>1.5910168638563429</v>
      </c>
      <c r="BL377" s="8">
        <f>IF(BL$1&lt;=cockpit!$C$15,1/(1+EXP(-(AP377+T$14))),0)</f>
        <v>0.80288464997767972</v>
      </c>
      <c r="BM377" s="8">
        <f>IF(BM$1&lt;=cockpit!$C$15,1/(1+EXP(-(AQ377+U$14))),0)</f>
        <v>0.88357042481291848</v>
      </c>
      <c r="BN377" s="8">
        <f>IF(BN$1&lt;=cockpit!$C$15,1/(1+EXP(-(AR377+V$14))),0)</f>
        <v>0.85136081217539294</v>
      </c>
      <c r="BO377" s="8">
        <f>IF(BO$1&lt;=cockpit!$C$15,1/(1+EXP(-(AS377+W$14))),0)</f>
        <v>0.89420144986650407</v>
      </c>
      <c r="BP377" s="8">
        <f>IF(BP$1&lt;=cockpit!$C$15,1/(1+EXP(-(AT377+X$14))),0)</f>
        <v>0.88430307894279148</v>
      </c>
      <c r="BQ377" s="8">
        <f>IF(BQ$1&lt;=cockpit!$C$15,1/(1+EXP(-(AU377+Y$14))),0)</f>
        <v>0.90477310081048523</v>
      </c>
      <c r="BR377" s="8">
        <f>IF(BR$1&lt;=cockpit!$C$15,1/(1+EXP(-(AV377+Z$14))),0)</f>
        <v>0.90872999504855878</v>
      </c>
      <c r="BS377" s="8">
        <f>IF(BS$1&lt;=cockpit!$C$15,1/(1+EXP(-(AW377+AA$14))),0)</f>
        <v>0.91488509340177937</v>
      </c>
      <c r="BT377" s="8">
        <f>IF(BT$1&lt;=cockpit!$C$15,1/(1+EXP(-(AX377+AB$14))),0)</f>
        <v>0.78502270564383403</v>
      </c>
      <c r="BU377" s="8">
        <f>IF(BU$1&lt;=cockpit!$C$15,1/(1+EXP(-(AY377+AC$14))),0)</f>
        <v>0.78703571299605013</v>
      </c>
      <c r="BV377" s="8">
        <f>IF(BV$1&lt;=cockpit!$C$15,1/(1+EXP(-(AZ377+AD$14))),0)</f>
        <v>0.83227985931080473</v>
      </c>
      <c r="BW377" s="8">
        <f>IF(BW$1&lt;=cockpit!$C$15,1/(1+EXP(-(BA377+AE$14))),0)</f>
        <v>0.90395934597764893</v>
      </c>
      <c r="BX377" s="8">
        <f>IF(BX$1&lt;=cockpit!$C$15,1/(1+EXP(-(BB377+AF$14))),0)</f>
        <v>0.90367064207018999</v>
      </c>
      <c r="BY377" s="8">
        <f>IF(BY$1&lt;=cockpit!$C$15,1/(1+EXP(-(BC377+AG$14))),0)</f>
        <v>0.80674885349239156</v>
      </c>
      <c r="BZ377" s="8">
        <f>IF(BZ$1&lt;=cockpit!$C$15,1/(1+EXP(-(BD377+AH$14))),0)</f>
        <v>0.84391684029001246</v>
      </c>
      <c r="CA377" s="8">
        <f>IF(CA$1&lt;=cockpit!$C$15,1/(1+EXP(-(BE377+AI$14))),0)</f>
        <v>0.95601182775764659</v>
      </c>
      <c r="CB377" s="8">
        <f>IF(CB$1&lt;=cockpit!$C$15,1/(1+EXP(-(BF377+AJ$14))),0)</f>
        <v>0.88585036960197017</v>
      </c>
      <c r="CC377" s="8">
        <f>IF(CC$1&lt;=cockpit!$C$15,1/(1+EXP(-(BG377+AK$14))),0)</f>
        <v>0.81885797111455627</v>
      </c>
      <c r="CD377" s="8">
        <f>IF(CD$1&lt;=cockpit!$C$15,1/(1+EXP(-(BH377+AL$14))),0)</f>
        <v>0.90617548428582462</v>
      </c>
      <c r="CE377" s="8">
        <f>IF(CE$1&lt;=cockpit!$C$15,1/(1+EXP(-(BI377+AM$14))),0)</f>
        <v>0.8940381331188838</v>
      </c>
      <c r="CH377" s="6">
        <v>5.8289227106865313</v>
      </c>
      <c r="CK377" s="9">
        <f t="shared" si="116"/>
        <v>5.8289227106865313</v>
      </c>
      <c r="CM377" s="9">
        <f t="shared" si="117"/>
        <v>0.68711286029190699</v>
      </c>
      <c r="CP377">
        <f t="shared" si="118"/>
        <v>0.82892271068653134</v>
      </c>
      <c r="CV377">
        <v>-6.5000635625940203E-2</v>
      </c>
      <c r="CW377">
        <v>0.33999477575150683</v>
      </c>
      <c r="CX377">
        <v>1.4031126055232985E-2</v>
      </c>
      <c r="CY377">
        <v>0.22198740008992823</v>
      </c>
      <c r="CZ377">
        <v>0.26533855634822417</v>
      </c>
      <c r="DA377">
        <v>0.62500271642447058</v>
      </c>
      <c r="DB377">
        <v>1.1007789649438673E-2</v>
      </c>
      <c r="DC377">
        <v>0.52112803571866262</v>
      </c>
      <c r="DD377">
        <v>0.22568021996202942</v>
      </c>
      <c r="DE377">
        <v>0.48990278763572248</v>
      </c>
      <c r="DF377">
        <v>0.60381731680863227</v>
      </c>
      <c r="DG377">
        <v>0.16496505911224682</v>
      </c>
      <c r="DH377">
        <v>-8.5108362843279065E-2</v>
      </c>
      <c r="DI377">
        <v>0.41229438222307574</v>
      </c>
      <c r="DJ377">
        <v>0.11420933691712318</v>
      </c>
      <c r="DK377">
        <v>-0.1495314645822016</v>
      </c>
      <c r="DL377">
        <v>0.54963373431531892</v>
      </c>
      <c r="DM377">
        <v>0.49310128659019742</v>
      </c>
      <c r="DN377">
        <v>0.32942379345525569</v>
      </c>
      <c r="DO377">
        <v>-1.7555965353096181E-2</v>
      </c>
      <c r="DR377">
        <f t="shared" si="119"/>
        <v>-2.309968141032015E-2</v>
      </c>
      <c r="DS377">
        <f t="shared" si="131"/>
        <v>7.4561977799654858E-2</v>
      </c>
      <c r="DT377">
        <f t="shared" si="132"/>
        <v>3.8611521611610087E-3</v>
      </c>
      <c r="DU377">
        <f t="shared" si="133"/>
        <v>4.4487111217131566E-2</v>
      </c>
      <c r="DV377">
        <f t="shared" si="134"/>
        <v>5.7845945125884292E-2</v>
      </c>
      <c r="DW377">
        <f t="shared" si="135"/>
        <v>0.11336651525149258</v>
      </c>
      <c r="DX377">
        <f t="shared" si="136"/>
        <v>1.9176647903299036E-3</v>
      </c>
      <c r="DY377">
        <f t="shared" si="137"/>
        <v>8.4936191454551516E-2</v>
      </c>
      <c r="DZ377">
        <f t="shared" si="138"/>
        <v>8.6602381282508328E-2</v>
      </c>
      <c r="EA377">
        <f t="shared" si="120"/>
        <v>0.1864446487949345</v>
      </c>
      <c r="EB377">
        <f t="shared" si="121"/>
        <v>0.18555924199988136</v>
      </c>
      <c r="EC377">
        <f t="shared" si="122"/>
        <v>3.0165098431833137E-2</v>
      </c>
      <c r="ED377">
        <f t="shared" si="123"/>
        <v>-1.5607118016141794E-2</v>
      </c>
      <c r="EE377">
        <f t="shared" si="124"/>
        <v>0.14395517580823158</v>
      </c>
      <c r="EF377">
        <f t="shared" si="125"/>
        <v>3.286994587979538E-2</v>
      </c>
      <c r="EG377">
        <f t="shared" si="126"/>
        <v>-1.2865894341765804E-2</v>
      </c>
      <c r="EH377">
        <f t="shared" si="127"/>
        <v>0.1183191717792214</v>
      </c>
      <c r="EI377">
        <f t="shared" si="128"/>
        <v>0.16246288126635605</v>
      </c>
      <c r="EJ377">
        <f t="shared" si="129"/>
        <v>5.8916125023278976E-2</v>
      </c>
      <c r="EK377">
        <f t="shared" si="130"/>
        <v>-3.5234088014997563E-3</v>
      </c>
    </row>
    <row r="378" spans="1:141" x14ac:dyDescent="0.3">
      <c r="A378" s="6">
        <f>('Base original'!A378-MIN('Base original'!A:A))/(MAX('Base original'!A:A)-MIN('Base original'!A:A))</f>
        <v>0.64601769911504425</v>
      </c>
      <c r="B378" s="6">
        <f>('Base original'!B378-MIN('Base original'!B:B))/(MAX('Base original'!B:B)-MIN('Base original'!B:B))</f>
        <v>0.17808219178082194</v>
      </c>
      <c r="C378" s="6">
        <f>('Base original'!C378-MIN('Base original'!C:C))/(MAX('Base original'!C:C)-MIN('Base original'!C:C))</f>
        <v>0.49</v>
      </c>
      <c r="D378" s="6">
        <f>('Base original'!D378-MIN('Base original'!D:D))/(MAX('Base original'!D:D)-MIN('Base original'!D:D))</f>
        <v>0.12328767123287673</v>
      </c>
      <c r="E378" s="6">
        <f>('Base original'!E378-MIN('Base original'!E:E))/(MAX('Base original'!E:E)-MIN('Base original'!E:E))</f>
        <v>0.14357262103505844</v>
      </c>
      <c r="F378" s="6">
        <f>('Base original'!F378-MIN('Base original'!F:F))/(MAX('Base original'!F:F)-MIN('Base original'!F:F))</f>
        <v>0.16417910447761194</v>
      </c>
      <c r="G378" s="6">
        <f>('Base original'!G378-MIN('Base original'!G:G))/(MAX('Base original'!G:G)-MIN('Base original'!G:G))</f>
        <v>0.12720848056537101</v>
      </c>
      <c r="H378" s="6">
        <f>('Base original'!H378-MIN('Base original'!H:H))/(MAX('Base original'!H:H)-MIN('Base original'!H:H))</f>
        <v>0.75844346549192188</v>
      </c>
      <c r="I378" s="6">
        <f>('Base original'!I378-MIN('Base original'!I:I))/(MAX('Base original'!I:I)-MIN('Base original'!I:I))</f>
        <v>0.33070866141732291</v>
      </c>
      <c r="J378" s="6">
        <f>('Base original'!J378-MIN('Base original'!J:J))/(MAX('Base original'!J:J)-MIN('Base original'!J:J))</f>
        <v>0.16766467065868262</v>
      </c>
      <c r="K378" s="6">
        <f>('Base original'!K378-MIN('Base original'!K:K))/(MAX('Base original'!K:K)-MIN('Base original'!K:K))</f>
        <v>0.29230769230769238</v>
      </c>
      <c r="L378" s="6">
        <f>'Base original'!L378</f>
        <v>5</v>
      </c>
      <c r="M378">
        <v>532</v>
      </c>
      <c r="O378">
        <v>0.61233030945882405</v>
      </c>
      <c r="P378" t="str">
        <f>IF(O378&lt;=cockpit!C$11,"treino","teste")</f>
        <v>treino</v>
      </c>
      <c r="AP378" s="6">
        <v>1.2462834422240152</v>
      </c>
      <c r="AQ378" s="6">
        <v>1.9071315746165944</v>
      </c>
      <c r="AR378" s="6">
        <v>1.5933808742965319</v>
      </c>
      <c r="AS378" s="6">
        <v>2.0661315544318013</v>
      </c>
      <c r="AT378" s="6">
        <v>1.9263057912161088</v>
      </c>
      <c r="AU378" s="6">
        <v>1.803551786431379</v>
      </c>
      <c r="AV378" s="6">
        <v>1.9017107587843236</v>
      </c>
      <c r="AW378" s="6">
        <v>2.2660313298102497</v>
      </c>
      <c r="AX378" s="6">
        <v>1.2012223638372037</v>
      </c>
      <c r="AY378" s="6">
        <v>1.2665761029689835</v>
      </c>
      <c r="AZ378" s="6">
        <v>1.2267534284443113</v>
      </c>
      <c r="BA378" s="6">
        <v>1.8157453028349115</v>
      </c>
      <c r="BB378" s="6">
        <v>1.5085366868712102</v>
      </c>
      <c r="BC378" s="6">
        <v>1.4576183703041561</v>
      </c>
      <c r="BD378" s="6">
        <v>1.3831405725383481</v>
      </c>
      <c r="BE378" s="6">
        <v>2.1077970645231119</v>
      </c>
      <c r="BF378" s="6">
        <v>1.6360336509114597</v>
      </c>
      <c r="BG378" s="6">
        <v>1.3211990705178753</v>
      </c>
      <c r="BH378" s="6">
        <v>1.3367917245007812</v>
      </c>
      <c r="BI378" s="6">
        <v>1.5910168638563429</v>
      </c>
      <c r="BL378" s="8">
        <f>IF(BL$1&lt;=cockpit!$C$15,1/(1+EXP(-(AP378+T$14))),0)</f>
        <v>0.80288464997767972</v>
      </c>
      <c r="BM378" s="8">
        <f>IF(BM$1&lt;=cockpit!$C$15,1/(1+EXP(-(AQ378+U$14))),0)</f>
        <v>0.88357042481291848</v>
      </c>
      <c r="BN378" s="8">
        <f>IF(BN$1&lt;=cockpit!$C$15,1/(1+EXP(-(AR378+V$14))),0)</f>
        <v>0.85136081217539294</v>
      </c>
      <c r="BO378" s="8">
        <f>IF(BO$1&lt;=cockpit!$C$15,1/(1+EXP(-(AS378+W$14))),0)</f>
        <v>0.89420144986650407</v>
      </c>
      <c r="BP378" s="8">
        <f>IF(BP$1&lt;=cockpit!$C$15,1/(1+EXP(-(AT378+X$14))),0)</f>
        <v>0.88430307894279148</v>
      </c>
      <c r="BQ378" s="8">
        <f>IF(BQ$1&lt;=cockpit!$C$15,1/(1+EXP(-(AU378+Y$14))),0)</f>
        <v>0.90477310081048523</v>
      </c>
      <c r="BR378" s="8">
        <f>IF(BR$1&lt;=cockpit!$C$15,1/(1+EXP(-(AV378+Z$14))),0)</f>
        <v>0.90872999504855878</v>
      </c>
      <c r="BS378" s="8">
        <f>IF(BS$1&lt;=cockpit!$C$15,1/(1+EXP(-(AW378+AA$14))),0)</f>
        <v>0.91488509340177937</v>
      </c>
      <c r="BT378" s="8">
        <f>IF(BT$1&lt;=cockpit!$C$15,1/(1+EXP(-(AX378+AB$14))),0)</f>
        <v>0.78502270564383403</v>
      </c>
      <c r="BU378" s="8">
        <f>IF(BU$1&lt;=cockpit!$C$15,1/(1+EXP(-(AY378+AC$14))),0)</f>
        <v>0.78703571299605013</v>
      </c>
      <c r="BV378" s="8">
        <f>IF(BV$1&lt;=cockpit!$C$15,1/(1+EXP(-(AZ378+AD$14))),0)</f>
        <v>0.83227985931080473</v>
      </c>
      <c r="BW378" s="8">
        <f>IF(BW$1&lt;=cockpit!$C$15,1/(1+EXP(-(BA378+AE$14))),0)</f>
        <v>0.90395934597764893</v>
      </c>
      <c r="BX378" s="8">
        <f>IF(BX$1&lt;=cockpit!$C$15,1/(1+EXP(-(BB378+AF$14))),0)</f>
        <v>0.90367064207018999</v>
      </c>
      <c r="BY378" s="8">
        <f>IF(BY$1&lt;=cockpit!$C$15,1/(1+EXP(-(BC378+AG$14))),0)</f>
        <v>0.80674885349239156</v>
      </c>
      <c r="BZ378" s="8">
        <f>IF(BZ$1&lt;=cockpit!$C$15,1/(1+EXP(-(BD378+AH$14))),0)</f>
        <v>0.84391684029001246</v>
      </c>
      <c r="CA378" s="8">
        <f>IF(CA$1&lt;=cockpit!$C$15,1/(1+EXP(-(BE378+AI$14))),0)</f>
        <v>0.95601182775764659</v>
      </c>
      <c r="CB378" s="8">
        <f>IF(CB$1&lt;=cockpit!$C$15,1/(1+EXP(-(BF378+AJ$14))),0)</f>
        <v>0.88585036960197017</v>
      </c>
      <c r="CC378" s="8">
        <f>IF(CC$1&lt;=cockpit!$C$15,1/(1+EXP(-(BG378+AK$14))),0)</f>
        <v>0.81885797111455627</v>
      </c>
      <c r="CD378" s="8">
        <f>IF(CD$1&lt;=cockpit!$C$15,1/(1+EXP(-(BH378+AL$14))),0)</f>
        <v>0.90617548428582462</v>
      </c>
      <c r="CE378" s="8">
        <f>IF(CE$1&lt;=cockpit!$C$15,1/(1+EXP(-(BI378+AM$14))),0)</f>
        <v>0.8940381331188838</v>
      </c>
      <c r="CH378" s="6">
        <v>5.8289227106865313</v>
      </c>
      <c r="CK378" s="9">
        <f t="shared" si="116"/>
        <v>5.8289227106865313</v>
      </c>
      <c r="CM378" s="9">
        <f t="shared" si="117"/>
        <v>0.68711286029190699</v>
      </c>
      <c r="CP378">
        <f t="shared" si="118"/>
        <v>0.82892271068653134</v>
      </c>
      <c r="CV378">
        <v>-6.5000635625940203E-2</v>
      </c>
      <c r="CW378">
        <v>0.33999477575150683</v>
      </c>
      <c r="CX378">
        <v>1.4031126055232985E-2</v>
      </c>
      <c r="CY378">
        <v>0.22198740008992823</v>
      </c>
      <c r="CZ378">
        <v>0.26533855634822417</v>
      </c>
      <c r="DA378">
        <v>0.62500271642447058</v>
      </c>
      <c r="DB378">
        <v>1.1007789649438673E-2</v>
      </c>
      <c r="DC378">
        <v>0.52112803571866262</v>
      </c>
      <c r="DD378">
        <v>0.22568021996202942</v>
      </c>
      <c r="DE378">
        <v>0.48990278763572248</v>
      </c>
      <c r="DF378">
        <v>0.60381731680863227</v>
      </c>
      <c r="DG378">
        <v>0.16496505911224682</v>
      </c>
      <c r="DH378">
        <v>-8.5108362843279065E-2</v>
      </c>
      <c r="DI378">
        <v>0.41229438222307574</v>
      </c>
      <c r="DJ378">
        <v>0.11420933691712318</v>
      </c>
      <c r="DK378">
        <v>-0.1495314645822016</v>
      </c>
      <c r="DL378">
        <v>0.54963373431531892</v>
      </c>
      <c r="DM378">
        <v>0.49310128659019742</v>
      </c>
      <c r="DN378">
        <v>0.32942379345525569</v>
      </c>
      <c r="DO378">
        <v>-1.7555965353096181E-2</v>
      </c>
      <c r="DR378">
        <f t="shared" si="119"/>
        <v>-2.309968141032015E-2</v>
      </c>
      <c r="DS378">
        <f t="shared" si="131"/>
        <v>7.4561977799654858E-2</v>
      </c>
      <c r="DT378">
        <f t="shared" si="132"/>
        <v>3.8611521611610087E-3</v>
      </c>
      <c r="DU378">
        <f t="shared" si="133"/>
        <v>4.4487111217131566E-2</v>
      </c>
      <c r="DV378">
        <f t="shared" si="134"/>
        <v>5.7845945125884292E-2</v>
      </c>
      <c r="DW378">
        <f t="shared" si="135"/>
        <v>0.11336651525149258</v>
      </c>
      <c r="DX378">
        <f t="shared" si="136"/>
        <v>1.9176647903299036E-3</v>
      </c>
      <c r="DY378">
        <f t="shared" si="137"/>
        <v>8.4936191454551516E-2</v>
      </c>
      <c r="DZ378">
        <f t="shared" si="138"/>
        <v>8.6602381282508328E-2</v>
      </c>
      <c r="EA378">
        <f t="shared" si="120"/>
        <v>0.1864446487949345</v>
      </c>
      <c r="EB378">
        <f t="shared" si="121"/>
        <v>0.18555924199988136</v>
      </c>
      <c r="EC378">
        <f t="shared" si="122"/>
        <v>3.0165098431833137E-2</v>
      </c>
      <c r="ED378">
        <f t="shared" si="123"/>
        <v>-1.5607118016141794E-2</v>
      </c>
      <c r="EE378">
        <f t="shared" si="124"/>
        <v>0.14395517580823158</v>
      </c>
      <c r="EF378">
        <f t="shared" si="125"/>
        <v>3.286994587979538E-2</v>
      </c>
      <c r="EG378">
        <f t="shared" si="126"/>
        <v>-1.2865894341765804E-2</v>
      </c>
      <c r="EH378">
        <f t="shared" si="127"/>
        <v>0.1183191717792214</v>
      </c>
      <c r="EI378">
        <f t="shared" si="128"/>
        <v>0.16246288126635605</v>
      </c>
      <c r="EJ378">
        <f t="shared" si="129"/>
        <v>5.8916125023278976E-2</v>
      </c>
      <c r="EK378">
        <f t="shared" si="130"/>
        <v>-3.5234088014997563E-3</v>
      </c>
    </row>
    <row r="379" spans="1:141" x14ac:dyDescent="0.3">
      <c r="A379" s="6">
        <f>('Base original'!A379-MIN('Base original'!A:A))/(MAX('Base original'!A:A)-MIN('Base original'!A:A))</f>
        <v>0.50442477876106206</v>
      </c>
      <c r="B379" s="6">
        <f>('Base original'!B379-MIN('Base original'!B:B))/(MAX('Base original'!B:B)-MIN('Base original'!B:B))</f>
        <v>0.10273972602739728</v>
      </c>
      <c r="C379" s="6">
        <f>('Base original'!C379-MIN('Base original'!C:C))/(MAX('Base original'!C:C)-MIN('Base original'!C:C))</f>
        <v>0.24</v>
      </c>
      <c r="D379" s="6">
        <f>('Base original'!D379-MIN('Base original'!D:D))/(MAX('Base original'!D:D)-MIN('Base original'!D:D))</f>
        <v>8.2191780821917818E-2</v>
      </c>
      <c r="E379" s="6">
        <f>('Base original'!E379-MIN('Base original'!E:E))/(MAX('Base original'!E:E)-MIN('Base original'!E:E))</f>
        <v>0.1001669449081803</v>
      </c>
      <c r="F379" s="6">
        <f>('Base original'!F379-MIN('Base original'!F:F))/(MAX('Base original'!F:F)-MIN('Base original'!F:F))</f>
        <v>0.20895522388059701</v>
      </c>
      <c r="G379" s="6">
        <f>('Base original'!G379-MIN('Base original'!G:G))/(MAX('Base original'!G:G)-MIN('Base original'!G:G))</f>
        <v>9.5406360424028266E-2</v>
      </c>
      <c r="H379" s="6">
        <f>('Base original'!H379-MIN('Base original'!H:H))/(MAX('Base original'!H:H)-MIN('Base original'!H:H))</f>
        <v>0.40602055800294046</v>
      </c>
      <c r="I379" s="6">
        <f>('Base original'!I379-MIN('Base original'!I:I))/(MAX('Base original'!I:I)-MIN('Base original'!I:I))</f>
        <v>0.37795275590551192</v>
      </c>
      <c r="J379" s="6">
        <f>('Base original'!J379-MIN('Base original'!J:J))/(MAX('Base original'!J:J)-MIN('Base original'!J:J))</f>
        <v>0.19760479041916171</v>
      </c>
      <c r="K379" s="6">
        <f>('Base original'!K379-MIN('Base original'!K:K))/(MAX('Base original'!K:K)-MIN('Base original'!K:K))</f>
        <v>0.67692307692307696</v>
      </c>
      <c r="L379" s="6">
        <f>'Base original'!L379</f>
        <v>6</v>
      </c>
      <c r="M379">
        <v>533</v>
      </c>
      <c r="O379">
        <v>0.17022811633282331</v>
      </c>
      <c r="P379" t="str">
        <f>IF(O379&lt;=cockpit!C$11,"treino","teste")</f>
        <v>treino</v>
      </c>
      <c r="AP379" s="6">
        <v>0.89138215515446073</v>
      </c>
      <c r="AQ379" s="6">
        <v>1.5369764207850229</v>
      </c>
      <c r="AR379" s="6">
        <v>1.6043988580226669</v>
      </c>
      <c r="AS379" s="6">
        <v>1.5083204524935903</v>
      </c>
      <c r="AT379" s="6">
        <v>1.5580594379669119</v>
      </c>
      <c r="AU379" s="6">
        <v>1.6002223866941492</v>
      </c>
      <c r="AV379" s="6">
        <v>1.6779902007965213</v>
      </c>
      <c r="AW379" s="6">
        <v>1.7144468181379298</v>
      </c>
      <c r="AX379" s="6">
        <v>0.97346101332841295</v>
      </c>
      <c r="AY379" s="6">
        <v>0.99305071450447635</v>
      </c>
      <c r="AZ379" s="6">
        <v>0.98618099685045413</v>
      </c>
      <c r="BA379" s="6">
        <v>1.4713813782255227</v>
      </c>
      <c r="BB379" s="6">
        <v>1.2427714471813072</v>
      </c>
      <c r="BC379" s="6">
        <v>1.3063339693576324</v>
      </c>
      <c r="BD379" s="6">
        <v>1.1678609376055411</v>
      </c>
      <c r="BE379" s="6">
        <v>1.8871645801526125</v>
      </c>
      <c r="BF379" s="6">
        <v>1.281650339640104</v>
      </c>
      <c r="BG379" s="6">
        <v>1.121076687134607</v>
      </c>
      <c r="BH379" s="6">
        <v>1.195192632055196</v>
      </c>
      <c r="BI379" s="6">
        <v>1.212368579660569</v>
      </c>
      <c r="BL379" s="8">
        <f>IF(BL$1&lt;=cockpit!$C$15,1/(1+EXP(-(AP379+T$14))),0)</f>
        <v>0.74068284543095697</v>
      </c>
      <c r="BM379" s="8">
        <f>IF(BM$1&lt;=cockpit!$C$15,1/(1+EXP(-(AQ379+U$14))),0)</f>
        <v>0.83977154722061098</v>
      </c>
      <c r="BN379" s="8">
        <f>IF(BN$1&lt;=cockpit!$C$15,1/(1+EXP(-(AR379+V$14))),0)</f>
        <v>0.85274969848388127</v>
      </c>
      <c r="BO379" s="8">
        <f>IF(BO$1&lt;=cockpit!$C$15,1/(1+EXP(-(AS379+W$14))),0)</f>
        <v>0.82872006675808851</v>
      </c>
      <c r="BP379" s="8">
        <f>IF(BP$1&lt;=cockpit!$C$15,1/(1+EXP(-(AT379+X$14))),0)</f>
        <v>0.84098556048355633</v>
      </c>
      <c r="BQ379" s="8">
        <f>IF(BQ$1&lt;=cockpit!$C$15,1/(1+EXP(-(AU379+Y$14))),0)</f>
        <v>0.88575471820434593</v>
      </c>
      <c r="BR379" s="8">
        <f>IF(BR$1&lt;=cockpit!$C$15,1/(1+EXP(-(AV379+Z$14))),0)</f>
        <v>0.88840041780450341</v>
      </c>
      <c r="BS379" s="8">
        <f>IF(BS$1&lt;=cockpit!$C$15,1/(1+EXP(-(AW379+AA$14))),0)</f>
        <v>0.86095106890599238</v>
      </c>
      <c r="BT379" s="8">
        <f>IF(BT$1&lt;=cockpit!$C$15,1/(1+EXP(-(AX379+AB$14))),0)</f>
        <v>0.74410574765917281</v>
      </c>
      <c r="BU379" s="8">
        <f>IF(BU$1&lt;=cockpit!$C$15,1/(1+EXP(-(AY379+AC$14))),0)</f>
        <v>0.73761783245602219</v>
      </c>
      <c r="BV379" s="8">
        <f>IF(BV$1&lt;=cockpit!$C$15,1/(1+EXP(-(AZ379+AD$14))),0)</f>
        <v>0.79597082923180273</v>
      </c>
      <c r="BW379" s="8">
        <f>IF(BW$1&lt;=cockpit!$C$15,1/(1+EXP(-(BA379+AE$14))),0)</f>
        <v>0.86962519402933069</v>
      </c>
      <c r="BX379" s="8">
        <f>IF(BX$1&lt;=cockpit!$C$15,1/(1+EXP(-(BB379+AF$14))),0)</f>
        <v>0.8779251104166278</v>
      </c>
      <c r="BY379" s="8">
        <f>IF(BY$1&lt;=cockpit!$C$15,1/(1+EXP(-(BC379+AG$14))),0)</f>
        <v>0.78206438377898468</v>
      </c>
      <c r="BZ379" s="8">
        <f>IF(BZ$1&lt;=cockpit!$C$15,1/(1+EXP(-(BD379+AH$14))),0)</f>
        <v>0.81341968193684744</v>
      </c>
      <c r="CA379" s="8">
        <f>IF(CA$1&lt;=cockpit!$C$15,1/(1+EXP(-(BE379+AI$14))),0)</f>
        <v>0.94574187982396674</v>
      </c>
      <c r="CB379" s="8">
        <f>IF(CB$1&lt;=cockpit!$C$15,1/(1+EXP(-(BF379+AJ$14))),0)</f>
        <v>0.8448353056634923</v>
      </c>
      <c r="CC379" s="8">
        <f>IF(CC$1&lt;=cockpit!$C$15,1/(1+EXP(-(BG379+AK$14))),0)</f>
        <v>0.78726319133514622</v>
      </c>
      <c r="CD379" s="8">
        <f>IF(CD$1&lt;=cockpit!$C$15,1/(1+EXP(-(BH379+AL$14))),0)</f>
        <v>0.89342445477071863</v>
      </c>
      <c r="CE379" s="8">
        <f>IF(CE$1&lt;=cockpit!$C$15,1/(1+EXP(-(BI379+AM$14))),0)</f>
        <v>0.85245923276439028</v>
      </c>
      <c r="CH379" s="6">
        <v>5.6001508078936393</v>
      </c>
      <c r="CK379" s="9">
        <f t="shared" si="116"/>
        <v>5.6001508078936393</v>
      </c>
      <c r="CM379" s="9">
        <f t="shared" si="117"/>
        <v>0.15987937642810937</v>
      </c>
      <c r="CP379">
        <f t="shared" si="118"/>
        <v>-0.39984919210636072</v>
      </c>
      <c r="CV379">
        <v>3.1354493375994344E-2</v>
      </c>
      <c r="CW379">
        <v>-0.16400399536891613</v>
      </c>
      <c r="CX379">
        <v>-6.7682237984296742E-3</v>
      </c>
      <c r="CY379">
        <v>-0.10708052926941178</v>
      </c>
      <c r="CZ379">
        <v>-0.12799191772974233</v>
      </c>
      <c r="DA379">
        <v>-0.30148387540211957</v>
      </c>
      <c r="DB379">
        <v>-5.30985065490537E-3</v>
      </c>
      <c r="DC379">
        <v>-0.25137762710531036</v>
      </c>
      <c r="DD379">
        <v>-0.1088618425612518</v>
      </c>
      <c r="DE379">
        <v>-0.23631543848588693</v>
      </c>
      <c r="DF379">
        <v>-0.29126462961281369</v>
      </c>
      <c r="DG379">
        <v>-7.9574542670183948E-2</v>
      </c>
      <c r="DH379">
        <v>4.1053900062884459E-2</v>
      </c>
      <c r="DI379">
        <v>-0.19887930866962381</v>
      </c>
      <c r="DJ379">
        <v>-5.5091398158813733E-2</v>
      </c>
      <c r="DK379">
        <v>7.212980720259772E-2</v>
      </c>
      <c r="DL379">
        <v>-0.26512798091677775</v>
      </c>
      <c r="DM379">
        <v>-0.23785830515658124</v>
      </c>
      <c r="DN379">
        <v>-0.15890484839606273</v>
      </c>
      <c r="DO379">
        <v>8.4685079472232947E-3</v>
      </c>
      <c r="DR379">
        <f t="shared" si="119"/>
        <v>1.4153070980031242E-2</v>
      </c>
      <c r="DS379">
        <f t="shared" si="131"/>
        <v>-4.8345712520332644E-2</v>
      </c>
      <c r="DT379">
        <f t="shared" si="132"/>
        <v>-1.8464929535760618E-3</v>
      </c>
      <c r="DU379">
        <f t="shared" si="133"/>
        <v>-3.3540090075370343E-2</v>
      </c>
      <c r="DV379">
        <f t="shared" si="134"/>
        <v>-3.7468774713082187E-2</v>
      </c>
      <c r="DW379">
        <f t="shared" si="135"/>
        <v>-6.4951257761932849E-2</v>
      </c>
      <c r="DX379">
        <f t="shared" si="136"/>
        <v>-1.1190228708069893E-3</v>
      </c>
      <c r="DY379">
        <f t="shared" si="137"/>
        <v>-6.5047293514039498E-2</v>
      </c>
      <c r="DZ379">
        <f t="shared" si="138"/>
        <v>-4.8585762774995982E-2</v>
      </c>
      <c r="EA379">
        <f t="shared" si="120"/>
        <v>-0.10774091893874739</v>
      </c>
      <c r="EB379">
        <f t="shared" si="121"/>
        <v>-0.10672822609770147</v>
      </c>
      <c r="EC379">
        <f t="shared" si="122"/>
        <v>-1.9396455668377055E-2</v>
      </c>
      <c r="ED379">
        <f t="shared" si="123"/>
        <v>9.4115039751910805E-3</v>
      </c>
      <c r="EE379">
        <f t="shared" si="124"/>
        <v>-7.7239811093658073E-2</v>
      </c>
      <c r="EF379">
        <f t="shared" si="125"/>
        <v>-1.8640087579797075E-2</v>
      </c>
      <c r="EG379">
        <f t="shared" si="126"/>
        <v>7.6149094102986809E-3</v>
      </c>
      <c r="EH379">
        <f t="shared" si="127"/>
        <v>-7.5893761131256995E-2</v>
      </c>
      <c r="EI379">
        <f t="shared" si="128"/>
        <v>-9.0437692140198256E-2</v>
      </c>
      <c r="EJ379">
        <f t="shared" si="129"/>
        <v>-3.2065845331987287E-2</v>
      </c>
      <c r="EK379">
        <f t="shared" si="130"/>
        <v>2.3145554845378736E-3</v>
      </c>
    </row>
    <row r="380" spans="1:141" x14ac:dyDescent="0.3">
      <c r="A380" s="6">
        <f>('Base original'!A380-MIN('Base original'!A:A))/(MAX('Base original'!A:A)-MIN('Base original'!A:A))</f>
        <v>0.47787610619469029</v>
      </c>
      <c r="B380" s="6">
        <f>('Base original'!B380-MIN('Base original'!B:B))/(MAX('Base original'!B:B)-MIN('Base original'!B:B))</f>
        <v>0.24657534246575341</v>
      </c>
      <c r="C380" s="6">
        <f>('Base original'!C380-MIN('Base original'!C:C))/(MAX('Base original'!C:C)-MIN('Base original'!C:C))</f>
        <v>0.24</v>
      </c>
      <c r="D380" s="6">
        <f>('Base original'!D380-MIN('Base original'!D:D))/(MAX('Base original'!D:D)-MIN('Base original'!D:D))</f>
        <v>0.12328767123287673</v>
      </c>
      <c r="E380" s="6">
        <f>('Base original'!E380-MIN('Base original'!E:E))/(MAX('Base original'!E:E)-MIN('Base original'!E:E))</f>
        <v>0.15025041736227046</v>
      </c>
      <c r="F380" s="6">
        <f>('Base original'!F380-MIN('Base original'!F:F))/(MAX('Base original'!F:F)-MIN('Base original'!F:F))</f>
        <v>0.17910447761194029</v>
      </c>
      <c r="G380" s="6">
        <f>('Base original'!G380-MIN('Base original'!G:G))/(MAX('Base original'!G:G)-MIN('Base original'!G:G))</f>
        <v>9.187279151943463E-2</v>
      </c>
      <c r="H380" s="6">
        <f>('Base original'!H380-MIN('Base original'!H:H))/(MAX('Base original'!H:H)-MIN('Base original'!H:H))</f>
        <v>0.72907488986784286</v>
      </c>
      <c r="I380" s="6">
        <f>('Base original'!I380-MIN('Base original'!I:I))/(MAX('Base original'!I:I)-MIN('Base original'!I:I))</f>
        <v>0.42519685039370059</v>
      </c>
      <c r="J380" s="6">
        <f>('Base original'!J380-MIN('Base original'!J:J))/(MAX('Base original'!J:J)-MIN('Base original'!J:J))</f>
        <v>0.13772455089820362</v>
      </c>
      <c r="K380" s="6">
        <f>('Base original'!K380-MIN('Base original'!K:K))/(MAX('Base original'!K:K)-MIN('Base original'!K:K))</f>
        <v>0.24615384615384611</v>
      </c>
      <c r="L380" s="6">
        <f>'Base original'!L380</f>
        <v>6</v>
      </c>
      <c r="M380">
        <v>534</v>
      </c>
      <c r="O380">
        <v>0.83851258198874989</v>
      </c>
      <c r="P380" t="str">
        <f>IF(O380&lt;=cockpit!C$11,"treino","teste")</f>
        <v>teste</v>
      </c>
      <c r="AP380" s="6">
        <v>0.92999017567075881</v>
      </c>
      <c r="AQ380" s="6">
        <v>1.59032136228731</v>
      </c>
      <c r="AR380" s="6">
        <v>1.461267421360984</v>
      </c>
      <c r="AS380" s="6">
        <v>1.8482855029232663</v>
      </c>
      <c r="AT380" s="6">
        <v>1.7370933055311677</v>
      </c>
      <c r="AU380" s="6">
        <v>1.6451159307336125</v>
      </c>
      <c r="AV380" s="6">
        <v>1.7300547890864615</v>
      </c>
      <c r="AW380" s="6">
        <v>1.9965668460453661</v>
      </c>
      <c r="AX380" s="6">
        <v>1.0074709825224013</v>
      </c>
      <c r="AY380" s="6">
        <v>1.1671344801016579</v>
      </c>
      <c r="AZ380" s="6">
        <v>1.0802118483564951</v>
      </c>
      <c r="BA380" s="6">
        <v>1.6585061503959275</v>
      </c>
      <c r="BB380" s="6">
        <v>1.370224682936874</v>
      </c>
      <c r="BC380" s="6">
        <v>1.3110268515348638</v>
      </c>
      <c r="BD380" s="6">
        <v>1.1733171894027286</v>
      </c>
      <c r="BE380" s="6">
        <v>2.005565688936608</v>
      </c>
      <c r="BF380" s="6">
        <v>1.4752401565493227</v>
      </c>
      <c r="BG380" s="6">
        <v>1.1329008105437759</v>
      </c>
      <c r="BH380" s="6">
        <v>1.1963100308544037</v>
      </c>
      <c r="BI380" s="6">
        <v>1.3706959000284666</v>
      </c>
      <c r="BL380" s="8">
        <f>IF(BL$1&lt;=cockpit!$C$15,1/(1+EXP(-(AP380+T$14))),0)</f>
        <v>0.74802917943247449</v>
      </c>
      <c r="BM380" s="8">
        <f>IF(BM$1&lt;=cockpit!$C$15,1/(1+EXP(-(AQ380+U$14))),0)</f>
        <v>0.84681996694863038</v>
      </c>
      <c r="BN380" s="8">
        <f>IF(BN$1&lt;=cockpit!$C$15,1/(1+EXP(-(AR380+V$14))),0)</f>
        <v>0.83385529586836915</v>
      </c>
      <c r="BO380" s="8">
        <f>IF(BO$1&lt;=cockpit!$C$15,1/(1+EXP(-(AS380+W$14))),0)</f>
        <v>0.87175302049006631</v>
      </c>
      <c r="BP380" s="8">
        <f>IF(BP$1&lt;=cockpit!$C$15,1/(1+EXP(-(AT380+X$14))),0)</f>
        <v>0.86349340661530061</v>
      </c>
      <c r="BQ380" s="8">
        <f>IF(BQ$1&lt;=cockpit!$C$15,1/(1+EXP(-(AU380+Y$14))),0)</f>
        <v>0.89021957221919079</v>
      </c>
      <c r="BR380" s="8">
        <f>IF(BR$1&lt;=cockpit!$C$15,1/(1+EXP(-(AV380+Z$14))),0)</f>
        <v>0.89345893198025839</v>
      </c>
      <c r="BS380" s="8">
        <f>IF(BS$1&lt;=cockpit!$C$15,1/(1+EXP(-(AW380+AA$14))),0)</f>
        <v>0.89142032311848496</v>
      </c>
      <c r="BT380" s="8">
        <f>IF(BT$1&lt;=cockpit!$C$15,1/(1+EXP(-(AX380+AB$14))),0)</f>
        <v>0.75052773246585069</v>
      </c>
      <c r="BU380" s="8">
        <f>IF(BU$1&lt;=cockpit!$C$15,1/(1+EXP(-(AY380+AC$14))),0)</f>
        <v>0.76989306947180292</v>
      </c>
      <c r="BV380" s="8">
        <f>IF(BV$1&lt;=cockpit!$C$15,1/(1+EXP(-(AZ380+AD$14))),0)</f>
        <v>0.81081743435738896</v>
      </c>
      <c r="BW380" s="8">
        <f>IF(BW$1&lt;=cockpit!$C$15,1/(1+EXP(-(BA380+AE$14))),0)</f>
        <v>0.8894144263116972</v>
      </c>
      <c r="BX380" s="8">
        <f>IF(BX$1&lt;=cockpit!$C$15,1/(1+EXP(-(BB380+AF$14))),0)</f>
        <v>0.89094009026832943</v>
      </c>
      <c r="BY380" s="8">
        <f>IF(BY$1&lt;=cockpit!$C$15,1/(1+EXP(-(BC380+AG$14))),0)</f>
        <v>0.78286317830526875</v>
      </c>
      <c r="BZ380" s="8">
        <f>IF(BZ$1&lt;=cockpit!$C$15,1/(1+EXP(-(BD380+AH$14))),0)</f>
        <v>0.8142463511862259</v>
      </c>
      <c r="CA380" s="8">
        <f>IF(CA$1&lt;=cockpit!$C$15,1/(1+EXP(-(BE380+AI$14))),0)</f>
        <v>0.95150656343228301</v>
      </c>
      <c r="CB380" s="8">
        <f>IF(CB$1&lt;=cockpit!$C$15,1/(1+EXP(-(BF380+AJ$14))),0)</f>
        <v>0.86855523127155287</v>
      </c>
      <c r="CC380" s="8">
        <f>IF(CC$1&lt;=cockpit!$C$15,1/(1+EXP(-(BG380+AK$14))),0)</f>
        <v>0.78923676734345827</v>
      </c>
      <c r="CD380" s="8">
        <f>IF(CD$1&lt;=cockpit!$C$15,1/(1+EXP(-(BH380+AL$14))),0)</f>
        <v>0.89353080359057735</v>
      </c>
      <c r="CE380" s="8">
        <f>IF(CE$1&lt;=cockpit!$C$15,1/(1+EXP(-(BI380+AM$14))),0)</f>
        <v>0.8712827241119866</v>
      </c>
      <c r="CH380" s="6">
        <v>5.6937212650130506</v>
      </c>
      <c r="CK380" s="9">
        <f t="shared" si="116"/>
        <v>5.6937212650130506</v>
      </c>
      <c r="CM380" s="9">
        <f t="shared" si="117"/>
        <v>9.3806663505205959E-2</v>
      </c>
      <c r="CP380">
        <f t="shared" si="118"/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R380">
        <f t="shared" si="119"/>
        <v>0</v>
      </c>
      <c r="DS380">
        <f t="shared" si="131"/>
        <v>0</v>
      </c>
      <c r="DT380">
        <f t="shared" si="132"/>
        <v>0</v>
      </c>
      <c r="DU380">
        <f t="shared" si="133"/>
        <v>0</v>
      </c>
      <c r="DV380">
        <f t="shared" si="134"/>
        <v>0</v>
      </c>
      <c r="DW380">
        <f t="shared" si="135"/>
        <v>0</v>
      </c>
      <c r="DX380">
        <f t="shared" si="136"/>
        <v>0</v>
      </c>
      <c r="DY380">
        <f t="shared" si="137"/>
        <v>0</v>
      </c>
      <c r="DZ380">
        <f t="shared" si="138"/>
        <v>0</v>
      </c>
      <c r="EA380">
        <f t="shared" si="120"/>
        <v>0</v>
      </c>
      <c r="EB380">
        <f t="shared" si="121"/>
        <v>0</v>
      </c>
      <c r="EC380">
        <f t="shared" si="122"/>
        <v>0</v>
      </c>
      <c r="ED380">
        <f t="shared" si="123"/>
        <v>0</v>
      </c>
      <c r="EE380">
        <f t="shared" si="124"/>
        <v>0</v>
      </c>
      <c r="EF380">
        <f t="shared" si="125"/>
        <v>0</v>
      </c>
      <c r="EG380">
        <f t="shared" si="126"/>
        <v>0</v>
      </c>
      <c r="EH380">
        <f t="shared" si="127"/>
        <v>0</v>
      </c>
      <c r="EI380">
        <f t="shared" si="128"/>
        <v>0</v>
      </c>
      <c r="EJ380">
        <f t="shared" si="129"/>
        <v>0</v>
      </c>
      <c r="EK380">
        <f t="shared" si="130"/>
        <v>0</v>
      </c>
    </row>
    <row r="381" spans="1:141" x14ac:dyDescent="0.3">
      <c r="A381" s="6">
        <f>('Base original'!A381-MIN('Base original'!A:A))/(MAX('Base original'!A:A)-MIN('Base original'!A:A))</f>
        <v>0.39823008849557517</v>
      </c>
      <c r="B381" s="6">
        <f>('Base original'!B381-MIN('Base original'!B:B))/(MAX('Base original'!B:B)-MIN('Base original'!B:B))</f>
        <v>6.8493150684931517E-2</v>
      </c>
      <c r="C381" s="6">
        <f>('Base original'!C381-MIN('Base original'!C:C))/(MAX('Base original'!C:C)-MIN('Base original'!C:C))</f>
        <v>0.24</v>
      </c>
      <c r="D381" s="6">
        <f>('Base original'!D381-MIN('Base original'!D:D))/(MAX('Base original'!D:D)-MIN('Base original'!D:D))</f>
        <v>8.2191780821917818E-2</v>
      </c>
      <c r="E381" s="6">
        <f>('Base original'!E381-MIN('Base original'!E:E))/(MAX('Base original'!E:E)-MIN('Base original'!E:E))</f>
        <v>0.11018363939899833</v>
      </c>
      <c r="F381" s="6">
        <f>('Base original'!F381-MIN('Base original'!F:F))/(MAX('Base original'!F:F)-MIN('Base original'!F:F))</f>
        <v>0</v>
      </c>
      <c r="G381" s="6">
        <f>('Base original'!G381-MIN('Base original'!G:G))/(MAX('Base original'!G:G)-MIN('Base original'!G:G))</f>
        <v>7.7738515901060068E-2</v>
      </c>
      <c r="H381" s="6">
        <f>('Base original'!H381-MIN('Base original'!H:H))/(MAX('Base original'!H:H)-MIN('Base original'!H:H))</f>
        <v>0.65565345080763704</v>
      </c>
      <c r="I381" s="6">
        <f>('Base original'!I381-MIN('Base original'!I:I))/(MAX('Base original'!I:I)-MIN('Base original'!I:I))</f>
        <v>0.52755905511811041</v>
      </c>
      <c r="J381" s="6">
        <f>('Base original'!J381-MIN('Base original'!J:J))/(MAX('Base original'!J:J)-MIN('Base original'!J:J))</f>
        <v>0.3233532934131737</v>
      </c>
      <c r="K381" s="6">
        <f>('Base original'!K381-MIN('Base original'!K:K))/(MAX('Base original'!K:K)-MIN('Base original'!K:K))</f>
        <v>0.29230769230769238</v>
      </c>
      <c r="L381" s="6">
        <f>'Base original'!L381</f>
        <v>6</v>
      </c>
      <c r="M381">
        <v>535</v>
      </c>
      <c r="O381">
        <v>0.12213048150545269</v>
      </c>
      <c r="P381" t="str">
        <f>IF(O381&lt;=cockpit!C$11,"treino","teste")</f>
        <v>treino</v>
      </c>
      <c r="AP381" s="6">
        <v>0.97630464166751163</v>
      </c>
      <c r="AQ381" s="6">
        <v>1.3307946343205317</v>
      </c>
      <c r="AR381" s="6">
        <v>1.2910246960027305</v>
      </c>
      <c r="AS381" s="6">
        <v>1.6315495403828826</v>
      </c>
      <c r="AT381" s="6">
        <v>1.5820097747580468</v>
      </c>
      <c r="AU381" s="6">
        <v>1.557937072950188</v>
      </c>
      <c r="AV381" s="6">
        <v>1.6220334691920002</v>
      </c>
      <c r="AW381" s="6">
        <v>1.7623919021785031</v>
      </c>
      <c r="AX381" s="6">
        <v>0.80295928743520728</v>
      </c>
      <c r="AY381" s="6">
        <v>0.83732350894171026</v>
      </c>
      <c r="AZ381" s="6">
        <v>0.81372225731959114</v>
      </c>
      <c r="BA381" s="6">
        <v>1.6046774537567332</v>
      </c>
      <c r="BB381" s="6">
        <v>1.3103646045438684</v>
      </c>
      <c r="BC381" s="6">
        <v>1.1253932039001424</v>
      </c>
      <c r="BD381" s="6">
        <v>1.0891576778528891</v>
      </c>
      <c r="BE381" s="6">
        <v>1.9524571166175575</v>
      </c>
      <c r="BF381" s="6">
        <v>1.1287052178296533</v>
      </c>
      <c r="BG381" s="6">
        <v>1.0045827097920323</v>
      </c>
      <c r="BH381" s="6">
        <v>1.1097581011325481</v>
      </c>
      <c r="BI381" s="6">
        <v>1.2789474384732704</v>
      </c>
      <c r="BL381" s="8">
        <f>IF(BL$1&lt;=cockpit!$C$15,1/(1+EXP(-(AP381+T$14))),0)</f>
        <v>0.75665793684816152</v>
      </c>
      <c r="BM381" s="8">
        <f>IF(BM$1&lt;=cockpit!$C$15,1/(1+EXP(-(AQ381+U$14))),0)</f>
        <v>0.81005190482016998</v>
      </c>
      <c r="BN381" s="8">
        <f>IF(BN$1&lt;=cockpit!$C$15,1/(1+EXP(-(AR381+V$14))),0)</f>
        <v>0.8089123022791419</v>
      </c>
      <c r="BO381" s="8">
        <f>IF(BO$1&lt;=cockpit!$C$15,1/(1+EXP(-(AS381+W$14))),0)</f>
        <v>0.84551021283772509</v>
      </c>
      <c r="BP381" s="8">
        <f>IF(BP$1&lt;=cockpit!$C$15,1/(1+EXP(-(AT381+X$14))),0)</f>
        <v>0.84416231589962021</v>
      </c>
      <c r="BQ381" s="8">
        <f>IF(BQ$1&lt;=cockpit!$C$15,1/(1+EXP(-(AU381+Y$14))),0)</f>
        <v>0.88140543139799055</v>
      </c>
      <c r="BR381" s="8">
        <f>IF(BR$1&lt;=cockpit!$C$15,1/(1+EXP(-(AV381+Z$14))),0)</f>
        <v>0.88273084003609392</v>
      </c>
      <c r="BS381" s="8">
        <f>IF(BS$1&lt;=cockpit!$C$15,1/(1+EXP(-(AW381+AA$14))),0)</f>
        <v>0.8665920793993529</v>
      </c>
      <c r="BT381" s="8">
        <f>IF(BT$1&lt;=cockpit!$C$15,1/(1+EXP(-(AX381+AB$14))),0)</f>
        <v>0.71031556432956688</v>
      </c>
      <c r="BU381" s="8">
        <f>IF(BU$1&lt;=cockpit!$C$15,1/(1+EXP(-(AY381+AC$14))),0)</f>
        <v>0.70638614440317482</v>
      </c>
      <c r="BV381" s="8">
        <f>IF(BV$1&lt;=cockpit!$C$15,1/(1+EXP(-(AZ381+AD$14))),0)</f>
        <v>0.76653368195212845</v>
      </c>
      <c r="BW381" s="8">
        <f>IF(BW$1&lt;=cockpit!$C$15,1/(1+EXP(-(BA381+AE$14))),0)</f>
        <v>0.88400800703966542</v>
      </c>
      <c r="BX381" s="8">
        <f>IF(BX$1&lt;=cockpit!$C$15,1/(1+EXP(-(BB381+AF$14))),0)</f>
        <v>0.88498618124656014</v>
      </c>
      <c r="BY381" s="8">
        <f>IF(BY$1&lt;=cockpit!$C$15,1/(1+EXP(-(BC381+AG$14))),0)</f>
        <v>0.74965940821145161</v>
      </c>
      <c r="BZ381" s="8">
        <f>IF(BZ$1&lt;=cockpit!$C$15,1/(1+EXP(-(BD381+AH$14))),0)</f>
        <v>0.80117942275800935</v>
      </c>
      <c r="CA381" s="8">
        <f>IF(CA$1&lt;=cockpit!$C$15,1/(1+EXP(-(BE381+AI$14))),0)</f>
        <v>0.94899643704828218</v>
      </c>
      <c r="CB381" s="8">
        <f>IF(CB$1&lt;=cockpit!$C$15,1/(1+EXP(-(BF381+AJ$14))),0)</f>
        <v>0.82371309664521497</v>
      </c>
      <c r="CC381" s="8">
        <f>IF(CC$1&lt;=cockpit!$C$15,1/(1+EXP(-(BG381+AK$14))),0)</f>
        <v>0.76710087239079694</v>
      </c>
      <c r="CD381" s="8">
        <f>IF(CD$1&lt;=cockpit!$C$15,1/(1+EXP(-(BH381+AL$14))),0)</f>
        <v>0.88501197380718677</v>
      </c>
      <c r="CE381" s="8">
        <f>IF(CE$1&lt;=cockpit!$C$15,1/(1+EXP(-(BI381+AM$14))),0)</f>
        <v>0.8606380731688319</v>
      </c>
      <c r="CH381" s="6">
        <v>5.4968003444256315</v>
      </c>
      <c r="CK381" s="9">
        <f t="shared" si="116"/>
        <v>5.4968003444256315</v>
      </c>
      <c r="CM381" s="9">
        <f t="shared" si="117"/>
        <v>0.25320989337016309</v>
      </c>
      <c r="CP381">
        <f t="shared" si="118"/>
        <v>-0.50319965557436852</v>
      </c>
      <c r="CV381">
        <v>3.945880241596763E-2</v>
      </c>
      <c r="CW381">
        <v>-0.20639469983099687</v>
      </c>
      <c r="CX381">
        <v>-8.517631025534534E-3</v>
      </c>
      <c r="CY381">
        <v>-0.13475802005060983</v>
      </c>
      <c r="CZ381">
        <v>-0.16107445054128622</v>
      </c>
      <c r="DA381">
        <v>-0.37940950052793437</v>
      </c>
      <c r="DB381">
        <v>-6.6823069133249181E-3</v>
      </c>
      <c r="DC381">
        <v>-0.31635210943441588</v>
      </c>
      <c r="DD381">
        <v>-0.13699975581654206</v>
      </c>
      <c r="DE381">
        <v>-0.29739674257331711</v>
      </c>
      <c r="DF381">
        <v>-0.36654884940514637</v>
      </c>
      <c r="DG381">
        <v>-0.10014246184464774</v>
      </c>
      <c r="DH381">
        <v>5.166524974779204E-2</v>
      </c>
      <c r="DI381">
        <v>-0.25028436120186731</v>
      </c>
      <c r="DJ381">
        <v>-6.9331070628376734E-2</v>
      </c>
      <c r="DK381">
        <v>9.0773458737758439E-2</v>
      </c>
      <c r="DL381">
        <v>-0.33365656681122513</v>
      </c>
      <c r="DM381">
        <v>-0.29933839955954417</v>
      </c>
      <c r="DN381">
        <v>-0.19997755794071043</v>
      </c>
      <c r="DO381">
        <v>1.0657393753438013E-2</v>
      </c>
      <c r="DR381">
        <f t="shared" si="119"/>
        <v>1.686740560045159E-2</v>
      </c>
      <c r="DS381">
        <f t="shared" si="131"/>
        <v>-7.0961781850588115E-2</v>
      </c>
      <c r="DT381">
        <f t="shared" si="132"/>
        <v>-2.9442118973112856E-3</v>
      </c>
      <c r="DU381">
        <f t="shared" si="133"/>
        <v>-3.8421193294781358E-2</v>
      </c>
      <c r="DV381">
        <f t="shared" si="134"/>
        <v>-4.6291183830713303E-2</v>
      </c>
      <c r="DW381">
        <f t="shared" si="135"/>
        <v>-8.4655542011722498E-2</v>
      </c>
      <c r="DX381">
        <f t="shared" si="136"/>
        <v>-1.475361578622963E-3</v>
      </c>
      <c r="DY381">
        <f t="shared" si="137"/>
        <v>-7.8777422709714995E-2</v>
      </c>
      <c r="DZ381">
        <f t="shared" si="138"/>
        <v>-6.7876775491616595E-2</v>
      </c>
      <c r="EA381">
        <f t="shared" si="120"/>
        <v>-0.14900130406817244</v>
      </c>
      <c r="EB381">
        <f t="shared" si="121"/>
        <v>-0.15117431771001957</v>
      </c>
      <c r="EC381">
        <f t="shared" si="122"/>
        <v>-2.1884116513590023E-2</v>
      </c>
      <c r="ED381">
        <f t="shared" si="123"/>
        <v>1.1200998194557114E-2</v>
      </c>
      <c r="EE381">
        <f t="shared" si="124"/>
        <v>-0.10962724618947982</v>
      </c>
      <c r="EF381">
        <f t="shared" si="125"/>
        <v>-2.4828255956000866E-2</v>
      </c>
      <c r="EG381">
        <f t="shared" si="126"/>
        <v>9.0234048778356259E-3</v>
      </c>
      <c r="EH381">
        <f t="shared" si="127"/>
        <v>-0.10726949664597943</v>
      </c>
      <c r="EI381">
        <f t="shared" si="128"/>
        <v>-0.12319458967586761</v>
      </c>
      <c r="EJ381">
        <f t="shared" si="129"/>
        <v>-4.3345896841811102E-2</v>
      </c>
      <c r="EK381">
        <f t="shared" si="130"/>
        <v>2.7634846555255653E-3</v>
      </c>
    </row>
    <row r="382" spans="1:141" x14ac:dyDescent="0.3">
      <c r="A382" s="6">
        <f>('Base original'!A382-MIN('Base original'!A:A))/(MAX('Base original'!A:A)-MIN('Base original'!A:A))</f>
        <v>0.46902654867256638</v>
      </c>
      <c r="B382" s="6">
        <f>('Base original'!B382-MIN('Base original'!B:B))/(MAX('Base original'!B:B)-MIN('Base original'!B:B))</f>
        <v>0.34931506849315069</v>
      </c>
      <c r="C382" s="6">
        <f>('Base original'!C382-MIN('Base original'!C:C))/(MAX('Base original'!C:C)-MIN('Base original'!C:C))</f>
        <v>0.24</v>
      </c>
      <c r="D382" s="6">
        <f>('Base original'!D382-MIN('Base original'!D:D))/(MAX('Base original'!D:D)-MIN('Base original'!D:D))</f>
        <v>0.10273972602739727</v>
      </c>
      <c r="E382" s="6">
        <f>('Base original'!E382-MIN('Base original'!E:E))/(MAX('Base original'!E:E)-MIN('Base original'!E:E))</f>
        <v>0.10851419031719534</v>
      </c>
      <c r="F382" s="6">
        <f>('Base original'!F382-MIN('Base original'!F:F))/(MAX('Base original'!F:F)-MIN('Base original'!F:F))</f>
        <v>7.4626865671641784E-2</v>
      </c>
      <c r="G382" s="6">
        <f>('Base original'!G382-MIN('Base original'!G:G))/(MAX('Base original'!G:G)-MIN('Base original'!G:G))</f>
        <v>9.5406360424028266E-2</v>
      </c>
      <c r="H382" s="6">
        <f>('Base original'!H382-MIN('Base original'!H:H))/(MAX('Base original'!H:H)-MIN('Base original'!H:H))</f>
        <v>0.53817914831130442</v>
      </c>
      <c r="I382" s="6">
        <f>('Base original'!I382-MIN('Base original'!I:I))/(MAX('Base original'!I:I)-MIN('Base original'!I:I))</f>
        <v>0.27559055118110215</v>
      </c>
      <c r="J382" s="6">
        <f>('Base original'!J382-MIN('Base original'!J:J))/(MAX('Base original'!J:J)-MIN('Base original'!J:J))</f>
        <v>0.14371257485029937</v>
      </c>
      <c r="K382" s="6">
        <f>('Base original'!K382-MIN('Base original'!K:K))/(MAX('Base original'!K:K)-MIN('Base original'!K:K))</f>
        <v>0.15384615384615385</v>
      </c>
      <c r="L382" s="6">
        <f>'Base original'!L382</f>
        <v>5</v>
      </c>
      <c r="M382">
        <v>536</v>
      </c>
      <c r="O382">
        <v>0.67806315138641149</v>
      </c>
      <c r="P382" t="str">
        <f>IF(O382&lt;=cockpit!C$11,"treino","teste")</f>
        <v>treino</v>
      </c>
      <c r="AP382" s="6">
        <v>0.83022803506577036</v>
      </c>
      <c r="AQ382" s="6">
        <v>1.4751206876098584</v>
      </c>
      <c r="AR382" s="6">
        <v>1.1495988199625267</v>
      </c>
      <c r="AS382" s="6">
        <v>1.5709666867571734</v>
      </c>
      <c r="AT382" s="6">
        <v>1.5588194495171461</v>
      </c>
      <c r="AU382" s="6">
        <v>1.3815860785315355</v>
      </c>
      <c r="AV382" s="6">
        <v>1.3790273124345049</v>
      </c>
      <c r="AW382" s="6">
        <v>1.7203796903387116</v>
      </c>
      <c r="AX382" s="6">
        <v>0.90095354350769286</v>
      </c>
      <c r="AY382" s="6">
        <v>0.98626343857776955</v>
      </c>
      <c r="AZ382" s="6">
        <v>1.0270575068588366</v>
      </c>
      <c r="BA382" s="6">
        <v>1.2738371783819695</v>
      </c>
      <c r="BB382" s="6">
        <v>1.1612200138005242</v>
      </c>
      <c r="BC382" s="6">
        <v>1.1881973908240266</v>
      </c>
      <c r="BD382" s="6">
        <v>1.0092173552003145</v>
      </c>
      <c r="BE382" s="6">
        <v>1.7014232063633326</v>
      </c>
      <c r="BF382" s="6">
        <v>1.2619848790344548</v>
      </c>
      <c r="BG382" s="6">
        <v>0.87992591607666593</v>
      </c>
      <c r="BH382" s="6">
        <v>0.99089164582108213</v>
      </c>
      <c r="BI382" s="6">
        <v>1.1200005865400062</v>
      </c>
      <c r="BL382" s="8">
        <f>IF(BL$1&lt;=cockpit!$C$15,1/(1+EXP(-(AP382+T$14))),0)</f>
        <v>0.72876516609521147</v>
      </c>
      <c r="BM382" s="8">
        <f>IF(BM$1&lt;=cockpit!$C$15,1/(1+EXP(-(AQ382+U$14))),0)</f>
        <v>0.83127262000646907</v>
      </c>
      <c r="BN382" s="8">
        <f>IF(BN$1&lt;=cockpit!$C$15,1/(1+EXP(-(AR382+V$14))),0)</f>
        <v>0.78609273004477209</v>
      </c>
      <c r="BO382" s="8">
        <f>IF(BO$1&lt;=cockpit!$C$15,1/(1+EXP(-(AS382+W$14))),0)</f>
        <v>0.83743005475281751</v>
      </c>
      <c r="BP382" s="8">
        <f>IF(BP$1&lt;=cockpit!$C$15,1/(1+EXP(-(AT382+X$14))),0)</f>
        <v>0.84108716961508889</v>
      </c>
      <c r="BQ382" s="8">
        <f>IF(BQ$1&lt;=cockpit!$C$15,1/(1+EXP(-(AU382+Y$14))),0)</f>
        <v>0.86169691184489761</v>
      </c>
      <c r="BR382" s="8">
        <f>IF(BR$1&lt;=cockpit!$C$15,1/(1+EXP(-(AV382+Z$14))),0)</f>
        <v>0.85514556543283393</v>
      </c>
      <c r="BS382" s="8">
        <f>IF(BS$1&lt;=cockpit!$C$15,1/(1+EXP(-(AW382+AA$14))),0)</f>
        <v>0.86165979889435784</v>
      </c>
      <c r="BT382" s="8">
        <f>IF(BT$1&lt;=cockpit!$C$15,1/(1+EXP(-(AX382+AB$14))),0)</f>
        <v>0.73005692488154272</v>
      </c>
      <c r="BU382" s="8">
        <f>IF(BU$1&lt;=cockpit!$C$15,1/(1+EXP(-(AY382+AC$14))),0)</f>
        <v>0.73630212133922701</v>
      </c>
      <c r="BV382" s="8">
        <f>IF(BV$1&lt;=cockpit!$C$15,1/(1+EXP(-(AZ382+AD$14))),0)</f>
        <v>0.80252897109363819</v>
      </c>
      <c r="BW382" s="8">
        <f>IF(BW$1&lt;=cockpit!$C$15,1/(1+EXP(-(BA382+AE$14))),0)</f>
        <v>0.84554840655008356</v>
      </c>
      <c r="BX382" s="8">
        <f>IF(BX$1&lt;=cockpit!$C$15,1/(1+EXP(-(BB382+AF$14))),0)</f>
        <v>0.86891224541710732</v>
      </c>
      <c r="BY382" s="8">
        <f>IF(BY$1&lt;=cockpit!$C$15,1/(1+EXP(-(BC382+AG$14))),0)</f>
        <v>0.76126017238856658</v>
      </c>
      <c r="BZ382" s="8">
        <f>IF(BZ$1&lt;=cockpit!$C$15,1/(1+EXP(-(BD382+AH$14))),0)</f>
        <v>0.78813862107733768</v>
      </c>
      <c r="CA382" s="8">
        <f>IF(CA$1&lt;=cockpit!$C$15,1/(1+EXP(-(BE382+AI$14))),0)</f>
        <v>0.93538282501025338</v>
      </c>
      <c r="CB382" s="8">
        <f>IF(CB$1&lt;=cockpit!$C$15,1/(1+EXP(-(BF382+AJ$14))),0)</f>
        <v>0.8422398708335822</v>
      </c>
      <c r="CC382" s="8">
        <f>IF(CC$1&lt;=cockpit!$C$15,1/(1+EXP(-(BG382+AK$14))),0)</f>
        <v>0.74409379092269479</v>
      </c>
      <c r="CD382" s="8">
        <f>IF(CD$1&lt;=cockpit!$C$15,1/(1+EXP(-(BH382+AL$14))),0)</f>
        <v>0.87235090649901847</v>
      </c>
      <c r="CE382" s="8">
        <f>IF(CE$1&lt;=cockpit!$C$15,1/(1+EXP(-(BI382+AM$14))),0)</f>
        <v>0.84045975622249713</v>
      </c>
      <c r="CH382" s="6">
        <v>5.5295250606848381</v>
      </c>
      <c r="CK382" s="9">
        <f t="shared" si="116"/>
        <v>5.5295250606848381</v>
      </c>
      <c r="CM382" s="9">
        <f t="shared" si="117"/>
        <v>0.28039678989328143</v>
      </c>
      <c r="CP382">
        <f t="shared" si="118"/>
        <v>0.52952506068483807</v>
      </c>
      <c r="CV382">
        <v>-4.1523130058618019E-2</v>
      </c>
      <c r="CW382">
        <v>0.21719244984038999</v>
      </c>
      <c r="CX382">
        <v>8.9632396121953443E-3</v>
      </c>
      <c r="CY382">
        <v>0.14180802382230911</v>
      </c>
      <c r="CZ382">
        <v>0.16950122531442388</v>
      </c>
      <c r="DA382">
        <v>0.39925869695228017</v>
      </c>
      <c r="DB382">
        <v>7.0318986402210255E-3</v>
      </c>
      <c r="DC382">
        <v>0.33290239389140075</v>
      </c>
      <c r="DD382">
        <v>0.14416703828971708</v>
      </c>
      <c r="DE382">
        <v>0.31295535760821852</v>
      </c>
      <c r="DF382">
        <v>0.38572522770046269</v>
      </c>
      <c r="DG382">
        <v>0.10538151725260693</v>
      </c>
      <c r="DH382">
        <v>-5.4368170178434504E-2</v>
      </c>
      <c r="DI382">
        <v>0.26337824377603863</v>
      </c>
      <c r="DJ382">
        <v>7.2958196563014513E-2</v>
      </c>
      <c r="DK382">
        <v>-9.5522365157065026E-2</v>
      </c>
      <c r="DL382">
        <v>0.35111215167057486</v>
      </c>
      <c r="DM382">
        <v>0.31499859436736821</v>
      </c>
      <c r="DN382">
        <v>0.21043958860283904</v>
      </c>
      <c r="DO382">
        <v>-1.1214946217699546E-2</v>
      </c>
      <c r="DR382">
        <f t="shared" si="119"/>
        <v>-1.9470251021789179E-2</v>
      </c>
      <c r="DS382">
        <f t="shared" si="131"/>
        <v>6.7109389650287482E-2</v>
      </c>
      <c r="DT382">
        <f t="shared" si="132"/>
        <v>3.4244793696140839E-3</v>
      </c>
      <c r="DU382">
        <f t="shared" si="133"/>
        <v>4.2359602904861723E-2</v>
      </c>
      <c r="DV382">
        <f t="shared" si="134"/>
        <v>4.9591375735103742E-2</v>
      </c>
      <c r="DW382">
        <f t="shared" si="135"/>
        <v>0.10280050330033627</v>
      </c>
      <c r="DX382">
        <f t="shared" si="136"/>
        <v>1.8896544294111279E-3</v>
      </c>
      <c r="DY382">
        <f t="shared" si="137"/>
        <v>8.5736478482206641E-2</v>
      </c>
      <c r="DZ382">
        <f t="shared" si="138"/>
        <v>6.732844134825948E-2</v>
      </c>
      <c r="EA382">
        <f t="shared" si="120"/>
        <v>0.14328948532368674</v>
      </c>
      <c r="EB382">
        <f t="shared" si="121"/>
        <v>0.13729783426983008</v>
      </c>
      <c r="EC382">
        <f t="shared" si="122"/>
        <v>3.0038779367650672E-2</v>
      </c>
      <c r="ED382">
        <f t="shared" si="123"/>
        <v>-1.3319740095131661E-2</v>
      </c>
      <c r="EE382">
        <f t="shared" si="124"/>
        <v>0.11074606089162981</v>
      </c>
      <c r="EF382">
        <f t="shared" si="125"/>
        <v>2.7639301809397998E-2</v>
      </c>
      <c r="EG382">
        <f t="shared" si="126"/>
        <v>-1.1945928663064057E-2</v>
      </c>
      <c r="EH382">
        <f t="shared" si="127"/>
        <v>0.10204442685667907</v>
      </c>
      <c r="EI382">
        <f t="shared" si="128"/>
        <v>0.1405915681795587</v>
      </c>
      <c r="EJ382">
        <f t="shared" si="129"/>
        <v>5.0295881534056668E-2</v>
      </c>
      <c r="EK382">
        <f t="shared" si="130"/>
        <v>-3.2930154785243185E-3</v>
      </c>
    </row>
    <row r="383" spans="1:141" x14ac:dyDescent="0.3">
      <c r="A383" s="6">
        <f>('Base original'!A383-MIN('Base original'!A:A))/(MAX('Base original'!A:A)-MIN('Base original'!A:A))</f>
        <v>0.30973451327433627</v>
      </c>
      <c r="B383" s="6">
        <f>('Base original'!B383-MIN('Base original'!B:B))/(MAX('Base original'!B:B)-MIN('Base original'!B:B))</f>
        <v>0.48287671232876711</v>
      </c>
      <c r="C383" s="6">
        <f>('Base original'!C383-MIN('Base original'!C:C))/(MAX('Base original'!C:C)-MIN('Base original'!C:C))</f>
        <v>0.24</v>
      </c>
      <c r="D383" s="6">
        <f>('Base original'!D383-MIN('Base original'!D:D))/(MAX('Base original'!D:D)-MIN('Base original'!D:D))</f>
        <v>8.2191780821917818E-2</v>
      </c>
      <c r="E383" s="6">
        <f>('Base original'!E383-MIN('Base original'!E:E))/(MAX('Base original'!E:E)-MIN('Base original'!E:E))</f>
        <v>0.12020033388981638</v>
      </c>
      <c r="F383" s="6">
        <f>('Base original'!F383-MIN('Base original'!F:F))/(MAX('Base original'!F:F)-MIN('Base original'!F:F))</f>
        <v>5.9701492537313432E-2</v>
      </c>
      <c r="G383" s="6">
        <f>('Base original'!G383-MIN('Base original'!G:G))/(MAX('Base original'!G:G)-MIN('Base original'!G:G))</f>
        <v>2.4734982332155476E-2</v>
      </c>
      <c r="H383" s="6">
        <f>('Base original'!H383-MIN('Base original'!H:H))/(MAX('Base original'!H:H)-MIN('Base original'!H:H))</f>
        <v>0.52349486049926486</v>
      </c>
      <c r="I383" s="6">
        <f>('Base original'!I383-MIN('Base original'!I:I))/(MAX('Base original'!I:I)-MIN('Base original'!I:I))</f>
        <v>0.49606299212598431</v>
      </c>
      <c r="J383" s="6">
        <f>('Base original'!J383-MIN('Base original'!J:J))/(MAX('Base original'!J:J)-MIN('Base original'!J:J))</f>
        <v>0.26347305389221559</v>
      </c>
      <c r="K383" s="6">
        <f>('Base original'!K383-MIN('Base original'!K:K))/(MAX('Base original'!K:K)-MIN('Base original'!K:K))</f>
        <v>0.3538461538461537</v>
      </c>
      <c r="L383" s="6">
        <f>'Base original'!L383</f>
        <v>6</v>
      </c>
      <c r="M383">
        <v>537</v>
      </c>
      <c r="O383">
        <v>0.69347436225584402</v>
      </c>
      <c r="P383" t="str">
        <f>IF(O383&lt;=cockpit!C$11,"treino","teste")</f>
        <v>treino</v>
      </c>
      <c r="AP383" s="6">
        <v>0.83290282627054102</v>
      </c>
      <c r="AQ383" s="6">
        <v>1.5768554679492703</v>
      </c>
      <c r="AR383" s="6">
        <v>1.3311310884435075</v>
      </c>
      <c r="AS383" s="6">
        <v>1.80533055878905</v>
      </c>
      <c r="AT383" s="6">
        <v>1.7897213414712314</v>
      </c>
      <c r="AU383" s="6">
        <v>1.5913910432560487</v>
      </c>
      <c r="AV383" s="6">
        <v>1.5204357167400269</v>
      </c>
      <c r="AW383" s="6">
        <v>1.896537400051405</v>
      </c>
      <c r="AX383" s="6">
        <v>1.0160031175353939</v>
      </c>
      <c r="AY383" s="6">
        <v>0.99792204821208197</v>
      </c>
      <c r="AZ383" s="6">
        <v>1.1360160751826784</v>
      </c>
      <c r="BA383" s="6">
        <v>1.5580444706293488</v>
      </c>
      <c r="BB383" s="6">
        <v>1.3214793800024227</v>
      </c>
      <c r="BC383" s="6">
        <v>1.4471900448119341</v>
      </c>
      <c r="BD383" s="6">
        <v>1.1762726007176068</v>
      </c>
      <c r="BE383" s="6">
        <v>2.118789060568731</v>
      </c>
      <c r="BF383" s="6">
        <v>1.3454586563532243</v>
      </c>
      <c r="BG383" s="6">
        <v>1.0948309388062032</v>
      </c>
      <c r="BH383" s="6">
        <v>1.1672654226740096</v>
      </c>
      <c r="BI383" s="6">
        <v>1.3103940506298621</v>
      </c>
      <c r="BL383" s="8">
        <f>IF(BL$1&lt;=cockpit!$C$15,1/(1+EXP(-(AP383+T$14))),0)</f>
        <v>0.72929355906943605</v>
      </c>
      <c r="BM383" s="8">
        <f>IF(BM$1&lt;=cockpit!$C$15,1/(1+EXP(-(AQ383+U$14))),0)</f>
        <v>0.84506505686858857</v>
      </c>
      <c r="BN383" s="8">
        <f>IF(BN$1&lt;=cockpit!$C$15,1/(1+EXP(-(AR383+V$14))),0)</f>
        <v>0.81503499831879223</v>
      </c>
      <c r="BO383" s="8">
        <f>IF(BO$1&lt;=cockpit!$C$15,1/(1+EXP(-(AS383+W$14))),0)</f>
        <v>0.86687350200469315</v>
      </c>
      <c r="BP383" s="8">
        <f>IF(BP$1&lt;=cockpit!$C$15,1/(1+EXP(-(AT383+X$14))),0)</f>
        <v>0.86957898573210779</v>
      </c>
      <c r="BQ383" s="8">
        <f>IF(BQ$1&lt;=cockpit!$C$15,1/(1+EXP(-(AU383+Y$14))),0)</f>
        <v>0.88485799637835771</v>
      </c>
      <c r="BR383" s="8">
        <f>IF(BR$1&lt;=cockpit!$C$15,1/(1+EXP(-(AV383+Z$14))),0)</f>
        <v>0.87179801915355259</v>
      </c>
      <c r="BS383" s="8">
        <f>IF(BS$1&lt;=cockpit!$C$15,1/(1+EXP(-(AW383+AA$14))),0)</f>
        <v>0.88135266873533991</v>
      </c>
      <c r="BT383" s="8">
        <f>IF(BT$1&lt;=cockpit!$C$15,1/(1+EXP(-(AX383+AB$14))),0)</f>
        <v>0.75212183693532619</v>
      </c>
      <c r="BU383" s="8">
        <f>IF(BU$1&lt;=cockpit!$C$15,1/(1+EXP(-(AY383+AC$14))),0)</f>
        <v>0.73855952760859578</v>
      </c>
      <c r="BV383" s="8">
        <f>IF(BV$1&lt;=cockpit!$C$15,1/(1+EXP(-(AZ383+AD$14))),0)</f>
        <v>0.81922929944970202</v>
      </c>
      <c r="BW383" s="8">
        <f>IF(BW$1&lt;=cockpit!$C$15,1/(1+EXP(-(BA383+AE$14))),0)</f>
        <v>0.87914007105310288</v>
      </c>
      <c r="BX383" s="8">
        <f>IF(BX$1&lt;=cockpit!$C$15,1/(1+EXP(-(BB383+AF$14))),0)</f>
        <v>0.88611267388440451</v>
      </c>
      <c r="BY383" s="8">
        <f>IF(BY$1&lt;=cockpit!$C$15,1/(1+EXP(-(BC383+AG$14))),0)</f>
        <v>0.8051178212472182</v>
      </c>
      <c r="BZ383" s="8">
        <f>IF(BZ$1&lt;=cockpit!$C$15,1/(1+EXP(-(BD383+AH$14))),0)</f>
        <v>0.81469293979014634</v>
      </c>
      <c r="CA383" s="8">
        <f>IF(CA$1&lt;=cockpit!$C$15,1/(1+EXP(-(BE383+AI$14))),0)</f>
        <v>0.95647176644352616</v>
      </c>
      <c r="CB383" s="8">
        <f>IF(CB$1&lt;=cockpit!$C$15,1/(1+EXP(-(BF383+AJ$14))),0)</f>
        <v>0.85301704770519249</v>
      </c>
      <c r="CC383" s="8">
        <f>IF(CC$1&lt;=cockpit!$C$15,1/(1+EXP(-(BG383+AK$14))),0)</f>
        <v>0.78283442089367983</v>
      </c>
      <c r="CD383" s="8">
        <f>IF(CD$1&lt;=cockpit!$C$15,1/(1+EXP(-(BH383+AL$14))),0)</f>
        <v>0.89073593948815077</v>
      </c>
      <c r="CE383" s="8">
        <f>IF(CE$1&lt;=cockpit!$C$15,1/(1+EXP(-(BI383+AM$14))),0)</f>
        <v>0.86436718689226355</v>
      </c>
      <c r="CH383" s="6">
        <v>5.6657869656443758</v>
      </c>
      <c r="CK383" s="9">
        <f t="shared" si="116"/>
        <v>5.6657869656443758</v>
      </c>
      <c r="CM383" s="9">
        <f t="shared" si="117"/>
        <v>0.11169835233319365</v>
      </c>
      <c r="CP383">
        <f t="shared" si="118"/>
        <v>-0.33421303435562422</v>
      </c>
      <c r="CV383">
        <v>2.6207581705171814E-2</v>
      </c>
      <c r="CW383">
        <v>-0.13708236510356892</v>
      </c>
      <c r="CX383">
        <v>-5.6572044098801774E-3</v>
      </c>
      <c r="CY383">
        <v>-8.9503015922104801E-2</v>
      </c>
      <c r="CZ383">
        <v>-0.10698175222540889</v>
      </c>
      <c r="DA383">
        <v>-0.25199460895905224</v>
      </c>
      <c r="DB383">
        <v>-4.4382265473705629E-3</v>
      </c>
      <c r="DC383">
        <v>-0.21011341571407893</v>
      </c>
      <c r="DD383">
        <v>-9.0991922570303044E-2</v>
      </c>
      <c r="DE383">
        <v>-0.19752371974391625</v>
      </c>
      <c r="DF383">
        <v>-0.24345287569687432</v>
      </c>
      <c r="DG383">
        <v>-6.651219982004862E-2</v>
      </c>
      <c r="DH383">
        <v>3.431480864040215E-2</v>
      </c>
      <c r="DI383">
        <v>-0.16623281610468563</v>
      </c>
      <c r="DJ383">
        <v>-4.6048019375898315E-2</v>
      </c>
      <c r="DK383">
        <v>6.0289534675998305E-2</v>
      </c>
      <c r="DL383">
        <v>-0.2216066175549658</v>
      </c>
      <c r="DM383">
        <v>-0.19881332132820995</v>
      </c>
      <c r="DN383">
        <v>-0.13282025474779929</v>
      </c>
      <c r="DO383">
        <v>7.0783830338548093E-3</v>
      </c>
      <c r="DR383">
        <f t="shared" si="119"/>
        <v>1.2268578933636925E-2</v>
      </c>
      <c r="DS383">
        <f t="shared" si="131"/>
        <v>-3.9187057107799371E-2</v>
      </c>
      <c r="DT383">
        <f t="shared" si="132"/>
        <v>-1.8992250757893488E-3</v>
      </c>
      <c r="DU383">
        <f t="shared" si="133"/>
        <v>-2.2244214219350224E-2</v>
      </c>
      <c r="DV383">
        <f t="shared" si="134"/>
        <v>-2.6085616071877246E-2</v>
      </c>
      <c r="DW383">
        <f t="shared" si="135"/>
        <v>-5.4689464215998601E-2</v>
      </c>
      <c r="DX383">
        <f t="shared" si="136"/>
        <v>-1.0650332970119974E-3</v>
      </c>
      <c r="DY383">
        <f t="shared" si="137"/>
        <v>-4.6900985764880471E-2</v>
      </c>
      <c r="DZ383">
        <f t="shared" si="138"/>
        <v>-3.9518951428214516E-2</v>
      </c>
      <c r="EA383">
        <f t="shared" si="120"/>
        <v>-8.9780421606298955E-2</v>
      </c>
      <c r="EB383">
        <f t="shared" si="121"/>
        <v>-8.00627294673628E-2</v>
      </c>
      <c r="EC383">
        <f t="shared" si="122"/>
        <v>-1.5105767643175026E-2</v>
      </c>
      <c r="ED383">
        <f t="shared" si="123"/>
        <v>7.3709694509907558E-3</v>
      </c>
      <c r="EE383">
        <f t="shared" si="124"/>
        <v>-5.8478260070895814E-2</v>
      </c>
      <c r="EF383">
        <f t="shared" si="125"/>
        <v>-1.5484816772883409E-2</v>
      </c>
      <c r="EG383">
        <f t="shared" si="126"/>
        <v>5.1343628823720478E-3</v>
      </c>
      <c r="EH383">
        <f t="shared" si="127"/>
        <v>-6.0357203027420599E-2</v>
      </c>
      <c r="EI383">
        <f t="shared" si="128"/>
        <v>-7.6974607191687194E-2</v>
      </c>
      <c r="EJ383">
        <f t="shared" si="129"/>
        <v>-2.7439268172571658E-2</v>
      </c>
      <c r="EK383">
        <f t="shared" si="130"/>
        <v>1.7899062316612596E-3</v>
      </c>
    </row>
    <row r="384" spans="1:141" x14ac:dyDescent="0.3">
      <c r="A384" s="6">
        <f>('Base original'!A384-MIN('Base original'!A:A))/(MAX('Base original'!A:A)-MIN('Base original'!A:A))</f>
        <v>0.73451327433628322</v>
      </c>
      <c r="B384" s="6">
        <f>('Base original'!B384-MIN('Base original'!B:B))/(MAX('Base original'!B:B)-MIN('Base original'!B:B))</f>
        <v>0.15753424657534246</v>
      </c>
      <c r="C384" s="6">
        <f>('Base original'!C384-MIN('Base original'!C:C))/(MAX('Base original'!C:C)-MIN('Base original'!C:C))</f>
        <v>0.49</v>
      </c>
      <c r="D384" s="6">
        <f>('Base original'!D384-MIN('Base original'!D:D))/(MAX('Base original'!D:D)-MIN('Base original'!D:D))</f>
        <v>0.33561643835616434</v>
      </c>
      <c r="E384" s="6">
        <f>('Base original'!E384-MIN('Base original'!E:E))/(MAX('Base original'!E:E)-MIN('Base original'!E:E))</f>
        <v>9.0150250417362285E-2</v>
      </c>
      <c r="F384" s="6">
        <f>('Base original'!F384-MIN('Base original'!F:F))/(MAX('Base original'!F:F)-MIN('Base original'!F:F))</f>
        <v>5.9701492537313432E-2</v>
      </c>
      <c r="G384" s="6">
        <f>('Base original'!G384-MIN('Base original'!G:G))/(MAX('Base original'!G:G)-MIN('Base original'!G:G))</f>
        <v>0.10247349823321555</v>
      </c>
      <c r="H384" s="6">
        <f>('Base original'!H384-MIN('Base original'!H:H))/(MAX('Base original'!H:H)-MIN('Base original'!H:H))</f>
        <v>0.83186490455213591</v>
      </c>
      <c r="I384" s="6">
        <f>('Base original'!I384-MIN('Base original'!I:I))/(MAX('Base original'!I:I)-MIN('Base original'!I:I))</f>
        <v>0.3622047244094489</v>
      </c>
      <c r="J384" s="6">
        <f>('Base original'!J384-MIN('Base original'!J:J))/(MAX('Base original'!J:J)-MIN('Base original'!J:J))</f>
        <v>0.19760479041916171</v>
      </c>
      <c r="K384" s="6">
        <f>('Base original'!K384-MIN('Base original'!K:K))/(MAX('Base original'!K:K)-MIN('Base original'!K:K))</f>
        <v>0.55384615384615377</v>
      </c>
      <c r="L384" s="6">
        <f>'Base original'!L384</f>
        <v>7</v>
      </c>
      <c r="M384">
        <v>538</v>
      </c>
      <c r="O384">
        <v>0.45105609858430351</v>
      </c>
      <c r="P384" t="str">
        <f>IF(O384&lt;=cockpit!C$11,"treino","teste")</f>
        <v>treino</v>
      </c>
      <c r="AP384" s="6">
        <v>1.4078723361963343</v>
      </c>
      <c r="AQ384" s="6">
        <v>2.0657346991771446</v>
      </c>
      <c r="AR384" s="6">
        <v>1.9250949761690155</v>
      </c>
      <c r="AS384" s="6">
        <v>2.2528872346212081</v>
      </c>
      <c r="AT384" s="6">
        <v>2.1155919187195966</v>
      </c>
      <c r="AU384" s="6">
        <v>2.0313347153724473</v>
      </c>
      <c r="AV384" s="6">
        <v>2.3174637090063586</v>
      </c>
      <c r="AW384" s="6">
        <v>2.3969841128469107</v>
      </c>
      <c r="AX384" s="6">
        <v>1.3485883521351127</v>
      </c>
      <c r="AY384" s="6">
        <v>1.3313376489009274</v>
      </c>
      <c r="AZ384" s="6">
        <v>1.4031282456794665</v>
      </c>
      <c r="BA384" s="6">
        <v>1.8845300867905721</v>
      </c>
      <c r="BB384" s="6">
        <v>1.7440866892011535</v>
      </c>
      <c r="BC384" s="6">
        <v>1.7467978130774218</v>
      </c>
      <c r="BD384" s="6">
        <v>1.491959991469046</v>
      </c>
      <c r="BE384" s="6">
        <v>2.4562333199617759</v>
      </c>
      <c r="BF384" s="6">
        <v>1.7811710932392995</v>
      </c>
      <c r="BG384" s="6">
        <v>1.5033883700619723</v>
      </c>
      <c r="BH384" s="6">
        <v>1.4157396072038892</v>
      </c>
      <c r="BI384" s="6">
        <v>1.756888984817325</v>
      </c>
      <c r="BL384" s="8">
        <f>IF(BL$1&lt;=cockpit!$C$15,1/(1+EXP(-(AP384+T$14))),0)</f>
        <v>0.82721418075915454</v>
      </c>
      <c r="BM384" s="8">
        <f>IF(BM$1&lt;=cockpit!$C$15,1/(1+EXP(-(AQ384+U$14))),0)</f>
        <v>0.89892052506712594</v>
      </c>
      <c r="BN384" s="8">
        <f>IF(BN$1&lt;=cockpit!$C$15,1/(1+EXP(-(AR384+V$14))),0)</f>
        <v>0.88865032180705383</v>
      </c>
      <c r="BO384" s="8">
        <f>IF(BO$1&lt;=cockpit!$C$15,1/(1+EXP(-(AS384+W$14))),0)</f>
        <v>0.91061358675212434</v>
      </c>
      <c r="BP384" s="8">
        <f>IF(BP$1&lt;=cockpit!$C$15,1/(1+EXP(-(AT384+X$14))),0)</f>
        <v>0.90230585847317268</v>
      </c>
      <c r="BQ384" s="8">
        <f>IF(BQ$1&lt;=cockpit!$C$15,1/(1+EXP(-(AU384+Y$14))),0)</f>
        <v>0.92267107062335241</v>
      </c>
      <c r="BR384" s="8">
        <f>IF(BR$1&lt;=cockpit!$C$15,1/(1+EXP(-(AV384+Z$14))),0)</f>
        <v>0.93784647706412227</v>
      </c>
      <c r="BS384" s="8">
        <f>IF(BS$1&lt;=cockpit!$C$15,1/(1+EXP(-(AW384+AA$14))),0)</f>
        <v>0.92454386992547644</v>
      </c>
      <c r="BT384" s="8">
        <f>IF(BT$1&lt;=cockpit!$C$15,1/(1+EXP(-(AX384+AB$14))),0)</f>
        <v>0.80884863779176919</v>
      </c>
      <c r="BU384" s="8">
        <f>IF(BU$1&lt;=cockpit!$C$15,1/(1+EXP(-(AY384+AC$14))),0)</f>
        <v>0.79768867839502533</v>
      </c>
      <c r="BV384" s="8">
        <f>IF(BV$1&lt;=cockpit!$C$15,1/(1+EXP(-(AZ384+AD$14))),0)</f>
        <v>0.8554802474021248</v>
      </c>
      <c r="BW384" s="8">
        <f>IF(BW$1&lt;=cockpit!$C$15,1/(1+EXP(-(BA384+AE$14))),0)</f>
        <v>0.90976735150458854</v>
      </c>
      <c r="BX384" s="8">
        <f>IF(BX$1&lt;=cockpit!$C$15,1/(1+EXP(-(BB384+AF$14))),0)</f>
        <v>0.92231623277735053</v>
      </c>
      <c r="BY384" s="8">
        <f>IF(BY$1&lt;=cockpit!$C$15,1/(1+EXP(-(BC384+AG$14))),0)</f>
        <v>0.84789699859783574</v>
      </c>
      <c r="BZ384" s="8">
        <f>IF(BZ$1&lt;=cockpit!$C$15,1/(1+EXP(-(BD384+AH$14))),0)</f>
        <v>0.85772044898473532</v>
      </c>
      <c r="CA384" s="8">
        <f>IF(CA$1&lt;=cockpit!$C$15,1/(1+EXP(-(BE384+AI$14))),0)</f>
        <v>0.9685464855619591</v>
      </c>
      <c r="CB384" s="8">
        <f>IF(CB$1&lt;=cockpit!$C$15,1/(1+EXP(-(BF384+AJ$14))),0)</f>
        <v>0.89972523557060113</v>
      </c>
      <c r="CC384" s="8">
        <f>IF(CC$1&lt;=cockpit!$C$15,1/(1+EXP(-(BG384+AK$14))),0)</f>
        <v>0.84433177517700242</v>
      </c>
      <c r="CD384" s="8">
        <f>IF(CD$1&lt;=cockpit!$C$15,1/(1+EXP(-(BH384+AL$14))),0)</f>
        <v>0.91267592615258231</v>
      </c>
      <c r="CE384" s="8">
        <f>IF(CE$1&lt;=cockpit!$C$15,1/(1+EXP(-(BI384+AM$14))),0)</f>
        <v>0.90875615524917852</v>
      </c>
      <c r="CH384" s="6">
        <v>5.9397106895945582</v>
      </c>
      <c r="CK384" s="9">
        <f t="shared" si="116"/>
        <v>5.9397106895945582</v>
      </c>
      <c r="CM384" s="9">
        <f t="shared" si="117"/>
        <v>1.1242134217600475</v>
      </c>
      <c r="CP384">
        <f t="shared" si="118"/>
        <v>-1.0602893104054418</v>
      </c>
      <c r="CV384">
        <v>8.3143432114030233E-2</v>
      </c>
      <c r="CW384">
        <v>-0.4348931711913771</v>
      </c>
      <c r="CX384">
        <v>-1.7947454904442561E-2</v>
      </c>
      <c r="CY384">
        <v>-0.28394790530604208</v>
      </c>
      <c r="CZ384">
        <v>-0.33939911563217512</v>
      </c>
      <c r="DA384">
        <v>-0.79945173495171962</v>
      </c>
      <c r="DB384">
        <v>-1.408025325645253E-2</v>
      </c>
      <c r="DC384">
        <v>-0.66658384250016811</v>
      </c>
      <c r="DD384">
        <v>-0.28867145478196227</v>
      </c>
      <c r="DE384">
        <v>-0.62664309008710073</v>
      </c>
      <c r="DF384">
        <v>-0.77235312556419677</v>
      </c>
      <c r="DG384">
        <v>-0.21100964723508711</v>
      </c>
      <c r="DH384">
        <v>0.10886357218286158</v>
      </c>
      <c r="DI384">
        <v>-0.52737284257694506</v>
      </c>
      <c r="DJ384">
        <v>-0.14608712913828348</v>
      </c>
      <c r="DK384">
        <v>0.19126827075888247</v>
      </c>
      <c r="DL384">
        <v>-0.70304597234414568</v>
      </c>
      <c r="DM384">
        <v>-0.63073434516679805</v>
      </c>
      <c r="DN384">
        <v>-0.42137164574069025</v>
      </c>
      <c r="DO384">
        <v>2.2456137535813603E-2</v>
      </c>
      <c r="DR384">
        <f t="shared" si="119"/>
        <v>2.6249769943123613E-2</v>
      </c>
      <c r="DS384">
        <f t="shared" si="131"/>
        <v>-8.3474217058281341E-2</v>
      </c>
      <c r="DT384">
        <f t="shared" si="132"/>
        <v>-3.7743606345254244E-3</v>
      </c>
      <c r="DU384">
        <f t="shared" si="133"/>
        <v>-4.8493445474089798E-2</v>
      </c>
      <c r="DV384">
        <f t="shared" si="134"/>
        <v>-6.3075336002862012E-2</v>
      </c>
      <c r="DW384">
        <f t="shared" si="135"/>
        <v>-0.11886096134463353</v>
      </c>
      <c r="DX384">
        <f t="shared" si="136"/>
        <v>-1.695881818470965E-3</v>
      </c>
      <c r="DY384">
        <f t="shared" si="137"/>
        <v>-9.6800394109945412E-2</v>
      </c>
      <c r="DZ384">
        <f t="shared" si="138"/>
        <v>-9.9812162580433933E-2</v>
      </c>
      <c r="EA384">
        <f t="shared" si="120"/>
        <v>-0.22790556271426424</v>
      </c>
      <c r="EB384">
        <f t="shared" si="121"/>
        <v>-0.20710922961963538</v>
      </c>
      <c r="EC384">
        <f t="shared" si="122"/>
        <v>-3.6361892698789006E-2</v>
      </c>
      <c r="ED384">
        <f t="shared" si="123"/>
        <v>1.6256898432942507E-2</v>
      </c>
      <c r="EE384">
        <f t="shared" si="124"/>
        <v>-0.14822904335469667</v>
      </c>
      <c r="EF384">
        <f t="shared" si="125"/>
        <v>-3.8613111776638079E-2</v>
      </c>
      <c r="EG384">
        <f t="shared" si="126"/>
        <v>1.1842892423155933E-2</v>
      </c>
      <c r="EH384">
        <f t="shared" si="127"/>
        <v>-0.13392639131436451</v>
      </c>
      <c r="EI384">
        <f t="shared" si="128"/>
        <v>-0.18108626098579747</v>
      </c>
      <c r="EJ384">
        <f t="shared" si="129"/>
        <v>-7.0378610516754064E-2</v>
      </c>
      <c r="EK384">
        <f t="shared" si="130"/>
        <v>3.9110114462101832E-3</v>
      </c>
    </row>
    <row r="385" spans="1:141" x14ac:dyDescent="0.3">
      <c r="A385" s="6">
        <f>('Base original'!A385-MIN('Base original'!A:A))/(MAX('Base original'!A:A)-MIN('Base original'!A:A))</f>
        <v>0.5840707964601769</v>
      </c>
      <c r="B385" s="6">
        <f>('Base original'!B385-MIN('Base original'!B:B))/(MAX('Base original'!B:B)-MIN('Base original'!B:B))</f>
        <v>0.26027397260273971</v>
      </c>
      <c r="C385" s="6">
        <f>('Base original'!C385-MIN('Base original'!C:C))/(MAX('Base original'!C:C)-MIN('Base original'!C:C))</f>
        <v>0.74</v>
      </c>
      <c r="D385" s="6">
        <f>('Base original'!D385-MIN('Base original'!D:D))/(MAX('Base original'!D:D)-MIN('Base original'!D:D))</f>
        <v>0.2910958904109589</v>
      </c>
      <c r="E385" s="6">
        <f>('Base original'!E385-MIN('Base original'!E:E))/(MAX('Base original'!E:E)-MIN('Base original'!E:E))</f>
        <v>0.14691151919866446</v>
      </c>
      <c r="F385" s="6">
        <f>('Base original'!F385-MIN('Base original'!F:F))/(MAX('Base original'!F:F)-MIN('Base original'!F:F))</f>
        <v>5.9701492537313432E-2</v>
      </c>
      <c r="G385" s="6">
        <f>('Base original'!G385-MIN('Base original'!G:G))/(MAX('Base original'!G:G)-MIN('Base original'!G:G))</f>
        <v>3.8869257950530034E-2</v>
      </c>
      <c r="H385" s="6">
        <f>('Base original'!H385-MIN('Base original'!H:H))/(MAX('Base original'!H:H)-MIN('Base original'!H:H))</f>
        <v>0.69970631424376373</v>
      </c>
      <c r="I385" s="6">
        <f>('Base original'!I385-MIN('Base original'!I:I))/(MAX('Base original'!I:I)-MIN('Base original'!I:I))</f>
        <v>0.37795275590551192</v>
      </c>
      <c r="J385" s="6">
        <f>('Base original'!J385-MIN('Base original'!J:J))/(MAX('Base original'!J:J)-MIN('Base original'!J:J))</f>
        <v>0.17365269461077845</v>
      </c>
      <c r="K385" s="6">
        <f>('Base original'!K385-MIN('Base original'!K:K))/(MAX('Base original'!K:K)-MIN('Base original'!K:K))</f>
        <v>0.43076923076923063</v>
      </c>
      <c r="L385" s="6">
        <f>'Base original'!L385</f>
        <v>5</v>
      </c>
      <c r="M385">
        <v>539</v>
      </c>
      <c r="O385">
        <v>8.4225672707616273E-2</v>
      </c>
      <c r="P385" t="str">
        <f>IF(O385&lt;=cockpit!C$11,"treino","teste")</f>
        <v>treino</v>
      </c>
      <c r="AP385" s="6">
        <v>1.4472135863352977</v>
      </c>
      <c r="AQ385" s="6">
        <v>2.0773465121121513</v>
      </c>
      <c r="AR385" s="6">
        <v>1.7235260607273546</v>
      </c>
      <c r="AS385" s="6">
        <v>2.3955880578952637</v>
      </c>
      <c r="AT385" s="6">
        <v>2.1265626876315866</v>
      </c>
      <c r="AU385" s="6">
        <v>1.8745226183591874</v>
      </c>
      <c r="AV385" s="6">
        <v>2.0154339899007252</v>
      </c>
      <c r="AW385" s="6">
        <v>2.4090322769290777</v>
      </c>
      <c r="AX385" s="6">
        <v>1.4757972382906925</v>
      </c>
      <c r="AY385" s="6">
        <v>1.2631901171522781</v>
      </c>
      <c r="AZ385" s="6">
        <v>1.4850370568422258</v>
      </c>
      <c r="BA385" s="6">
        <v>1.9668421245108172</v>
      </c>
      <c r="BB385" s="6">
        <v>1.6261870877833116</v>
      </c>
      <c r="BC385" s="6">
        <v>1.7643382301619555</v>
      </c>
      <c r="BD385" s="6">
        <v>1.6025286367237399</v>
      </c>
      <c r="BE385" s="6">
        <v>2.3097563358683599</v>
      </c>
      <c r="BF385" s="6">
        <v>1.7298060665383286</v>
      </c>
      <c r="BG385" s="6">
        <v>1.6603687004564112</v>
      </c>
      <c r="BH385" s="6">
        <v>1.4403058386899978</v>
      </c>
      <c r="BI385" s="6">
        <v>1.8316895628706642</v>
      </c>
      <c r="BL385" s="8">
        <f>IF(BL$1&lt;=cockpit!$C$15,1/(1+EXP(-(AP385+T$14))),0)</f>
        <v>0.83276508742839817</v>
      </c>
      <c r="BM385" s="8">
        <f>IF(BM$1&lt;=cockpit!$C$15,1/(1+EXP(-(AQ385+U$14))),0)</f>
        <v>0.89997072589866389</v>
      </c>
      <c r="BN385" s="8">
        <f>IF(BN$1&lt;=cockpit!$C$15,1/(1+EXP(-(AR385+V$14))),0)</f>
        <v>0.86708871271540455</v>
      </c>
      <c r="BO385" s="8">
        <f>IF(BO$1&lt;=cockpit!$C$15,1/(1+EXP(-(AS385+W$14))),0)</f>
        <v>0.92156844910707292</v>
      </c>
      <c r="BP385" s="8">
        <f>IF(BP$1&lt;=cockpit!$C$15,1/(1+EXP(-(AT385+X$14))),0)</f>
        <v>0.90326867257391819</v>
      </c>
      <c r="BQ385" s="8">
        <f>IF(BQ$1&lt;=cockpit!$C$15,1/(1+EXP(-(AU385+Y$14))),0)</f>
        <v>0.91071468009898526</v>
      </c>
      <c r="BR385" s="8">
        <f>IF(BR$1&lt;=cockpit!$C$15,1/(1+EXP(-(AV385+Z$14))),0)</f>
        <v>0.91773395142136849</v>
      </c>
      <c r="BS385" s="8">
        <f>IF(BS$1&lt;=cockpit!$C$15,1/(1+EXP(-(AW385+AA$14))),0)</f>
        <v>0.92538009262956133</v>
      </c>
      <c r="BT385" s="8">
        <f>IF(BT$1&lt;=cockpit!$C$15,1/(1+EXP(-(AX385+AB$14))),0)</f>
        <v>0.82774869321758571</v>
      </c>
      <c r="BU385" s="8">
        <f>IF(BU$1&lt;=cockpit!$C$15,1/(1+EXP(-(AY385+AC$14))),0)</f>
        <v>0.7864676346501851</v>
      </c>
      <c r="BV385" s="8">
        <f>IF(BV$1&lt;=cockpit!$C$15,1/(1+EXP(-(AZ385+AD$14))),0)</f>
        <v>0.86531508589800521</v>
      </c>
      <c r="BW385" s="8">
        <f>IF(BW$1&lt;=cockpit!$C$15,1/(1+EXP(-(BA385+AE$14))),0)</f>
        <v>0.91630036691192052</v>
      </c>
      <c r="BX385" s="8">
        <f>IF(BX$1&lt;=cockpit!$C$15,1/(1+EXP(-(BB385+AF$14))),0)</f>
        <v>0.91343702325545395</v>
      </c>
      <c r="BY385" s="8">
        <f>IF(BY$1&lt;=cockpit!$C$15,1/(1+EXP(-(BC385+AG$14))),0)</f>
        <v>0.85014536769217952</v>
      </c>
      <c r="BZ385" s="8">
        <f>IF(BZ$1&lt;=cockpit!$C$15,1/(1+EXP(-(BD385+AH$14))),0)</f>
        <v>0.87068771496093311</v>
      </c>
      <c r="CA385" s="8">
        <f>IF(CA$1&lt;=cockpit!$C$15,1/(1+EXP(-(BE385+AI$14))),0)</f>
        <v>0.96376453850073407</v>
      </c>
      <c r="CB385" s="8">
        <f>IF(CB$1&lt;=cockpit!$C$15,1/(1+EXP(-(BF385+AJ$14))),0)</f>
        <v>0.89499501599500975</v>
      </c>
      <c r="CC385" s="8">
        <f>IF(CC$1&lt;=cockpit!$C$15,1/(1+EXP(-(BG385+AK$14))),0)</f>
        <v>0.86386845766106823</v>
      </c>
      <c r="CD385" s="8">
        <f>IF(CD$1&lt;=cockpit!$C$15,1/(1+EXP(-(BH385+AL$14))),0)</f>
        <v>0.91461407371439107</v>
      </c>
      <c r="CE385" s="8">
        <f>IF(CE$1&lt;=cockpit!$C$15,1/(1+EXP(-(BI385+AM$14))),0)</f>
        <v>0.9147717668272517</v>
      </c>
      <c r="CH385" s="6">
        <v>5.954612208451155</v>
      </c>
      <c r="CK385" s="9">
        <f t="shared" si="116"/>
        <v>5.954612208451155</v>
      </c>
      <c r="CM385" s="9">
        <f t="shared" si="117"/>
        <v>0.91128446852399148</v>
      </c>
      <c r="CP385">
        <f t="shared" si="118"/>
        <v>0.95461220845115502</v>
      </c>
      <c r="CV385">
        <v>-7.4856677861095344E-2</v>
      </c>
      <c r="CW385">
        <v>0.39154816191872832</v>
      </c>
      <c r="CX385">
        <v>1.6158664804284434E-2</v>
      </c>
      <c r="CY385">
        <v>0.25564733541039864</v>
      </c>
      <c r="CZ385">
        <v>0.30557182472782646</v>
      </c>
      <c r="DA385">
        <v>0.71977183846222392</v>
      </c>
      <c r="DB385">
        <v>1.2676900092064469E-2</v>
      </c>
      <c r="DC385">
        <v>0.60014664654462824</v>
      </c>
      <c r="DD385">
        <v>0.25990009732423158</v>
      </c>
      <c r="DE385">
        <v>0.56418671608596949</v>
      </c>
      <c r="DF385">
        <v>0.69537409805353623</v>
      </c>
      <c r="DG385">
        <v>0.18997870050633664</v>
      </c>
      <c r="DH385">
        <v>-9.801333847421749E-2</v>
      </c>
      <c r="DI385">
        <v>0.47481055310935161</v>
      </c>
      <c r="DJ385">
        <v>0.13152689139123677</v>
      </c>
      <c r="DK385">
        <v>-0.17220491102183347</v>
      </c>
      <c r="DL385">
        <v>0.63297466240181188</v>
      </c>
      <c r="DM385">
        <v>0.56787020323295712</v>
      </c>
      <c r="DN385">
        <v>0.37937430225096191</v>
      </c>
      <c r="DO385">
        <v>-2.0217975260119044E-2</v>
      </c>
      <c r="DR385">
        <f t="shared" si="119"/>
        <v>-2.2943744620499845E-2</v>
      </c>
      <c r="DS385">
        <f t="shared" si="131"/>
        <v>7.4414782426038134E-2</v>
      </c>
      <c r="DT385">
        <f t="shared" si="132"/>
        <v>4.0098884364071939E-3</v>
      </c>
      <c r="DU385">
        <f t="shared" si="133"/>
        <v>3.8529017321949612E-2</v>
      </c>
      <c r="DV385">
        <f t="shared" si="134"/>
        <v>5.6257516264435016E-2</v>
      </c>
      <c r="DW385">
        <f t="shared" si="135"/>
        <v>0.12279219136754886</v>
      </c>
      <c r="DX385">
        <f t="shared" si="136"/>
        <v>1.999963466001879E-3</v>
      </c>
      <c r="DY385">
        <f t="shared" si="137"/>
        <v>8.6224079454986405E-2</v>
      </c>
      <c r="DZ385">
        <f t="shared" si="138"/>
        <v>8.1824893658615228E-2</v>
      </c>
      <c r="EA385">
        <f t="shared" si="120"/>
        <v>0.21521955037637652</v>
      </c>
      <c r="EB385">
        <f t="shared" si="121"/>
        <v>0.1746986970515052</v>
      </c>
      <c r="EC385">
        <f t="shared" si="122"/>
        <v>3.047137484017752E-2</v>
      </c>
      <c r="ED385">
        <f t="shared" si="123"/>
        <v>-1.6234224134422111E-2</v>
      </c>
      <c r="EE385">
        <f t="shared" si="124"/>
        <v>0.13164258085990202</v>
      </c>
      <c r="EF385">
        <f t="shared" si="125"/>
        <v>3.1816736852224629E-2</v>
      </c>
      <c r="EG385">
        <f t="shared" si="126"/>
        <v>-1.2253742305432922E-2</v>
      </c>
      <c r="EH385">
        <f t="shared" si="127"/>
        <v>0.12595178043616548</v>
      </c>
      <c r="EI385">
        <f t="shared" si="128"/>
        <v>0.14408643800264545</v>
      </c>
      <c r="EJ385">
        <f t="shared" si="129"/>
        <v>6.2020526788275424E-2</v>
      </c>
      <c r="EK385">
        <f t="shared" si="130"/>
        <v>-3.2994242449353407E-3</v>
      </c>
    </row>
    <row r="386" spans="1:141" x14ac:dyDescent="0.3">
      <c r="A386" s="6">
        <f>('Base original'!A386-MIN('Base original'!A:A))/(MAX('Base original'!A:A)-MIN('Base original'!A:A))</f>
        <v>0.40707964601769908</v>
      </c>
      <c r="B386" s="6">
        <f>('Base original'!B386-MIN('Base original'!B:B))/(MAX('Base original'!B:B)-MIN('Base original'!B:B))</f>
        <v>0.32191780821917809</v>
      </c>
      <c r="C386" s="6">
        <f>('Base original'!C386-MIN('Base original'!C:C))/(MAX('Base original'!C:C)-MIN('Base original'!C:C))</f>
        <v>0.24</v>
      </c>
      <c r="D386" s="6">
        <f>('Base original'!D386-MIN('Base original'!D:D))/(MAX('Base original'!D:D)-MIN('Base original'!D:D))</f>
        <v>0.16438356164383561</v>
      </c>
      <c r="E386" s="6">
        <f>('Base original'!E386-MIN('Base original'!E:E))/(MAX('Base original'!E:E)-MIN('Base original'!E:E))</f>
        <v>0.14858096828046577</v>
      </c>
      <c r="F386" s="6">
        <f>('Base original'!F386-MIN('Base original'!F:F))/(MAX('Base original'!F:F)-MIN('Base original'!F:F))</f>
        <v>0.28358208955223879</v>
      </c>
      <c r="G386" s="6">
        <f>('Base original'!G386-MIN('Base original'!G:G))/(MAX('Base original'!G:G)-MIN('Base original'!G:G))</f>
        <v>0.14487632508833923</v>
      </c>
      <c r="H386" s="6">
        <f>('Base original'!H386-MIN('Base original'!H:H))/(MAX('Base original'!H:H)-MIN('Base original'!H:H))</f>
        <v>0.64096916299559747</v>
      </c>
      <c r="I386" s="6">
        <f>('Base original'!I386-MIN('Base original'!I:I))/(MAX('Base original'!I:I)-MIN('Base original'!I:I))</f>
        <v>0.40944881889763762</v>
      </c>
      <c r="J386" s="6">
        <f>('Base original'!J386-MIN('Base original'!J:J))/(MAX('Base original'!J:J)-MIN('Base original'!J:J))</f>
        <v>0.20359281437125751</v>
      </c>
      <c r="K386" s="6">
        <f>('Base original'!K386-MIN('Base original'!K:K))/(MAX('Base original'!K:K)-MIN('Base original'!K:K))</f>
        <v>0.18461538461538451</v>
      </c>
      <c r="L386" s="6">
        <f>'Base original'!L386</f>
        <v>5</v>
      </c>
      <c r="M386">
        <v>540</v>
      </c>
      <c r="O386">
        <v>0.55070282440419971</v>
      </c>
      <c r="P386" t="str">
        <f>IF(O386&lt;=cockpit!C$11,"treino","teste")</f>
        <v>treino</v>
      </c>
      <c r="AP386" s="6">
        <v>0.99834061319805512</v>
      </c>
      <c r="AQ386" s="6">
        <v>1.6519255267111348</v>
      </c>
      <c r="AR386" s="6">
        <v>1.5481685195091557</v>
      </c>
      <c r="AS386" s="6">
        <v>1.9591524206897128</v>
      </c>
      <c r="AT386" s="6">
        <v>1.8707049485656104</v>
      </c>
      <c r="AU386" s="6">
        <v>1.6500127906137276</v>
      </c>
      <c r="AV386" s="6">
        <v>1.7108741211359491</v>
      </c>
      <c r="AW386" s="6">
        <v>2.0779580772455044</v>
      </c>
      <c r="AX386" s="6">
        <v>1.0927544712279058</v>
      </c>
      <c r="AY386" s="6">
        <v>1.2817074310803866</v>
      </c>
      <c r="AZ386" s="6">
        <v>1.1985283945350578</v>
      </c>
      <c r="BA386" s="6">
        <v>1.7058581151223227</v>
      </c>
      <c r="BB386" s="6">
        <v>1.3394414063728231</v>
      </c>
      <c r="BC386" s="6">
        <v>1.4246570698569723</v>
      </c>
      <c r="BD386" s="6">
        <v>1.1989682667390218</v>
      </c>
      <c r="BE386" s="6">
        <v>1.9669653989101954</v>
      </c>
      <c r="BF386" s="6">
        <v>1.5112127808168319</v>
      </c>
      <c r="BG386" s="6">
        <v>1.2460149384942458</v>
      </c>
      <c r="BH386" s="6">
        <v>1.3311417026503531</v>
      </c>
      <c r="BI386" s="6">
        <v>1.3432383476650291</v>
      </c>
      <c r="BL386" s="8">
        <f>IF(BL$1&lt;=cockpit!$C$15,1/(1+EXP(-(AP386+T$14))),0)</f>
        <v>0.76069236683633168</v>
      </c>
      <c r="BM386" s="8">
        <f>IF(BM$1&lt;=cockpit!$C$15,1/(1+EXP(-(AQ386+U$14))),0)</f>
        <v>0.85464142403618537</v>
      </c>
      <c r="BN386" s="8">
        <f>IF(BN$1&lt;=cockpit!$C$15,1/(1+EXP(-(AR386+V$14))),0)</f>
        <v>0.84554803782255483</v>
      </c>
      <c r="BO386" s="8">
        <f>IF(BO$1&lt;=cockpit!$C$15,1/(1+EXP(-(AS386+W$14))),0)</f>
        <v>0.88364557580417236</v>
      </c>
      <c r="BP386" s="8">
        <f>IF(BP$1&lt;=cockpit!$C$15,1/(1+EXP(-(AT386+X$14))),0)</f>
        <v>0.87849181761506956</v>
      </c>
      <c r="BQ386" s="8">
        <f>IF(BQ$1&lt;=cockpit!$C$15,1/(1+EXP(-(AU386+Y$14))),0)</f>
        <v>0.89069722222588243</v>
      </c>
      <c r="BR386" s="8">
        <f>IF(BR$1&lt;=cockpit!$C$15,1/(1+EXP(-(AV386+Z$14))),0)</f>
        <v>0.89161929590209865</v>
      </c>
      <c r="BS386" s="8">
        <f>IF(BS$1&lt;=cockpit!$C$15,1/(1+EXP(-(AW386+AA$14))),0)</f>
        <v>0.89905088330206451</v>
      </c>
      <c r="BT386" s="8">
        <f>IF(BT$1&lt;=cockpit!$C$15,1/(1+EXP(-(AX386+AB$14))),0)</f>
        <v>0.76615255225292489</v>
      </c>
      <c r="BU386" s="8">
        <f>IF(BU$1&lt;=cockpit!$C$15,1/(1+EXP(-(AY386+AC$14))),0)</f>
        <v>0.78956086695089467</v>
      </c>
      <c r="BV386" s="8">
        <f>IF(BV$1&lt;=cockpit!$C$15,1/(1+EXP(-(AZ386+AD$14))),0)</f>
        <v>0.82830288971370647</v>
      </c>
      <c r="BW386" s="8">
        <f>IF(BW$1&lt;=cockpit!$C$15,1/(1+EXP(-(BA386+AE$14))),0)</f>
        <v>0.89398663166884684</v>
      </c>
      <c r="BX386" s="8">
        <f>IF(BX$1&lt;=cockpit!$C$15,1/(1+EXP(-(BB386+AF$14))),0)</f>
        <v>0.88791281472040606</v>
      </c>
      <c r="BY386" s="8">
        <f>IF(BY$1&lt;=cockpit!$C$15,1/(1+EXP(-(BC386+AG$14))),0)</f>
        <v>0.80155800339889105</v>
      </c>
      <c r="BZ386" s="8">
        <f>IF(BZ$1&lt;=cockpit!$C$15,1/(1+EXP(-(BD386+AH$14))),0)</f>
        <v>0.81809482427832414</v>
      </c>
      <c r="CA386" s="8">
        <f>IF(CA$1&lt;=cockpit!$C$15,1/(1+EXP(-(BE386+AI$14))),0)</f>
        <v>0.94969411280823501</v>
      </c>
      <c r="CB386" s="8">
        <f>IF(CB$1&lt;=cockpit!$C$15,1/(1+EXP(-(BF386+AJ$14))),0)</f>
        <v>0.87260795178166883</v>
      </c>
      <c r="CC386" s="8">
        <f>IF(CC$1&lt;=cockpit!$C$15,1/(1+EXP(-(BG386+AK$14))),0)</f>
        <v>0.80743753567573984</v>
      </c>
      <c r="CD386" s="8">
        <f>IF(CD$1&lt;=cockpit!$C$15,1/(1+EXP(-(BH386+AL$14))),0)</f>
        <v>0.90569400742828921</v>
      </c>
      <c r="CE386" s="8">
        <f>IF(CE$1&lt;=cockpit!$C$15,1/(1+EXP(-(BI386+AM$14))),0)</f>
        <v>0.8681718650039133</v>
      </c>
      <c r="CH386" s="6">
        <v>5.7676584335636338</v>
      </c>
      <c r="CK386" s="9">
        <f t="shared" si="116"/>
        <v>5.7676584335636338</v>
      </c>
      <c r="CM386" s="9">
        <f t="shared" si="117"/>
        <v>0.589299470621372</v>
      </c>
      <c r="CP386">
        <f t="shared" si="118"/>
        <v>0.76765843356363384</v>
      </c>
      <c r="CV386">
        <v>-6.0196548462187714E-2</v>
      </c>
      <c r="CW386">
        <v>0.31486633628007982</v>
      </c>
      <c r="CX386">
        <v>1.2994109233384591E-2</v>
      </c>
      <c r="CY386">
        <v>0.2055806863860207</v>
      </c>
      <c r="CZ386">
        <v>0.24572783192490155</v>
      </c>
      <c r="DA386">
        <v>0.57880982156473193</v>
      </c>
      <c r="DB386">
        <v>1.0194222513565132E-2</v>
      </c>
      <c r="DC386">
        <v>0.48261234301875194</v>
      </c>
      <c r="DD386">
        <v>0.20900057618021153</v>
      </c>
      <c r="DE386">
        <v>0.45369490026810888</v>
      </c>
      <c r="DF386">
        <v>0.55919019904281475</v>
      </c>
      <c r="DG386">
        <v>0.15277277029357342</v>
      </c>
      <c r="DH386">
        <v>-7.881814753190422E-2</v>
      </c>
      <c r="DI386">
        <v>0.38182240098394626</v>
      </c>
      <c r="DJ386">
        <v>0.10576831777660768</v>
      </c>
      <c r="DK386">
        <v>-0.13847984666094879</v>
      </c>
      <c r="DL386">
        <v>0.50901123359109812</v>
      </c>
      <c r="DM386">
        <v>0.45665700356856442</v>
      </c>
      <c r="DN386">
        <v>0.30507663742619257</v>
      </c>
      <c r="DO386">
        <v>-1.625843361378447E-2</v>
      </c>
      <c r="DR386">
        <f t="shared" si="119"/>
        <v>-2.5363642511296514E-2</v>
      </c>
      <c r="DS386">
        <f t="shared" si="131"/>
        <v>8.488419730146067E-2</v>
      </c>
      <c r="DT386">
        <f t="shared" si="132"/>
        <v>3.7039515502672953E-3</v>
      </c>
      <c r="DU386">
        <f t="shared" si="133"/>
        <v>4.505722107760575E-2</v>
      </c>
      <c r="DV386">
        <f t="shared" si="134"/>
        <v>5.6087900148434455E-2</v>
      </c>
      <c r="DW386">
        <f t="shared" si="135"/>
        <v>0.11961594538451914</v>
      </c>
      <c r="DX386">
        <f t="shared" si="136"/>
        <v>2.0899688464239095E-3</v>
      </c>
      <c r="DY386">
        <f t="shared" si="137"/>
        <v>9.2520410205602407E-2</v>
      </c>
      <c r="DZ386">
        <f t="shared" si="138"/>
        <v>8.6319383703695629E-2</v>
      </c>
      <c r="EA386">
        <f t="shared" si="120"/>
        <v>0.17085861275261077</v>
      </c>
      <c r="EB386">
        <f t="shared" si="121"/>
        <v>0.17553781270032509</v>
      </c>
      <c r="EC386">
        <f t="shared" si="122"/>
        <v>3.067492409068483E-2</v>
      </c>
      <c r="ED386">
        <f t="shared" si="123"/>
        <v>-1.6678773890627933E-2</v>
      </c>
      <c r="EE386">
        <f t="shared" si="124"/>
        <v>0.13650332857061709</v>
      </c>
      <c r="EF386">
        <f t="shared" si="125"/>
        <v>3.4979788856018955E-2</v>
      </c>
      <c r="EG386">
        <f t="shared" si="126"/>
        <v>-1.3582254593983489E-2</v>
      </c>
      <c r="EH386">
        <f t="shared" si="127"/>
        <v>0.12142735933948341</v>
      </c>
      <c r="EI386">
        <f t="shared" si="128"/>
        <v>0.15893701600903085</v>
      </c>
      <c r="EJ386">
        <f t="shared" si="129"/>
        <v>5.4827874450014358E-2</v>
      </c>
      <c r="EK386">
        <f t="shared" si="130"/>
        <v>-4.0040882185241869E-3</v>
      </c>
    </row>
    <row r="387" spans="1:141" x14ac:dyDescent="0.3">
      <c r="A387" s="6">
        <f>('Base original'!A387-MIN('Base original'!A:A))/(MAX('Base original'!A:A)-MIN('Base original'!A:A))</f>
        <v>0.4336283185840708</v>
      </c>
      <c r="B387" s="6">
        <f>('Base original'!B387-MIN('Base original'!B:B))/(MAX('Base original'!B:B)-MIN('Base original'!B:B))</f>
        <v>0.23287671232876714</v>
      </c>
      <c r="C387" s="6">
        <f>('Base original'!C387-MIN('Base original'!C:C))/(MAX('Base original'!C:C)-MIN('Base original'!C:C))</f>
        <v>0.49</v>
      </c>
      <c r="D387" s="6">
        <f>('Base original'!D387-MIN('Base original'!D:D))/(MAX('Base original'!D:D)-MIN('Base original'!D:D))</f>
        <v>0.36986301369863012</v>
      </c>
      <c r="E387" s="6">
        <f>('Base original'!E387-MIN('Base original'!E:E))/(MAX('Base original'!E:E)-MIN('Base original'!E:E))</f>
        <v>8.6811352253756274E-2</v>
      </c>
      <c r="F387" s="6">
        <f>('Base original'!F387-MIN('Base original'!F:F))/(MAX('Base original'!F:F)-MIN('Base original'!F:F))</f>
        <v>5.9701492537313432E-2</v>
      </c>
      <c r="G387" s="6">
        <f>('Base original'!G387-MIN('Base original'!G:G))/(MAX('Base original'!G:G)-MIN('Base original'!G:G))</f>
        <v>3.8869257950530034E-2</v>
      </c>
      <c r="H387" s="6">
        <f>('Base original'!H387-MIN('Base original'!H:H))/(MAX('Base original'!H:H)-MIN('Base original'!H:H))</f>
        <v>0.64096916299559747</v>
      </c>
      <c r="I387" s="6">
        <f>('Base original'!I387-MIN('Base original'!I:I))/(MAX('Base original'!I:I)-MIN('Base original'!I:I))</f>
        <v>0.37007874015748027</v>
      </c>
      <c r="J387" s="6">
        <f>('Base original'!J387-MIN('Base original'!J:J))/(MAX('Base original'!J:J)-MIN('Base original'!J:J))</f>
        <v>0.23952095808383234</v>
      </c>
      <c r="K387" s="6">
        <f>('Base original'!K387-MIN('Base original'!K:K))/(MAX('Base original'!K:K)-MIN('Base original'!K:K))</f>
        <v>0.39999999999999997</v>
      </c>
      <c r="L387" s="6">
        <f>'Base original'!L387</f>
        <v>6</v>
      </c>
      <c r="M387">
        <v>541</v>
      </c>
      <c r="O387">
        <v>7.6203204102579969E-2</v>
      </c>
      <c r="P387" t="str">
        <f>IF(O387&lt;=cockpit!C$11,"treino","teste")</f>
        <v>treino</v>
      </c>
      <c r="AP387" s="6">
        <v>1.2366436327357493</v>
      </c>
      <c r="AQ387" s="6">
        <v>1.7061186760117435</v>
      </c>
      <c r="AR387" s="6">
        <v>1.6127109461887392</v>
      </c>
      <c r="AS387" s="6">
        <v>2.0931760553408809</v>
      </c>
      <c r="AT387" s="6">
        <v>1.882641204751476</v>
      </c>
      <c r="AU387" s="6">
        <v>1.661904884023726</v>
      </c>
      <c r="AV387" s="6">
        <v>1.8839269744485021</v>
      </c>
      <c r="AW387" s="6">
        <v>2.0727896370794134</v>
      </c>
      <c r="AX387" s="6">
        <v>1.2432081110834596</v>
      </c>
      <c r="AY387" s="6">
        <v>1.116823061480162</v>
      </c>
      <c r="AZ387" s="6">
        <v>1.2835448434588579</v>
      </c>
      <c r="BA387" s="6">
        <v>1.6946842731218201</v>
      </c>
      <c r="BB387" s="6">
        <v>1.4411847223475764</v>
      </c>
      <c r="BC387" s="6">
        <v>1.6052053043426409</v>
      </c>
      <c r="BD387" s="6">
        <v>1.3020129152971052</v>
      </c>
      <c r="BE387" s="6">
        <v>2.0850360528889853</v>
      </c>
      <c r="BF387" s="6">
        <v>1.4859371290886836</v>
      </c>
      <c r="BG387" s="6">
        <v>1.4604435997493856</v>
      </c>
      <c r="BH387" s="6">
        <v>1.2712614358672258</v>
      </c>
      <c r="BI387" s="6">
        <v>1.5333765922367357</v>
      </c>
      <c r="BL387" s="8">
        <f>IF(BL$1&lt;=cockpit!$C$15,1/(1+EXP(-(AP387+T$14))),0)</f>
        <v>0.80135458961439332</v>
      </c>
      <c r="BM387" s="8">
        <f>IF(BM$1&lt;=cockpit!$C$15,1/(1+EXP(-(AQ387+U$14))),0)</f>
        <v>0.86124527329761558</v>
      </c>
      <c r="BN387" s="8">
        <f>IF(BN$1&lt;=cockpit!$C$15,1/(1+EXP(-(AR387+V$14))),0)</f>
        <v>0.85379037053102158</v>
      </c>
      <c r="BO387" s="8">
        <f>IF(BO$1&lt;=cockpit!$C$15,1/(1+EXP(-(AS387+W$14))),0)</f>
        <v>0.89673285914559453</v>
      </c>
      <c r="BP387" s="8">
        <f>IF(BP$1&lt;=cockpit!$C$15,1/(1+EXP(-(AT387+X$14))),0)</f>
        <v>0.87976019537199979</v>
      </c>
      <c r="BQ387" s="8">
        <f>IF(BQ$1&lt;=cockpit!$C$15,1/(1+EXP(-(AU387+Y$14))),0)</f>
        <v>0.89184961722508793</v>
      </c>
      <c r="BR387" s="8">
        <f>IF(BR$1&lt;=cockpit!$C$15,1/(1+EXP(-(AV387+Z$14))),0)</f>
        <v>0.90724425132327158</v>
      </c>
      <c r="BS387" s="8">
        <f>IF(BS$1&lt;=cockpit!$C$15,1/(1+EXP(-(AW387+AA$14))),0)</f>
        <v>0.89858083556738888</v>
      </c>
      <c r="BT387" s="8">
        <f>IF(BT$1&lt;=cockpit!$C$15,1/(1+EXP(-(AX387+AB$14))),0)</f>
        <v>0.79202350058480475</v>
      </c>
      <c r="BU387" s="8">
        <f>IF(BU$1&lt;=cockpit!$C$15,1/(1+EXP(-(AY387+AC$14))),0)</f>
        <v>0.76085925064054927</v>
      </c>
      <c r="BV387" s="8">
        <f>IF(BV$1&lt;=cockpit!$C$15,1/(1+EXP(-(AZ387+AD$14))),0)</f>
        <v>0.84005849981342973</v>
      </c>
      <c r="BW387" s="8">
        <f>IF(BW$1&lt;=cockpit!$C$15,1/(1+EXP(-(BA387+AE$14))),0)</f>
        <v>0.892922964437036</v>
      </c>
      <c r="BX387" s="8">
        <f>IF(BX$1&lt;=cockpit!$C$15,1/(1+EXP(-(BB387+AF$14))),0)</f>
        <v>0.89764613558936013</v>
      </c>
      <c r="BY387" s="8">
        <f>IF(BY$1&lt;=cockpit!$C$15,1/(1+EXP(-(BC387+AG$14))),0)</f>
        <v>0.82872369420079006</v>
      </c>
      <c r="BZ387" s="8">
        <f>IF(BZ$1&lt;=cockpit!$C$15,1/(1+EXP(-(BD387+AH$14))),0)</f>
        <v>0.83293008947916058</v>
      </c>
      <c r="CA387" s="8">
        <f>IF(CA$1&lt;=cockpit!$C$15,1/(1+EXP(-(BE387+AI$14))),0)</f>
        <v>0.95504465729968169</v>
      </c>
      <c r="CB387" s="8">
        <f>IF(CB$1&lt;=cockpit!$C$15,1/(1+EXP(-(BF387+AJ$14))),0)</f>
        <v>0.8697716656785488</v>
      </c>
      <c r="CC387" s="8">
        <f>IF(CC$1&lt;=cockpit!$C$15,1/(1+EXP(-(BG387+AK$14))),0)</f>
        <v>0.83860347686462811</v>
      </c>
      <c r="CD387" s="8">
        <f>IF(CD$1&lt;=cockpit!$C$15,1/(1+EXP(-(BH387+AL$14))),0)</f>
        <v>0.90045375572268593</v>
      </c>
      <c r="CE387" s="8">
        <f>IF(CE$1&lt;=cockpit!$C$15,1/(1+EXP(-(BI387+AM$14))),0)</f>
        <v>0.88845232141651975</v>
      </c>
      <c r="CH387" s="6">
        <v>5.7981801026365059</v>
      </c>
      <c r="CK387" s="9">
        <f t="shared" ref="CK387:CK450" si="139">CH387</f>
        <v>5.7981801026365059</v>
      </c>
      <c r="CM387" s="9">
        <f t="shared" ref="CM387:CM450" si="140">(L387-CK387)^2</f>
        <v>4.0731270971811312E-2</v>
      </c>
      <c r="CP387">
        <f t="shared" ref="CP387:CP450" si="141">IF(P387="treino",CK387-L387,0)</f>
        <v>-0.20181989736349415</v>
      </c>
      <c r="CV387">
        <v>1.582586825220916E-2</v>
      </c>
      <c r="CW387">
        <v>-8.2779383242452945E-2</v>
      </c>
      <c r="CX387">
        <v>-3.4161935532156496E-3</v>
      </c>
      <c r="CY387">
        <v>-5.4047830665699459E-2</v>
      </c>
      <c r="CZ387">
        <v>-6.4602645721245314E-2</v>
      </c>
      <c r="DA387">
        <v>-0.15217098343972449</v>
      </c>
      <c r="DB387">
        <v>-2.680094233886628E-3</v>
      </c>
      <c r="DC387">
        <v>-0.12688035365187722</v>
      </c>
      <c r="DD387">
        <v>-5.4946930808524683E-2</v>
      </c>
      <c r="DE387">
        <v>-0.11927786396013108</v>
      </c>
      <c r="DF387">
        <v>-0.14701292090753504</v>
      </c>
      <c r="DG387">
        <v>-4.0164457879338644E-2</v>
      </c>
      <c r="DH387">
        <v>2.0721547174862187E-2</v>
      </c>
      <c r="DI387">
        <v>-0.1003823502855782</v>
      </c>
      <c r="DJ387">
        <v>-2.7806834530418715E-2</v>
      </c>
      <c r="DK387">
        <v>3.6406801798925831E-2</v>
      </c>
      <c r="DL387">
        <v>-0.13382070778970404</v>
      </c>
      <c r="DM387">
        <v>-0.12005661054577445</v>
      </c>
      <c r="DN387">
        <v>-8.0205639593550176E-2</v>
      </c>
      <c r="DO387">
        <v>4.2743950431089334E-3</v>
      </c>
      <c r="DR387">
        <f t="shared" ref="DR387:DR450" si="142">CV387*(1-BL387^2)</f>
        <v>5.6629834408664162E-3</v>
      </c>
      <c r="DS387">
        <f t="shared" si="131"/>
        <v>-2.1378320346345514E-2</v>
      </c>
      <c r="DT387">
        <f t="shared" si="132"/>
        <v>-9.2593194394321239E-4</v>
      </c>
      <c r="DU387">
        <f t="shared" si="133"/>
        <v>-1.0586358284810592E-2</v>
      </c>
      <c r="DV387">
        <f t="shared" si="134"/>
        <v>-1.4601619103284447E-2</v>
      </c>
      <c r="DW387">
        <f t="shared" si="135"/>
        <v>-3.1134831499031321E-2</v>
      </c>
      <c r="DX387">
        <f t="shared" si="136"/>
        <v>-4.7412975813756721E-4</v>
      </c>
      <c r="DY387">
        <f t="shared" si="137"/>
        <v>-2.443112700649127E-2</v>
      </c>
      <c r="DZ387">
        <f t="shared" si="138"/>
        <v>-2.0478653776048857E-2</v>
      </c>
      <c r="EA387">
        <f t="shared" si="120"/>
        <v>-5.0227097509384373E-2</v>
      </c>
      <c r="EB387">
        <f t="shared" si="121"/>
        <v>-4.3266155028279206E-2</v>
      </c>
      <c r="EC387">
        <f t="shared" si="122"/>
        <v>-8.1408769172030791E-3</v>
      </c>
      <c r="ED387">
        <f t="shared" si="123"/>
        <v>4.0247754341811732E-3</v>
      </c>
      <c r="EE387">
        <f t="shared" si="124"/>
        <v>-3.144146249120304E-2</v>
      </c>
      <c r="EF387">
        <f t="shared" si="125"/>
        <v>-8.5152164768503014E-3</v>
      </c>
      <c r="EG387">
        <f t="shared" si="126"/>
        <v>3.1997829813898305E-3</v>
      </c>
      <c r="EH387">
        <f t="shared" si="127"/>
        <v>-3.2584974284011525E-2</v>
      </c>
      <c r="EI387">
        <f t="shared" si="128"/>
        <v>-3.5626103882470575E-2</v>
      </c>
      <c r="EJ387">
        <f t="shared" si="129"/>
        <v>-1.5173546226570984E-2</v>
      </c>
      <c r="EK387">
        <f t="shared" si="130"/>
        <v>9.0041188457012629E-4</v>
      </c>
    </row>
    <row r="388" spans="1:141" x14ac:dyDescent="0.3">
      <c r="A388" s="6">
        <f>('Base original'!A388-MIN('Base original'!A:A))/(MAX('Base original'!A:A)-MIN('Base original'!A:A))</f>
        <v>0.4159292035398231</v>
      </c>
      <c r="B388" s="6">
        <f>('Base original'!B388-MIN('Base original'!B:B))/(MAX('Base original'!B:B)-MIN('Base original'!B:B))</f>
        <v>0.40753424657534248</v>
      </c>
      <c r="C388" s="6">
        <f>('Base original'!C388-MIN('Base original'!C:C))/(MAX('Base original'!C:C)-MIN('Base original'!C:C))</f>
        <v>0.24</v>
      </c>
      <c r="D388" s="6">
        <f>('Base original'!D388-MIN('Base original'!D:D))/(MAX('Base original'!D:D)-MIN('Base original'!D:D))</f>
        <v>8.2191780821917818E-2</v>
      </c>
      <c r="E388" s="6">
        <f>('Base original'!E388-MIN('Base original'!E:E))/(MAX('Base original'!E:E)-MIN('Base original'!E:E))</f>
        <v>9.6828046744574306E-2</v>
      </c>
      <c r="F388" s="6">
        <f>('Base original'!F388-MIN('Base original'!F:F))/(MAX('Base original'!F:F)-MIN('Base original'!F:F))</f>
        <v>5.9701492537313432E-2</v>
      </c>
      <c r="G388" s="6">
        <f>('Base original'!G388-MIN('Base original'!G:G))/(MAX('Base original'!G:G)-MIN('Base original'!G:G))</f>
        <v>4.9469964664310952E-2</v>
      </c>
      <c r="H388" s="6">
        <f>('Base original'!H388-MIN('Base original'!H:H))/(MAX('Base original'!H:H)-MIN('Base original'!H:H))</f>
        <v>0.47944199706314627</v>
      </c>
      <c r="I388" s="6">
        <f>('Base original'!I388-MIN('Base original'!I:I))/(MAX('Base original'!I:I)-MIN('Base original'!I:I))</f>
        <v>0.29921259842519687</v>
      </c>
      <c r="J388" s="6">
        <f>('Base original'!J388-MIN('Base original'!J:J))/(MAX('Base original'!J:J)-MIN('Base original'!J:J))</f>
        <v>0.155688622754491</v>
      </c>
      <c r="K388" s="6">
        <f>('Base original'!K388-MIN('Base original'!K:K))/(MAX('Base original'!K:K)-MIN('Base original'!K:K))</f>
        <v>0.23076923076923078</v>
      </c>
      <c r="L388" s="6">
        <f>'Base original'!L388</f>
        <v>5</v>
      </c>
      <c r="M388">
        <v>542</v>
      </c>
      <c r="O388">
        <v>0.33230702055446981</v>
      </c>
      <c r="P388" t="str">
        <f>IF(O388&lt;=cockpit!C$11,"treino","teste")</f>
        <v>treino</v>
      </c>
      <c r="AP388" s="6">
        <v>0.75679798967619472</v>
      </c>
      <c r="AQ388" s="6">
        <v>1.4532013157872476</v>
      </c>
      <c r="AR388" s="6">
        <v>1.121119218085221</v>
      </c>
      <c r="AS388" s="6">
        <v>1.5359589474451183</v>
      </c>
      <c r="AT388" s="6">
        <v>1.5358190479817533</v>
      </c>
      <c r="AU388" s="6">
        <v>1.3604817395505677</v>
      </c>
      <c r="AV388" s="6">
        <v>1.3155671940357849</v>
      </c>
      <c r="AW388" s="6">
        <v>1.6786438587295818</v>
      </c>
      <c r="AX388" s="6">
        <v>0.90197894693716418</v>
      </c>
      <c r="AY388" s="6">
        <v>0.9283068120978909</v>
      </c>
      <c r="AZ388" s="6">
        <v>1.0273260163407762</v>
      </c>
      <c r="BA388" s="6">
        <v>1.2437499323524066</v>
      </c>
      <c r="BB388" s="6">
        <v>1.1346029766115833</v>
      </c>
      <c r="BC388" s="6">
        <v>1.2179283738832836</v>
      </c>
      <c r="BD388" s="6">
        <v>1.0075399849271989</v>
      </c>
      <c r="BE388" s="6">
        <v>1.7300538713632339</v>
      </c>
      <c r="BF388" s="6">
        <v>1.2334737652844761</v>
      </c>
      <c r="BG388" s="6">
        <v>0.88110510531058628</v>
      </c>
      <c r="BH388" s="6">
        <v>0.96517445045835315</v>
      </c>
      <c r="BI388" s="6">
        <v>1.1076519528519853</v>
      </c>
      <c r="BL388" s="8">
        <f>IF(BL$1&lt;=cockpit!$C$15,1/(1+EXP(-(AP388+T$14))),0)</f>
        <v>0.71400926264996178</v>
      </c>
      <c r="BM388" s="8">
        <f>IF(BM$1&lt;=cockpit!$C$15,1/(1+EXP(-(AQ388+U$14))),0)</f>
        <v>0.8281758805332593</v>
      </c>
      <c r="BN388" s="8">
        <f>IF(BN$1&lt;=cockpit!$C$15,1/(1+EXP(-(AR388+V$14))),0)</f>
        <v>0.78126484759937231</v>
      </c>
      <c r="BO388" s="8">
        <f>IF(BO$1&lt;=cockpit!$C$15,1/(1+EXP(-(AS388+W$14))),0)</f>
        <v>0.83260759397488149</v>
      </c>
      <c r="BP388" s="8">
        <f>IF(BP$1&lt;=cockpit!$C$15,1/(1+EXP(-(AT388+X$14))),0)</f>
        <v>0.83798877571481167</v>
      </c>
      <c r="BQ388" s="8">
        <f>IF(BQ$1&lt;=cockpit!$C$15,1/(1+EXP(-(AU388+Y$14))),0)</f>
        <v>0.85916254326912533</v>
      </c>
      <c r="BR388" s="8">
        <f>IF(BR$1&lt;=cockpit!$C$15,1/(1+EXP(-(AV388+Z$14))),0)</f>
        <v>0.84710616653411763</v>
      </c>
      <c r="BS388" s="8">
        <f>IF(BS$1&lt;=cockpit!$C$15,1/(1+EXP(-(AW388+AA$14))),0)</f>
        <v>0.85660929630634841</v>
      </c>
      <c r="BT388" s="8">
        <f>IF(BT$1&lt;=cockpit!$C$15,1/(1+EXP(-(AX388+AB$14))),0)</f>
        <v>0.73025895736612345</v>
      </c>
      <c r="BU388" s="8">
        <f>IF(BU$1&lt;=cockpit!$C$15,1/(1+EXP(-(AY388+AC$14))),0)</f>
        <v>0.72489617187443867</v>
      </c>
      <c r="BV388" s="8">
        <f>IF(BV$1&lt;=cockpit!$C$15,1/(1+EXP(-(AZ388+AD$14))),0)</f>
        <v>0.80257152000522847</v>
      </c>
      <c r="BW388" s="8">
        <f>IF(BW$1&lt;=cockpit!$C$15,1/(1+EXP(-(BA388+AE$14))),0)</f>
        <v>0.84157814586721147</v>
      </c>
      <c r="BX388" s="8">
        <f>IF(BX$1&lt;=cockpit!$C$15,1/(1+EXP(-(BB388+AF$14))),0)</f>
        <v>0.86585058213830779</v>
      </c>
      <c r="BY388" s="8">
        <f>IF(BY$1&lt;=cockpit!$C$15,1/(1+EXP(-(BC388+AG$14))),0)</f>
        <v>0.76662153466416749</v>
      </c>
      <c r="BZ388" s="8">
        <f>IF(BZ$1&lt;=cockpit!$C$15,1/(1+EXP(-(BD388+AH$14))),0)</f>
        <v>0.78785840490507297</v>
      </c>
      <c r="CA388" s="8">
        <f>IF(CA$1&lt;=cockpit!$C$15,1/(1+EXP(-(BE388+AI$14))),0)</f>
        <v>0.93709189302520701</v>
      </c>
      <c r="CB388" s="8">
        <f>IF(CB$1&lt;=cockpit!$C$15,1/(1+EXP(-(BF388+AJ$14))),0)</f>
        <v>0.83841447813606562</v>
      </c>
      <c r="CC388" s="8">
        <f>IF(CC$1&lt;=cockpit!$C$15,1/(1+EXP(-(BG388+AK$14))),0)</f>
        <v>0.74431826540199297</v>
      </c>
      <c r="CD388" s="8">
        <f>IF(CD$1&lt;=cockpit!$C$15,1/(1+EXP(-(BH388+AL$14))),0)</f>
        <v>0.86945964645028473</v>
      </c>
      <c r="CE388" s="8">
        <f>IF(CE$1&lt;=cockpit!$C$15,1/(1+EXP(-(BI388+AM$14))),0)</f>
        <v>0.838796993592</v>
      </c>
      <c r="CH388" s="6">
        <v>5.5135263406832289</v>
      </c>
      <c r="CK388" s="9">
        <f t="shared" si="139"/>
        <v>5.5135263406832289</v>
      </c>
      <c r="CM388" s="9">
        <f t="shared" si="140"/>
        <v>0.26370930257550768</v>
      </c>
      <c r="CP388">
        <f t="shared" si="141"/>
        <v>0.51352634068322889</v>
      </c>
      <c r="CV388">
        <v>-4.0268577666821743E-2</v>
      </c>
      <c r="CW388">
        <v>0.21063034079315063</v>
      </c>
      <c r="CX388">
        <v>8.6924302180613165E-3</v>
      </c>
      <c r="CY388">
        <v>0.13752352997006259</v>
      </c>
      <c r="CZ388">
        <v>0.16438002738617483</v>
      </c>
      <c r="DA388">
        <v>0.38719575871761813</v>
      </c>
      <c r="DB388">
        <v>6.8194415049929137E-3</v>
      </c>
      <c r="DC388">
        <v>0.32284430111511969</v>
      </c>
      <c r="DD388">
        <v>0.13981127073439975</v>
      </c>
      <c r="DE388">
        <v>0.30349993139495884</v>
      </c>
      <c r="DF388">
        <v>0.37407118075591295</v>
      </c>
      <c r="DG388">
        <v>0.10219758978052708</v>
      </c>
      <c r="DH388">
        <v>-5.2725526239052925E-2</v>
      </c>
      <c r="DI388">
        <v>0.25542070769410369</v>
      </c>
      <c r="DJ388">
        <v>7.0753885860279433E-2</v>
      </c>
      <c r="DK388">
        <v>-9.2636315586412263E-2</v>
      </c>
      <c r="DL388">
        <v>0.34050388131510739</v>
      </c>
      <c r="DM388">
        <v>0.30548143514988707</v>
      </c>
      <c r="DN388">
        <v>0.20408150603927466</v>
      </c>
      <c r="DO388">
        <v>-1.0876105249270157E-2</v>
      </c>
      <c r="DR388">
        <f t="shared" si="142"/>
        <v>-1.973928520807193E-2</v>
      </c>
      <c r="DS388">
        <f t="shared" si="131"/>
        <v>6.6164194909040505E-2</v>
      </c>
      <c r="DT388">
        <f t="shared" si="132"/>
        <v>3.3867901916893543E-3</v>
      </c>
      <c r="DU388">
        <f t="shared" si="133"/>
        <v>4.218734989933564E-2</v>
      </c>
      <c r="DV388">
        <f t="shared" si="134"/>
        <v>4.8948231714650466E-2</v>
      </c>
      <c r="DW388">
        <f t="shared" si="135"/>
        <v>0.10138323069080743</v>
      </c>
      <c r="DX388">
        <f t="shared" si="136"/>
        <v>1.9258862674544268E-3</v>
      </c>
      <c r="DY388">
        <f t="shared" si="137"/>
        <v>8.5947775617456937E-2</v>
      </c>
      <c r="DZ388">
        <f t="shared" si="138"/>
        <v>6.5252975653146986E-2</v>
      </c>
      <c r="EA388">
        <f t="shared" si="120"/>
        <v>0.14401846883569733</v>
      </c>
      <c r="EB388">
        <f t="shared" si="121"/>
        <v>0.13312406100646001</v>
      </c>
      <c r="EC388">
        <f t="shared" si="122"/>
        <v>2.9815760961116614E-2</v>
      </c>
      <c r="ED388">
        <f t="shared" si="123"/>
        <v>-1.3197345236274296E-2</v>
      </c>
      <c r="EE388">
        <f t="shared" si="124"/>
        <v>0.10530776693393115</v>
      </c>
      <c r="EF388">
        <f t="shared" si="125"/>
        <v>2.6835472543516644E-2</v>
      </c>
      <c r="EG388">
        <f t="shared" si="126"/>
        <v>-1.1288548774049195E-2</v>
      </c>
      <c r="EH388">
        <f t="shared" si="127"/>
        <v>0.10115047893902687</v>
      </c>
      <c r="EI388">
        <f t="shared" si="128"/>
        <v>0.13624176295209112</v>
      </c>
      <c r="EJ388">
        <f t="shared" si="129"/>
        <v>4.980403505925185E-2</v>
      </c>
      <c r="EK388">
        <f t="shared" si="130"/>
        <v>-3.2238908060590924E-3</v>
      </c>
    </row>
    <row r="389" spans="1:141" x14ac:dyDescent="0.3">
      <c r="A389" s="6">
        <f>('Base original'!A389-MIN('Base original'!A:A))/(MAX('Base original'!A:A)-MIN('Base original'!A:A))</f>
        <v>0.5840707964601769</v>
      </c>
      <c r="B389" s="6">
        <f>('Base original'!B389-MIN('Base original'!B:B))/(MAX('Base original'!B:B)-MIN('Base original'!B:B))</f>
        <v>0.36986301369863017</v>
      </c>
      <c r="C389" s="6">
        <f>('Base original'!C389-MIN('Base original'!C:C))/(MAX('Base original'!C:C)-MIN('Base original'!C:C))</f>
        <v>0.24</v>
      </c>
      <c r="D389" s="6">
        <f>('Base original'!D389-MIN('Base original'!D:D))/(MAX('Base original'!D:D)-MIN('Base original'!D:D))</f>
        <v>0.10958904109589042</v>
      </c>
      <c r="E389" s="6">
        <f>('Base original'!E389-MIN('Base original'!E:E))/(MAX('Base original'!E:E)-MIN('Base original'!E:E))</f>
        <v>0.12186978297161939</v>
      </c>
      <c r="F389" s="6">
        <f>('Base original'!F389-MIN('Base original'!F:F))/(MAX('Base original'!F:F)-MIN('Base original'!F:F))</f>
        <v>0.22388059701492538</v>
      </c>
      <c r="G389" s="6">
        <f>('Base original'!G389-MIN('Base original'!G:G))/(MAX('Base original'!G:G)-MIN('Base original'!G:G))</f>
        <v>0.16607773851590105</v>
      </c>
      <c r="H389" s="6">
        <f>('Base original'!H389-MIN('Base original'!H:H))/(MAX('Base original'!H:H)-MIN('Base original'!H:H))</f>
        <v>0.67767988252569633</v>
      </c>
      <c r="I389" s="6">
        <f>('Base original'!I389-MIN('Base original'!I:I))/(MAX('Base original'!I:I)-MIN('Base original'!I:I))</f>
        <v>0.25196850393700782</v>
      </c>
      <c r="J389" s="6">
        <f>('Base original'!J389-MIN('Base original'!J:J))/(MAX('Base original'!J:J)-MIN('Base original'!J:J))</f>
        <v>0.23353293413173651</v>
      </c>
      <c r="K389" s="6">
        <f>('Base original'!K389-MIN('Base original'!K:K))/(MAX('Base original'!K:K)-MIN('Base original'!K:K))</f>
        <v>0.39999999999999997</v>
      </c>
      <c r="L389" s="6">
        <f>'Base original'!L389</f>
        <v>6</v>
      </c>
      <c r="M389">
        <v>543</v>
      </c>
      <c r="O389">
        <v>0.79251092228938824</v>
      </c>
      <c r="P389" t="str">
        <f>IF(O389&lt;=cockpit!C$11,"treino","teste")</f>
        <v>treino</v>
      </c>
      <c r="AP389" s="6">
        <v>1.0791752221333557</v>
      </c>
      <c r="AQ389" s="6">
        <v>1.9257816078470669</v>
      </c>
      <c r="AR389" s="6">
        <v>1.6705357586291294</v>
      </c>
      <c r="AS389" s="6">
        <v>1.914973573895804</v>
      </c>
      <c r="AT389" s="6">
        <v>1.911417401139835</v>
      </c>
      <c r="AU389" s="6">
        <v>1.8012232139919029</v>
      </c>
      <c r="AV389" s="6">
        <v>1.9121807338825569</v>
      </c>
      <c r="AW389" s="6">
        <v>2.1636928559104893</v>
      </c>
      <c r="AX389" s="6">
        <v>1.1562835652579231</v>
      </c>
      <c r="AY389" s="6">
        <v>1.3322141886719323</v>
      </c>
      <c r="AZ389" s="6">
        <v>1.2417143274244837</v>
      </c>
      <c r="BA389" s="6">
        <v>1.6238053169475963</v>
      </c>
      <c r="BB389" s="6">
        <v>1.4673132396305941</v>
      </c>
      <c r="BC389" s="6">
        <v>1.584729685854225</v>
      </c>
      <c r="BD389" s="6">
        <v>1.2319101359506444</v>
      </c>
      <c r="BE389" s="6">
        <v>2.1630951498885329</v>
      </c>
      <c r="BF389" s="6">
        <v>1.6801727272843738</v>
      </c>
      <c r="BG389" s="6">
        <v>1.1770163809520522</v>
      </c>
      <c r="BH389" s="6">
        <v>1.3048208512747772</v>
      </c>
      <c r="BI389" s="6">
        <v>1.4140232063400586</v>
      </c>
      <c r="BL389" s="8">
        <f>IF(BL$1&lt;=cockpit!$C$15,1/(1+EXP(-(AP389+T$14))),0)</f>
        <v>0.7750960864715023</v>
      </c>
      <c r="BM389" s="8">
        <f>IF(BM$1&lt;=cockpit!$C$15,1/(1+EXP(-(AQ389+U$14))),0)</f>
        <v>0.88547534105587267</v>
      </c>
      <c r="BN389" s="8">
        <f>IF(BN$1&lt;=cockpit!$C$15,1/(1+EXP(-(AR389+V$14))),0)</f>
        <v>0.86086213555236446</v>
      </c>
      <c r="BO389" s="8">
        <f>IF(BO$1&lt;=cockpit!$C$15,1/(1+EXP(-(AS389+W$14))),0)</f>
        <v>0.87902572982839577</v>
      </c>
      <c r="BP389" s="8">
        <f>IF(BP$1&lt;=cockpit!$C$15,1/(1+EXP(-(AT389+X$14))),0)</f>
        <v>0.88277109353709005</v>
      </c>
      <c r="BQ389" s="8">
        <f>IF(BQ$1&lt;=cockpit!$C$15,1/(1+EXP(-(AU389+Y$14))),0)</f>
        <v>0.90457228476329465</v>
      </c>
      <c r="BR389" s="8">
        <f>IF(BR$1&lt;=cockpit!$C$15,1/(1+EXP(-(AV389+Z$14))),0)</f>
        <v>0.90959466443774006</v>
      </c>
      <c r="BS389" s="8">
        <f>IF(BS$1&lt;=cockpit!$C$15,1/(1+EXP(-(AW389+AA$14))),0)</f>
        <v>0.90657017466280676</v>
      </c>
      <c r="BT389" s="8">
        <f>IF(BT$1&lt;=cockpit!$C$15,1/(1+EXP(-(AX389+AB$14))),0)</f>
        <v>0.77734165076546158</v>
      </c>
      <c r="BU389" s="8">
        <f>IF(BU$1&lt;=cockpit!$C$15,1/(1+EXP(-(AY389+AC$14))),0)</f>
        <v>0.79783009874420474</v>
      </c>
      <c r="BV389" s="8">
        <f>IF(BV$1&lt;=cockpit!$C$15,1/(1+EXP(-(AZ389+AD$14))),0)</f>
        <v>0.83435788357676199</v>
      </c>
      <c r="BW389" s="8">
        <f>IF(BW$1&lt;=cockpit!$C$15,1/(1+EXP(-(BA389+AE$14))),0)</f>
        <v>0.88595497667073309</v>
      </c>
      <c r="BX389" s="8">
        <f>IF(BX$1&lt;=cockpit!$C$15,1/(1+EXP(-(BB389+AF$14))),0)</f>
        <v>0.90002194022098625</v>
      </c>
      <c r="BY389" s="8">
        <f>IF(BY$1&lt;=cockpit!$C$15,1/(1+EXP(-(BC389+AG$14))),0)</f>
        <v>0.82579777831431356</v>
      </c>
      <c r="BZ389" s="8">
        <f>IF(BZ$1&lt;=cockpit!$C$15,1/(1+EXP(-(BD389+AH$14))),0)</f>
        <v>0.82294582053213938</v>
      </c>
      <c r="CA389" s="8">
        <f>IF(CA$1&lt;=cockpit!$C$15,1/(1+EXP(-(BE389+AI$14))),0)</f>
        <v>0.95827952842616926</v>
      </c>
      <c r="CB389" s="8">
        <f>IF(CB$1&lt;=cockpit!$C$15,1/(1+EXP(-(BF389+AJ$14))),0)</f>
        <v>0.89023824792225625</v>
      </c>
      <c r="CC389" s="8">
        <f>IF(CC$1&lt;=cockpit!$C$15,1/(1+EXP(-(BG389+AK$14))),0)</f>
        <v>0.79648142797164923</v>
      </c>
      <c r="CD389" s="8">
        <f>IF(CD$1&lt;=cockpit!$C$15,1/(1+EXP(-(BH389+AL$14))),0)</f>
        <v>0.90342174859067448</v>
      </c>
      <c r="CE389" s="8">
        <f>IF(CE$1&lt;=cockpit!$C$15,1/(1+EXP(-(BI389+AM$14))),0)</f>
        <v>0.87606417849466767</v>
      </c>
      <c r="CH389" s="6">
        <v>5.8197765604129383</v>
      </c>
      <c r="CK389" s="9">
        <f t="shared" si="139"/>
        <v>5.8197765604129383</v>
      </c>
      <c r="CM389" s="9">
        <f t="shared" si="140"/>
        <v>3.2480488176591264E-2</v>
      </c>
      <c r="CP389">
        <f t="shared" si="141"/>
        <v>-0.18022343958706166</v>
      </c>
      <c r="CV389">
        <v>1.4132364787242868E-2</v>
      </c>
      <c r="CW389">
        <v>-7.392128015990658E-2</v>
      </c>
      <c r="CX389">
        <v>-3.0506315804272929E-3</v>
      </c>
      <c r="CY389">
        <v>-4.8264249818974252E-2</v>
      </c>
      <c r="CZ389">
        <v>-5.7689609252636609E-2</v>
      </c>
      <c r="DA389">
        <v>-0.1358873847381791</v>
      </c>
      <c r="DB389">
        <v>-2.3933011935812656E-3</v>
      </c>
      <c r="DC389">
        <v>-0.11330306897331886</v>
      </c>
      <c r="DD389">
        <v>-4.9067138544962134E-2</v>
      </c>
      <c r="DE389">
        <v>-0.10651411080035973</v>
      </c>
      <c r="DF389">
        <v>-0.13128127908011289</v>
      </c>
      <c r="DG389">
        <v>-3.5866516843613305E-2</v>
      </c>
      <c r="DH389">
        <v>1.8504164129531136E-2</v>
      </c>
      <c r="DI389">
        <v>-8.9640578945079624E-2</v>
      </c>
      <c r="DJ389">
        <v>-2.4831265046549488E-2</v>
      </c>
      <c r="DK389">
        <v>3.2510962151315007E-2</v>
      </c>
      <c r="DL389">
        <v>-0.11950074576838048</v>
      </c>
      <c r="DM389">
        <v>-0.10720952483071447</v>
      </c>
      <c r="DN389">
        <v>-7.1622949127732968E-2</v>
      </c>
      <c r="DO389">
        <v>3.8169981596785883E-3</v>
      </c>
      <c r="DR389">
        <f t="shared" si="142"/>
        <v>5.6420082663736042E-3</v>
      </c>
      <c r="DS389">
        <f t="shared" si="131"/>
        <v>-1.5962074863943663E-2</v>
      </c>
      <c r="DT389">
        <f t="shared" si="132"/>
        <v>-7.8985849641544819E-4</v>
      </c>
      <c r="DU389">
        <f t="shared" si="133"/>
        <v>-1.0971128403978535E-2</v>
      </c>
      <c r="DV389">
        <f t="shared" si="134"/>
        <v>-1.273297343731934E-2</v>
      </c>
      <c r="DW389">
        <f t="shared" si="135"/>
        <v>-2.46973937936305E-2</v>
      </c>
      <c r="DX389">
        <f t="shared" si="136"/>
        <v>-4.1317364591923246E-4</v>
      </c>
      <c r="DY389">
        <f t="shared" si="137"/>
        <v>-2.0182734413870661E-2</v>
      </c>
      <c r="DZ389">
        <f t="shared" si="138"/>
        <v>-1.9417827346238637E-2</v>
      </c>
      <c r="EA389">
        <f t="shared" si="120"/>
        <v>-3.8714378533935702E-2</v>
      </c>
      <c r="EB389">
        <f t="shared" si="121"/>
        <v>-3.9889412579590305E-2</v>
      </c>
      <c r="EC389">
        <f t="shared" si="122"/>
        <v>-7.7143059934947945E-3</v>
      </c>
      <c r="ED389">
        <f t="shared" si="123"/>
        <v>3.5150604018932032E-3</v>
      </c>
      <c r="EE389">
        <f t="shared" si="124"/>
        <v>-2.8510905887374847E-2</v>
      </c>
      <c r="EF389">
        <f t="shared" si="125"/>
        <v>-8.0145434883649724E-3</v>
      </c>
      <c r="EG389">
        <f t="shared" si="126"/>
        <v>2.6561568370266132E-3</v>
      </c>
      <c r="EH389">
        <f t="shared" si="127"/>
        <v>-2.4793520230326757E-2</v>
      </c>
      <c r="EI389">
        <f t="shared" si="128"/>
        <v>-3.9197660744098368E-2</v>
      </c>
      <c r="EJ389">
        <f t="shared" si="129"/>
        <v>-1.3166385441323836E-2</v>
      </c>
      <c r="EK389">
        <f t="shared" si="130"/>
        <v>8.8749617814386033E-4</v>
      </c>
    </row>
    <row r="390" spans="1:141" x14ac:dyDescent="0.3">
      <c r="A390" s="6">
        <f>('Base original'!A390-MIN('Base original'!A:A))/(MAX('Base original'!A:A)-MIN('Base original'!A:A))</f>
        <v>0.8584070796460177</v>
      </c>
      <c r="B390" s="6">
        <f>('Base original'!B390-MIN('Base original'!B:B))/(MAX('Base original'!B:B)-MIN('Base original'!B:B))</f>
        <v>0.13013698630136986</v>
      </c>
      <c r="C390" s="6">
        <f>('Base original'!C390-MIN('Base original'!C:C))/(MAX('Base original'!C:C)-MIN('Base original'!C:C))</f>
        <v>0.74</v>
      </c>
      <c r="D390" s="6">
        <f>('Base original'!D390-MIN('Base original'!D:D))/(MAX('Base original'!D:D)-MIN('Base original'!D:D))</f>
        <v>6.164383561643836E-2</v>
      </c>
      <c r="E390" s="6">
        <f>('Base original'!E390-MIN('Base original'!E:E))/(MAX('Base original'!E:E)-MIN('Base original'!E:E))</f>
        <v>0.10517529215358933</v>
      </c>
      <c r="F390" s="6">
        <f>('Base original'!F390-MIN('Base original'!F:F))/(MAX('Base original'!F:F)-MIN('Base original'!F:F))</f>
        <v>7.4626865671641784E-2</v>
      </c>
      <c r="G390" s="6">
        <f>('Base original'!G390-MIN('Base original'!G:G))/(MAX('Base original'!G:G)-MIN('Base original'!G:G))</f>
        <v>3.1802120141342753E-2</v>
      </c>
      <c r="H390" s="6">
        <f>('Base original'!H390-MIN('Base original'!H:H))/(MAX('Base original'!H:H)-MIN('Base original'!H:H))</f>
        <v>0.78781204111600101</v>
      </c>
      <c r="I390" s="6">
        <f>('Base original'!I390-MIN('Base original'!I:I))/(MAX('Base original'!I:I)-MIN('Base original'!I:I))</f>
        <v>9.4488188976377716E-2</v>
      </c>
      <c r="J390" s="6">
        <f>('Base original'!J390-MIN('Base original'!J:J))/(MAX('Base original'!J:J)-MIN('Base original'!J:J))</f>
        <v>0.27544910179640719</v>
      </c>
      <c r="K390" s="6">
        <f>('Base original'!K390-MIN('Base original'!K:K))/(MAX('Base original'!K:K)-MIN('Base original'!K:K))</f>
        <v>0</v>
      </c>
      <c r="L390" s="6">
        <f>'Base original'!L390</f>
        <v>6</v>
      </c>
      <c r="M390">
        <v>544</v>
      </c>
      <c r="O390">
        <v>0.64622685357796805</v>
      </c>
      <c r="P390" t="str">
        <f>IF(O390&lt;=cockpit!C$11,"treino","teste")</f>
        <v>treino</v>
      </c>
      <c r="AP390" s="6">
        <v>1.4095214711617989</v>
      </c>
      <c r="AQ390" s="6">
        <v>1.9844530622421881</v>
      </c>
      <c r="AR390" s="6">
        <v>1.2389094098188349</v>
      </c>
      <c r="AS390" s="6">
        <v>2.0729263950188255</v>
      </c>
      <c r="AT390" s="6">
        <v>1.8688116707466802</v>
      </c>
      <c r="AU390" s="6">
        <v>1.7033336789566189</v>
      </c>
      <c r="AV390" s="6">
        <v>1.6847246505103184</v>
      </c>
      <c r="AW390" s="6">
        <v>2.450445315613933</v>
      </c>
      <c r="AX390" s="6">
        <v>1.2292820607234605</v>
      </c>
      <c r="AY390" s="6">
        <v>1.1336667170301915</v>
      </c>
      <c r="AZ390" s="6">
        <v>1.1655747078945158</v>
      </c>
      <c r="BA390" s="6">
        <v>1.7108544307913942</v>
      </c>
      <c r="BB390" s="6">
        <v>1.4206747832256807</v>
      </c>
      <c r="BC390" s="6">
        <v>1.3254884023978382</v>
      </c>
      <c r="BD390" s="6">
        <v>1.3871612656633714</v>
      </c>
      <c r="BE390" s="6">
        <v>1.8667764021582371</v>
      </c>
      <c r="BF390" s="6">
        <v>1.6294339456726761</v>
      </c>
      <c r="BG390" s="6">
        <v>1.2414136525207033</v>
      </c>
      <c r="BH390" s="6">
        <v>1.212948663130617</v>
      </c>
      <c r="BI390" s="6">
        <v>1.5947235588142503</v>
      </c>
      <c r="BL390" s="8">
        <f>IF(BL$1&lt;=cockpit!$C$15,1/(1+EXP(-(AP390+T$14))),0)</f>
        <v>0.827449765890936</v>
      </c>
      <c r="BM390" s="8">
        <f>IF(BM$1&lt;=cockpit!$C$15,1/(1+EXP(-(AQ390+U$14))),0)</f>
        <v>0.89129192200473417</v>
      </c>
      <c r="BN390" s="8">
        <f>IF(BN$1&lt;=cockpit!$C$15,1/(1+EXP(-(AR390+V$14))),0)</f>
        <v>0.80072674920053244</v>
      </c>
      <c r="BO390" s="8">
        <f>IF(BO$1&lt;=cockpit!$C$15,1/(1+EXP(-(AS390+W$14))),0)</f>
        <v>0.89484255753756159</v>
      </c>
      <c r="BP390" s="8">
        <f>IF(BP$1&lt;=cockpit!$C$15,1/(1+EXP(-(AT390+X$14))),0)</f>
        <v>0.8782895768102319</v>
      </c>
      <c r="BQ390" s="8">
        <f>IF(BQ$1&lt;=cockpit!$C$15,1/(1+EXP(-(AU390+Y$14))),0)</f>
        <v>0.89578119809927137</v>
      </c>
      <c r="BR390" s="8">
        <f>IF(BR$1&lt;=cockpit!$C$15,1/(1+EXP(-(AV390+Z$14))),0)</f>
        <v>0.88906636119844928</v>
      </c>
      <c r="BS390" s="8">
        <f>IF(BS$1&lt;=cockpit!$C$15,1/(1+EXP(-(AW390+AA$14))),0)</f>
        <v>0.92818983771357289</v>
      </c>
      <c r="BT390" s="8">
        <f>IF(BT$1&lt;=cockpit!$C$15,1/(1+EXP(-(AX390+AB$14))),0)</f>
        <v>0.78972024036308497</v>
      </c>
      <c r="BU390" s="8">
        <f>IF(BU$1&lt;=cockpit!$C$15,1/(1+EXP(-(AY390+AC$14))),0)</f>
        <v>0.76391051619688433</v>
      </c>
      <c r="BV390" s="8">
        <f>IF(BV$1&lt;=cockpit!$C$15,1/(1+EXP(-(AZ390+AD$14))),0)</f>
        <v>0.82356548395993612</v>
      </c>
      <c r="BW390" s="8">
        <f>IF(BW$1&lt;=cockpit!$C$15,1/(1+EXP(-(BA390+AE$14))),0)</f>
        <v>0.89445922388623933</v>
      </c>
      <c r="BX390" s="8">
        <f>IF(BX$1&lt;=cockpit!$C$15,1/(1+EXP(-(BB390+AF$14))),0)</f>
        <v>0.89574630476595396</v>
      </c>
      <c r="BY390" s="8">
        <f>IF(BY$1&lt;=cockpit!$C$15,1/(1+EXP(-(BC390+AG$14))),0)</f>
        <v>0.78531141698980222</v>
      </c>
      <c r="BZ390" s="8">
        <f>IF(BZ$1&lt;=cockpit!$C$15,1/(1+EXP(-(BD390+AH$14))),0)</f>
        <v>0.84444571880400299</v>
      </c>
      <c r="CA390" s="8">
        <f>IF(CA$1&lt;=cockpit!$C$15,1/(1+EXP(-(BE390+AI$14))),0)</f>
        <v>0.94468611921988743</v>
      </c>
      <c r="CB390" s="8">
        <f>IF(CB$1&lt;=cockpit!$C$15,1/(1+EXP(-(BF390+AJ$14))),0)</f>
        <v>0.88518130942663908</v>
      </c>
      <c r="CC390" s="8">
        <f>IF(CC$1&lt;=cockpit!$C$15,1/(1+EXP(-(BG390+AK$14))),0)</f>
        <v>0.80672110558242338</v>
      </c>
      <c r="CD390" s="8">
        <f>IF(CD$1&lt;=cockpit!$C$15,1/(1+EXP(-(BH390+AL$14))),0)</f>
        <v>0.89510336192517626</v>
      </c>
      <c r="CE390" s="8">
        <f>IF(CE$1&lt;=cockpit!$C$15,1/(1+EXP(-(BI390+AM$14))),0)</f>
        <v>0.8943887704373592</v>
      </c>
      <c r="CH390" s="6">
        <v>5.7884456200947634</v>
      </c>
      <c r="CK390" s="9">
        <f t="shared" si="139"/>
        <v>5.7884456200947634</v>
      </c>
      <c r="CM390" s="9">
        <f t="shared" si="140"/>
        <v>4.4755255657089182E-2</v>
      </c>
      <c r="CP390">
        <f t="shared" si="141"/>
        <v>-0.21155437990523662</v>
      </c>
      <c r="CV390">
        <v>1.6589205466337149E-2</v>
      </c>
      <c r="CW390">
        <v>-8.677212365861979E-2</v>
      </c>
      <c r="CX390">
        <v>-3.58096856765883E-3</v>
      </c>
      <c r="CY390">
        <v>-5.6654747381580578E-2</v>
      </c>
      <c r="CZ390">
        <v>-6.7718658241017762E-2</v>
      </c>
      <c r="DA390">
        <v>-0.15951072447123352</v>
      </c>
      <c r="DB390">
        <v>-2.809364592611492E-3</v>
      </c>
      <c r="DC390">
        <v>-0.13300023877544245</v>
      </c>
      <c r="DD390">
        <v>-5.7597214282381341E-2</v>
      </c>
      <c r="DE390">
        <v>-0.12503105430213676</v>
      </c>
      <c r="DF390">
        <v>-0.15410387046543442</v>
      </c>
      <c r="DG390">
        <v>-4.2101730760420265E-2</v>
      </c>
      <c r="DH390">
        <v>2.1721020179490104E-2</v>
      </c>
      <c r="DI390">
        <v>-0.10522414363261411</v>
      </c>
      <c r="DJ390">
        <v>-2.9148055831259817E-2</v>
      </c>
      <c r="DK390">
        <v>3.8162829728491249E-2</v>
      </c>
      <c r="DL390">
        <v>-0.14027535057131377</v>
      </c>
      <c r="DM390">
        <v>-0.12584736257095119</v>
      </c>
      <c r="DN390">
        <v>-8.4074239313262106E-2</v>
      </c>
      <c r="DO390">
        <v>4.4805641298403236E-3</v>
      </c>
      <c r="DR390">
        <f t="shared" si="142"/>
        <v>5.2310224831146378E-3</v>
      </c>
      <c r="DS390">
        <f t="shared" si="131"/>
        <v>-1.7840236668137624E-2</v>
      </c>
      <c r="DT390">
        <f t="shared" si="132"/>
        <v>-1.2849828473471777E-3</v>
      </c>
      <c r="DU390">
        <f t="shared" si="133"/>
        <v>-1.128884351054129E-2</v>
      </c>
      <c r="DV390">
        <f t="shared" si="134"/>
        <v>-1.5480987696669427E-2</v>
      </c>
      <c r="DW390">
        <f t="shared" si="135"/>
        <v>-3.1515498097139959E-2</v>
      </c>
      <c r="DX390">
        <f t="shared" si="136"/>
        <v>-5.8873326852166424E-4</v>
      </c>
      <c r="DY390">
        <f t="shared" si="137"/>
        <v>-1.8415695208691778E-2</v>
      </c>
      <c r="DZ390">
        <f t="shared" si="138"/>
        <v>-2.1676247474567829E-2</v>
      </c>
      <c r="EA390">
        <f t="shared" si="120"/>
        <v>-5.2068022681517882E-2</v>
      </c>
      <c r="EB390">
        <f t="shared" si="121"/>
        <v>-4.958136289149493E-2</v>
      </c>
      <c r="EC390">
        <f t="shared" si="122"/>
        <v>-8.4179335883891402E-3</v>
      </c>
      <c r="ED390">
        <f t="shared" si="123"/>
        <v>4.2929110956623868E-3</v>
      </c>
      <c r="EE390">
        <f t="shared" si="124"/>
        <v>-4.0330938837790646E-2</v>
      </c>
      <c r="EF390">
        <f t="shared" si="125"/>
        <v>-8.3629103217836634E-3</v>
      </c>
      <c r="EG390">
        <f t="shared" si="126"/>
        <v>4.1051044642283555E-3</v>
      </c>
      <c r="EH390">
        <f t="shared" si="127"/>
        <v>-3.0363167668020649E-2</v>
      </c>
      <c r="EI390">
        <f t="shared" si="128"/>
        <v>-4.3946032132107016E-2</v>
      </c>
      <c r="EJ390">
        <f t="shared" si="129"/>
        <v>-1.6713115634466084E-2</v>
      </c>
      <c r="EK390">
        <f t="shared" si="130"/>
        <v>8.9642076311285295E-4</v>
      </c>
    </row>
    <row r="391" spans="1:141" x14ac:dyDescent="0.3">
      <c r="A391" s="6">
        <f>('Base original'!A391-MIN('Base original'!A:A))/(MAX('Base original'!A:A)-MIN('Base original'!A:A))</f>
        <v>0.39823008849557517</v>
      </c>
      <c r="B391" s="6">
        <f>('Base original'!B391-MIN('Base original'!B:B))/(MAX('Base original'!B:B)-MIN('Base original'!B:B))</f>
        <v>0.23972602739726026</v>
      </c>
      <c r="C391" s="6">
        <f>('Base original'!C391-MIN('Base original'!C:C))/(MAX('Base original'!C:C)-MIN('Base original'!C:C))</f>
        <v>0.49</v>
      </c>
      <c r="D391" s="6">
        <f>('Base original'!D391-MIN('Base original'!D:D))/(MAX('Base original'!D:D)-MIN('Base original'!D:D))</f>
        <v>0.11643835616438358</v>
      </c>
      <c r="E391" s="6">
        <f>('Base original'!E391-MIN('Base original'!E:E))/(MAX('Base original'!E:E)-MIN('Base original'!E:E))</f>
        <v>0.13689482470784642</v>
      </c>
      <c r="F391" s="6">
        <f>('Base original'!F391-MIN('Base original'!F:F))/(MAX('Base original'!F:F)-MIN('Base original'!F:F))</f>
        <v>0.55223880597014929</v>
      </c>
      <c r="G391" s="6">
        <f>('Base original'!G391-MIN('Base original'!G:G))/(MAX('Base original'!G:G)-MIN('Base original'!G:G))</f>
        <v>0.35335689045936397</v>
      </c>
      <c r="H391" s="6">
        <f>('Base original'!H391-MIN('Base original'!H:H))/(MAX('Base original'!H:H)-MIN('Base original'!H:H))</f>
        <v>0.59691629955947068</v>
      </c>
      <c r="I391" s="6">
        <f>('Base original'!I391-MIN('Base original'!I:I))/(MAX('Base original'!I:I)-MIN('Base original'!I:I))</f>
        <v>0.26771653543307083</v>
      </c>
      <c r="J391" s="6">
        <f>('Base original'!J391-MIN('Base original'!J:J))/(MAX('Base original'!J:J)-MIN('Base original'!J:J))</f>
        <v>0.155688622754491</v>
      </c>
      <c r="K391" s="6">
        <f>('Base original'!K391-MIN('Base original'!K:K))/(MAX('Base original'!K:K)-MIN('Base original'!K:K))</f>
        <v>0.10769230769230759</v>
      </c>
      <c r="L391" s="6">
        <f>'Base original'!L391</f>
        <v>5</v>
      </c>
      <c r="M391">
        <v>545</v>
      </c>
      <c r="O391">
        <v>0.63258318218587706</v>
      </c>
      <c r="P391" t="str">
        <f>IF(O391&lt;=cockpit!C$11,"treino","teste")</f>
        <v>treino</v>
      </c>
      <c r="AP391" s="6">
        <v>1.3102900341183317</v>
      </c>
      <c r="AQ391" s="6">
        <v>1.9250241290189578</v>
      </c>
      <c r="AR391" s="6">
        <v>1.7394057149971305</v>
      </c>
      <c r="AS391" s="6">
        <v>2.1582971703169234</v>
      </c>
      <c r="AT391" s="6">
        <v>2.0424958817345149</v>
      </c>
      <c r="AU391" s="6">
        <v>1.659917829833091</v>
      </c>
      <c r="AV391" s="6">
        <v>1.7356519042173271</v>
      </c>
      <c r="AW391" s="6">
        <v>2.2821862376528501</v>
      </c>
      <c r="AX391" s="6">
        <v>1.2642431545683617</v>
      </c>
      <c r="AY391" s="6">
        <v>1.5900116950163845</v>
      </c>
      <c r="AZ391" s="6">
        <v>1.3635850945847046</v>
      </c>
      <c r="BA391" s="6">
        <v>1.8931703674765286</v>
      </c>
      <c r="BB391" s="6">
        <v>1.3056593282097591</v>
      </c>
      <c r="BC391" s="6">
        <v>1.483663536876219</v>
      </c>
      <c r="BD391" s="6">
        <v>1.3346517915558087</v>
      </c>
      <c r="BE391" s="6">
        <v>1.7398968239215942</v>
      </c>
      <c r="BF391" s="6">
        <v>1.6474542666819021</v>
      </c>
      <c r="BG391" s="6">
        <v>1.5203663556807407</v>
      </c>
      <c r="BH391" s="6">
        <v>1.5943527007583103</v>
      </c>
      <c r="BI391" s="6">
        <v>1.4732053588679337</v>
      </c>
      <c r="BL391" s="8">
        <f>IF(BL$1&lt;=cockpit!$C$15,1/(1+EXP(-(AP391+T$14))),0)</f>
        <v>0.81281841680291123</v>
      </c>
      <c r="BM391" s="8">
        <f>IF(BM$1&lt;=cockpit!$C$15,1/(1+EXP(-(AQ391+U$14))),0)</f>
        <v>0.88539850363405914</v>
      </c>
      <c r="BN391" s="8">
        <f>IF(BN$1&lt;=cockpit!$C$15,1/(1+EXP(-(AR391+V$14))),0)</f>
        <v>0.86890813332294592</v>
      </c>
      <c r="BO391" s="8">
        <f>IF(BO$1&lt;=cockpit!$C$15,1/(1+EXP(-(AS391+W$14))),0)</f>
        <v>0.9026093719283047</v>
      </c>
      <c r="BP391" s="8">
        <f>IF(BP$1&lt;=cockpit!$C$15,1/(1+EXP(-(AT391+X$14))),0)</f>
        <v>0.89567026467249911</v>
      </c>
      <c r="BQ391" s="8">
        <f>IF(BQ$1&lt;=cockpit!$C$15,1/(1+EXP(-(AU391+Y$14))),0)</f>
        <v>0.89165780885968671</v>
      </c>
      <c r="BR391" s="8">
        <f>IF(BR$1&lt;=cockpit!$C$15,1/(1+EXP(-(AV391+Z$14))),0)</f>
        <v>0.89399054962009417</v>
      </c>
      <c r="BS391" s="8">
        <f>IF(BS$1&lt;=cockpit!$C$15,1/(1+EXP(-(AW391+AA$14))),0)</f>
        <v>0.91613467943959159</v>
      </c>
      <c r="BT391" s="8">
        <f>IF(BT$1&lt;=cockpit!$C$15,1/(1+EXP(-(AX391+AB$14))),0)</f>
        <v>0.79546716036627663</v>
      </c>
      <c r="BU391" s="8">
        <f>IF(BU$1&lt;=cockpit!$C$15,1/(1+EXP(-(AY391+AC$14))),0)</f>
        <v>0.83624972560108779</v>
      </c>
      <c r="BV391" s="8">
        <f>IF(BV$1&lt;=cockpit!$C$15,1/(1+EXP(-(AZ391+AD$14))),0)</f>
        <v>0.85052233115959852</v>
      </c>
      <c r="BW391" s="8">
        <f>IF(BW$1&lt;=cockpit!$C$15,1/(1+EXP(-(BA391+AE$14))),0)</f>
        <v>0.9104741315913164</v>
      </c>
      <c r="BX391" s="8">
        <f>IF(BX$1&lt;=cockpit!$C$15,1/(1+EXP(-(BB391+AF$14))),0)</f>
        <v>0.88450638342994714</v>
      </c>
      <c r="BY391" s="8">
        <f>IF(BY$1&lt;=cockpit!$C$15,1/(1+EXP(-(BC391+AG$14))),0)</f>
        <v>0.81077701882763342</v>
      </c>
      <c r="BZ391" s="8">
        <f>IF(BZ$1&lt;=cockpit!$C$15,1/(1+EXP(-(BD391+AH$14))),0)</f>
        <v>0.83742281682094855</v>
      </c>
      <c r="CA391" s="8">
        <f>IF(CA$1&lt;=cockpit!$C$15,1/(1+EXP(-(BE391+AI$14))),0)</f>
        <v>0.93766965140281289</v>
      </c>
      <c r="CB391" s="8">
        <f>IF(CB$1&lt;=cockpit!$C$15,1/(1+EXP(-(BF391+AJ$14))),0)</f>
        <v>0.88700013735045746</v>
      </c>
      <c r="CC391" s="8">
        <f>IF(CC$1&lt;=cockpit!$C$15,1/(1+EXP(-(BG391+AK$14))),0)</f>
        <v>0.84655026467658412</v>
      </c>
      <c r="CD391" s="8">
        <f>IF(CD$1&lt;=cockpit!$C$15,1/(1+EXP(-(BH391+AL$14))),0)</f>
        <v>0.92590117089211443</v>
      </c>
      <c r="CE391" s="8">
        <f>IF(CE$1&lt;=cockpit!$C$15,1/(1+EXP(-(BI391+AM$14))),0)</f>
        <v>0.88234823039355603</v>
      </c>
      <c r="CH391" s="6">
        <v>5.9040042603191187</v>
      </c>
      <c r="CK391" s="9">
        <f t="shared" si="139"/>
        <v>5.9040042603191187</v>
      </c>
      <c r="CM391" s="9">
        <f t="shared" si="140"/>
        <v>0.81722370267511701</v>
      </c>
      <c r="CP391">
        <f t="shared" si="141"/>
        <v>0.90400426031911874</v>
      </c>
      <c r="CV391">
        <v>-7.0888215236175223E-2</v>
      </c>
      <c r="CW391">
        <v>0.37079057166988011</v>
      </c>
      <c r="CX391">
        <v>1.5302027037599064E-2</v>
      </c>
      <c r="CY391">
        <v>0.24209441101240239</v>
      </c>
      <c r="CZ391">
        <v>0.28937219631376265</v>
      </c>
      <c r="DA391">
        <v>0.6816137512878544</v>
      </c>
      <c r="DB391">
        <v>1.2004845097738434E-2</v>
      </c>
      <c r="DC391">
        <v>0.56833038640143929</v>
      </c>
      <c r="DD391">
        <v>0.24612171639797412</v>
      </c>
      <c r="DE391">
        <v>0.53427684083852378</v>
      </c>
      <c r="DF391">
        <v>0.65850943617816327</v>
      </c>
      <c r="DG391">
        <v>0.17990714251001097</v>
      </c>
      <c r="DH391">
        <v>-9.2817245332062037E-2</v>
      </c>
      <c r="DI391">
        <v>0.44963887854708245</v>
      </c>
      <c r="DJ391">
        <v>0.12455410596217187</v>
      </c>
      <c r="DK391">
        <v>-0.1630756152429593</v>
      </c>
      <c r="DL391">
        <v>0.59941805313143803</v>
      </c>
      <c r="DM391">
        <v>0.53776505107114825</v>
      </c>
      <c r="DN391">
        <v>0.35926209873944925</v>
      </c>
      <c r="DO391">
        <v>-1.9146136628431093E-2</v>
      </c>
      <c r="DR391">
        <f t="shared" si="142"/>
        <v>-2.4054230211218382E-2</v>
      </c>
      <c r="DS391">
        <f t="shared" si="131"/>
        <v>8.0116529629482278E-2</v>
      </c>
      <c r="DT391">
        <f t="shared" si="132"/>
        <v>3.7489760559191927E-3</v>
      </c>
      <c r="DU391">
        <f t="shared" si="133"/>
        <v>4.4859203866467121E-2</v>
      </c>
      <c r="DV391">
        <f t="shared" si="134"/>
        <v>5.7230521590599909E-2</v>
      </c>
      <c r="DW391">
        <f t="shared" si="135"/>
        <v>0.13969425173100775</v>
      </c>
      <c r="DX391">
        <f t="shared" si="136"/>
        <v>2.4103435693504393E-3</v>
      </c>
      <c r="DY391">
        <f t="shared" si="137"/>
        <v>9.1329129690630964E-2</v>
      </c>
      <c r="DZ391">
        <f t="shared" si="138"/>
        <v>9.0383769363456601E-2</v>
      </c>
      <c r="EA391">
        <f t="shared" si="120"/>
        <v>0.16064977796886523</v>
      </c>
      <c r="EB391">
        <f t="shared" si="121"/>
        <v>0.18215145688282666</v>
      </c>
      <c r="EC391">
        <f t="shared" si="122"/>
        <v>3.0770751973430689E-2</v>
      </c>
      <c r="ED391">
        <f t="shared" si="123"/>
        <v>-2.0201530291856805E-2</v>
      </c>
      <c r="EE391">
        <f t="shared" si="124"/>
        <v>0.15406454670284273</v>
      </c>
      <c r="EF391">
        <f t="shared" si="125"/>
        <v>3.7207179417262135E-2</v>
      </c>
      <c r="EG391">
        <f t="shared" si="126"/>
        <v>-1.9695559326830449E-2</v>
      </c>
      <c r="EH391">
        <f t="shared" si="127"/>
        <v>0.12781436483322842</v>
      </c>
      <c r="EI391">
        <f t="shared" si="128"/>
        <v>0.15237715196283269</v>
      </c>
      <c r="EJ391">
        <f t="shared" si="129"/>
        <v>5.1269224135388279E-2</v>
      </c>
      <c r="EK391">
        <f t="shared" si="130"/>
        <v>-4.2401340577037615E-3</v>
      </c>
    </row>
    <row r="392" spans="1:141" x14ac:dyDescent="0.3">
      <c r="A392" s="6">
        <f>('Base original'!A392-MIN('Base original'!A:A))/(MAX('Base original'!A:A)-MIN('Base original'!A:A))</f>
        <v>0.25663716814159293</v>
      </c>
      <c r="B392" s="6">
        <f>('Base original'!B392-MIN('Base original'!B:B))/(MAX('Base original'!B:B)-MIN('Base original'!B:B))</f>
        <v>0.29452054794520555</v>
      </c>
      <c r="C392" s="6">
        <f>('Base original'!C392-MIN('Base original'!C:C))/(MAX('Base original'!C:C)-MIN('Base original'!C:C))</f>
        <v>0.24</v>
      </c>
      <c r="D392" s="6">
        <f>('Base original'!D392-MIN('Base original'!D:D))/(MAX('Base original'!D:D)-MIN('Base original'!D:D))</f>
        <v>7.5342465753424667E-2</v>
      </c>
      <c r="E392" s="6">
        <f>('Base original'!E392-MIN('Base original'!E:E))/(MAX('Base original'!E:E)-MIN('Base original'!E:E))</f>
        <v>0.11018363939899833</v>
      </c>
      <c r="F392" s="6">
        <f>('Base original'!F392-MIN('Base original'!F:F))/(MAX('Base original'!F:F)-MIN('Base original'!F:F))</f>
        <v>0.13432835820895522</v>
      </c>
      <c r="G392" s="6">
        <f>('Base original'!G392-MIN('Base original'!G:G))/(MAX('Base original'!G:G)-MIN('Base original'!G:G))</f>
        <v>7.7738515901060068E-2</v>
      </c>
      <c r="H392" s="6">
        <f>('Base original'!H392-MIN('Base original'!H:H))/(MAX('Base original'!H:H)-MIN('Base original'!H:H))</f>
        <v>0.60425844346549051</v>
      </c>
      <c r="I392" s="6">
        <f>('Base original'!I392-MIN('Base original'!I:I))/(MAX('Base original'!I:I)-MIN('Base original'!I:I))</f>
        <v>0.55905511811023634</v>
      </c>
      <c r="J392" s="6">
        <f>('Base original'!J392-MIN('Base original'!J:J))/(MAX('Base original'!J:J)-MIN('Base original'!J:J))</f>
        <v>0.26946107784431139</v>
      </c>
      <c r="K392" s="6">
        <f>('Base original'!K392-MIN('Base original'!K:K))/(MAX('Base original'!K:K)-MIN('Base original'!K:K))</f>
        <v>0.16923076923076918</v>
      </c>
      <c r="L392" s="6">
        <f>'Base original'!L392</f>
        <v>6</v>
      </c>
      <c r="M392">
        <v>546</v>
      </c>
      <c r="O392">
        <v>0.78497723890815629</v>
      </c>
      <c r="P392" t="str">
        <f>IF(O392&lt;=cockpit!C$11,"treino","teste")</f>
        <v>treino</v>
      </c>
      <c r="AP392" s="6">
        <v>0.86731181678241731</v>
      </c>
      <c r="AQ392" s="6">
        <v>1.3819636041923857</v>
      </c>
      <c r="AR392" s="6">
        <v>1.2691917741667638</v>
      </c>
      <c r="AS392" s="6">
        <v>1.7811537188407613</v>
      </c>
      <c r="AT392" s="6">
        <v>1.7180766772608909</v>
      </c>
      <c r="AU392" s="6">
        <v>1.5174692861526116</v>
      </c>
      <c r="AV392" s="6">
        <v>1.4719692390638943</v>
      </c>
      <c r="AW392" s="6">
        <v>1.8687178348682858</v>
      </c>
      <c r="AX392" s="6">
        <v>0.88935828240210779</v>
      </c>
      <c r="AY392" s="6">
        <v>0.9887859689315629</v>
      </c>
      <c r="AZ392" s="6">
        <v>0.98914093590201058</v>
      </c>
      <c r="BA392" s="6">
        <v>1.6493107551183512</v>
      </c>
      <c r="BB392" s="6">
        <v>1.2535204296908264</v>
      </c>
      <c r="BC392" s="6">
        <v>1.2217478454905797</v>
      </c>
      <c r="BD392" s="6">
        <v>1.1111731045668378</v>
      </c>
      <c r="BE392" s="6">
        <v>1.9254919920467279</v>
      </c>
      <c r="BF392" s="6">
        <v>1.2203239053204968</v>
      </c>
      <c r="BG392" s="6">
        <v>1.0984930839688387</v>
      </c>
      <c r="BH392" s="6">
        <v>1.1896294771220066</v>
      </c>
      <c r="BI392" s="6">
        <v>1.2762057381417706</v>
      </c>
      <c r="BL392" s="8">
        <f>IF(BL$1&lt;=cockpit!$C$15,1/(1+EXP(-(AP392+T$14))),0)</f>
        <v>0.73603289887408185</v>
      </c>
      <c r="BM392" s="8">
        <f>IF(BM$1&lt;=cockpit!$C$15,1/(1+EXP(-(AQ392+U$14))),0)</f>
        <v>0.817800539514555</v>
      </c>
      <c r="BN392" s="8">
        <f>IF(BN$1&lt;=cockpit!$C$15,1/(1+EXP(-(AR392+V$14))),0)</f>
        <v>0.80551473814623609</v>
      </c>
      <c r="BO392" s="8">
        <f>IF(BO$1&lt;=cockpit!$C$15,1/(1+EXP(-(AS392+W$14))),0)</f>
        <v>0.86405857111387685</v>
      </c>
      <c r="BP392" s="8">
        <f>IF(BP$1&lt;=cockpit!$C$15,1/(1+EXP(-(AT392+X$14))),0)</f>
        <v>0.86123633446554448</v>
      </c>
      <c r="BQ392" s="8">
        <f>IF(BQ$1&lt;=cockpit!$C$15,1/(1+EXP(-(AU392+Y$14))),0)</f>
        <v>0.87710961977149071</v>
      </c>
      <c r="BR392" s="8">
        <f>IF(BR$1&lt;=cockpit!$C$15,1/(1+EXP(-(AV392+Z$14))),0)</f>
        <v>0.86628280026821303</v>
      </c>
      <c r="BS392" s="8">
        <f>IF(BS$1&lt;=cockpit!$C$15,1/(1+EXP(-(AW392+AA$14))),0)</f>
        <v>0.87841257077710122</v>
      </c>
      <c r="BT392" s="8">
        <f>IF(BT$1&lt;=cockpit!$C$15,1/(1+EXP(-(AX392+AB$14))),0)</f>
        <v>0.72776571629377251</v>
      </c>
      <c r="BU392" s="8">
        <f>IF(BU$1&lt;=cockpit!$C$15,1/(1+EXP(-(AY392+AC$14))),0)</f>
        <v>0.73679160709893077</v>
      </c>
      <c r="BV392" s="8">
        <f>IF(BV$1&lt;=cockpit!$C$15,1/(1+EXP(-(AZ392+AD$14))),0)</f>
        <v>0.79645110598789892</v>
      </c>
      <c r="BW392" s="8">
        <f>IF(BW$1&lt;=cockpit!$C$15,1/(1+EXP(-(BA392+AE$14))),0)</f>
        <v>0.88850675648730526</v>
      </c>
      <c r="BX392" s="8">
        <f>IF(BX$1&lt;=cockpit!$C$15,1/(1+EXP(-(BB392+AF$14))),0)</f>
        <v>0.87907243510100708</v>
      </c>
      <c r="BY392" s="8">
        <f>IF(BY$1&lt;=cockpit!$C$15,1/(1+EXP(-(BC392+AG$14))),0)</f>
        <v>0.76730419160866237</v>
      </c>
      <c r="BZ392" s="8">
        <f>IF(BZ$1&lt;=cockpit!$C$15,1/(1+EXP(-(BD392+AH$14))),0)</f>
        <v>0.80466304194603533</v>
      </c>
      <c r="CA392" s="8">
        <f>IF(CA$1&lt;=cockpit!$C$15,1/(1+EXP(-(BE392+AI$14))),0)</f>
        <v>0.94767535104486622</v>
      </c>
      <c r="CB392" s="8">
        <f>IF(CB$1&lt;=cockpit!$C$15,1/(1+EXP(-(BF392+AJ$14))),0)</f>
        <v>0.83662505509705054</v>
      </c>
      <c r="CC392" s="8">
        <f>IF(CC$1&lt;=cockpit!$C$15,1/(1+EXP(-(BG392+AK$14))),0)</f>
        <v>0.7834563578627034</v>
      </c>
      <c r="CD392" s="8">
        <f>IF(CD$1&lt;=cockpit!$C$15,1/(1+EXP(-(BH392+AL$14))),0)</f>
        <v>0.8928935862108851</v>
      </c>
      <c r="CE392" s="8">
        <f>IF(CE$1&lt;=cockpit!$C$15,1/(1+EXP(-(BI392+AM$14))),0)</f>
        <v>0.8603089078772862</v>
      </c>
      <c r="CH392" s="6">
        <v>5.5928859723232947</v>
      </c>
      <c r="CK392" s="9">
        <f t="shared" si="139"/>
        <v>5.5928859723232947</v>
      </c>
      <c r="CM392" s="9">
        <f t="shared" si="140"/>
        <v>0.16574183153114921</v>
      </c>
      <c r="CP392">
        <f t="shared" si="141"/>
        <v>-0.40711402767670535</v>
      </c>
      <c r="CV392">
        <v>3.1924171252716092E-2</v>
      </c>
      <c r="CW392">
        <v>-0.16698377395233216</v>
      </c>
      <c r="CX392">
        <v>-6.8911952435884421E-3</v>
      </c>
      <c r="CY392">
        <v>-0.10902606887105444</v>
      </c>
      <c r="CZ392">
        <v>-0.13031739507219076</v>
      </c>
      <c r="DA392">
        <v>-0.30696151753606704</v>
      </c>
      <c r="DB392">
        <v>-5.4063250074175371E-3</v>
      </c>
      <c r="DC392">
        <v>-0.25594489187171682</v>
      </c>
      <c r="DD392">
        <v>-0.1108397467353882</v>
      </c>
      <c r="DE392">
        <v>-0.2406090392664462</v>
      </c>
      <c r="DF392">
        <v>-0.29655659889365082</v>
      </c>
      <c r="DG392">
        <v>-8.1020327679874521E-2</v>
      </c>
      <c r="DH392">
        <v>4.1799805867788226E-2</v>
      </c>
      <c r="DI392">
        <v>-0.20249273469211357</v>
      </c>
      <c r="DJ392">
        <v>-5.6092350409975733E-2</v>
      </c>
      <c r="DK392">
        <v>7.3440329267897148E-2</v>
      </c>
      <c r="DL392">
        <v>-0.26994507502246129</v>
      </c>
      <c r="DM392">
        <v>-0.24217993818752598</v>
      </c>
      <c r="DN392">
        <v>-0.16179198088930749</v>
      </c>
      <c r="DO392">
        <v>8.6223717513206379E-3</v>
      </c>
      <c r="DR392">
        <f t="shared" si="142"/>
        <v>1.462942935085693E-2</v>
      </c>
      <c r="DS392">
        <f t="shared" si="131"/>
        <v>-5.5305406250196823E-2</v>
      </c>
      <c r="DT392">
        <f t="shared" si="132"/>
        <v>-2.4198156906882233E-3</v>
      </c>
      <c r="DU392">
        <f t="shared" si="133"/>
        <v>-2.7627509564171204E-2</v>
      </c>
      <c r="DV392">
        <f t="shared" si="134"/>
        <v>-3.3657331158055553E-2</v>
      </c>
      <c r="DW392">
        <f t="shared" si="135"/>
        <v>-7.0809488390297076E-2</v>
      </c>
      <c r="DX392">
        <f t="shared" si="136"/>
        <v>-1.3491706253776726E-3</v>
      </c>
      <c r="DY392">
        <f t="shared" si="137"/>
        <v>-5.8455600788077919E-2</v>
      </c>
      <c r="DZ392">
        <f t="shared" si="138"/>
        <v>-5.213425764805401E-2</v>
      </c>
      <c r="EA392">
        <f t="shared" si="120"/>
        <v>-0.10999156572002218</v>
      </c>
      <c r="EB392">
        <f t="shared" si="121"/>
        <v>-0.10844055727642923</v>
      </c>
      <c r="EC392">
        <f t="shared" si="122"/>
        <v>-1.7059295347542275E-2</v>
      </c>
      <c r="ED392">
        <f t="shared" si="123"/>
        <v>9.4982390177619381E-3</v>
      </c>
      <c r="EE392">
        <f t="shared" si="124"/>
        <v>-8.327397838551201E-2</v>
      </c>
      <c r="EF392">
        <f t="shared" si="125"/>
        <v>-1.9773528905255473E-2</v>
      </c>
      <c r="EG392">
        <f t="shared" si="126"/>
        <v>7.484408903536844E-3</v>
      </c>
      <c r="EH392">
        <f t="shared" si="127"/>
        <v>-8.0999318932324801E-2</v>
      </c>
      <c r="EI392">
        <f t="shared" si="128"/>
        <v>-9.352895618115066E-2</v>
      </c>
      <c r="EJ392">
        <f t="shared" si="129"/>
        <v>-3.2801875068349216E-2</v>
      </c>
      <c r="EK392">
        <f t="shared" si="130"/>
        <v>2.2406835293476502E-3</v>
      </c>
    </row>
    <row r="393" spans="1:141" x14ac:dyDescent="0.3">
      <c r="A393" s="6">
        <f>('Base original'!A393-MIN('Base original'!A:A))/(MAX('Base original'!A:A)-MIN('Base original'!A:A))</f>
        <v>0.53097345132743357</v>
      </c>
      <c r="B393" s="6">
        <f>('Base original'!B393-MIN('Base original'!B:B))/(MAX('Base original'!B:B)-MIN('Base original'!B:B))</f>
        <v>0.13013698630136986</v>
      </c>
      <c r="C393" s="6">
        <f>('Base original'!C393-MIN('Base original'!C:C))/(MAX('Base original'!C:C)-MIN('Base original'!C:C))</f>
        <v>0.49</v>
      </c>
      <c r="D393" s="6">
        <f>('Base original'!D393-MIN('Base original'!D:D))/(MAX('Base original'!D:D)-MIN('Base original'!D:D))</f>
        <v>0.10958904109589042</v>
      </c>
      <c r="E393" s="6">
        <f>('Base original'!E393-MIN('Base original'!E:E))/(MAX('Base original'!E:E)-MIN('Base original'!E:E))</f>
        <v>9.1819699499165297E-2</v>
      </c>
      <c r="F393" s="6">
        <f>('Base original'!F393-MIN('Base original'!F:F))/(MAX('Base original'!F:F)-MIN('Base original'!F:F))</f>
        <v>7.4626865671641784E-2</v>
      </c>
      <c r="G393" s="6">
        <f>('Base original'!G393-MIN('Base original'!G:G))/(MAX('Base original'!G:G)-MIN('Base original'!G:G))</f>
        <v>5.3003533568904596E-2</v>
      </c>
      <c r="H393" s="6">
        <f>('Base original'!H393-MIN('Base original'!H:H))/(MAX('Base original'!H:H)-MIN('Base original'!H:H))</f>
        <v>0.63362701908957775</v>
      </c>
      <c r="I393" s="6">
        <f>('Base original'!I393-MIN('Base original'!I:I))/(MAX('Base original'!I:I)-MIN('Base original'!I:I))</f>
        <v>0.40944881889763762</v>
      </c>
      <c r="J393" s="6">
        <f>('Base original'!J393-MIN('Base original'!J:J))/(MAX('Base original'!J:J)-MIN('Base original'!J:J))</f>
        <v>0.31736526946107785</v>
      </c>
      <c r="K393" s="6">
        <f>('Base original'!K393-MIN('Base original'!K:K))/(MAX('Base original'!K:K)-MIN('Base original'!K:K))</f>
        <v>0.3538461538461537</v>
      </c>
      <c r="L393" s="6">
        <f>'Base original'!L393</f>
        <v>6</v>
      </c>
      <c r="M393">
        <v>547</v>
      </c>
      <c r="O393">
        <v>0.74499491628496251</v>
      </c>
      <c r="P393" t="str">
        <f>IF(O393&lt;=cockpit!C$11,"treino","teste")</f>
        <v>treino</v>
      </c>
      <c r="AP393" s="6">
        <v>1.1932914697002373</v>
      </c>
      <c r="AQ393" s="6">
        <v>1.6928864657641598</v>
      </c>
      <c r="AR393" s="6">
        <v>1.4540705352040009</v>
      </c>
      <c r="AS393" s="6">
        <v>1.9177074092240449</v>
      </c>
      <c r="AT393" s="6">
        <v>1.8180078378700768</v>
      </c>
      <c r="AU393" s="6">
        <v>1.7072393894296423</v>
      </c>
      <c r="AV393" s="6">
        <v>1.7408848523686449</v>
      </c>
      <c r="AW393" s="6">
        <v>2.1076393227376147</v>
      </c>
      <c r="AX393" s="6">
        <v>1.0886907392649392</v>
      </c>
      <c r="AY393" s="6">
        <v>1.0127192711497919</v>
      </c>
      <c r="AZ393" s="6">
        <v>1.0790165094988613</v>
      </c>
      <c r="BA393" s="6">
        <v>1.7474191851933409</v>
      </c>
      <c r="BB393" s="6">
        <v>1.4100670750256463</v>
      </c>
      <c r="BC393" s="6">
        <v>1.374884671139553</v>
      </c>
      <c r="BD393" s="6">
        <v>1.3170842380186691</v>
      </c>
      <c r="BE393" s="6">
        <v>2.0521614081919393</v>
      </c>
      <c r="BF393" s="6">
        <v>1.3885046341090188</v>
      </c>
      <c r="BG393" s="6">
        <v>1.2772279243571261</v>
      </c>
      <c r="BH393" s="6">
        <v>1.2718471262832167</v>
      </c>
      <c r="BI393" s="6">
        <v>1.493505558235914</v>
      </c>
      <c r="BL393" s="8">
        <f>IF(BL$1&lt;=cockpit!$C$15,1/(1+EXP(-(AP393+T$14))),0)</f>
        <v>0.79436331602352728</v>
      </c>
      <c r="BM393" s="8">
        <f>IF(BM$1&lt;=cockpit!$C$15,1/(1+EXP(-(AQ393+U$14))),0)</f>
        <v>0.85965642804584952</v>
      </c>
      <c r="BN393" s="8">
        <f>IF(BN$1&lt;=cockpit!$C$15,1/(1+EXP(-(AR393+V$14))),0)</f>
        <v>0.83285583754080106</v>
      </c>
      <c r="BO393" s="8">
        <f>IF(BO$1&lt;=cockpit!$C$15,1/(1+EXP(-(AS393+W$14))),0)</f>
        <v>0.87931614339404818</v>
      </c>
      <c r="BP393" s="8">
        <f>IF(BP$1&lt;=cockpit!$C$15,1/(1+EXP(-(AT393+X$14))),0)</f>
        <v>0.8727535967791199</v>
      </c>
      <c r="BQ393" s="8">
        <f>IF(BQ$1&lt;=cockpit!$C$15,1/(1+EXP(-(AU393+Y$14))),0)</f>
        <v>0.89614526122784044</v>
      </c>
      <c r="BR393" s="8">
        <f>IF(BR$1&lt;=cockpit!$C$15,1/(1+EXP(-(AV393+Z$14))),0)</f>
        <v>0.89448546218097458</v>
      </c>
      <c r="BS393" s="8">
        <f>IF(BS$1&lt;=cockpit!$C$15,1/(1+EXP(-(AW393+AA$14))),0)</f>
        <v>0.9017129792616323</v>
      </c>
      <c r="BT393" s="8">
        <f>IF(BT$1&lt;=cockpit!$C$15,1/(1+EXP(-(AX393+AB$14))),0)</f>
        <v>0.76542369527032417</v>
      </c>
      <c r="BU393" s="8">
        <f>IF(BU$1&lt;=cockpit!$C$15,1/(1+EXP(-(AY393+AC$14))),0)</f>
        <v>0.74140661158565635</v>
      </c>
      <c r="BV393" s="8">
        <f>IF(BV$1&lt;=cockpit!$C$15,1/(1+EXP(-(AZ393+AD$14))),0)</f>
        <v>0.81063401018863801</v>
      </c>
      <c r="BW393" s="8">
        <f>IF(BW$1&lt;=cockpit!$C$15,1/(1+EXP(-(BA393+AE$14))),0)</f>
        <v>0.8978615550104454</v>
      </c>
      <c r="BX393" s="8">
        <f>IF(BX$1&lt;=cockpit!$C$15,1/(1+EXP(-(BB393+AF$14))),0)</f>
        <v>0.89475153873529467</v>
      </c>
      <c r="BY393" s="8">
        <f>IF(BY$1&lt;=cockpit!$C$15,1/(1+EXP(-(BC393+AG$14))),0)</f>
        <v>0.79352211383105942</v>
      </c>
      <c r="BZ393" s="8">
        <f>IF(BZ$1&lt;=cockpit!$C$15,1/(1+EXP(-(BD393+AH$14))),0)</f>
        <v>0.83501686758774196</v>
      </c>
      <c r="CA393" s="8">
        <f>IF(CA$1&lt;=cockpit!$C$15,1/(1+EXP(-(BE393+AI$14))),0)</f>
        <v>0.953611901292992</v>
      </c>
      <c r="CB393" s="8">
        <f>IF(CB$1&lt;=cockpit!$C$15,1/(1+EXP(-(BF393+AJ$14))),0)</f>
        <v>0.85833251342447803</v>
      </c>
      <c r="CC393" s="8">
        <f>IF(CC$1&lt;=cockpit!$C$15,1/(1+EXP(-(BG393+AK$14))),0)</f>
        <v>0.81224408411627647</v>
      </c>
      <c r="CD393" s="8">
        <f>IF(CD$1&lt;=cockpit!$C$15,1/(1+EXP(-(BH393+AL$14))),0)</f>
        <v>0.90050624281930736</v>
      </c>
      <c r="CE393" s="8">
        <f>IF(CE$1&lt;=cockpit!$C$15,1/(1+EXP(-(BI393+AM$14))),0)</f>
        <v>0.88443928858274468</v>
      </c>
      <c r="CH393" s="6">
        <v>5.7168389476168375</v>
      </c>
      <c r="CK393" s="9">
        <f t="shared" si="139"/>
        <v>5.7168389476168375</v>
      </c>
      <c r="CM393" s="9">
        <f t="shared" si="140"/>
        <v>8.0180181586740076E-2</v>
      </c>
      <c r="CP393">
        <f t="shared" si="141"/>
        <v>-0.28316105238316247</v>
      </c>
      <c r="CV393">
        <v>2.2204299812429756E-2</v>
      </c>
      <c r="CW393">
        <v>-0.11614264787948497</v>
      </c>
      <c r="CX393">
        <v>-4.7930505084484943E-3</v>
      </c>
      <c r="CY393">
        <v>-7.5831178244839897E-2</v>
      </c>
      <c r="CZ393">
        <v>-9.0639988366545091E-2</v>
      </c>
      <c r="DA393">
        <v>-0.21350172295136263</v>
      </c>
      <c r="DB393">
        <v>-3.7602749464615238E-3</v>
      </c>
      <c r="DC393">
        <v>-0.17801799989078818</v>
      </c>
      <c r="DD393">
        <v>-7.7092650210518809E-2</v>
      </c>
      <c r="DE393">
        <v>-0.16735141542627557</v>
      </c>
      <c r="DF393">
        <v>-0.20626476349417727</v>
      </c>
      <c r="DG393">
        <v>-5.6352274032867092E-2</v>
      </c>
      <c r="DH393">
        <v>2.9073125007458574E-2</v>
      </c>
      <c r="DI393">
        <v>-0.14084028541727453</v>
      </c>
      <c r="DJ393">
        <v>-3.9014054768328636E-2</v>
      </c>
      <c r="DK393">
        <v>5.1080138509443991E-2</v>
      </c>
      <c r="DL393">
        <v>-0.18775558279144403</v>
      </c>
      <c r="DM393">
        <v>-0.16844402673770345</v>
      </c>
      <c r="DN393">
        <v>-0.11253158688050335</v>
      </c>
      <c r="DO393">
        <v>5.9971400962917617E-3</v>
      </c>
      <c r="DR393">
        <f t="shared" si="142"/>
        <v>8.1930962464198519E-3</v>
      </c>
      <c r="DS393">
        <f t="shared" si="131"/>
        <v>-3.0312165571310251E-2</v>
      </c>
      <c r="DT393">
        <f t="shared" si="132"/>
        <v>-1.4683565538405688E-3</v>
      </c>
      <c r="DU393">
        <f t="shared" si="133"/>
        <v>-1.7198747816674395E-2</v>
      </c>
      <c r="DV393">
        <f t="shared" si="134"/>
        <v>-2.1599614307511887E-2</v>
      </c>
      <c r="DW393">
        <f t="shared" si="135"/>
        <v>-4.2043543001198981E-2</v>
      </c>
      <c r="DX393">
        <f t="shared" si="136"/>
        <v>-7.5166301051162116E-4</v>
      </c>
      <c r="DY393">
        <f t="shared" si="137"/>
        <v>-3.3274003565779149E-2</v>
      </c>
      <c r="DZ393">
        <f t="shared" si="138"/>
        <v>-3.1926114550929509E-2</v>
      </c>
      <c r="EA393">
        <f t="shared" si="120"/>
        <v>-7.5361059533748803E-2</v>
      </c>
      <c r="EB393">
        <f t="shared" si="121"/>
        <v>-7.0722515435811525E-2</v>
      </c>
      <c r="EC393">
        <f t="shared" si="122"/>
        <v>-1.0923585598783836E-2</v>
      </c>
      <c r="ED393">
        <f t="shared" si="123"/>
        <v>5.7977533998686782E-3</v>
      </c>
      <c r="EE393">
        <f t="shared" si="124"/>
        <v>-5.2156348407118365E-2</v>
      </c>
      <c r="EF393">
        <f t="shared" si="125"/>
        <v>-1.1811381439484001E-2</v>
      </c>
      <c r="EG393">
        <f t="shared" si="126"/>
        <v>4.6291039269947811E-3</v>
      </c>
      <c r="EH393">
        <f t="shared" si="127"/>
        <v>-4.9429529154047261E-2</v>
      </c>
      <c r="EI393">
        <f t="shared" si="128"/>
        <v>-5.7314688370432805E-2</v>
      </c>
      <c r="EJ393">
        <f t="shared" si="129"/>
        <v>-2.1278429713452555E-2</v>
      </c>
      <c r="EK393">
        <f t="shared" si="130"/>
        <v>1.3059800758025127E-3</v>
      </c>
    </row>
    <row r="394" spans="1:141" x14ac:dyDescent="0.3">
      <c r="A394" s="6">
        <f>('Base original'!A394-MIN('Base original'!A:A))/(MAX('Base original'!A:A)-MIN('Base original'!A:A))</f>
        <v>0.69026548672566379</v>
      </c>
      <c r="B394" s="6">
        <f>('Base original'!B394-MIN('Base original'!B:B))/(MAX('Base original'!B:B)-MIN('Base original'!B:B))</f>
        <v>0.15753424657534246</v>
      </c>
      <c r="C394" s="6">
        <f>('Base original'!C394-MIN('Base original'!C:C))/(MAX('Base original'!C:C)-MIN('Base original'!C:C))</f>
        <v>0.49</v>
      </c>
      <c r="D394" s="6">
        <f>('Base original'!D394-MIN('Base original'!D:D))/(MAX('Base original'!D:D)-MIN('Base original'!D:D))</f>
        <v>0.11643835616438358</v>
      </c>
      <c r="E394" s="6">
        <f>('Base original'!E394-MIN('Base original'!E:E))/(MAX('Base original'!E:E)-MIN('Base original'!E:E))</f>
        <v>0.11185308848080135</v>
      </c>
      <c r="F394" s="6">
        <f>('Base original'!F394-MIN('Base original'!F:F))/(MAX('Base original'!F:F)-MIN('Base original'!F:F))</f>
        <v>0.38805970149253732</v>
      </c>
      <c r="G394" s="6">
        <f>('Base original'!G394-MIN('Base original'!G:G))/(MAX('Base original'!G:G)-MIN('Base original'!G:G))</f>
        <v>0.22261484098939929</v>
      </c>
      <c r="H394" s="6">
        <f>('Base original'!H394-MIN('Base original'!H:H))/(MAX('Base original'!H:H)-MIN('Base original'!H:H))</f>
        <v>0.68502202643171606</v>
      </c>
      <c r="I394" s="6">
        <f>('Base original'!I394-MIN('Base original'!I:I))/(MAX('Base original'!I:I)-MIN('Base original'!I:I))</f>
        <v>0.29921259842519687</v>
      </c>
      <c r="J394" s="6">
        <f>('Base original'!J394-MIN('Base original'!J:J))/(MAX('Base original'!J:J)-MIN('Base original'!J:J))</f>
        <v>0.25149700598802394</v>
      </c>
      <c r="K394" s="6">
        <f>('Base original'!K394-MIN('Base original'!K:K))/(MAX('Base original'!K:K)-MIN('Base original'!K:K))</f>
        <v>0.30769230769230771</v>
      </c>
      <c r="L394" s="6">
        <f>'Base original'!L394</f>
        <v>6</v>
      </c>
      <c r="M394">
        <v>548</v>
      </c>
      <c r="O394">
        <v>0.16524355585590855</v>
      </c>
      <c r="P394" t="str">
        <f>IF(O394&lt;=cockpit!C$11,"treino","teste")</f>
        <v>treino</v>
      </c>
      <c r="AP394" s="6">
        <v>1.3722545515406068</v>
      </c>
      <c r="AQ394" s="6">
        <v>2.0813133229297245</v>
      </c>
      <c r="AR394" s="6">
        <v>1.8492331675146967</v>
      </c>
      <c r="AS394" s="6">
        <v>2.1892637682470086</v>
      </c>
      <c r="AT394" s="6">
        <v>2.1368182856437827</v>
      </c>
      <c r="AU394" s="6">
        <v>1.946584684033986</v>
      </c>
      <c r="AV394" s="6">
        <v>2.0132344218302971</v>
      </c>
      <c r="AW394" s="6">
        <v>2.4968917746569161</v>
      </c>
      <c r="AX394" s="6">
        <v>1.3097430177439691</v>
      </c>
      <c r="AY394" s="6">
        <v>1.4923075297275361</v>
      </c>
      <c r="AZ394" s="6">
        <v>1.360049058233328</v>
      </c>
      <c r="BA394" s="6">
        <v>1.95624597909189</v>
      </c>
      <c r="BB394" s="6">
        <v>1.5293161792136407</v>
      </c>
      <c r="BC394" s="6">
        <v>1.5775237514876559</v>
      </c>
      <c r="BD394" s="6">
        <v>1.4749923990886606</v>
      </c>
      <c r="BE394" s="6">
        <v>2.1079731574280594</v>
      </c>
      <c r="BF394" s="6">
        <v>1.7613120340297097</v>
      </c>
      <c r="BG394" s="6">
        <v>1.4912064496242485</v>
      </c>
      <c r="BH394" s="6">
        <v>1.5894989963952826</v>
      </c>
      <c r="BI394" s="6">
        <v>1.6010420740247537</v>
      </c>
      <c r="BL394" s="8">
        <f>IF(BL$1&lt;=cockpit!$C$15,1/(1+EXP(-(AP394+T$14))),0)</f>
        <v>0.82206381829475117</v>
      </c>
      <c r="BM394" s="8">
        <f>IF(BM$1&lt;=cockpit!$C$15,1/(1+EXP(-(AQ394+U$14))),0)</f>
        <v>0.90032726561233933</v>
      </c>
      <c r="BN394" s="8">
        <f>IF(BN$1&lt;=cockpit!$C$15,1/(1+EXP(-(AR394+V$14))),0)</f>
        <v>0.88091949933987501</v>
      </c>
      <c r="BO394" s="8">
        <f>IF(BO$1&lt;=cockpit!$C$15,1/(1+EXP(-(AS394+W$14))),0)</f>
        <v>0.90529777979870119</v>
      </c>
      <c r="BP394" s="8">
        <f>IF(BP$1&lt;=cockpit!$C$15,1/(1+EXP(-(AT394+X$14))),0)</f>
        <v>0.9041610505843799</v>
      </c>
      <c r="BQ394" s="8">
        <f>IF(BQ$1&lt;=cockpit!$C$15,1/(1+EXP(-(AU394+Y$14))),0)</f>
        <v>0.91640346318624888</v>
      </c>
      <c r="BR394" s="8">
        <f>IF(BR$1&lt;=cockpit!$C$15,1/(1+EXP(-(AV394+Z$14))),0)</f>
        <v>0.91756773501219357</v>
      </c>
      <c r="BS394" s="8">
        <f>IF(BS$1&lt;=cockpit!$C$15,1/(1+EXP(-(AW394+AA$14))),0)</f>
        <v>0.9312247514065648</v>
      </c>
      <c r="BT394" s="8">
        <f>IF(BT$1&lt;=cockpit!$C$15,1/(1+EXP(-(AX394+AB$14))),0)</f>
        <v>0.80277050573066189</v>
      </c>
      <c r="BU394" s="8">
        <f>IF(BU$1&lt;=cockpit!$C$15,1/(1+EXP(-(AY394+AC$14))),0)</f>
        <v>0.82242738479729138</v>
      </c>
      <c r="BV394" s="8">
        <f>IF(BV$1&lt;=cockpit!$C$15,1/(1+EXP(-(AZ394+AD$14))),0)</f>
        <v>0.85007222295492513</v>
      </c>
      <c r="BW394" s="8">
        <f>IF(BW$1&lt;=cockpit!$C$15,1/(1+EXP(-(BA394+AE$14))),0)</f>
        <v>0.91548411308273392</v>
      </c>
      <c r="BX394" s="8">
        <f>IF(BX$1&lt;=cockpit!$C$15,1/(1+EXP(-(BB394+AF$14))),0)</f>
        <v>0.90546438654455697</v>
      </c>
      <c r="BY394" s="8">
        <f>IF(BY$1&lt;=cockpit!$C$15,1/(1+EXP(-(BC394+AG$14))),0)</f>
        <v>0.82475872794719474</v>
      </c>
      <c r="BZ394" s="8">
        <f>IF(BZ$1&lt;=cockpit!$C$15,1/(1+EXP(-(BD394+AH$14))),0)</f>
        <v>0.85563719587032128</v>
      </c>
      <c r="CA394" s="8">
        <f>IF(CA$1&lt;=cockpit!$C$15,1/(1+EXP(-(BE394+AI$14))),0)</f>
        <v>0.95601923243545828</v>
      </c>
      <c r="CB394" s="8">
        <f>IF(CB$1&lt;=cockpit!$C$15,1/(1+EXP(-(BF394+AJ$14))),0)</f>
        <v>0.8979192798650264</v>
      </c>
      <c r="CC394" s="8">
        <f>IF(CC$1&lt;=cockpit!$C$15,1/(1+EXP(-(BG394+AK$14))),0)</f>
        <v>0.84272391231301125</v>
      </c>
      <c r="CD394" s="8">
        <f>IF(CD$1&lt;=cockpit!$C$15,1/(1+EXP(-(BH394+AL$14))),0)</f>
        <v>0.92556747785359506</v>
      </c>
      <c r="CE394" s="8">
        <f>IF(CE$1&lt;=cockpit!$C$15,1/(1+EXP(-(BI394+AM$14))),0)</f>
        <v>0.89498411602067529</v>
      </c>
      <c r="CH394" s="6">
        <v>5.9445557871780483</v>
      </c>
      <c r="CK394" s="9">
        <f t="shared" si="139"/>
        <v>5.9445557871780483</v>
      </c>
      <c r="CM394" s="9">
        <f t="shared" si="140"/>
        <v>3.0740607354458696E-3</v>
      </c>
      <c r="CP394">
        <f t="shared" si="141"/>
        <v>-5.5444212821951666E-2</v>
      </c>
      <c r="CV394">
        <v>4.3477021786771028E-3</v>
      </c>
      <c r="CW394">
        <v>-2.2741254959109145E-2</v>
      </c>
      <c r="CX394">
        <v>-9.3850093513984966E-4</v>
      </c>
      <c r="CY394">
        <v>-1.4848087156622884E-2</v>
      </c>
      <c r="CZ394">
        <v>-1.7747719055563084E-2</v>
      </c>
      <c r="DA394">
        <v>-4.1804601535209575E-2</v>
      </c>
      <c r="DB394">
        <v>-7.3627881605183194E-4</v>
      </c>
      <c r="DC394">
        <v>-3.4856728314200634E-2</v>
      </c>
      <c r="DD394">
        <v>-1.5095089064354833E-2</v>
      </c>
      <c r="DE394">
        <v>-3.2768162905376326E-2</v>
      </c>
      <c r="DF394">
        <v>-4.0387572191127791E-2</v>
      </c>
      <c r="DG394">
        <v>-1.1034029744498184E-2</v>
      </c>
      <c r="DH394">
        <v>5.6926491717212884E-3</v>
      </c>
      <c r="DI394">
        <v>-2.7577163924413062E-2</v>
      </c>
      <c r="DJ394">
        <v>-7.6391281124900748E-3</v>
      </c>
      <c r="DK394">
        <v>1.0001721799861434E-2</v>
      </c>
      <c r="DL394">
        <v>-3.676339102141786E-2</v>
      </c>
      <c r="DM394">
        <v>-3.2982101134425235E-2</v>
      </c>
      <c r="DN394">
        <v>-2.2034192907829344E-2</v>
      </c>
      <c r="DO394">
        <v>1.1742671141507309E-3</v>
      </c>
      <c r="DR394">
        <f t="shared" si="142"/>
        <v>1.4095732130007033E-3</v>
      </c>
      <c r="DS394">
        <f t="shared" si="131"/>
        <v>-4.3074396312658839E-3</v>
      </c>
      <c r="DT394">
        <f t="shared" si="132"/>
        <v>-2.1020622374169772E-4</v>
      </c>
      <c r="DU394">
        <f t="shared" si="133"/>
        <v>-2.679128413215917E-3</v>
      </c>
      <c r="DV394">
        <f t="shared" si="134"/>
        <v>-3.2388308483345357E-3</v>
      </c>
      <c r="DW394">
        <f t="shared" si="135"/>
        <v>-6.6972933407324397E-3</v>
      </c>
      <c r="DX394">
        <f t="shared" si="136"/>
        <v>-1.1638318872556878E-4</v>
      </c>
      <c r="DY394">
        <f t="shared" si="137"/>
        <v>-4.6296867713202716E-3</v>
      </c>
      <c r="DZ394">
        <f t="shared" si="138"/>
        <v>-5.3672025485501287E-3</v>
      </c>
      <c r="EA394">
        <f t="shared" si="120"/>
        <v>-1.060420994895807E-2</v>
      </c>
      <c r="EB394">
        <f t="shared" si="121"/>
        <v>-1.1202592325700093E-2</v>
      </c>
      <c r="EC394">
        <f t="shared" si="122"/>
        <v>-1.7862862614421557E-3</v>
      </c>
      <c r="ED394">
        <f t="shared" si="123"/>
        <v>1.0254410588871868E-3</v>
      </c>
      <c r="EE394">
        <f t="shared" si="124"/>
        <v>-8.8184335613004181E-3</v>
      </c>
      <c r="EF394">
        <f t="shared" si="125"/>
        <v>-2.0464077507138024E-3</v>
      </c>
      <c r="EG394">
        <f t="shared" si="126"/>
        <v>8.6042039380306761E-4</v>
      </c>
      <c r="EH394">
        <f t="shared" si="127"/>
        <v>-7.1225749210517717E-3</v>
      </c>
      <c r="EI394">
        <f t="shared" si="128"/>
        <v>-9.5587540664018433E-3</v>
      </c>
      <c r="EJ394">
        <f t="shared" si="129"/>
        <v>-3.1580472598526539E-3</v>
      </c>
      <c r="EK394">
        <f t="shared" si="130"/>
        <v>2.336831858837406E-4</v>
      </c>
    </row>
    <row r="395" spans="1:141" x14ac:dyDescent="0.3">
      <c r="A395" s="6">
        <f>('Base original'!A395-MIN('Base original'!A:A))/(MAX('Base original'!A:A)-MIN('Base original'!A:A))</f>
        <v>0.19469026548672566</v>
      </c>
      <c r="B395" s="6">
        <f>('Base original'!B395-MIN('Base original'!B:B))/(MAX('Base original'!B:B)-MIN('Base original'!B:B))</f>
        <v>0.26712328767123289</v>
      </c>
      <c r="C395" s="6">
        <f>('Base original'!C395-MIN('Base original'!C:C))/(MAX('Base original'!C:C)-MIN('Base original'!C:C))</f>
        <v>0.01</v>
      </c>
      <c r="D395" s="6">
        <f>('Base original'!D395-MIN('Base original'!D:D))/(MAX('Base original'!D:D)-MIN('Base original'!D:D))</f>
        <v>8.2191780821917818E-2</v>
      </c>
      <c r="E395" s="6">
        <f>('Base original'!E395-MIN('Base original'!E:E))/(MAX('Base original'!E:E)-MIN('Base original'!E:E))</f>
        <v>0.10350584307178631</v>
      </c>
      <c r="F395" s="6">
        <f>('Base original'!F395-MIN('Base original'!F:F))/(MAX('Base original'!F:F)-MIN('Base original'!F:F))</f>
        <v>0.11940298507462686</v>
      </c>
      <c r="G395" s="6">
        <f>('Base original'!G395-MIN('Base original'!G:G))/(MAX('Base original'!G:G)-MIN('Base original'!G:G))</f>
        <v>6.7137809187279157E-2</v>
      </c>
      <c r="H395" s="6">
        <f>('Base original'!H395-MIN('Base original'!H:H))/(MAX('Base original'!H:H)-MIN('Base original'!H:H))</f>
        <v>0.42070484581497997</v>
      </c>
      <c r="I395" s="6">
        <f>('Base original'!I395-MIN('Base original'!I:I))/(MAX('Base original'!I:I)-MIN('Base original'!I:I))</f>
        <v>0.46456692913385833</v>
      </c>
      <c r="J395" s="6">
        <f>('Base original'!J395-MIN('Base original'!J:J))/(MAX('Base original'!J:J)-MIN('Base original'!J:J))</f>
        <v>0.13772455089820362</v>
      </c>
      <c r="K395" s="6">
        <f>('Base original'!K395-MIN('Base original'!K:K))/(MAX('Base original'!K:K)-MIN('Base original'!K:K))</f>
        <v>0.16923076923076918</v>
      </c>
      <c r="L395" s="6">
        <f>'Base original'!L395</f>
        <v>6</v>
      </c>
      <c r="M395">
        <v>550</v>
      </c>
      <c r="O395">
        <v>0.17241722599876286</v>
      </c>
      <c r="P395" t="str">
        <f>IF(O395&lt;=cockpit!C$11,"treino","teste")</f>
        <v>treino</v>
      </c>
      <c r="AP395" s="6">
        <v>0.49278438355393778</v>
      </c>
      <c r="AQ395" s="6">
        <v>0.9638694448538947</v>
      </c>
      <c r="AR395" s="6">
        <v>1.0015243308951332</v>
      </c>
      <c r="AS395" s="6">
        <v>1.2364935493528988</v>
      </c>
      <c r="AT395" s="6">
        <v>1.2529252649473401</v>
      </c>
      <c r="AU395" s="6">
        <v>1.1365946245927472</v>
      </c>
      <c r="AV395" s="6">
        <v>1.1129766438208821</v>
      </c>
      <c r="AW395" s="6">
        <v>1.2898239620718159</v>
      </c>
      <c r="AX395" s="6">
        <v>0.61424365261086766</v>
      </c>
      <c r="AY395" s="6">
        <v>0.76558864330365473</v>
      </c>
      <c r="AZ395" s="6">
        <v>0.74743738942537241</v>
      </c>
      <c r="BA395" s="6">
        <v>1.1468744746262984</v>
      </c>
      <c r="BB395" s="6">
        <v>0.92685392291158264</v>
      </c>
      <c r="BC395" s="6">
        <v>0.90277375570659402</v>
      </c>
      <c r="BD395" s="6">
        <v>0.77470918085266471</v>
      </c>
      <c r="BE395" s="6">
        <v>1.4650592895802035</v>
      </c>
      <c r="BF395" s="6">
        <v>0.90463991041365266</v>
      </c>
      <c r="BG395" s="6">
        <v>0.72494125191607417</v>
      </c>
      <c r="BH395" s="6">
        <v>0.86299632728870712</v>
      </c>
      <c r="BI395" s="6">
        <v>0.84484255154665922</v>
      </c>
      <c r="BL395" s="8">
        <f>IF(BL$1&lt;=cockpit!$C$15,1/(1+EXP(-(AP395+T$14))),0)</f>
        <v>0.65721840719973079</v>
      </c>
      <c r="BM395" s="8">
        <f>IF(BM$1&lt;=cockpit!$C$15,1/(1+EXP(-(AQ395+U$14))),0)</f>
        <v>0.74714107242753103</v>
      </c>
      <c r="BN395" s="8">
        <f>IF(BN$1&lt;=cockpit!$C$15,1/(1+EXP(-(AR395+V$14))),0)</f>
        <v>0.76014190775238555</v>
      </c>
      <c r="BO395" s="8">
        <f>IF(BO$1&lt;=cockpit!$C$15,1/(1+EXP(-(AS395+W$14))),0)</f>
        <v>0.78663436631952521</v>
      </c>
      <c r="BP395" s="8">
        <f>IF(BP$1&lt;=cockpit!$C$15,1/(1+EXP(-(AT395+X$14))),0)</f>
        <v>0.79583206186208266</v>
      </c>
      <c r="BQ395" s="8">
        <f>IF(BQ$1&lt;=cockpit!$C$15,1/(1+EXP(-(AU395+Y$14))),0)</f>
        <v>0.8298358819060202</v>
      </c>
      <c r="BR395" s="8">
        <f>IF(BR$1&lt;=cockpit!$C$15,1/(1+EXP(-(AV395+Z$14))),0)</f>
        <v>0.81898586447348631</v>
      </c>
      <c r="BS395" s="8">
        <f>IF(BS$1&lt;=cockpit!$C$15,1/(1+EXP(-(AW395+AA$14))),0)</f>
        <v>0.80195987642924549</v>
      </c>
      <c r="BT395" s="8">
        <f>IF(BT$1&lt;=cockpit!$C$15,1/(1+EXP(-(AX395+AB$14))),0)</f>
        <v>0.67000363878624802</v>
      </c>
      <c r="BU395" s="8">
        <f>IF(BU$1&lt;=cockpit!$C$15,1/(1+EXP(-(AY395+AC$14))),0)</f>
        <v>0.69129097931061345</v>
      </c>
      <c r="BV395" s="8">
        <f>IF(BV$1&lt;=cockpit!$C$15,1/(1+EXP(-(AZ395+AD$14))),0)</f>
        <v>0.75446251173508816</v>
      </c>
      <c r="BW395" s="8">
        <f>IF(BW$1&lt;=cockpit!$C$15,1/(1+EXP(-(BA395+AE$14))),0)</f>
        <v>0.82823106097363031</v>
      </c>
      <c r="BX395" s="8">
        <f>IF(BX$1&lt;=cockpit!$C$15,1/(1+EXP(-(BB395+AF$14))),0)</f>
        <v>0.83983609687848493</v>
      </c>
      <c r="BY395" s="8">
        <f>IF(BY$1&lt;=cockpit!$C$15,1/(1+EXP(-(BC395+AG$14))),0)</f>
        <v>0.7056141372178798</v>
      </c>
      <c r="BZ395" s="8">
        <f>IF(BZ$1&lt;=cockpit!$C$15,1/(1+EXP(-(BD395+AH$14))),0)</f>
        <v>0.74634892702680378</v>
      </c>
      <c r="CA395" s="8">
        <f>IF(CA$1&lt;=cockpit!$C$15,1/(1+EXP(-(BE395+AI$14))),0)</f>
        <v>0.91953987766935719</v>
      </c>
      <c r="CB395" s="8">
        <f>IF(CB$1&lt;=cockpit!$C$15,1/(1+EXP(-(BF395+AJ$14))),0)</f>
        <v>0.78878949205871585</v>
      </c>
      <c r="CC395" s="8">
        <f>IF(CC$1&lt;=cockpit!$C$15,1/(1+EXP(-(BG395+AK$14))),0)</f>
        <v>0.71348518326059607</v>
      </c>
      <c r="CD395" s="8">
        <f>IF(CD$1&lt;=cockpit!$C$15,1/(1+EXP(-(BH395+AL$14))),0)</f>
        <v>0.85741838180312502</v>
      </c>
      <c r="CE395" s="8">
        <f>IF(CE$1&lt;=cockpit!$C$15,1/(1+EXP(-(BI395+AM$14))),0)</f>
        <v>0.80003207364635553</v>
      </c>
      <c r="CH395" s="6">
        <v>5.2423321855652913</v>
      </c>
      <c r="CK395" s="9">
        <f t="shared" si="139"/>
        <v>5.2423321855652913</v>
      </c>
      <c r="CM395" s="9">
        <f t="shared" si="140"/>
        <v>0.57406051703026806</v>
      </c>
      <c r="CP395">
        <f t="shared" si="141"/>
        <v>-0.75766781443470865</v>
      </c>
      <c r="CV395">
        <v>5.9413126093244575E-2</v>
      </c>
      <c r="CW395">
        <v>-0.31076853769576507</v>
      </c>
      <c r="CX395">
        <v>-1.2824998609968724E-2</v>
      </c>
      <c r="CY395">
        <v>-0.20290517570555933</v>
      </c>
      <c r="CZ395">
        <v>-0.24252982996100503</v>
      </c>
      <c r="DA395">
        <v>-0.57127695509378074</v>
      </c>
      <c r="DB395">
        <v>-1.0061550754882367E-2</v>
      </c>
      <c r="DC395">
        <v>-0.47633142966561431</v>
      </c>
      <c r="DD395">
        <v>-0.20628055766279713</v>
      </c>
      <c r="DE395">
        <v>-0.44779033027820769</v>
      </c>
      <c r="DF395">
        <v>-0.55191267032039826</v>
      </c>
      <c r="DG395">
        <v>-0.15078452331478562</v>
      </c>
      <c r="DH395">
        <v>7.779237609761773E-2</v>
      </c>
      <c r="DI395">
        <v>-0.37685320893662649</v>
      </c>
      <c r="DJ395">
        <v>-0.10439180586374061</v>
      </c>
      <c r="DK395">
        <v>0.13667761360451117</v>
      </c>
      <c r="DL395">
        <v>-0.50238675433729008</v>
      </c>
      <c r="DM395">
        <v>-0.45071388356136194</v>
      </c>
      <c r="DN395">
        <v>-0.301106245965098</v>
      </c>
      <c r="DO395">
        <v>1.6046839744992863E-2</v>
      </c>
      <c r="DR395">
        <f t="shared" si="142"/>
        <v>3.3750455995704816E-2</v>
      </c>
      <c r="DS395">
        <f t="shared" si="131"/>
        <v>-0.13729139229716322</v>
      </c>
      <c r="DT395">
        <f t="shared" si="132"/>
        <v>-5.4145128051582272E-3</v>
      </c>
      <c r="DU395">
        <f t="shared" si="133"/>
        <v>-7.7348746240766278E-2</v>
      </c>
      <c r="DV395">
        <f t="shared" si="134"/>
        <v>-8.8923884553099783E-2</v>
      </c>
      <c r="DW395">
        <f t="shared" si="135"/>
        <v>-0.17787988177158154</v>
      </c>
      <c r="DX395">
        <f t="shared" si="136"/>
        <v>-3.3128878720462933E-3</v>
      </c>
      <c r="DY395">
        <f t="shared" si="137"/>
        <v>-0.16998380384911066</v>
      </c>
      <c r="DZ395">
        <f t="shared" si="138"/>
        <v>-0.11368020950668854</v>
      </c>
      <c r="EA395">
        <f t="shared" si="120"/>
        <v>-0.23379884622144129</v>
      </c>
      <c r="EB395">
        <f t="shared" si="121"/>
        <v>-0.23775642731812133</v>
      </c>
      <c r="EC395">
        <f t="shared" si="122"/>
        <v>-4.7351362898804886E-2</v>
      </c>
      <c r="ED395">
        <f t="shared" si="123"/>
        <v>2.2923494127603881E-2</v>
      </c>
      <c r="EE395">
        <f t="shared" si="124"/>
        <v>-0.18922127081962672</v>
      </c>
      <c r="EF395">
        <f t="shared" si="125"/>
        <v>-4.6241736639280932E-2</v>
      </c>
      <c r="EG395">
        <f t="shared" si="126"/>
        <v>2.110936720998343E-2</v>
      </c>
      <c r="EH395">
        <f t="shared" si="127"/>
        <v>-0.1898073109793075</v>
      </c>
      <c r="EI395">
        <f t="shared" si="128"/>
        <v>-0.2212729751759541</v>
      </c>
      <c r="EJ395">
        <f t="shared" si="129"/>
        <v>-7.9743086796396676E-2</v>
      </c>
      <c r="EK395">
        <f t="shared" si="130"/>
        <v>5.7760388026287766E-3</v>
      </c>
    </row>
    <row r="396" spans="1:141" x14ac:dyDescent="0.3">
      <c r="A396" s="6">
        <f>('Base original'!A396-MIN('Base original'!A:A))/(MAX('Base original'!A:A)-MIN('Base original'!A:A))</f>
        <v>0.42477876106194695</v>
      </c>
      <c r="B396" s="6">
        <f>('Base original'!B396-MIN('Base original'!B:B))/(MAX('Base original'!B:B)-MIN('Base original'!B:B))</f>
        <v>0.21232876712328769</v>
      </c>
      <c r="C396" s="6">
        <f>('Base original'!C396-MIN('Base original'!C:C))/(MAX('Base original'!C:C)-MIN('Base original'!C:C))</f>
        <v>0.24</v>
      </c>
      <c r="D396" s="6">
        <f>('Base original'!D396-MIN('Base original'!D:D))/(MAX('Base original'!D:D)-MIN('Base original'!D:D))</f>
        <v>0.13013698630136986</v>
      </c>
      <c r="E396" s="6">
        <f>('Base original'!E396-MIN('Base original'!E:E))/(MAX('Base original'!E:E)-MIN('Base original'!E:E))</f>
        <v>0.13355592654424042</v>
      </c>
      <c r="F396" s="6">
        <f>('Base original'!F396-MIN('Base original'!F:F))/(MAX('Base original'!F:F)-MIN('Base original'!F:F))</f>
        <v>0.19402985074626866</v>
      </c>
      <c r="G396" s="6">
        <f>('Base original'!G396-MIN('Base original'!G:G))/(MAX('Base original'!G:G)-MIN('Base original'!G:G))</f>
        <v>0.13780918727915195</v>
      </c>
      <c r="H396" s="6">
        <f>('Base original'!H396-MIN('Base original'!H:H))/(MAX('Base original'!H:H)-MIN('Base original'!H:H))</f>
        <v>0.58223201174743122</v>
      </c>
      <c r="I396" s="6">
        <f>('Base original'!I396-MIN('Base original'!I:I))/(MAX('Base original'!I:I)-MIN('Base original'!I:I))</f>
        <v>0.35433070866141725</v>
      </c>
      <c r="J396" s="6">
        <f>('Base original'!J396-MIN('Base original'!J:J))/(MAX('Base original'!J:J)-MIN('Base original'!J:J))</f>
        <v>0.23952095808383234</v>
      </c>
      <c r="K396" s="6">
        <f>('Base original'!K396-MIN('Base original'!K:K))/(MAX('Base original'!K:K)-MIN('Base original'!K:K))</f>
        <v>0.24615384615384611</v>
      </c>
      <c r="L396" s="6">
        <f>'Base original'!L396</f>
        <v>6</v>
      </c>
      <c r="M396">
        <v>551</v>
      </c>
      <c r="O396">
        <v>0.19824439820523254</v>
      </c>
      <c r="P396" t="str">
        <f>IF(O396&lt;=cockpit!C$11,"treino","teste")</f>
        <v>treino</v>
      </c>
      <c r="AP396" s="6">
        <v>0.98405381956939486</v>
      </c>
      <c r="AQ396" s="6">
        <v>1.5212702892296757</v>
      </c>
      <c r="AR396" s="6">
        <v>1.4243234144207717</v>
      </c>
      <c r="AS396" s="6">
        <v>1.7286710575893369</v>
      </c>
      <c r="AT396" s="6">
        <v>1.6692112363507321</v>
      </c>
      <c r="AU396" s="6">
        <v>1.5356326705081644</v>
      </c>
      <c r="AV396" s="6">
        <v>1.6184282576927322</v>
      </c>
      <c r="AW396" s="6">
        <v>1.8629679894341247</v>
      </c>
      <c r="AX396" s="6">
        <v>0.9737350866221095</v>
      </c>
      <c r="AY396" s="6">
        <v>1.09583027620346</v>
      </c>
      <c r="AZ396" s="6">
        <v>1.0247891149628547</v>
      </c>
      <c r="BA396" s="6">
        <v>1.5474643386089577</v>
      </c>
      <c r="BB396" s="6">
        <v>1.2521014146385108</v>
      </c>
      <c r="BC396" s="6">
        <v>1.2865420850555793</v>
      </c>
      <c r="BD396" s="6">
        <v>1.1027721872061127</v>
      </c>
      <c r="BE396" s="6">
        <v>1.8289391376316753</v>
      </c>
      <c r="BF396" s="6">
        <v>1.338110251860851</v>
      </c>
      <c r="BG396" s="6">
        <v>1.1056226180556603</v>
      </c>
      <c r="BH396" s="6">
        <v>1.1981375317870513</v>
      </c>
      <c r="BI396" s="6">
        <v>1.2394201993492062</v>
      </c>
      <c r="BL396" s="8">
        <f>IF(BL$1&lt;=cockpit!$C$15,1/(1+EXP(-(AP396+T$14))),0)</f>
        <v>0.75808192814463138</v>
      </c>
      <c r="BM396" s="8">
        <f>IF(BM$1&lt;=cockpit!$C$15,1/(1+EXP(-(AQ396+U$14))),0)</f>
        <v>0.837646909599147</v>
      </c>
      <c r="BN396" s="8">
        <f>IF(BN$1&lt;=cockpit!$C$15,1/(1+EXP(-(AR396+V$14))),0)</f>
        <v>0.82867372958768337</v>
      </c>
      <c r="BO396" s="8">
        <f>IF(BO$1&lt;=cockpit!$C$15,1/(1+EXP(-(AS396+W$14))),0)</f>
        <v>0.85777527524722663</v>
      </c>
      <c r="BP396" s="8">
        <f>IF(BP$1&lt;=cockpit!$C$15,1/(1+EXP(-(AT396+X$14))),0)</f>
        <v>0.85529277526520908</v>
      </c>
      <c r="BQ396" s="8">
        <f>IF(BQ$1&lt;=cockpit!$C$15,1/(1+EXP(-(AU396+Y$14))),0)</f>
        <v>0.87905404873130744</v>
      </c>
      <c r="BR396" s="8">
        <f>IF(BR$1&lt;=cockpit!$C$15,1/(1+EXP(-(AV396+Z$14))),0)</f>
        <v>0.88235712372351294</v>
      </c>
      <c r="BS396" s="8">
        <f>IF(BS$1&lt;=cockpit!$C$15,1/(1+EXP(-(AW396+AA$14))),0)</f>
        <v>0.87779712731445036</v>
      </c>
      <c r="BT396" s="8">
        <f>IF(BT$1&lt;=cockpit!$C$15,1/(1+EXP(-(AX396+AB$14))),0)</f>
        <v>0.7441579311168558</v>
      </c>
      <c r="BU396" s="8">
        <f>IF(BU$1&lt;=cockpit!$C$15,1/(1+EXP(-(AY396+AC$14))),0)</f>
        <v>0.75701867130645528</v>
      </c>
      <c r="BV396" s="8">
        <f>IF(BV$1&lt;=cockpit!$C$15,1/(1+EXP(-(AZ396+AD$14))),0)</f>
        <v>0.80216923820276609</v>
      </c>
      <c r="BW396" s="8">
        <f>IF(BW$1&lt;=cockpit!$C$15,1/(1+EXP(-(BA396+AE$14))),0)</f>
        <v>0.8780113853053878</v>
      </c>
      <c r="BX396" s="8">
        <f>IF(BX$1&lt;=cockpit!$C$15,1/(1+EXP(-(BB396+AF$14))),0)</f>
        <v>0.87892150683824988</v>
      </c>
      <c r="BY396" s="8">
        <f>IF(BY$1&lt;=cockpit!$C$15,1/(1+EXP(-(BC396+AG$14))),0)</f>
        <v>0.77867223505373862</v>
      </c>
      <c r="BZ396" s="8">
        <f>IF(BZ$1&lt;=cockpit!$C$15,1/(1+EXP(-(BD396+AH$14))),0)</f>
        <v>0.80333920161957673</v>
      </c>
      <c r="CA396" s="8">
        <f>IF(CA$1&lt;=cockpit!$C$15,1/(1+EXP(-(BE396+AI$14))),0)</f>
        <v>0.94267536872602065</v>
      </c>
      <c r="CB396" s="8">
        <f>IF(CB$1&lt;=cockpit!$C$15,1/(1+EXP(-(BF396+AJ$14))),0)</f>
        <v>0.85209332026687834</v>
      </c>
      <c r="CC396" s="8">
        <f>IF(CC$1&lt;=cockpit!$C$15,1/(1+EXP(-(BG396+AK$14))),0)</f>
        <v>0.78466345654278102</v>
      </c>
      <c r="CD396" s="8">
        <f>IF(CD$1&lt;=cockpit!$C$15,1/(1+EXP(-(BH396+AL$14))),0)</f>
        <v>0.89370453517039483</v>
      </c>
      <c r="CE396" s="8">
        <f>IF(CE$1&lt;=cockpit!$C$15,1/(1+EXP(-(BI396+AM$14))),0)</f>
        <v>0.85582924510479674</v>
      </c>
      <c r="CH396" s="6">
        <v>5.6336717305364177</v>
      </c>
      <c r="CK396" s="9">
        <f t="shared" si="139"/>
        <v>5.6336717305364177</v>
      </c>
      <c r="CM396" s="9">
        <f t="shared" si="140"/>
        <v>0.13419640100818298</v>
      </c>
      <c r="CP396">
        <f t="shared" si="141"/>
        <v>-0.36632826946358232</v>
      </c>
      <c r="CV396">
        <v>2.8725923485872773E-2</v>
      </c>
      <c r="CW396">
        <v>-0.15025489858343191</v>
      </c>
      <c r="CX396">
        <v>-6.200817108970056E-3</v>
      </c>
      <c r="CY396">
        <v>-9.8103549425388681E-2</v>
      </c>
      <c r="CZ396">
        <v>-0.11726185435130165</v>
      </c>
      <c r="DA396">
        <v>-0.27620930222576245</v>
      </c>
      <c r="DB396">
        <v>-4.864705093624749E-3</v>
      </c>
      <c r="DC396">
        <v>-0.2303036568218319</v>
      </c>
      <c r="DD396">
        <v>-9.9735528252542727E-2</v>
      </c>
      <c r="DE396">
        <v>-0.21650419042246072</v>
      </c>
      <c r="DF396">
        <v>-0.26684677580549243</v>
      </c>
      <c r="DG396">
        <v>-7.2903497331489944E-2</v>
      </c>
      <c r="DH396">
        <v>3.7612190950149164E-2</v>
      </c>
      <c r="DI396">
        <v>-0.18220647788048375</v>
      </c>
      <c r="DJ396">
        <v>-5.0472870642887503E-2</v>
      </c>
      <c r="DK396">
        <v>6.6082883174216428E-2</v>
      </c>
      <c r="DL396">
        <v>-0.24290126465925616</v>
      </c>
      <c r="DM396">
        <v>-0.21791771254191555</v>
      </c>
      <c r="DN396">
        <v>-0.14558323305757292</v>
      </c>
      <c r="DO396">
        <v>7.7585597832587287E-3</v>
      </c>
      <c r="DR396">
        <f t="shared" si="142"/>
        <v>1.2217473943514169E-2</v>
      </c>
      <c r="DS396">
        <f t="shared" si="131"/>
        <v>-4.4828196620438465E-2</v>
      </c>
      <c r="DT396">
        <f t="shared" si="132"/>
        <v>-1.9427150694433454E-3</v>
      </c>
      <c r="DU396">
        <f t="shared" si="133"/>
        <v>-2.5921074555597091E-2</v>
      </c>
      <c r="DV396">
        <f t="shared" si="134"/>
        <v>-3.1481790579198955E-2</v>
      </c>
      <c r="DW396">
        <f t="shared" si="135"/>
        <v>-6.2772425173636501E-2</v>
      </c>
      <c r="DX396">
        <f t="shared" si="136"/>
        <v>-1.0772690279233909E-3</v>
      </c>
      <c r="DY396">
        <f t="shared" si="137"/>
        <v>-5.2848287554000992E-2</v>
      </c>
      <c r="DZ396">
        <f t="shared" si="138"/>
        <v>-4.4504882399185701E-2</v>
      </c>
      <c r="EA396">
        <f t="shared" si="120"/>
        <v>-9.2430560311625248E-2</v>
      </c>
      <c r="EB396">
        <f t="shared" si="121"/>
        <v>-9.5137416864709071E-2</v>
      </c>
      <c r="EC396">
        <f t="shared" si="122"/>
        <v>-1.670190015496336E-2</v>
      </c>
      <c r="ED396">
        <f t="shared" si="123"/>
        <v>8.55666003352697E-3</v>
      </c>
      <c r="EE396">
        <f t="shared" si="124"/>
        <v>-7.1729142219236167E-2</v>
      </c>
      <c r="EF396">
        <f t="shared" si="125"/>
        <v>-1.7900008099199883E-2</v>
      </c>
      <c r="EG396">
        <f t="shared" si="126"/>
        <v>7.3591979783154318E-3</v>
      </c>
      <c r="EH396">
        <f t="shared" si="127"/>
        <v>-6.6539637313819358E-2</v>
      </c>
      <c r="EI396">
        <f t="shared" si="128"/>
        <v>-8.3746487334264874E-2</v>
      </c>
      <c r="EJ396">
        <f t="shared" si="129"/>
        <v>-2.9304769820798059E-2</v>
      </c>
      <c r="EK396">
        <f t="shared" si="130"/>
        <v>2.0758515739460904E-3</v>
      </c>
    </row>
    <row r="397" spans="1:141" x14ac:dyDescent="0.3">
      <c r="A397" s="6">
        <f>('Base original'!A397-MIN('Base original'!A:A))/(MAX('Base original'!A:A)-MIN('Base original'!A:A))</f>
        <v>0.4336283185840708</v>
      </c>
      <c r="B397" s="6">
        <f>('Base original'!B397-MIN('Base original'!B:B))/(MAX('Base original'!B:B)-MIN('Base original'!B:B))</f>
        <v>0.23287671232876714</v>
      </c>
      <c r="C397" s="6">
        <f>('Base original'!C397-MIN('Base original'!C:C))/(MAX('Base original'!C:C)-MIN('Base original'!C:C))</f>
        <v>0.24</v>
      </c>
      <c r="D397" s="6">
        <f>('Base original'!D397-MIN('Base original'!D:D))/(MAX('Base original'!D:D)-MIN('Base original'!D:D))</f>
        <v>0.12328767123287673</v>
      </c>
      <c r="E397" s="6">
        <f>('Base original'!E397-MIN('Base original'!E:E))/(MAX('Base original'!E:E)-MIN('Base original'!E:E))</f>
        <v>0.13355592654424042</v>
      </c>
      <c r="F397" s="6">
        <f>('Base original'!F397-MIN('Base original'!F:F))/(MAX('Base original'!F:F)-MIN('Base original'!F:F))</f>
        <v>0.19402985074626866</v>
      </c>
      <c r="G397" s="6">
        <f>('Base original'!G397-MIN('Base original'!G:G))/(MAX('Base original'!G:G)-MIN('Base original'!G:G))</f>
        <v>0.13427561837455831</v>
      </c>
      <c r="H397" s="6">
        <f>('Base original'!H397-MIN('Base original'!H:H))/(MAX('Base original'!H:H)-MIN('Base original'!H:H))</f>
        <v>0.58223201174743122</v>
      </c>
      <c r="I397" s="6">
        <f>('Base original'!I397-MIN('Base original'!I:I))/(MAX('Base original'!I:I)-MIN('Base original'!I:I))</f>
        <v>0.29921259842519687</v>
      </c>
      <c r="J397" s="6">
        <f>('Base original'!J397-MIN('Base original'!J:J))/(MAX('Base original'!J:J)-MIN('Base original'!J:J))</f>
        <v>0.24550898203592814</v>
      </c>
      <c r="K397" s="6">
        <f>('Base original'!K397-MIN('Base original'!K:K))/(MAX('Base original'!K:K)-MIN('Base original'!K:K))</f>
        <v>0.24615384615384611</v>
      </c>
      <c r="L397" s="6">
        <f>'Base original'!L397</f>
        <v>6</v>
      </c>
      <c r="M397">
        <v>552</v>
      </c>
      <c r="O397">
        <v>0.57989218462901959</v>
      </c>
      <c r="P397" t="str">
        <f>IF(O397&lt;=cockpit!C$11,"treino","teste")</f>
        <v>treino</v>
      </c>
      <c r="AP397" s="6">
        <v>0.98201454023824808</v>
      </c>
      <c r="AQ397" s="6">
        <v>1.5407067542962236</v>
      </c>
      <c r="AR397" s="6">
        <v>1.4038325204901554</v>
      </c>
      <c r="AS397" s="6">
        <v>1.7063015358256755</v>
      </c>
      <c r="AT397" s="6">
        <v>1.6402591174181169</v>
      </c>
      <c r="AU397" s="6">
        <v>1.5139322376809576</v>
      </c>
      <c r="AV397" s="6">
        <v>1.6071088963999878</v>
      </c>
      <c r="AW397" s="6">
        <v>1.8535687750683989</v>
      </c>
      <c r="AX397" s="6">
        <v>0.97971076524909284</v>
      </c>
      <c r="AY397" s="6">
        <v>1.0963862036999314</v>
      </c>
      <c r="AZ397" s="6">
        <v>1.0172630990382121</v>
      </c>
      <c r="BA397" s="6">
        <v>1.5040967244030541</v>
      </c>
      <c r="BB397" s="6">
        <v>1.2352696868822755</v>
      </c>
      <c r="BC397" s="6">
        <v>1.2988622741006677</v>
      </c>
      <c r="BD397" s="6">
        <v>1.0773250981845093</v>
      </c>
      <c r="BE397" s="6">
        <v>1.8043723228439392</v>
      </c>
      <c r="BF397" s="6">
        <v>1.3576710275718742</v>
      </c>
      <c r="BG397" s="6">
        <v>1.0839894895298623</v>
      </c>
      <c r="BH397" s="6">
        <v>1.1685729861495191</v>
      </c>
      <c r="BI397" s="6">
        <v>1.2255397972308724</v>
      </c>
      <c r="BL397" s="8">
        <f>IF(BL$1&lt;=cockpit!$C$15,1/(1+EXP(-(AP397+T$14))),0)</f>
        <v>0.75770774031950427</v>
      </c>
      <c r="BM397" s="8">
        <f>IF(BM$1&lt;=cockpit!$C$15,1/(1+EXP(-(AQ397+U$14))),0)</f>
        <v>0.8402728473894443</v>
      </c>
      <c r="BN397" s="8">
        <f>IF(BN$1&lt;=cockpit!$C$15,1/(1+EXP(-(AR397+V$14))),0)</f>
        <v>0.82574494165113888</v>
      </c>
      <c r="BO397" s="8">
        <f>IF(BO$1&lt;=cockpit!$C$15,1/(1+EXP(-(AS397+W$14))),0)</f>
        <v>0.85502436243753466</v>
      </c>
      <c r="BP397" s="8">
        <f>IF(BP$1&lt;=cockpit!$C$15,1/(1+EXP(-(AT397+X$14))),0)</f>
        <v>0.85167246977907707</v>
      </c>
      <c r="BQ397" s="8">
        <f>IF(BQ$1&lt;=cockpit!$C$15,1/(1+EXP(-(AU397+Y$14))),0)</f>
        <v>0.87672785839074419</v>
      </c>
      <c r="BR397" s="8">
        <f>IF(BR$1&lt;=cockpit!$C$15,1/(1+EXP(-(AV397+Z$14))),0)</f>
        <v>0.88117704489792337</v>
      </c>
      <c r="BS397" s="8">
        <f>IF(BS$1&lt;=cockpit!$C$15,1/(1+EXP(-(AW397+AA$14))),0)</f>
        <v>0.87678529431542584</v>
      </c>
      <c r="BT397" s="8">
        <f>IF(BT$1&lt;=cockpit!$C$15,1/(1+EXP(-(AX397+AB$14))),0)</f>
        <v>0.74529396121493874</v>
      </c>
      <c r="BU397" s="8">
        <f>IF(BU$1&lt;=cockpit!$C$15,1/(1+EXP(-(AY397+AC$14))),0)</f>
        <v>0.75712091477833643</v>
      </c>
      <c r="BV397" s="8">
        <f>IF(BV$1&lt;=cockpit!$C$15,1/(1+EXP(-(AZ397+AD$14))),0)</f>
        <v>0.80097218990807517</v>
      </c>
      <c r="BW397" s="8">
        <f>IF(BW$1&lt;=cockpit!$C$15,1/(1+EXP(-(BA397+AE$14))),0)</f>
        <v>0.87328972897743995</v>
      </c>
      <c r="BX397" s="8">
        <f>IF(BX$1&lt;=cockpit!$C$15,1/(1+EXP(-(BB397+AF$14))),0)</f>
        <v>0.87711884511439719</v>
      </c>
      <c r="BY397" s="8">
        <f>IF(BY$1&lt;=cockpit!$C$15,1/(1+EXP(-(BC397+AG$14))),0)</f>
        <v>0.78078822684219562</v>
      </c>
      <c r="BZ397" s="8">
        <f>IF(BZ$1&lt;=cockpit!$C$15,1/(1+EXP(-(BD397+AH$14))),0)</f>
        <v>0.79928788096507331</v>
      </c>
      <c r="CA397" s="8">
        <f>IF(CA$1&lt;=cockpit!$C$15,1/(1+EXP(-(BE397+AI$14))),0)</f>
        <v>0.94133328665416205</v>
      </c>
      <c r="CB397" s="8">
        <f>IF(CB$1&lt;=cockpit!$C$15,1/(1+EXP(-(BF397+AJ$14))),0)</f>
        <v>0.85454163046526344</v>
      </c>
      <c r="CC397" s="8">
        <f>IF(CC$1&lt;=cockpit!$C$15,1/(1+EXP(-(BG397+AK$14))),0)</f>
        <v>0.78098567289366894</v>
      </c>
      <c r="CD397" s="8">
        <f>IF(CD$1&lt;=cockpit!$C$15,1/(1+EXP(-(BH397+AL$14))),0)</f>
        <v>0.89086313365673886</v>
      </c>
      <c r="CE397" s="8">
        <f>IF(CE$1&lt;=cockpit!$C$15,1/(1+EXP(-(BI397+AM$14))),0)</f>
        <v>0.85410813103799843</v>
      </c>
      <c r="CH397" s="6">
        <v>5.6282496611109565</v>
      </c>
      <c r="CK397" s="9">
        <f t="shared" si="139"/>
        <v>5.6282496611109565</v>
      </c>
      <c r="CM397" s="9">
        <f t="shared" si="140"/>
        <v>0.1381983144641187</v>
      </c>
      <c r="CP397">
        <f t="shared" si="141"/>
        <v>-0.37175033888904352</v>
      </c>
      <c r="CV397">
        <v>2.9151099385289328E-2</v>
      </c>
      <c r="CW397">
        <v>-0.1524788396754693</v>
      </c>
      <c r="CX397">
        <v>-6.2925961597887527E-3</v>
      </c>
      <c r="CY397">
        <v>-9.9555592033641449E-2</v>
      </c>
      <c r="CZ397">
        <v>-0.11899746136896941</v>
      </c>
      <c r="DA397">
        <v>-0.28029750981842044</v>
      </c>
      <c r="DB397">
        <v>-4.9367081874363509E-3</v>
      </c>
      <c r="DC397">
        <v>-0.23371240935423701</v>
      </c>
      <c r="DD397">
        <v>-0.10121172597859371</v>
      </c>
      <c r="DE397">
        <v>-0.21970869536851034</v>
      </c>
      <c r="DF397">
        <v>-0.27079640750193917</v>
      </c>
      <c r="DG397">
        <v>-7.3982550893119475E-2</v>
      </c>
      <c r="DH397">
        <v>3.8168893578843476E-2</v>
      </c>
      <c r="DI397">
        <v>-0.18490333819727936</v>
      </c>
      <c r="DJ397">
        <v>-5.1219925761316641E-2</v>
      </c>
      <c r="DK397">
        <v>6.7060983993271192E-2</v>
      </c>
      <c r="DL397">
        <v>-0.24649647592275856</v>
      </c>
      <c r="DM397">
        <v>-0.22114313920137085</v>
      </c>
      <c r="DN397">
        <v>-0.14773802825800103</v>
      </c>
      <c r="DO397">
        <v>7.8733951735168155E-3</v>
      </c>
      <c r="DR397">
        <f t="shared" si="142"/>
        <v>1.2414840479662327E-2</v>
      </c>
      <c r="DS397">
        <f t="shared" si="131"/>
        <v>-4.4819865247434927E-2</v>
      </c>
      <c r="DT397">
        <f t="shared" si="132"/>
        <v>-2.0019598385255864E-3</v>
      </c>
      <c r="DU397">
        <f t="shared" si="133"/>
        <v>-2.6773817845274071E-2</v>
      </c>
      <c r="DV397">
        <f t="shared" si="134"/>
        <v>-3.2683129257050657E-2</v>
      </c>
      <c r="DW397">
        <f t="shared" si="135"/>
        <v>-6.4846341829557369E-2</v>
      </c>
      <c r="DX397">
        <f t="shared" si="136"/>
        <v>-1.1034876477540318E-3</v>
      </c>
      <c r="DY397">
        <f t="shared" si="137"/>
        <v>-5.4045421523731478E-2</v>
      </c>
      <c r="DZ397">
        <f t="shared" si="138"/>
        <v>-4.4992348061613306E-2</v>
      </c>
      <c r="EA397">
        <f t="shared" si="120"/>
        <v>-9.3764623017362062E-2</v>
      </c>
      <c r="EB397">
        <f t="shared" si="121"/>
        <v>-9.7065225901376076E-2</v>
      </c>
      <c r="EC397">
        <f t="shared" si="122"/>
        <v>-1.7560871837311417E-2</v>
      </c>
      <c r="ED397">
        <f t="shared" si="123"/>
        <v>8.8041336191748351E-3</v>
      </c>
      <c r="EE397">
        <f t="shared" si="124"/>
        <v>-7.218066894929237E-2</v>
      </c>
      <c r="EF397">
        <f t="shared" si="125"/>
        <v>-1.8497506794320613E-2</v>
      </c>
      <c r="EG397">
        <f t="shared" si="126"/>
        <v>7.6376856774875027E-3</v>
      </c>
      <c r="EH397">
        <f t="shared" si="127"/>
        <v>-6.6494544693986801E-2</v>
      </c>
      <c r="EI397">
        <f t="shared" si="128"/>
        <v>-8.6259397774633637E-2</v>
      </c>
      <c r="EJ397">
        <f t="shared" si="129"/>
        <v>-3.0487644567116196E-2</v>
      </c>
      <c r="EK397">
        <f t="shared" si="130"/>
        <v>2.1297478869552544E-3</v>
      </c>
    </row>
    <row r="398" spans="1:141" x14ac:dyDescent="0.3">
      <c r="A398" s="6">
        <f>('Base original'!A398-MIN('Base original'!A:A))/(MAX('Base original'!A:A)-MIN('Base original'!A:A))</f>
        <v>3.5398230088495602E-2</v>
      </c>
      <c r="B398" s="6">
        <f>('Base original'!B398-MIN('Base original'!B:B))/(MAX('Base original'!B:B)-MIN('Base original'!B:B))</f>
        <v>0.63013698630136994</v>
      </c>
      <c r="C398" s="6">
        <f>('Base original'!C398-MIN('Base original'!C:C))/(MAX('Base original'!C:C)-MIN('Base original'!C:C))</f>
        <v>0.24</v>
      </c>
      <c r="D398" s="6">
        <f>('Base original'!D398-MIN('Base original'!D:D))/(MAX('Base original'!D:D)-MIN('Base original'!D:D))</f>
        <v>4.7945205479452059E-2</v>
      </c>
      <c r="E398" s="6">
        <f>('Base original'!E398-MIN('Base original'!E:E))/(MAX('Base original'!E:E)-MIN('Base original'!E:E))</f>
        <v>6.34390651085142E-2</v>
      </c>
      <c r="F398" s="6">
        <f>('Base original'!F398-MIN('Base original'!F:F))/(MAX('Base original'!F:F)-MIN('Base original'!F:F))</f>
        <v>0.46268656716417911</v>
      </c>
      <c r="G398" s="6">
        <f>('Base original'!G398-MIN('Base original'!G:G))/(MAX('Base original'!G:G)-MIN('Base original'!G:G))</f>
        <v>0.31802120141342755</v>
      </c>
      <c r="H398" s="6">
        <f>('Base original'!H398-MIN('Base original'!H:H))/(MAX('Base original'!H:H)-MIN('Base original'!H:H))</f>
        <v>0.2444933920704811</v>
      </c>
      <c r="I398" s="6">
        <f>('Base original'!I398-MIN('Base original'!I:I))/(MAX('Base original'!I:I)-MIN('Base original'!I:I))</f>
        <v>0.78740157480314987</v>
      </c>
      <c r="J398" s="6">
        <f>('Base original'!J398-MIN('Base original'!J:J))/(MAX('Base original'!J:J)-MIN('Base original'!J:J))</f>
        <v>0.17365269461077845</v>
      </c>
      <c r="K398" s="6">
        <f>('Base original'!K398-MIN('Base original'!K:K))/(MAX('Base original'!K:K)-MIN('Base original'!K:K))</f>
        <v>0.47692307692307689</v>
      </c>
      <c r="L398" s="6">
        <f>'Base original'!L398</f>
        <v>5</v>
      </c>
      <c r="M398">
        <v>553</v>
      </c>
      <c r="O398">
        <v>0.80285161786051584</v>
      </c>
      <c r="P398" t="str">
        <f>IF(O398&lt;=cockpit!C$11,"treino","teste")</f>
        <v>teste</v>
      </c>
      <c r="AP398" s="6">
        <v>0.8746746634873338</v>
      </c>
      <c r="AQ398" s="6">
        <v>1.7798836669157285</v>
      </c>
      <c r="AR398" s="6">
        <v>1.8094736486359158</v>
      </c>
      <c r="AS398" s="6">
        <v>2.0692775076996379</v>
      </c>
      <c r="AT398" s="6">
        <v>2.2949770586047693</v>
      </c>
      <c r="AU398" s="6">
        <v>1.7608102250776945</v>
      </c>
      <c r="AV398" s="6">
        <v>1.5189165084012388</v>
      </c>
      <c r="AW398" s="6">
        <v>2.0594866775865612</v>
      </c>
      <c r="AX398" s="6">
        <v>1.159770733858321</v>
      </c>
      <c r="AY398" s="6">
        <v>1.4413234949856861</v>
      </c>
      <c r="AZ398" s="6">
        <v>1.5470620837044986</v>
      </c>
      <c r="BA398" s="6">
        <v>1.8854006123826856</v>
      </c>
      <c r="BB398" s="6">
        <v>1.3442628068320488</v>
      </c>
      <c r="BC398" s="6">
        <v>1.6561507983039334</v>
      </c>
      <c r="BD398" s="6">
        <v>1.4173800239097354</v>
      </c>
      <c r="BE398" s="6">
        <v>2.1852486908428377</v>
      </c>
      <c r="BF398" s="6">
        <v>1.3812129048131563</v>
      </c>
      <c r="BG398" s="6">
        <v>1.4634905882111109</v>
      </c>
      <c r="BH398" s="6">
        <v>1.710887299533526</v>
      </c>
      <c r="BI398" s="6">
        <v>1.3582146297770752</v>
      </c>
      <c r="BL398" s="8">
        <f>IF(BL$1&lt;=cockpit!$C$15,1/(1+EXP(-(AP398+T$14))),0)</f>
        <v>0.73746092691583409</v>
      </c>
      <c r="BM398" s="8">
        <f>IF(BM$1&lt;=cockpit!$C$15,1/(1+EXP(-(AQ398+U$14))),0)</f>
        <v>0.86982773602044205</v>
      </c>
      <c r="BN398" s="8">
        <f>IF(BN$1&lt;=cockpit!$C$15,1/(1+EXP(-(AR398+V$14))),0)</f>
        <v>0.87668514017258481</v>
      </c>
      <c r="BO398" s="8">
        <f>IF(BO$1&lt;=cockpit!$C$15,1/(1+EXP(-(AS398+W$14))),0)</f>
        <v>0.89449870457541825</v>
      </c>
      <c r="BP398" s="8">
        <f>IF(BP$1&lt;=cockpit!$C$15,1/(1+EXP(-(AT398+X$14))),0)</f>
        <v>0.91701752164833861</v>
      </c>
      <c r="BQ398" s="8">
        <f>IF(BQ$1&lt;=cockpit!$C$15,1/(1+EXP(-(AU398+Y$14))),0)</f>
        <v>0.90102629005500645</v>
      </c>
      <c r="BR398" s="8">
        <f>IF(BR$1&lt;=cockpit!$C$15,1/(1+EXP(-(AV398+Z$14))),0)</f>
        <v>0.87162812703149339</v>
      </c>
      <c r="BS398" s="8">
        <f>IF(BS$1&lt;=cockpit!$C$15,1/(1+EXP(-(AW398+AA$14))),0)</f>
        <v>0.89736204832855804</v>
      </c>
      <c r="BT398" s="8">
        <f>IF(BT$1&lt;=cockpit!$C$15,1/(1+EXP(-(AX398+AB$14))),0)</f>
        <v>0.77794463174049622</v>
      </c>
      <c r="BU398" s="8">
        <f>IF(BU$1&lt;=cockpit!$C$15,1/(1+EXP(-(AY398+AC$14))),0)</f>
        <v>0.81485886993314349</v>
      </c>
      <c r="BV398" s="8">
        <f>IF(BV$1&lt;=cockpit!$C$15,1/(1+EXP(-(AZ398+AD$14))),0)</f>
        <v>0.87238140695352828</v>
      </c>
      <c r="BW398" s="8">
        <f>IF(BW$1&lt;=cockpit!$C$15,1/(1+EXP(-(BA398+AE$14))),0)</f>
        <v>0.90983878808830299</v>
      </c>
      <c r="BX398" s="8">
        <f>IF(BX$1&lt;=cockpit!$C$15,1/(1+EXP(-(BB398+AF$14))),0)</f>
        <v>0.88839176138980425</v>
      </c>
      <c r="BY398" s="8">
        <f>IF(BY$1&lt;=cockpit!$C$15,1/(1+EXP(-(BC398+AG$14))),0)</f>
        <v>0.83583431557015175</v>
      </c>
      <c r="BZ398" s="8">
        <f>IF(BZ$1&lt;=cockpit!$C$15,1/(1+EXP(-(BD398+AH$14))),0)</f>
        <v>0.84837398154504728</v>
      </c>
      <c r="CA398" s="8">
        <f>IF(CA$1&lt;=cockpit!$C$15,1/(1+EXP(-(BE398+AI$14))),0)</f>
        <v>0.95915628703635436</v>
      </c>
      <c r="CB398" s="8">
        <f>IF(CB$1&lt;=cockpit!$C$15,1/(1+EXP(-(BF398+AJ$14))),0)</f>
        <v>0.85744353627502379</v>
      </c>
      <c r="CC398" s="8">
        <f>IF(CC$1&lt;=cockpit!$C$15,1/(1+EXP(-(BG398+AK$14))),0)</f>
        <v>0.83901545433603109</v>
      </c>
      <c r="CD398" s="8">
        <f>IF(CD$1&lt;=cockpit!$C$15,1/(1+EXP(-(BH398+AL$14))),0)</f>
        <v>0.93351013998303634</v>
      </c>
      <c r="CE398" s="8">
        <f>IF(CE$1&lt;=cockpit!$C$15,1/(1+EXP(-(BI398+AM$14))),0)</f>
        <v>0.8698764619267948</v>
      </c>
      <c r="CH398" s="6">
        <v>5.8905729515144918</v>
      </c>
      <c r="CK398" s="9">
        <f t="shared" si="139"/>
        <v>5.8905729515144918</v>
      </c>
      <c r="CM398" s="9">
        <f t="shared" si="140"/>
        <v>0.79312018196923328</v>
      </c>
      <c r="CP398">
        <f t="shared" si="141"/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R398">
        <f t="shared" si="142"/>
        <v>0</v>
      </c>
      <c r="DS398">
        <f t="shared" si="131"/>
        <v>0</v>
      </c>
      <c r="DT398">
        <f t="shared" si="132"/>
        <v>0</v>
      </c>
      <c r="DU398">
        <f t="shared" si="133"/>
        <v>0</v>
      </c>
      <c r="DV398">
        <f t="shared" si="134"/>
        <v>0</v>
      </c>
      <c r="DW398">
        <f t="shared" si="135"/>
        <v>0</v>
      </c>
      <c r="DX398">
        <f t="shared" si="136"/>
        <v>0</v>
      </c>
      <c r="DY398">
        <f t="shared" si="137"/>
        <v>0</v>
      </c>
      <c r="DZ398">
        <f t="shared" si="138"/>
        <v>0</v>
      </c>
      <c r="EA398">
        <f t="shared" si="120"/>
        <v>0</v>
      </c>
      <c r="EB398">
        <f t="shared" si="121"/>
        <v>0</v>
      </c>
      <c r="EC398">
        <f t="shared" si="122"/>
        <v>0</v>
      </c>
      <c r="ED398">
        <f t="shared" si="123"/>
        <v>0</v>
      </c>
      <c r="EE398">
        <f t="shared" si="124"/>
        <v>0</v>
      </c>
      <c r="EF398">
        <f t="shared" si="125"/>
        <v>0</v>
      </c>
      <c r="EG398">
        <f t="shared" si="126"/>
        <v>0</v>
      </c>
      <c r="EH398">
        <f t="shared" si="127"/>
        <v>0</v>
      </c>
      <c r="EI398">
        <f t="shared" si="128"/>
        <v>0</v>
      </c>
      <c r="EJ398">
        <f t="shared" si="129"/>
        <v>0</v>
      </c>
      <c r="EK398">
        <f t="shared" si="130"/>
        <v>0</v>
      </c>
    </row>
    <row r="399" spans="1:141" x14ac:dyDescent="0.3">
      <c r="A399" s="6">
        <f>('Base original'!A399-MIN('Base original'!A:A))/(MAX('Base original'!A:A)-MIN('Base original'!A:A))</f>
        <v>0.96460176991150437</v>
      </c>
      <c r="B399" s="6">
        <f>('Base original'!B399-MIN('Base original'!B:B))/(MAX('Base original'!B:B)-MIN('Base original'!B:B))</f>
        <v>0.35958904109589046</v>
      </c>
      <c r="C399" s="6">
        <f>('Base original'!C399-MIN('Base original'!C:C))/(MAX('Base original'!C:C)-MIN('Base original'!C:C))</f>
        <v>0.49</v>
      </c>
      <c r="D399" s="6">
        <f>('Base original'!D399-MIN('Base original'!D:D))/(MAX('Base original'!D:D)-MIN('Base original'!D:D))</f>
        <v>0.22602739726027399</v>
      </c>
      <c r="E399" s="6">
        <f>('Base original'!E399-MIN('Base original'!E:E))/(MAX('Base original'!E:E)-MIN('Base original'!E:E))</f>
        <v>0.13856427378964942</v>
      </c>
      <c r="F399" s="6">
        <f>('Base original'!F399-MIN('Base original'!F:F))/(MAX('Base original'!F:F)-MIN('Base original'!F:F))</f>
        <v>0.13432835820895522</v>
      </c>
      <c r="G399" s="6">
        <f>('Base original'!G399-MIN('Base original'!G:G))/(MAX('Base original'!G:G)-MIN('Base original'!G:G))</f>
        <v>6.0070671378091869E-2</v>
      </c>
      <c r="H399" s="6">
        <f>('Base original'!H399-MIN('Base original'!H:H))/(MAX('Base original'!H:H)-MIN('Base original'!H:H))</f>
        <v>0.96035242290749001</v>
      </c>
      <c r="I399" s="6">
        <f>('Base original'!I399-MIN('Base original'!I:I))/(MAX('Base original'!I:I)-MIN('Base original'!I:I))</f>
        <v>0.14173228346456676</v>
      </c>
      <c r="J399" s="6">
        <f>('Base original'!J399-MIN('Base original'!J:J))/(MAX('Base original'!J:J)-MIN('Base original'!J:J))</f>
        <v>0.24550898203592814</v>
      </c>
      <c r="K399" s="6">
        <f>('Base original'!K399-MIN('Base original'!K:K))/(MAX('Base original'!K:K)-MIN('Base original'!K:K))</f>
        <v>0.4153846153846153</v>
      </c>
      <c r="L399" s="6">
        <f>'Base original'!L399</f>
        <v>5</v>
      </c>
      <c r="M399">
        <v>554</v>
      </c>
      <c r="O399">
        <v>0.17681685844704298</v>
      </c>
      <c r="P399" t="str">
        <f>IF(O399&lt;=cockpit!C$11,"treino","teste")</f>
        <v>treino</v>
      </c>
      <c r="AP399" s="6">
        <v>1.4472365707871571</v>
      </c>
      <c r="AQ399" s="6">
        <v>2.4434195768019902</v>
      </c>
      <c r="AR399" s="6">
        <v>1.923645262863241</v>
      </c>
      <c r="AS399" s="6">
        <v>2.4257888375883221</v>
      </c>
      <c r="AT399" s="6">
        <v>2.2750104493567904</v>
      </c>
      <c r="AU399" s="6">
        <v>2.2064701955996595</v>
      </c>
      <c r="AV399" s="6">
        <v>2.409588420205552</v>
      </c>
      <c r="AW399" s="6">
        <v>2.7952241028733238</v>
      </c>
      <c r="AX399" s="6">
        <v>1.517810063092081</v>
      </c>
      <c r="AY399" s="6">
        <v>1.5484765663622042</v>
      </c>
      <c r="AZ399" s="6">
        <v>1.5351497377110006</v>
      </c>
      <c r="BA399" s="6">
        <v>1.9269054933080221</v>
      </c>
      <c r="BB399" s="6">
        <v>1.8483796008584557</v>
      </c>
      <c r="BC399" s="6">
        <v>1.9278567765905219</v>
      </c>
      <c r="BD399" s="6">
        <v>1.562853380560983</v>
      </c>
      <c r="BE399" s="6">
        <v>2.614626209954702</v>
      </c>
      <c r="BF399" s="6">
        <v>2.1673263585341331</v>
      </c>
      <c r="BG399" s="6">
        <v>1.4653859958566229</v>
      </c>
      <c r="BH399" s="6">
        <v>1.4521374938716702</v>
      </c>
      <c r="BI399" s="6">
        <v>1.8475430898646763</v>
      </c>
      <c r="BL399" s="8">
        <f>IF(BL$1&lt;=cockpit!$C$15,1/(1+EXP(-(AP399+T$14))),0)</f>
        <v>0.83276828838868822</v>
      </c>
      <c r="BM399" s="8">
        <f>IF(BM$1&lt;=cockpit!$C$15,1/(1+EXP(-(AQ399+U$14))),0)</f>
        <v>0.92844019379190168</v>
      </c>
      <c r="BN399" s="8">
        <f>IF(BN$1&lt;=cockpit!$C$15,1/(1+EXP(-(AR399+V$14))),0)</f>
        <v>0.8885067904861067</v>
      </c>
      <c r="BO399" s="8">
        <f>IF(BO$1&lt;=cockpit!$C$15,1/(1+EXP(-(AS399+W$14))),0)</f>
        <v>0.92372375819693431</v>
      </c>
      <c r="BP399" s="8">
        <f>IF(BP$1&lt;=cockpit!$C$15,1/(1+EXP(-(AT399+X$14))),0)</f>
        <v>0.91548542887321593</v>
      </c>
      <c r="BQ399" s="8">
        <f>IF(BQ$1&lt;=cockpit!$C$15,1/(1+EXP(-(AU399+Y$14))),0)</f>
        <v>0.93427798981085519</v>
      </c>
      <c r="BR399" s="8">
        <f>IF(BR$1&lt;=cockpit!$C$15,1/(1+EXP(-(AV399+Z$14))),0)</f>
        <v>0.94300475466726952</v>
      </c>
      <c r="BS399" s="8">
        <f>IF(BS$1&lt;=cockpit!$C$15,1/(1+EXP(-(AW399+AA$14))),0)</f>
        <v>0.9480432786539118</v>
      </c>
      <c r="BT399" s="8">
        <f>IF(BT$1&lt;=cockpit!$C$15,1/(1+EXP(-(AX399+AB$14))),0)</f>
        <v>0.83365669505059015</v>
      </c>
      <c r="BU399" s="8">
        <f>IF(BU$1&lt;=cockpit!$C$15,1/(1+EXP(-(AY399+AC$14))),0)</f>
        <v>0.83048234705041868</v>
      </c>
      <c r="BV399" s="8">
        <f>IF(BV$1&lt;=cockpit!$C$15,1/(1+EXP(-(AZ399+AD$14))),0)</f>
        <v>0.87104928715835994</v>
      </c>
      <c r="BW399" s="8">
        <f>IF(BW$1&lt;=cockpit!$C$15,1/(1+EXP(-(BA399+AE$14))),0)</f>
        <v>0.91318610405264677</v>
      </c>
      <c r="BX399" s="8">
        <f>IF(BX$1&lt;=cockpit!$C$15,1/(1+EXP(-(BB399+AF$14))),0)</f>
        <v>0.92946727038776333</v>
      </c>
      <c r="BY399" s="8">
        <f>IF(BY$1&lt;=cockpit!$C$15,1/(1+EXP(-(BC399+AG$14))),0)</f>
        <v>0.86980777149678212</v>
      </c>
      <c r="BZ399" s="8">
        <f>IF(BZ$1&lt;=cockpit!$C$15,1/(1+EXP(-(BD399+AH$14))),0)</f>
        <v>0.86615457855286604</v>
      </c>
      <c r="CA399" s="8">
        <f>IF(CA$1&lt;=cockpit!$C$15,1/(1+EXP(-(BE399+AI$14))),0)</f>
        <v>0.97302970787596765</v>
      </c>
      <c r="CB399" s="8">
        <f>IF(CB$1&lt;=cockpit!$C$15,1/(1+EXP(-(BF399+AJ$14))),0)</f>
        <v>0.92958491388798026</v>
      </c>
      <c r="CC399" s="8">
        <f>IF(CC$1&lt;=cockpit!$C$15,1/(1+EXP(-(BG399+AK$14))),0)</f>
        <v>0.83927129976893911</v>
      </c>
      <c r="CD399" s="8">
        <f>IF(CD$1&lt;=cockpit!$C$15,1/(1+EXP(-(BH399+AL$14))),0)</f>
        <v>0.91553354756545324</v>
      </c>
      <c r="CE399" s="8">
        <f>IF(CE$1&lt;=cockpit!$C$15,1/(1+EXP(-(BI399+AM$14))),0)</f>
        <v>0.91599967729272369</v>
      </c>
      <c r="CH399" s="6">
        <v>6.0491492592661835</v>
      </c>
      <c r="CK399" s="9">
        <f t="shared" si="139"/>
        <v>6.0491492592661835</v>
      </c>
      <c r="CM399" s="9">
        <f t="shared" si="140"/>
        <v>1.1007141682187815</v>
      </c>
      <c r="CP399">
        <f t="shared" si="141"/>
        <v>1.0491492592661835</v>
      </c>
      <c r="CV399">
        <v>-8.226987611704524E-2</v>
      </c>
      <c r="CW399">
        <v>0.43032391625346433</v>
      </c>
      <c r="CX399">
        <v>1.7758887912874409E-2</v>
      </c>
      <c r="CY399">
        <v>0.28096457410110426</v>
      </c>
      <c r="CZ399">
        <v>0.33583317993174289</v>
      </c>
      <c r="DA399">
        <v>0.79105220368857276</v>
      </c>
      <c r="DB399">
        <v>1.3932317462145022E-2</v>
      </c>
      <c r="DC399">
        <v>0.65958030297451198</v>
      </c>
      <c r="DD399">
        <v>0.28563849506317995</v>
      </c>
      <c r="DE399">
        <v>0.62005919265351839</v>
      </c>
      <c r="DF399">
        <v>0.76423830894583333</v>
      </c>
      <c r="DG399">
        <v>0.20879265019663082</v>
      </c>
      <c r="DH399">
        <v>-0.10771978458694997</v>
      </c>
      <c r="DI399">
        <v>0.52183193937429306</v>
      </c>
      <c r="DJ399">
        <v>0.14455224797573965</v>
      </c>
      <c r="DK399">
        <v>-0.18925868875455509</v>
      </c>
      <c r="DL399">
        <v>0.69565933927305623</v>
      </c>
      <c r="DM399">
        <v>0.62410746249290039</v>
      </c>
      <c r="DN399">
        <v>0.4169444562593686</v>
      </c>
      <c r="DO399">
        <v>-2.2220199553525052E-2</v>
      </c>
      <c r="DR399">
        <f t="shared" si="142"/>
        <v>-2.5215468398311704E-2</v>
      </c>
      <c r="DS399">
        <f t="shared" si="131"/>
        <v>5.9384186873612875E-2</v>
      </c>
      <c r="DT399">
        <f t="shared" si="132"/>
        <v>3.739234778434406E-3</v>
      </c>
      <c r="DU399">
        <f t="shared" si="133"/>
        <v>4.1227173411775585E-2</v>
      </c>
      <c r="DV399">
        <f t="shared" si="134"/>
        <v>5.4366834413774261E-2</v>
      </c>
      <c r="DW399">
        <f t="shared" si="135"/>
        <v>0.10056222483919448</v>
      </c>
      <c r="DX399">
        <f t="shared" si="136"/>
        <v>1.5428931556302611E-3</v>
      </c>
      <c r="DY399">
        <f t="shared" si="137"/>
        <v>6.6758722397122272E-2</v>
      </c>
      <c r="DZ399">
        <f t="shared" si="138"/>
        <v>8.7124458256124748E-2</v>
      </c>
      <c r="EA399">
        <f t="shared" ref="EA399:EA462" si="143">DE399*(1-BU399^2)</f>
        <v>0.19240379159274015</v>
      </c>
      <c r="EB399">
        <f t="shared" ref="EB399:EB462" si="144">DF399*(1-BV399^2)</f>
        <v>0.18439017600395174</v>
      </c>
      <c r="EC399">
        <f t="shared" ref="EC399:EC462" si="145">DG399*(1-BW399^2)</f>
        <v>3.4678609162227335E-2</v>
      </c>
      <c r="ED399">
        <f t="shared" ref="ED399:ED462" si="146">DH399*(1-BX399^2)</f>
        <v>-1.4659649392207806E-2</v>
      </c>
      <c r="EE399">
        <f t="shared" ref="EE399:EE462" si="147">DI399*(1-BY399^2)</f>
        <v>0.12703186627165128</v>
      </c>
      <c r="EF399">
        <f t="shared" ref="EF399:EF462" si="148">DJ399*(1-BZ399^2)</f>
        <v>3.6105717857744635E-2</v>
      </c>
      <c r="EG399">
        <f t="shared" ref="EG399:EG462" si="149">DK399*(1-CA399^2)</f>
        <v>-1.0071058107886686E-2</v>
      </c>
      <c r="EH399">
        <f t="shared" ref="EH399:EH462" si="150">DL399*(1-CB399^2)</f>
        <v>9.4520547742732261E-2</v>
      </c>
      <c r="EI399">
        <f t="shared" ref="EI399:EI462" si="151">DM399*(1-CC399^2)</f>
        <v>0.18450094813790482</v>
      </c>
      <c r="EJ399">
        <f t="shared" ref="EJ399:EJ462" si="152">DN399*(1-CD399^2)</f>
        <v>6.746091392458109E-2</v>
      </c>
      <c r="EK399">
        <f t="shared" ref="EK399:EK462" si="153">DO399*(1-CE399^2)</f>
        <v>-3.5762209335162016E-3</v>
      </c>
    </row>
    <row r="400" spans="1:141" x14ac:dyDescent="0.3">
      <c r="A400" s="6">
        <f>('Base original'!A400-MIN('Base original'!A:A))/(MAX('Base original'!A:A)-MIN('Base original'!A:A))</f>
        <v>0.55752212389380529</v>
      </c>
      <c r="B400" s="6">
        <f>('Base original'!B400-MIN('Base original'!B:B))/(MAX('Base original'!B:B)-MIN('Base original'!B:B))</f>
        <v>0.28082191780821919</v>
      </c>
      <c r="C400" s="6">
        <f>('Base original'!C400-MIN('Base original'!C:C))/(MAX('Base original'!C:C)-MIN('Base original'!C:C))</f>
        <v>0.49</v>
      </c>
      <c r="D400" s="6">
        <f>('Base original'!D400-MIN('Base original'!D:D))/(MAX('Base original'!D:D)-MIN('Base original'!D:D))</f>
        <v>0.25342465753424659</v>
      </c>
      <c r="E400" s="6">
        <f>('Base original'!E400-MIN('Base original'!E:E))/(MAX('Base original'!E:E)-MIN('Base original'!E:E))</f>
        <v>0.17696160267111855</v>
      </c>
      <c r="F400" s="6">
        <f>('Base original'!F400-MIN('Base original'!F:F))/(MAX('Base original'!F:F)-MIN('Base original'!F:F))</f>
        <v>0.13432835820895522</v>
      </c>
      <c r="G400" s="6">
        <f>('Base original'!G400-MIN('Base original'!G:G))/(MAX('Base original'!G:G)-MIN('Base original'!G:G))</f>
        <v>3.8869257950530034E-2</v>
      </c>
      <c r="H400" s="6">
        <f>('Base original'!H400-MIN('Base original'!H:H))/(MAX('Base original'!H:H)-MIN('Base original'!H:H))</f>
        <v>0.74375917767988242</v>
      </c>
      <c r="I400" s="6">
        <f>('Base original'!I400-MIN('Base original'!I:I))/(MAX('Base original'!I:I)-MIN('Base original'!I:I))</f>
        <v>0.25984251968503919</v>
      </c>
      <c r="J400" s="6">
        <f>('Base original'!J400-MIN('Base original'!J:J))/(MAX('Base original'!J:J)-MIN('Base original'!J:J))</f>
        <v>0.13772455089820362</v>
      </c>
      <c r="K400" s="6">
        <f>('Base original'!K400-MIN('Base original'!K:K))/(MAX('Base original'!K:K)-MIN('Base original'!K:K))</f>
        <v>0.50769230769230755</v>
      </c>
      <c r="L400" s="6">
        <f>'Base original'!L400</f>
        <v>6</v>
      </c>
      <c r="M400">
        <v>556</v>
      </c>
      <c r="O400">
        <v>0.47206584153149</v>
      </c>
      <c r="P400" t="str">
        <f>IF(O400&lt;=cockpit!C$11,"treino","teste")</f>
        <v>treino</v>
      </c>
      <c r="AP400" s="6">
        <v>1.2201076416310437</v>
      </c>
      <c r="AQ400" s="6">
        <v>1.9534159847473234</v>
      </c>
      <c r="AR400" s="6">
        <v>1.7283120067329103</v>
      </c>
      <c r="AS400" s="6">
        <v>2.1373128932404666</v>
      </c>
      <c r="AT400" s="6">
        <v>1.8698121224505564</v>
      </c>
      <c r="AU400" s="6">
        <v>1.7826165503967002</v>
      </c>
      <c r="AV400" s="6">
        <v>2.0322434614042186</v>
      </c>
      <c r="AW400" s="6">
        <v>2.1970447448952721</v>
      </c>
      <c r="AX400" s="6">
        <v>1.3504462508463155</v>
      </c>
      <c r="AY400" s="6">
        <v>1.2734772278415507</v>
      </c>
      <c r="AZ400" s="6">
        <v>1.3127707390032965</v>
      </c>
      <c r="BA400" s="6">
        <v>1.7730211043354536</v>
      </c>
      <c r="BB400" s="6">
        <v>1.5321647455136702</v>
      </c>
      <c r="BC400" s="6">
        <v>1.7021816735414124</v>
      </c>
      <c r="BD400" s="6">
        <v>1.3772257128312082</v>
      </c>
      <c r="BE400" s="6">
        <v>2.2223193647740573</v>
      </c>
      <c r="BF400" s="6">
        <v>1.760294899181619</v>
      </c>
      <c r="BG400" s="6">
        <v>1.4650062610577557</v>
      </c>
      <c r="BH400" s="6">
        <v>1.2820899364895644</v>
      </c>
      <c r="BI400" s="6">
        <v>1.6576233436199441</v>
      </c>
      <c r="BL400" s="8">
        <f>IF(BL$1&lt;=cockpit!$C$15,1/(1+EXP(-(AP400+T$14))),0)</f>
        <v>0.79870917874542324</v>
      </c>
      <c r="BM400" s="8">
        <f>IF(BM$1&lt;=cockpit!$C$15,1/(1+EXP(-(AQ400+U$14))),0)</f>
        <v>0.88824799718439607</v>
      </c>
      <c r="BN400" s="8">
        <f>IF(BN$1&lt;=cockpit!$C$15,1/(1+EXP(-(AR400+V$14))),0)</f>
        <v>0.86763930489202712</v>
      </c>
      <c r="BO400" s="8">
        <f>IF(BO$1&lt;=cockpit!$C$15,1/(1+EXP(-(AS400+W$14))),0)</f>
        <v>0.90074908619723348</v>
      </c>
      <c r="BP400" s="8">
        <f>IF(BP$1&lt;=cockpit!$C$15,1/(1+EXP(-(AT400+X$14))),0)</f>
        <v>0.87839648162393524</v>
      </c>
      <c r="BQ400" s="8">
        <f>IF(BQ$1&lt;=cockpit!$C$15,1/(1+EXP(-(AU400+Y$14))),0)</f>
        <v>0.90295399864883963</v>
      </c>
      <c r="BR400" s="8">
        <f>IF(BR$1&lt;=cockpit!$C$15,1/(1+EXP(-(AV400+Z$14))),0)</f>
        <v>0.91899415999859468</v>
      </c>
      <c r="BS400" s="8">
        <f>IF(BS$1&lt;=cockpit!$C$15,1/(1+EXP(-(AW400+AA$14))),0)</f>
        <v>0.90935705468024797</v>
      </c>
      <c r="BT400" s="8">
        <f>IF(BT$1&lt;=cockpit!$C$15,1/(1+EXP(-(AX400+AB$14))),0)</f>
        <v>0.8091357273741262</v>
      </c>
      <c r="BU400" s="8">
        <f>IF(BU$1&lt;=cockpit!$C$15,1/(1+EXP(-(AY400+AC$14))),0)</f>
        <v>0.78819012266652633</v>
      </c>
      <c r="BV400" s="8">
        <f>IF(BV$1&lt;=cockpit!$C$15,1/(1+EXP(-(AZ400+AD$14))),0)</f>
        <v>0.84394638097687391</v>
      </c>
      <c r="BW400" s="8">
        <f>IF(BW$1&lt;=cockpit!$C$15,1/(1+EXP(-(BA400+AE$14))),0)</f>
        <v>0.90018560948767945</v>
      </c>
      <c r="BX400" s="8">
        <f>IF(BX$1&lt;=cockpit!$C$15,1/(1+EXP(-(BB400+AF$14))),0)</f>
        <v>0.9057079384556046</v>
      </c>
      <c r="BY400" s="8">
        <f>IF(BY$1&lt;=cockpit!$C$15,1/(1+EXP(-(BC400+AG$14))),0)</f>
        <v>0.84205322196203725</v>
      </c>
      <c r="BZ400" s="8">
        <f>IF(BZ$1&lt;=cockpit!$C$15,1/(1+EXP(-(BD400+AH$14))),0)</f>
        <v>0.84313614199447773</v>
      </c>
      <c r="CA400" s="8">
        <f>IF(CA$1&lt;=cockpit!$C$15,1/(1+EXP(-(BE400+AI$14))),0)</f>
        <v>0.96058408301907061</v>
      </c>
      <c r="CB400" s="8">
        <f>IF(CB$1&lt;=cockpit!$C$15,1/(1+EXP(-(BF400+AJ$14))),0)</f>
        <v>0.89782601129265727</v>
      </c>
      <c r="CC400" s="8">
        <f>IF(CC$1&lt;=cockpit!$C$15,1/(1+EXP(-(BG400+AK$14))),0)</f>
        <v>0.83922006884926026</v>
      </c>
      <c r="CD400" s="8">
        <f>IF(CD$1&lt;=cockpit!$C$15,1/(1+EXP(-(BH400+AL$14))),0)</f>
        <v>0.90142018755887365</v>
      </c>
      <c r="CE400" s="8">
        <f>IF(CE$1&lt;=cockpit!$C$15,1/(1+EXP(-(BI400+AM$14))),0)</f>
        <v>0.90018444295308897</v>
      </c>
      <c r="CH400" s="6">
        <v>5.8760427277294331</v>
      </c>
      <c r="CK400" s="9">
        <f t="shared" si="139"/>
        <v>5.8760427277294331</v>
      </c>
      <c r="CM400" s="9">
        <f t="shared" si="140"/>
        <v>1.5365405348759442E-2</v>
      </c>
      <c r="CP400">
        <f t="shared" si="141"/>
        <v>-0.12395727227056685</v>
      </c>
      <c r="CV400">
        <v>9.720208391167556E-3</v>
      </c>
      <c r="CW400">
        <v>-5.0842888540832257E-2</v>
      </c>
      <c r="CX400">
        <v>-2.098217469817744E-3</v>
      </c>
      <c r="CY400">
        <v>-3.3196041366501311E-2</v>
      </c>
      <c r="CZ400">
        <v>-3.9678782170047243E-2</v>
      </c>
      <c r="DA400">
        <v>-9.3463034479422918E-2</v>
      </c>
      <c r="DB400">
        <v>-1.6461071232352811E-3</v>
      </c>
      <c r="DC400">
        <v>-7.7929593409140449E-2</v>
      </c>
      <c r="DD400">
        <v>-3.3748266408029109E-2</v>
      </c>
      <c r="DE400">
        <v>-7.3260163402659756E-2</v>
      </c>
      <c r="DF400">
        <v>-9.0294965473126473E-2</v>
      </c>
      <c r="DG400">
        <v>-2.4668908794368727E-2</v>
      </c>
      <c r="DH400">
        <v>1.2727122045828579E-2</v>
      </c>
      <c r="DI400">
        <v>-6.1654586530176206E-2</v>
      </c>
      <c r="DJ400">
        <v>-1.7078887681037897E-2</v>
      </c>
      <c r="DK400">
        <v>2.2360965901007928E-2</v>
      </c>
      <c r="DL400">
        <v>-8.2192341427326523E-2</v>
      </c>
      <c r="DM400">
        <v>-7.3738467592719403E-2</v>
      </c>
      <c r="DN400">
        <v>-4.9262101678835817E-2</v>
      </c>
      <c r="DO400">
        <v>2.6253226618004172E-3</v>
      </c>
      <c r="DR400">
        <f t="shared" si="142"/>
        <v>3.5193341073638199E-3</v>
      </c>
      <c r="DS400">
        <f t="shared" ref="DS400:DS463" si="154">CW400*(1-BM400^2)</f>
        <v>-1.0728637317988683E-2</v>
      </c>
      <c r="DT400">
        <f t="shared" ref="DT400:DT463" si="155">CX400*(1-BN400^2)</f>
        <v>-5.1868363178224179E-4</v>
      </c>
      <c r="DU400">
        <f t="shared" ref="DU400:DU463" si="156">CY400*(1-BO400^2)</f>
        <v>-6.2624691788334243E-3</v>
      </c>
      <c r="DV400">
        <f t="shared" ref="DV400:DV463" si="157">CZ400*(1-BP400^2)</f>
        <v>-9.0634123878287048E-3</v>
      </c>
      <c r="DW400">
        <f t="shared" ref="DW400:DW463" si="158">DA400*(1-BQ400^2)</f>
        <v>-1.7260199562932253E-2</v>
      </c>
      <c r="DX400">
        <f t="shared" ref="DX400:DX463" si="159">DB400*(1-BR400^2)</f>
        <v>-2.558869142588515E-4</v>
      </c>
      <c r="DY400">
        <f t="shared" ref="DY400:DY463" si="160">DC400*(1-BS400^2)</f>
        <v>-1.3487255023180166E-2</v>
      </c>
      <c r="DZ400">
        <f t="shared" ref="DZ400:DZ463" si="161">DD400*(1-BT400^2)</f>
        <v>-1.1653255287454091E-2</v>
      </c>
      <c r="EA400">
        <f t="shared" si="143"/>
        <v>-2.774775066448746E-2</v>
      </c>
      <c r="EB400">
        <f t="shared" si="144"/>
        <v>-2.5982783187260546E-2</v>
      </c>
      <c r="EC400">
        <f t="shared" si="145"/>
        <v>-4.6788500107231134E-3</v>
      </c>
      <c r="ED400">
        <f t="shared" si="146"/>
        <v>2.286976399087801E-3</v>
      </c>
      <c r="EE400">
        <f t="shared" si="147"/>
        <v>-1.7938178230095657E-2</v>
      </c>
      <c r="EF400">
        <f t="shared" si="148"/>
        <v>-4.9378727034835616E-3</v>
      </c>
      <c r="EG400">
        <f t="shared" si="149"/>
        <v>1.7280156300212535E-3</v>
      </c>
      <c r="EH400">
        <f t="shared" si="150"/>
        <v>-1.5937789811304556E-2</v>
      </c>
      <c r="EI400">
        <f t="shared" si="151"/>
        <v>-2.18051783635765E-2</v>
      </c>
      <c r="EJ400">
        <f t="shared" si="152"/>
        <v>-9.2337693975640869E-3</v>
      </c>
      <c r="EK400">
        <f t="shared" si="153"/>
        <v>4.9793961635449802E-4</v>
      </c>
    </row>
    <row r="401" spans="1:141" x14ac:dyDescent="0.3">
      <c r="A401" s="6">
        <f>('Base original'!A401-MIN('Base original'!A:A))/(MAX('Base original'!A:A)-MIN('Base original'!A:A))</f>
        <v>0.97345132743362828</v>
      </c>
      <c r="B401" s="6">
        <f>('Base original'!B401-MIN('Base original'!B:B))/(MAX('Base original'!B:B)-MIN('Base original'!B:B))</f>
        <v>0.35958904109589046</v>
      </c>
      <c r="C401" s="6">
        <f>('Base original'!C401-MIN('Base original'!C:C))/(MAX('Base original'!C:C)-MIN('Base original'!C:C))</f>
        <v>0.49</v>
      </c>
      <c r="D401" s="6">
        <f>('Base original'!D401-MIN('Base original'!D:D))/(MAX('Base original'!D:D)-MIN('Base original'!D:D))</f>
        <v>0.22602739726027399</v>
      </c>
      <c r="E401" s="6">
        <f>('Base original'!E401-MIN('Base original'!E:E))/(MAX('Base original'!E:E)-MIN('Base original'!E:E))</f>
        <v>0.13856427378964942</v>
      </c>
      <c r="F401" s="6">
        <f>('Base original'!F401-MIN('Base original'!F:F))/(MAX('Base original'!F:F)-MIN('Base original'!F:F))</f>
        <v>0.13432835820895522</v>
      </c>
      <c r="G401" s="6">
        <f>('Base original'!G401-MIN('Base original'!G:G))/(MAX('Base original'!G:G)-MIN('Base original'!G:G))</f>
        <v>6.0070671378091869E-2</v>
      </c>
      <c r="H401" s="6">
        <f>('Base original'!H401-MIN('Base original'!H:H))/(MAX('Base original'!H:H)-MIN('Base original'!H:H))</f>
        <v>0.96035242290749001</v>
      </c>
      <c r="I401" s="6">
        <f>('Base original'!I401-MIN('Base original'!I:I))/(MAX('Base original'!I:I)-MIN('Base original'!I:I))</f>
        <v>0.14173228346456676</v>
      </c>
      <c r="J401" s="6">
        <f>('Base original'!J401-MIN('Base original'!J:J))/(MAX('Base original'!J:J)-MIN('Base original'!J:J))</f>
        <v>0.24550898203592814</v>
      </c>
      <c r="K401" s="6">
        <f>('Base original'!K401-MIN('Base original'!K:K))/(MAX('Base original'!K:K)-MIN('Base original'!K:K))</f>
        <v>0.4153846153846153</v>
      </c>
      <c r="L401" s="6">
        <f>'Base original'!L401</f>
        <v>5</v>
      </c>
      <c r="M401">
        <v>557</v>
      </c>
      <c r="O401">
        <v>0.7643234968134397</v>
      </c>
      <c r="P401" t="str">
        <f>IF(O401&lt;=cockpit!C$11,"treino","teste")</f>
        <v>treino</v>
      </c>
      <c r="AP401" s="6">
        <v>1.4496399290975375</v>
      </c>
      <c r="AQ401" s="6">
        <v>2.4506748058056709</v>
      </c>
      <c r="AR401" s="6">
        <v>1.9278057416574681</v>
      </c>
      <c r="AS401" s="6">
        <v>2.4289745834909597</v>
      </c>
      <c r="AT401" s="6">
        <v>2.2818670670141525</v>
      </c>
      <c r="AU401" s="6">
        <v>2.2137516944878177</v>
      </c>
      <c r="AV401" s="6">
        <v>2.4142910717485506</v>
      </c>
      <c r="AW401" s="6">
        <v>2.8034453630635707</v>
      </c>
      <c r="AX401" s="6">
        <v>1.5209432694295431</v>
      </c>
      <c r="AY401" s="6">
        <v>1.552023085491427</v>
      </c>
      <c r="AZ401" s="6">
        <v>1.5401051575538707</v>
      </c>
      <c r="BA401" s="6">
        <v>1.9286959314595729</v>
      </c>
      <c r="BB401" s="6">
        <v>1.8529427651805366</v>
      </c>
      <c r="BC401" s="6">
        <v>1.9303342971300546</v>
      </c>
      <c r="BD401" s="6">
        <v>1.5680127618711779</v>
      </c>
      <c r="BE401" s="6">
        <v>2.6201067632407611</v>
      </c>
      <c r="BF401" s="6">
        <v>2.172207851496871</v>
      </c>
      <c r="BG401" s="6">
        <v>1.4652412006923632</v>
      </c>
      <c r="BH401" s="6">
        <v>1.4559248688783044</v>
      </c>
      <c r="BI401" s="6">
        <v>1.8489839851288654</v>
      </c>
      <c r="BL401" s="8">
        <f>IF(BL$1&lt;=cockpit!$C$15,1/(1+EXP(-(AP401+T$14))),0)</f>
        <v>0.8331027250931039</v>
      </c>
      <c r="BM401" s="8">
        <f>IF(BM$1&lt;=cockpit!$C$15,1/(1+EXP(-(AQ401+U$14))),0)</f>
        <v>0.92892072813808946</v>
      </c>
      <c r="BN401" s="8">
        <f>IF(BN$1&lt;=cockpit!$C$15,1/(1+EXP(-(AR401+V$14))),0)</f>
        <v>0.88891827210558405</v>
      </c>
      <c r="BO401" s="8">
        <f>IF(BO$1&lt;=cockpit!$C$15,1/(1+EXP(-(AS401+W$14))),0)</f>
        <v>0.92394791726820602</v>
      </c>
      <c r="BP401" s="8">
        <f>IF(BP$1&lt;=cockpit!$C$15,1/(1+EXP(-(AT401+X$14))),0)</f>
        <v>0.91601442902245933</v>
      </c>
      <c r="BQ401" s="8">
        <f>IF(BQ$1&lt;=cockpit!$C$15,1/(1+EXP(-(AU401+Y$14))),0)</f>
        <v>0.9347236816416391</v>
      </c>
      <c r="BR401" s="8">
        <f>IF(BR$1&lt;=cockpit!$C$15,1/(1+EXP(-(AV401+Z$14))),0)</f>
        <v>0.94325698115218704</v>
      </c>
      <c r="BS401" s="8">
        <f>IF(BS$1&lt;=cockpit!$C$15,1/(1+EXP(-(AW401+AA$14))),0)</f>
        <v>0.94844674664059436</v>
      </c>
      <c r="BT401" s="8">
        <f>IF(BT$1&lt;=cockpit!$C$15,1/(1+EXP(-(AX401+AB$14))),0)</f>
        <v>0.83409073272582956</v>
      </c>
      <c r="BU401" s="8">
        <f>IF(BU$1&lt;=cockpit!$C$15,1/(1+EXP(-(AY401+AC$14))),0)</f>
        <v>0.83098104601461686</v>
      </c>
      <c r="BV401" s="8">
        <f>IF(BV$1&lt;=cockpit!$C$15,1/(1+EXP(-(AZ401+AD$14))),0)</f>
        <v>0.87160486925094793</v>
      </c>
      <c r="BW401" s="8">
        <f>IF(BW$1&lt;=cockpit!$C$15,1/(1+EXP(-(BA401+AE$14))),0)</f>
        <v>0.91332794008786899</v>
      </c>
      <c r="BX401" s="8">
        <f>IF(BX$1&lt;=cockpit!$C$15,1/(1+EXP(-(BB401+AF$14))),0)</f>
        <v>0.9297658360661667</v>
      </c>
      <c r="BY401" s="8">
        <f>IF(BY$1&lt;=cockpit!$C$15,1/(1+EXP(-(BC401+AG$14))),0)</f>
        <v>0.87008807444458458</v>
      </c>
      <c r="BZ401" s="8">
        <f>IF(BZ$1&lt;=cockpit!$C$15,1/(1+EXP(-(BD401+AH$14))),0)</f>
        <v>0.8667515807428996</v>
      </c>
      <c r="CA401" s="8">
        <f>IF(CA$1&lt;=cockpit!$C$15,1/(1+EXP(-(BE401+AI$14))),0)</f>
        <v>0.97317316120621589</v>
      </c>
      <c r="CB401" s="8">
        <f>IF(CB$1&lt;=cockpit!$C$15,1/(1+EXP(-(BF401+AJ$14))),0)</f>
        <v>0.92990377152248715</v>
      </c>
      <c r="CC401" s="8">
        <f>IF(CC$1&lt;=cockpit!$C$15,1/(1+EXP(-(BG401+AK$14))),0)</f>
        <v>0.8392517666678796</v>
      </c>
      <c r="CD401" s="8">
        <f>IF(CD$1&lt;=cockpit!$C$15,1/(1+EXP(-(BH401+AL$14))),0)</f>
        <v>0.91582597179895686</v>
      </c>
      <c r="CE401" s="8">
        <f>IF(CE$1&lt;=cockpit!$C$15,1/(1+EXP(-(BI401+AM$14))),0)</f>
        <v>0.91611047948946789</v>
      </c>
      <c r="CH401" s="6">
        <v>6.0514741645650423</v>
      </c>
      <c r="CK401" s="9">
        <f t="shared" si="139"/>
        <v>6.0514741645650423</v>
      </c>
      <c r="CM401" s="9">
        <f t="shared" si="140"/>
        <v>1.1055979187477536</v>
      </c>
      <c r="CP401">
        <f t="shared" si="141"/>
        <v>1.0514741645650423</v>
      </c>
      <c r="CV401">
        <v>-8.245218542073264E-2</v>
      </c>
      <c r="CW401">
        <v>0.43127751017185789</v>
      </c>
      <c r="CX401">
        <v>1.7798241448365976E-2</v>
      </c>
      <c r="CY401">
        <v>0.28158718906398961</v>
      </c>
      <c r="CZ401">
        <v>0.33657738323042508</v>
      </c>
      <c r="DA401">
        <v>0.79280516823940872</v>
      </c>
      <c r="DB401">
        <v>1.3963191352020118E-2</v>
      </c>
      <c r="DC401">
        <v>0.66104192697878461</v>
      </c>
      <c r="DD401">
        <v>0.28627146739277481</v>
      </c>
      <c r="DE401">
        <v>0.62143323823366259</v>
      </c>
      <c r="DF401">
        <v>0.76593185414768739</v>
      </c>
      <c r="DG401">
        <v>0.20925533282688347</v>
      </c>
      <c r="DH401">
        <v>-0.10795849065833707</v>
      </c>
      <c r="DI401">
        <v>0.52298831424683845</v>
      </c>
      <c r="DJ401">
        <v>0.14487257445389568</v>
      </c>
      <c r="DK401">
        <v>-0.18967808430238045</v>
      </c>
      <c r="DL401">
        <v>0.69720091409645912</v>
      </c>
      <c r="DM401">
        <v>0.62549047900250732</v>
      </c>
      <c r="DN401">
        <v>0.41786840141505144</v>
      </c>
      <c r="DO401">
        <v>-2.2269439315386792E-2</v>
      </c>
      <c r="DR401">
        <f t="shared" si="142"/>
        <v>-2.522540919381943E-2</v>
      </c>
      <c r="DS401">
        <f t="shared" si="154"/>
        <v>5.9130855427615543E-2</v>
      </c>
      <c r="DT401">
        <f t="shared" si="155"/>
        <v>3.7345036513241219E-3</v>
      </c>
      <c r="DU401">
        <f t="shared" si="156"/>
        <v>4.1201906823778826E-2</v>
      </c>
      <c r="DV401">
        <f t="shared" si="157"/>
        <v>5.4161213220399851E-2</v>
      </c>
      <c r="DW401">
        <f t="shared" si="158"/>
        <v>0.10012466408742161</v>
      </c>
      <c r="DX401">
        <f t="shared" si="159"/>
        <v>1.5396689928825322E-3</v>
      </c>
      <c r="DY401">
        <f t="shared" si="160"/>
        <v>6.6400847681520422E-2</v>
      </c>
      <c r="DZ401">
        <f t="shared" si="161"/>
        <v>8.7110303312356446E-2</v>
      </c>
      <c r="EA401">
        <f t="shared" si="143"/>
        <v>0.19231525567642058</v>
      </c>
      <c r="EB401">
        <f t="shared" si="144"/>
        <v>0.18405721736813502</v>
      </c>
      <c r="EC401">
        <f t="shared" si="145"/>
        <v>3.4701245807868958E-2</v>
      </c>
      <c r="ED401">
        <f t="shared" si="146"/>
        <v>-1.4632206940126308E-2</v>
      </c>
      <c r="EE401">
        <f t="shared" si="147"/>
        <v>0.12705830742130506</v>
      </c>
      <c r="EF401">
        <f t="shared" si="148"/>
        <v>3.6035850058939507E-2</v>
      </c>
      <c r="EG401">
        <f t="shared" si="149"/>
        <v>-1.004041939350803E-2</v>
      </c>
      <c r="EH401">
        <f t="shared" si="150"/>
        <v>9.431662552182736E-2</v>
      </c>
      <c r="EI401">
        <f t="shared" si="151"/>
        <v>0.18493030838206934</v>
      </c>
      <c r="EJ401">
        <f t="shared" si="152"/>
        <v>6.7386624005324372E-2</v>
      </c>
      <c r="EK401">
        <f t="shared" si="153"/>
        <v>-3.5796250699246237E-3</v>
      </c>
    </row>
    <row r="402" spans="1:141" x14ac:dyDescent="0.3">
      <c r="A402" s="6">
        <f>('Base original'!A402-MIN('Base original'!A:A))/(MAX('Base original'!A:A)-MIN('Base original'!A:A))</f>
        <v>0.74336283185840701</v>
      </c>
      <c r="B402" s="6">
        <f>('Base original'!B402-MIN('Base original'!B:B))/(MAX('Base original'!B:B)-MIN('Base original'!B:B))</f>
        <v>0.23972602739726026</v>
      </c>
      <c r="C402" s="6">
        <f>('Base original'!C402-MIN('Base original'!C:C))/(MAX('Base original'!C:C)-MIN('Base original'!C:C))</f>
        <v>0.49</v>
      </c>
      <c r="D402" s="6">
        <f>('Base original'!D402-MIN('Base original'!D:D))/(MAX('Base original'!D:D)-MIN('Base original'!D:D))</f>
        <v>0.23287671232876711</v>
      </c>
      <c r="E402" s="6">
        <f>('Base original'!E402-MIN('Base original'!E:E))/(MAX('Base original'!E:E)-MIN('Base original'!E:E))</f>
        <v>0.12186978297161939</v>
      </c>
      <c r="F402" s="6">
        <f>('Base original'!F402-MIN('Base original'!F:F))/(MAX('Base original'!F:F)-MIN('Base original'!F:F))</f>
        <v>7.4626865671641784E-2</v>
      </c>
      <c r="G402" s="6">
        <f>('Base original'!G402-MIN('Base original'!G:G))/(MAX('Base original'!G:G)-MIN('Base original'!G:G))</f>
        <v>0.14487632508833923</v>
      </c>
      <c r="H402" s="6">
        <f>('Base original'!H402-MIN('Base original'!H:H))/(MAX('Base original'!H:H)-MIN('Base original'!H:H))</f>
        <v>0.88325991189427433</v>
      </c>
      <c r="I402" s="6">
        <f>('Base original'!I402-MIN('Base original'!I:I))/(MAX('Base original'!I:I)-MIN('Base original'!I:I))</f>
        <v>0.44094488188976361</v>
      </c>
      <c r="J402" s="6">
        <f>('Base original'!J402-MIN('Base original'!J:J))/(MAX('Base original'!J:J)-MIN('Base original'!J:J))</f>
        <v>0.20958083832335334</v>
      </c>
      <c r="K402" s="6">
        <f>('Base original'!K402-MIN('Base original'!K:K))/(MAX('Base original'!K:K)-MIN('Base original'!K:K))</f>
        <v>0.66153846153846141</v>
      </c>
      <c r="L402" s="6">
        <f>'Base original'!L402</f>
        <v>6</v>
      </c>
      <c r="M402">
        <v>559</v>
      </c>
      <c r="O402">
        <v>0.16002889315560787</v>
      </c>
      <c r="P402" t="str">
        <f>IF(O402&lt;=cockpit!C$11,"treino","teste")</f>
        <v>treino</v>
      </c>
      <c r="AP402" s="6">
        <v>1.455535613253206</v>
      </c>
      <c r="AQ402" s="6">
        <v>2.2816649152852011</v>
      </c>
      <c r="AR402" s="6">
        <v>2.0692796822461936</v>
      </c>
      <c r="AS402" s="6">
        <v>2.387917366888141</v>
      </c>
      <c r="AT402" s="6">
        <v>2.2962763948467728</v>
      </c>
      <c r="AU402" s="6">
        <v>2.2300002840825854</v>
      </c>
      <c r="AV402" s="6">
        <v>2.4648766505852429</v>
      </c>
      <c r="AW402" s="6">
        <v>2.5658090811696943</v>
      </c>
      <c r="AX402" s="6">
        <v>1.4194571880411102</v>
      </c>
      <c r="AY402" s="6">
        <v>1.4460638228690437</v>
      </c>
      <c r="AZ402" s="6">
        <v>1.4865859279451576</v>
      </c>
      <c r="BA402" s="6">
        <v>2.0739366486131035</v>
      </c>
      <c r="BB402" s="6">
        <v>1.9025621241203652</v>
      </c>
      <c r="BC402" s="6">
        <v>1.8878193233107927</v>
      </c>
      <c r="BD402" s="6">
        <v>1.6270578306804699</v>
      </c>
      <c r="BE402" s="6">
        <v>2.7443411022138728</v>
      </c>
      <c r="BF402" s="6">
        <v>1.9286099074201</v>
      </c>
      <c r="BG402" s="6">
        <v>1.560187789770815</v>
      </c>
      <c r="BH402" s="6">
        <v>1.5480088376870842</v>
      </c>
      <c r="BI402" s="6">
        <v>1.9123807922475424</v>
      </c>
      <c r="BL402" s="8">
        <f>IF(BL$1&lt;=cockpit!$C$15,1/(1+EXP(-(AP402+T$14))),0)</f>
        <v>0.83392086710364577</v>
      </c>
      <c r="BM402" s="8">
        <f>IF(BM$1&lt;=cockpit!$C$15,1/(1+EXP(-(AQ402+U$14))),0)</f>
        <v>0.91692011629193715</v>
      </c>
      <c r="BN402" s="8">
        <f>IF(BN$1&lt;=cockpit!$C$15,1/(1+EXP(-(AR402+V$14))),0)</f>
        <v>0.90213833928477716</v>
      </c>
      <c r="BO402" s="8">
        <f>IF(BO$1&lt;=cockpit!$C$15,1/(1+EXP(-(AS402+W$14))),0)</f>
        <v>0.92101221525552002</v>
      </c>
      <c r="BP402" s="8">
        <f>IF(BP$1&lt;=cockpit!$C$15,1/(1+EXP(-(AT402+X$14))),0)</f>
        <v>0.91711634288159227</v>
      </c>
      <c r="BQ402" s="8">
        <f>IF(BQ$1&lt;=cockpit!$C$15,1/(1+EXP(-(AU402+Y$14))),0)</f>
        <v>0.93570811916761643</v>
      </c>
      <c r="BR402" s="8">
        <f>IF(BR$1&lt;=cockpit!$C$15,1/(1+EXP(-(AV402+Z$14))),0)</f>
        <v>0.94590455610384705</v>
      </c>
      <c r="BS402" s="8">
        <f>IF(BS$1&lt;=cockpit!$C$15,1/(1+EXP(-(AW402+AA$14))),0)</f>
        <v>0.9355095402612067</v>
      </c>
      <c r="BT402" s="8">
        <f>IF(BT$1&lt;=cockpit!$C$15,1/(1+EXP(-(AX402+AB$14))),0)</f>
        <v>0.81956676587635802</v>
      </c>
      <c r="BU402" s="8">
        <f>IF(BU$1&lt;=cockpit!$C$15,1/(1+EXP(-(AY402+AC$14))),0)</f>
        <v>0.81557294712525941</v>
      </c>
      <c r="BV402" s="8">
        <f>IF(BV$1&lt;=cockpit!$C$15,1/(1+EXP(-(AZ402+AD$14))),0)</f>
        <v>0.8654954967900097</v>
      </c>
      <c r="BW402" s="8">
        <f>IF(BW$1&lt;=cockpit!$C$15,1/(1+EXP(-(BA402+AE$14))),0)</f>
        <v>0.92415613060048074</v>
      </c>
      <c r="BX402" s="8">
        <f>IF(BX$1&lt;=cockpit!$C$15,1/(1+EXP(-(BB402+AF$14))),0)</f>
        <v>0.93293775500445242</v>
      </c>
      <c r="BY402" s="8">
        <f>IF(BY$1&lt;=cockpit!$C$15,1/(1+EXP(-(BC402+AG$14))),0)</f>
        <v>0.86520632664287589</v>
      </c>
      <c r="BZ402" s="8">
        <f>IF(BZ$1&lt;=cockpit!$C$15,1/(1+EXP(-(BD402+AH$14))),0)</f>
        <v>0.87342445061164486</v>
      </c>
      <c r="CA402" s="8">
        <f>IF(CA$1&lt;=cockpit!$C$15,1/(1+EXP(-(BE402+AI$14))),0)</f>
        <v>0.97623277526681207</v>
      </c>
      <c r="CB402" s="8">
        <f>IF(CB$1&lt;=cockpit!$C$15,1/(1+EXP(-(BF402+AJ$14))),0)</f>
        <v>0.91226536530646207</v>
      </c>
      <c r="CC402" s="8">
        <f>IF(CC$1&lt;=cockpit!$C$15,1/(1+EXP(-(BG402+AK$14))),0)</f>
        <v>0.85165210478971354</v>
      </c>
      <c r="CD402" s="8">
        <f>IF(CD$1&lt;=cockpit!$C$15,1/(1+EXP(-(BH402+AL$14))),0)</f>
        <v>0.92265817262299499</v>
      </c>
      <c r="CE402" s="8">
        <f>IF(CE$1&lt;=cockpit!$C$15,1/(1+EXP(-(BI402+AM$14))),0)</f>
        <v>0.92085588193020174</v>
      </c>
      <c r="CH402" s="6">
        <v>6.0194756250242643</v>
      </c>
      <c r="CK402" s="9">
        <f t="shared" si="139"/>
        <v>6.0194756250242643</v>
      </c>
      <c r="CM402" s="9">
        <f t="shared" si="140"/>
        <v>3.7929997008574799E-4</v>
      </c>
      <c r="CP402">
        <f t="shared" si="141"/>
        <v>1.9475625024264254E-2</v>
      </c>
      <c r="CV402">
        <v>-1.5271966728251122E-3</v>
      </c>
      <c r="CW402">
        <v>7.9882125044698094E-3</v>
      </c>
      <c r="CX402">
        <v>3.296627613129068E-4</v>
      </c>
      <c r="CY402">
        <v>5.2156169791536811E-3</v>
      </c>
      <c r="CZ402">
        <v>6.2341568897752624E-3</v>
      </c>
      <c r="DA402">
        <v>1.4684503618133688E-2</v>
      </c>
      <c r="DB402">
        <v>2.5862915902121663E-4</v>
      </c>
      <c r="DC402">
        <v>1.2243957225978524E-2</v>
      </c>
      <c r="DD402">
        <v>5.3023801648934329E-3</v>
      </c>
      <c r="DE402">
        <v>1.1510316785062988E-2</v>
      </c>
      <c r="DF402">
        <v>1.4186750457811254E-2</v>
      </c>
      <c r="DG402">
        <v>3.8758711662210329E-3</v>
      </c>
      <c r="DH402">
        <v>-1.9996298084195559E-3</v>
      </c>
      <c r="DI402">
        <v>9.6868992540172349E-3</v>
      </c>
      <c r="DJ402">
        <v>2.6833602112620856E-3</v>
      </c>
      <c r="DK402">
        <v>-3.5132572626946704E-3</v>
      </c>
      <c r="DL402">
        <v>1.291370156977069E-2</v>
      </c>
      <c r="DM402">
        <v>1.158546584959551E-2</v>
      </c>
      <c r="DN402">
        <v>7.7398461794967463E-3</v>
      </c>
      <c r="DO402">
        <v>-4.1247922604593164E-4</v>
      </c>
      <c r="DR402">
        <f t="shared" si="142"/>
        <v>-4.6514743459360618E-4</v>
      </c>
      <c r="DS402">
        <f t="shared" si="154"/>
        <v>1.2721827556400457E-3</v>
      </c>
      <c r="DT402">
        <f t="shared" si="155"/>
        <v>6.1365541768320221E-5</v>
      </c>
      <c r="DU402">
        <f t="shared" si="156"/>
        <v>7.913994623678257E-4</v>
      </c>
      <c r="DV402">
        <f t="shared" si="157"/>
        <v>9.9059265271481448E-4</v>
      </c>
      <c r="DW402">
        <f t="shared" si="158"/>
        <v>1.8274911115240462E-3</v>
      </c>
      <c r="DX402">
        <f t="shared" si="159"/>
        <v>2.7224487405728695E-5</v>
      </c>
      <c r="DY402">
        <f t="shared" si="160"/>
        <v>1.5283140054481387E-3</v>
      </c>
      <c r="DZ402">
        <f t="shared" si="161"/>
        <v>1.7408261089250649E-3</v>
      </c>
      <c r="EA402">
        <f t="shared" si="143"/>
        <v>3.8541233112832458E-3</v>
      </c>
      <c r="EB402">
        <f t="shared" si="144"/>
        <v>3.5597045969153894E-3</v>
      </c>
      <c r="EC402">
        <f t="shared" si="145"/>
        <v>5.6562698834124008E-4</v>
      </c>
      <c r="ED402">
        <f t="shared" si="146"/>
        <v>-2.5920630369672223E-4</v>
      </c>
      <c r="EE402">
        <f t="shared" si="147"/>
        <v>2.4354609561551481E-3</v>
      </c>
      <c r="EF402">
        <f t="shared" si="148"/>
        <v>6.3630447990384894E-4</v>
      </c>
      <c r="EG402">
        <f t="shared" si="149"/>
        <v>-1.6501617764019466E-4</v>
      </c>
      <c r="EH402">
        <f t="shared" si="150"/>
        <v>2.1665562905213579E-3</v>
      </c>
      <c r="EI402">
        <f t="shared" si="151"/>
        <v>3.1823964651542494E-3</v>
      </c>
      <c r="EJ402">
        <f t="shared" si="152"/>
        <v>1.150929805447493E-3</v>
      </c>
      <c r="EK402">
        <f t="shared" si="153"/>
        <v>-6.2706925295920253E-5</v>
      </c>
    </row>
    <row r="403" spans="1:141" x14ac:dyDescent="0.3">
      <c r="A403" s="6">
        <f>('Base original'!A403-MIN('Base original'!A:A))/(MAX('Base original'!A:A)-MIN('Base original'!A:A))</f>
        <v>0.71681415929203529</v>
      </c>
      <c r="B403" s="6">
        <f>('Base original'!B403-MIN('Base original'!B:B))/(MAX('Base original'!B:B)-MIN('Base original'!B:B))</f>
        <v>0.32876712328767121</v>
      </c>
      <c r="C403" s="6">
        <f>('Base original'!C403-MIN('Base original'!C:C))/(MAX('Base original'!C:C)-MIN('Base original'!C:C))</f>
        <v>0.49</v>
      </c>
      <c r="D403" s="6">
        <f>('Base original'!D403-MIN('Base original'!D:D))/(MAX('Base original'!D:D)-MIN('Base original'!D:D))</f>
        <v>0.13013698630136986</v>
      </c>
      <c r="E403" s="6">
        <f>('Base original'!E403-MIN('Base original'!E:E))/(MAX('Base original'!E:E)-MIN('Base original'!E:E))</f>
        <v>0.10517529215358933</v>
      </c>
      <c r="F403" s="6">
        <f>('Base original'!F403-MIN('Base original'!F:F))/(MAX('Base original'!F:F)-MIN('Base original'!F:F))</f>
        <v>5.9701492537313432E-2</v>
      </c>
      <c r="G403" s="6">
        <f>('Base original'!G403-MIN('Base original'!G:G))/(MAX('Base original'!G:G)-MIN('Base original'!G:G))</f>
        <v>4.5936395759717315E-2</v>
      </c>
      <c r="H403" s="6">
        <f>('Base original'!H403-MIN('Base original'!H:H))/(MAX('Base original'!H:H)-MIN('Base original'!H:H))</f>
        <v>0.68502202643171606</v>
      </c>
      <c r="I403" s="6">
        <f>('Base original'!I403-MIN('Base original'!I:I))/(MAX('Base original'!I:I)-MIN('Base original'!I:I))</f>
        <v>0.31496062992125989</v>
      </c>
      <c r="J403" s="6">
        <f>('Base original'!J403-MIN('Base original'!J:J))/(MAX('Base original'!J:J)-MIN('Base original'!J:J))</f>
        <v>0.14371257485029937</v>
      </c>
      <c r="K403" s="6">
        <f>('Base original'!K403-MIN('Base original'!K:K))/(MAX('Base original'!K:K)-MIN('Base original'!K:K))</f>
        <v>0.46153846153846156</v>
      </c>
      <c r="L403" s="6">
        <f>'Base original'!L403</f>
        <v>5</v>
      </c>
      <c r="M403">
        <v>560</v>
      </c>
      <c r="O403">
        <v>0.38438913079409498</v>
      </c>
      <c r="P403" t="str">
        <f>IF(O403&lt;=cockpit!C$11,"treino","teste")</f>
        <v>treino</v>
      </c>
      <c r="AP403" s="6">
        <v>1.1526693506978112</v>
      </c>
      <c r="AQ403" s="6">
        <v>2.0148926601139832</v>
      </c>
      <c r="AR403" s="6">
        <v>1.5857886250921975</v>
      </c>
      <c r="AS403" s="6">
        <v>2.0301158069307603</v>
      </c>
      <c r="AT403" s="6">
        <v>1.9691023330397928</v>
      </c>
      <c r="AU403" s="6">
        <v>1.8574593510202591</v>
      </c>
      <c r="AV403" s="6">
        <v>1.8960989356594915</v>
      </c>
      <c r="AW403" s="6">
        <v>2.2686557762196395</v>
      </c>
      <c r="AX403" s="6">
        <v>1.2558712016830169</v>
      </c>
      <c r="AY403" s="6">
        <v>1.2081301989738442</v>
      </c>
      <c r="AZ403" s="6">
        <v>1.3356791674298742</v>
      </c>
      <c r="BA403" s="6">
        <v>1.6837047699088137</v>
      </c>
      <c r="BB403" s="6">
        <v>1.5584310028690449</v>
      </c>
      <c r="BC403" s="6">
        <v>1.5872944959672639</v>
      </c>
      <c r="BD403" s="6">
        <v>1.4255196876834364</v>
      </c>
      <c r="BE403" s="6">
        <v>2.2686294758543677</v>
      </c>
      <c r="BF403" s="6">
        <v>1.6826878465728563</v>
      </c>
      <c r="BG403" s="6">
        <v>1.2670185238076515</v>
      </c>
      <c r="BH403" s="6">
        <v>1.2665976960167651</v>
      </c>
      <c r="BI403" s="6">
        <v>1.5962021853461341</v>
      </c>
      <c r="BL403" s="8">
        <f>IF(BL$1&lt;=cockpit!$C$15,1/(1+EXP(-(AP403+T$14))),0)</f>
        <v>0.78764831082437092</v>
      </c>
      <c r="BM403" s="8">
        <f>IF(BM$1&lt;=cockpit!$C$15,1/(1+EXP(-(AQ403+U$14))),0)</f>
        <v>0.89420629640660243</v>
      </c>
      <c r="BN403" s="8">
        <f>IF(BN$1&lt;=cockpit!$C$15,1/(1+EXP(-(AR403+V$14))),0)</f>
        <v>0.85039748142696547</v>
      </c>
      <c r="BO403" s="8">
        <f>IF(BO$1&lt;=cockpit!$C$15,1/(1+EXP(-(AS403+W$14))),0)</f>
        <v>0.89074547982884944</v>
      </c>
      <c r="BP403" s="8">
        <f>IF(BP$1&lt;=cockpit!$C$15,1/(1+EXP(-(AT403+X$14))),0)</f>
        <v>0.88861014704136487</v>
      </c>
      <c r="BQ403" s="8">
        <f>IF(BQ$1&lt;=cockpit!$C$15,1/(1+EXP(-(AU403+Y$14))),0)</f>
        <v>0.90931744885332921</v>
      </c>
      <c r="BR403" s="8">
        <f>IF(BR$1&lt;=cockpit!$C$15,1/(1+EXP(-(AV403+Z$14))),0)</f>
        <v>0.90826348278622193</v>
      </c>
      <c r="BS403" s="8">
        <f>IF(BS$1&lt;=cockpit!$C$15,1/(1+EXP(-(AW403+AA$14))),0)</f>
        <v>0.9150892375882872</v>
      </c>
      <c r="BT403" s="8">
        <f>IF(BT$1&lt;=cockpit!$C$15,1/(1+EXP(-(AX403+AB$14))),0)</f>
        <v>0.79410168096308142</v>
      </c>
      <c r="BU403" s="8">
        <f>IF(BU$1&lt;=cockpit!$C$15,1/(1+EXP(-(AY403+AC$14))),0)</f>
        <v>0.77707530458088914</v>
      </c>
      <c r="BV403" s="8">
        <f>IF(BV$1&lt;=cockpit!$C$15,1/(1+EXP(-(AZ403+AD$14))),0)</f>
        <v>0.84693972504467196</v>
      </c>
      <c r="BW403" s="8">
        <f>IF(BW$1&lt;=cockpit!$C$15,1/(1+EXP(-(BA403+AE$14))),0)</f>
        <v>0.89186865939733118</v>
      </c>
      <c r="BX403" s="8">
        <f>IF(BX$1&lt;=cockpit!$C$15,1/(1+EXP(-(BB403+AF$14))),0)</f>
        <v>0.90792732655399278</v>
      </c>
      <c r="BY403" s="8">
        <f>IF(BY$1&lt;=cockpit!$C$15,1/(1+EXP(-(BC403+AG$14))),0)</f>
        <v>0.8261664328912468</v>
      </c>
      <c r="BZ403" s="8">
        <f>IF(BZ$1&lt;=cockpit!$C$15,1/(1+EXP(-(BD403+AH$14))),0)</f>
        <v>0.84941806540798304</v>
      </c>
      <c r="CA403" s="8">
        <f>IF(CA$1&lt;=cockpit!$C$15,1/(1+EXP(-(BE403+AI$14))),0)</f>
        <v>0.96230057150964021</v>
      </c>
      <c r="CB403" s="8">
        <f>IF(CB$1&lt;=cockpit!$C$15,1/(1+EXP(-(BF403+AJ$14))),0)</f>
        <v>0.89048376945694985</v>
      </c>
      <c r="CC403" s="8">
        <f>IF(CC$1&lt;=cockpit!$C$15,1/(1+EXP(-(BG403+AK$14))),0)</f>
        <v>0.81068214784015458</v>
      </c>
      <c r="CD403" s="8">
        <f>IF(CD$1&lt;=cockpit!$C$15,1/(1+EXP(-(BH403+AL$14))),0)</f>
        <v>0.90003493161344306</v>
      </c>
      <c r="CE403" s="8">
        <f>IF(CE$1&lt;=cockpit!$C$15,1/(1+EXP(-(BI403+AM$14))),0)</f>
        <v>0.8945283563741846</v>
      </c>
      <c r="CH403" s="6">
        <v>5.8479255649913515</v>
      </c>
      <c r="CK403" s="9">
        <f t="shared" si="139"/>
        <v>5.8479255649913515</v>
      </c>
      <c r="CM403" s="9">
        <f t="shared" si="140"/>
        <v>0.71897776376590272</v>
      </c>
      <c r="CP403">
        <f t="shared" si="141"/>
        <v>0.84792556499135152</v>
      </c>
      <c r="CV403">
        <v>-6.6490759605650485E-2</v>
      </c>
      <c r="CW403">
        <v>0.34778907442943169</v>
      </c>
      <c r="CX403">
        <v>1.4352786254335659E-2</v>
      </c>
      <c r="CY403">
        <v>0.22707640798780687</v>
      </c>
      <c r="CZ403">
        <v>0.27142137910447439</v>
      </c>
      <c r="DA403">
        <v>0.6393307537761006</v>
      </c>
      <c r="DB403">
        <v>1.1260140586660727E-2</v>
      </c>
      <c r="DC403">
        <v>0.53307477093203015</v>
      </c>
      <c r="DD403">
        <v>0.23085388486966155</v>
      </c>
      <c r="DE403">
        <v>0.50113369152693876</v>
      </c>
      <c r="DF403">
        <v>0.61765968395591264</v>
      </c>
      <c r="DG403">
        <v>0.16874684352143471</v>
      </c>
      <c r="DH403">
        <v>-8.7059451646109814E-2</v>
      </c>
      <c r="DI403">
        <v>0.42174613203650774</v>
      </c>
      <c r="DJ403">
        <v>0.1168275585700065</v>
      </c>
      <c r="DK403">
        <v>-0.15295943753891855</v>
      </c>
      <c r="DL403">
        <v>0.56223395583121616</v>
      </c>
      <c r="DM403">
        <v>0.50440551530270572</v>
      </c>
      <c r="DN403">
        <v>0.33697575489975123</v>
      </c>
      <c r="DO403">
        <v>-1.7958431647582249E-2</v>
      </c>
      <c r="DR403">
        <f t="shared" si="142"/>
        <v>-2.5240566459913356E-2</v>
      </c>
      <c r="DS403">
        <f t="shared" si="154"/>
        <v>6.9695226163747917E-2</v>
      </c>
      <c r="DT403">
        <f t="shared" si="155"/>
        <v>3.9731974758259181E-3</v>
      </c>
      <c r="DU403">
        <f t="shared" si="156"/>
        <v>4.6907739055645041E-2</v>
      </c>
      <c r="DV403">
        <f t="shared" si="157"/>
        <v>5.7099460149595681E-2</v>
      </c>
      <c r="DW403">
        <f t="shared" si="158"/>
        <v>0.11069486293436111</v>
      </c>
      <c r="DX403">
        <f t="shared" si="159"/>
        <v>1.971171450866842E-3</v>
      </c>
      <c r="DY403">
        <f t="shared" si="160"/>
        <v>8.6684187931711176E-2</v>
      </c>
      <c r="DZ403">
        <f t="shared" si="161"/>
        <v>8.5278006889961802E-2</v>
      </c>
      <c r="EA403">
        <f t="shared" si="143"/>
        <v>0.19852610190555697</v>
      </c>
      <c r="EB403">
        <f t="shared" si="144"/>
        <v>0.17460813212508436</v>
      </c>
      <c r="EC403">
        <f t="shared" si="145"/>
        <v>3.4520591455686901E-2</v>
      </c>
      <c r="ED403">
        <f t="shared" si="146"/>
        <v>-1.5293557113564409E-2</v>
      </c>
      <c r="EE403">
        <f t="shared" si="147"/>
        <v>0.13388289848157281</v>
      </c>
      <c r="EF403">
        <f t="shared" si="148"/>
        <v>3.2535184135748726E-2</v>
      </c>
      <c r="EG403">
        <f t="shared" si="149"/>
        <v>-1.1315573627120178E-2</v>
      </c>
      <c r="EH403">
        <f t="shared" si="150"/>
        <v>0.11640416276049929</v>
      </c>
      <c r="EI403">
        <f t="shared" si="151"/>
        <v>0.17290741380458541</v>
      </c>
      <c r="EJ403">
        <f t="shared" si="152"/>
        <v>6.4004205027511266E-2</v>
      </c>
      <c r="EK403">
        <f t="shared" si="153"/>
        <v>-3.5884362061367279E-3</v>
      </c>
    </row>
    <row r="404" spans="1:141" x14ac:dyDescent="0.3">
      <c r="A404" s="6">
        <f>('Base original'!A404-MIN('Base original'!A:A))/(MAX('Base original'!A:A)-MIN('Base original'!A:A))</f>
        <v>0.38938053097345132</v>
      </c>
      <c r="B404" s="6">
        <f>('Base original'!B404-MIN('Base original'!B:B))/(MAX('Base original'!B:B)-MIN('Base original'!B:B))</f>
        <v>0.28767123287671237</v>
      </c>
      <c r="C404" s="6">
        <f>('Base original'!C404-MIN('Base original'!C:C))/(MAX('Base original'!C:C)-MIN('Base original'!C:C))</f>
        <v>0.49</v>
      </c>
      <c r="D404" s="6">
        <f>('Base original'!D404-MIN('Base original'!D:D))/(MAX('Base original'!D:D)-MIN('Base original'!D:D))</f>
        <v>0.13698630136986301</v>
      </c>
      <c r="E404" s="6">
        <f>('Base original'!E404-MIN('Base original'!E:E))/(MAX('Base original'!E:E)-MIN('Base original'!E:E))</f>
        <v>0.13689482470784642</v>
      </c>
      <c r="F404" s="6">
        <f>('Base original'!F404-MIN('Base original'!F:F))/(MAX('Base original'!F:F)-MIN('Base original'!F:F))</f>
        <v>0.59701492537313428</v>
      </c>
      <c r="G404" s="6">
        <f>('Base original'!G404-MIN('Base original'!G:G))/(MAX('Base original'!G:G)-MIN('Base original'!G:G))</f>
        <v>0.36749116607773852</v>
      </c>
      <c r="H404" s="6">
        <f>('Base original'!H404-MIN('Base original'!H:H))/(MAX('Base original'!H:H)-MIN('Base original'!H:H))</f>
        <v>0.59691629955947068</v>
      </c>
      <c r="I404" s="6">
        <f>('Base original'!I404-MIN('Base original'!I:I))/(MAX('Base original'!I:I)-MIN('Base original'!I:I))</f>
        <v>0.26771653543307083</v>
      </c>
      <c r="J404" s="6">
        <f>('Base original'!J404-MIN('Base original'!J:J))/(MAX('Base original'!J:J)-MIN('Base original'!J:J))</f>
        <v>0.16766467065868262</v>
      </c>
      <c r="K404" s="6">
        <f>('Base original'!K404-MIN('Base original'!K:K))/(MAX('Base original'!K:K)-MIN('Base original'!K:K))</f>
        <v>0.12307692307692292</v>
      </c>
      <c r="L404" s="6">
        <f>'Base original'!L404</f>
        <v>5</v>
      </c>
      <c r="M404">
        <v>562</v>
      </c>
      <c r="O404">
        <v>0.23712393662254572</v>
      </c>
      <c r="P404" t="str">
        <f>IF(O404&lt;=cockpit!C$11,"treino","teste")</f>
        <v>treino</v>
      </c>
      <c r="AP404" s="6">
        <v>1.3437942005843315</v>
      </c>
      <c r="AQ404" s="6">
        <v>2.0072749750205774</v>
      </c>
      <c r="AR404" s="6">
        <v>1.8301050174076408</v>
      </c>
      <c r="AS404" s="6">
        <v>2.2505888677782684</v>
      </c>
      <c r="AT404" s="6">
        <v>2.1368594144574735</v>
      </c>
      <c r="AU404" s="6">
        <v>1.7184259920233811</v>
      </c>
      <c r="AV404" s="6">
        <v>1.799090776348278</v>
      </c>
      <c r="AW404" s="6">
        <v>2.3711239574346221</v>
      </c>
      <c r="AX404" s="6">
        <v>1.3313717733871004</v>
      </c>
      <c r="AY404" s="6">
        <v>1.6753709198103355</v>
      </c>
      <c r="AZ404" s="6">
        <v>1.4465239715332241</v>
      </c>
      <c r="BA404" s="6">
        <v>1.9504521395472976</v>
      </c>
      <c r="BB404" s="6">
        <v>1.3442069779495978</v>
      </c>
      <c r="BC404" s="6">
        <v>1.5808532962366018</v>
      </c>
      <c r="BD404" s="6">
        <v>1.3761291415918728</v>
      </c>
      <c r="BE404" s="6">
        <v>1.8065552400119624</v>
      </c>
      <c r="BF404" s="6">
        <v>1.7270907808744278</v>
      </c>
      <c r="BG404" s="6">
        <v>1.5959950122866204</v>
      </c>
      <c r="BH404" s="6">
        <v>1.6672731633663969</v>
      </c>
      <c r="BI404" s="6">
        <v>1.5132490060554493</v>
      </c>
      <c r="BL404" s="8">
        <f>IF(BL$1&lt;=cockpit!$C$15,1/(1+EXP(-(AP404+T$14))),0)</f>
        <v>0.81786255801100494</v>
      </c>
      <c r="BM404" s="8">
        <f>IF(BM$1&lt;=cockpit!$C$15,1/(1+EXP(-(AQ404+U$14))),0)</f>
        <v>0.89348348570201463</v>
      </c>
      <c r="BN404" s="8">
        <f>IF(BN$1&lt;=cockpit!$C$15,1/(1+EXP(-(AR404+V$14))),0)</f>
        <v>0.87889828446441831</v>
      </c>
      <c r="BO404" s="8">
        <f>IF(BO$1&lt;=cockpit!$C$15,1/(1+EXP(-(AS404+W$14))),0)</f>
        <v>0.91042633113759808</v>
      </c>
      <c r="BP404" s="8">
        <f>IF(BP$1&lt;=cockpit!$C$15,1/(1+EXP(-(AT404+X$14))),0)</f>
        <v>0.90416461449499219</v>
      </c>
      <c r="BQ404" s="8">
        <f>IF(BQ$1&lt;=cockpit!$C$15,1/(1+EXP(-(AU404+Y$14))),0)</f>
        <v>0.89718178221178968</v>
      </c>
      <c r="BR404" s="8">
        <f>IF(BR$1&lt;=cockpit!$C$15,1/(1+EXP(-(AV404+Z$14))),0)</f>
        <v>0.8998542185302808</v>
      </c>
      <c r="BS404" s="8">
        <f>IF(BS$1&lt;=cockpit!$C$15,1/(1+EXP(-(AW404+AA$14))),0)</f>
        <v>0.92271987721952131</v>
      </c>
      <c r="BT404" s="8">
        <f>IF(BT$1&lt;=cockpit!$C$15,1/(1+EXP(-(AX404+AB$14))),0)</f>
        <v>0.80617257581531909</v>
      </c>
      <c r="BU404" s="8">
        <f>IF(BU$1&lt;=cockpit!$C$15,1/(1+EXP(-(AY404+AC$14))),0)</f>
        <v>0.84760565448169634</v>
      </c>
      <c r="BV404" s="8">
        <f>IF(BV$1&lt;=cockpit!$C$15,1/(1+EXP(-(AZ404+AD$14))),0)</f>
        <v>0.86076310157822922</v>
      </c>
      <c r="BW404" s="8">
        <f>IF(BW$1&lt;=cockpit!$C$15,1/(1+EXP(-(BA404+AE$14))),0)</f>
        <v>0.91503474613428737</v>
      </c>
      <c r="BX404" s="8">
        <f>IF(BX$1&lt;=cockpit!$C$15,1/(1+EXP(-(BB404+AF$14))),0)</f>
        <v>0.88838622573337078</v>
      </c>
      <c r="BY404" s="8">
        <f>IF(BY$1&lt;=cockpit!$C$15,1/(1+EXP(-(BC404+AG$14))),0)</f>
        <v>0.82523943270893829</v>
      </c>
      <c r="BZ404" s="8">
        <f>IF(BZ$1&lt;=cockpit!$C$15,1/(1+EXP(-(BD404+AH$14))),0)</f>
        <v>0.84299105755037695</v>
      </c>
      <c r="CA404" s="8">
        <f>IF(CA$1&lt;=cockpit!$C$15,1/(1+EXP(-(BE404+AI$14))),0)</f>
        <v>0.94145372202761934</v>
      </c>
      <c r="CB404" s="8">
        <f>IF(CB$1&lt;=cockpit!$C$15,1/(1+EXP(-(BF404+AJ$14))),0)</f>
        <v>0.89473956251062381</v>
      </c>
      <c r="CC404" s="8">
        <f>IF(CC$1&lt;=cockpit!$C$15,1/(1+EXP(-(BG404+AK$14))),0)</f>
        <v>0.85611929113106611</v>
      </c>
      <c r="CD404" s="8">
        <f>IF(CD$1&lt;=cockpit!$C$15,1/(1+EXP(-(BH404+AL$14))),0)</f>
        <v>0.93075133202356852</v>
      </c>
      <c r="CE404" s="8">
        <f>IF(CE$1&lt;=cockpit!$C$15,1/(1+EXP(-(BI404+AM$14))),0)</f>
        <v>0.88644193054759723</v>
      </c>
      <c r="CH404" s="6">
        <v>5.9578273502938206</v>
      </c>
      <c r="CK404" s="9">
        <f t="shared" si="139"/>
        <v>5.9578273502938206</v>
      </c>
      <c r="CM404" s="9">
        <f t="shared" si="140"/>
        <v>0.91743323297088131</v>
      </c>
      <c r="CP404">
        <f t="shared" si="141"/>
        <v>0.9578273502938206</v>
      </c>
      <c r="CV404">
        <v>-7.5108795773545498E-2</v>
      </c>
      <c r="CW404">
        <v>0.39286689937846203</v>
      </c>
      <c r="CX404">
        <v>1.6213087321484538E-2</v>
      </c>
      <c r="CY404">
        <v>0.25650835775828745</v>
      </c>
      <c r="CZ404">
        <v>0.30660099317017869</v>
      </c>
      <c r="DA404">
        <v>0.72219603598926685</v>
      </c>
      <c r="DB404">
        <v>1.2719595996810351E-2</v>
      </c>
      <c r="DC404">
        <v>0.60216794543223806</v>
      </c>
      <c r="DD404">
        <v>0.26077544300954997</v>
      </c>
      <c r="DE404">
        <v>0.56608690162927733</v>
      </c>
      <c r="DF404">
        <v>0.69771612378834769</v>
      </c>
      <c r="DG404">
        <v>0.19061855034672806</v>
      </c>
      <c r="DH404">
        <v>-9.8343448211844958E-2</v>
      </c>
      <c r="DI404">
        <v>0.47640971899380841</v>
      </c>
      <c r="DJ404">
        <v>0.13196987505329763</v>
      </c>
      <c r="DK404">
        <v>-0.17278489859169402</v>
      </c>
      <c r="DL404">
        <v>0.63510652631934672</v>
      </c>
      <c r="DM404">
        <v>0.56978279479155414</v>
      </c>
      <c r="DN404">
        <v>0.38065203805027475</v>
      </c>
      <c r="DO404">
        <v>-2.0286069568632291E-2</v>
      </c>
      <c r="DR404">
        <f t="shared" si="142"/>
        <v>-2.486858508687351E-2</v>
      </c>
      <c r="DS404">
        <f t="shared" si="154"/>
        <v>7.9236248785900854E-2</v>
      </c>
      <c r="DT404">
        <f t="shared" si="155"/>
        <v>3.6890903105724609E-3</v>
      </c>
      <c r="DU404">
        <f t="shared" si="156"/>
        <v>4.3894709426203195E-2</v>
      </c>
      <c r="DV404">
        <f t="shared" si="157"/>
        <v>5.595049611784518E-2</v>
      </c>
      <c r="DW404">
        <f t="shared" si="158"/>
        <v>0.14087506119054954</v>
      </c>
      <c r="DX404">
        <f t="shared" si="159"/>
        <v>2.4200606755916689E-3</v>
      </c>
      <c r="DY404">
        <f t="shared" si="160"/>
        <v>8.9474947647381661E-2</v>
      </c>
      <c r="DZ404">
        <f t="shared" si="161"/>
        <v>9.1293773850151833E-2</v>
      </c>
      <c r="EA404">
        <f t="shared" si="143"/>
        <v>0.15939006286893304</v>
      </c>
      <c r="EB404">
        <f t="shared" si="144"/>
        <v>0.18076909570425215</v>
      </c>
      <c r="EC404">
        <f t="shared" si="145"/>
        <v>3.1015813740877196E-2</v>
      </c>
      <c r="ED404">
        <f t="shared" si="146"/>
        <v>-2.072784011491622E-2</v>
      </c>
      <c r="EE404">
        <f t="shared" si="147"/>
        <v>0.15196511437720833</v>
      </c>
      <c r="EF404">
        <f t="shared" si="148"/>
        <v>3.8187605011849028E-2</v>
      </c>
      <c r="EG404">
        <f t="shared" si="149"/>
        <v>-1.9639576367740025E-2</v>
      </c>
      <c r="EH404">
        <f t="shared" si="150"/>
        <v>0.12666635392965594</v>
      </c>
      <c r="EI404">
        <f t="shared" si="151"/>
        <v>0.15216605606064948</v>
      </c>
      <c r="EJ404">
        <f t="shared" si="152"/>
        <v>5.0893922779784828E-2</v>
      </c>
      <c r="EK404">
        <f t="shared" si="153"/>
        <v>-4.3456960996597219E-3</v>
      </c>
    </row>
    <row r="405" spans="1:141" x14ac:dyDescent="0.3">
      <c r="A405" s="6">
        <f>('Base original'!A405-MIN('Base original'!A:A))/(MAX('Base original'!A:A)-MIN('Base original'!A:A))</f>
        <v>0.26548672566371678</v>
      </c>
      <c r="B405" s="6">
        <f>('Base original'!B405-MIN('Base original'!B:B))/(MAX('Base original'!B:B)-MIN('Base original'!B:B))</f>
        <v>0.11643835616438356</v>
      </c>
      <c r="C405" s="6">
        <f>('Base original'!C405-MIN('Base original'!C:C))/(MAX('Base original'!C:C)-MIN('Base original'!C:C))</f>
        <v>0.49</v>
      </c>
      <c r="D405" s="6">
        <f>('Base original'!D405-MIN('Base original'!D:D))/(MAX('Base original'!D:D)-MIN('Base original'!D:D))</f>
        <v>0.12328767123287673</v>
      </c>
      <c r="E405" s="6">
        <f>('Base original'!E405-MIN('Base original'!E:E))/(MAX('Base original'!E:E)-MIN('Base original'!E:E))</f>
        <v>0.13355592654424042</v>
      </c>
      <c r="F405" s="6">
        <f>('Base original'!F405-MIN('Base original'!F:F))/(MAX('Base original'!F:F)-MIN('Base original'!F:F))</f>
        <v>0.35820895522388058</v>
      </c>
      <c r="G405" s="6">
        <f>('Base original'!G405-MIN('Base original'!G:G))/(MAX('Base original'!G:G)-MIN('Base original'!G:G))</f>
        <v>0.19081272084805653</v>
      </c>
      <c r="H405" s="6">
        <f>('Base original'!H405-MIN('Base original'!H:H))/(MAX('Base original'!H:H)-MIN('Base original'!H:H))</f>
        <v>0.51615271659324513</v>
      </c>
      <c r="I405" s="6">
        <f>('Base original'!I405-MIN('Base original'!I:I))/(MAX('Base original'!I:I)-MIN('Base original'!I:I))</f>
        <v>0.44881889763779531</v>
      </c>
      <c r="J405" s="6">
        <f>('Base original'!J405-MIN('Base original'!J:J))/(MAX('Base original'!J:J)-MIN('Base original'!J:J))</f>
        <v>0.16766467065868262</v>
      </c>
      <c r="K405" s="6">
        <f>('Base original'!K405-MIN('Base original'!K:K))/(MAX('Base original'!K:K)-MIN('Base original'!K:K))</f>
        <v>0.26153846153846144</v>
      </c>
      <c r="L405" s="6">
        <f>'Base original'!L405</f>
        <v>6</v>
      </c>
      <c r="M405">
        <v>563</v>
      </c>
      <c r="O405">
        <v>0.16774537475393902</v>
      </c>
      <c r="P405" t="str">
        <f>IF(O405&lt;=cockpit!C$11,"treino","teste")</f>
        <v>treino</v>
      </c>
      <c r="AP405" s="6">
        <v>1.1272335338033499</v>
      </c>
      <c r="AQ405" s="6">
        <v>1.5524980456099435</v>
      </c>
      <c r="AR405" s="6">
        <v>1.535128979888098</v>
      </c>
      <c r="AS405" s="6">
        <v>1.9301446938833631</v>
      </c>
      <c r="AT405" s="6">
        <v>1.7632640206864951</v>
      </c>
      <c r="AU405" s="6">
        <v>1.5051036642417166</v>
      </c>
      <c r="AV405" s="6">
        <v>1.5617278865288597</v>
      </c>
      <c r="AW405" s="6">
        <v>1.9464956166761245</v>
      </c>
      <c r="AX405" s="6">
        <v>1.0960814254358919</v>
      </c>
      <c r="AY405" s="6">
        <v>1.1953899492742797</v>
      </c>
      <c r="AZ405" s="6">
        <v>1.1224006834442013</v>
      </c>
      <c r="BA405" s="6">
        <v>1.8118618689877026</v>
      </c>
      <c r="BB405" s="6">
        <v>1.2096678641317651</v>
      </c>
      <c r="BC405" s="6">
        <v>1.2946944926711339</v>
      </c>
      <c r="BD405" s="6">
        <v>1.2668209685813274</v>
      </c>
      <c r="BE405" s="6">
        <v>1.7085528002853121</v>
      </c>
      <c r="BF405" s="6">
        <v>1.3242249035828553</v>
      </c>
      <c r="BG405" s="6">
        <v>1.4399675495532132</v>
      </c>
      <c r="BH405" s="6">
        <v>1.3970667359575866</v>
      </c>
      <c r="BI405" s="6">
        <v>1.4059171750208308</v>
      </c>
      <c r="BL405" s="8">
        <f>IF(BL$1&lt;=cockpit!$C$15,1/(1+EXP(-(AP405+T$14))),0)</f>
        <v>0.78336283157594355</v>
      </c>
      <c r="BM405" s="8">
        <f>IF(BM$1&lt;=cockpit!$C$15,1/(1+EXP(-(AQ405+U$14))),0)</f>
        <v>0.84184906589756925</v>
      </c>
      <c r="BN405" s="8">
        <f>IF(BN$1&lt;=cockpit!$C$15,1/(1+EXP(-(AR405+V$14))),0)</f>
        <v>0.84383743551555579</v>
      </c>
      <c r="BO405" s="8">
        <f>IF(BO$1&lt;=cockpit!$C$15,1/(1+EXP(-(AS405+W$14))),0)</f>
        <v>0.88062976472455279</v>
      </c>
      <c r="BP405" s="8">
        <f>IF(BP$1&lt;=cockpit!$C$15,1/(1+EXP(-(AT405+X$14))),0)</f>
        <v>0.86654897372516215</v>
      </c>
      <c r="BQ405" s="8">
        <f>IF(BQ$1&lt;=cockpit!$C$15,1/(1+EXP(-(AU405+Y$14))),0)</f>
        <v>0.87577052257038968</v>
      </c>
      <c r="BR405" s="8">
        <f>IF(BR$1&lt;=cockpit!$C$15,1/(1+EXP(-(AV405+Z$14))),0)</f>
        <v>0.87634267260725474</v>
      </c>
      <c r="BS405" s="8">
        <f>IF(BS$1&lt;=cockpit!$C$15,1/(1+EXP(-(AW405+AA$14))),0)</f>
        <v>0.88647809254305021</v>
      </c>
      <c r="BT405" s="8">
        <f>IF(BT$1&lt;=cockpit!$C$15,1/(1+EXP(-(AX405+AB$14))),0)</f>
        <v>0.76674809086200857</v>
      </c>
      <c r="BU405" s="8">
        <f>IF(BU$1&lt;=cockpit!$C$15,1/(1+EXP(-(AY405+AC$14))),0)</f>
        <v>0.77486053214620687</v>
      </c>
      <c r="BV405" s="8">
        <f>IF(BV$1&lt;=cockpit!$C$15,1/(1+EXP(-(AZ405+AD$14))),0)</f>
        <v>0.81720418922731264</v>
      </c>
      <c r="BW405" s="8">
        <f>IF(BW$1&lt;=cockpit!$C$15,1/(1+EXP(-(BA405+AE$14))),0)</f>
        <v>0.90362166919040887</v>
      </c>
      <c r="BX405" s="8">
        <f>IF(BX$1&lt;=cockpit!$C$15,1/(1+EXP(-(BB405+AF$14))),0)</f>
        <v>0.87433269753479248</v>
      </c>
      <c r="BY405" s="8">
        <f>IF(BY$1&lt;=cockpit!$C$15,1/(1+EXP(-(BC405+AG$14))),0)</f>
        <v>0.78007404307665085</v>
      </c>
      <c r="BZ405" s="8">
        <f>IF(BZ$1&lt;=cockpit!$C$15,1/(1+EXP(-(BD405+AH$14))),0)</f>
        <v>0.8279753232413618</v>
      </c>
      <c r="CA405" s="8">
        <f>IF(CA$1&lt;=cockpit!$C$15,1/(1+EXP(-(BE405+AI$14))),0)</f>
        <v>0.93581241515774483</v>
      </c>
      <c r="CB405" s="8">
        <f>IF(CB$1&lt;=cockpit!$C$15,1/(1+EXP(-(BF405+AJ$14))),0)</f>
        <v>0.85033477658613976</v>
      </c>
      <c r="CC405" s="8">
        <f>IF(CC$1&lt;=cockpit!$C$15,1/(1+EXP(-(BG405+AK$14))),0)</f>
        <v>0.83581284014993296</v>
      </c>
      <c r="CD405" s="8">
        <f>IF(CD$1&lt;=cockpit!$C$15,1/(1+EXP(-(BH405+AL$14))),0)</f>
        <v>0.91117621184099074</v>
      </c>
      <c r="CE405" s="8">
        <f>IF(CE$1&lt;=cockpit!$C$15,1/(1+EXP(-(BI405+AM$14))),0)</f>
        <v>0.87518137390014672</v>
      </c>
      <c r="CH405" s="6">
        <v>5.7206344853206339</v>
      </c>
      <c r="CK405" s="9">
        <f t="shared" si="139"/>
        <v>5.7206344853206339</v>
      </c>
      <c r="CM405" s="9">
        <f t="shared" si="140"/>
        <v>7.8045090792067118E-2</v>
      </c>
      <c r="CP405">
        <f t="shared" si="141"/>
        <v>-0.2793655146793661</v>
      </c>
      <c r="CV405">
        <v>2.1906669695522168E-2</v>
      </c>
      <c r="CW405">
        <v>-0.11458585256694027</v>
      </c>
      <c r="CX405">
        <v>-4.7288036645838239E-3</v>
      </c>
      <c r="CY405">
        <v>-7.4814724556279202E-2</v>
      </c>
      <c r="CZ405">
        <v>-8.9425034931312888E-2</v>
      </c>
      <c r="DA405">
        <v>-0.21063991045113628</v>
      </c>
      <c r="DB405">
        <v>-3.7098715974987475E-3</v>
      </c>
      <c r="DC405">
        <v>-0.17563181709886377</v>
      </c>
      <c r="DD405">
        <v>-7.6059287542535561E-2</v>
      </c>
      <c r="DE405">
        <v>-0.16510820930139294</v>
      </c>
      <c r="DF405">
        <v>-0.20349995639864699</v>
      </c>
      <c r="DG405">
        <v>-5.5596918806622951E-2</v>
      </c>
      <c r="DH405">
        <v>2.8683424018553942E-2</v>
      </c>
      <c r="DI405">
        <v>-0.13895243887547204</v>
      </c>
      <c r="DJ405">
        <v>-3.849110390836788E-2</v>
      </c>
      <c r="DK405">
        <v>5.0395451862053693E-2</v>
      </c>
      <c r="DL405">
        <v>-0.18523887582349957</v>
      </c>
      <c r="DM405">
        <v>-0.16618617506961064</v>
      </c>
      <c r="DN405">
        <v>-0.11102319482842471</v>
      </c>
      <c r="DO405">
        <v>5.9167534359129779E-3</v>
      </c>
      <c r="DR405">
        <f t="shared" si="142"/>
        <v>8.4634813509100078E-3</v>
      </c>
      <c r="DS405">
        <f t="shared" si="154"/>
        <v>-3.3377730210449326E-2</v>
      </c>
      <c r="DT405">
        <f t="shared" si="155"/>
        <v>-1.3616040779739994E-3</v>
      </c>
      <c r="DU405">
        <f t="shared" si="156"/>
        <v>-1.6795248601158167E-2</v>
      </c>
      <c r="DV405">
        <f t="shared" si="157"/>
        <v>-2.2275139149591214E-2</v>
      </c>
      <c r="DW405">
        <f t="shared" si="158"/>
        <v>-4.9084574044862349E-2</v>
      </c>
      <c r="DX405">
        <f t="shared" si="159"/>
        <v>-8.6077746742136058E-4</v>
      </c>
      <c r="DY405">
        <f t="shared" si="160"/>
        <v>-3.7612711298523137E-2</v>
      </c>
      <c r="DZ405">
        <f t="shared" si="161"/>
        <v>-3.1343831992185031E-2</v>
      </c>
      <c r="EA405">
        <f t="shared" si="143"/>
        <v>-6.5975780173949519E-2</v>
      </c>
      <c r="EB405">
        <f t="shared" si="144"/>
        <v>-6.7598068734368494E-2</v>
      </c>
      <c r="EC405">
        <f t="shared" si="145"/>
        <v>-1.0200248770692803E-2</v>
      </c>
      <c r="ED405">
        <f t="shared" si="146"/>
        <v>6.7561606410594987E-3</v>
      </c>
      <c r="EE405">
        <f t="shared" si="147"/>
        <v>-5.4397724294756505E-2</v>
      </c>
      <c r="EF405">
        <f t="shared" si="148"/>
        <v>-1.2103791830902043E-2</v>
      </c>
      <c r="EG405">
        <f t="shared" si="149"/>
        <v>6.2618931018432467E-3</v>
      </c>
      <c r="EH405">
        <f t="shared" si="150"/>
        <v>-5.1298344094910409E-2</v>
      </c>
      <c r="EI405">
        <f t="shared" si="151"/>
        <v>-5.0091321087562833E-2</v>
      </c>
      <c r="EJ405">
        <f t="shared" si="152"/>
        <v>-1.884706562385512E-2</v>
      </c>
      <c r="EK405">
        <f t="shared" si="153"/>
        <v>1.3848608887696379E-3</v>
      </c>
    </row>
    <row r="406" spans="1:141" x14ac:dyDescent="0.3">
      <c r="A406" s="6">
        <f>('Base original'!A406-MIN('Base original'!A:A))/(MAX('Base original'!A:A)-MIN('Base original'!A:A))</f>
        <v>0.74336283185840701</v>
      </c>
      <c r="B406" s="6">
        <f>('Base original'!B406-MIN('Base original'!B:B))/(MAX('Base original'!B:B)-MIN('Base original'!B:B))</f>
        <v>0.23972602739726026</v>
      </c>
      <c r="C406" s="6">
        <f>('Base original'!C406-MIN('Base original'!C:C))/(MAX('Base original'!C:C)-MIN('Base original'!C:C))</f>
        <v>0.49</v>
      </c>
      <c r="D406" s="6">
        <f>('Base original'!D406-MIN('Base original'!D:D))/(MAX('Base original'!D:D)-MIN('Base original'!D:D))</f>
        <v>0.23287671232876711</v>
      </c>
      <c r="E406" s="6">
        <f>('Base original'!E406-MIN('Base original'!E:E))/(MAX('Base original'!E:E)-MIN('Base original'!E:E))</f>
        <v>0.12186978297161939</v>
      </c>
      <c r="F406" s="6">
        <f>('Base original'!F406-MIN('Base original'!F:F))/(MAX('Base original'!F:F)-MIN('Base original'!F:F))</f>
        <v>7.4626865671641784E-2</v>
      </c>
      <c r="G406" s="6">
        <f>('Base original'!G406-MIN('Base original'!G:G))/(MAX('Base original'!G:G)-MIN('Base original'!G:G))</f>
        <v>0.14487632508833923</v>
      </c>
      <c r="H406" s="6">
        <f>('Base original'!H406-MIN('Base original'!H:H))/(MAX('Base original'!H:H)-MIN('Base original'!H:H))</f>
        <v>0.88325991189427433</v>
      </c>
      <c r="I406" s="6">
        <f>('Base original'!I406-MIN('Base original'!I:I))/(MAX('Base original'!I:I)-MIN('Base original'!I:I))</f>
        <v>0.44094488188976361</v>
      </c>
      <c r="J406" s="6">
        <f>('Base original'!J406-MIN('Base original'!J:J))/(MAX('Base original'!J:J)-MIN('Base original'!J:J))</f>
        <v>0.20958083832335334</v>
      </c>
      <c r="K406" s="6">
        <f>('Base original'!K406-MIN('Base original'!K:K))/(MAX('Base original'!K:K)-MIN('Base original'!K:K))</f>
        <v>0.66153846153846141</v>
      </c>
      <c r="L406" s="6">
        <f>'Base original'!L406</f>
        <v>6</v>
      </c>
      <c r="M406">
        <v>564</v>
      </c>
      <c r="O406">
        <v>0.45444643548063068</v>
      </c>
      <c r="P406" t="str">
        <f>IF(O406&lt;=cockpit!C$11,"treino","teste")</f>
        <v>treino</v>
      </c>
      <c r="AP406" s="6">
        <v>1.455535613253206</v>
      </c>
      <c r="AQ406" s="6">
        <v>2.2816649152852011</v>
      </c>
      <c r="AR406" s="6">
        <v>2.0692796822461936</v>
      </c>
      <c r="AS406" s="6">
        <v>2.387917366888141</v>
      </c>
      <c r="AT406" s="6">
        <v>2.2962763948467728</v>
      </c>
      <c r="AU406" s="6">
        <v>2.2300002840825854</v>
      </c>
      <c r="AV406" s="6">
        <v>2.4648766505852429</v>
      </c>
      <c r="AW406" s="6">
        <v>2.5658090811696943</v>
      </c>
      <c r="AX406" s="6">
        <v>1.4194571880411102</v>
      </c>
      <c r="AY406" s="6">
        <v>1.4460638228690437</v>
      </c>
      <c r="AZ406" s="6">
        <v>1.4865859279451576</v>
      </c>
      <c r="BA406" s="6">
        <v>2.0739366486131035</v>
      </c>
      <c r="BB406" s="6">
        <v>1.9025621241203652</v>
      </c>
      <c r="BC406" s="6">
        <v>1.8878193233107927</v>
      </c>
      <c r="BD406" s="6">
        <v>1.6270578306804699</v>
      </c>
      <c r="BE406" s="6">
        <v>2.7443411022138728</v>
      </c>
      <c r="BF406" s="6">
        <v>1.9286099074201</v>
      </c>
      <c r="BG406" s="6">
        <v>1.560187789770815</v>
      </c>
      <c r="BH406" s="6">
        <v>1.5480088376870842</v>
      </c>
      <c r="BI406" s="6">
        <v>1.9123807922475424</v>
      </c>
      <c r="BL406" s="8">
        <f>IF(BL$1&lt;=cockpit!$C$15,1/(1+EXP(-(AP406+T$14))),0)</f>
        <v>0.83392086710364577</v>
      </c>
      <c r="BM406" s="8">
        <f>IF(BM$1&lt;=cockpit!$C$15,1/(1+EXP(-(AQ406+U$14))),0)</f>
        <v>0.91692011629193715</v>
      </c>
      <c r="BN406" s="8">
        <f>IF(BN$1&lt;=cockpit!$C$15,1/(1+EXP(-(AR406+V$14))),0)</f>
        <v>0.90213833928477716</v>
      </c>
      <c r="BO406" s="8">
        <f>IF(BO$1&lt;=cockpit!$C$15,1/(1+EXP(-(AS406+W$14))),0)</f>
        <v>0.92101221525552002</v>
      </c>
      <c r="BP406" s="8">
        <f>IF(BP$1&lt;=cockpit!$C$15,1/(1+EXP(-(AT406+X$14))),0)</f>
        <v>0.91711634288159227</v>
      </c>
      <c r="BQ406" s="8">
        <f>IF(BQ$1&lt;=cockpit!$C$15,1/(1+EXP(-(AU406+Y$14))),0)</f>
        <v>0.93570811916761643</v>
      </c>
      <c r="BR406" s="8">
        <f>IF(BR$1&lt;=cockpit!$C$15,1/(1+EXP(-(AV406+Z$14))),0)</f>
        <v>0.94590455610384705</v>
      </c>
      <c r="BS406" s="8">
        <f>IF(BS$1&lt;=cockpit!$C$15,1/(1+EXP(-(AW406+AA$14))),0)</f>
        <v>0.9355095402612067</v>
      </c>
      <c r="BT406" s="8">
        <f>IF(BT$1&lt;=cockpit!$C$15,1/(1+EXP(-(AX406+AB$14))),0)</f>
        <v>0.81956676587635802</v>
      </c>
      <c r="BU406" s="8">
        <f>IF(BU$1&lt;=cockpit!$C$15,1/(1+EXP(-(AY406+AC$14))),0)</f>
        <v>0.81557294712525941</v>
      </c>
      <c r="BV406" s="8">
        <f>IF(BV$1&lt;=cockpit!$C$15,1/(1+EXP(-(AZ406+AD$14))),0)</f>
        <v>0.8654954967900097</v>
      </c>
      <c r="BW406" s="8">
        <f>IF(BW$1&lt;=cockpit!$C$15,1/(1+EXP(-(BA406+AE$14))),0)</f>
        <v>0.92415613060048074</v>
      </c>
      <c r="BX406" s="8">
        <f>IF(BX$1&lt;=cockpit!$C$15,1/(1+EXP(-(BB406+AF$14))),0)</f>
        <v>0.93293775500445242</v>
      </c>
      <c r="BY406" s="8">
        <f>IF(BY$1&lt;=cockpit!$C$15,1/(1+EXP(-(BC406+AG$14))),0)</f>
        <v>0.86520632664287589</v>
      </c>
      <c r="BZ406" s="8">
        <f>IF(BZ$1&lt;=cockpit!$C$15,1/(1+EXP(-(BD406+AH$14))),0)</f>
        <v>0.87342445061164486</v>
      </c>
      <c r="CA406" s="8">
        <f>IF(CA$1&lt;=cockpit!$C$15,1/(1+EXP(-(BE406+AI$14))),0)</f>
        <v>0.97623277526681207</v>
      </c>
      <c r="CB406" s="8">
        <f>IF(CB$1&lt;=cockpit!$C$15,1/(1+EXP(-(BF406+AJ$14))),0)</f>
        <v>0.91226536530646207</v>
      </c>
      <c r="CC406" s="8">
        <f>IF(CC$1&lt;=cockpit!$C$15,1/(1+EXP(-(BG406+AK$14))),0)</f>
        <v>0.85165210478971354</v>
      </c>
      <c r="CD406" s="8">
        <f>IF(CD$1&lt;=cockpit!$C$15,1/(1+EXP(-(BH406+AL$14))),0)</f>
        <v>0.92265817262299499</v>
      </c>
      <c r="CE406" s="8">
        <f>IF(CE$1&lt;=cockpit!$C$15,1/(1+EXP(-(BI406+AM$14))),0)</f>
        <v>0.92085588193020174</v>
      </c>
      <c r="CH406" s="6">
        <v>6.0194756250242643</v>
      </c>
      <c r="CK406" s="9">
        <f t="shared" si="139"/>
        <v>6.0194756250242643</v>
      </c>
      <c r="CM406" s="9">
        <f t="shared" si="140"/>
        <v>3.7929997008574799E-4</v>
      </c>
      <c r="CP406">
        <f t="shared" si="141"/>
        <v>1.9475625024264254E-2</v>
      </c>
      <c r="CV406">
        <v>-1.5271966728251122E-3</v>
      </c>
      <c r="CW406">
        <v>7.9882125044698094E-3</v>
      </c>
      <c r="CX406">
        <v>3.296627613129068E-4</v>
      </c>
      <c r="CY406">
        <v>5.2156169791536811E-3</v>
      </c>
      <c r="CZ406">
        <v>6.2341568897752624E-3</v>
      </c>
      <c r="DA406">
        <v>1.4684503618133688E-2</v>
      </c>
      <c r="DB406">
        <v>2.5862915902121663E-4</v>
      </c>
      <c r="DC406">
        <v>1.2243957225978524E-2</v>
      </c>
      <c r="DD406">
        <v>5.3023801648934329E-3</v>
      </c>
      <c r="DE406">
        <v>1.1510316785062988E-2</v>
      </c>
      <c r="DF406">
        <v>1.4186750457811254E-2</v>
      </c>
      <c r="DG406">
        <v>3.8758711662210329E-3</v>
      </c>
      <c r="DH406">
        <v>-1.9996298084195559E-3</v>
      </c>
      <c r="DI406">
        <v>9.6868992540172349E-3</v>
      </c>
      <c r="DJ406">
        <v>2.6833602112620856E-3</v>
      </c>
      <c r="DK406">
        <v>-3.5132572626946704E-3</v>
      </c>
      <c r="DL406">
        <v>1.291370156977069E-2</v>
      </c>
      <c r="DM406">
        <v>1.158546584959551E-2</v>
      </c>
      <c r="DN406">
        <v>7.7398461794967463E-3</v>
      </c>
      <c r="DO406">
        <v>-4.1247922604593164E-4</v>
      </c>
      <c r="DR406">
        <f t="shared" si="142"/>
        <v>-4.6514743459360618E-4</v>
      </c>
      <c r="DS406">
        <f t="shared" si="154"/>
        <v>1.2721827556400457E-3</v>
      </c>
      <c r="DT406">
        <f t="shared" si="155"/>
        <v>6.1365541768320221E-5</v>
      </c>
      <c r="DU406">
        <f t="shared" si="156"/>
        <v>7.913994623678257E-4</v>
      </c>
      <c r="DV406">
        <f t="shared" si="157"/>
        <v>9.9059265271481448E-4</v>
      </c>
      <c r="DW406">
        <f t="shared" si="158"/>
        <v>1.8274911115240462E-3</v>
      </c>
      <c r="DX406">
        <f t="shared" si="159"/>
        <v>2.7224487405728695E-5</v>
      </c>
      <c r="DY406">
        <f t="shared" si="160"/>
        <v>1.5283140054481387E-3</v>
      </c>
      <c r="DZ406">
        <f t="shared" si="161"/>
        <v>1.7408261089250649E-3</v>
      </c>
      <c r="EA406">
        <f t="shared" si="143"/>
        <v>3.8541233112832458E-3</v>
      </c>
      <c r="EB406">
        <f t="shared" si="144"/>
        <v>3.5597045969153894E-3</v>
      </c>
      <c r="EC406">
        <f t="shared" si="145"/>
        <v>5.6562698834124008E-4</v>
      </c>
      <c r="ED406">
        <f t="shared" si="146"/>
        <v>-2.5920630369672223E-4</v>
      </c>
      <c r="EE406">
        <f t="shared" si="147"/>
        <v>2.4354609561551481E-3</v>
      </c>
      <c r="EF406">
        <f t="shared" si="148"/>
        <v>6.3630447990384894E-4</v>
      </c>
      <c r="EG406">
        <f t="shared" si="149"/>
        <v>-1.6501617764019466E-4</v>
      </c>
      <c r="EH406">
        <f t="shared" si="150"/>
        <v>2.1665562905213579E-3</v>
      </c>
      <c r="EI406">
        <f t="shared" si="151"/>
        <v>3.1823964651542494E-3</v>
      </c>
      <c r="EJ406">
        <f t="shared" si="152"/>
        <v>1.150929805447493E-3</v>
      </c>
      <c r="EK406">
        <f t="shared" si="153"/>
        <v>-6.2706925295920253E-5</v>
      </c>
    </row>
    <row r="407" spans="1:141" x14ac:dyDescent="0.3">
      <c r="A407" s="6">
        <f>('Base original'!A407-MIN('Base original'!A:A))/(MAX('Base original'!A:A)-MIN('Base original'!A:A))</f>
        <v>0.71681415929203529</v>
      </c>
      <c r="B407" s="6">
        <f>('Base original'!B407-MIN('Base original'!B:B))/(MAX('Base original'!B:B)-MIN('Base original'!B:B))</f>
        <v>0.32876712328767121</v>
      </c>
      <c r="C407" s="6">
        <f>('Base original'!C407-MIN('Base original'!C:C))/(MAX('Base original'!C:C)-MIN('Base original'!C:C))</f>
        <v>0.49</v>
      </c>
      <c r="D407" s="6">
        <f>('Base original'!D407-MIN('Base original'!D:D))/(MAX('Base original'!D:D)-MIN('Base original'!D:D))</f>
        <v>0.13013698630136986</v>
      </c>
      <c r="E407" s="6">
        <f>('Base original'!E407-MIN('Base original'!E:E))/(MAX('Base original'!E:E)-MIN('Base original'!E:E))</f>
        <v>0.10517529215358933</v>
      </c>
      <c r="F407" s="6">
        <f>('Base original'!F407-MIN('Base original'!F:F))/(MAX('Base original'!F:F)-MIN('Base original'!F:F))</f>
        <v>5.9701492537313432E-2</v>
      </c>
      <c r="G407" s="6">
        <f>('Base original'!G407-MIN('Base original'!G:G))/(MAX('Base original'!G:G)-MIN('Base original'!G:G))</f>
        <v>4.5936395759717315E-2</v>
      </c>
      <c r="H407" s="6">
        <f>('Base original'!H407-MIN('Base original'!H:H))/(MAX('Base original'!H:H)-MIN('Base original'!H:H))</f>
        <v>0.68502202643171606</v>
      </c>
      <c r="I407" s="6">
        <f>('Base original'!I407-MIN('Base original'!I:I))/(MAX('Base original'!I:I)-MIN('Base original'!I:I))</f>
        <v>0.31496062992125989</v>
      </c>
      <c r="J407" s="6">
        <f>('Base original'!J407-MIN('Base original'!J:J))/(MAX('Base original'!J:J)-MIN('Base original'!J:J))</f>
        <v>0.14371257485029937</v>
      </c>
      <c r="K407" s="6">
        <f>('Base original'!K407-MIN('Base original'!K:K))/(MAX('Base original'!K:K)-MIN('Base original'!K:K))</f>
        <v>0.46153846153846156</v>
      </c>
      <c r="L407" s="6">
        <f>'Base original'!L407</f>
        <v>5</v>
      </c>
      <c r="M407">
        <v>565</v>
      </c>
      <c r="O407">
        <v>0.1705494121568315</v>
      </c>
      <c r="P407" t="str">
        <f>IF(O407&lt;=cockpit!C$11,"treino","teste")</f>
        <v>treino</v>
      </c>
      <c r="AP407" s="6">
        <v>1.1526693506978112</v>
      </c>
      <c r="AQ407" s="6">
        <v>2.0148926601139832</v>
      </c>
      <c r="AR407" s="6">
        <v>1.5857886250921975</v>
      </c>
      <c r="AS407" s="6">
        <v>2.0301158069307603</v>
      </c>
      <c r="AT407" s="6">
        <v>1.9691023330397928</v>
      </c>
      <c r="AU407" s="6">
        <v>1.8574593510202591</v>
      </c>
      <c r="AV407" s="6">
        <v>1.8960989356594915</v>
      </c>
      <c r="AW407" s="6">
        <v>2.2686557762196395</v>
      </c>
      <c r="AX407" s="6">
        <v>1.2558712016830169</v>
      </c>
      <c r="AY407" s="6">
        <v>1.2081301989738442</v>
      </c>
      <c r="AZ407" s="6">
        <v>1.3356791674298742</v>
      </c>
      <c r="BA407" s="6">
        <v>1.6837047699088137</v>
      </c>
      <c r="BB407" s="6">
        <v>1.5584310028690449</v>
      </c>
      <c r="BC407" s="6">
        <v>1.5872944959672639</v>
      </c>
      <c r="BD407" s="6">
        <v>1.4255196876834364</v>
      </c>
      <c r="BE407" s="6">
        <v>2.2686294758543677</v>
      </c>
      <c r="BF407" s="6">
        <v>1.6826878465728563</v>
      </c>
      <c r="BG407" s="6">
        <v>1.2670185238076515</v>
      </c>
      <c r="BH407" s="6">
        <v>1.2665976960167651</v>
      </c>
      <c r="BI407" s="6">
        <v>1.5962021853461341</v>
      </c>
      <c r="BL407" s="8">
        <f>IF(BL$1&lt;=cockpit!$C$15,1/(1+EXP(-(AP407+T$14))),0)</f>
        <v>0.78764831082437092</v>
      </c>
      <c r="BM407" s="8">
        <f>IF(BM$1&lt;=cockpit!$C$15,1/(1+EXP(-(AQ407+U$14))),0)</f>
        <v>0.89420629640660243</v>
      </c>
      <c r="BN407" s="8">
        <f>IF(BN$1&lt;=cockpit!$C$15,1/(1+EXP(-(AR407+V$14))),0)</f>
        <v>0.85039748142696547</v>
      </c>
      <c r="BO407" s="8">
        <f>IF(BO$1&lt;=cockpit!$C$15,1/(1+EXP(-(AS407+W$14))),0)</f>
        <v>0.89074547982884944</v>
      </c>
      <c r="BP407" s="8">
        <f>IF(BP$1&lt;=cockpit!$C$15,1/(1+EXP(-(AT407+X$14))),0)</f>
        <v>0.88861014704136487</v>
      </c>
      <c r="BQ407" s="8">
        <f>IF(BQ$1&lt;=cockpit!$C$15,1/(1+EXP(-(AU407+Y$14))),0)</f>
        <v>0.90931744885332921</v>
      </c>
      <c r="BR407" s="8">
        <f>IF(BR$1&lt;=cockpit!$C$15,1/(1+EXP(-(AV407+Z$14))),0)</f>
        <v>0.90826348278622193</v>
      </c>
      <c r="BS407" s="8">
        <f>IF(BS$1&lt;=cockpit!$C$15,1/(1+EXP(-(AW407+AA$14))),0)</f>
        <v>0.9150892375882872</v>
      </c>
      <c r="BT407" s="8">
        <f>IF(BT$1&lt;=cockpit!$C$15,1/(1+EXP(-(AX407+AB$14))),0)</f>
        <v>0.79410168096308142</v>
      </c>
      <c r="BU407" s="8">
        <f>IF(BU$1&lt;=cockpit!$C$15,1/(1+EXP(-(AY407+AC$14))),0)</f>
        <v>0.77707530458088914</v>
      </c>
      <c r="BV407" s="8">
        <f>IF(BV$1&lt;=cockpit!$C$15,1/(1+EXP(-(AZ407+AD$14))),0)</f>
        <v>0.84693972504467196</v>
      </c>
      <c r="BW407" s="8">
        <f>IF(BW$1&lt;=cockpit!$C$15,1/(1+EXP(-(BA407+AE$14))),0)</f>
        <v>0.89186865939733118</v>
      </c>
      <c r="BX407" s="8">
        <f>IF(BX$1&lt;=cockpit!$C$15,1/(1+EXP(-(BB407+AF$14))),0)</f>
        <v>0.90792732655399278</v>
      </c>
      <c r="BY407" s="8">
        <f>IF(BY$1&lt;=cockpit!$C$15,1/(1+EXP(-(BC407+AG$14))),0)</f>
        <v>0.8261664328912468</v>
      </c>
      <c r="BZ407" s="8">
        <f>IF(BZ$1&lt;=cockpit!$C$15,1/(1+EXP(-(BD407+AH$14))),0)</f>
        <v>0.84941806540798304</v>
      </c>
      <c r="CA407" s="8">
        <f>IF(CA$1&lt;=cockpit!$C$15,1/(1+EXP(-(BE407+AI$14))),0)</f>
        <v>0.96230057150964021</v>
      </c>
      <c r="CB407" s="8">
        <f>IF(CB$1&lt;=cockpit!$C$15,1/(1+EXP(-(BF407+AJ$14))),0)</f>
        <v>0.89048376945694985</v>
      </c>
      <c r="CC407" s="8">
        <f>IF(CC$1&lt;=cockpit!$C$15,1/(1+EXP(-(BG407+AK$14))),0)</f>
        <v>0.81068214784015458</v>
      </c>
      <c r="CD407" s="8">
        <f>IF(CD$1&lt;=cockpit!$C$15,1/(1+EXP(-(BH407+AL$14))),0)</f>
        <v>0.90003493161344306</v>
      </c>
      <c r="CE407" s="8">
        <f>IF(CE$1&lt;=cockpit!$C$15,1/(1+EXP(-(BI407+AM$14))),0)</f>
        <v>0.8945283563741846</v>
      </c>
      <c r="CH407" s="6">
        <v>5.8479255649913515</v>
      </c>
      <c r="CK407" s="9">
        <f t="shared" si="139"/>
        <v>5.8479255649913515</v>
      </c>
      <c r="CM407" s="9">
        <f t="shared" si="140"/>
        <v>0.71897776376590272</v>
      </c>
      <c r="CP407">
        <f t="shared" si="141"/>
        <v>0.84792556499135152</v>
      </c>
      <c r="CV407">
        <v>-6.6490759605650485E-2</v>
      </c>
      <c r="CW407">
        <v>0.34778907442943169</v>
      </c>
      <c r="CX407">
        <v>1.4352786254335659E-2</v>
      </c>
      <c r="CY407">
        <v>0.22707640798780687</v>
      </c>
      <c r="CZ407">
        <v>0.27142137910447439</v>
      </c>
      <c r="DA407">
        <v>0.6393307537761006</v>
      </c>
      <c r="DB407">
        <v>1.1260140586660727E-2</v>
      </c>
      <c r="DC407">
        <v>0.53307477093203015</v>
      </c>
      <c r="DD407">
        <v>0.23085388486966155</v>
      </c>
      <c r="DE407">
        <v>0.50113369152693876</v>
      </c>
      <c r="DF407">
        <v>0.61765968395591264</v>
      </c>
      <c r="DG407">
        <v>0.16874684352143471</v>
      </c>
      <c r="DH407">
        <v>-8.7059451646109814E-2</v>
      </c>
      <c r="DI407">
        <v>0.42174613203650774</v>
      </c>
      <c r="DJ407">
        <v>0.1168275585700065</v>
      </c>
      <c r="DK407">
        <v>-0.15295943753891855</v>
      </c>
      <c r="DL407">
        <v>0.56223395583121616</v>
      </c>
      <c r="DM407">
        <v>0.50440551530270572</v>
      </c>
      <c r="DN407">
        <v>0.33697575489975123</v>
      </c>
      <c r="DO407">
        <v>-1.7958431647582249E-2</v>
      </c>
      <c r="DR407">
        <f t="shared" si="142"/>
        <v>-2.5240566459913356E-2</v>
      </c>
      <c r="DS407">
        <f t="shared" si="154"/>
        <v>6.9695226163747917E-2</v>
      </c>
      <c r="DT407">
        <f t="shared" si="155"/>
        <v>3.9731974758259181E-3</v>
      </c>
      <c r="DU407">
        <f t="shared" si="156"/>
        <v>4.6907739055645041E-2</v>
      </c>
      <c r="DV407">
        <f t="shared" si="157"/>
        <v>5.7099460149595681E-2</v>
      </c>
      <c r="DW407">
        <f t="shared" si="158"/>
        <v>0.11069486293436111</v>
      </c>
      <c r="DX407">
        <f t="shared" si="159"/>
        <v>1.971171450866842E-3</v>
      </c>
      <c r="DY407">
        <f t="shared" si="160"/>
        <v>8.6684187931711176E-2</v>
      </c>
      <c r="DZ407">
        <f t="shared" si="161"/>
        <v>8.5278006889961802E-2</v>
      </c>
      <c r="EA407">
        <f t="shared" si="143"/>
        <v>0.19852610190555697</v>
      </c>
      <c r="EB407">
        <f t="shared" si="144"/>
        <v>0.17460813212508436</v>
      </c>
      <c r="EC407">
        <f t="shared" si="145"/>
        <v>3.4520591455686901E-2</v>
      </c>
      <c r="ED407">
        <f t="shared" si="146"/>
        <v>-1.5293557113564409E-2</v>
      </c>
      <c r="EE407">
        <f t="shared" si="147"/>
        <v>0.13388289848157281</v>
      </c>
      <c r="EF407">
        <f t="shared" si="148"/>
        <v>3.2535184135748726E-2</v>
      </c>
      <c r="EG407">
        <f t="shared" si="149"/>
        <v>-1.1315573627120178E-2</v>
      </c>
      <c r="EH407">
        <f t="shared" si="150"/>
        <v>0.11640416276049929</v>
      </c>
      <c r="EI407">
        <f t="shared" si="151"/>
        <v>0.17290741380458541</v>
      </c>
      <c r="EJ407">
        <f t="shared" si="152"/>
        <v>6.4004205027511266E-2</v>
      </c>
      <c r="EK407">
        <f t="shared" si="153"/>
        <v>-3.5884362061367279E-3</v>
      </c>
    </row>
    <row r="408" spans="1:141" x14ac:dyDescent="0.3">
      <c r="A408" s="6">
        <f>('Base original'!A408-MIN('Base original'!A:A))/(MAX('Base original'!A:A)-MIN('Base original'!A:A))</f>
        <v>0.3628318584070796</v>
      </c>
      <c r="B408" s="6">
        <f>('Base original'!B408-MIN('Base original'!B:B))/(MAX('Base original'!B:B)-MIN('Base original'!B:B))</f>
        <v>0.39726027397260272</v>
      </c>
      <c r="C408" s="6">
        <f>('Base original'!C408-MIN('Base original'!C:C))/(MAX('Base original'!C:C)-MIN('Base original'!C:C))</f>
        <v>0.24</v>
      </c>
      <c r="D408" s="6">
        <f>('Base original'!D408-MIN('Base original'!D:D))/(MAX('Base original'!D:D)-MIN('Base original'!D:D))</f>
        <v>0.10958904109589042</v>
      </c>
      <c r="E408" s="6">
        <f>('Base original'!E408-MIN('Base original'!E:E))/(MAX('Base original'!E:E)-MIN('Base original'!E:E))</f>
        <v>0.35726210350584309</v>
      </c>
      <c r="F408" s="6">
        <f>('Base original'!F408-MIN('Base original'!F:F))/(MAX('Base original'!F:F)-MIN('Base original'!F:F))</f>
        <v>5.9701492537313432E-2</v>
      </c>
      <c r="G408" s="6">
        <f>('Base original'!G408-MIN('Base original'!G:G))/(MAX('Base original'!G:G)-MIN('Base original'!G:G))</f>
        <v>3.1802120141342753E-2</v>
      </c>
      <c r="H408" s="6">
        <f>('Base original'!H408-MIN('Base original'!H:H))/(MAX('Base original'!H:H)-MIN('Base original'!H:H))</f>
        <v>0.66299559471365677</v>
      </c>
      <c r="I408" s="6">
        <f>('Base original'!I408-MIN('Base original'!I:I))/(MAX('Base original'!I:I)-MIN('Base original'!I:I))</f>
        <v>0.45669291338582663</v>
      </c>
      <c r="J408" s="6">
        <f>('Base original'!J408-MIN('Base original'!J:J))/(MAX('Base original'!J:J)-MIN('Base original'!J:J))</f>
        <v>0.16167664670658682</v>
      </c>
      <c r="K408" s="6">
        <f>('Base original'!K408-MIN('Base original'!K:K))/(MAX('Base original'!K:K)-MIN('Base original'!K:K))</f>
        <v>9.2307692307692257E-2</v>
      </c>
      <c r="L408" s="6">
        <f>'Base original'!L408</f>
        <v>6</v>
      </c>
      <c r="M408">
        <v>567</v>
      </c>
      <c r="O408">
        <v>0.49542730270593016</v>
      </c>
      <c r="P408" t="str">
        <f>IF(O408&lt;=cockpit!C$11,"treino","teste")</f>
        <v>treino</v>
      </c>
      <c r="AP408" s="6">
        <v>0.92094365457367011</v>
      </c>
      <c r="AQ408" s="6">
        <v>1.5622031150433839</v>
      </c>
      <c r="AR408" s="6">
        <v>1.2853991914322427</v>
      </c>
      <c r="AS408" s="6">
        <v>1.9450614890063176</v>
      </c>
      <c r="AT408" s="6">
        <v>1.6887300563838521</v>
      </c>
      <c r="AU408" s="6">
        <v>1.5388071404086689</v>
      </c>
      <c r="AV408" s="6">
        <v>1.5710360249628679</v>
      </c>
      <c r="AW408" s="6">
        <v>1.8889404772148477</v>
      </c>
      <c r="AX408" s="6">
        <v>1.0978096560009909</v>
      </c>
      <c r="AY408" s="6">
        <v>1.0740505580897506</v>
      </c>
      <c r="AZ408" s="6">
        <v>1.0783372638525939</v>
      </c>
      <c r="BA408" s="6">
        <v>1.7085145826283978</v>
      </c>
      <c r="BB408" s="6">
        <v>1.3334734617449044</v>
      </c>
      <c r="BC408" s="6">
        <v>1.3833630850763088</v>
      </c>
      <c r="BD408" s="6">
        <v>1.2125166531330385</v>
      </c>
      <c r="BE408" s="6">
        <v>2.036306925862811</v>
      </c>
      <c r="BF408" s="6">
        <v>1.4651026207901503</v>
      </c>
      <c r="BG408" s="6">
        <v>1.1139052502766269</v>
      </c>
      <c r="BH408" s="6">
        <v>1.1625159461947143</v>
      </c>
      <c r="BI408" s="6">
        <v>1.3643457327201449</v>
      </c>
      <c r="BL408" s="8">
        <f>IF(BL$1&lt;=cockpit!$C$15,1/(1+EXP(-(AP408+T$14))),0)</f>
        <v>0.74632025449670469</v>
      </c>
      <c r="BM408" s="8">
        <f>IF(BM$1&lt;=cockpit!$C$15,1/(1+EXP(-(AQ408+U$14))),0)</f>
        <v>0.84313690849092304</v>
      </c>
      <c r="BN408" s="8">
        <f>IF(BN$1&lt;=cockpit!$C$15,1/(1+EXP(-(AR408+V$14))),0)</f>
        <v>0.80804123866877864</v>
      </c>
      <c r="BO408" s="8">
        <f>IF(BO$1&lt;=cockpit!$C$15,1/(1+EXP(-(AS408+W$14))),0)</f>
        <v>0.88218895125582264</v>
      </c>
      <c r="BP408" s="8">
        <f>IF(BP$1&lt;=cockpit!$C$15,1/(1+EXP(-(AT408+X$14))),0)</f>
        <v>0.85769184843080581</v>
      </c>
      <c r="BQ408" s="8">
        <f>IF(BQ$1&lt;=cockpit!$C$15,1/(1+EXP(-(AU408+Y$14))),0)</f>
        <v>0.87939114620051084</v>
      </c>
      <c r="BR408" s="8">
        <f>IF(BR$1&lt;=cockpit!$C$15,1/(1+EXP(-(AV408+Z$14))),0)</f>
        <v>0.87734783175137665</v>
      </c>
      <c r="BS408" s="8">
        <f>IF(BS$1&lt;=cockpit!$C$15,1/(1+EXP(-(AW408+AA$14))),0)</f>
        <v>0.88055595309664669</v>
      </c>
      <c r="BT408" s="8">
        <f>IF(BT$1&lt;=cockpit!$C$15,1/(1+EXP(-(AX408+AB$14))),0)</f>
        <v>0.7670570345449198</v>
      </c>
      <c r="BU408" s="8">
        <f>IF(BU$1&lt;=cockpit!$C$15,1/(1+EXP(-(AY408+AC$14))),0)</f>
        <v>0.7529900874724833</v>
      </c>
      <c r="BV408" s="8">
        <f>IF(BV$1&lt;=cockpit!$C$15,1/(1+EXP(-(AZ408+AD$14))),0)</f>
        <v>0.81052971955790298</v>
      </c>
      <c r="BW408" s="8">
        <f>IF(BW$1&lt;=cockpit!$C$15,1/(1+EXP(-(BA408+AE$14))),0)</f>
        <v>0.89423813376581185</v>
      </c>
      <c r="BX408" s="8">
        <f>IF(BX$1&lt;=cockpit!$C$15,1/(1+EXP(-(BB408+AF$14))),0)</f>
        <v>0.88731748665628518</v>
      </c>
      <c r="BY408" s="8">
        <f>IF(BY$1&lt;=cockpit!$C$15,1/(1+EXP(-(BC408+AG$14))),0)</f>
        <v>0.79490780087721591</v>
      </c>
      <c r="BZ408" s="8">
        <f>IF(BZ$1&lt;=cockpit!$C$15,1/(1+EXP(-(BD408+AH$14))),0)</f>
        <v>0.82010235414728838</v>
      </c>
      <c r="CA408" s="8">
        <f>IF(CA$1&lt;=cockpit!$C$15,1/(1+EXP(-(BE408+AI$14))),0)</f>
        <v>0.9529054930228722</v>
      </c>
      <c r="CB408" s="8">
        <f>IF(CB$1&lt;=cockpit!$C$15,1/(1+EXP(-(BF408+AJ$14))),0)</f>
        <v>0.86739352835171812</v>
      </c>
      <c r="CC408" s="8">
        <f>IF(CC$1&lt;=cockpit!$C$15,1/(1+EXP(-(BG408+AK$14))),0)</f>
        <v>0.78605964584834731</v>
      </c>
      <c r="CD408" s="8">
        <f>IF(CD$1&lt;=cockpit!$C$15,1/(1+EXP(-(BH408+AL$14))),0)</f>
        <v>0.89027283611585928</v>
      </c>
      <c r="CE408" s="8">
        <f>IF(CE$1&lt;=cockpit!$C$15,1/(1+EXP(-(BI408+AM$14))),0)</f>
        <v>0.87056887767503355</v>
      </c>
      <c r="CH408" s="6">
        <v>5.6758747139936183</v>
      </c>
      <c r="CK408" s="9">
        <f t="shared" si="139"/>
        <v>5.6758747139936183</v>
      </c>
      <c r="CM408" s="9">
        <f t="shared" si="140"/>
        <v>0.10505720102871872</v>
      </c>
      <c r="CP408">
        <f t="shared" si="141"/>
        <v>-0.32412528600638169</v>
      </c>
      <c r="CV408">
        <v>2.5416542870933308E-2</v>
      </c>
      <c r="CW408">
        <v>-0.13294472754867825</v>
      </c>
      <c r="CX408">
        <v>-5.4864496858547471E-3</v>
      </c>
      <c r="CY408">
        <v>-8.6801493814024133E-2</v>
      </c>
      <c r="CZ408">
        <v>-0.10375265915161033</v>
      </c>
      <c r="DA408">
        <v>-0.24438850764272899</v>
      </c>
      <c r="DB408">
        <v>-4.3042649482572205E-3</v>
      </c>
      <c r="DC408">
        <v>-0.20377143905655562</v>
      </c>
      <c r="DD408">
        <v>-8.8245459918202318E-2</v>
      </c>
      <c r="DE408">
        <v>-0.19156174527567121</v>
      </c>
      <c r="DF408">
        <v>-0.23610459453344051</v>
      </c>
      <c r="DG408">
        <v>-6.4504623020320215E-2</v>
      </c>
      <c r="DH408">
        <v>3.3279064612991016E-2</v>
      </c>
      <c r="DI408">
        <v>-0.16121531336280981</v>
      </c>
      <c r="DJ408">
        <v>-4.4658124956188684E-2</v>
      </c>
      <c r="DK408">
        <v>5.8469780233814425E-2</v>
      </c>
      <c r="DL408">
        <v>-0.21491773483460308</v>
      </c>
      <c r="DM408">
        <v>-0.19281242205777033</v>
      </c>
      <c r="DN408">
        <v>-0.12881126297355153</v>
      </c>
      <c r="DO408">
        <v>6.8647320405512509E-3</v>
      </c>
      <c r="DR408">
        <f t="shared" si="142"/>
        <v>1.1259682966657063E-2</v>
      </c>
      <c r="DS408">
        <f t="shared" si="154"/>
        <v>-3.8437000041256372E-2</v>
      </c>
      <c r="DT408">
        <f t="shared" si="155"/>
        <v>-1.9041785625461775E-3</v>
      </c>
      <c r="DU408">
        <f t="shared" si="156"/>
        <v>-1.9247593633977489E-2</v>
      </c>
      <c r="DV408">
        <f t="shared" si="157"/>
        <v>-2.7428539898591779E-2</v>
      </c>
      <c r="DW408">
        <f t="shared" si="158"/>
        <v>-5.5395839222375509E-2</v>
      </c>
      <c r="DX408">
        <f t="shared" si="159"/>
        <v>-9.9110341344239351E-4</v>
      </c>
      <c r="DY408">
        <f t="shared" si="160"/>
        <v>-4.5771387910608023E-2</v>
      </c>
      <c r="DZ408">
        <f t="shared" si="161"/>
        <v>-3.6323905578506337E-2</v>
      </c>
      <c r="EA408">
        <f t="shared" si="143"/>
        <v>-8.2947371314608859E-2</v>
      </c>
      <c r="EB408">
        <f t="shared" si="144"/>
        <v>-8.0993691669712625E-2</v>
      </c>
      <c r="EC408">
        <f t="shared" si="145"/>
        <v>-1.2922737495063098E-2</v>
      </c>
      <c r="ED408">
        <f t="shared" si="146"/>
        <v>7.0773813930627115E-3</v>
      </c>
      <c r="EE408">
        <f t="shared" si="147"/>
        <v>-5.9346837181889975E-2</v>
      </c>
      <c r="EF408">
        <f t="shared" si="148"/>
        <v>-1.462250491914131E-2</v>
      </c>
      <c r="EG408">
        <f t="shared" si="149"/>
        <v>5.3775312541764235E-3</v>
      </c>
      <c r="EH408">
        <f t="shared" si="150"/>
        <v>-5.3219749202522211E-2</v>
      </c>
      <c r="EI408">
        <f t="shared" si="151"/>
        <v>-7.3675599550330068E-2</v>
      </c>
      <c r="EJ408">
        <f t="shared" si="152"/>
        <v>-2.6717295014439243E-2</v>
      </c>
      <c r="EK408">
        <f t="shared" si="153"/>
        <v>1.6620191020038611E-3</v>
      </c>
    </row>
    <row r="409" spans="1:141" x14ac:dyDescent="0.3">
      <c r="A409" s="6">
        <f>('Base original'!A409-MIN('Base original'!A:A))/(MAX('Base original'!A:A)-MIN('Base original'!A:A))</f>
        <v>0.46017699115044253</v>
      </c>
      <c r="B409" s="6">
        <f>('Base original'!B409-MIN('Base original'!B:B))/(MAX('Base original'!B:B)-MIN('Base original'!B:B))</f>
        <v>0.26027397260273971</v>
      </c>
      <c r="C409" s="6">
        <f>('Base original'!C409-MIN('Base original'!C:C))/(MAX('Base original'!C:C)-MIN('Base original'!C:C))</f>
        <v>0.49</v>
      </c>
      <c r="D409" s="6">
        <f>('Base original'!D409-MIN('Base original'!D:D))/(MAX('Base original'!D:D)-MIN('Base original'!D:D))</f>
        <v>0.11643835616438358</v>
      </c>
      <c r="E409" s="6">
        <f>('Base original'!E409-MIN('Base original'!E:E))/(MAX('Base original'!E:E)-MIN('Base original'!E:E))</f>
        <v>0.39732888146911521</v>
      </c>
      <c r="F409" s="6">
        <f>('Base original'!F409-MIN('Base original'!F:F))/(MAX('Base original'!F:F)-MIN('Base original'!F:F))</f>
        <v>5.9701492537313432E-2</v>
      </c>
      <c r="G409" s="6">
        <f>('Base original'!G409-MIN('Base original'!G:G))/(MAX('Base original'!G:G)-MIN('Base original'!G:G))</f>
        <v>4.9469964664310952E-2</v>
      </c>
      <c r="H409" s="6">
        <f>('Base original'!H409-MIN('Base original'!H:H))/(MAX('Base original'!H:H)-MIN('Base original'!H:H))</f>
        <v>0.65565345080763704</v>
      </c>
      <c r="I409" s="6">
        <f>('Base original'!I409-MIN('Base original'!I:I))/(MAX('Base original'!I:I)-MIN('Base original'!I:I))</f>
        <v>0.44881889763779531</v>
      </c>
      <c r="J409" s="6">
        <f>('Base original'!J409-MIN('Base original'!J:J))/(MAX('Base original'!J:J)-MIN('Base original'!J:J))</f>
        <v>0.27544910179640719</v>
      </c>
      <c r="K409" s="6">
        <f>('Base original'!K409-MIN('Base original'!K:K))/(MAX('Base original'!K:K)-MIN('Base original'!K:K))</f>
        <v>0.3538461538461537</v>
      </c>
      <c r="L409" s="6">
        <f>'Base original'!L409</f>
        <v>6</v>
      </c>
      <c r="M409">
        <v>568</v>
      </c>
      <c r="O409">
        <v>3.8393124384009103E-2</v>
      </c>
      <c r="P409" t="str">
        <f>IF(O409&lt;=cockpit!C$11,"treino","teste")</f>
        <v>treino</v>
      </c>
      <c r="AP409" s="6">
        <v>1.3089961580133611</v>
      </c>
      <c r="AQ409" s="6">
        <v>1.903631655058341</v>
      </c>
      <c r="AR409" s="6">
        <v>1.6201203341497432</v>
      </c>
      <c r="AS409" s="6">
        <v>2.2287438668768651</v>
      </c>
      <c r="AT409" s="6">
        <v>1.9059390573460537</v>
      </c>
      <c r="AU409" s="6">
        <v>1.8046863176285322</v>
      </c>
      <c r="AV409" s="6">
        <v>1.9070402390434977</v>
      </c>
      <c r="AW409" s="6">
        <v>2.1644143331910493</v>
      </c>
      <c r="AX409" s="6">
        <v>1.3616769473555752</v>
      </c>
      <c r="AY409" s="6">
        <v>1.1550884422786341</v>
      </c>
      <c r="AZ409" s="6">
        <v>1.2032051628765161</v>
      </c>
      <c r="BA409" s="6">
        <v>2.0413056662632476</v>
      </c>
      <c r="BB409" s="6">
        <v>1.5430641437688337</v>
      </c>
      <c r="BC409" s="6">
        <v>1.6601108516909657</v>
      </c>
      <c r="BD409" s="6">
        <v>1.5119472589583778</v>
      </c>
      <c r="BE409" s="6">
        <v>2.3158357013467166</v>
      </c>
      <c r="BF409" s="6">
        <v>1.6459891058868352</v>
      </c>
      <c r="BG409" s="6">
        <v>1.4641869094524358</v>
      </c>
      <c r="BH409" s="6">
        <v>1.4177630832414363</v>
      </c>
      <c r="BI409" s="6">
        <v>1.6798511173087898</v>
      </c>
      <c r="BL409" s="8">
        <f>IF(BL$1&lt;=cockpit!$C$15,1/(1+EXP(-(AP409+T$14))),0)</f>
        <v>0.81262148080913355</v>
      </c>
      <c r="BM409" s="8">
        <f>IF(BM$1&lt;=cockpit!$C$15,1/(1+EXP(-(AQ409+U$14))),0)</f>
        <v>0.8832098914003419</v>
      </c>
      <c r="BN409" s="8">
        <f>IF(BN$1&lt;=cockpit!$C$15,1/(1+EXP(-(AR409+V$14))),0)</f>
        <v>0.8547128795600053</v>
      </c>
      <c r="BO409" s="8">
        <f>IF(BO$1&lt;=cockpit!$C$15,1/(1+EXP(-(AS409+W$14))),0)</f>
        <v>0.90862882179887439</v>
      </c>
      <c r="BP409" s="8">
        <f>IF(BP$1&lt;=cockpit!$C$15,1/(1+EXP(-(AT409+X$14))),0)</f>
        <v>0.88220297015641802</v>
      </c>
      <c r="BQ409" s="8">
        <f>IF(BQ$1&lt;=cockpit!$C$15,1/(1+EXP(-(AU409+Y$14))),0)</f>
        <v>0.90487080570608491</v>
      </c>
      <c r="BR409" s="8">
        <f>IF(BR$1&lt;=cockpit!$C$15,1/(1+EXP(-(AV409+Z$14))),0)</f>
        <v>0.90917105920601782</v>
      </c>
      <c r="BS409" s="8">
        <f>IF(BS$1&lt;=cockpit!$C$15,1/(1+EXP(-(AW409+AA$14))),0)</f>
        <v>0.90663126636575875</v>
      </c>
      <c r="BT409" s="8">
        <f>IF(BT$1&lt;=cockpit!$C$15,1/(1+EXP(-(AX409+AB$14))),0)</f>
        <v>0.81086412231110372</v>
      </c>
      <c r="BU409" s="8">
        <f>IF(BU$1&lt;=cockpit!$C$15,1/(1+EXP(-(AY409+AC$14))),0)</f>
        <v>0.76775208599058975</v>
      </c>
      <c r="BV409" s="8">
        <f>IF(BV$1&lt;=cockpit!$C$15,1/(1+EXP(-(AZ409+AD$14))),0)</f>
        <v>0.82896698580993411</v>
      </c>
      <c r="BW409" s="8">
        <f>IF(BW$1&lt;=cockpit!$C$15,1/(1+EXP(-(BA409+AE$14))),0)</f>
        <v>0.92183708226948735</v>
      </c>
      <c r="BX409" s="8">
        <f>IF(BX$1&lt;=cockpit!$C$15,1/(1+EXP(-(BB409+AF$14))),0)</f>
        <v>0.90663465164017676</v>
      </c>
      <c r="BY409" s="8">
        <f>IF(BY$1&lt;=cockpit!$C$15,1/(1+EXP(-(BC409+AG$14))),0)</f>
        <v>0.83637697313181736</v>
      </c>
      <c r="BZ409" s="8">
        <f>IF(BZ$1&lt;=cockpit!$C$15,1/(1+EXP(-(BD409+AH$14))),0)</f>
        <v>0.86014222082833303</v>
      </c>
      <c r="CA409" s="8">
        <f>IF(CA$1&lt;=cockpit!$C$15,1/(1+EXP(-(BE409+AI$14))),0)</f>
        <v>0.96397624731226439</v>
      </c>
      <c r="CB409" s="8">
        <f>IF(CB$1&lt;=cockpit!$C$15,1/(1+EXP(-(BF409+AJ$14))),0)</f>
        <v>0.88685319968463572</v>
      </c>
      <c r="CC409" s="8">
        <f>IF(CC$1&lt;=cockpit!$C$15,1/(1+EXP(-(BG409+AK$14))),0)</f>
        <v>0.83910948321613887</v>
      </c>
      <c r="CD409" s="8">
        <f>IF(CD$1&lt;=cockpit!$C$15,1/(1+EXP(-(BH409+AL$14))),0)</f>
        <v>0.91283705971146456</v>
      </c>
      <c r="CE409" s="8">
        <f>IF(CE$1&lt;=cockpit!$C$15,1/(1+EXP(-(BI409+AM$14))),0)</f>
        <v>0.9021639721950071</v>
      </c>
      <c r="CH409" s="6">
        <v>5.8533516692998635</v>
      </c>
      <c r="CK409" s="9">
        <f t="shared" si="139"/>
        <v>5.8533516692998635</v>
      </c>
      <c r="CM409" s="9">
        <f t="shared" si="140"/>
        <v>2.1505732897136597E-2</v>
      </c>
      <c r="CP409">
        <f t="shared" si="141"/>
        <v>-0.1466483307001365</v>
      </c>
      <c r="CV409">
        <v>1.1499545839559824E-2</v>
      </c>
      <c r="CW409">
        <v>-6.0149958093717683E-2</v>
      </c>
      <c r="CX409">
        <v>-2.4823076835944406E-3</v>
      </c>
      <c r="CY409">
        <v>-3.9272758774686396E-2</v>
      </c>
      <c r="CZ409">
        <v>-4.694220083151527E-2</v>
      </c>
      <c r="DA409">
        <v>-0.1105719554610686</v>
      </c>
      <c r="DB409">
        <v>-1.9474360588473277E-3</v>
      </c>
      <c r="DC409">
        <v>-9.2195032822647835E-2</v>
      </c>
      <c r="DD409">
        <v>-3.9926071638284273E-2</v>
      </c>
      <c r="DE409">
        <v>-8.6670838047880158E-2</v>
      </c>
      <c r="DF409">
        <v>-0.10682395405053312</v>
      </c>
      <c r="DG409">
        <v>-2.9184687825266769E-2</v>
      </c>
      <c r="DH409">
        <v>1.5056891527620676E-2</v>
      </c>
      <c r="DI409">
        <v>-7.2940796687765916E-2</v>
      </c>
      <c r="DJ409">
        <v>-2.0205271725990032E-2</v>
      </c>
      <c r="DK409">
        <v>2.6454263329285268E-2</v>
      </c>
      <c r="DL409">
        <v>-9.7238100241054864E-2</v>
      </c>
      <c r="DM409">
        <v>-8.7236698442791277E-2</v>
      </c>
      <c r="DN409">
        <v>-5.8279799528123545E-2</v>
      </c>
      <c r="DO409">
        <v>3.1059023714390547E-3</v>
      </c>
      <c r="DR409">
        <f t="shared" si="142"/>
        <v>3.9057785287408163E-3</v>
      </c>
      <c r="DS409">
        <f t="shared" si="154"/>
        <v>-1.3229399090235879E-2</v>
      </c>
      <c r="DT409">
        <f t="shared" si="155"/>
        <v>-6.6889725793704889E-4</v>
      </c>
      <c r="DU409">
        <f t="shared" si="156"/>
        <v>-6.8489203058184631E-3</v>
      </c>
      <c r="DV409">
        <f t="shared" si="157"/>
        <v>-1.0407927102635916E-2</v>
      </c>
      <c r="DW409">
        <f t="shared" si="158"/>
        <v>-2.0036614124931882E-2</v>
      </c>
      <c r="DX409">
        <f t="shared" si="159"/>
        <v>-3.3770096308009942E-4</v>
      </c>
      <c r="DY409">
        <f t="shared" si="160"/>
        <v>-1.6412536403732716E-2</v>
      </c>
      <c r="DZ409">
        <f t="shared" si="161"/>
        <v>-1.3674654588252341E-2</v>
      </c>
      <c r="EA409">
        <f t="shared" si="143"/>
        <v>-3.5583296241597687E-2</v>
      </c>
      <c r="EB409">
        <f t="shared" si="144"/>
        <v>-3.3416000207542228E-2</v>
      </c>
      <c r="EC409">
        <f t="shared" si="145"/>
        <v>-4.3840185579151099E-3</v>
      </c>
      <c r="ED409">
        <f t="shared" si="146"/>
        <v>2.6803315928011517E-3</v>
      </c>
      <c r="EE409">
        <f t="shared" si="147"/>
        <v>-2.1916780763564125E-2</v>
      </c>
      <c r="EF409">
        <f t="shared" si="148"/>
        <v>-5.2565097387322502E-3</v>
      </c>
      <c r="EG409">
        <f t="shared" si="149"/>
        <v>1.871633697311181E-3</v>
      </c>
      <c r="EH409">
        <f t="shared" si="150"/>
        <v>-2.075949836861413E-2</v>
      </c>
      <c r="EI409">
        <f t="shared" si="151"/>
        <v>-2.5812926891240387E-2</v>
      </c>
      <c r="EJ409">
        <f t="shared" si="152"/>
        <v>-9.7169036965061416E-3</v>
      </c>
      <c r="EK409">
        <f t="shared" si="153"/>
        <v>5.7800895085942936E-4</v>
      </c>
    </row>
    <row r="410" spans="1:141" x14ac:dyDescent="0.3">
      <c r="A410" s="6">
        <f>('Base original'!A410-MIN('Base original'!A:A))/(MAX('Base original'!A:A)-MIN('Base original'!A:A))</f>
        <v>0.14159292035398233</v>
      </c>
      <c r="B410" s="6">
        <f>('Base original'!B410-MIN('Base original'!B:B))/(MAX('Base original'!B:B)-MIN('Base original'!B:B))</f>
        <v>0.16438356164383561</v>
      </c>
      <c r="C410" s="6">
        <f>('Base original'!C410-MIN('Base original'!C:C))/(MAX('Base original'!C:C)-MIN('Base original'!C:C))</f>
        <v>0.24</v>
      </c>
      <c r="D410" s="6">
        <f>('Base original'!D410-MIN('Base original'!D:D))/(MAX('Base original'!D:D)-MIN('Base original'!D:D))</f>
        <v>8.9041095890410982E-2</v>
      </c>
      <c r="E410" s="6">
        <f>('Base original'!E410-MIN('Base original'!E:E))/(MAX('Base original'!E:E)-MIN('Base original'!E:E))</f>
        <v>0.13856427378964942</v>
      </c>
      <c r="F410" s="6">
        <f>('Base original'!F410-MIN('Base original'!F:F))/(MAX('Base original'!F:F)-MIN('Base original'!F:F))</f>
        <v>0.26865671641791045</v>
      </c>
      <c r="G410" s="6">
        <f>('Base original'!G410-MIN('Base original'!G:G))/(MAX('Base original'!G:G)-MIN('Base original'!G:G))</f>
        <v>0.12720848056537101</v>
      </c>
      <c r="H410" s="6">
        <f>('Base original'!H410-MIN('Base original'!H:H))/(MAX('Base original'!H:H)-MIN('Base original'!H:H))</f>
        <v>0.33259911894273464</v>
      </c>
      <c r="I410" s="6">
        <f>('Base original'!I410-MIN('Base original'!I:I))/(MAX('Base original'!I:I)-MIN('Base original'!I:I))</f>
        <v>0.65354330708661412</v>
      </c>
      <c r="J410" s="6">
        <f>('Base original'!J410-MIN('Base original'!J:J))/(MAX('Base original'!J:J)-MIN('Base original'!J:J))</f>
        <v>0.14371257485029937</v>
      </c>
      <c r="K410" s="6">
        <f>('Base original'!K410-MIN('Base original'!K:K))/(MAX('Base original'!K:K)-MIN('Base original'!K:K))</f>
        <v>0.50769230769230755</v>
      </c>
      <c r="L410" s="6">
        <f>'Base original'!L410</f>
        <v>6</v>
      </c>
      <c r="M410">
        <v>569</v>
      </c>
      <c r="O410">
        <v>0.43872968854625682</v>
      </c>
      <c r="P410" t="str">
        <f>IF(O410&lt;=cockpit!C$11,"treino","teste")</f>
        <v>treino</v>
      </c>
      <c r="AP410" s="6">
        <v>0.77520384372964635</v>
      </c>
      <c r="AQ410" s="6">
        <v>1.2647955418049555</v>
      </c>
      <c r="AR410" s="6">
        <v>1.4919096324614636</v>
      </c>
      <c r="AS410" s="6">
        <v>1.6027608845749624</v>
      </c>
      <c r="AT410" s="6">
        <v>1.5851262387092167</v>
      </c>
      <c r="AU410" s="6">
        <v>1.4361558404883146</v>
      </c>
      <c r="AV410" s="6">
        <v>1.4200630312736178</v>
      </c>
      <c r="AW410" s="6">
        <v>1.5667642642178545</v>
      </c>
      <c r="AX410" s="6">
        <v>0.90356748115201913</v>
      </c>
      <c r="AY410" s="6">
        <v>0.96278230694002997</v>
      </c>
      <c r="AZ410" s="6">
        <v>0.98790810675115015</v>
      </c>
      <c r="BA410" s="6">
        <v>1.6299752424195753</v>
      </c>
      <c r="BB410" s="6">
        <v>1.1280933502060839</v>
      </c>
      <c r="BC410" s="6">
        <v>1.2003562759469728</v>
      </c>
      <c r="BD410" s="6">
        <v>1.1605024133390132</v>
      </c>
      <c r="BE410" s="6">
        <v>1.7777218661850274</v>
      </c>
      <c r="BF410" s="6">
        <v>1.07054584123411</v>
      </c>
      <c r="BG410" s="6">
        <v>1.2302704534395095</v>
      </c>
      <c r="BH410" s="6">
        <v>1.2754587739297716</v>
      </c>
      <c r="BI410" s="6">
        <v>1.1887806804845411</v>
      </c>
      <c r="BL410" s="8">
        <f>IF(BL$1&lt;=cockpit!$C$15,1/(1+EXP(-(AP410+T$14))),0)</f>
        <v>0.71775288679179727</v>
      </c>
      <c r="BM410" s="8">
        <f>IF(BM$1&lt;=cockpit!$C$15,1/(1+EXP(-(AQ410+U$14))),0)</f>
        <v>0.79968846149248751</v>
      </c>
      <c r="BN410" s="8">
        <f>IF(BN$1&lt;=cockpit!$C$15,1/(1+EXP(-(AR410+V$14))),0)</f>
        <v>0.83805717320031381</v>
      </c>
      <c r="BO410" s="8">
        <f>IF(BO$1&lt;=cockpit!$C$15,1/(1+EXP(-(AS410+W$14))),0)</f>
        <v>0.84171224587709514</v>
      </c>
      <c r="BP410" s="8">
        <f>IF(BP$1&lt;=cockpit!$C$15,1/(1+EXP(-(AT410+X$14))),0)</f>
        <v>0.84457185431139004</v>
      </c>
      <c r="BQ410" s="8">
        <f>IF(BQ$1&lt;=cockpit!$C$15,1/(1+EXP(-(AU410+Y$14))),0)</f>
        <v>0.86807285334119044</v>
      </c>
      <c r="BR410" s="8">
        <f>IF(BR$1&lt;=cockpit!$C$15,1/(1+EXP(-(AV410+Z$14))),0)</f>
        <v>0.86015501773829339</v>
      </c>
      <c r="BS410" s="8">
        <f>IF(BS$1&lt;=cockpit!$C$15,1/(1+EXP(-(AW410+AA$14))),0)</f>
        <v>0.84231161882678929</v>
      </c>
      <c r="BT410" s="8">
        <f>IF(BT$1&lt;=cockpit!$C$15,1/(1+EXP(-(AX410+AB$14))),0)</f>
        <v>0.73057175364793658</v>
      </c>
      <c r="BU410" s="8">
        <f>IF(BU$1&lt;=cockpit!$C$15,1/(1+EXP(-(AY410+AC$14))),0)</f>
        <v>0.73171776782232578</v>
      </c>
      <c r="BV410" s="8">
        <f>IF(BV$1&lt;=cockpit!$C$15,1/(1+EXP(-(AZ410+AD$14))),0)</f>
        <v>0.79625117069707596</v>
      </c>
      <c r="BW410" s="8">
        <f>IF(BW$1&lt;=cockpit!$C$15,1/(1+EXP(-(BA410+AE$14))),0)</f>
        <v>0.88657689530878681</v>
      </c>
      <c r="BX410" s="8">
        <f>IF(BX$1&lt;=cockpit!$C$15,1/(1+EXP(-(BB410+AF$14))),0)</f>
        <v>0.86509266487205749</v>
      </c>
      <c r="BY410" s="8">
        <f>IF(BY$1&lt;=cockpit!$C$15,1/(1+EXP(-(BC410+AG$14))),0)</f>
        <v>0.76346294160888495</v>
      </c>
      <c r="BZ410" s="8">
        <f>IF(BZ$1&lt;=cockpit!$C$15,1/(1+EXP(-(BD410+AH$14))),0)</f>
        <v>0.81230031611868192</v>
      </c>
      <c r="CA410" s="8">
        <f>IF(CA$1&lt;=cockpit!$C$15,1/(1+EXP(-(BE410+AI$14))),0)</f>
        <v>0.93984408965021138</v>
      </c>
      <c r="CB410" s="8">
        <f>IF(CB$1&lt;=cockpit!$C$15,1/(1+EXP(-(BF410+AJ$14))),0)</f>
        <v>0.81510820488854052</v>
      </c>
      <c r="CC410" s="8">
        <f>IF(CC$1&lt;=cockpit!$C$15,1/(1+EXP(-(BG410+AK$14))),0)</f>
        <v>0.80497769318501367</v>
      </c>
      <c r="CD410" s="8">
        <f>IF(CD$1&lt;=cockpit!$C$15,1/(1+EXP(-(BH410+AL$14))),0)</f>
        <v>0.90082935974954248</v>
      </c>
      <c r="CE410" s="8">
        <f>IF(CE$1&lt;=cockpit!$C$15,1/(1+EXP(-(BI410+AM$14))),0)</f>
        <v>0.84946779251345195</v>
      </c>
      <c r="CH410" s="6">
        <v>5.547675488965413</v>
      </c>
      <c r="CK410" s="9">
        <f t="shared" si="139"/>
        <v>5.547675488965413</v>
      </c>
      <c r="CM410" s="9">
        <f t="shared" si="140"/>
        <v>0.20459746328267825</v>
      </c>
      <c r="CP410">
        <f t="shared" si="141"/>
        <v>-0.45232451103458704</v>
      </c>
      <c r="CV410">
        <v>3.5469387371580056E-2</v>
      </c>
      <c r="CW410">
        <v>-0.18552751506680756</v>
      </c>
      <c r="CX410">
        <v>-7.6564704409431694E-3</v>
      </c>
      <c r="CY410">
        <v>-0.12113353984276057</v>
      </c>
      <c r="CZ410">
        <v>-0.1447892924292439</v>
      </c>
      <c r="DA410">
        <v>-0.34104994887622975</v>
      </c>
      <c r="DB410">
        <v>-6.0067036486793155E-3</v>
      </c>
      <c r="DC410">
        <v>-0.28436786796157559</v>
      </c>
      <c r="DD410">
        <v>-0.12314862873036451</v>
      </c>
      <c r="DE410">
        <v>-0.26732895119772943</v>
      </c>
      <c r="DF410">
        <v>-0.3294895519914951</v>
      </c>
      <c r="DG410">
        <v>-9.0017728720375875E-2</v>
      </c>
      <c r="DH410">
        <v>4.6441722625933025E-2</v>
      </c>
      <c r="DI410">
        <v>-0.22497978694166096</v>
      </c>
      <c r="DJ410">
        <v>-6.2321470760327596E-2</v>
      </c>
      <c r="DK410">
        <v>8.1595962723004442E-2</v>
      </c>
      <c r="DL410">
        <v>-0.29992278763406588</v>
      </c>
      <c r="DM410">
        <v>-0.26907430025980211</v>
      </c>
      <c r="DN410">
        <v>-0.17975916738292405</v>
      </c>
      <c r="DO410">
        <v>9.5798961009313909E-3</v>
      </c>
      <c r="DR410">
        <f t="shared" si="142"/>
        <v>1.7196651224394448E-2</v>
      </c>
      <c r="DS410">
        <f t="shared" si="154"/>
        <v>-6.6882365761681647E-2</v>
      </c>
      <c r="DT410">
        <f t="shared" si="155"/>
        <v>-2.2790263271032654E-3</v>
      </c>
      <c r="DU410">
        <f t="shared" si="156"/>
        <v>-3.5312909513087479E-2</v>
      </c>
      <c r="DV410">
        <f t="shared" si="157"/>
        <v>-4.1510856001426302E-2</v>
      </c>
      <c r="DW410">
        <f t="shared" si="158"/>
        <v>-8.4051596637236575E-2</v>
      </c>
      <c r="DX410">
        <f t="shared" si="159"/>
        <v>-1.5625439153155534E-3</v>
      </c>
      <c r="DY410">
        <f t="shared" si="160"/>
        <v>-8.2612032587893527E-2</v>
      </c>
      <c r="DZ410">
        <f t="shared" si="161"/>
        <v>-5.7419884632927562E-2</v>
      </c>
      <c r="EA410">
        <f t="shared" si="143"/>
        <v>-0.12419811904719306</v>
      </c>
      <c r="EB410">
        <f t="shared" si="144"/>
        <v>-0.12058792830267603</v>
      </c>
      <c r="EC410">
        <f t="shared" si="145"/>
        <v>-1.9262120399977482E-2</v>
      </c>
      <c r="ED410">
        <f t="shared" si="146"/>
        <v>1.1685419232185997E-2</v>
      </c>
      <c r="EE410">
        <f t="shared" si="147"/>
        <v>-9.384454441917521E-2</v>
      </c>
      <c r="EF410">
        <f t="shared" si="148"/>
        <v>-2.1199782307623084E-2</v>
      </c>
      <c r="EG410">
        <f t="shared" si="149"/>
        <v>9.5216847890882469E-3</v>
      </c>
      <c r="EH410">
        <f t="shared" si="150"/>
        <v>-0.10065367193399818</v>
      </c>
      <c r="EI410">
        <f t="shared" si="151"/>
        <v>-9.4717090226973999E-2</v>
      </c>
      <c r="EJ410">
        <f t="shared" si="152"/>
        <v>-3.3885765125172752E-2</v>
      </c>
      <c r="EK410">
        <f t="shared" si="153"/>
        <v>2.6670858916755785E-3</v>
      </c>
    </row>
    <row r="411" spans="1:141" x14ac:dyDescent="0.3">
      <c r="A411" s="6">
        <f>('Base original'!A411-MIN('Base original'!A:A))/(MAX('Base original'!A:A)-MIN('Base original'!A:A))</f>
        <v>0.61061946902654862</v>
      </c>
      <c r="B411" s="6">
        <f>('Base original'!B411-MIN('Base original'!B:B))/(MAX('Base original'!B:B)-MIN('Base original'!B:B))</f>
        <v>0.15753424657534246</v>
      </c>
      <c r="C411" s="6">
        <f>('Base original'!C411-MIN('Base original'!C:C))/(MAX('Base original'!C:C)-MIN('Base original'!C:C))</f>
        <v>0.49</v>
      </c>
      <c r="D411" s="6">
        <f>('Base original'!D411-MIN('Base original'!D:D))/(MAX('Base original'!D:D)-MIN('Base original'!D:D))</f>
        <v>0.16438356164383561</v>
      </c>
      <c r="E411" s="6">
        <f>('Base original'!E411-MIN('Base original'!E:E))/(MAX('Base original'!E:E)-MIN('Base original'!E:E))</f>
        <v>9.6828046744574306E-2</v>
      </c>
      <c r="F411" s="6">
        <f>('Base original'!F411-MIN('Base original'!F:F))/(MAX('Base original'!F:F)-MIN('Base original'!F:F))</f>
        <v>0.13432835820895522</v>
      </c>
      <c r="G411" s="6">
        <f>('Base original'!G411-MIN('Base original'!G:G))/(MAX('Base original'!G:G)-MIN('Base original'!G:G))</f>
        <v>0.10954063604240283</v>
      </c>
      <c r="H411" s="6">
        <f>('Base original'!H411-MIN('Base original'!H:H))/(MAX('Base original'!H:H)-MIN('Base original'!H:H))</f>
        <v>0.75110132158590215</v>
      </c>
      <c r="I411" s="6">
        <f>('Base original'!I411-MIN('Base original'!I:I))/(MAX('Base original'!I:I)-MIN('Base original'!I:I))</f>
        <v>0.45669291338582663</v>
      </c>
      <c r="J411" s="6">
        <f>('Base original'!J411-MIN('Base original'!J:J))/(MAX('Base original'!J:J)-MIN('Base original'!J:J))</f>
        <v>0.34730538922155696</v>
      </c>
      <c r="K411" s="6">
        <f>('Base original'!K411-MIN('Base original'!K:K))/(MAX('Base original'!K:K)-MIN('Base original'!K:K))</f>
        <v>0.39999999999999997</v>
      </c>
      <c r="L411" s="6">
        <f>'Base original'!L411</f>
        <v>6</v>
      </c>
      <c r="M411">
        <v>570</v>
      </c>
      <c r="O411">
        <v>0.8084106933127051</v>
      </c>
      <c r="P411" t="str">
        <f>IF(O411&lt;=cockpit!C$11,"treino","teste")</f>
        <v>teste</v>
      </c>
      <c r="AP411" s="6">
        <v>1.3665250288217838</v>
      </c>
      <c r="AQ411" s="6">
        <v>1.9542551639631496</v>
      </c>
      <c r="AR411" s="6">
        <v>1.7547028513070337</v>
      </c>
      <c r="AS411" s="6">
        <v>2.2082304822696406</v>
      </c>
      <c r="AT411" s="6">
        <v>2.1187137217642018</v>
      </c>
      <c r="AU411" s="6">
        <v>1.9816789530097079</v>
      </c>
      <c r="AV411" s="6">
        <v>2.0714647939109456</v>
      </c>
      <c r="AW411" s="6">
        <v>2.4239346605442336</v>
      </c>
      <c r="AX411" s="6">
        <v>1.245504252169368</v>
      </c>
      <c r="AY411" s="6">
        <v>1.249727160403771</v>
      </c>
      <c r="AZ411" s="6">
        <v>1.2707974405640163</v>
      </c>
      <c r="BA411" s="6">
        <v>1.9919327382157381</v>
      </c>
      <c r="BB411" s="6">
        <v>1.6338812272060235</v>
      </c>
      <c r="BC411" s="6">
        <v>1.6046994159881542</v>
      </c>
      <c r="BD411" s="6">
        <v>1.4787217841339868</v>
      </c>
      <c r="BE411" s="6">
        <v>2.358260047086032</v>
      </c>
      <c r="BF411" s="6">
        <v>1.6335424379864971</v>
      </c>
      <c r="BG411" s="6">
        <v>1.4635453553640034</v>
      </c>
      <c r="BH411" s="6">
        <v>1.4886426498698007</v>
      </c>
      <c r="BI411" s="6">
        <v>1.6862488610628055</v>
      </c>
      <c r="BL411" s="8">
        <f>IF(BL$1&lt;=cockpit!$C$15,1/(1+EXP(-(AP411+T$14))),0)</f>
        <v>0.82122418589629731</v>
      </c>
      <c r="BM411" s="8">
        <f>IF(BM$1&lt;=cockpit!$C$15,1/(1+EXP(-(AQ411+U$14))),0)</f>
        <v>0.88833126990840139</v>
      </c>
      <c r="BN411" s="8">
        <f>IF(BN$1&lt;=cockpit!$C$15,1/(1+EXP(-(AR411+V$14))),0)</f>
        <v>0.87064076953832403</v>
      </c>
      <c r="BO411" s="8">
        <f>IF(BO$1&lt;=cockpit!$C$15,1/(1+EXP(-(AS411+W$14))),0)</f>
        <v>0.9069114139042489</v>
      </c>
      <c r="BP411" s="8">
        <f>IF(BP$1&lt;=cockpit!$C$15,1/(1+EXP(-(AT411+X$14))),0)</f>
        <v>0.90258069999772939</v>
      </c>
      <c r="BQ411" s="8">
        <f>IF(BQ$1&lt;=cockpit!$C$15,1/(1+EXP(-(AU411+Y$14))),0)</f>
        <v>0.91905298010373171</v>
      </c>
      <c r="BR411" s="8">
        <f>IF(BR$1&lt;=cockpit!$C$15,1/(1+EXP(-(AV411+Z$14))),0)</f>
        <v>0.9218663798735941</v>
      </c>
      <c r="BS411" s="8">
        <f>IF(BS$1&lt;=cockpit!$C$15,1/(1+EXP(-(AW411+AA$14))),0)</f>
        <v>0.92640262774153237</v>
      </c>
      <c r="BT411" s="8">
        <f>IF(BT$1&lt;=cockpit!$C$15,1/(1+EXP(-(AX411+AB$14))),0)</f>
        <v>0.79240147256190085</v>
      </c>
      <c r="BU411" s="8">
        <f>IF(BU$1&lt;=cockpit!$C$15,1/(1+EXP(-(AY411+AC$14))),0)</f>
        <v>0.78419799654827527</v>
      </c>
      <c r="BV411" s="8">
        <f>IF(BV$1&lt;=cockpit!$C$15,1/(1+EXP(-(AZ411+AD$14))),0)</f>
        <v>0.83833832255930341</v>
      </c>
      <c r="BW411" s="8">
        <f>IF(BW$1&lt;=cockpit!$C$15,1/(1+EXP(-(BA411+AE$14))),0)</f>
        <v>0.91820467570400421</v>
      </c>
      <c r="BX411" s="8">
        <f>IF(BX$1&lt;=cockpit!$C$15,1/(1+EXP(-(BB411+AF$14))),0)</f>
        <v>0.91404346542485071</v>
      </c>
      <c r="BY411" s="8">
        <f>IF(BY$1&lt;=cockpit!$C$15,1/(1+EXP(-(BC411+AG$14))),0)</f>
        <v>0.82865187609536428</v>
      </c>
      <c r="BZ411" s="8">
        <f>IF(BZ$1&lt;=cockpit!$C$15,1/(1+EXP(-(BD411+AH$14))),0)</f>
        <v>0.85609724695683775</v>
      </c>
      <c r="CA411" s="8">
        <f>IF(CA$1&lt;=cockpit!$C$15,1/(1+EXP(-(BE411+AI$14))),0)</f>
        <v>0.96542082534877516</v>
      </c>
      <c r="CB411" s="8">
        <f>IF(CB$1&lt;=cockpit!$C$15,1/(1+EXP(-(BF411+AJ$14))),0)</f>
        <v>0.88559821716839704</v>
      </c>
      <c r="CC411" s="8">
        <f>IF(CC$1&lt;=cockpit!$C$15,1/(1+EXP(-(BG411+AK$14))),0)</f>
        <v>0.83902285151706657</v>
      </c>
      <c r="CD411" s="8">
        <f>IF(CD$1&lt;=cockpit!$C$15,1/(1+EXP(-(BH411+AL$14))),0)</f>
        <v>0.9183140726869734</v>
      </c>
      <c r="CE411" s="8">
        <f>IF(CE$1&lt;=cockpit!$C$15,1/(1+EXP(-(BI411+AM$14))),0)</f>
        <v>0.90272721243632803</v>
      </c>
      <c r="CH411" s="6">
        <v>5.8910587750537564</v>
      </c>
      <c r="CK411" s="9">
        <f t="shared" si="139"/>
        <v>5.8910587750537564</v>
      </c>
      <c r="CM411" s="9">
        <f t="shared" si="140"/>
        <v>1.1868190492788045E-2</v>
      </c>
      <c r="CP411">
        <f t="shared" si="141"/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R411">
        <f t="shared" si="142"/>
        <v>0</v>
      </c>
      <c r="DS411">
        <f t="shared" si="154"/>
        <v>0</v>
      </c>
      <c r="DT411">
        <f t="shared" si="155"/>
        <v>0</v>
      </c>
      <c r="DU411">
        <f t="shared" si="156"/>
        <v>0</v>
      </c>
      <c r="DV411">
        <f t="shared" si="157"/>
        <v>0</v>
      </c>
      <c r="DW411">
        <f t="shared" si="158"/>
        <v>0</v>
      </c>
      <c r="DX411">
        <f t="shared" si="159"/>
        <v>0</v>
      </c>
      <c r="DY411">
        <f t="shared" si="160"/>
        <v>0</v>
      </c>
      <c r="DZ411">
        <f t="shared" si="161"/>
        <v>0</v>
      </c>
      <c r="EA411">
        <f t="shared" si="143"/>
        <v>0</v>
      </c>
      <c r="EB411">
        <f t="shared" si="144"/>
        <v>0</v>
      </c>
      <c r="EC411">
        <f t="shared" si="145"/>
        <v>0</v>
      </c>
      <c r="ED411">
        <f t="shared" si="146"/>
        <v>0</v>
      </c>
      <c r="EE411">
        <f t="shared" si="147"/>
        <v>0</v>
      </c>
      <c r="EF411">
        <f t="shared" si="148"/>
        <v>0</v>
      </c>
      <c r="EG411">
        <f t="shared" si="149"/>
        <v>0</v>
      </c>
      <c r="EH411">
        <f t="shared" si="150"/>
        <v>0</v>
      </c>
      <c r="EI411">
        <f t="shared" si="151"/>
        <v>0</v>
      </c>
      <c r="EJ411">
        <f t="shared" si="152"/>
        <v>0</v>
      </c>
      <c r="EK411">
        <f t="shared" si="153"/>
        <v>0</v>
      </c>
    </row>
    <row r="412" spans="1:141" x14ac:dyDescent="0.3">
      <c r="A412" s="6">
        <f>('Base original'!A412-MIN('Base original'!A:A))/(MAX('Base original'!A:A)-MIN('Base original'!A:A))</f>
        <v>0.49557522123893799</v>
      </c>
      <c r="B412" s="6">
        <f>('Base original'!B412-MIN('Base original'!B:B))/(MAX('Base original'!B:B)-MIN('Base original'!B:B))</f>
        <v>8.2191780821917804E-2</v>
      </c>
      <c r="C412" s="6">
        <f>('Base original'!C412-MIN('Base original'!C:C))/(MAX('Base original'!C:C)-MIN('Base original'!C:C))</f>
        <v>0.49</v>
      </c>
      <c r="D412" s="6">
        <f>('Base original'!D412-MIN('Base original'!D:D))/(MAX('Base original'!D:D)-MIN('Base original'!D:D))</f>
        <v>0.10273972602739727</v>
      </c>
      <c r="E412" s="6">
        <f>('Base original'!E412-MIN('Base original'!E:E))/(MAX('Base original'!E:E)-MIN('Base original'!E:E))</f>
        <v>0.10517529215358933</v>
      </c>
      <c r="F412" s="6">
        <f>('Base original'!F412-MIN('Base original'!F:F))/(MAX('Base original'!F:F)-MIN('Base original'!F:F))</f>
        <v>0.13432835820895522</v>
      </c>
      <c r="G412" s="6">
        <f>('Base original'!G412-MIN('Base original'!G:G))/(MAX('Base original'!G:G)-MIN('Base original'!G:G))</f>
        <v>7.7738515901060068E-2</v>
      </c>
      <c r="H412" s="6">
        <f>('Base original'!H412-MIN('Base original'!H:H))/(MAX('Base original'!H:H)-MIN('Base original'!H:H))</f>
        <v>0.56754772393539166</v>
      </c>
      <c r="I412" s="6">
        <f>('Base original'!I412-MIN('Base original'!I:I))/(MAX('Base original'!I:I)-MIN('Base original'!I:I))</f>
        <v>0.31496062992125989</v>
      </c>
      <c r="J412" s="6">
        <f>('Base original'!J412-MIN('Base original'!J:J))/(MAX('Base original'!J:J)-MIN('Base original'!J:J))</f>
        <v>0.16766467065868262</v>
      </c>
      <c r="K412" s="6">
        <f>('Base original'!K412-MIN('Base original'!K:K))/(MAX('Base original'!K:K)-MIN('Base original'!K:K))</f>
        <v>0.30769230769230771</v>
      </c>
      <c r="L412" s="6">
        <f>'Base original'!L412</f>
        <v>5</v>
      </c>
      <c r="M412">
        <v>572</v>
      </c>
      <c r="O412">
        <v>9.7938917037873052E-3</v>
      </c>
      <c r="P412" t="str">
        <f>IF(O412&lt;=cockpit!C$11,"treino","teste")</f>
        <v>treino</v>
      </c>
      <c r="AP412" s="6">
        <v>1.0699362520621118</v>
      </c>
      <c r="AQ412" s="6">
        <v>1.5401437267327946</v>
      </c>
      <c r="AR412" s="6">
        <v>1.3261126917225476</v>
      </c>
      <c r="AS412" s="6">
        <v>1.7153836639591646</v>
      </c>
      <c r="AT412" s="6">
        <v>1.5795111770897405</v>
      </c>
      <c r="AU412" s="6">
        <v>1.4773992216522991</v>
      </c>
      <c r="AV412" s="6">
        <v>1.5407506851461426</v>
      </c>
      <c r="AW412" s="6">
        <v>1.8582713303814606</v>
      </c>
      <c r="AX412" s="6">
        <v>1.0102029937166845</v>
      </c>
      <c r="AY412" s="6">
        <v>0.97852252194201095</v>
      </c>
      <c r="AZ412" s="6">
        <v>0.99574846983308662</v>
      </c>
      <c r="BA412" s="6">
        <v>1.5537995311417145</v>
      </c>
      <c r="BB412" s="6">
        <v>1.223913854090702</v>
      </c>
      <c r="BC412" s="6">
        <v>1.1960970802488398</v>
      </c>
      <c r="BD412" s="6">
        <v>1.191375636014395</v>
      </c>
      <c r="BE412" s="6">
        <v>1.71906140794963</v>
      </c>
      <c r="BF412" s="6">
        <v>1.285130667338239</v>
      </c>
      <c r="BG412" s="6">
        <v>1.1806413921066437</v>
      </c>
      <c r="BH412" s="6">
        <v>1.1361131556014425</v>
      </c>
      <c r="BI412" s="6">
        <v>1.3481026528144722</v>
      </c>
      <c r="BL412" s="8">
        <f>IF(BL$1&lt;=cockpit!$C$15,1/(1+EXP(-(AP412+T$14))),0)</f>
        <v>0.7734814370928359</v>
      </c>
      <c r="BM412" s="8">
        <f>IF(BM$1&lt;=cockpit!$C$15,1/(1+EXP(-(AQ412+U$14))),0)</f>
        <v>0.84019726651082871</v>
      </c>
      <c r="BN412" s="8">
        <f>IF(BN$1&lt;=cockpit!$C$15,1/(1+EXP(-(AR412+V$14))),0)</f>
        <v>0.81427726384399024</v>
      </c>
      <c r="BO412" s="8">
        <f>IF(BO$1&lt;=cockpit!$C$15,1/(1+EXP(-(AS412+W$14))),0)</f>
        <v>0.85614653614656733</v>
      </c>
      <c r="BP412" s="8">
        <f>IF(BP$1&lt;=cockpit!$C$15,1/(1+EXP(-(AT412+X$14))),0)</f>
        <v>0.84383333690328688</v>
      </c>
      <c r="BQ412" s="8">
        <f>IF(BQ$1&lt;=cockpit!$C$15,1/(1+EXP(-(AU412+Y$14))),0)</f>
        <v>0.8727248637154148</v>
      </c>
      <c r="BR412" s="8">
        <f>IF(BR$1&lt;=cockpit!$C$15,1/(1+EXP(-(AV412+Z$14))),0)</f>
        <v>0.87405144884562469</v>
      </c>
      <c r="BS412" s="8">
        <f>IF(BS$1&lt;=cockpit!$C$15,1/(1+EXP(-(AW412+AA$14))),0)</f>
        <v>0.87729242523415296</v>
      </c>
      <c r="BT412" s="8">
        <f>IF(BT$1&lt;=cockpit!$C$15,1/(1+EXP(-(AX412+AB$14))),0)</f>
        <v>0.75103891272590495</v>
      </c>
      <c r="BU412" s="8">
        <f>IF(BU$1&lt;=cockpit!$C$15,1/(1+EXP(-(AY412+AC$14))),0)</f>
        <v>0.73479638808343117</v>
      </c>
      <c r="BV412" s="8">
        <f>IF(BV$1&lt;=cockpit!$C$15,1/(1+EXP(-(AZ412+AD$14))),0)</f>
        <v>0.7975201998177136</v>
      </c>
      <c r="BW412" s="8">
        <f>IF(BW$1&lt;=cockpit!$C$15,1/(1+EXP(-(BA412+AE$14))),0)</f>
        <v>0.87868830791777175</v>
      </c>
      <c r="BX412" s="8">
        <f>IF(BX$1&lt;=cockpit!$C$15,1/(1+EXP(-(BB412+AF$14))),0)</f>
        <v>0.8758896469930717</v>
      </c>
      <c r="BY412" s="8">
        <f>IF(BY$1&lt;=cockpit!$C$15,1/(1+EXP(-(BC412+AG$14))),0)</f>
        <v>0.76269292214383388</v>
      </c>
      <c r="BZ412" s="8">
        <f>IF(BZ$1&lt;=cockpit!$C$15,1/(1+EXP(-(BD412+AH$14))),0)</f>
        <v>0.81696219168654427</v>
      </c>
      <c r="CA412" s="8">
        <f>IF(CA$1&lt;=cockpit!$C$15,1/(1+EXP(-(BE412+AI$14))),0)</f>
        <v>0.93644075790134906</v>
      </c>
      <c r="CB412" s="8">
        <f>IF(CB$1&lt;=cockpit!$C$15,1/(1+EXP(-(BF412+AJ$14))),0)</f>
        <v>0.8452909896461579</v>
      </c>
      <c r="CC412" s="8">
        <f>IF(CC$1&lt;=cockpit!$C$15,1/(1+EXP(-(BG412+AK$14))),0)</f>
        <v>0.79706840629834863</v>
      </c>
      <c r="CD412" s="8">
        <f>IF(CD$1&lt;=cockpit!$C$15,1/(1+EXP(-(BH412+AL$14))),0)</f>
        <v>0.88766692300954697</v>
      </c>
      <c r="CE412" s="8">
        <f>IF(CE$1&lt;=cockpit!$C$15,1/(1+EXP(-(BI412+AM$14))),0)</f>
        <v>0.86872758585182575</v>
      </c>
      <c r="CH412" s="6">
        <v>5.6050117758092375</v>
      </c>
      <c r="CK412" s="9">
        <f t="shared" si="139"/>
        <v>5.6050117758092375</v>
      </c>
      <c r="CM412" s="9">
        <f t="shared" si="140"/>
        <v>0.36603924886784706</v>
      </c>
      <c r="CP412">
        <f t="shared" si="141"/>
        <v>0.60501177580923748</v>
      </c>
      <c r="CV412">
        <v>-4.7442481044111487E-2</v>
      </c>
      <c r="CW412">
        <v>0.24815443031222637</v>
      </c>
      <c r="CX412">
        <v>1.0240998807052834E-2</v>
      </c>
      <c r="CY412">
        <v>0.16202353899128777</v>
      </c>
      <c r="CZ412">
        <v>0.19366455894777182</v>
      </c>
      <c r="DA412">
        <v>0.45617522414892892</v>
      </c>
      <c r="DB412">
        <v>8.0343345376864064E-3</v>
      </c>
      <c r="DC412">
        <v>0.38035946445839214</v>
      </c>
      <c r="DD412">
        <v>0.16471884396937575</v>
      </c>
      <c r="DE412">
        <v>0.35756886824333955</v>
      </c>
      <c r="DF412">
        <v>0.44071248428480936</v>
      </c>
      <c r="DG412">
        <v>0.12040423319722415</v>
      </c>
      <c r="DH412">
        <v>-6.2118652410165946E-2</v>
      </c>
      <c r="DI412">
        <v>0.30092426366067548</v>
      </c>
      <c r="DJ412">
        <v>8.3358789488341772E-2</v>
      </c>
      <c r="DK412">
        <v>-0.10913960464577707</v>
      </c>
      <c r="DL412">
        <v>0.40116512354615219</v>
      </c>
      <c r="DM412">
        <v>0.35990337966089764</v>
      </c>
      <c r="DN412">
        <v>0.2404389114964782</v>
      </c>
      <c r="DO412">
        <v>-1.2813698596248087E-2</v>
      </c>
      <c r="DR412">
        <f t="shared" si="142"/>
        <v>-1.9058900270553764E-2</v>
      </c>
      <c r="DS412">
        <f t="shared" si="154"/>
        <v>7.2974414328746864E-2</v>
      </c>
      <c r="DT412">
        <f t="shared" si="155"/>
        <v>3.4507305354592776E-3</v>
      </c>
      <c r="DU412">
        <f t="shared" si="156"/>
        <v>4.3262408819604074E-2</v>
      </c>
      <c r="DV412">
        <f t="shared" si="157"/>
        <v>5.5764799434690079E-2</v>
      </c>
      <c r="DW412">
        <f t="shared" si="158"/>
        <v>0.10872996329316285</v>
      </c>
      <c r="DX412">
        <f t="shared" si="159"/>
        <v>1.8963766386590653E-3</v>
      </c>
      <c r="DY412">
        <f t="shared" si="160"/>
        <v>8.7618845752107294E-2</v>
      </c>
      <c r="DZ412">
        <f t="shared" si="161"/>
        <v>7.180762369422794E-2</v>
      </c>
      <c r="EA412">
        <f t="shared" si="143"/>
        <v>0.16450823533793385</v>
      </c>
      <c r="EB412">
        <f t="shared" si="144"/>
        <v>0.16040239045942334</v>
      </c>
      <c r="EC412">
        <f t="shared" si="145"/>
        <v>2.7440950421120477E-2</v>
      </c>
      <c r="ED412">
        <f t="shared" si="146"/>
        <v>-1.446229856689458E-2</v>
      </c>
      <c r="EE412">
        <f t="shared" si="147"/>
        <v>0.12587647098665719</v>
      </c>
      <c r="EF412">
        <f t="shared" si="148"/>
        <v>2.7722864137065106E-2</v>
      </c>
      <c r="EG412">
        <f t="shared" si="149"/>
        <v>-1.3432761415870239E-2</v>
      </c>
      <c r="EH412">
        <f t="shared" si="150"/>
        <v>0.11452588026094024</v>
      </c>
      <c r="EI412">
        <f t="shared" si="151"/>
        <v>0.13125026835094139</v>
      </c>
      <c r="EJ412">
        <f t="shared" si="152"/>
        <v>5.0984454167234336E-2</v>
      </c>
      <c r="EK412">
        <f t="shared" si="153"/>
        <v>-3.1433589194946742E-3</v>
      </c>
    </row>
    <row r="413" spans="1:141" x14ac:dyDescent="0.3">
      <c r="A413" s="6">
        <f>('Base original'!A413-MIN('Base original'!A:A))/(MAX('Base original'!A:A)-MIN('Base original'!A:A))</f>
        <v>0.46902654867256638</v>
      </c>
      <c r="B413" s="6">
        <f>('Base original'!B413-MIN('Base original'!B:B))/(MAX('Base original'!B:B)-MIN('Base original'!B:B))</f>
        <v>0.26027397260273971</v>
      </c>
      <c r="C413" s="6">
        <f>('Base original'!C413-MIN('Base original'!C:C))/(MAX('Base original'!C:C)-MIN('Base original'!C:C))</f>
        <v>0.24</v>
      </c>
      <c r="D413" s="6">
        <f>('Base original'!D413-MIN('Base original'!D:D))/(MAX('Base original'!D:D)-MIN('Base original'!D:D))</f>
        <v>9.5890410958904104E-2</v>
      </c>
      <c r="E413" s="6">
        <f>('Base original'!E413-MIN('Base original'!E:E))/(MAX('Base original'!E:E)-MIN('Base original'!E:E))</f>
        <v>0.15191986644407346</v>
      </c>
      <c r="F413" s="6">
        <f>('Base original'!F413-MIN('Base original'!F:F))/(MAX('Base original'!F:F)-MIN('Base original'!F:F))</f>
        <v>7.4626865671641784E-2</v>
      </c>
      <c r="G413" s="6">
        <f>('Base original'!G413-MIN('Base original'!G:G))/(MAX('Base original'!G:G)-MIN('Base original'!G:G))</f>
        <v>2.8268551236749116E-2</v>
      </c>
      <c r="H413" s="6">
        <f>('Base original'!H413-MIN('Base original'!H:H))/(MAX('Base original'!H:H)-MIN('Base original'!H:H))</f>
        <v>0.56754772393539166</v>
      </c>
      <c r="I413" s="6">
        <f>('Base original'!I413-MIN('Base original'!I:I))/(MAX('Base original'!I:I)-MIN('Base original'!I:I))</f>
        <v>0.47244094488188965</v>
      </c>
      <c r="J413" s="6">
        <f>('Base original'!J413-MIN('Base original'!J:J))/(MAX('Base original'!J:J)-MIN('Base original'!J:J))</f>
        <v>0.11377245508982037</v>
      </c>
      <c r="K413" s="6">
        <f>('Base original'!K413-MIN('Base original'!K:K))/(MAX('Base original'!K:K)-MIN('Base original'!K:K))</f>
        <v>0.24615384615384611</v>
      </c>
      <c r="L413" s="6">
        <f>'Base original'!L413</f>
        <v>4</v>
      </c>
      <c r="M413">
        <v>576</v>
      </c>
      <c r="O413">
        <v>0.37853599572789765</v>
      </c>
      <c r="P413" t="str">
        <f>IF(O413&lt;=cockpit!C$11,"treino","teste")</f>
        <v>treino</v>
      </c>
      <c r="AP413" s="6">
        <v>0.78796602063439414</v>
      </c>
      <c r="AQ413" s="6">
        <v>1.4240877199214736</v>
      </c>
      <c r="AR413" s="6">
        <v>1.2504009217466086</v>
      </c>
      <c r="AS413" s="6">
        <v>1.6533795488242655</v>
      </c>
      <c r="AT413" s="6">
        <v>1.6020905929620719</v>
      </c>
      <c r="AU413" s="6">
        <v>1.5023940175369965</v>
      </c>
      <c r="AV413" s="6">
        <v>1.4710665402895717</v>
      </c>
      <c r="AW413" s="6">
        <v>1.7803712354582124</v>
      </c>
      <c r="AX413" s="6">
        <v>0.91679219433337611</v>
      </c>
      <c r="AY413" s="6">
        <v>0.95503421279486844</v>
      </c>
      <c r="AZ413" s="6">
        <v>1.0127503342322575</v>
      </c>
      <c r="BA413" s="6">
        <v>1.4815203473877065</v>
      </c>
      <c r="BB413" s="6">
        <v>1.246694716238868</v>
      </c>
      <c r="BC413" s="6">
        <v>1.1729844452254683</v>
      </c>
      <c r="BD413" s="6">
        <v>1.1350027774999252</v>
      </c>
      <c r="BE413" s="6">
        <v>1.8725063237763231</v>
      </c>
      <c r="BF413" s="6">
        <v>1.2640125095491372</v>
      </c>
      <c r="BG413" s="6">
        <v>0.98604610352164201</v>
      </c>
      <c r="BH413" s="6">
        <v>1.0727716639841069</v>
      </c>
      <c r="BI413" s="6">
        <v>1.2231661184846541</v>
      </c>
      <c r="BL413" s="8">
        <f>IF(BL$1&lt;=cockpit!$C$15,1/(1+EXP(-(AP413+T$14))),0)</f>
        <v>0.72033109571956311</v>
      </c>
      <c r="BM413" s="8">
        <f>IF(BM$1&lt;=cockpit!$C$15,1/(1+EXP(-(AQ413+U$14))),0)</f>
        <v>0.82399333239224348</v>
      </c>
      <c r="BN413" s="8">
        <f>IF(BN$1&lt;=cockpit!$C$15,1/(1+EXP(-(AR413+V$14))),0)</f>
        <v>0.80255403930448221</v>
      </c>
      <c r="BO413" s="8">
        <f>IF(BO$1&lt;=cockpit!$C$15,1/(1+EXP(-(AS413+W$14))),0)</f>
        <v>0.84834024941295472</v>
      </c>
      <c r="BP413" s="8">
        <f>IF(BP$1&lt;=cockpit!$C$15,1/(1+EXP(-(AT413+X$14))),0)</f>
        <v>0.84678577468691041</v>
      </c>
      <c r="BQ413" s="8">
        <f>IF(BQ$1&lt;=cockpit!$C$15,1/(1+EXP(-(AU413+Y$14))),0)</f>
        <v>0.87547542216148888</v>
      </c>
      <c r="BR413" s="8">
        <f>IF(BR$1&lt;=cockpit!$C$15,1/(1+EXP(-(AV413+Z$14))),0)</f>
        <v>0.86617819985303346</v>
      </c>
      <c r="BS413" s="8">
        <f>IF(BS$1&lt;=cockpit!$C$15,1/(1+EXP(-(AW413+AA$14))),0)</f>
        <v>0.86865700882420016</v>
      </c>
      <c r="BT413" s="8">
        <f>IF(BT$1&lt;=cockpit!$C$15,1/(1+EXP(-(AX413+AB$14))),0)</f>
        <v>0.73316691101069253</v>
      </c>
      <c r="BU413" s="8">
        <f>IF(BU$1&lt;=cockpit!$C$15,1/(1+EXP(-(AY413+AC$14))),0)</f>
        <v>0.73019403562326557</v>
      </c>
      <c r="BV413" s="8">
        <f>IF(BV$1&lt;=cockpit!$C$15,1/(1+EXP(-(AZ413+AD$14))),0)</f>
        <v>0.80025180694940068</v>
      </c>
      <c r="BW413" s="8">
        <f>IF(BW$1&lt;=cockpit!$C$15,1/(1+EXP(-(BA413+AE$14))),0)</f>
        <v>0.87077042044316588</v>
      </c>
      <c r="BX413" s="8">
        <f>IF(BX$1&lt;=cockpit!$C$15,1/(1+EXP(-(BB413+AF$14))),0)</f>
        <v>0.87834495436292037</v>
      </c>
      <c r="BY413" s="8">
        <f>IF(BY$1&lt;=cockpit!$C$15,1/(1+EXP(-(BC413+AG$14))),0)</f>
        <v>0.75848434506271467</v>
      </c>
      <c r="BZ413" s="8">
        <f>IF(BZ$1&lt;=cockpit!$C$15,1/(1+EXP(-(BD413+AH$14))),0)</f>
        <v>0.80838142868419827</v>
      </c>
      <c r="CA413" s="8">
        <f>IF(CA$1&lt;=cockpit!$C$15,1/(1+EXP(-(BE413+AI$14))),0)</f>
        <v>0.94498477022256355</v>
      </c>
      <c r="CB413" s="8">
        <f>IF(CB$1&lt;=cockpit!$C$15,1/(1+EXP(-(BF413+AJ$14))),0)</f>
        <v>0.84250909897404336</v>
      </c>
      <c r="CC413" s="8">
        <f>IF(CC$1&lt;=cockpit!$C$15,1/(1+EXP(-(BG413+AK$14))),0)</f>
        <v>0.7637727931227376</v>
      </c>
      <c r="CD413" s="8">
        <f>IF(CD$1&lt;=cockpit!$C$15,1/(1+EXP(-(BH413+AL$14))),0)</f>
        <v>0.88119408786822229</v>
      </c>
      <c r="CE413" s="8">
        <f>IF(CE$1&lt;=cockpit!$C$15,1/(1+EXP(-(BI413+AM$14))),0)</f>
        <v>0.85381210434317589</v>
      </c>
      <c r="CH413" s="6">
        <v>5.5615815201501642</v>
      </c>
      <c r="CK413" s="9">
        <f t="shared" si="139"/>
        <v>5.5615815201501642</v>
      </c>
      <c r="CM413" s="9">
        <f t="shared" si="140"/>
        <v>2.4385368440744974</v>
      </c>
      <c r="CP413">
        <f t="shared" si="141"/>
        <v>1.5615815201501642</v>
      </c>
      <c r="CV413">
        <v>-0.12245266064361421</v>
      </c>
      <c r="CW413">
        <v>0.64050550421211783</v>
      </c>
      <c r="CX413">
        <v>2.6432798706410583E-2</v>
      </c>
      <c r="CY413">
        <v>0.41819510699557111</v>
      </c>
      <c r="CZ413">
        <v>0.49986299185063748</v>
      </c>
      <c r="DA413">
        <v>1.1774230328467763</v>
      </c>
      <c r="DB413">
        <v>2.0737229988579912E-2</v>
      </c>
      <c r="DC413">
        <v>0.98173677680567484</v>
      </c>
      <c r="DD413">
        <v>0.42515189463713599</v>
      </c>
      <c r="DE413">
        <v>0.92291251039362432</v>
      </c>
      <c r="DF413">
        <v>1.137512522360594</v>
      </c>
      <c r="DG413">
        <v>0.31077250563784053</v>
      </c>
      <c r="DH413">
        <v>-0.16033297786741282</v>
      </c>
      <c r="DI413">
        <v>0.77670846731663168</v>
      </c>
      <c r="DJ413">
        <v>0.21515539103841486</v>
      </c>
      <c r="DK413">
        <v>-0.28169764051845136</v>
      </c>
      <c r="DL413">
        <v>1.0354377691583172</v>
      </c>
      <c r="DM413">
        <v>0.92893806234814968</v>
      </c>
      <c r="DN413">
        <v>0.62059116190873409</v>
      </c>
      <c r="DO413">
        <v>-3.3073133007884177E-2</v>
      </c>
      <c r="DR413">
        <f t="shared" si="142"/>
        <v>-5.8914805227593119E-2</v>
      </c>
      <c r="DS413">
        <f t="shared" si="154"/>
        <v>0.20562467696955916</v>
      </c>
      <c r="DT413">
        <f t="shared" si="155"/>
        <v>9.407618459157498E-3</v>
      </c>
      <c r="DU413">
        <f t="shared" si="156"/>
        <v>0.11722795943546511</v>
      </c>
      <c r="DV413">
        <f t="shared" si="157"/>
        <v>0.14143815891035605</v>
      </c>
      <c r="DW413">
        <f t="shared" si="158"/>
        <v>0.27497865443926206</v>
      </c>
      <c r="DX413">
        <f t="shared" si="159"/>
        <v>5.1788188935953999E-3</v>
      </c>
      <c r="DY413">
        <f t="shared" si="160"/>
        <v>0.24095256681725494</v>
      </c>
      <c r="DZ413">
        <f t="shared" si="161"/>
        <v>0.19661841540247091</v>
      </c>
      <c r="EA413">
        <f t="shared" si="143"/>
        <v>0.43083094511727538</v>
      </c>
      <c r="EB413">
        <f t="shared" si="144"/>
        <v>0.40904614223079622</v>
      </c>
      <c r="EC413">
        <f t="shared" si="145"/>
        <v>7.5132011307025709E-2</v>
      </c>
      <c r="ED413">
        <f t="shared" si="146"/>
        <v>-3.6637711402712617E-2</v>
      </c>
      <c r="EE413">
        <f t="shared" si="147"/>
        <v>0.32986924980761934</v>
      </c>
      <c r="EF413">
        <f t="shared" si="148"/>
        <v>7.4555531157691479E-2</v>
      </c>
      <c r="EG413">
        <f t="shared" si="149"/>
        <v>-3.0142713492700948E-2</v>
      </c>
      <c r="EH413">
        <f t="shared" si="150"/>
        <v>0.30046169394292727</v>
      </c>
      <c r="EI413">
        <f t="shared" si="151"/>
        <v>0.38704308453897829</v>
      </c>
      <c r="EJ413">
        <f t="shared" si="152"/>
        <v>0.138700250194778</v>
      </c>
      <c r="EK413">
        <f t="shared" si="153"/>
        <v>-8.9629807885354771E-3</v>
      </c>
    </row>
    <row r="414" spans="1:141" x14ac:dyDescent="0.3">
      <c r="A414" s="6">
        <f>('Base original'!A414-MIN('Base original'!A:A))/(MAX('Base original'!A:A)-MIN('Base original'!A:A))</f>
        <v>0.37168141592920362</v>
      </c>
      <c r="B414" s="6">
        <f>('Base original'!B414-MIN('Base original'!B:B))/(MAX('Base original'!B:B)-MIN('Base original'!B:B))</f>
        <v>0.21917808219178084</v>
      </c>
      <c r="C414" s="6">
        <f>('Base original'!C414-MIN('Base original'!C:C))/(MAX('Base original'!C:C)-MIN('Base original'!C:C))</f>
        <v>0.49</v>
      </c>
      <c r="D414" s="6">
        <f>('Base original'!D414-MIN('Base original'!D:D))/(MAX('Base original'!D:D)-MIN('Base original'!D:D))</f>
        <v>0.13013698630136986</v>
      </c>
      <c r="E414" s="6">
        <f>('Base original'!E414-MIN('Base original'!E:E))/(MAX('Base original'!E:E)-MIN('Base original'!E:E))</f>
        <v>0.11853088480801337</v>
      </c>
      <c r="F414" s="6">
        <f>('Base original'!F414-MIN('Base original'!F:F))/(MAX('Base original'!F:F)-MIN('Base original'!F:F))</f>
        <v>0.2537313432835821</v>
      </c>
      <c r="G414" s="6">
        <f>('Base original'!G414-MIN('Base original'!G:G))/(MAX('Base original'!G:G)-MIN('Base original'!G:G))</f>
        <v>0.37102473498233218</v>
      </c>
      <c r="H414" s="6">
        <f>('Base original'!H414-MIN('Base original'!H:H))/(MAX('Base original'!H:H)-MIN('Base original'!H:H))</f>
        <v>0.59691629955947068</v>
      </c>
      <c r="I414" s="6">
        <f>('Base original'!I414-MIN('Base original'!I:I))/(MAX('Base original'!I:I)-MIN('Base original'!I:I))</f>
        <v>0.44094488188976361</v>
      </c>
      <c r="J414" s="6">
        <f>('Base original'!J414-MIN('Base original'!J:J))/(MAX('Base original'!J:J)-MIN('Base original'!J:J))</f>
        <v>0.16167664670658682</v>
      </c>
      <c r="K414" s="6">
        <f>('Base original'!K414-MIN('Base original'!K:K))/(MAX('Base original'!K:K)-MIN('Base original'!K:K))</f>
        <v>0.16923076923076918</v>
      </c>
      <c r="L414" s="6">
        <f>'Base original'!L414</f>
        <v>5</v>
      </c>
      <c r="M414">
        <v>577</v>
      </c>
      <c r="O414">
        <v>0.56551507460768102</v>
      </c>
      <c r="P414" t="str">
        <f>IF(O414&lt;=cockpit!C$11,"treino","teste")</f>
        <v>treino</v>
      </c>
      <c r="AP414" s="6">
        <v>1.3364990866825444</v>
      </c>
      <c r="AQ414" s="6">
        <v>1.8202427261320246</v>
      </c>
      <c r="AR414" s="6">
        <v>1.6106606249624393</v>
      </c>
      <c r="AS414" s="6">
        <v>2.072948751915098</v>
      </c>
      <c r="AT414" s="6">
        <v>2.0450042250032086</v>
      </c>
      <c r="AU414" s="6">
        <v>1.6620202821726247</v>
      </c>
      <c r="AV414" s="6">
        <v>1.7250457580207152</v>
      </c>
      <c r="AW414" s="6">
        <v>2.0838674939696924</v>
      </c>
      <c r="AX414" s="6">
        <v>1.1297350535298514</v>
      </c>
      <c r="AY414" s="6">
        <v>1.359773734769401</v>
      </c>
      <c r="AZ414" s="6">
        <v>1.3020080609450961</v>
      </c>
      <c r="BA414" s="6">
        <v>1.8305012367407281</v>
      </c>
      <c r="BB414" s="6">
        <v>1.4029834074042529</v>
      </c>
      <c r="BC414" s="6">
        <v>1.4107000123790292</v>
      </c>
      <c r="BD414" s="6">
        <v>1.3433695639193159</v>
      </c>
      <c r="BE414" s="6">
        <v>1.9057046164095188</v>
      </c>
      <c r="BF414" s="6">
        <v>1.41516468608168</v>
      </c>
      <c r="BG414" s="6">
        <v>1.3606115400324206</v>
      </c>
      <c r="BH414" s="6">
        <v>1.4946367751759275</v>
      </c>
      <c r="BI414" s="6">
        <v>1.4894422758807948</v>
      </c>
      <c r="BL414" s="8">
        <f>IF(BL$1&lt;=cockpit!$C$15,1/(1+EXP(-(AP414+T$14))),0)</f>
        <v>0.81677333216927017</v>
      </c>
      <c r="BM414" s="8">
        <f>IF(BM$1&lt;=cockpit!$C$15,1/(1+EXP(-(AQ414+U$14))),0)</f>
        <v>0.87432968253615906</v>
      </c>
      <c r="BN414" s="8">
        <f>IF(BN$1&lt;=cockpit!$C$15,1/(1+EXP(-(AR414+V$14))),0)</f>
        <v>0.85353423836102871</v>
      </c>
      <c r="BO414" s="8">
        <f>IF(BO$1&lt;=cockpit!$C$15,1/(1+EXP(-(AS414+W$14))),0)</f>
        <v>0.89484466128850426</v>
      </c>
      <c r="BP414" s="8">
        <f>IF(BP$1&lt;=cockpit!$C$15,1/(1+EXP(-(AT414+X$14))),0)</f>
        <v>0.89590442439285045</v>
      </c>
      <c r="BQ414" s="8">
        <f>IF(BQ$1&lt;=cockpit!$C$15,1/(1+EXP(-(AU414+Y$14))),0)</f>
        <v>0.89186074732070231</v>
      </c>
      <c r="BR414" s="8">
        <f>IF(BR$1&lt;=cockpit!$C$15,1/(1+EXP(-(AV414+Z$14))),0)</f>
        <v>0.89298118139338034</v>
      </c>
      <c r="BS414" s="8">
        <f>IF(BS$1&lt;=cockpit!$C$15,1/(1+EXP(-(AW414+AA$14))),0)</f>
        <v>0.89958594913791989</v>
      </c>
      <c r="BT414" s="8">
        <f>IF(BT$1&lt;=cockpit!$C$15,1/(1+EXP(-(AX414+AB$14))),0)</f>
        <v>0.77271278111586006</v>
      </c>
      <c r="BU414" s="8">
        <f>IF(BU$1&lt;=cockpit!$C$15,1/(1+EXP(-(AY414+AC$14))),0)</f>
        <v>0.80223891040374162</v>
      </c>
      <c r="BV414" s="8">
        <f>IF(BV$1&lt;=cockpit!$C$15,1/(1+EXP(-(AZ414+AD$14))),0)</f>
        <v>0.84252367390874894</v>
      </c>
      <c r="BW414" s="8">
        <f>IF(BW$1&lt;=cockpit!$C$15,1/(1+EXP(-(BA414+AE$14))),0)</f>
        <v>0.90523279574840043</v>
      </c>
      <c r="BX414" s="8">
        <f>IF(BX$1&lt;=cockpit!$C$15,1/(1+EXP(-(BB414+AF$14))),0)</f>
        <v>0.89408259332715856</v>
      </c>
      <c r="BY414" s="8">
        <f>IF(BY$1&lt;=cockpit!$C$15,1/(1+EXP(-(BC414+AG$14))),0)</f>
        <v>0.79932860813966666</v>
      </c>
      <c r="BZ414" s="8">
        <f>IF(BZ$1&lt;=cockpit!$C$15,1/(1+EXP(-(BD414+AH$14))),0)</f>
        <v>0.83860621673097901</v>
      </c>
      <c r="CA414" s="8">
        <f>IF(CA$1&lt;=cockpit!$C$15,1/(1+EXP(-(BE414+AI$14))),0)</f>
        <v>0.94668542199192807</v>
      </c>
      <c r="CB414" s="8">
        <f>IF(CB$1&lt;=cockpit!$C$15,1/(1+EXP(-(BF414+AJ$14))),0)</f>
        <v>0.86154345254668008</v>
      </c>
      <c r="CC414" s="8">
        <f>IF(CC$1&lt;=cockpit!$C$15,1/(1+EXP(-(BG414+AK$14))),0)</f>
        <v>0.82463071355253492</v>
      </c>
      <c r="CD414" s="8">
        <f>IF(CD$1&lt;=cockpit!$C$15,1/(1+EXP(-(BH414+AL$14))),0)</f>
        <v>0.91876258606868177</v>
      </c>
      <c r="CE414" s="8">
        <f>IF(CE$1&lt;=cockpit!$C$15,1/(1+EXP(-(BI414+AM$14))),0)</f>
        <v>0.88402334581952369</v>
      </c>
      <c r="CH414" s="6">
        <v>5.8125276111643132</v>
      </c>
      <c r="CK414" s="9">
        <f t="shared" si="139"/>
        <v>5.8125276111643132</v>
      </c>
      <c r="CM414" s="9">
        <f t="shared" si="140"/>
        <v>0.66020111890438526</v>
      </c>
      <c r="CP414">
        <f t="shared" si="141"/>
        <v>0.81252761116431316</v>
      </c>
      <c r="CV414">
        <v>-6.3715000817826314E-2</v>
      </c>
      <c r="CW414">
        <v>0.33327008584541956</v>
      </c>
      <c r="CX414">
        <v>1.3753607168226248E-2</v>
      </c>
      <c r="CY414">
        <v>0.21759675489438457</v>
      </c>
      <c r="CZ414">
        <v>0.26009047714575201</v>
      </c>
      <c r="DA414">
        <v>0.61264091042575552</v>
      </c>
      <c r="DB414">
        <v>1.0790068739520887E-2</v>
      </c>
      <c r="DC414">
        <v>0.51082074663214538</v>
      </c>
      <c r="DD414">
        <v>0.22121653520738069</v>
      </c>
      <c r="DE414">
        <v>0.48021309659945266</v>
      </c>
      <c r="DF414">
        <v>0.59187453266882117</v>
      </c>
      <c r="DG414">
        <v>0.16170224760163704</v>
      </c>
      <c r="DH414">
        <v>-8.3425021247012565E-2</v>
      </c>
      <c r="DI414">
        <v>0.40413969259779048</v>
      </c>
      <c r="DJ414">
        <v>0.1119504128690995</v>
      </c>
      <c r="DK414">
        <v>-0.14657391110716433</v>
      </c>
      <c r="DL414">
        <v>0.53876263661381585</v>
      </c>
      <c r="DM414">
        <v>0.4833483330711843</v>
      </c>
      <c r="DN414">
        <v>0.32290818493222173</v>
      </c>
      <c r="DO414">
        <v>-1.7208729361776507E-2</v>
      </c>
      <c r="DR414">
        <f t="shared" si="142"/>
        <v>-2.120953382179468E-2</v>
      </c>
      <c r="DS414">
        <f t="shared" si="154"/>
        <v>7.8500970951027885E-2</v>
      </c>
      <c r="DT414">
        <f t="shared" si="155"/>
        <v>3.7338197007693317E-3</v>
      </c>
      <c r="DU414">
        <f t="shared" si="156"/>
        <v>4.3356813201635792E-2</v>
      </c>
      <c r="DV414">
        <f t="shared" si="157"/>
        <v>5.1330224352698857E-2</v>
      </c>
      <c r="DW414">
        <f t="shared" si="158"/>
        <v>0.1253367776014401</v>
      </c>
      <c r="DX414">
        <f t="shared" si="159"/>
        <v>2.1859018639868891E-3</v>
      </c>
      <c r="DY414">
        <f t="shared" si="160"/>
        <v>9.7436564672881587E-2</v>
      </c>
      <c r="DZ414">
        <f t="shared" si="161"/>
        <v>8.9131450969908335E-2</v>
      </c>
      <c r="EA414">
        <f t="shared" si="143"/>
        <v>0.17115406104532416</v>
      </c>
      <c r="EB414">
        <f t="shared" si="144"/>
        <v>0.17173467964044814</v>
      </c>
      <c r="EC414">
        <f t="shared" si="145"/>
        <v>2.9195920588132519E-2</v>
      </c>
      <c r="ED414">
        <f t="shared" si="146"/>
        <v>-1.6736420450607654E-2</v>
      </c>
      <c r="EE414">
        <f t="shared" si="147"/>
        <v>0.14592424492243203</v>
      </c>
      <c r="EF414">
        <f t="shared" si="148"/>
        <v>3.3220122219091187E-2</v>
      </c>
      <c r="EG414">
        <f t="shared" si="149"/>
        <v>-1.5212424267714075E-2</v>
      </c>
      <c r="EH414">
        <f t="shared" si="150"/>
        <v>0.1388622332599441</v>
      </c>
      <c r="EI414">
        <f t="shared" si="151"/>
        <v>0.15466382304073173</v>
      </c>
      <c r="EJ414">
        <f t="shared" si="152"/>
        <v>5.0333413570052332E-2</v>
      </c>
      <c r="EK414">
        <f t="shared" si="153"/>
        <v>-3.7601542429194939E-3</v>
      </c>
    </row>
    <row r="415" spans="1:141" x14ac:dyDescent="0.3">
      <c r="A415" s="6">
        <f>('Base original'!A415-MIN('Base original'!A:A))/(MAX('Base original'!A:A)-MIN('Base original'!A:A))</f>
        <v>0.37168141592920362</v>
      </c>
      <c r="B415" s="6">
        <f>('Base original'!B415-MIN('Base original'!B:B))/(MAX('Base original'!B:B)-MIN('Base original'!B:B))</f>
        <v>0.23972602739726026</v>
      </c>
      <c r="C415" s="6">
        <f>('Base original'!C415-MIN('Base original'!C:C))/(MAX('Base original'!C:C)-MIN('Base original'!C:C))</f>
        <v>0.49</v>
      </c>
      <c r="D415" s="6">
        <f>('Base original'!D415-MIN('Base original'!D:D))/(MAX('Base original'!D:D)-MIN('Base original'!D:D))</f>
        <v>0.13698630136986301</v>
      </c>
      <c r="E415" s="6">
        <f>('Base original'!E415-MIN('Base original'!E:E))/(MAX('Base original'!E:E)-MIN('Base original'!E:E))</f>
        <v>0.12186978297161939</v>
      </c>
      <c r="F415" s="6">
        <f>('Base original'!F415-MIN('Base original'!F:F))/(MAX('Base original'!F:F)-MIN('Base original'!F:F))</f>
        <v>0.23880597014925373</v>
      </c>
      <c r="G415" s="6">
        <f>('Base original'!G415-MIN('Base original'!G:G))/(MAX('Base original'!G:G)-MIN('Base original'!G:G))</f>
        <v>0.36749116607773852</v>
      </c>
      <c r="H415" s="6">
        <f>('Base original'!H415-MIN('Base original'!H:H))/(MAX('Base original'!H:H)-MIN('Base original'!H:H))</f>
        <v>0.59691629955947068</v>
      </c>
      <c r="I415" s="6">
        <f>('Base original'!I415-MIN('Base original'!I:I))/(MAX('Base original'!I:I)-MIN('Base original'!I:I))</f>
        <v>0.43307086614173229</v>
      </c>
      <c r="J415" s="6">
        <f>('Base original'!J415-MIN('Base original'!J:J))/(MAX('Base original'!J:J)-MIN('Base original'!J:J))</f>
        <v>0.16167664670658682</v>
      </c>
      <c r="K415" s="6">
        <f>('Base original'!K415-MIN('Base original'!K:K))/(MAX('Base original'!K:K)-MIN('Base original'!K:K))</f>
        <v>0.21538461538461545</v>
      </c>
      <c r="L415" s="6">
        <f>'Base original'!L415</f>
        <v>5</v>
      </c>
      <c r="M415">
        <v>578</v>
      </c>
      <c r="O415">
        <v>0.3844655217791183</v>
      </c>
      <c r="P415" t="str">
        <f>IF(O415&lt;=cockpit!C$11,"treino","teste")</f>
        <v>treino</v>
      </c>
      <c r="AP415" s="6">
        <v>1.3440218453212986</v>
      </c>
      <c r="AQ415" s="6">
        <v>1.853757233883701</v>
      </c>
      <c r="AR415" s="6">
        <v>1.6399897676445478</v>
      </c>
      <c r="AS415" s="6">
        <v>2.0843647023586866</v>
      </c>
      <c r="AT415" s="6">
        <v>2.0549209418997876</v>
      </c>
      <c r="AU415" s="6">
        <v>1.6807625708140437</v>
      </c>
      <c r="AV415" s="6">
        <v>1.7599291494001623</v>
      </c>
      <c r="AW415" s="6">
        <v>2.0845996449247588</v>
      </c>
      <c r="AX415" s="6">
        <v>1.1520946425949545</v>
      </c>
      <c r="AY415" s="6">
        <v>1.3648753909829403</v>
      </c>
      <c r="AZ415" s="6">
        <v>1.3207626887933819</v>
      </c>
      <c r="BA415" s="6">
        <v>1.8287975180050611</v>
      </c>
      <c r="BB415" s="6">
        <v>1.4255561018373588</v>
      </c>
      <c r="BC415" s="6">
        <v>1.4568218607155399</v>
      </c>
      <c r="BD415" s="6">
        <v>1.3539295267191238</v>
      </c>
      <c r="BE415" s="6">
        <v>1.9522928353795728</v>
      </c>
      <c r="BF415" s="6">
        <v>1.44043433320063</v>
      </c>
      <c r="BG415" s="6">
        <v>1.3719380447605234</v>
      </c>
      <c r="BH415" s="6">
        <v>1.4940529473581361</v>
      </c>
      <c r="BI415" s="6">
        <v>1.5095731341906422</v>
      </c>
      <c r="BL415" s="8">
        <f>IF(BL$1&lt;=cockpit!$C$15,1/(1+EXP(-(AP415+T$14))),0)</f>
        <v>0.81789646628995805</v>
      </c>
      <c r="BM415" s="8">
        <f>IF(BM$1&lt;=cockpit!$C$15,1/(1+EXP(-(AQ415+U$14))),0)</f>
        <v>0.87796620352045873</v>
      </c>
      <c r="BN415" s="8">
        <f>IF(BN$1&lt;=cockpit!$C$15,1/(1+EXP(-(AR415+V$14))),0)</f>
        <v>0.85716289326994199</v>
      </c>
      <c r="BO415" s="8">
        <f>IF(BO$1&lt;=cockpit!$C$15,1/(1+EXP(-(AS415+W$14))),0)</f>
        <v>0.89591404400841157</v>
      </c>
      <c r="BP415" s="8">
        <f>IF(BP$1&lt;=cockpit!$C$15,1/(1+EXP(-(AT415+X$14))),0)</f>
        <v>0.8968256300350449</v>
      </c>
      <c r="BQ415" s="8">
        <f>IF(BQ$1&lt;=cockpit!$C$15,1/(1+EXP(-(AU415+Y$14))),0)</f>
        <v>0.89365511919637197</v>
      </c>
      <c r="BR415" s="8">
        <f>IF(BR$1&lt;=cockpit!$C$15,1/(1+EXP(-(AV415+Z$14))),0)</f>
        <v>0.89626942984253544</v>
      </c>
      <c r="BS415" s="8">
        <f>IF(BS$1&lt;=cockpit!$C$15,1/(1+EXP(-(AW415+AA$14))),0)</f>
        <v>0.89965206577069201</v>
      </c>
      <c r="BT415" s="8">
        <f>IF(BT$1&lt;=cockpit!$C$15,1/(1+EXP(-(AX415+AB$14))),0)</f>
        <v>0.7766157830673911</v>
      </c>
      <c r="BU415" s="8">
        <f>IF(BU$1&lt;=cockpit!$C$15,1/(1+EXP(-(AY415+AC$14))),0)</f>
        <v>0.80304704869745236</v>
      </c>
      <c r="BV415" s="8">
        <f>IF(BV$1&lt;=cockpit!$C$15,1/(1+EXP(-(AZ415+AD$14))),0)</f>
        <v>0.8449960369695827</v>
      </c>
      <c r="BW415" s="8">
        <f>IF(BW$1&lt;=cockpit!$C$15,1/(1+EXP(-(BA415+AE$14))),0)</f>
        <v>0.90508653894268309</v>
      </c>
      <c r="BX415" s="8">
        <f>IF(BX$1&lt;=cockpit!$C$15,1/(1+EXP(-(BB415+AF$14))),0)</f>
        <v>0.89620126625067098</v>
      </c>
      <c r="BY415" s="8">
        <f>IF(BY$1&lt;=cockpit!$C$15,1/(1+EXP(-(BC415+AG$14))),0)</f>
        <v>0.80662464321123239</v>
      </c>
      <c r="BZ415" s="8">
        <f>IF(BZ$1&lt;=cockpit!$C$15,1/(1+EXP(-(BD415+AH$14))),0)</f>
        <v>0.84003035816818739</v>
      </c>
      <c r="CA415" s="8">
        <f>IF(CA$1&lt;=cockpit!$C$15,1/(1+EXP(-(BE415+AI$14))),0)</f>
        <v>0.94898848488847731</v>
      </c>
      <c r="CB415" s="8">
        <f>IF(CB$1&lt;=cockpit!$C$15,1/(1+EXP(-(BF415+AJ$14))),0)</f>
        <v>0.86453032879490099</v>
      </c>
      <c r="CC415" s="8">
        <f>IF(CC$1&lt;=cockpit!$C$15,1/(1+EXP(-(BG415+AK$14))),0)</f>
        <v>0.82626267683521737</v>
      </c>
      <c r="CD415" s="8">
        <f>IF(CD$1&lt;=cockpit!$C$15,1/(1+EXP(-(BH415+AL$14))),0)</f>
        <v>0.91871899973346061</v>
      </c>
      <c r="CE415" s="8">
        <f>IF(CE$1&lt;=cockpit!$C$15,1/(1+EXP(-(BI415+AM$14))),0)</f>
        <v>0.88607138165073018</v>
      </c>
      <c r="CH415" s="6">
        <v>5.8254068581900924</v>
      </c>
      <c r="CK415" s="9">
        <f t="shared" si="139"/>
        <v>5.8254068581900924</v>
      </c>
      <c r="CM415" s="9">
        <f t="shared" si="140"/>
        <v>0.68129648154723932</v>
      </c>
      <c r="CP415">
        <f t="shared" si="141"/>
        <v>0.82540685819009241</v>
      </c>
      <c r="CV415">
        <v>-6.4724937247684522E-2</v>
      </c>
      <c r="CW415">
        <v>0.33855269741815763</v>
      </c>
      <c r="CX415">
        <v>1.397161342645209E-2</v>
      </c>
      <c r="CY415">
        <v>0.22104584674035507</v>
      </c>
      <c r="CZ415">
        <v>0.26421313028170257</v>
      </c>
      <c r="DA415">
        <v>0.62235178488104337</v>
      </c>
      <c r="DB415">
        <v>1.0961100417474936E-2</v>
      </c>
      <c r="DC415">
        <v>0.51891768572857933</v>
      </c>
      <c r="DD415">
        <v>0.22472300362023898</v>
      </c>
      <c r="DE415">
        <v>0.48782487866216462</v>
      </c>
      <c r="DF415">
        <v>0.60125624254522303</v>
      </c>
      <c r="DG415">
        <v>0.16426536442729289</v>
      </c>
      <c r="DH415">
        <v>-8.4747378102346407E-2</v>
      </c>
      <c r="DI415">
        <v>0.41054564713074587</v>
      </c>
      <c r="DJ415">
        <v>0.11372492120846907</v>
      </c>
      <c r="DK415">
        <v>-0.14889723105684421</v>
      </c>
      <c r="DL415">
        <v>0.54730247820180378</v>
      </c>
      <c r="DM415">
        <v>0.4910098112727706</v>
      </c>
      <c r="DN415">
        <v>0.32802655164769706</v>
      </c>
      <c r="DO415">
        <v>-1.7481502217006017E-2</v>
      </c>
      <c r="DR415">
        <f t="shared" si="142"/>
        <v>-2.1426890827244086E-2</v>
      </c>
      <c r="DS415">
        <f t="shared" si="154"/>
        <v>7.7587931392594803E-2</v>
      </c>
      <c r="DT415">
        <f t="shared" si="155"/>
        <v>3.7062746848812072E-3</v>
      </c>
      <c r="DU415">
        <f t="shared" si="156"/>
        <v>4.362075099564585E-2</v>
      </c>
      <c r="DV415">
        <f t="shared" si="157"/>
        <v>5.1707510782178993E-2</v>
      </c>
      <c r="DW415">
        <f t="shared" si="158"/>
        <v>0.12532953100008529</v>
      </c>
      <c r="DX415">
        <f t="shared" si="159"/>
        <v>2.1560606093997377E-3</v>
      </c>
      <c r="DY415">
        <f t="shared" si="160"/>
        <v>9.8919286074279439E-2</v>
      </c>
      <c r="DZ415">
        <f t="shared" si="161"/>
        <v>8.9185352256785977E-2</v>
      </c>
      <c r="EA415">
        <f t="shared" si="143"/>
        <v>0.17323414524770131</v>
      </c>
      <c r="EB415">
        <f t="shared" si="144"/>
        <v>0.17194828087898156</v>
      </c>
      <c r="EC415">
        <f t="shared" si="145"/>
        <v>2.9702193311815738E-2</v>
      </c>
      <c r="ED415">
        <f t="shared" si="146"/>
        <v>-1.6680257808393113E-2</v>
      </c>
      <c r="EE415">
        <f t="shared" si="147"/>
        <v>0.14342686630814203</v>
      </c>
      <c r="EF415">
        <f t="shared" si="148"/>
        <v>3.3474816532083278E-2</v>
      </c>
      <c r="EG415">
        <f t="shared" si="149"/>
        <v>-1.4803490100559353E-2</v>
      </c>
      <c r="EH415">
        <f t="shared" si="150"/>
        <v>0.13824166105030472</v>
      </c>
      <c r="EI415">
        <f t="shared" si="151"/>
        <v>0.15579249755335681</v>
      </c>
      <c r="EJ415">
        <f t="shared" si="152"/>
        <v>5.1157511918254607E-2</v>
      </c>
      <c r="EK415">
        <f t="shared" si="153"/>
        <v>-3.7563816083546692E-3</v>
      </c>
    </row>
    <row r="416" spans="1:141" x14ac:dyDescent="0.3">
      <c r="A416" s="6">
        <f>('Base original'!A416-MIN('Base original'!A:A))/(MAX('Base original'!A:A)-MIN('Base original'!A:A))</f>
        <v>0.53097345132743357</v>
      </c>
      <c r="B416" s="6">
        <f>('Base original'!B416-MIN('Base original'!B:B))/(MAX('Base original'!B:B)-MIN('Base original'!B:B))</f>
        <v>0.13013698630136986</v>
      </c>
      <c r="C416" s="6">
        <f>('Base original'!C416-MIN('Base original'!C:C))/(MAX('Base original'!C:C)-MIN('Base original'!C:C))</f>
        <v>0.49</v>
      </c>
      <c r="D416" s="6">
        <f>('Base original'!D416-MIN('Base original'!D:D))/(MAX('Base original'!D:D)-MIN('Base original'!D:D))</f>
        <v>8.9041095890410982E-2</v>
      </c>
      <c r="E416" s="6">
        <f>('Base original'!E416-MIN('Base original'!E:E))/(MAX('Base original'!E:E)-MIN('Base original'!E:E))</f>
        <v>8.5141903171953262E-2</v>
      </c>
      <c r="F416" s="6">
        <f>('Base original'!F416-MIN('Base original'!F:F))/(MAX('Base original'!F:F)-MIN('Base original'!F:F))</f>
        <v>0.2537313432835821</v>
      </c>
      <c r="G416" s="6">
        <f>('Base original'!G416-MIN('Base original'!G:G))/(MAX('Base original'!G:G)-MIN('Base original'!G:G))</f>
        <v>0.12014134275618374</v>
      </c>
      <c r="H416" s="6">
        <f>('Base original'!H416-MIN('Base original'!H:H))/(MAX('Base original'!H:H)-MIN('Base original'!H:H))</f>
        <v>0.55286343612335209</v>
      </c>
      <c r="I416" s="6">
        <f>('Base original'!I416-MIN('Base original'!I:I))/(MAX('Base original'!I:I)-MIN('Base original'!I:I))</f>
        <v>0.31496062992125989</v>
      </c>
      <c r="J416" s="6">
        <f>('Base original'!J416-MIN('Base original'!J:J))/(MAX('Base original'!J:J)-MIN('Base original'!J:J))</f>
        <v>0.10778443113772455</v>
      </c>
      <c r="K416" s="6">
        <f>('Base original'!K416-MIN('Base original'!K:K))/(MAX('Base original'!K:K)-MIN('Base original'!K:K))</f>
        <v>0.21538461538461545</v>
      </c>
      <c r="L416" s="6">
        <f>'Base original'!L416</f>
        <v>6</v>
      </c>
      <c r="M416">
        <v>579</v>
      </c>
      <c r="O416">
        <v>5.8420489899567274E-2</v>
      </c>
      <c r="P416" t="str">
        <f>IF(O416&lt;=cockpit!C$11,"treino","teste")</f>
        <v>treino</v>
      </c>
      <c r="AP416" s="6">
        <v>1.0435342661870841</v>
      </c>
      <c r="AQ416" s="6">
        <v>1.6086267170281934</v>
      </c>
      <c r="AR416" s="6">
        <v>1.3631482010154479</v>
      </c>
      <c r="AS416" s="6">
        <v>1.7771654154417589</v>
      </c>
      <c r="AT416" s="6">
        <v>1.6874147836465085</v>
      </c>
      <c r="AU416" s="6">
        <v>1.5055553347264308</v>
      </c>
      <c r="AV416" s="6">
        <v>1.5007594829139321</v>
      </c>
      <c r="AW416" s="6">
        <v>1.9758542571316395</v>
      </c>
      <c r="AX416" s="6">
        <v>1.0433720371719766</v>
      </c>
      <c r="AY416" s="6">
        <v>1.1209125234474326</v>
      </c>
      <c r="AZ416" s="6">
        <v>1.104370536533704</v>
      </c>
      <c r="BA416" s="6">
        <v>1.5804070243278674</v>
      </c>
      <c r="BB416" s="6">
        <v>1.2096153504937788</v>
      </c>
      <c r="BC416" s="6">
        <v>1.1893921804554384</v>
      </c>
      <c r="BD416" s="6">
        <v>1.2274974316179326</v>
      </c>
      <c r="BE416" s="6">
        <v>1.6631271318940948</v>
      </c>
      <c r="BF416" s="6">
        <v>1.3553194540144178</v>
      </c>
      <c r="BG416" s="6">
        <v>1.2102247740206544</v>
      </c>
      <c r="BH416" s="6">
        <v>1.2192162413119898</v>
      </c>
      <c r="BI416" s="6">
        <v>1.3325301997206589</v>
      </c>
      <c r="BL416" s="8">
        <f>IF(BL$1&lt;=cockpit!$C$15,1/(1+EXP(-(AP416+T$14))),0)</f>
        <v>0.76882222955280266</v>
      </c>
      <c r="BM416" s="8">
        <f>IF(BM$1&lt;=cockpit!$C$15,1/(1+EXP(-(AQ416+U$14))),0)</f>
        <v>0.84917941746671688</v>
      </c>
      <c r="BN416" s="8">
        <f>IF(BN$1&lt;=cockpit!$C$15,1/(1+EXP(-(AR416+V$14))),0)</f>
        <v>0.81981307025103112</v>
      </c>
      <c r="BO416" s="8">
        <f>IF(BO$1&lt;=cockpit!$C$15,1/(1+EXP(-(AS416+W$14))),0)</f>
        <v>0.86358941900957586</v>
      </c>
      <c r="BP416" s="8">
        <f>IF(BP$1&lt;=cockpit!$C$15,1/(1+EXP(-(AT416+X$14))),0)</f>
        <v>0.85753123524997121</v>
      </c>
      <c r="BQ416" s="8">
        <f>IF(BQ$1&lt;=cockpit!$C$15,1/(1+EXP(-(AU416+Y$14))),0)</f>
        <v>0.87581965440506004</v>
      </c>
      <c r="BR416" s="8">
        <f>IF(BR$1&lt;=cockpit!$C$15,1/(1+EXP(-(AV416+Z$14))),0)</f>
        <v>0.86958274607266373</v>
      </c>
      <c r="BS416" s="8">
        <f>IF(BS$1&lt;=cockpit!$C$15,1/(1+EXP(-(AW416+AA$14))),0)</f>
        <v>0.88939923556650624</v>
      </c>
      <c r="BT416" s="8">
        <f>IF(BT$1&lt;=cockpit!$C$15,1/(1+EXP(-(AX416+AB$14))),0)</f>
        <v>0.75718906822693932</v>
      </c>
      <c r="BU416" s="8">
        <f>IF(BU$1&lt;=cockpit!$C$15,1/(1+EXP(-(AY416+AC$14))),0)</f>
        <v>0.76160254430798635</v>
      </c>
      <c r="BV416" s="8">
        <f>IF(BV$1&lt;=cockpit!$C$15,1/(1+EXP(-(AZ416+AD$14))),0)</f>
        <v>0.81449539996573728</v>
      </c>
      <c r="BW416" s="8">
        <f>IF(BW$1&lt;=cockpit!$C$15,1/(1+EXP(-(BA416+AE$14))),0)</f>
        <v>0.88149608143311653</v>
      </c>
      <c r="BX416" s="8">
        <f>IF(BX$1&lt;=cockpit!$C$15,1/(1+EXP(-(BB416+AF$14))),0)</f>
        <v>0.87432692748373775</v>
      </c>
      <c r="BY416" s="8">
        <f>IF(BY$1&lt;=cockpit!$C$15,1/(1+EXP(-(BC416+AG$14))),0)</f>
        <v>0.76147724940008121</v>
      </c>
      <c r="BZ416" s="8">
        <f>IF(BZ$1&lt;=cockpit!$C$15,1/(1+EXP(-(BD416+AH$14))),0)</f>
        <v>0.82230194653073074</v>
      </c>
      <c r="CA416" s="8">
        <f>IF(CA$1&lt;=cockpit!$C$15,1/(1+EXP(-(BE416+AI$14))),0)</f>
        <v>0.93302918585435601</v>
      </c>
      <c r="CB416" s="8">
        <f>IF(CB$1&lt;=cockpit!$C$15,1/(1+EXP(-(BF416+AJ$14))),0)</f>
        <v>0.85424908555701262</v>
      </c>
      <c r="CC416" s="8">
        <f>IF(CC$1&lt;=cockpit!$C$15,1/(1+EXP(-(BG416+AK$14))),0)</f>
        <v>0.80181149944709762</v>
      </c>
      <c r="CD416" s="8">
        <f>IF(CD$1&lt;=cockpit!$C$15,1/(1+EXP(-(BH416+AL$14))),0)</f>
        <v>0.89569039012914664</v>
      </c>
      <c r="CE416" s="8">
        <f>IF(CE$1&lt;=cockpit!$C$15,1/(1+EXP(-(BI416+AM$14))),0)</f>
        <v>0.86694148411864702</v>
      </c>
      <c r="CH416" s="6">
        <v>5.6687543983305391</v>
      </c>
      <c r="CK416" s="9">
        <f t="shared" si="139"/>
        <v>5.6687543983305391</v>
      </c>
      <c r="CM416" s="9">
        <f t="shared" si="140"/>
        <v>0.10972364862536318</v>
      </c>
      <c r="CP416">
        <f t="shared" si="141"/>
        <v>-0.33124560166946093</v>
      </c>
      <c r="CV416">
        <v>2.5974888103837072E-2</v>
      </c>
      <c r="CW416">
        <v>-0.13586522917800814</v>
      </c>
      <c r="CX416">
        <v>-5.6069748510284342E-3</v>
      </c>
      <c r="CY416">
        <v>-8.8708330653561873E-2</v>
      </c>
      <c r="CZ416">
        <v>-0.10603187560258721</v>
      </c>
      <c r="DA416">
        <v>-0.24975718263962762</v>
      </c>
      <c r="DB416">
        <v>-4.3988201293933063E-3</v>
      </c>
      <c r="DC416">
        <v>-0.20824784688971068</v>
      </c>
      <c r="DD416">
        <v>-9.0184017499417485E-2</v>
      </c>
      <c r="DE416">
        <v>-0.1957699331407374</v>
      </c>
      <c r="DF416">
        <v>-0.2412912902809248</v>
      </c>
      <c r="DG416">
        <v>-6.5921646922687302E-2</v>
      </c>
      <c r="DH416">
        <v>3.401013205896572E-2</v>
      </c>
      <c r="DI416">
        <v>-0.16475685723619599</v>
      </c>
      <c r="DJ416">
        <v>-4.5639165190744894E-2</v>
      </c>
      <c r="DK416">
        <v>5.9754231987471908E-2</v>
      </c>
      <c r="DL416">
        <v>-0.21963900213365056</v>
      </c>
      <c r="DM416">
        <v>-0.1970480845256074</v>
      </c>
      <c r="DN416">
        <v>-0.13164096152818247</v>
      </c>
      <c r="DO416">
        <v>7.0155350206995409E-3</v>
      </c>
      <c r="DR416">
        <f t="shared" si="142"/>
        <v>1.0621453297772041E-2</v>
      </c>
      <c r="DS416">
        <f t="shared" si="154"/>
        <v>-3.7892040288976359E-2</v>
      </c>
      <c r="DT416">
        <f t="shared" si="155"/>
        <v>-1.8385636663321599E-3</v>
      </c>
      <c r="DU416">
        <f t="shared" si="156"/>
        <v>-2.2550838836797371E-2</v>
      </c>
      <c r="DV416">
        <f t="shared" si="157"/>
        <v>-2.8060294705714282E-2</v>
      </c>
      <c r="DW416">
        <f t="shared" si="158"/>
        <v>-5.8178421379804182E-2</v>
      </c>
      <c r="DX416">
        <f t="shared" si="159"/>
        <v>-1.0725460470730989E-3</v>
      </c>
      <c r="DY416">
        <f t="shared" si="160"/>
        <v>-4.351734426957244E-2</v>
      </c>
      <c r="DZ416">
        <f t="shared" si="161"/>
        <v>-3.8478338120121927E-2</v>
      </c>
      <c r="EA416">
        <f t="shared" si="143"/>
        <v>-8.2215847404549583E-2</v>
      </c>
      <c r="EB416">
        <f t="shared" si="144"/>
        <v>-8.1217983173350133E-2</v>
      </c>
      <c r="EC416">
        <f t="shared" si="145"/>
        <v>-1.4698197488472953E-2</v>
      </c>
      <c r="ED416">
        <f t="shared" si="146"/>
        <v>8.011169042861031E-3</v>
      </c>
      <c r="EE416">
        <f t="shared" si="147"/>
        <v>-6.9222988761178592E-2</v>
      </c>
      <c r="EF416">
        <f t="shared" si="148"/>
        <v>-1.4778852050995167E-2</v>
      </c>
      <c r="EG416">
        <f t="shared" si="149"/>
        <v>7.7355760244998909E-3</v>
      </c>
      <c r="EH416">
        <f t="shared" si="150"/>
        <v>-5.9359307219702069E-2</v>
      </c>
      <c r="EI416">
        <f t="shared" si="151"/>
        <v>-7.0365539816097555E-2</v>
      </c>
      <c r="EJ416">
        <f t="shared" si="152"/>
        <v>-2.6030515894345192E-2</v>
      </c>
      <c r="EK416">
        <f t="shared" si="153"/>
        <v>1.742746334555606E-3</v>
      </c>
    </row>
    <row r="417" spans="1:141" x14ac:dyDescent="0.3">
      <c r="A417" s="6">
        <f>('Base original'!A417-MIN('Base original'!A:A))/(MAX('Base original'!A:A)-MIN('Base original'!A:A))</f>
        <v>0.68141592920353988</v>
      </c>
      <c r="B417" s="6">
        <f>('Base original'!B417-MIN('Base original'!B:B))/(MAX('Base original'!B:B)-MIN('Base original'!B:B))</f>
        <v>0.26027397260273971</v>
      </c>
      <c r="C417" s="6">
        <f>('Base original'!C417-MIN('Base original'!C:C))/(MAX('Base original'!C:C)-MIN('Base original'!C:C))</f>
        <v>0.49</v>
      </c>
      <c r="D417" s="6">
        <f>('Base original'!D417-MIN('Base original'!D:D))/(MAX('Base original'!D:D)-MIN('Base original'!D:D))</f>
        <v>8.9041095890410982E-2</v>
      </c>
      <c r="E417" s="6">
        <f>('Base original'!E417-MIN('Base original'!E:E))/(MAX('Base original'!E:E)-MIN('Base original'!E:E))</f>
        <v>0.1285475792988314</v>
      </c>
      <c r="F417" s="6">
        <f>('Base original'!F417-MIN('Base original'!F:F))/(MAX('Base original'!F:F)-MIN('Base original'!F:F))</f>
        <v>5.9701492537313432E-2</v>
      </c>
      <c r="G417" s="6">
        <f>('Base original'!G417-MIN('Base original'!G:G))/(MAX('Base original'!G:G)-MIN('Base original'!G:G))</f>
        <v>2.8268551236749116E-2</v>
      </c>
      <c r="H417" s="6">
        <f>('Base original'!H417-MIN('Base original'!H:H))/(MAX('Base original'!H:H)-MIN('Base original'!H:H))</f>
        <v>0.74375917767988242</v>
      </c>
      <c r="I417" s="6">
        <f>('Base original'!I417-MIN('Base original'!I:I))/(MAX('Base original'!I:I)-MIN('Base original'!I:I))</f>
        <v>0.35433070866141725</v>
      </c>
      <c r="J417" s="6">
        <f>('Base original'!J417-MIN('Base original'!J:J))/(MAX('Base original'!J:J)-MIN('Base original'!J:J))</f>
        <v>6.5868263473053884E-2</v>
      </c>
      <c r="K417" s="6">
        <f>('Base original'!K417-MIN('Base original'!K:K))/(MAX('Base original'!K:K)-MIN('Base original'!K:K))</f>
        <v>0.18461538461538451</v>
      </c>
      <c r="L417" s="6">
        <f>'Base original'!L417</f>
        <v>5</v>
      </c>
      <c r="M417">
        <v>580</v>
      </c>
      <c r="O417">
        <v>0.22941896533741957</v>
      </c>
      <c r="P417" t="str">
        <f>IF(O417&lt;=cockpit!C$11,"treino","teste")</f>
        <v>treino</v>
      </c>
      <c r="AP417" s="6">
        <v>1.0422637921789539</v>
      </c>
      <c r="AQ417" s="6">
        <v>1.7824257100430403</v>
      </c>
      <c r="AR417" s="6">
        <v>1.3135175938288923</v>
      </c>
      <c r="AS417" s="6">
        <v>1.9427533956179341</v>
      </c>
      <c r="AT417" s="6">
        <v>1.8150982373146656</v>
      </c>
      <c r="AU417" s="6">
        <v>1.6807801695222453</v>
      </c>
      <c r="AV417" s="6">
        <v>1.6590561599862681</v>
      </c>
      <c r="AW417" s="6">
        <v>2.1665234359471865</v>
      </c>
      <c r="AX417" s="6">
        <v>1.1103772651710866</v>
      </c>
      <c r="AY417" s="6">
        <v>1.1229547238711353</v>
      </c>
      <c r="AZ417" s="6">
        <v>1.1928701917084865</v>
      </c>
      <c r="BA417" s="6">
        <v>1.6437116764188249</v>
      </c>
      <c r="BB417" s="6">
        <v>1.4284659133643876</v>
      </c>
      <c r="BC417" s="6">
        <v>1.3017182744630362</v>
      </c>
      <c r="BD417" s="6">
        <v>1.3277792261274568</v>
      </c>
      <c r="BE417" s="6">
        <v>2.0156141171262596</v>
      </c>
      <c r="BF417" s="6">
        <v>1.5398981362927364</v>
      </c>
      <c r="BG417" s="6">
        <v>1.1389692934382631</v>
      </c>
      <c r="BH417" s="6">
        <v>1.1518519477297484</v>
      </c>
      <c r="BI417" s="6">
        <v>1.5032046751730839</v>
      </c>
      <c r="BL417" s="8">
        <f>IF(BL$1&lt;=cockpit!$C$15,1/(1+EXP(-(AP417+T$14))),0)</f>
        <v>0.76859634523559084</v>
      </c>
      <c r="BM417" s="8">
        <f>IF(BM$1&lt;=cockpit!$C$15,1/(1+EXP(-(AQ417+U$14))),0)</f>
        <v>0.87011529457669001</v>
      </c>
      <c r="BN417" s="8">
        <f>IF(BN$1&lt;=cockpit!$C$15,1/(1+EXP(-(AR417+V$14))),0)</f>
        <v>0.81236496541846559</v>
      </c>
      <c r="BO417" s="8">
        <f>IF(BO$1&lt;=cockpit!$C$15,1/(1+EXP(-(AS417+W$14))),0)</f>
        <v>0.88194885571587633</v>
      </c>
      <c r="BP417" s="8">
        <f>IF(BP$1&lt;=cockpit!$C$15,1/(1+EXP(-(AT417+X$14))),0)</f>
        <v>0.87243012119733621</v>
      </c>
      <c r="BQ417" s="8">
        <f>IF(BQ$1&lt;=cockpit!$C$15,1/(1+EXP(-(AU417+Y$14))),0)</f>
        <v>0.8936567916894077</v>
      </c>
      <c r="BR417" s="8">
        <f>IF(BR$1&lt;=cockpit!$C$15,1/(1+EXP(-(AV417+Z$14))),0)</f>
        <v>0.88650934974303353</v>
      </c>
      <c r="BS417" s="8">
        <f>IF(BS$1&lt;=cockpit!$C$15,1/(1+EXP(-(AW417+AA$14))),0)</f>
        <v>0.90680965099741317</v>
      </c>
      <c r="BT417" s="8">
        <f>IF(BT$1&lt;=cockpit!$C$15,1/(1+EXP(-(AX417+AB$14))),0)</f>
        <v>0.76929508080046971</v>
      </c>
      <c r="BU417" s="8">
        <f>IF(BU$1&lt;=cockpit!$C$15,1/(1+EXP(-(AY417+AC$14))),0)</f>
        <v>0.76197313649217446</v>
      </c>
      <c r="BV417" s="8">
        <f>IF(BV$1&lt;=cockpit!$C$15,1/(1+EXP(-(AZ417+AD$14))),0)</f>
        <v>0.82749670044954138</v>
      </c>
      <c r="BW417" s="8">
        <f>IF(BW$1&lt;=cockpit!$C$15,1/(1+EXP(-(BA417+AE$14))),0)</f>
        <v>0.88795089003978933</v>
      </c>
      <c r="BX417" s="8">
        <f>IF(BX$1&lt;=cockpit!$C$15,1/(1+EXP(-(BB417+AF$14))),0)</f>
        <v>0.89647163828297605</v>
      </c>
      <c r="BY417" s="8">
        <f>IF(BY$1&lt;=cockpit!$C$15,1/(1+EXP(-(BC417+AG$14))),0)</f>
        <v>0.78127666204782664</v>
      </c>
      <c r="BZ417" s="8">
        <f>IF(BZ$1&lt;=cockpit!$C$15,1/(1+EXP(-(BD417+AH$14))),0)</f>
        <v>0.83648497448139625</v>
      </c>
      <c r="CA417" s="8">
        <f>IF(CA$1&lt;=cockpit!$C$15,1/(1+EXP(-(BE417+AI$14))),0)</f>
        <v>0.95196811830266559</v>
      </c>
      <c r="CB417" s="8">
        <f>IF(CB$1&lt;=cockpit!$C$15,1/(1+EXP(-(BF417+AJ$14))),0)</f>
        <v>0.87576277465940189</v>
      </c>
      <c r="CC417" s="8">
        <f>IF(CC$1&lt;=cockpit!$C$15,1/(1+EXP(-(BG417+AK$14))),0)</f>
        <v>0.79024443969839475</v>
      </c>
      <c r="CD417" s="8">
        <f>IF(CD$1&lt;=cockpit!$C$15,1/(1+EXP(-(BH417+AL$14))),0)</f>
        <v>0.88922675715851263</v>
      </c>
      <c r="CE417" s="8">
        <f>IF(CE$1&lt;=cockpit!$C$15,1/(1+EXP(-(BI417+AM$14))),0)</f>
        <v>0.8854269104227056</v>
      </c>
      <c r="CH417" s="6">
        <v>5.7363446030101377</v>
      </c>
      <c r="CK417" s="9">
        <f t="shared" si="139"/>
        <v>5.7363446030101377</v>
      </c>
      <c r="CM417" s="9">
        <f t="shared" si="140"/>
        <v>0.54220337438215727</v>
      </c>
      <c r="CP417">
        <f t="shared" si="141"/>
        <v>0.73634460301013771</v>
      </c>
      <c r="CV417">
        <v>-5.7741049458939923E-2</v>
      </c>
      <c r="CW417">
        <v>0.3020225106016412</v>
      </c>
      <c r="CX417">
        <v>1.2464061862135207E-2</v>
      </c>
      <c r="CY417">
        <v>0.19719477085757539</v>
      </c>
      <c r="CZ417">
        <v>0.23570425978038151</v>
      </c>
      <c r="DA417">
        <v>0.55519938249088707</v>
      </c>
      <c r="DB417">
        <v>9.7783863259360507E-3</v>
      </c>
      <c r="DC417">
        <v>0.46292592980218661</v>
      </c>
      <c r="DD417">
        <v>0.20047515870031915</v>
      </c>
      <c r="DE417">
        <v>0.43518806883263655</v>
      </c>
      <c r="DF417">
        <v>0.53638007102961038</v>
      </c>
      <c r="DG417">
        <v>0.14654096141478176</v>
      </c>
      <c r="DH417">
        <v>-7.5603048200685946E-2</v>
      </c>
      <c r="DI417">
        <v>0.3662473464503348</v>
      </c>
      <c r="DJ417">
        <v>0.10145388438282607</v>
      </c>
      <c r="DK417">
        <v>-0.13283106555750296</v>
      </c>
      <c r="DL417">
        <v>0.48824797375885082</v>
      </c>
      <c r="DM417">
        <v>0.43802934391473747</v>
      </c>
      <c r="DN417">
        <v>0.29263214686566219</v>
      </c>
      <c r="DO417">
        <v>-1.559523001568955E-2</v>
      </c>
      <c r="DR417">
        <f t="shared" si="142"/>
        <v>-2.3631082159351967E-2</v>
      </c>
      <c r="DS417">
        <f t="shared" si="154"/>
        <v>7.3361078802453683E-2</v>
      </c>
      <c r="DT417">
        <f t="shared" si="155"/>
        <v>4.2385683001749724E-3</v>
      </c>
      <c r="DU417">
        <f t="shared" si="156"/>
        <v>4.3810016036982306E-2</v>
      </c>
      <c r="DV417">
        <f t="shared" si="157"/>
        <v>5.6301659146378559E-2</v>
      </c>
      <c r="DW417">
        <f t="shared" si="158"/>
        <v>0.11180468511567222</v>
      </c>
      <c r="DX417">
        <f t="shared" si="159"/>
        <v>2.0935639806522002E-3</v>
      </c>
      <c r="DY417">
        <f t="shared" si="160"/>
        <v>8.2260204928334579E-2</v>
      </c>
      <c r="DZ417">
        <f t="shared" si="161"/>
        <v>8.1830968422703709E-2</v>
      </c>
      <c r="EA417">
        <f t="shared" si="143"/>
        <v>0.18251654407273971</v>
      </c>
      <c r="EB417">
        <f t="shared" si="144"/>
        <v>0.16909339405149718</v>
      </c>
      <c r="EC417">
        <f t="shared" si="145"/>
        <v>3.0999746382011271E-2</v>
      </c>
      <c r="ED417">
        <f t="shared" si="146"/>
        <v>-1.4843796772080862E-2</v>
      </c>
      <c r="EE417">
        <f t="shared" si="147"/>
        <v>0.14269244835962391</v>
      </c>
      <c r="EF417">
        <f t="shared" si="148"/>
        <v>3.0465879886047601E-2</v>
      </c>
      <c r="EG417">
        <f t="shared" si="149"/>
        <v>-1.2453802594654503E-2</v>
      </c>
      <c r="EH417">
        <f t="shared" si="150"/>
        <v>0.11378109420646169</v>
      </c>
      <c r="EI417">
        <f t="shared" si="151"/>
        <v>0.1644860308230319</v>
      </c>
      <c r="EJ417">
        <f t="shared" si="152"/>
        <v>6.1240819135996348E-2</v>
      </c>
      <c r="EK417">
        <f t="shared" si="153"/>
        <v>-3.3688688981397081E-3</v>
      </c>
    </row>
    <row r="418" spans="1:141" x14ac:dyDescent="0.3">
      <c r="A418" s="6">
        <f>('Base original'!A418-MIN('Base original'!A:A))/(MAX('Base original'!A:A)-MIN('Base original'!A:A))</f>
        <v>0.68141592920353988</v>
      </c>
      <c r="B418" s="6">
        <f>('Base original'!B418-MIN('Base original'!B:B))/(MAX('Base original'!B:B)-MIN('Base original'!B:B))</f>
        <v>0.26027397260273971</v>
      </c>
      <c r="C418" s="6">
        <f>('Base original'!C418-MIN('Base original'!C:C))/(MAX('Base original'!C:C)-MIN('Base original'!C:C))</f>
        <v>0.49</v>
      </c>
      <c r="D418" s="6">
        <f>('Base original'!D418-MIN('Base original'!D:D))/(MAX('Base original'!D:D)-MIN('Base original'!D:D))</f>
        <v>8.9041095890410982E-2</v>
      </c>
      <c r="E418" s="6">
        <f>('Base original'!E418-MIN('Base original'!E:E))/(MAX('Base original'!E:E)-MIN('Base original'!E:E))</f>
        <v>0.1285475792988314</v>
      </c>
      <c r="F418" s="6">
        <f>('Base original'!F418-MIN('Base original'!F:F))/(MAX('Base original'!F:F)-MIN('Base original'!F:F))</f>
        <v>5.9701492537313432E-2</v>
      </c>
      <c r="G418" s="6">
        <f>('Base original'!G418-MIN('Base original'!G:G))/(MAX('Base original'!G:G)-MIN('Base original'!G:G))</f>
        <v>2.8268551236749116E-2</v>
      </c>
      <c r="H418" s="6">
        <f>('Base original'!H418-MIN('Base original'!H:H))/(MAX('Base original'!H:H)-MIN('Base original'!H:H))</f>
        <v>0.74375917767988242</v>
      </c>
      <c r="I418" s="6">
        <f>('Base original'!I418-MIN('Base original'!I:I))/(MAX('Base original'!I:I)-MIN('Base original'!I:I))</f>
        <v>0.35433070866141725</v>
      </c>
      <c r="J418" s="6">
        <f>('Base original'!J418-MIN('Base original'!J:J))/(MAX('Base original'!J:J)-MIN('Base original'!J:J))</f>
        <v>6.5868263473053884E-2</v>
      </c>
      <c r="K418" s="6">
        <f>('Base original'!K418-MIN('Base original'!K:K))/(MAX('Base original'!K:K)-MIN('Base original'!K:K))</f>
        <v>0.18461538461538451</v>
      </c>
      <c r="L418" s="6">
        <f>'Base original'!L418</f>
        <v>5</v>
      </c>
      <c r="M418">
        <v>581</v>
      </c>
      <c r="O418">
        <v>0.18815340771390632</v>
      </c>
      <c r="P418" t="str">
        <f>IF(O418&lt;=cockpit!C$11,"treino","teste")</f>
        <v>treino</v>
      </c>
      <c r="AP418" s="6">
        <v>1.0422637921789539</v>
      </c>
      <c r="AQ418" s="6">
        <v>1.7824257100430403</v>
      </c>
      <c r="AR418" s="6">
        <v>1.3135175938288923</v>
      </c>
      <c r="AS418" s="6">
        <v>1.9427533956179341</v>
      </c>
      <c r="AT418" s="6">
        <v>1.8150982373146656</v>
      </c>
      <c r="AU418" s="6">
        <v>1.6807801695222453</v>
      </c>
      <c r="AV418" s="6">
        <v>1.6590561599862681</v>
      </c>
      <c r="AW418" s="6">
        <v>2.1665234359471865</v>
      </c>
      <c r="AX418" s="6">
        <v>1.1103772651710866</v>
      </c>
      <c r="AY418" s="6">
        <v>1.1229547238711353</v>
      </c>
      <c r="AZ418" s="6">
        <v>1.1928701917084865</v>
      </c>
      <c r="BA418" s="6">
        <v>1.6437116764188249</v>
      </c>
      <c r="BB418" s="6">
        <v>1.4284659133643876</v>
      </c>
      <c r="BC418" s="6">
        <v>1.3017182744630362</v>
      </c>
      <c r="BD418" s="6">
        <v>1.3277792261274568</v>
      </c>
      <c r="BE418" s="6">
        <v>2.0156141171262596</v>
      </c>
      <c r="BF418" s="6">
        <v>1.5398981362927364</v>
      </c>
      <c r="BG418" s="6">
        <v>1.1389692934382631</v>
      </c>
      <c r="BH418" s="6">
        <v>1.1518519477297484</v>
      </c>
      <c r="BI418" s="6">
        <v>1.5032046751730839</v>
      </c>
      <c r="BL418" s="8">
        <f>IF(BL$1&lt;=cockpit!$C$15,1/(1+EXP(-(AP418+T$14))),0)</f>
        <v>0.76859634523559084</v>
      </c>
      <c r="BM418" s="8">
        <f>IF(BM$1&lt;=cockpit!$C$15,1/(1+EXP(-(AQ418+U$14))),0)</f>
        <v>0.87011529457669001</v>
      </c>
      <c r="BN418" s="8">
        <f>IF(BN$1&lt;=cockpit!$C$15,1/(1+EXP(-(AR418+V$14))),0)</f>
        <v>0.81236496541846559</v>
      </c>
      <c r="BO418" s="8">
        <f>IF(BO$1&lt;=cockpit!$C$15,1/(1+EXP(-(AS418+W$14))),0)</f>
        <v>0.88194885571587633</v>
      </c>
      <c r="BP418" s="8">
        <f>IF(BP$1&lt;=cockpit!$C$15,1/(1+EXP(-(AT418+X$14))),0)</f>
        <v>0.87243012119733621</v>
      </c>
      <c r="BQ418" s="8">
        <f>IF(BQ$1&lt;=cockpit!$C$15,1/(1+EXP(-(AU418+Y$14))),0)</f>
        <v>0.8936567916894077</v>
      </c>
      <c r="BR418" s="8">
        <f>IF(BR$1&lt;=cockpit!$C$15,1/(1+EXP(-(AV418+Z$14))),0)</f>
        <v>0.88650934974303353</v>
      </c>
      <c r="BS418" s="8">
        <f>IF(BS$1&lt;=cockpit!$C$15,1/(1+EXP(-(AW418+AA$14))),0)</f>
        <v>0.90680965099741317</v>
      </c>
      <c r="BT418" s="8">
        <f>IF(BT$1&lt;=cockpit!$C$15,1/(1+EXP(-(AX418+AB$14))),0)</f>
        <v>0.76929508080046971</v>
      </c>
      <c r="BU418" s="8">
        <f>IF(BU$1&lt;=cockpit!$C$15,1/(1+EXP(-(AY418+AC$14))),0)</f>
        <v>0.76197313649217446</v>
      </c>
      <c r="BV418" s="8">
        <f>IF(BV$1&lt;=cockpit!$C$15,1/(1+EXP(-(AZ418+AD$14))),0)</f>
        <v>0.82749670044954138</v>
      </c>
      <c r="BW418" s="8">
        <f>IF(BW$1&lt;=cockpit!$C$15,1/(1+EXP(-(BA418+AE$14))),0)</f>
        <v>0.88795089003978933</v>
      </c>
      <c r="BX418" s="8">
        <f>IF(BX$1&lt;=cockpit!$C$15,1/(1+EXP(-(BB418+AF$14))),0)</f>
        <v>0.89647163828297605</v>
      </c>
      <c r="BY418" s="8">
        <f>IF(BY$1&lt;=cockpit!$C$15,1/(1+EXP(-(BC418+AG$14))),0)</f>
        <v>0.78127666204782664</v>
      </c>
      <c r="BZ418" s="8">
        <f>IF(BZ$1&lt;=cockpit!$C$15,1/(1+EXP(-(BD418+AH$14))),0)</f>
        <v>0.83648497448139625</v>
      </c>
      <c r="CA418" s="8">
        <f>IF(CA$1&lt;=cockpit!$C$15,1/(1+EXP(-(BE418+AI$14))),0)</f>
        <v>0.95196811830266559</v>
      </c>
      <c r="CB418" s="8">
        <f>IF(CB$1&lt;=cockpit!$C$15,1/(1+EXP(-(BF418+AJ$14))),0)</f>
        <v>0.87576277465940189</v>
      </c>
      <c r="CC418" s="8">
        <f>IF(CC$1&lt;=cockpit!$C$15,1/(1+EXP(-(BG418+AK$14))),0)</f>
        <v>0.79024443969839475</v>
      </c>
      <c r="CD418" s="8">
        <f>IF(CD$1&lt;=cockpit!$C$15,1/(1+EXP(-(BH418+AL$14))),0)</f>
        <v>0.88922675715851263</v>
      </c>
      <c r="CE418" s="8">
        <f>IF(CE$1&lt;=cockpit!$C$15,1/(1+EXP(-(BI418+AM$14))),0)</f>
        <v>0.8854269104227056</v>
      </c>
      <c r="CH418" s="6">
        <v>5.7363446030101377</v>
      </c>
      <c r="CK418" s="9">
        <f t="shared" si="139"/>
        <v>5.7363446030101377</v>
      </c>
      <c r="CM418" s="9">
        <f t="shared" si="140"/>
        <v>0.54220337438215727</v>
      </c>
      <c r="CP418">
        <f t="shared" si="141"/>
        <v>0.73634460301013771</v>
      </c>
      <c r="CV418">
        <v>-5.7741049458939923E-2</v>
      </c>
      <c r="CW418">
        <v>0.3020225106016412</v>
      </c>
      <c r="CX418">
        <v>1.2464061862135207E-2</v>
      </c>
      <c r="CY418">
        <v>0.19719477085757539</v>
      </c>
      <c r="CZ418">
        <v>0.23570425978038151</v>
      </c>
      <c r="DA418">
        <v>0.55519938249088707</v>
      </c>
      <c r="DB418">
        <v>9.7783863259360507E-3</v>
      </c>
      <c r="DC418">
        <v>0.46292592980218661</v>
      </c>
      <c r="DD418">
        <v>0.20047515870031915</v>
      </c>
      <c r="DE418">
        <v>0.43518806883263655</v>
      </c>
      <c r="DF418">
        <v>0.53638007102961038</v>
      </c>
      <c r="DG418">
        <v>0.14654096141478176</v>
      </c>
      <c r="DH418">
        <v>-7.5603048200685946E-2</v>
      </c>
      <c r="DI418">
        <v>0.3662473464503348</v>
      </c>
      <c r="DJ418">
        <v>0.10145388438282607</v>
      </c>
      <c r="DK418">
        <v>-0.13283106555750296</v>
      </c>
      <c r="DL418">
        <v>0.48824797375885082</v>
      </c>
      <c r="DM418">
        <v>0.43802934391473747</v>
      </c>
      <c r="DN418">
        <v>0.29263214686566219</v>
      </c>
      <c r="DO418">
        <v>-1.559523001568955E-2</v>
      </c>
      <c r="DR418">
        <f t="shared" si="142"/>
        <v>-2.3631082159351967E-2</v>
      </c>
      <c r="DS418">
        <f t="shared" si="154"/>
        <v>7.3361078802453683E-2</v>
      </c>
      <c r="DT418">
        <f t="shared" si="155"/>
        <v>4.2385683001749724E-3</v>
      </c>
      <c r="DU418">
        <f t="shared" si="156"/>
        <v>4.3810016036982306E-2</v>
      </c>
      <c r="DV418">
        <f t="shared" si="157"/>
        <v>5.6301659146378559E-2</v>
      </c>
      <c r="DW418">
        <f t="shared" si="158"/>
        <v>0.11180468511567222</v>
      </c>
      <c r="DX418">
        <f t="shared" si="159"/>
        <v>2.0935639806522002E-3</v>
      </c>
      <c r="DY418">
        <f t="shared" si="160"/>
        <v>8.2260204928334579E-2</v>
      </c>
      <c r="DZ418">
        <f t="shared" si="161"/>
        <v>8.1830968422703709E-2</v>
      </c>
      <c r="EA418">
        <f t="shared" si="143"/>
        <v>0.18251654407273971</v>
      </c>
      <c r="EB418">
        <f t="shared" si="144"/>
        <v>0.16909339405149718</v>
      </c>
      <c r="EC418">
        <f t="shared" si="145"/>
        <v>3.0999746382011271E-2</v>
      </c>
      <c r="ED418">
        <f t="shared" si="146"/>
        <v>-1.4843796772080862E-2</v>
      </c>
      <c r="EE418">
        <f t="shared" si="147"/>
        <v>0.14269244835962391</v>
      </c>
      <c r="EF418">
        <f t="shared" si="148"/>
        <v>3.0465879886047601E-2</v>
      </c>
      <c r="EG418">
        <f t="shared" si="149"/>
        <v>-1.2453802594654503E-2</v>
      </c>
      <c r="EH418">
        <f t="shared" si="150"/>
        <v>0.11378109420646169</v>
      </c>
      <c r="EI418">
        <f t="shared" si="151"/>
        <v>0.1644860308230319</v>
      </c>
      <c r="EJ418">
        <f t="shared" si="152"/>
        <v>6.1240819135996348E-2</v>
      </c>
      <c r="EK418">
        <f t="shared" si="153"/>
        <v>-3.3688688981397081E-3</v>
      </c>
    </row>
    <row r="419" spans="1:141" x14ac:dyDescent="0.3">
      <c r="A419" s="6">
        <f>('Base original'!A419-MIN('Base original'!A:A))/(MAX('Base original'!A:A)-MIN('Base original'!A:A))</f>
        <v>0.65486725663716816</v>
      </c>
      <c r="B419" s="6">
        <f>('Base original'!B419-MIN('Base original'!B:B))/(MAX('Base original'!B:B)-MIN('Base original'!B:B))</f>
        <v>0.10958904109589043</v>
      </c>
      <c r="C419" s="6">
        <f>('Base original'!C419-MIN('Base original'!C:C))/(MAX('Base original'!C:C)-MIN('Base original'!C:C))</f>
        <v>0.49</v>
      </c>
      <c r="D419" s="6">
        <f>('Base original'!D419-MIN('Base original'!D:D))/(MAX('Base original'!D:D)-MIN('Base original'!D:D))</f>
        <v>6.8493150684931503E-2</v>
      </c>
      <c r="E419" s="6">
        <f>('Base original'!E419-MIN('Base original'!E:E))/(MAX('Base original'!E:E)-MIN('Base original'!E:E))</f>
        <v>0.10350584307178631</v>
      </c>
      <c r="F419" s="6">
        <f>('Base original'!F419-MIN('Base original'!F:F))/(MAX('Base original'!F:F)-MIN('Base original'!F:F))</f>
        <v>0.13432835820895522</v>
      </c>
      <c r="G419" s="6">
        <f>('Base original'!G419-MIN('Base original'!G:G))/(MAX('Base original'!G:G)-MIN('Base original'!G:G))</f>
        <v>5.3003533568904596E-2</v>
      </c>
      <c r="H419" s="6">
        <f>('Base original'!H419-MIN('Base original'!H:H))/(MAX('Base original'!H:H)-MIN('Base original'!H:H))</f>
        <v>0.55286343612335209</v>
      </c>
      <c r="I419" s="6">
        <f>('Base original'!I419-MIN('Base original'!I:I))/(MAX('Base original'!I:I)-MIN('Base original'!I:I))</f>
        <v>0.18897637795275579</v>
      </c>
      <c r="J419" s="6">
        <f>('Base original'!J419-MIN('Base original'!J:J))/(MAX('Base original'!J:J)-MIN('Base original'!J:J))</f>
        <v>0.19760479041916171</v>
      </c>
      <c r="K419" s="6">
        <f>('Base original'!K419-MIN('Base original'!K:K))/(MAX('Base original'!K:K)-MIN('Base original'!K:K))</f>
        <v>0.23076923076923078</v>
      </c>
      <c r="L419" s="6">
        <f>'Base original'!L419</f>
        <v>7</v>
      </c>
      <c r="M419">
        <v>583</v>
      </c>
      <c r="O419">
        <v>0.70119079583282717</v>
      </c>
      <c r="P419" t="str">
        <f>IF(O419&lt;=cockpit!C$11,"treino","teste")</f>
        <v>treino</v>
      </c>
      <c r="AP419" s="6">
        <v>1.0741572794686265</v>
      </c>
      <c r="AQ419" s="6">
        <v>1.6290724738018523</v>
      </c>
      <c r="AR419" s="6">
        <v>1.2537483377762473</v>
      </c>
      <c r="AS419" s="6">
        <v>1.6706218765120973</v>
      </c>
      <c r="AT419" s="6">
        <v>1.5769000442281067</v>
      </c>
      <c r="AU419" s="6">
        <v>1.4907290398572763</v>
      </c>
      <c r="AV419" s="6">
        <v>1.4978986150182327</v>
      </c>
      <c r="AW419" s="6">
        <v>1.9433638066469765</v>
      </c>
      <c r="AX419" s="6">
        <v>1.0301515413202291</v>
      </c>
      <c r="AY419" s="6">
        <v>0.98746375450355528</v>
      </c>
      <c r="AZ419" s="6">
        <v>1.0068309362522241</v>
      </c>
      <c r="BA419" s="6">
        <v>1.4552275442736637</v>
      </c>
      <c r="BB419" s="6">
        <v>1.2037611210279322</v>
      </c>
      <c r="BC419" s="6">
        <v>1.1833700618014624</v>
      </c>
      <c r="BD419" s="6">
        <v>1.1839180127463806</v>
      </c>
      <c r="BE419" s="6">
        <v>1.6646997906105248</v>
      </c>
      <c r="BF419" s="6">
        <v>1.3485819822651912</v>
      </c>
      <c r="BG419" s="6">
        <v>1.0851004120870893</v>
      </c>
      <c r="BH419" s="6">
        <v>1.0986290926968849</v>
      </c>
      <c r="BI419" s="6">
        <v>1.2888421321134955</v>
      </c>
      <c r="BL419" s="8">
        <f>IF(BL$1&lt;=cockpit!$C$15,1/(1+EXP(-(AP419+T$14))),0)</f>
        <v>0.77422014061968902</v>
      </c>
      <c r="BM419" s="8">
        <f>IF(BM$1&lt;=cockpit!$C$15,1/(1+EXP(-(AQ419+U$14))),0)</f>
        <v>0.85177932992806582</v>
      </c>
      <c r="BN419" s="8">
        <f>IF(BN$1&lt;=cockpit!$C$15,1/(1+EXP(-(AR419+V$14))),0)</f>
        <v>0.80308393721262139</v>
      </c>
      <c r="BO419" s="8">
        <f>IF(BO$1&lt;=cockpit!$C$15,1/(1+EXP(-(AS419+W$14))),0)</f>
        <v>0.85054533247597675</v>
      </c>
      <c r="BP419" s="8">
        <f>IF(BP$1&lt;=cockpit!$C$15,1/(1+EXP(-(AT419+X$14))),0)</f>
        <v>0.843488936369997</v>
      </c>
      <c r="BQ419" s="8">
        <f>IF(BQ$1&lt;=cockpit!$C$15,1/(1+EXP(-(AU419+Y$14))),0)</f>
        <v>0.87419814733755419</v>
      </c>
      <c r="BR419" s="8">
        <f>IF(BR$1&lt;=cockpit!$C$15,1/(1+EXP(-(AV419+Z$14))),0)</f>
        <v>0.86925795587949695</v>
      </c>
      <c r="BS419" s="8">
        <f>IF(BS$1&lt;=cockpit!$C$15,1/(1+EXP(-(AW419+AA$14))),0)</f>
        <v>0.88616254215377677</v>
      </c>
      <c r="BT419" s="8">
        <f>IF(BT$1&lt;=cockpit!$C$15,1/(1+EXP(-(AX419+AB$14))),0)</f>
        <v>0.75475017292037228</v>
      </c>
      <c r="BU419" s="8">
        <f>IF(BU$1&lt;=cockpit!$C$15,1/(1+EXP(-(AY419+AC$14))),0)</f>
        <v>0.73653511013646789</v>
      </c>
      <c r="BV419" s="8">
        <f>IF(BV$1&lt;=cockpit!$C$15,1/(1+EXP(-(AZ419+AD$14))),0)</f>
        <v>0.79930391604711371</v>
      </c>
      <c r="BW419" s="8">
        <f>IF(BW$1&lt;=cockpit!$C$15,1/(1+EXP(-(BA419+AE$14))),0)</f>
        <v>0.86778275642938429</v>
      </c>
      <c r="BX419" s="8">
        <f>IF(BX$1&lt;=cockpit!$C$15,1/(1+EXP(-(BB419+AF$14))),0)</f>
        <v>0.87368225766179652</v>
      </c>
      <c r="BY419" s="8">
        <f>IF(BY$1&lt;=cockpit!$C$15,1/(1+EXP(-(BC419+AG$14))),0)</f>
        <v>0.76038173236665918</v>
      </c>
      <c r="BZ419" s="8">
        <f>IF(BZ$1&lt;=cockpit!$C$15,1/(1+EXP(-(BD419+AH$14))),0)</f>
        <v>0.81584437913462415</v>
      </c>
      <c r="CA419" s="8">
        <f>IF(CA$1&lt;=cockpit!$C$15,1/(1+EXP(-(BE419+AI$14))),0)</f>
        <v>0.93312738767678849</v>
      </c>
      <c r="CB419" s="8">
        <f>IF(CB$1&lt;=cockpit!$C$15,1/(1+EXP(-(BF419+AJ$14))),0)</f>
        <v>0.85340821545777601</v>
      </c>
      <c r="CC419" s="8">
        <f>IF(CC$1&lt;=cockpit!$C$15,1/(1+EXP(-(BG419+AK$14))),0)</f>
        <v>0.78117563360526632</v>
      </c>
      <c r="CD419" s="8">
        <f>IF(CD$1&lt;=cockpit!$C$15,1/(1+EXP(-(BH419+AL$14))),0)</f>
        <v>0.88387455972876594</v>
      </c>
      <c r="CE419" s="8">
        <f>IF(CE$1&lt;=cockpit!$C$15,1/(1+EXP(-(BI419+AM$14))),0)</f>
        <v>0.86182061507246166</v>
      </c>
      <c r="CH419" s="6">
        <v>5.6097834483355644</v>
      </c>
      <c r="CK419" s="9">
        <f t="shared" si="139"/>
        <v>5.6097834483355644</v>
      </c>
      <c r="CM419" s="9">
        <f t="shared" si="140"/>
        <v>1.9327020605217542</v>
      </c>
      <c r="CP419">
        <f t="shared" si="141"/>
        <v>-1.3902165516644356</v>
      </c>
      <c r="CV419">
        <v>0.10901493993456747</v>
      </c>
      <c r="CW419">
        <v>-0.57021765556128945</v>
      </c>
      <c r="CX419">
        <v>-2.3532113946207942E-2</v>
      </c>
      <c r="CY419">
        <v>-0.37230317602273877</v>
      </c>
      <c r="CZ419">
        <v>-0.4450089834365078</v>
      </c>
      <c r="DA419">
        <v>-1.0482148818059287</v>
      </c>
      <c r="DB419">
        <v>-1.8461566043009796E-2</v>
      </c>
      <c r="DC419">
        <v>-0.87400286112613512</v>
      </c>
      <c r="DD419">
        <v>-0.37849653909787817</v>
      </c>
      <c r="DE419">
        <v>-0.82163385717065351</v>
      </c>
      <c r="DF419">
        <v>-1.0126840743858125</v>
      </c>
      <c r="DG419">
        <v>-0.27666892542274019</v>
      </c>
      <c r="DH419">
        <v>0.142738343616855</v>
      </c>
      <c r="DI419">
        <v>-0.69147396607105216</v>
      </c>
      <c r="DJ419">
        <v>-0.19154465004982588</v>
      </c>
      <c r="DK419">
        <v>0.25078468037705159</v>
      </c>
      <c r="DL419">
        <v>-0.92181080931590986</v>
      </c>
      <c r="DM419">
        <v>-0.82699817658145802</v>
      </c>
      <c r="DN419">
        <v>-0.55248867508320776</v>
      </c>
      <c r="DO419">
        <v>2.9443750665375808E-2</v>
      </c>
      <c r="DR419">
        <f t="shared" si="142"/>
        <v>4.3669550637018634E-2</v>
      </c>
      <c r="DS419">
        <f t="shared" si="154"/>
        <v>-0.15650876502252317</v>
      </c>
      <c r="DT419">
        <f t="shared" si="155"/>
        <v>-8.3552227154699947E-3</v>
      </c>
      <c r="DU419">
        <f t="shared" si="156"/>
        <v>-0.10296887130624513</v>
      </c>
      <c r="DV419">
        <f t="shared" si="157"/>
        <v>-0.12839684628725093</v>
      </c>
      <c r="DW419">
        <f t="shared" si="158"/>
        <v>-0.24714558826909597</v>
      </c>
      <c r="DX419">
        <f t="shared" si="159"/>
        <v>-4.5118333155484717E-3</v>
      </c>
      <c r="DY419">
        <f t="shared" si="160"/>
        <v>-0.18766235365364078</v>
      </c>
      <c r="DZ419">
        <f t="shared" si="161"/>
        <v>-0.16288680938965819</v>
      </c>
      <c r="EA419">
        <f t="shared" si="143"/>
        <v>-0.37591066170854853</v>
      </c>
      <c r="EB419">
        <f t="shared" si="144"/>
        <v>-0.3656936371138097</v>
      </c>
      <c r="EC419">
        <f t="shared" si="145"/>
        <v>-6.8324245388243415E-2</v>
      </c>
      <c r="ED419">
        <f t="shared" si="146"/>
        <v>3.3783213055606567E-2</v>
      </c>
      <c r="EE419">
        <f t="shared" si="147"/>
        <v>-0.29167728635690454</v>
      </c>
      <c r="EF419">
        <f t="shared" si="148"/>
        <v>-6.4052138125181249E-2</v>
      </c>
      <c r="EG419">
        <f t="shared" si="149"/>
        <v>3.2419757796685218E-2</v>
      </c>
      <c r="EH419">
        <f t="shared" si="150"/>
        <v>-0.25045085114885357</v>
      </c>
      <c r="EI419">
        <f t="shared" si="151"/>
        <v>-0.32233463786053423</v>
      </c>
      <c r="EJ419">
        <f t="shared" si="152"/>
        <v>-0.12086560636795562</v>
      </c>
      <c r="EK419">
        <f t="shared" si="153"/>
        <v>7.5748532115004312E-3</v>
      </c>
    </row>
    <row r="420" spans="1:141" x14ac:dyDescent="0.3">
      <c r="A420" s="6">
        <f>('Base original'!A420-MIN('Base original'!A:A))/(MAX('Base original'!A:A)-MIN('Base original'!A:A))</f>
        <v>0.23893805309734514</v>
      </c>
      <c r="B420" s="6">
        <f>('Base original'!B420-MIN('Base original'!B:B))/(MAX('Base original'!B:B)-MIN('Base original'!B:B))</f>
        <v>0.4178082191780822</v>
      </c>
      <c r="C420" s="6">
        <f>('Base original'!C420-MIN('Base original'!C:C))/(MAX('Base original'!C:C)-MIN('Base original'!C:C))</f>
        <v>0.24</v>
      </c>
      <c r="D420" s="6">
        <f>('Base original'!D420-MIN('Base original'!D:D))/(MAX('Base original'!D:D)-MIN('Base original'!D:D))</f>
        <v>6.8493150684931503E-2</v>
      </c>
      <c r="E420" s="6">
        <f>('Base original'!E420-MIN('Base original'!E:E))/(MAX('Base original'!E:E)-MIN('Base original'!E:E))</f>
        <v>0.16026711185308848</v>
      </c>
      <c r="F420" s="6">
        <f>('Base original'!F420-MIN('Base original'!F:F))/(MAX('Base original'!F:F)-MIN('Base original'!F:F))</f>
        <v>0.2537313432835821</v>
      </c>
      <c r="G420" s="6">
        <f>('Base original'!G420-MIN('Base original'!G:G))/(MAX('Base original'!G:G)-MIN('Base original'!G:G))</f>
        <v>0.33922261484098942</v>
      </c>
      <c r="H420" s="6">
        <f>('Base original'!H420-MIN('Base original'!H:H))/(MAX('Base original'!H:H)-MIN('Base original'!H:H))</f>
        <v>0.48678414096916606</v>
      </c>
      <c r="I420" s="6">
        <f>('Base original'!I420-MIN('Base original'!I:I))/(MAX('Base original'!I:I)-MIN('Base original'!I:I))</f>
        <v>0.40944881889763762</v>
      </c>
      <c r="J420" s="6">
        <f>('Base original'!J420-MIN('Base original'!J:J))/(MAX('Base original'!J:J)-MIN('Base original'!J:J))</f>
        <v>0.155688622754491</v>
      </c>
      <c r="K420" s="6">
        <f>('Base original'!K420-MIN('Base original'!K:K))/(MAX('Base original'!K:K)-MIN('Base original'!K:K))</f>
        <v>0.13846153846153852</v>
      </c>
      <c r="L420" s="6">
        <f>'Base original'!L420</f>
        <v>5</v>
      </c>
      <c r="M420">
        <v>587</v>
      </c>
      <c r="O420">
        <v>0.59222586867279881</v>
      </c>
      <c r="P420" t="str">
        <f>IF(O420&lt;=cockpit!C$11,"treino","teste")</f>
        <v>treino</v>
      </c>
      <c r="AP420" s="6">
        <v>1.0111417526238728</v>
      </c>
      <c r="AQ420" s="6">
        <v>1.630791421031454</v>
      </c>
      <c r="AR420" s="6">
        <v>1.4218885898721694</v>
      </c>
      <c r="AS420" s="6">
        <v>1.8069562109975543</v>
      </c>
      <c r="AT420" s="6">
        <v>1.8419359021010298</v>
      </c>
      <c r="AU420" s="6">
        <v>1.4752272963759145</v>
      </c>
      <c r="AV420" s="6">
        <v>1.4749883389947138</v>
      </c>
      <c r="AW420" s="6">
        <v>1.7977937789155434</v>
      </c>
      <c r="AX420" s="6">
        <v>0.99069614671431627</v>
      </c>
      <c r="AY420" s="6">
        <v>1.2681189588431845</v>
      </c>
      <c r="AZ420" s="6">
        <v>1.1941140095385459</v>
      </c>
      <c r="BA420" s="6">
        <v>1.5625167166731468</v>
      </c>
      <c r="BB420" s="6">
        <v>1.2308443466722081</v>
      </c>
      <c r="BC420" s="6">
        <v>1.3481175515229151</v>
      </c>
      <c r="BD420" s="6">
        <v>1.124873119004886</v>
      </c>
      <c r="BE420" s="6">
        <v>1.7915970290448644</v>
      </c>
      <c r="BF420" s="6">
        <v>1.3144997503273672</v>
      </c>
      <c r="BG420" s="6">
        <v>1.0955107842372427</v>
      </c>
      <c r="BH420" s="6">
        <v>1.3187504920158235</v>
      </c>
      <c r="BI420" s="6">
        <v>1.2221251907693347</v>
      </c>
      <c r="BL420" s="8">
        <f>IF(BL$1&lt;=cockpit!$C$15,1/(1+EXP(-(AP420+T$14))),0)</f>
        <v>0.76301489735695349</v>
      </c>
      <c r="BM420" s="8">
        <f>IF(BM$1&lt;=cockpit!$C$15,1/(1+EXP(-(AQ420+U$14))),0)</f>
        <v>0.85199621805214487</v>
      </c>
      <c r="BN420" s="8">
        <f>IF(BN$1&lt;=cockpit!$C$15,1/(1+EXP(-(AR420+V$14))),0)</f>
        <v>0.82832777214513464</v>
      </c>
      <c r="BO420" s="8">
        <f>IF(BO$1&lt;=cockpit!$C$15,1/(1+EXP(-(AS420+W$14))),0)</f>
        <v>0.86706099663681102</v>
      </c>
      <c r="BP420" s="8">
        <f>IF(BP$1&lt;=cockpit!$C$15,1/(1+EXP(-(AT420+X$14))),0)</f>
        <v>0.87538730568966117</v>
      </c>
      <c r="BQ420" s="8">
        <f>IF(BQ$1&lt;=cockpit!$C$15,1/(1+EXP(-(AU420+Y$14))),0)</f>
        <v>0.87248341919942551</v>
      </c>
      <c r="BR420" s="8">
        <f>IF(BR$1&lt;=cockpit!$C$15,1/(1+EXP(-(AV420+Z$14))),0)</f>
        <v>0.86663213689857022</v>
      </c>
      <c r="BS420" s="8">
        <f>IF(BS$1&lt;=cockpit!$C$15,1/(1+EXP(-(AW420+AA$14))),0)</f>
        <v>0.87063204631198143</v>
      </c>
      <c r="BT420" s="8">
        <f>IF(BT$1&lt;=cockpit!$C$15,1/(1+EXP(-(AX420+AB$14))),0)</f>
        <v>0.74737370068401965</v>
      </c>
      <c r="BU420" s="8">
        <f>IF(BU$1&lt;=cockpit!$C$15,1/(1+EXP(-(AY420+AC$14))),0)</f>
        <v>0.78729419731744665</v>
      </c>
      <c r="BV420" s="8">
        <f>IF(BV$1&lt;=cockpit!$C$15,1/(1+EXP(-(AZ420+AD$14))),0)</f>
        <v>0.82767417804134336</v>
      </c>
      <c r="BW420" s="8">
        <f>IF(BW$1&lt;=cockpit!$C$15,1/(1+EXP(-(BA420+AE$14))),0)</f>
        <v>0.87961445458766907</v>
      </c>
      <c r="BX420" s="8">
        <f>IF(BX$1&lt;=cockpit!$C$15,1/(1+EXP(-(BB420+AF$14))),0)</f>
        <v>0.87664107930064428</v>
      </c>
      <c r="BY420" s="8">
        <f>IF(BY$1&lt;=cockpit!$C$15,1/(1+EXP(-(BC420+AG$14))),0)</f>
        <v>0.78910199750417809</v>
      </c>
      <c r="BZ420" s="8">
        <f>IF(BZ$1&lt;=cockpit!$C$15,1/(1+EXP(-(BD420+AH$14))),0)</f>
        <v>0.80680743213371842</v>
      </c>
      <c r="CA420" s="8">
        <f>IF(CA$1&lt;=cockpit!$C$15,1/(1+EXP(-(BE420+AI$14))),0)</f>
        <v>0.94062378129047886</v>
      </c>
      <c r="CB420" s="8">
        <f>IF(CB$1&lt;=cockpit!$C$15,1/(1+EXP(-(BF420+AJ$14))),0)</f>
        <v>0.84909287823015001</v>
      </c>
      <c r="CC420" s="8">
        <f>IF(CC$1&lt;=cockpit!$C$15,1/(1+EXP(-(BG420+AK$14))),0)</f>
        <v>0.78294997558194246</v>
      </c>
      <c r="CD420" s="8">
        <f>IF(CD$1&lt;=cockpit!$C$15,1/(1+EXP(-(BH420+AL$14))),0)</f>
        <v>0.90463031109812309</v>
      </c>
      <c r="CE420" s="8">
        <f>IF(CE$1&lt;=cockpit!$C$15,1/(1+EXP(-(BI420+AM$14))),0)</f>
        <v>0.85368213101741708</v>
      </c>
      <c r="CH420" s="6">
        <v>5.6837309050368932</v>
      </c>
      <c r="CK420" s="9">
        <f t="shared" si="139"/>
        <v>5.6837309050368932</v>
      </c>
      <c r="CM420" s="9">
        <f t="shared" si="140"/>
        <v>0.46748795050256903</v>
      </c>
      <c r="CP420">
        <f t="shared" si="141"/>
        <v>0.68373090503689316</v>
      </c>
      <c r="CV420">
        <v>-5.3615304360148164E-2</v>
      </c>
      <c r="CW420">
        <v>0.28044223271414642</v>
      </c>
      <c r="CX420">
        <v>1.157347288565134E-2</v>
      </c>
      <c r="CY420">
        <v>0.18310470205909354</v>
      </c>
      <c r="CZ420">
        <v>0.21886258988235222</v>
      </c>
      <c r="DA420">
        <v>0.51552897205276615</v>
      </c>
      <c r="DB420">
        <v>9.0796957091849421E-3</v>
      </c>
      <c r="DC420">
        <v>0.42984869265665909</v>
      </c>
      <c r="DD420">
        <v>0.18615069783257018</v>
      </c>
      <c r="DE420">
        <v>0.40409277252501269</v>
      </c>
      <c r="DF420">
        <v>0.49805434834399048</v>
      </c>
      <c r="DG420">
        <v>0.13607023635878504</v>
      </c>
      <c r="DH420">
        <v>-7.020101778228309E-2</v>
      </c>
      <c r="DI420">
        <v>0.34007804040685063</v>
      </c>
      <c r="DJ420">
        <v>9.4204745855417049E-2</v>
      </c>
      <c r="DK420">
        <v>-0.12333994749112868</v>
      </c>
      <c r="DL420">
        <v>0.45336141205610531</v>
      </c>
      <c r="DM420">
        <v>0.40673103126338345</v>
      </c>
      <c r="DN420">
        <v>0.27172283439224665</v>
      </c>
      <c r="DO420">
        <v>-1.4480911096919026E-2</v>
      </c>
      <c r="DR420">
        <f t="shared" si="142"/>
        <v>-2.2400917367830814E-2</v>
      </c>
      <c r="DS420">
        <f t="shared" si="154"/>
        <v>7.6869901506907923E-2</v>
      </c>
      <c r="DT420">
        <f t="shared" si="155"/>
        <v>3.6326018342948178E-3</v>
      </c>
      <c r="DU420">
        <f t="shared" si="156"/>
        <v>4.5447544342806956E-2</v>
      </c>
      <c r="DV420">
        <f t="shared" si="157"/>
        <v>5.1147544901988938E-2</v>
      </c>
      <c r="DW420">
        <f t="shared" si="158"/>
        <v>0.12309423593575944</v>
      </c>
      <c r="DX420">
        <f t="shared" si="159"/>
        <v>2.2603787999803419E-3</v>
      </c>
      <c r="DY420">
        <f t="shared" si="160"/>
        <v>0.10402331481901365</v>
      </c>
      <c r="DZ420">
        <f t="shared" si="161"/>
        <v>8.2172977512553341E-2</v>
      </c>
      <c r="EA420">
        <f t="shared" si="143"/>
        <v>0.15362307926667484</v>
      </c>
      <c r="EB420">
        <f t="shared" si="144"/>
        <v>0.15686493389919637</v>
      </c>
      <c r="EC420">
        <f t="shared" si="145"/>
        <v>3.0789756905819497E-2</v>
      </c>
      <c r="ED420">
        <f t="shared" si="146"/>
        <v>-1.6251564966422674E-2</v>
      </c>
      <c r="EE420">
        <f t="shared" si="147"/>
        <v>0.12831757881503278</v>
      </c>
      <c r="EF420">
        <f t="shared" si="148"/>
        <v>3.2883275090827481E-2</v>
      </c>
      <c r="EG420">
        <f t="shared" si="149"/>
        <v>-1.4212080050978076E-2</v>
      </c>
      <c r="EH420">
        <f t="shared" si="150"/>
        <v>0.12650655059913324</v>
      </c>
      <c r="EI420">
        <f t="shared" si="151"/>
        <v>0.15740057161193088</v>
      </c>
      <c r="EJ420">
        <f t="shared" si="152"/>
        <v>4.9356822596241579E-2</v>
      </c>
      <c r="EK420">
        <f t="shared" si="153"/>
        <v>-3.9276114556683244E-3</v>
      </c>
    </row>
    <row r="421" spans="1:141" x14ac:dyDescent="0.3">
      <c r="A421" s="6">
        <f>('Base original'!A421-MIN('Base original'!A:A))/(MAX('Base original'!A:A)-MIN('Base original'!A:A))</f>
        <v>3.5398230088495602E-2</v>
      </c>
      <c r="B421" s="6">
        <f>('Base original'!B421-MIN('Base original'!B:B))/(MAX('Base original'!B:B)-MIN('Base original'!B:B))</f>
        <v>0.20547945205479451</v>
      </c>
      <c r="C421" s="6">
        <f>('Base original'!C421-MIN('Base original'!C:C))/(MAX('Base original'!C:C)-MIN('Base original'!C:C))</f>
        <v>0.24</v>
      </c>
      <c r="D421" s="6">
        <f>('Base original'!D421-MIN('Base original'!D:D))/(MAX('Base original'!D:D)-MIN('Base original'!D:D))</f>
        <v>7.5342465753424667E-2</v>
      </c>
      <c r="E421" s="6">
        <f>('Base original'!E421-MIN('Base original'!E:E))/(MAX('Base original'!E:E)-MIN('Base original'!E:E))</f>
        <v>8.0133555926544239E-2</v>
      </c>
      <c r="F421" s="6">
        <f>('Base original'!F421-MIN('Base original'!F:F))/(MAX('Base original'!F:F)-MIN('Base original'!F:F))</f>
        <v>0.26865671641791045</v>
      </c>
      <c r="G421" s="6">
        <f>('Base original'!G421-MIN('Base original'!G:G))/(MAX('Base original'!G:G)-MIN('Base original'!G:G))</f>
        <v>0.15547703180212014</v>
      </c>
      <c r="H421" s="6">
        <f>('Base original'!H421-MIN('Base original'!H:H))/(MAX('Base original'!H:H)-MIN('Base original'!H:H))</f>
        <v>0.11967694566813689</v>
      </c>
      <c r="I421" s="6">
        <f>('Base original'!I421-MIN('Base original'!I:I))/(MAX('Base original'!I:I)-MIN('Base original'!I:I))</f>
        <v>0.77165354330708691</v>
      </c>
      <c r="J421" s="6">
        <f>('Base original'!J421-MIN('Base original'!J:J))/(MAX('Base original'!J:J)-MIN('Base original'!J:J))</f>
        <v>0.24550898203592814</v>
      </c>
      <c r="K421" s="6">
        <f>('Base original'!K421-MIN('Base original'!K:K))/(MAX('Base original'!K:K)-MIN('Base original'!K:K))</f>
        <v>0.86153846153846148</v>
      </c>
      <c r="L421" s="6">
        <f>'Base original'!L421</f>
        <v>8</v>
      </c>
      <c r="M421">
        <v>588</v>
      </c>
      <c r="O421">
        <v>0.48409752255593952</v>
      </c>
      <c r="P421" t="str">
        <f>IF(O421&lt;=cockpit!C$11,"treino","teste")</f>
        <v>treino</v>
      </c>
      <c r="AP421" s="6">
        <v>0.79774456461610177</v>
      </c>
      <c r="AQ421" s="6">
        <v>1.3350015199309797</v>
      </c>
      <c r="AR421" s="6">
        <v>1.7107465973352762</v>
      </c>
      <c r="AS421" s="6">
        <v>1.5730712956252275</v>
      </c>
      <c r="AT421" s="6">
        <v>1.7084614389887958</v>
      </c>
      <c r="AU421" s="6">
        <v>1.5450176772717734</v>
      </c>
      <c r="AV421" s="6">
        <v>1.4820954643768411</v>
      </c>
      <c r="AW421" s="6">
        <v>1.5105122996414484</v>
      </c>
      <c r="AX421" s="6">
        <v>0.94897198673551242</v>
      </c>
      <c r="AY421" s="6">
        <v>0.91766407307405595</v>
      </c>
      <c r="AZ421" s="6">
        <v>1.0701339300969921</v>
      </c>
      <c r="BA421" s="6">
        <v>1.6701476419845698</v>
      </c>
      <c r="BB421" s="6">
        <v>1.1723733417433291</v>
      </c>
      <c r="BC421" s="6">
        <v>1.3858188659510495</v>
      </c>
      <c r="BD421" s="6">
        <v>1.2582180185049276</v>
      </c>
      <c r="BE421" s="6">
        <v>1.972075685329969</v>
      </c>
      <c r="BF421" s="6">
        <v>0.98970409866658748</v>
      </c>
      <c r="BG421" s="6">
        <v>1.3486511186654571</v>
      </c>
      <c r="BH421" s="6">
        <v>1.4176666698602105</v>
      </c>
      <c r="BI421" s="6">
        <v>1.2069972761196266</v>
      </c>
      <c r="BL421" s="8">
        <f>IF(BL$1&lt;=cockpit!$C$15,1/(1+EXP(-(AP421+T$14))),0)</f>
        <v>0.7222967738047229</v>
      </c>
      <c r="BM421" s="8">
        <f>IF(BM$1&lt;=cockpit!$C$15,1/(1+EXP(-(AQ421+U$14))),0)</f>
        <v>0.81069836495697978</v>
      </c>
      <c r="BN421" s="8">
        <f>IF(BN$1&lt;=cockpit!$C$15,1/(1+EXP(-(AR421+V$14))),0)</f>
        <v>0.86560901081449482</v>
      </c>
      <c r="BO421" s="8">
        <f>IF(BO$1&lt;=cockpit!$C$15,1/(1+EXP(-(AS421+W$14))),0)</f>
        <v>0.83771637478241812</v>
      </c>
      <c r="BP421" s="8">
        <f>IF(BP$1&lt;=cockpit!$C$15,1/(1+EXP(-(AT421+X$14))),0)</f>
        <v>0.86008323732999226</v>
      </c>
      <c r="BQ421" s="8">
        <f>IF(BQ$1&lt;=cockpit!$C$15,1/(1+EXP(-(AU421+Y$14))),0)</f>
        <v>0.88004829987316202</v>
      </c>
      <c r="BR421" s="8">
        <f>IF(BR$1&lt;=cockpit!$C$15,1/(1+EXP(-(AV421+Z$14))),0)</f>
        <v>0.86745144635364935</v>
      </c>
      <c r="BS421" s="8">
        <f>IF(BS$1&lt;=cockpit!$C$15,1/(1+EXP(-(AW421+AA$14))),0)</f>
        <v>0.83469543105692112</v>
      </c>
      <c r="BT421" s="8">
        <f>IF(BT$1&lt;=cockpit!$C$15,1/(1+EXP(-(AX421+AB$14))),0)</f>
        <v>0.73941492683627708</v>
      </c>
      <c r="BU421" s="8">
        <f>IF(BU$1&lt;=cockpit!$C$15,1/(1+EXP(-(AY421+AC$14))),0)</f>
        <v>0.72276870660826165</v>
      </c>
      <c r="BV421" s="8">
        <f>IF(BV$1&lt;=cockpit!$C$15,1/(1+EXP(-(AZ421+AD$14))),0)</f>
        <v>0.80926671270968087</v>
      </c>
      <c r="BW421" s="8">
        <f>IF(BW$1&lt;=cockpit!$C$15,1/(1+EXP(-(BA421+AE$14))),0)</f>
        <v>0.89055426140712524</v>
      </c>
      <c r="BX421" s="8">
        <f>IF(BX$1&lt;=cockpit!$C$15,1/(1+EXP(-(BB421+AF$14))),0)</f>
        <v>0.87017743249933488</v>
      </c>
      <c r="BY421" s="8">
        <f>IF(BY$1&lt;=cockpit!$C$15,1/(1+EXP(-(BC421+AG$14))),0)</f>
        <v>0.79530787538609549</v>
      </c>
      <c r="BZ421" s="8">
        <f>IF(BZ$1&lt;=cockpit!$C$15,1/(1+EXP(-(BD421+AH$14))),0)</f>
        <v>0.82674652670561533</v>
      </c>
      <c r="CA421" s="8">
        <f>IF(CA$1&lt;=cockpit!$C$15,1/(1+EXP(-(BE421+AI$14))),0)</f>
        <v>0.94993769748536883</v>
      </c>
      <c r="CB421" s="8">
        <f>IF(CB$1&lt;=cockpit!$C$15,1/(1+EXP(-(BF421+AJ$14))),0)</f>
        <v>0.80261331361275423</v>
      </c>
      <c r="CC421" s="8">
        <f>IF(CC$1&lt;=cockpit!$C$15,1/(1+EXP(-(BG421+AK$14))),0)</f>
        <v>0.82289433725080474</v>
      </c>
      <c r="CD421" s="8">
        <f>IF(CD$1&lt;=cockpit!$C$15,1/(1+EXP(-(BH421+AL$14))),0)</f>
        <v>0.91282938822124804</v>
      </c>
      <c r="CE421" s="8">
        <f>IF(CE$1&lt;=cockpit!$C$15,1/(1+EXP(-(BI421+AM$14))),0)</f>
        <v>0.85178239080100693</v>
      </c>
      <c r="CH421" s="6">
        <v>5.5905055864197983</v>
      </c>
      <c r="CK421" s="9">
        <f t="shared" si="139"/>
        <v>5.5905055864197983</v>
      </c>
      <c r="CM421" s="9">
        <f t="shared" si="140"/>
        <v>5.8056633290741999</v>
      </c>
      <c r="CP421">
        <f t="shared" si="141"/>
        <v>-2.4094944135802017</v>
      </c>
      <c r="CV421">
        <v>0.18894242659867561</v>
      </c>
      <c r="CW421">
        <v>-0.98828938121530951</v>
      </c>
      <c r="CX421">
        <v>-4.0785370469971868E-2</v>
      </c>
      <c r="CY421">
        <v>-0.64526812151024127</v>
      </c>
      <c r="CZ421">
        <v>-0.77128031478227166</v>
      </c>
      <c r="DA421">
        <v>-1.8167442323421938</v>
      </c>
      <c r="DB421">
        <v>-3.1997202301552778E-2</v>
      </c>
      <c r="DC421">
        <v>-1.5148035813666887</v>
      </c>
      <c r="DD421">
        <v>-0.65600232958232596</v>
      </c>
      <c r="DE421">
        <v>-1.4240387128831276</v>
      </c>
      <c r="DF421">
        <v>-1.7551629758924228</v>
      </c>
      <c r="DG421">
        <v>-0.47951682737427131</v>
      </c>
      <c r="DH421">
        <v>0.24739112848047792</v>
      </c>
      <c r="DI421">
        <v>-1.1984482966985295</v>
      </c>
      <c r="DJ421">
        <v>-0.33198120371511103</v>
      </c>
      <c r="DK421">
        <v>0.43465479220237113</v>
      </c>
      <c r="DL421">
        <v>-1.5976633228580983</v>
      </c>
      <c r="DM421">
        <v>-1.4333360397186616</v>
      </c>
      <c r="DN421">
        <v>-0.9575618809785541</v>
      </c>
      <c r="DO421">
        <v>5.103129628123982E-2</v>
      </c>
      <c r="DR421">
        <f t="shared" si="142"/>
        <v>9.0368776403460485E-2</v>
      </c>
      <c r="DS421">
        <f t="shared" si="154"/>
        <v>-0.33875413379042252</v>
      </c>
      <c r="DT421">
        <f t="shared" si="155"/>
        <v>-1.0225750517198305E-2</v>
      </c>
      <c r="DU421">
        <f t="shared" si="156"/>
        <v>-0.19243913486677219</v>
      </c>
      <c r="DV421">
        <f t="shared" si="157"/>
        <v>-0.20073096580530975</v>
      </c>
      <c r="DW421">
        <f t="shared" si="158"/>
        <v>-0.40970305719001443</v>
      </c>
      <c r="DX421">
        <f t="shared" si="159"/>
        <v>-7.9202031143384942E-3</v>
      </c>
      <c r="DY421">
        <f t="shared" si="160"/>
        <v>-0.45941498858172491</v>
      </c>
      <c r="DZ421">
        <f t="shared" si="161"/>
        <v>-0.29734326719688858</v>
      </c>
      <c r="EA421">
        <f t="shared" si="143"/>
        <v>-0.68012857445080188</v>
      </c>
      <c r="EB421">
        <f t="shared" si="144"/>
        <v>-0.60568460633859156</v>
      </c>
      <c r="EC421">
        <f t="shared" si="145"/>
        <v>-9.9218316845569213E-2</v>
      </c>
      <c r="ED421">
        <f t="shared" si="146"/>
        <v>6.0064397851507648E-2</v>
      </c>
      <c r="EE421">
        <f t="shared" si="147"/>
        <v>-0.44041223173604122</v>
      </c>
      <c r="EF421">
        <f t="shared" si="148"/>
        <v>-0.10506879111302808</v>
      </c>
      <c r="EG421">
        <f t="shared" si="149"/>
        <v>4.243029271702E-2</v>
      </c>
      <c r="EH421">
        <f t="shared" si="150"/>
        <v>-0.568467572637818</v>
      </c>
      <c r="EI421">
        <f t="shared" si="151"/>
        <v>-0.46274524434219461</v>
      </c>
      <c r="EJ421">
        <f t="shared" si="152"/>
        <v>-0.15966626959919963</v>
      </c>
      <c r="EK421">
        <f t="shared" si="153"/>
        <v>1.4006394483659283E-2</v>
      </c>
    </row>
    <row r="422" spans="1:141" x14ac:dyDescent="0.3">
      <c r="A422" s="6">
        <f>('Base original'!A422-MIN('Base original'!A:A))/(MAX('Base original'!A:A)-MIN('Base original'!A:A))</f>
        <v>0.38938053097345132</v>
      </c>
      <c r="B422" s="6">
        <f>('Base original'!B422-MIN('Base original'!B:B))/(MAX('Base original'!B:B)-MIN('Base original'!B:B))</f>
        <v>0.22602739726027399</v>
      </c>
      <c r="C422" s="6">
        <f>('Base original'!C422-MIN('Base original'!C:C))/(MAX('Base original'!C:C)-MIN('Base original'!C:C))</f>
        <v>0.49</v>
      </c>
      <c r="D422" s="6">
        <f>('Base original'!D422-MIN('Base original'!D:D))/(MAX('Base original'!D:D)-MIN('Base original'!D:D))</f>
        <v>0.11643835616438358</v>
      </c>
      <c r="E422" s="6">
        <f>('Base original'!E422-MIN('Base original'!E:E))/(MAX('Base original'!E:E)-MIN('Base original'!E:E))</f>
        <v>0.12020033388981638</v>
      </c>
      <c r="F422" s="6">
        <f>('Base original'!F422-MIN('Base original'!F:F))/(MAX('Base original'!F:F)-MIN('Base original'!F:F))</f>
        <v>0.29850746268656714</v>
      </c>
      <c r="G422" s="6">
        <f>('Base original'!G422-MIN('Base original'!G:G))/(MAX('Base original'!G:G)-MIN('Base original'!G:G))</f>
        <v>0.24381625441696114</v>
      </c>
      <c r="H422" s="6">
        <f>('Base original'!H422-MIN('Base original'!H:H))/(MAX('Base original'!H:H)-MIN('Base original'!H:H))</f>
        <v>0.63362701908957775</v>
      </c>
      <c r="I422" s="6">
        <f>('Base original'!I422-MIN('Base original'!I:I))/(MAX('Base original'!I:I)-MIN('Base original'!I:I))</f>
        <v>0.48031496062992135</v>
      </c>
      <c r="J422" s="6">
        <f>('Base original'!J422-MIN('Base original'!J:J))/(MAX('Base original'!J:J)-MIN('Base original'!J:J))</f>
        <v>0.14371257485029937</v>
      </c>
      <c r="K422" s="6">
        <f>('Base original'!K422-MIN('Base original'!K:K))/(MAX('Base original'!K:K)-MIN('Base original'!K:K))</f>
        <v>0.19999999999999984</v>
      </c>
      <c r="L422" s="6">
        <f>'Base original'!L422</f>
        <v>5</v>
      </c>
      <c r="M422">
        <v>590</v>
      </c>
      <c r="O422">
        <v>0.30232039397938715</v>
      </c>
      <c r="P422" t="str">
        <f>IF(O422&lt;=cockpit!C$11,"treino","teste")</f>
        <v>treino</v>
      </c>
      <c r="AP422" s="6">
        <v>1.2141821830461506</v>
      </c>
      <c r="AQ422" s="6">
        <v>1.7845696260571473</v>
      </c>
      <c r="AR422" s="6">
        <v>1.6022441299897066</v>
      </c>
      <c r="AS422" s="6">
        <v>2.1075117729226309</v>
      </c>
      <c r="AT422" s="6">
        <v>2.0146023873221433</v>
      </c>
      <c r="AU422" s="6">
        <v>1.6975758708560809</v>
      </c>
      <c r="AV422" s="6">
        <v>1.7179646601583389</v>
      </c>
      <c r="AW422" s="6">
        <v>2.1782496634151851</v>
      </c>
      <c r="AX422" s="6">
        <v>1.1577364917044439</v>
      </c>
      <c r="AY422" s="6">
        <v>1.338988945517928</v>
      </c>
      <c r="AZ422" s="6">
        <v>1.2877687272976721</v>
      </c>
      <c r="BA422" s="6">
        <v>1.8948209598457173</v>
      </c>
      <c r="BB422" s="6">
        <v>1.4003869236370727</v>
      </c>
      <c r="BC422" s="6">
        <v>1.4078467058451782</v>
      </c>
      <c r="BD422" s="6">
        <v>1.3735825036345821</v>
      </c>
      <c r="BE422" s="6">
        <v>1.9594988587461828</v>
      </c>
      <c r="BF422" s="6">
        <v>1.4849518255134755</v>
      </c>
      <c r="BG422" s="6">
        <v>1.41792581880125</v>
      </c>
      <c r="BH422" s="6">
        <v>1.4750332266633577</v>
      </c>
      <c r="BI422" s="6">
        <v>1.5296889408140846</v>
      </c>
      <c r="BL422" s="8">
        <f>IF(BL$1&lt;=cockpit!$C$15,1/(1+EXP(-(AP422+T$14))),0)</f>
        <v>0.79775483964295679</v>
      </c>
      <c r="BM422" s="8">
        <f>IF(BM$1&lt;=cockpit!$C$15,1/(1+EXP(-(AQ422+U$14))),0)</f>
        <v>0.87035739633525322</v>
      </c>
      <c r="BN422" s="8">
        <f>IF(BN$1&lt;=cockpit!$C$15,1/(1+EXP(-(AR422+V$14))),0)</f>
        <v>0.85247892864603503</v>
      </c>
      <c r="BO422" s="8">
        <f>IF(BO$1&lt;=cockpit!$C$15,1/(1+EXP(-(AS422+W$14))),0)</f>
        <v>0.89805286010626562</v>
      </c>
      <c r="BP422" s="8">
        <f>IF(BP$1&lt;=cockpit!$C$15,1/(1+EXP(-(AT422+X$14))),0)</f>
        <v>0.89303484060609228</v>
      </c>
      <c r="BQ422" s="8">
        <f>IF(BQ$1&lt;=cockpit!$C$15,1/(1+EXP(-(AU422+Y$14))),0)</f>
        <v>0.89524243875424159</v>
      </c>
      <c r="BR422" s="8">
        <f>IF(BR$1&lt;=cockpit!$C$15,1/(1+EXP(-(AV422+Z$14))),0)</f>
        <v>0.89230258515434346</v>
      </c>
      <c r="BS422" s="8">
        <f>IF(BS$1&lt;=cockpit!$C$15,1/(1+EXP(-(AW422+AA$14))),0)</f>
        <v>0.90779587058930811</v>
      </c>
      <c r="BT422" s="8">
        <f>IF(BT$1&lt;=cockpit!$C$15,1/(1+EXP(-(AX422+AB$14))),0)</f>
        <v>0.77759302427528088</v>
      </c>
      <c r="BU422" s="8">
        <f>IF(BU$1&lt;=cockpit!$C$15,1/(1+EXP(-(AY422+AC$14))),0)</f>
        <v>0.79892064368034144</v>
      </c>
      <c r="BV422" s="8">
        <f>IF(BV$1&lt;=cockpit!$C$15,1/(1+EXP(-(AZ422+AD$14))),0)</f>
        <v>0.84062520691906117</v>
      </c>
      <c r="BW422" s="8">
        <f>IF(BW$1&lt;=cockpit!$C$15,1/(1+EXP(-(BA422+AE$14))),0)</f>
        <v>0.91060858188092852</v>
      </c>
      <c r="BX422" s="8">
        <f>IF(BX$1&lt;=cockpit!$C$15,1/(1+EXP(-(BB422+AF$14))),0)</f>
        <v>0.89383645743039797</v>
      </c>
      <c r="BY422" s="8">
        <f>IF(BY$1&lt;=cockpit!$C$15,1/(1+EXP(-(BC422+AG$14))),0)</f>
        <v>0.79887054005404912</v>
      </c>
      <c r="BZ422" s="8">
        <f>IF(BZ$1&lt;=cockpit!$C$15,1/(1+EXP(-(BD422+AH$14))),0)</f>
        <v>0.84265369735484297</v>
      </c>
      <c r="CA422" s="8">
        <f>IF(CA$1&lt;=cockpit!$C$15,1/(1+EXP(-(BE422+AI$14))),0)</f>
        <v>0.94933619722622409</v>
      </c>
      <c r="CB422" s="8">
        <f>IF(CB$1&lt;=cockpit!$C$15,1/(1+EXP(-(BF422+AJ$14))),0)</f>
        <v>0.86966002074399518</v>
      </c>
      <c r="CC422" s="8">
        <f>IF(CC$1&lt;=cockpit!$C$15,1/(1+EXP(-(BG422+AK$14))),0)</f>
        <v>0.83276562746720861</v>
      </c>
      <c r="CD422" s="8">
        <f>IF(CD$1&lt;=cockpit!$C$15,1/(1+EXP(-(BH422+AL$14))),0)</f>
        <v>0.91728735517378801</v>
      </c>
      <c r="CE422" s="8">
        <f>IF(CE$1&lt;=cockpit!$C$15,1/(1+EXP(-(BI422+AM$14))),0)</f>
        <v>0.88808633362773359</v>
      </c>
      <c r="CH422" s="6">
        <v>5.8284947414583383</v>
      </c>
      <c r="CK422" s="9">
        <f t="shared" si="139"/>
        <v>5.8284947414583383</v>
      </c>
      <c r="CM422" s="9">
        <f t="shared" si="140"/>
        <v>0.6864035366241189</v>
      </c>
      <c r="CP422">
        <f t="shared" si="141"/>
        <v>0.82849474145833835</v>
      </c>
      <c r="CV422">
        <v>-6.496707607750192E-2</v>
      </c>
      <c r="CW422">
        <v>0.33981923791198076</v>
      </c>
      <c r="CX422">
        <v>1.4023881845234728E-2</v>
      </c>
      <c r="CY422">
        <v>0.22187278895060214</v>
      </c>
      <c r="CZ422">
        <v>0.26520156319348709</v>
      </c>
      <c r="DA422">
        <v>0.62468003021172924</v>
      </c>
      <c r="DB422">
        <v>1.1002106375015561E-2</v>
      </c>
      <c r="DC422">
        <v>0.52085897955653671</v>
      </c>
      <c r="DD422">
        <v>0.22556370223569569</v>
      </c>
      <c r="DE422">
        <v>0.48964985293480157</v>
      </c>
      <c r="DF422">
        <v>0.60350556852653947</v>
      </c>
      <c r="DG422">
        <v>0.16487988836216735</v>
      </c>
      <c r="DH422">
        <v>-8.5064421761813655E-2</v>
      </c>
      <c r="DI422">
        <v>0.41208151640787549</v>
      </c>
      <c r="DJ422">
        <v>0.11415037112798178</v>
      </c>
      <c r="DK422">
        <v>-0.14945426213055829</v>
      </c>
      <c r="DL422">
        <v>0.54934996078368414</v>
      </c>
      <c r="DM422">
        <v>0.49284670051803131</v>
      </c>
      <c r="DN422">
        <v>0.32925371336839609</v>
      </c>
      <c r="DO422">
        <v>-1.754690128373786E-2</v>
      </c>
      <c r="DR422">
        <f t="shared" si="142"/>
        <v>-2.3621198311390465E-2</v>
      </c>
      <c r="DS422">
        <f t="shared" si="154"/>
        <v>8.2398690069079669E-2</v>
      </c>
      <c r="DT422">
        <f t="shared" si="155"/>
        <v>3.8324418899362681E-3</v>
      </c>
      <c r="DU422">
        <f t="shared" si="156"/>
        <v>4.2932619948040172E-2</v>
      </c>
      <c r="DV422">
        <f t="shared" si="157"/>
        <v>5.3700339251692222E-2</v>
      </c>
      <c r="DW422">
        <f t="shared" si="158"/>
        <v>0.12402458279434185</v>
      </c>
      <c r="DX422">
        <f t="shared" si="159"/>
        <v>2.2421863328016245E-3</v>
      </c>
      <c r="DY422">
        <f t="shared" si="160"/>
        <v>9.1622562039834723E-2</v>
      </c>
      <c r="DZ422">
        <f t="shared" si="161"/>
        <v>8.9176404099768236E-2</v>
      </c>
      <c r="EA422">
        <f t="shared" si="143"/>
        <v>0.17711898727061781</v>
      </c>
      <c r="EB422">
        <f t="shared" si="144"/>
        <v>0.17703791283374229</v>
      </c>
      <c r="EC422">
        <f t="shared" si="145"/>
        <v>2.8160167641670238E-2</v>
      </c>
      <c r="ED422">
        <f t="shared" si="146"/>
        <v>-1.7102745333001643E-2</v>
      </c>
      <c r="EE422">
        <f t="shared" si="147"/>
        <v>0.14909350753038036</v>
      </c>
      <c r="EF422">
        <f t="shared" si="148"/>
        <v>3.3096158896947635E-2</v>
      </c>
      <c r="EG422">
        <f t="shared" si="149"/>
        <v>-1.4760220195216093E-2</v>
      </c>
      <c r="EH422">
        <f t="shared" si="150"/>
        <v>0.13387188757766613</v>
      </c>
      <c r="EI422">
        <f t="shared" si="151"/>
        <v>0.15105820847927803</v>
      </c>
      <c r="EJ422">
        <f t="shared" si="152"/>
        <v>5.2214340602074916E-2</v>
      </c>
      <c r="EK422">
        <f t="shared" si="153"/>
        <v>-3.7077069866138109E-3</v>
      </c>
    </row>
    <row r="423" spans="1:141" x14ac:dyDescent="0.3">
      <c r="A423" s="6">
        <f>('Base original'!A423-MIN('Base original'!A:A))/(MAX('Base original'!A:A)-MIN('Base original'!A:A))</f>
        <v>0.17699115044247787</v>
      </c>
      <c r="B423" s="6">
        <f>('Base original'!B423-MIN('Base original'!B:B))/(MAX('Base original'!B:B)-MIN('Base original'!B:B))</f>
        <v>0.18493150684931509</v>
      </c>
      <c r="C423" s="6">
        <f>('Base original'!C423-MIN('Base original'!C:C))/(MAX('Base original'!C:C)-MIN('Base original'!C:C))</f>
        <v>0.49</v>
      </c>
      <c r="D423" s="6">
        <f>('Base original'!D423-MIN('Base original'!D:D))/(MAX('Base original'!D:D)-MIN('Base original'!D:D))</f>
        <v>5.4794520547945202E-2</v>
      </c>
      <c r="E423" s="6">
        <f>('Base original'!E423-MIN('Base original'!E:E))/(MAX('Base original'!E:E)-MIN('Base original'!E:E))</f>
        <v>9.6828046744574306E-2</v>
      </c>
      <c r="F423" s="6">
        <f>('Base original'!F423-MIN('Base original'!F:F))/(MAX('Base original'!F:F)-MIN('Base original'!F:F))</f>
        <v>0.32835820895522388</v>
      </c>
      <c r="G423" s="6">
        <f>('Base original'!G423-MIN('Base original'!G:G))/(MAX('Base original'!G:G)-MIN('Base original'!G:G))</f>
        <v>0.5053003533568905</v>
      </c>
      <c r="H423" s="6">
        <f>('Base original'!H423-MIN('Base original'!H:H))/(MAX('Base original'!H:H)-MIN('Base original'!H:H))</f>
        <v>0.15638766519823574</v>
      </c>
      <c r="I423" s="6">
        <f>('Base original'!I423-MIN('Base original'!I:I))/(MAX('Base original'!I:I)-MIN('Base original'!I:I))</f>
        <v>0.29921259842519687</v>
      </c>
      <c r="J423" s="6">
        <f>('Base original'!J423-MIN('Base original'!J:J))/(MAX('Base original'!J:J)-MIN('Base original'!J:J))</f>
        <v>0.10179640718562874</v>
      </c>
      <c r="K423" s="6">
        <f>('Base original'!K423-MIN('Base original'!K:K))/(MAX('Base original'!K:K)-MIN('Base original'!K:K))</f>
        <v>0.47692307692307689</v>
      </c>
      <c r="L423" s="6">
        <f>'Base original'!L423</f>
        <v>6</v>
      </c>
      <c r="M423">
        <v>591</v>
      </c>
      <c r="O423">
        <v>0.24230522757553696</v>
      </c>
      <c r="P423" t="str">
        <f>IF(O423&lt;=cockpit!C$11,"treino","teste")</f>
        <v>treino</v>
      </c>
      <c r="AP423" s="6">
        <v>1.2197400475111264</v>
      </c>
      <c r="AQ423" s="6">
        <v>1.6485844507837715</v>
      </c>
      <c r="AR423" s="6">
        <v>1.5656365563686192</v>
      </c>
      <c r="AS423" s="6">
        <v>1.5743013607559202</v>
      </c>
      <c r="AT423" s="6">
        <v>1.6949532940677119</v>
      </c>
      <c r="AU423" s="6">
        <v>1.3030908181964977</v>
      </c>
      <c r="AV423" s="6">
        <v>1.367153681080828</v>
      </c>
      <c r="AW423" s="6">
        <v>1.4719018479563708</v>
      </c>
      <c r="AX423" s="6">
        <v>1.0167925275777032</v>
      </c>
      <c r="AY423" s="6">
        <v>1.1939702180824137</v>
      </c>
      <c r="AZ423" s="6">
        <v>1.1803008264482151</v>
      </c>
      <c r="BA423" s="6">
        <v>1.4318261173598372</v>
      </c>
      <c r="BB423" s="6">
        <v>1.0586556239933445</v>
      </c>
      <c r="BC423" s="6">
        <v>1.3003562840705269</v>
      </c>
      <c r="BD423" s="6">
        <v>1.1715029809500153</v>
      </c>
      <c r="BE423" s="6">
        <v>1.4358652789926374</v>
      </c>
      <c r="BF423" s="6">
        <v>1.0715210135083324</v>
      </c>
      <c r="BG423" s="6">
        <v>1.2366774151352031</v>
      </c>
      <c r="BH423" s="6">
        <v>1.3878525546356699</v>
      </c>
      <c r="BI423" s="6">
        <v>1.1693945031012942</v>
      </c>
      <c r="BL423" s="8">
        <f>IF(BL$1&lt;=cockpit!$C$15,1/(1+EXP(-(AP423+T$14))),0)</f>
        <v>0.79865007311039315</v>
      </c>
      <c r="BM423" s="8">
        <f>IF(BM$1&lt;=cockpit!$C$15,1/(1+EXP(-(AQ423+U$14))),0)</f>
        <v>0.85422587198232658</v>
      </c>
      <c r="BN423" s="8">
        <f>IF(BN$1&lt;=cockpit!$C$15,1/(1+EXP(-(AR423+V$14))),0)</f>
        <v>0.84781555871617043</v>
      </c>
      <c r="BO423" s="8">
        <f>IF(BO$1&lt;=cockpit!$C$15,1/(1+EXP(-(AS423+W$14))),0)</f>
        <v>0.83788352978707237</v>
      </c>
      <c r="BP423" s="8">
        <f>IF(BP$1&lt;=cockpit!$C$15,1/(1+EXP(-(AT423+X$14))),0)</f>
        <v>0.85844974577327449</v>
      </c>
      <c r="BQ423" s="8">
        <f>IF(BQ$1&lt;=cockpit!$C$15,1/(1+EXP(-(AU423+Y$14))),0)</f>
        <v>0.85207394220890753</v>
      </c>
      <c r="BR423" s="8">
        <f>IF(BR$1&lt;=cockpit!$C$15,1/(1+EXP(-(AV423+Z$14))),0)</f>
        <v>0.85366854836197814</v>
      </c>
      <c r="BS423" s="8">
        <f>IF(BS$1&lt;=cockpit!$C$15,1/(1+EXP(-(AW423+AA$14))),0)</f>
        <v>0.82929893361324469</v>
      </c>
      <c r="BT423" s="8">
        <f>IF(BT$1&lt;=cockpit!$C$15,1/(1+EXP(-(AX423+AB$14))),0)</f>
        <v>0.75226898097113881</v>
      </c>
      <c r="BU423" s="8">
        <f>IF(BU$1&lt;=cockpit!$C$15,1/(1+EXP(-(AY423+AC$14))),0)</f>
        <v>0.77461276099782739</v>
      </c>
      <c r="BV423" s="8">
        <f>IF(BV$1&lt;=cockpit!$C$15,1/(1+EXP(-(AZ423+AD$14))),0)</f>
        <v>0.82569508244534351</v>
      </c>
      <c r="BW423" s="8">
        <f>IF(BW$1&lt;=cockpit!$C$15,1/(1+EXP(-(BA423+AE$14))),0)</f>
        <v>0.86507458932468084</v>
      </c>
      <c r="BX423" s="8">
        <f>IF(BX$1&lt;=cockpit!$C$15,1/(1+EXP(-(BB423+AF$14))),0)</f>
        <v>0.85678141102556016</v>
      </c>
      <c r="BY423" s="8">
        <f>IF(BY$1&lt;=cockpit!$C$15,1/(1+EXP(-(BC423+AG$14))),0)</f>
        <v>0.78104383128457433</v>
      </c>
      <c r="BZ423" s="8">
        <f>IF(BZ$1&lt;=cockpit!$C$15,1/(1+EXP(-(BD423+AH$14))),0)</f>
        <v>0.81397179710302259</v>
      </c>
      <c r="CA423" s="8">
        <f>IF(CA$1&lt;=cockpit!$C$15,1/(1+EXP(-(BE423+AI$14))),0)</f>
        <v>0.91735329502619178</v>
      </c>
      <c r="CB423" s="8">
        <f>IF(CB$1&lt;=cockpit!$C$15,1/(1+EXP(-(BF423+AJ$14))),0)</f>
        <v>0.81525512484226292</v>
      </c>
      <c r="CC423" s="8">
        <f>IF(CC$1&lt;=cockpit!$C$15,1/(1+EXP(-(BG423+AK$14))),0)</f>
        <v>0.805981548227518</v>
      </c>
      <c r="CD423" s="8">
        <f>IF(CD$1&lt;=cockpit!$C$15,1/(1+EXP(-(BH423+AL$14))),0)</f>
        <v>0.91042763937374327</v>
      </c>
      <c r="CE423" s="8">
        <f>IF(CE$1&lt;=cockpit!$C$15,1/(1+EXP(-(BI423+AM$14))),0)</f>
        <v>0.84697200777031101</v>
      </c>
      <c r="CH423" s="6">
        <v>5.6138279753312474</v>
      </c>
      <c r="CK423" s="9">
        <f t="shared" si="139"/>
        <v>5.6138279753312474</v>
      </c>
      <c r="CM423" s="9">
        <f t="shared" si="140"/>
        <v>0.14912883263676363</v>
      </c>
      <c r="CP423">
        <f t="shared" si="141"/>
        <v>-0.38617202466875256</v>
      </c>
      <c r="CV423">
        <v>3.0281987380506976E-2</v>
      </c>
      <c r="CW423">
        <v>-0.15839410506682267</v>
      </c>
      <c r="CX423">
        <v>-6.5367111882411229E-3</v>
      </c>
      <c r="CY423">
        <v>-0.10341775250997826</v>
      </c>
      <c r="CZ423">
        <v>-0.12361384988814318</v>
      </c>
      <c r="DA423">
        <v>-0.29117137377646429</v>
      </c>
      <c r="DB423">
        <v>-5.1282228864628224E-3</v>
      </c>
      <c r="DC423">
        <v>-0.24277905053228727</v>
      </c>
      <c r="DD423">
        <v>-0.10513813452914772</v>
      </c>
      <c r="DE423">
        <v>-0.22823207634818499</v>
      </c>
      <c r="DF423">
        <v>-0.28130168561664898</v>
      </c>
      <c r="DG423">
        <v>-7.6852630595939483E-2</v>
      </c>
      <c r="DH423">
        <v>3.9649617958001419E-2</v>
      </c>
      <c r="DI423">
        <v>-0.19207647985753845</v>
      </c>
      <c r="DJ423">
        <v>-5.3206951992946269E-2</v>
      </c>
      <c r="DK423">
        <v>6.9662548371448446E-2</v>
      </c>
      <c r="DL423">
        <v>-0.25605906228700304</v>
      </c>
      <c r="DM423">
        <v>-0.22972216800718595</v>
      </c>
      <c r="DN423">
        <v>-0.15346937857127296</v>
      </c>
      <c r="DO423">
        <v>8.1788357322296022E-3</v>
      </c>
      <c r="DR423">
        <f t="shared" si="142"/>
        <v>1.0966865824495043E-2</v>
      </c>
      <c r="DS423">
        <f t="shared" si="154"/>
        <v>-4.2813635096758736E-2</v>
      </c>
      <c r="DT423">
        <f t="shared" si="155"/>
        <v>-1.8381805679909746E-3</v>
      </c>
      <c r="DU423">
        <f t="shared" si="156"/>
        <v>-3.0813442480377498E-2</v>
      </c>
      <c r="DV423">
        <f t="shared" si="157"/>
        <v>-3.2518358007595678E-2</v>
      </c>
      <c r="DW423">
        <f t="shared" si="158"/>
        <v>-7.9772220402519509E-2</v>
      </c>
      <c r="DX423">
        <f t="shared" si="159"/>
        <v>-1.391030506863738E-3</v>
      </c>
      <c r="DY423">
        <f t="shared" si="160"/>
        <v>-7.5810982320811487E-2</v>
      </c>
      <c r="DZ423">
        <f t="shared" si="161"/>
        <v>-4.5639557936628147E-2</v>
      </c>
      <c r="EA423">
        <f t="shared" si="143"/>
        <v>-9.1287140827572111E-2</v>
      </c>
      <c r="EB423">
        <f t="shared" si="144"/>
        <v>-8.9517968961027594E-2</v>
      </c>
      <c r="EC423">
        <f t="shared" si="145"/>
        <v>-1.9339653613256024E-2</v>
      </c>
      <c r="ED423">
        <f t="shared" si="146"/>
        <v>1.0543848989286699E-2</v>
      </c>
      <c r="EE423">
        <f t="shared" si="147"/>
        <v>-7.4904167344419029E-2</v>
      </c>
      <c r="EF423">
        <f t="shared" si="148"/>
        <v>-1.7954681348729112E-2</v>
      </c>
      <c r="EG423">
        <f t="shared" si="149"/>
        <v>1.1038931672817463E-2</v>
      </c>
      <c r="EH423">
        <f t="shared" si="150"/>
        <v>-8.5871731917432942E-2</v>
      </c>
      <c r="EI423">
        <f t="shared" si="151"/>
        <v>-8.0493210508715843E-2</v>
      </c>
      <c r="EJ423">
        <f t="shared" si="152"/>
        <v>-2.6261912331550008E-2</v>
      </c>
      <c r="EK423">
        <f t="shared" si="153"/>
        <v>2.3116531928770445E-3</v>
      </c>
    </row>
    <row r="424" spans="1:141" x14ac:dyDescent="0.3">
      <c r="A424" s="6">
        <f>('Base original'!A424-MIN('Base original'!A:A))/(MAX('Base original'!A:A)-MIN('Base original'!A:A))</f>
        <v>0.38938053097345132</v>
      </c>
      <c r="B424" s="6">
        <f>('Base original'!B424-MIN('Base original'!B:B))/(MAX('Base original'!B:B)-MIN('Base original'!B:B))</f>
        <v>0.22602739726027399</v>
      </c>
      <c r="C424" s="6">
        <f>('Base original'!C424-MIN('Base original'!C:C))/(MAX('Base original'!C:C)-MIN('Base original'!C:C))</f>
        <v>0.49</v>
      </c>
      <c r="D424" s="6">
        <f>('Base original'!D424-MIN('Base original'!D:D))/(MAX('Base original'!D:D)-MIN('Base original'!D:D))</f>
        <v>0.11643835616438358</v>
      </c>
      <c r="E424" s="6">
        <f>('Base original'!E424-MIN('Base original'!E:E))/(MAX('Base original'!E:E)-MIN('Base original'!E:E))</f>
        <v>0.12020033388981638</v>
      </c>
      <c r="F424" s="6">
        <f>('Base original'!F424-MIN('Base original'!F:F))/(MAX('Base original'!F:F)-MIN('Base original'!F:F))</f>
        <v>0.29850746268656714</v>
      </c>
      <c r="G424" s="6">
        <f>('Base original'!G424-MIN('Base original'!G:G))/(MAX('Base original'!G:G)-MIN('Base original'!G:G))</f>
        <v>0.24381625441696114</v>
      </c>
      <c r="H424" s="6">
        <f>('Base original'!H424-MIN('Base original'!H:H))/(MAX('Base original'!H:H)-MIN('Base original'!H:H))</f>
        <v>0.63362701908957775</v>
      </c>
      <c r="I424" s="6">
        <f>('Base original'!I424-MIN('Base original'!I:I))/(MAX('Base original'!I:I)-MIN('Base original'!I:I))</f>
        <v>0.48031496062992135</v>
      </c>
      <c r="J424" s="6">
        <f>('Base original'!J424-MIN('Base original'!J:J))/(MAX('Base original'!J:J)-MIN('Base original'!J:J))</f>
        <v>0.14371257485029937</v>
      </c>
      <c r="K424" s="6">
        <f>('Base original'!K424-MIN('Base original'!K:K))/(MAX('Base original'!K:K)-MIN('Base original'!K:K))</f>
        <v>0.19999999999999984</v>
      </c>
      <c r="L424" s="6">
        <f>'Base original'!L424</f>
        <v>5</v>
      </c>
      <c r="M424">
        <v>592</v>
      </c>
      <c r="O424">
        <v>0.89658454931065168</v>
      </c>
      <c r="P424" t="str">
        <f>IF(O424&lt;=cockpit!C$11,"treino","teste")</f>
        <v>teste</v>
      </c>
      <c r="AP424" s="6">
        <v>1.2141821830461506</v>
      </c>
      <c r="AQ424" s="6">
        <v>1.7845696260571473</v>
      </c>
      <c r="AR424" s="6">
        <v>1.6022441299897066</v>
      </c>
      <c r="AS424" s="6">
        <v>2.1075117729226309</v>
      </c>
      <c r="AT424" s="6">
        <v>2.0146023873221433</v>
      </c>
      <c r="AU424" s="6">
        <v>1.6975758708560809</v>
      </c>
      <c r="AV424" s="6">
        <v>1.7179646601583389</v>
      </c>
      <c r="AW424" s="6">
        <v>2.1782496634151851</v>
      </c>
      <c r="AX424" s="6">
        <v>1.1577364917044439</v>
      </c>
      <c r="AY424" s="6">
        <v>1.338988945517928</v>
      </c>
      <c r="AZ424" s="6">
        <v>1.2877687272976721</v>
      </c>
      <c r="BA424" s="6">
        <v>1.8948209598457173</v>
      </c>
      <c r="BB424" s="6">
        <v>1.4003869236370727</v>
      </c>
      <c r="BC424" s="6">
        <v>1.4078467058451782</v>
      </c>
      <c r="BD424" s="6">
        <v>1.3735825036345821</v>
      </c>
      <c r="BE424" s="6">
        <v>1.9594988587461828</v>
      </c>
      <c r="BF424" s="6">
        <v>1.4849518255134755</v>
      </c>
      <c r="BG424" s="6">
        <v>1.41792581880125</v>
      </c>
      <c r="BH424" s="6">
        <v>1.4750332266633577</v>
      </c>
      <c r="BI424" s="6">
        <v>1.5296889408140846</v>
      </c>
      <c r="BL424" s="8">
        <f>IF(BL$1&lt;=cockpit!$C$15,1/(1+EXP(-(AP424+T$14))),0)</f>
        <v>0.79775483964295679</v>
      </c>
      <c r="BM424" s="8">
        <f>IF(BM$1&lt;=cockpit!$C$15,1/(1+EXP(-(AQ424+U$14))),0)</f>
        <v>0.87035739633525322</v>
      </c>
      <c r="BN424" s="8">
        <f>IF(BN$1&lt;=cockpit!$C$15,1/(1+EXP(-(AR424+V$14))),0)</f>
        <v>0.85247892864603503</v>
      </c>
      <c r="BO424" s="8">
        <f>IF(BO$1&lt;=cockpit!$C$15,1/(1+EXP(-(AS424+W$14))),0)</f>
        <v>0.89805286010626562</v>
      </c>
      <c r="BP424" s="8">
        <f>IF(BP$1&lt;=cockpit!$C$15,1/(1+EXP(-(AT424+X$14))),0)</f>
        <v>0.89303484060609228</v>
      </c>
      <c r="BQ424" s="8">
        <f>IF(BQ$1&lt;=cockpit!$C$15,1/(1+EXP(-(AU424+Y$14))),0)</f>
        <v>0.89524243875424159</v>
      </c>
      <c r="BR424" s="8">
        <f>IF(BR$1&lt;=cockpit!$C$15,1/(1+EXP(-(AV424+Z$14))),0)</f>
        <v>0.89230258515434346</v>
      </c>
      <c r="BS424" s="8">
        <f>IF(BS$1&lt;=cockpit!$C$15,1/(1+EXP(-(AW424+AA$14))),0)</f>
        <v>0.90779587058930811</v>
      </c>
      <c r="BT424" s="8">
        <f>IF(BT$1&lt;=cockpit!$C$15,1/(1+EXP(-(AX424+AB$14))),0)</f>
        <v>0.77759302427528088</v>
      </c>
      <c r="BU424" s="8">
        <f>IF(BU$1&lt;=cockpit!$C$15,1/(1+EXP(-(AY424+AC$14))),0)</f>
        <v>0.79892064368034144</v>
      </c>
      <c r="BV424" s="8">
        <f>IF(BV$1&lt;=cockpit!$C$15,1/(1+EXP(-(AZ424+AD$14))),0)</f>
        <v>0.84062520691906117</v>
      </c>
      <c r="BW424" s="8">
        <f>IF(BW$1&lt;=cockpit!$C$15,1/(1+EXP(-(BA424+AE$14))),0)</f>
        <v>0.91060858188092852</v>
      </c>
      <c r="BX424" s="8">
        <f>IF(BX$1&lt;=cockpit!$C$15,1/(1+EXP(-(BB424+AF$14))),0)</f>
        <v>0.89383645743039797</v>
      </c>
      <c r="BY424" s="8">
        <f>IF(BY$1&lt;=cockpit!$C$15,1/(1+EXP(-(BC424+AG$14))),0)</f>
        <v>0.79887054005404912</v>
      </c>
      <c r="BZ424" s="8">
        <f>IF(BZ$1&lt;=cockpit!$C$15,1/(1+EXP(-(BD424+AH$14))),0)</f>
        <v>0.84265369735484297</v>
      </c>
      <c r="CA424" s="8">
        <f>IF(CA$1&lt;=cockpit!$C$15,1/(1+EXP(-(BE424+AI$14))),0)</f>
        <v>0.94933619722622409</v>
      </c>
      <c r="CB424" s="8">
        <f>IF(CB$1&lt;=cockpit!$C$15,1/(1+EXP(-(BF424+AJ$14))),0)</f>
        <v>0.86966002074399518</v>
      </c>
      <c r="CC424" s="8">
        <f>IF(CC$1&lt;=cockpit!$C$15,1/(1+EXP(-(BG424+AK$14))),0)</f>
        <v>0.83276562746720861</v>
      </c>
      <c r="CD424" s="8">
        <f>IF(CD$1&lt;=cockpit!$C$15,1/(1+EXP(-(BH424+AL$14))),0)</f>
        <v>0.91728735517378801</v>
      </c>
      <c r="CE424" s="8">
        <f>IF(CE$1&lt;=cockpit!$C$15,1/(1+EXP(-(BI424+AM$14))),0)</f>
        <v>0.88808633362773359</v>
      </c>
      <c r="CH424" s="6">
        <v>5.8284947414583383</v>
      </c>
      <c r="CK424" s="9">
        <f t="shared" si="139"/>
        <v>5.8284947414583383</v>
      </c>
      <c r="CM424" s="9">
        <f t="shared" si="140"/>
        <v>0.6864035366241189</v>
      </c>
      <c r="CP424">
        <f t="shared" si="141"/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R424">
        <f t="shared" si="142"/>
        <v>0</v>
      </c>
      <c r="DS424">
        <f t="shared" si="154"/>
        <v>0</v>
      </c>
      <c r="DT424">
        <f t="shared" si="155"/>
        <v>0</v>
      </c>
      <c r="DU424">
        <f t="shared" si="156"/>
        <v>0</v>
      </c>
      <c r="DV424">
        <f t="shared" si="157"/>
        <v>0</v>
      </c>
      <c r="DW424">
        <f t="shared" si="158"/>
        <v>0</v>
      </c>
      <c r="DX424">
        <f t="shared" si="159"/>
        <v>0</v>
      </c>
      <c r="DY424">
        <f t="shared" si="160"/>
        <v>0</v>
      </c>
      <c r="DZ424">
        <f t="shared" si="161"/>
        <v>0</v>
      </c>
      <c r="EA424">
        <f t="shared" si="143"/>
        <v>0</v>
      </c>
      <c r="EB424">
        <f t="shared" si="144"/>
        <v>0</v>
      </c>
      <c r="EC424">
        <f t="shared" si="145"/>
        <v>0</v>
      </c>
      <c r="ED424">
        <f t="shared" si="146"/>
        <v>0</v>
      </c>
      <c r="EE424">
        <f t="shared" si="147"/>
        <v>0</v>
      </c>
      <c r="EF424">
        <f t="shared" si="148"/>
        <v>0</v>
      </c>
      <c r="EG424">
        <f t="shared" si="149"/>
        <v>0</v>
      </c>
      <c r="EH424">
        <f t="shared" si="150"/>
        <v>0</v>
      </c>
      <c r="EI424">
        <f t="shared" si="151"/>
        <v>0</v>
      </c>
      <c r="EJ424">
        <f t="shared" si="152"/>
        <v>0</v>
      </c>
      <c r="EK424">
        <f t="shared" si="153"/>
        <v>0</v>
      </c>
    </row>
    <row r="425" spans="1:141" x14ac:dyDescent="0.3">
      <c r="A425" s="6">
        <f>('Base original'!A425-MIN('Base original'!A:A))/(MAX('Base original'!A:A)-MIN('Base original'!A:A))</f>
        <v>0.46902654867256638</v>
      </c>
      <c r="B425" s="6">
        <f>('Base original'!B425-MIN('Base original'!B:B))/(MAX('Base original'!B:B)-MIN('Base original'!B:B))</f>
        <v>0.25342465753424659</v>
      </c>
      <c r="C425" s="6">
        <f>('Base original'!C425-MIN('Base original'!C:C))/(MAX('Base original'!C:C)-MIN('Base original'!C:C))</f>
        <v>0.57999999999999996</v>
      </c>
      <c r="D425" s="6">
        <f>('Base original'!D425-MIN('Base original'!D:D))/(MAX('Base original'!D:D)-MIN('Base original'!D:D))</f>
        <v>0.17808219178082194</v>
      </c>
      <c r="E425" s="6">
        <f>('Base original'!E425-MIN('Base original'!E:E))/(MAX('Base original'!E:E)-MIN('Base original'!E:E))</f>
        <v>0.13689482470784642</v>
      </c>
      <c r="F425" s="6">
        <f>('Base original'!F425-MIN('Base original'!F:F))/(MAX('Base original'!F:F)-MIN('Base original'!F:F))</f>
        <v>0.11940298507462686</v>
      </c>
      <c r="G425" s="6">
        <f>('Base original'!G425-MIN('Base original'!G:G))/(MAX('Base original'!G:G)-MIN('Base original'!G:G))</f>
        <v>0.13074204946996468</v>
      </c>
      <c r="H425" s="6">
        <f>('Base original'!H425-MIN('Base original'!H:H))/(MAX('Base original'!H:H)-MIN('Base original'!H:H))</f>
        <v>0.75844346549192188</v>
      </c>
      <c r="I425" s="6">
        <f>('Base original'!I425-MIN('Base original'!I:I))/(MAX('Base original'!I:I)-MIN('Base original'!I:I))</f>
        <v>0.43307086614173229</v>
      </c>
      <c r="J425" s="6">
        <f>('Base original'!J425-MIN('Base original'!J:J))/(MAX('Base original'!J:J)-MIN('Base original'!J:J))</f>
        <v>0.1497005988023952</v>
      </c>
      <c r="K425" s="6">
        <f>('Base original'!K425-MIN('Base original'!K:K))/(MAX('Base original'!K:K)-MIN('Base original'!K:K))</f>
        <v>9.2307692307692257E-2</v>
      </c>
      <c r="L425" s="6">
        <f>'Base original'!L425</f>
        <v>5</v>
      </c>
      <c r="M425">
        <v>593</v>
      </c>
      <c r="O425">
        <v>0.11609308102939508</v>
      </c>
      <c r="P425" t="str">
        <f>IF(O425&lt;=cockpit!C$11,"treino","teste")</f>
        <v>treino</v>
      </c>
      <c r="AP425" s="6">
        <v>1.2681491050473606</v>
      </c>
      <c r="AQ425" s="6">
        <v>1.8002116938952721</v>
      </c>
      <c r="AR425" s="6">
        <v>1.4389590879244623</v>
      </c>
      <c r="AS425" s="6">
        <v>2.2031910911235415</v>
      </c>
      <c r="AT425" s="6">
        <v>1.9928037710814621</v>
      </c>
      <c r="AU425" s="6">
        <v>1.6857789112051758</v>
      </c>
      <c r="AV425" s="6">
        <v>1.7359880722837233</v>
      </c>
      <c r="AW425" s="6">
        <v>2.248640536362386</v>
      </c>
      <c r="AX425" s="6">
        <v>1.1992126896805868</v>
      </c>
      <c r="AY425" s="6">
        <v>1.2351499631349738</v>
      </c>
      <c r="AZ425" s="6">
        <v>1.2862216067338819</v>
      </c>
      <c r="BA425" s="6">
        <v>1.8708431848756406</v>
      </c>
      <c r="BB425" s="6">
        <v>1.464326261817545</v>
      </c>
      <c r="BC425" s="6">
        <v>1.4255453137474337</v>
      </c>
      <c r="BD425" s="6">
        <v>1.3862890185558487</v>
      </c>
      <c r="BE425" s="6">
        <v>2.0329419737973908</v>
      </c>
      <c r="BF425" s="6">
        <v>1.530234374374869</v>
      </c>
      <c r="BG425" s="6">
        <v>1.3909578795532997</v>
      </c>
      <c r="BH425" s="6">
        <v>1.3438287421628379</v>
      </c>
      <c r="BI425" s="6">
        <v>1.6207796732783986</v>
      </c>
      <c r="BL425" s="8">
        <f>IF(BL$1&lt;=cockpit!$C$15,1/(1+EXP(-(AP425+T$14))),0)</f>
        <v>0.80632222596315495</v>
      </c>
      <c r="BM425" s="8">
        <f>IF(BM$1&lt;=cockpit!$C$15,1/(1+EXP(-(AQ425+U$14))),0)</f>
        <v>0.87211217382282047</v>
      </c>
      <c r="BN425" s="8">
        <f>IF(BN$1&lt;=cockpit!$C$15,1/(1+EXP(-(AR425+V$14))),0)</f>
        <v>0.83074162430985021</v>
      </c>
      <c r="BO425" s="8">
        <f>IF(BO$1&lt;=cockpit!$C$15,1/(1+EXP(-(AS425+W$14))),0)</f>
        <v>0.90648509958348311</v>
      </c>
      <c r="BP425" s="8">
        <f>IF(BP$1&lt;=cockpit!$C$15,1/(1+EXP(-(AT425+X$14))),0)</f>
        <v>0.89093464751729701</v>
      </c>
      <c r="BQ425" s="8">
        <f>IF(BQ$1&lt;=cockpit!$C$15,1/(1+EXP(-(AU425+Y$14))),0)</f>
        <v>0.89413090980639109</v>
      </c>
      <c r="BR425" s="8">
        <f>IF(BR$1&lt;=cockpit!$C$15,1/(1+EXP(-(AV425+Z$14))),0)</f>
        <v>0.89402240453472881</v>
      </c>
      <c r="BS425" s="8">
        <f>IF(BS$1&lt;=cockpit!$C$15,1/(1+EXP(-(AW425+AA$14))),0)</f>
        <v>0.91352105868866929</v>
      </c>
      <c r="BT425" s="8">
        <f>IF(BT$1&lt;=cockpit!$C$15,1/(1+EXP(-(AX425+AB$14))),0)</f>
        <v>0.78468335463174177</v>
      </c>
      <c r="BU425" s="8">
        <f>IF(BU$1&lt;=cockpit!$C$15,1/(1+EXP(-(AY425+AC$14))),0)</f>
        <v>0.78172085715304329</v>
      </c>
      <c r="BV425" s="8">
        <f>IF(BV$1&lt;=cockpit!$C$15,1/(1+EXP(-(AZ425+AD$14))),0)</f>
        <v>0.84041782301644241</v>
      </c>
      <c r="BW425" s="8">
        <f>IF(BW$1&lt;=cockpit!$C$15,1/(1+EXP(-(BA425+AE$14))),0)</f>
        <v>0.90863746463366157</v>
      </c>
      <c r="BX425" s="8">
        <f>IF(BX$1&lt;=cockpit!$C$15,1/(1+EXP(-(BB425+AF$14))),0)</f>
        <v>0.89975284331505645</v>
      </c>
      <c r="BY425" s="8">
        <f>IF(BY$1&lt;=cockpit!$C$15,1/(1+EXP(-(BC425+AG$14))),0)</f>
        <v>0.80169925208931891</v>
      </c>
      <c r="BZ425" s="8">
        <f>IF(BZ$1&lt;=cockpit!$C$15,1/(1+EXP(-(BD425+AH$14))),0)</f>
        <v>0.84433110848619475</v>
      </c>
      <c r="CA425" s="8">
        <f>IF(CA$1&lt;=cockpit!$C$15,1/(1+EXP(-(BE425+AI$14))),0)</f>
        <v>0.95275425502178557</v>
      </c>
      <c r="CB425" s="8">
        <f>IF(CB$1&lt;=cockpit!$C$15,1/(1+EXP(-(BF425+AJ$14))),0)</f>
        <v>0.87470751102939437</v>
      </c>
      <c r="CC425" s="8">
        <f>IF(CC$1&lt;=cockpit!$C$15,1/(1+EXP(-(BG425+AK$14))),0)</f>
        <v>0.82897610494637708</v>
      </c>
      <c r="CD425" s="8">
        <f>IF(CD$1&lt;=cockpit!$C$15,1/(1+EXP(-(BH425+AL$14))),0)</f>
        <v>0.90677207424031514</v>
      </c>
      <c r="CE425" s="8">
        <f>IF(CE$1&lt;=cockpit!$C$15,1/(1+EXP(-(BI425+AM$14))),0)</f>
        <v>0.89682479482135447</v>
      </c>
      <c r="CH425" s="6">
        <v>5.8209090986819678</v>
      </c>
      <c r="CK425" s="9">
        <f t="shared" si="139"/>
        <v>5.8209090986819678</v>
      </c>
      <c r="CM425" s="9">
        <f t="shared" si="140"/>
        <v>0.6738917482988408</v>
      </c>
      <c r="CP425">
        <f t="shared" si="141"/>
        <v>0.82090909868196782</v>
      </c>
      <c r="CV425">
        <v>-6.437224184779787E-2</v>
      </c>
      <c r="CW425">
        <v>0.33670787556005882</v>
      </c>
      <c r="CX425">
        <v>1.3895480115335122E-2</v>
      </c>
      <c r="CY425">
        <v>0.21984133644456236</v>
      </c>
      <c r="CZ425">
        <v>0.26277339531087657</v>
      </c>
      <c r="DA425">
        <v>0.61896050138240011</v>
      </c>
      <c r="DB425">
        <v>1.0901371820440608E-2</v>
      </c>
      <c r="DC425">
        <v>0.5160900293652223</v>
      </c>
      <c r="DD425">
        <v>0.22349845597298101</v>
      </c>
      <c r="DE425">
        <v>0.4851666514321249</v>
      </c>
      <c r="DF425">
        <v>0.59797991166077058</v>
      </c>
      <c r="DG425">
        <v>0.16337025906515854</v>
      </c>
      <c r="DH425">
        <v>-8.4285577571049305E-2</v>
      </c>
      <c r="DI425">
        <v>0.40830852543787499</v>
      </c>
      <c r="DJ425">
        <v>0.11310521791838772</v>
      </c>
      <c r="DK425">
        <v>-0.14808586884186598</v>
      </c>
      <c r="DL425">
        <v>0.54432014906226878</v>
      </c>
      <c r="DM425">
        <v>0.4883342288914016</v>
      </c>
      <c r="DN425">
        <v>0.32623908825682352</v>
      </c>
      <c r="DO425">
        <v>-1.7386243022061536E-2</v>
      </c>
      <c r="DR425">
        <f t="shared" si="142"/>
        <v>-2.2520272697920257E-2</v>
      </c>
      <c r="DS425">
        <f t="shared" si="154"/>
        <v>8.0614719525515743E-2</v>
      </c>
      <c r="DT425">
        <f t="shared" si="155"/>
        <v>4.3057695463627954E-3</v>
      </c>
      <c r="DU425">
        <f t="shared" si="156"/>
        <v>3.9194360836713397E-2</v>
      </c>
      <c r="DV425">
        <f t="shared" si="157"/>
        <v>5.4193190442492774E-2</v>
      </c>
      <c r="DW425">
        <f t="shared" si="158"/>
        <v>0.1241200974292498</v>
      </c>
      <c r="DX425">
        <f t="shared" si="159"/>
        <v>2.188166305274436E-3</v>
      </c>
      <c r="DY425">
        <f t="shared" si="160"/>
        <v>8.5402204065599369E-2</v>
      </c>
      <c r="DZ425">
        <f t="shared" si="161"/>
        <v>8.5884206041024772E-2</v>
      </c>
      <c r="EA425">
        <f t="shared" si="143"/>
        <v>0.18868737604892186</v>
      </c>
      <c r="EB425">
        <f t="shared" si="144"/>
        <v>0.17562543398556985</v>
      </c>
      <c r="EC425">
        <f t="shared" si="145"/>
        <v>2.8488172151513173E-2</v>
      </c>
      <c r="ED425">
        <f t="shared" si="146"/>
        <v>-1.6051751728888421E-2</v>
      </c>
      <c r="EE425">
        <f t="shared" si="147"/>
        <v>0.14587977960015508</v>
      </c>
      <c r="EF425">
        <f t="shared" si="148"/>
        <v>3.2473071242674172E-2</v>
      </c>
      <c r="EG425">
        <f t="shared" si="149"/>
        <v>-1.3662302973385346E-2</v>
      </c>
      <c r="EH425">
        <f t="shared" si="150"/>
        <v>0.12785360174012894</v>
      </c>
      <c r="EI425">
        <f t="shared" si="151"/>
        <v>0.15275027163996632</v>
      </c>
      <c r="EJ425">
        <f t="shared" si="152"/>
        <v>5.7993697535007813E-2</v>
      </c>
      <c r="EK425">
        <f t="shared" si="153"/>
        <v>-3.4025796873281421E-3</v>
      </c>
    </row>
    <row r="426" spans="1:141" x14ac:dyDescent="0.3">
      <c r="A426" s="6">
        <f>('Base original'!A426-MIN('Base original'!A:A))/(MAX('Base original'!A:A)-MIN('Base original'!A:A))</f>
        <v>0.38053097345132747</v>
      </c>
      <c r="B426" s="6">
        <f>('Base original'!B426-MIN('Base original'!B:B))/(MAX('Base original'!B:B)-MIN('Base original'!B:B))</f>
        <v>0.32534246575342463</v>
      </c>
      <c r="C426" s="6">
        <f>('Base original'!C426-MIN('Base original'!C:C))/(MAX('Base original'!C:C)-MIN('Base original'!C:C))</f>
        <v>0.41</v>
      </c>
      <c r="D426" s="6">
        <f>('Base original'!D426-MIN('Base original'!D:D))/(MAX('Base original'!D:D)-MIN('Base original'!D:D))</f>
        <v>0.47945205479452058</v>
      </c>
      <c r="E426" s="6">
        <f>('Base original'!E426-MIN('Base original'!E:E))/(MAX('Base original'!E:E)-MIN('Base original'!E:E))</f>
        <v>0.12353923205342236</v>
      </c>
      <c r="F426" s="6">
        <f>('Base original'!F426-MIN('Base original'!F:F))/(MAX('Base original'!F:F)-MIN('Base original'!F:F))</f>
        <v>0.43283582089552236</v>
      </c>
      <c r="G426" s="6">
        <f>('Base original'!G426-MIN('Base original'!G:G))/(MAX('Base original'!G:G)-MIN('Base original'!G:G))</f>
        <v>0.36395759717314485</v>
      </c>
      <c r="H426" s="6">
        <f>('Base original'!H426-MIN('Base original'!H:H))/(MAX('Base original'!H:H)-MIN('Base original'!H:H))</f>
        <v>0.71439060205580329</v>
      </c>
      <c r="I426" s="6">
        <f>('Base original'!I426-MIN('Base original'!I:I))/(MAX('Base original'!I:I)-MIN('Base original'!I:I))</f>
        <v>0.41732283464566927</v>
      </c>
      <c r="J426" s="6">
        <f>('Base original'!J426-MIN('Base original'!J:J))/(MAX('Base original'!J:J)-MIN('Base original'!J:J))</f>
        <v>0.14371257485029937</v>
      </c>
      <c r="K426" s="6">
        <f>('Base original'!K426-MIN('Base original'!K:K))/(MAX('Base original'!K:K)-MIN('Base original'!K:K))</f>
        <v>0.13846153846153852</v>
      </c>
      <c r="L426" s="6">
        <f>'Base original'!L426</f>
        <v>5</v>
      </c>
      <c r="M426">
        <v>595</v>
      </c>
      <c r="O426">
        <v>0.25536195347607404</v>
      </c>
      <c r="P426" t="str">
        <f>IF(O426&lt;=cockpit!C$11,"treino","teste")</f>
        <v>treino</v>
      </c>
      <c r="AP426" s="6">
        <v>1.4696853350800525</v>
      </c>
      <c r="AQ426" s="6">
        <v>2.0050013266784688</v>
      </c>
      <c r="AR426" s="6">
        <v>2.0726633463367268</v>
      </c>
      <c r="AS426" s="6">
        <v>2.5369786920789958</v>
      </c>
      <c r="AT426" s="6">
        <v>2.3801070680591887</v>
      </c>
      <c r="AU426" s="6">
        <v>1.864463785273281</v>
      </c>
      <c r="AV426" s="6">
        <v>2.1543101465000674</v>
      </c>
      <c r="AW426" s="6">
        <v>2.4360702304865596</v>
      </c>
      <c r="AX426" s="6">
        <v>1.4409146656071805</v>
      </c>
      <c r="AY426" s="6">
        <v>1.7529123346664146</v>
      </c>
      <c r="AZ426" s="6">
        <v>1.6781518204714501</v>
      </c>
      <c r="BA426" s="6">
        <v>2.0208638255706437</v>
      </c>
      <c r="BB426" s="6">
        <v>1.5722806771240638</v>
      </c>
      <c r="BC426" s="6">
        <v>1.8214872708176826</v>
      </c>
      <c r="BD426" s="6">
        <v>1.437432179623306</v>
      </c>
      <c r="BE426" s="6">
        <v>2.115608726307757</v>
      </c>
      <c r="BF426" s="6">
        <v>1.7932478952784134</v>
      </c>
      <c r="BG426" s="6">
        <v>1.7511733588669838</v>
      </c>
      <c r="BH426" s="6">
        <v>1.7338982332304782</v>
      </c>
      <c r="BI426" s="6">
        <v>1.6212889842212033</v>
      </c>
      <c r="BL426" s="8">
        <f>IF(BL$1&lt;=cockpit!$C$15,1/(1+EXP(-(AP426+T$14))),0)</f>
        <v>0.835871310899442</v>
      </c>
      <c r="BM426" s="8">
        <f>IF(BM$1&lt;=cockpit!$C$15,1/(1+EXP(-(AQ426+U$14))),0)</f>
        <v>0.89326690722492863</v>
      </c>
      <c r="BN426" s="8">
        <f>IF(BN$1&lt;=cockpit!$C$15,1/(1+EXP(-(AR426+V$14))),0)</f>
        <v>0.90243665903503123</v>
      </c>
      <c r="BO426" s="8">
        <f>IF(BO$1&lt;=cockpit!$C$15,1/(1+EXP(-(AS426+W$14))),0)</f>
        <v>0.9311981468728876</v>
      </c>
      <c r="BP426" s="8">
        <f>IF(BP$1&lt;=cockpit!$C$15,1/(1+EXP(-(AT426+X$14))),0)</f>
        <v>0.92326986949936241</v>
      </c>
      <c r="BQ426" s="8">
        <f>IF(BQ$1&lt;=cockpit!$C$15,1/(1+EXP(-(AU426+Y$14))),0)</f>
        <v>0.90989337552300908</v>
      </c>
      <c r="BR426" s="8">
        <f>IF(BR$1&lt;=cockpit!$C$15,1/(1+EXP(-(AV426+Z$14))),0)</f>
        <v>0.92762893287558046</v>
      </c>
      <c r="BS426" s="8">
        <f>IF(BS$1&lt;=cockpit!$C$15,1/(1+EXP(-(AW426+AA$14))),0)</f>
        <v>0.92722577102577797</v>
      </c>
      <c r="BT426" s="8">
        <f>IF(BT$1&lt;=cockpit!$C$15,1/(1+EXP(-(AX426+AB$14))),0)</f>
        <v>0.82271810509966703</v>
      </c>
      <c r="BU426" s="8">
        <f>IF(BU$1&lt;=cockpit!$C$15,1/(1+EXP(-(AY426+AC$14))),0)</f>
        <v>0.8573540620276302</v>
      </c>
      <c r="BV426" s="8">
        <f>IF(BV$1&lt;=cockpit!$C$15,1/(1+EXP(-(AZ426+AD$14))),0)</f>
        <v>0.88627765601164843</v>
      </c>
      <c r="BW426" s="8">
        <f>IF(BW$1&lt;=cockpit!$C$15,1/(1+EXP(-(BA426+AE$14))),0)</f>
        <v>0.92035141724803893</v>
      </c>
      <c r="BX426" s="8">
        <f>IF(BX$1&lt;=cockpit!$C$15,1/(1+EXP(-(BB426+AF$14))),0)</f>
        <v>0.90907857163040584</v>
      </c>
      <c r="BY426" s="8">
        <f>IF(BY$1&lt;=cockpit!$C$15,1/(1+EXP(-(BC426+AG$14))),0)</f>
        <v>0.85728131802812746</v>
      </c>
      <c r="BZ426" s="8">
        <f>IF(BZ$1&lt;=cockpit!$C$15,1/(1+EXP(-(BD426+AH$14))),0)</f>
        <v>0.85093542284719015</v>
      </c>
      <c r="CA426" s="8">
        <f>IF(CA$1&lt;=cockpit!$C$15,1/(1+EXP(-(BE426+AI$14))),0)</f>
        <v>0.95633916552364584</v>
      </c>
      <c r="CB426" s="8">
        <f>IF(CB$1&lt;=cockpit!$C$15,1/(1+EXP(-(BF426+AJ$14))),0)</f>
        <v>0.90080955384321504</v>
      </c>
      <c r="CC426" s="8">
        <f>IF(CC$1&lt;=cockpit!$C$15,1/(1+EXP(-(BG426+AK$14))),0)</f>
        <v>0.87419864599227692</v>
      </c>
      <c r="CD426" s="8">
        <f>IF(CD$1&lt;=cockpit!$C$15,1/(1+EXP(-(BH426+AL$14))),0)</f>
        <v>0.93492423599890451</v>
      </c>
      <c r="CE426" s="8">
        <f>IF(CE$1&lt;=cockpit!$C$15,1/(1+EXP(-(BI426+AM$14))),0)</f>
        <v>0.89687191188104931</v>
      </c>
      <c r="CH426" s="6">
        <v>6.0395381945569193</v>
      </c>
      <c r="CK426" s="9">
        <f t="shared" si="139"/>
        <v>6.0395381945569193</v>
      </c>
      <c r="CM426" s="9">
        <f t="shared" si="140"/>
        <v>1.0806396579426594</v>
      </c>
      <c r="CP426">
        <f t="shared" si="141"/>
        <v>1.0395381945569193</v>
      </c>
      <c r="CV426">
        <v>-8.1516216810706768E-2</v>
      </c>
      <c r="CW426">
        <v>0.42638179746671628</v>
      </c>
      <c r="CX426">
        <v>1.7596201984835354E-2</v>
      </c>
      <c r="CY426">
        <v>0.27839070896337798</v>
      </c>
      <c r="CZ426">
        <v>0.33275667351920485</v>
      </c>
      <c r="DA426">
        <v>0.78380551895719841</v>
      </c>
      <c r="DB426">
        <v>1.3804686046980753E-2</v>
      </c>
      <c r="DC426">
        <v>0.65353800830875763</v>
      </c>
      <c r="DD426">
        <v>0.28302181298933543</v>
      </c>
      <c r="DE426">
        <v>0.61437894365983825</v>
      </c>
      <c r="DF426">
        <v>0.75723726140592984</v>
      </c>
      <c r="DG426">
        <v>0.20687993886968181</v>
      </c>
      <c r="DH426">
        <v>-0.1067329833182179</v>
      </c>
      <c r="DI426">
        <v>0.51705153230409684</v>
      </c>
      <c r="DJ426">
        <v>0.14322803123832692</v>
      </c>
      <c r="DK426">
        <v>-0.18752492447998201</v>
      </c>
      <c r="DL426">
        <v>0.68928653114656169</v>
      </c>
      <c r="DM426">
        <v>0.61839012803874527</v>
      </c>
      <c r="DN426">
        <v>0.4131249042615141</v>
      </c>
      <c r="DO426">
        <v>-2.2016644364522615E-2</v>
      </c>
      <c r="DR426">
        <f t="shared" si="142"/>
        <v>-2.4562397292286809E-2</v>
      </c>
      <c r="DS426">
        <f t="shared" si="154"/>
        <v>8.6160774456642039E-2</v>
      </c>
      <c r="DT426">
        <f t="shared" si="155"/>
        <v>3.2659972028735973E-3</v>
      </c>
      <c r="DU426">
        <f t="shared" si="156"/>
        <v>3.6989776634782617E-2</v>
      </c>
      <c r="DV426">
        <f t="shared" si="157"/>
        <v>4.9105816751401611E-2</v>
      </c>
      <c r="DW426">
        <f t="shared" si="158"/>
        <v>0.13488826239123955</v>
      </c>
      <c r="DX426">
        <f t="shared" si="159"/>
        <v>1.9258166928468859E-3</v>
      </c>
      <c r="DY426">
        <f t="shared" si="160"/>
        <v>9.1660254253448981E-2</v>
      </c>
      <c r="DZ426">
        <f t="shared" si="161"/>
        <v>9.1454230768717198E-2</v>
      </c>
      <c r="EA426">
        <f t="shared" si="143"/>
        <v>0.16277602242106212</v>
      </c>
      <c r="EB426">
        <f t="shared" si="144"/>
        <v>0.16243641615494184</v>
      </c>
      <c r="EC426">
        <f t="shared" si="145"/>
        <v>3.1642962892957593E-2</v>
      </c>
      <c r="ED426">
        <f t="shared" si="146"/>
        <v>-1.8526300386688684E-2</v>
      </c>
      <c r="EE426">
        <f t="shared" si="147"/>
        <v>0.13705419909290448</v>
      </c>
      <c r="EF426">
        <f t="shared" si="148"/>
        <v>3.9517889428107363E-2</v>
      </c>
      <c r="EG426">
        <f t="shared" si="149"/>
        <v>-1.6017516525477699E-2</v>
      </c>
      <c r="EH426">
        <f t="shared" si="150"/>
        <v>0.12995956296635588</v>
      </c>
      <c r="EI426">
        <f t="shared" si="151"/>
        <v>0.14580200061159765</v>
      </c>
      <c r="EJ426">
        <f t="shared" si="152"/>
        <v>5.2019313454036237E-2</v>
      </c>
      <c r="EK426">
        <f t="shared" si="153"/>
        <v>-4.306913004399596E-3</v>
      </c>
    </row>
    <row r="427" spans="1:141" x14ac:dyDescent="0.3">
      <c r="A427" s="6">
        <f>('Base original'!A427-MIN('Base original'!A:A))/(MAX('Base original'!A:A)-MIN('Base original'!A:A))</f>
        <v>0.69026548672566379</v>
      </c>
      <c r="B427" s="6">
        <f>('Base original'!B427-MIN('Base original'!B:B))/(MAX('Base original'!B:B)-MIN('Base original'!B:B))</f>
        <v>0.19178082191780824</v>
      </c>
      <c r="C427" s="6">
        <f>('Base original'!C427-MIN('Base original'!C:C))/(MAX('Base original'!C:C)-MIN('Base original'!C:C))</f>
        <v>0.51</v>
      </c>
      <c r="D427" s="6">
        <f>('Base original'!D427-MIN('Base original'!D:D))/(MAX('Base original'!D:D)-MIN('Base original'!D:D))</f>
        <v>7.5342465753424667E-2</v>
      </c>
      <c r="E427" s="6">
        <f>('Base original'!E427-MIN('Base original'!E:E))/(MAX('Base original'!E:E)-MIN('Base original'!E:E))</f>
        <v>7.8464106844741241E-2</v>
      </c>
      <c r="F427" s="6">
        <f>('Base original'!F427-MIN('Base original'!F:F))/(MAX('Base original'!F:F)-MIN('Base original'!F:F))</f>
        <v>7.4626865671641784E-2</v>
      </c>
      <c r="G427" s="6">
        <f>('Base original'!G427-MIN('Base original'!G:G))/(MAX('Base original'!G:G)-MIN('Base original'!G:G))</f>
        <v>6.3604240282685506E-2</v>
      </c>
      <c r="H427" s="6">
        <f>('Base original'!H427-MIN('Base original'!H:H))/(MAX('Base original'!H:H)-MIN('Base original'!H:H))</f>
        <v>0.68502202643171606</v>
      </c>
      <c r="I427" s="6">
        <f>('Base original'!I427-MIN('Base original'!I:I))/(MAX('Base original'!I:I)-MIN('Base original'!I:I))</f>
        <v>0.23622047244094482</v>
      </c>
      <c r="J427" s="6">
        <f>('Base original'!J427-MIN('Base original'!J:J))/(MAX('Base original'!J:J)-MIN('Base original'!J:J))</f>
        <v>0.16167664670658682</v>
      </c>
      <c r="K427" s="6">
        <f>('Base original'!K427-MIN('Base original'!K:K))/(MAX('Base original'!K:K)-MIN('Base original'!K:K))</f>
        <v>0.13846153846153852</v>
      </c>
      <c r="L427" s="6">
        <f>'Base original'!L427</f>
        <v>6</v>
      </c>
      <c r="M427">
        <v>596</v>
      </c>
      <c r="O427">
        <v>0.10872133765970682</v>
      </c>
      <c r="P427" t="str">
        <f>IF(O427&lt;=cockpit!C$11,"treino","teste")</f>
        <v>treino</v>
      </c>
      <c r="AP427" s="6">
        <v>1.1055274228202592</v>
      </c>
      <c r="AQ427" s="6">
        <v>1.728413864709381</v>
      </c>
      <c r="AR427" s="6">
        <v>1.2336175600275716</v>
      </c>
      <c r="AS427" s="6">
        <v>1.8147214495083759</v>
      </c>
      <c r="AT427" s="6">
        <v>1.7266981190469879</v>
      </c>
      <c r="AU427" s="6">
        <v>1.5835842742046071</v>
      </c>
      <c r="AV427" s="6">
        <v>1.5709659752014575</v>
      </c>
      <c r="AW427" s="6">
        <v>2.0979217642024222</v>
      </c>
      <c r="AX427" s="6">
        <v>1.0464107083370149</v>
      </c>
      <c r="AY427" s="6">
        <v>1.0602242720558259</v>
      </c>
      <c r="AZ427" s="6">
        <v>1.0998087223863271</v>
      </c>
      <c r="BA427" s="6">
        <v>1.5222096237572271</v>
      </c>
      <c r="BB427" s="6">
        <v>1.3249735177604403</v>
      </c>
      <c r="BC427" s="6">
        <v>1.2240782279068763</v>
      </c>
      <c r="BD427" s="6">
        <v>1.2316146789065292</v>
      </c>
      <c r="BE427" s="6">
        <v>1.8212916334095151</v>
      </c>
      <c r="BF427" s="6">
        <v>1.4378923089606293</v>
      </c>
      <c r="BG427" s="6">
        <v>1.0758767550662709</v>
      </c>
      <c r="BH427" s="6">
        <v>1.1108566870858292</v>
      </c>
      <c r="BI427" s="6">
        <v>1.3968767825297734</v>
      </c>
      <c r="BL427" s="8">
        <f>IF(BL$1&lt;=cockpit!$C$15,1/(1+EXP(-(AP427+T$14))),0)</f>
        <v>0.77965653421217618</v>
      </c>
      <c r="BM427" s="8">
        <f>IF(BM$1&lt;=cockpit!$C$15,1/(1+EXP(-(AQ427+U$14))),0)</f>
        <v>0.86388819400586814</v>
      </c>
      <c r="BN427" s="8">
        <f>IF(BN$1&lt;=cockpit!$C$15,1/(1+EXP(-(AR427+V$14))),0)</f>
        <v>0.79988101961636293</v>
      </c>
      <c r="BO427" s="8">
        <f>IF(BO$1&lt;=cockpit!$C$15,1/(1+EXP(-(AS427+W$14))),0)</f>
        <v>0.8679535179115494</v>
      </c>
      <c r="BP427" s="8">
        <f>IF(BP$1&lt;=cockpit!$C$15,1/(1+EXP(-(AT427+X$14))),0)</f>
        <v>0.86226346317963598</v>
      </c>
      <c r="BQ427" s="8">
        <f>IF(BQ$1&lt;=cockpit!$C$15,1/(1+EXP(-(AU427+Y$14))),0)</f>
        <v>0.88406021612466335</v>
      </c>
      <c r="BR427" s="8">
        <f>IF(BR$1&lt;=cockpit!$C$15,1/(1+EXP(-(AV427+Z$14))),0)</f>
        <v>0.87734029359439514</v>
      </c>
      <c r="BS427" s="8">
        <f>IF(BS$1&lt;=cockpit!$C$15,1/(1+EXP(-(AW427+AA$14))),0)</f>
        <v>0.9008483759670215</v>
      </c>
      <c r="BT427" s="8">
        <f>IF(BT$1&lt;=cockpit!$C$15,1/(1+EXP(-(AX427+AB$14))),0)</f>
        <v>0.75774730271943036</v>
      </c>
      <c r="BU427" s="8">
        <f>IF(BU$1&lt;=cockpit!$C$15,1/(1+EXP(-(AY427+AC$14))),0)</f>
        <v>0.75040946768522754</v>
      </c>
      <c r="BV427" s="8">
        <f>IF(BV$1&lt;=cockpit!$C$15,1/(1+EXP(-(AZ427+AD$14))),0)</f>
        <v>0.81380515433011213</v>
      </c>
      <c r="BW427" s="8">
        <f>IF(BW$1&lt;=cockpit!$C$15,1/(1+EXP(-(BA427+AE$14))),0)</f>
        <v>0.87528049314027279</v>
      </c>
      <c r="BX427" s="8">
        <f>IF(BX$1&lt;=cockpit!$C$15,1/(1+EXP(-(BB427+AF$14))),0)</f>
        <v>0.88646481635069441</v>
      </c>
      <c r="BY427" s="8">
        <f>IF(BY$1&lt;=cockpit!$C$15,1/(1+EXP(-(BC427+AG$14))),0)</f>
        <v>0.7677200186060732</v>
      </c>
      <c r="BZ427" s="8">
        <f>IF(BZ$1&lt;=cockpit!$C$15,1/(1+EXP(-(BD427+AH$14))),0)</f>
        <v>0.82290276656120465</v>
      </c>
      <c r="CA427" s="8">
        <f>IF(CA$1&lt;=cockpit!$C$15,1/(1+EXP(-(BE427+AI$14))),0)</f>
        <v>0.94226070717361521</v>
      </c>
      <c r="CB427" s="8">
        <f>IF(CB$1&lt;=cockpit!$C$15,1/(1+EXP(-(BF427+AJ$14))),0)</f>
        <v>0.8642323369444711</v>
      </c>
      <c r="CC427" s="8">
        <f>IF(CC$1&lt;=cockpit!$C$15,1/(1+EXP(-(BG427+AK$14))),0)</f>
        <v>0.77959485074573875</v>
      </c>
      <c r="CD427" s="8">
        <f>IF(CD$1&lt;=cockpit!$C$15,1/(1+EXP(-(BH427+AL$14))),0)</f>
        <v>0.88512372498515202</v>
      </c>
      <c r="CE427" s="8">
        <f>IF(CE$1&lt;=cockpit!$C$15,1/(1+EXP(-(BI427+AM$14))),0)</f>
        <v>0.87419045680652985</v>
      </c>
      <c r="CH427" s="6">
        <v>5.6709221745588021</v>
      </c>
      <c r="CK427" s="9">
        <f t="shared" si="139"/>
        <v>5.6709221745588021</v>
      </c>
      <c r="CM427" s="9">
        <f t="shared" si="140"/>
        <v>0.10829221519710752</v>
      </c>
      <c r="CP427">
        <f t="shared" si="141"/>
        <v>-0.3290778254411979</v>
      </c>
      <c r="CV427">
        <v>2.580490020156908E-2</v>
      </c>
      <c r="CW427">
        <v>-0.13497608404649486</v>
      </c>
      <c r="CX427">
        <v>-5.5702810300893206E-3</v>
      </c>
      <c r="CY427">
        <v>-8.8127795215595273E-2</v>
      </c>
      <c r="CZ427">
        <v>-0.10533796939459236</v>
      </c>
      <c r="DA427">
        <v>-0.24812269245882096</v>
      </c>
      <c r="DB427">
        <v>-4.3700328559598042E-3</v>
      </c>
      <c r="DC427">
        <v>-0.20688500696127307</v>
      </c>
      <c r="DD427">
        <v>-8.9593824698911792E-2</v>
      </c>
      <c r="DE427">
        <v>-0.19448875263560086</v>
      </c>
      <c r="DF427">
        <v>-0.2397122035835568</v>
      </c>
      <c r="DG427">
        <v>-6.5490234766852701E-2</v>
      </c>
      <c r="DH427">
        <v>3.3787558972935491E-2</v>
      </c>
      <c r="DI427">
        <v>-0.1636786361314933</v>
      </c>
      <c r="DJ427">
        <v>-4.5340488025283267E-2</v>
      </c>
      <c r="DK427">
        <v>5.936318135015714E-2</v>
      </c>
      <c r="DL427">
        <v>-0.21820161487409123</v>
      </c>
      <c r="DM427">
        <v>-0.19575853939261081</v>
      </c>
      <c r="DN427">
        <v>-0.13077946134334004</v>
      </c>
      <c r="DO427">
        <v>6.9696231354706619E-3</v>
      </c>
      <c r="DR427">
        <f t="shared" si="142"/>
        <v>1.0119022311351514E-2</v>
      </c>
      <c r="DS427">
        <f t="shared" si="154"/>
        <v>-3.4243053004573983E-2</v>
      </c>
      <c r="DT427">
        <f t="shared" si="155"/>
        <v>-2.0063614986556913E-3</v>
      </c>
      <c r="DU427">
        <f t="shared" si="156"/>
        <v>-2.1737310330528746E-2</v>
      </c>
      <c r="DV427">
        <f t="shared" si="157"/>
        <v>-2.7019370337915783E-2</v>
      </c>
      <c r="DW427">
        <f t="shared" si="158"/>
        <v>-5.4199309136049992E-2</v>
      </c>
      <c r="DX427">
        <f t="shared" si="159"/>
        <v>-1.0063049862336026E-3</v>
      </c>
      <c r="DY427">
        <f t="shared" si="160"/>
        <v>-3.8992073136740989E-2</v>
      </c>
      <c r="DZ427">
        <f t="shared" si="161"/>
        <v>-3.815075509915012E-2</v>
      </c>
      <c r="EA427">
        <f t="shared" si="143"/>
        <v>-8.4969341380338181E-2</v>
      </c>
      <c r="EB427">
        <f t="shared" si="144"/>
        <v>-8.0955886045869035E-2</v>
      </c>
      <c r="EC427">
        <f t="shared" si="145"/>
        <v>-1.5317121888132907E-2</v>
      </c>
      <c r="ED427">
        <f t="shared" si="146"/>
        <v>7.2366237519985417E-3</v>
      </c>
      <c r="EE427">
        <f t="shared" si="147"/>
        <v>-6.7207425653239103E-2</v>
      </c>
      <c r="EF427">
        <f t="shared" si="148"/>
        <v>-1.4637316757581583E-2</v>
      </c>
      <c r="EG427">
        <f t="shared" si="149"/>
        <v>6.6572697085309877E-3</v>
      </c>
      <c r="EH427">
        <f t="shared" si="150"/>
        <v>-5.5227367198104151E-2</v>
      </c>
      <c r="EI427">
        <f t="shared" si="151"/>
        <v>-7.6782737718131489E-2</v>
      </c>
      <c r="EJ427">
        <f t="shared" si="152"/>
        <v>-2.8321075914911467E-2</v>
      </c>
      <c r="EK427">
        <f t="shared" si="153"/>
        <v>1.6433747239606008E-3</v>
      </c>
    </row>
    <row r="428" spans="1:141" x14ac:dyDescent="0.3">
      <c r="A428" s="6">
        <f>('Base original'!A428-MIN('Base original'!A:A))/(MAX('Base original'!A:A)-MIN('Base original'!A:A))</f>
        <v>0.3451327433628319</v>
      </c>
      <c r="B428" s="6">
        <f>('Base original'!B428-MIN('Base original'!B:B))/(MAX('Base original'!B:B)-MIN('Base original'!B:B))</f>
        <v>0.3184931506849315</v>
      </c>
      <c r="C428" s="6">
        <f>('Base original'!C428-MIN('Base original'!C:C))/(MAX('Base original'!C:C)-MIN('Base original'!C:C))</f>
        <v>0.18</v>
      </c>
      <c r="D428" s="6">
        <f>('Base original'!D428-MIN('Base original'!D:D))/(MAX('Base original'!D:D)-MIN('Base original'!D:D))</f>
        <v>8.2191780821917818E-2</v>
      </c>
      <c r="E428" s="6">
        <f>('Base original'!E428-MIN('Base original'!E:E))/(MAX('Base original'!E:E)-MIN('Base original'!E:E))</f>
        <v>0.11018363939899833</v>
      </c>
      <c r="F428" s="6">
        <f>('Base original'!F428-MIN('Base original'!F:F))/(MAX('Base original'!F:F)-MIN('Base original'!F:F))</f>
        <v>5.9701492537313432E-2</v>
      </c>
      <c r="G428" s="6">
        <f>('Base original'!G428-MIN('Base original'!G:G))/(MAX('Base original'!G:G)-MIN('Base original'!G:G))</f>
        <v>8.4805653710247356E-2</v>
      </c>
      <c r="H428" s="6">
        <f>('Base original'!H428-MIN('Base original'!H:H))/(MAX('Base original'!H:H)-MIN('Base original'!H:H))</f>
        <v>0.48678414096916606</v>
      </c>
      <c r="I428" s="6">
        <f>('Base original'!I428-MIN('Base original'!I:I))/(MAX('Base original'!I:I)-MIN('Base original'!I:I))</f>
        <v>0.3622047244094489</v>
      </c>
      <c r="J428" s="6">
        <f>('Base original'!J428-MIN('Base original'!J:J))/(MAX('Base original'!J:J)-MIN('Base original'!J:J))</f>
        <v>8.9820359281437112E-2</v>
      </c>
      <c r="K428" s="6">
        <f>('Base original'!K428-MIN('Base original'!K:K))/(MAX('Base original'!K:K)-MIN('Base original'!K:K))</f>
        <v>0.21538461538461545</v>
      </c>
      <c r="L428" s="6">
        <f>'Base original'!L428</f>
        <v>6</v>
      </c>
      <c r="M428">
        <v>598</v>
      </c>
      <c r="O428">
        <v>0.74207936689535381</v>
      </c>
      <c r="P428" t="str">
        <f>IF(O428&lt;=cockpit!C$11,"treino","teste")</f>
        <v>treino</v>
      </c>
      <c r="AP428" s="6">
        <v>0.68171021028528977</v>
      </c>
      <c r="AQ428" s="6">
        <v>1.2746846719834062</v>
      </c>
      <c r="AR428" s="6">
        <v>1.0772243125679075</v>
      </c>
      <c r="AS428" s="6">
        <v>1.4145796742875909</v>
      </c>
      <c r="AT428" s="6">
        <v>1.4052608520862673</v>
      </c>
      <c r="AU428" s="6">
        <v>1.2644769121877979</v>
      </c>
      <c r="AV428" s="6">
        <v>1.2602880534390719</v>
      </c>
      <c r="AW428" s="6">
        <v>1.4918985347853766</v>
      </c>
      <c r="AX428" s="6">
        <v>0.78366655078970793</v>
      </c>
      <c r="AY428" s="6">
        <v>0.87262522118321051</v>
      </c>
      <c r="AZ428" s="6">
        <v>0.91470038277241017</v>
      </c>
      <c r="BA428" s="6">
        <v>1.2072080985090028</v>
      </c>
      <c r="BB428" s="6">
        <v>1.0724847789103871</v>
      </c>
      <c r="BC428" s="6">
        <v>1.0667792451780092</v>
      </c>
      <c r="BD428" s="6">
        <v>0.92744117775255352</v>
      </c>
      <c r="BE428" s="6">
        <v>1.6161053174735667</v>
      </c>
      <c r="BF428" s="6">
        <v>1.1030057628036463</v>
      </c>
      <c r="BG428" s="6">
        <v>0.81166330480399274</v>
      </c>
      <c r="BH428" s="6">
        <v>0.90835523506806592</v>
      </c>
      <c r="BI428" s="6">
        <v>1.036401945474807</v>
      </c>
      <c r="BL428" s="8">
        <f>IF(BL$1&lt;=cockpit!$C$15,1/(1+EXP(-(AP428+T$14))),0)</f>
        <v>0.69843335633199377</v>
      </c>
      <c r="BM428" s="8">
        <f>IF(BM$1&lt;=cockpit!$C$15,1/(1+EXP(-(AQ428+U$14))),0)</f>
        <v>0.80126787615139616</v>
      </c>
      <c r="BN428" s="8">
        <f>IF(BN$1&lt;=cockpit!$C$15,1/(1+EXP(-(AR428+V$14))),0)</f>
        <v>0.77367110967924202</v>
      </c>
      <c r="BO428" s="8">
        <f>IF(BO$1&lt;=cockpit!$C$15,1/(1+EXP(-(AS428+W$14))),0)</f>
        <v>0.81500152303608964</v>
      </c>
      <c r="BP428" s="8">
        <f>IF(BP$1&lt;=cockpit!$C$15,1/(1+EXP(-(AT428+X$14))),0)</f>
        <v>0.81947296925426594</v>
      </c>
      <c r="BQ428" s="8">
        <f>IF(BQ$1&lt;=cockpit!$C$15,1/(1+EXP(-(AU428+Y$14))),0)</f>
        <v>0.84714043559757024</v>
      </c>
      <c r="BR428" s="8">
        <f>IF(BR$1&lt;=cockpit!$C$15,1/(1+EXP(-(AV428+Z$14))),0)</f>
        <v>0.83980839152461995</v>
      </c>
      <c r="BS428" s="8">
        <f>IF(BS$1&lt;=cockpit!$C$15,1/(1+EXP(-(AW428+AA$14))),0)</f>
        <v>0.83211109735048128</v>
      </c>
      <c r="BT428" s="8">
        <f>IF(BT$1&lt;=cockpit!$C$15,1/(1+EXP(-(AX428+AB$14))),0)</f>
        <v>0.70632969951113556</v>
      </c>
      <c r="BU428" s="8">
        <f>IF(BU$1&lt;=cockpit!$C$15,1/(1+EXP(-(AY428+AC$14))),0)</f>
        <v>0.71365417942530673</v>
      </c>
      <c r="BV428" s="8">
        <f>IF(BV$1&lt;=cockpit!$C$15,1/(1+EXP(-(AZ428+AD$14))),0)</f>
        <v>0.78411654247143525</v>
      </c>
      <c r="BW428" s="8">
        <f>IF(BW$1&lt;=cockpit!$C$15,1/(1+EXP(-(BA428+AE$14))),0)</f>
        <v>0.83664520535474496</v>
      </c>
      <c r="BX428" s="8">
        <f>IF(BX$1&lt;=cockpit!$C$15,1/(1+EXP(-(BB428+AF$14))),0)</f>
        <v>0.85846998715922562</v>
      </c>
      <c r="BY428" s="8">
        <f>IF(BY$1&lt;=cockpit!$C$15,1/(1+EXP(-(BC428+AG$14))),0)</f>
        <v>0.73849919778342088</v>
      </c>
      <c r="BZ428" s="8">
        <f>IF(BZ$1&lt;=cockpit!$C$15,1/(1+EXP(-(BD428+AH$14))),0)</f>
        <v>0.77416241930319896</v>
      </c>
      <c r="CA428" s="8">
        <f>IF(CA$1&lt;=cockpit!$C$15,1/(1+EXP(-(BE428+AI$14))),0)</f>
        <v>0.93003048727501925</v>
      </c>
      <c r="CB428" s="8">
        <f>IF(CB$1&lt;=cockpit!$C$15,1/(1+EXP(-(BF428+AJ$14))),0)</f>
        <v>0.8199501856271183</v>
      </c>
      <c r="CC428" s="8">
        <f>IF(CC$1&lt;=cockpit!$C$15,1/(1+EXP(-(BG428+AK$14))),0)</f>
        <v>0.73088030710336338</v>
      </c>
      <c r="CD428" s="8">
        <f>IF(CD$1&lt;=cockpit!$C$15,1/(1+EXP(-(BH428+AL$14))),0)</f>
        <v>0.86287421756837179</v>
      </c>
      <c r="CE428" s="8">
        <f>IF(CE$1&lt;=cockpit!$C$15,1/(1+EXP(-(BI428+AM$14))),0)</f>
        <v>0.82892877258466791</v>
      </c>
      <c r="CH428" s="6">
        <v>5.4043053583006877</v>
      </c>
      <c r="CK428" s="9">
        <f t="shared" si="139"/>
        <v>5.4043053583006877</v>
      </c>
      <c r="CM428" s="9">
        <f t="shared" si="140"/>
        <v>0.35485210614927204</v>
      </c>
      <c r="CP428">
        <f t="shared" si="141"/>
        <v>-0.5956946416993123</v>
      </c>
      <c r="CV428">
        <v>4.6711870540201324E-2</v>
      </c>
      <c r="CW428">
        <v>-0.24433287146058494</v>
      </c>
      <c r="CX428">
        <v>-1.0083288225011236E-2</v>
      </c>
      <c r="CY428">
        <v>-0.15952838914114253</v>
      </c>
      <c r="CZ428">
        <v>-0.19068213986073435</v>
      </c>
      <c r="DA428">
        <v>-0.44915016131385305</v>
      </c>
      <c r="DB428">
        <v>-7.9106064131032067E-3</v>
      </c>
      <c r="DC428">
        <v>-0.37450195840307932</v>
      </c>
      <c r="DD428">
        <v>-0.16218218663300943</v>
      </c>
      <c r="DE428">
        <v>-0.35206233559031597</v>
      </c>
      <c r="DF428">
        <v>-0.43392554643635572</v>
      </c>
      <c r="DG428">
        <v>-0.11855001740679472</v>
      </c>
      <c r="DH428">
        <v>6.1162030013090771E-2</v>
      </c>
      <c r="DI428">
        <v>-0.29629005349558107</v>
      </c>
      <c r="DJ428">
        <v>-8.207507063863001E-2</v>
      </c>
      <c r="DK428">
        <v>0.1074588632555309</v>
      </c>
      <c r="DL428">
        <v>-0.39498721196533249</v>
      </c>
      <c r="DM428">
        <v>-0.35436089571431539</v>
      </c>
      <c r="DN428">
        <v>-0.2367361710321943</v>
      </c>
      <c r="DO428">
        <v>1.2616368638321704E-2</v>
      </c>
      <c r="DR428">
        <f t="shared" si="142"/>
        <v>2.3925392525861233E-2</v>
      </c>
      <c r="DS428">
        <f t="shared" si="154"/>
        <v>-8.7463786845128955E-2</v>
      </c>
      <c r="DT428">
        <f t="shared" si="155"/>
        <v>-4.0477647836778454E-3</v>
      </c>
      <c r="DU428">
        <f t="shared" si="156"/>
        <v>-5.35652488264819E-2</v>
      </c>
      <c r="DV428">
        <f t="shared" si="157"/>
        <v>-6.2632228428842238E-2</v>
      </c>
      <c r="DW428">
        <f t="shared" si="158"/>
        <v>-0.12681893249644591</v>
      </c>
      <c r="DX428">
        <f t="shared" si="159"/>
        <v>-2.3314286795024669E-3</v>
      </c>
      <c r="DY428">
        <f t="shared" si="160"/>
        <v>-0.11519347745138345</v>
      </c>
      <c r="DZ428">
        <f t="shared" si="161"/>
        <v>-8.126922702754967E-2</v>
      </c>
      <c r="EA428">
        <f t="shared" si="143"/>
        <v>-0.17275618262201081</v>
      </c>
      <c r="EB428">
        <f t="shared" si="144"/>
        <v>-0.16713130492754849</v>
      </c>
      <c r="EC428">
        <f t="shared" si="145"/>
        <v>-3.5567945304782571E-2</v>
      </c>
      <c r="ED428">
        <f t="shared" si="146"/>
        <v>1.6087404787824656E-2</v>
      </c>
      <c r="EE428">
        <f t="shared" si="147"/>
        <v>-0.13469906853369748</v>
      </c>
      <c r="EF428">
        <f t="shared" si="148"/>
        <v>-3.2885227724266983E-2</v>
      </c>
      <c r="EG428">
        <f t="shared" si="149"/>
        <v>1.4511598728015787E-2</v>
      </c>
      <c r="EH428">
        <f t="shared" si="150"/>
        <v>-0.12943007836572029</v>
      </c>
      <c r="EI428">
        <f t="shared" si="151"/>
        <v>-0.1650662580155817</v>
      </c>
      <c r="EJ428">
        <f t="shared" si="152"/>
        <v>-6.0473801458914858E-2</v>
      </c>
      <c r="EK428">
        <f t="shared" si="153"/>
        <v>3.947372705689128E-3</v>
      </c>
    </row>
    <row r="429" spans="1:141" x14ac:dyDescent="0.3">
      <c r="A429" s="6">
        <f>('Base original'!A429-MIN('Base original'!A:A))/(MAX('Base original'!A:A)-MIN('Base original'!A:A))</f>
        <v>0.27433628318584075</v>
      </c>
      <c r="B429" s="6">
        <f>('Base original'!B429-MIN('Base original'!B:B))/(MAX('Base original'!B:B)-MIN('Base original'!B:B))</f>
        <v>0.48972602739726029</v>
      </c>
      <c r="C429" s="6">
        <f>('Base original'!C429-MIN('Base original'!C:C))/(MAX('Base original'!C:C)-MIN('Base original'!C:C))</f>
        <v>0</v>
      </c>
      <c r="D429" s="6">
        <f>('Base original'!D429-MIN('Base original'!D:D))/(MAX('Base original'!D:D)-MIN('Base original'!D:D))</f>
        <v>0.11643835616438358</v>
      </c>
      <c r="E429" s="6">
        <f>('Base original'!E429-MIN('Base original'!E:E))/(MAX('Base original'!E:E)-MIN('Base original'!E:E))</f>
        <v>0.11519198664440736</v>
      </c>
      <c r="F429" s="6">
        <f>('Base original'!F429-MIN('Base original'!F:F))/(MAX('Base original'!F:F)-MIN('Base original'!F:F))</f>
        <v>7.4626865671641784E-2</v>
      </c>
      <c r="G429" s="6">
        <f>('Base original'!G429-MIN('Base original'!G:G))/(MAX('Base original'!G:G)-MIN('Base original'!G:G))</f>
        <v>2.8268551236749116E-2</v>
      </c>
      <c r="H429" s="6">
        <f>('Base original'!H429-MIN('Base original'!H:H))/(MAX('Base original'!H:H)-MIN('Base original'!H:H))</f>
        <v>0.54552129221733237</v>
      </c>
      <c r="I429" s="6">
        <f>('Base original'!I429-MIN('Base original'!I:I))/(MAX('Base original'!I:I)-MIN('Base original'!I:I))</f>
        <v>0.44094488188976361</v>
      </c>
      <c r="J429" s="6">
        <f>('Base original'!J429-MIN('Base original'!J:J))/(MAX('Base original'!J:J)-MIN('Base original'!J:J))</f>
        <v>0.11377245508982037</v>
      </c>
      <c r="K429" s="6">
        <f>('Base original'!K429-MIN('Base original'!K:K))/(MAX('Base original'!K:K)-MIN('Base original'!K:K))</f>
        <v>0.13846153846153852</v>
      </c>
      <c r="L429" s="6">
        <f>'Base original'!L429</f>
        <v>5</v>
      </c>
      <c r="M429">
        <v>602</v>
      </c>
      <c r="O429">
        <v>0.26405705795991863</v>
      </c>
      <c r="P429" t="str">
        <f>IF(O429&lt;=cockpit!C$11,"treino","teste")</f>
        <v>treino</v>
      </c>
      <c r="AP429" s="6">
        <v>0.50957522107235242</v>
      </c>
      <c r="AQ429" s="6">
        <v>1.2210182543203483</v>
      </c>
      <c r="AR429" s="6">
        <v>1.0709182020091046</v>
      </c>
      <c r="AS429" s="6">
        <v>1.4773391956618906</v>
      </c>
      <c r="AT429" s="6">
        <v>1.4784063236136795</v>
      </c>
      <c r="AU429" s="6">
        <v>1.3075329999675012</v>
      </c>
      <c r="AV429" s="6">
        <v>1.272616328673533</v>
      </c>
      <c r="AW429" s="6">
        <v>1.5547035024265512</v>
      </c>
      <c r="AX429" s="6">
        <v>0.76483925123069052</v>
      </c>
      <c r="AY429" s="6">
        <v>0.92392874374982281</v>
      </c>
      <c r="AZ429" s="6">
        <v>0.9607369389135556</v>
      </c>
      <c r="BA429" s="6">
        <v>1.2126879671057003</v>
      </c>
      <c r="BB429" s="6">
        <v>1.1032140237586479</v>
      </c>
      <c r="BC429" s="6">
        <v>1.139444318344536</v>
      </c>
      <c r="BD429" s="6">
        <v>0.867601164919653</v>
      </c>
      <c r="BE429" s="6">
        <v>1.7612940049661108</v>
      </c>
      <c r="BF429" s="6">
        <v>1.1734832464554725</v>
      </c>
      <c r="BG429" s="6">
        <v>0.7658446249201416</v>
      </c>
      <c r="BH429" s="6">
        <v>0.89887812748456841</v>
      </c>
      <c r="BI429" s="6">
        <v>0.9905039420341023</v>
      </c>
      <c r="BL429" s="8">
        <f>IF(BL$1&lt;=cockpit!$C$15,1/(1+EXP(-(AP429+T$14))),0)</f>
        <v>0.66099103917369262</v>
      </c>
      <c r="BM429" s="8">
        <f>IF(BM$1&lt;=cockpit!$C$15,1/(1+EXP(-(AQ429+U$14))),0)</f>
        <v>0.79258384196247933</v>
      </c>
      <c r="BN429" s="8">
        <f>IF(BN$1&lt;=cockpit!$C$15,1/(1+EXP(-(AR429+V$14))),0)</f>
        <v>0.77256497841971361</v>
      </c>
      <c r="BO429" s="8">
        <f>IF(BO$1&lt;=cockpit!$C$15,1/(1+EXP(-(AS429+W$14))),0)</f>
        <v>0.82427760314044696</v>
      </c>
      <c r="BP429" s="8">
        <f>IF(BP$1&lt;=cockpit!$C$15,1/(1+EXP(-(AT429+X$14))),0)</f>
        <v>0.83004219878889063</v>
      </c>
      <c r="BQ429" s="8">
        <f>IF(BQ$1&lt;=cockpit!$C$15,1/(1+EXP(-(AU429+Y$14))),0)</f>
        <v>0.85263297706141694</v>
      </c>
      <c r="BR429" s="8">
        <f>IF(BR$1&lt;=cockpit!$C$15,1/(1+EXP(-(AV429+Z$14))),0)</f>
        <v>0.8414599777329268</v>
      </c>
      <c r="BS429" s="8">
        <f>IF(BS$1&lt;=cockpit!$C$15,1/(1+EXP(-(AW429+AA$14))),0)</f>
        <v>0.84070305368579934</v>
      </c>
      <c r="BT429" s="8">
        <f>IF(BT$1&lt;=cockpit!$C$15,1/(1+EXP(-(AX429+AB$14))),0)</f>
        <v>0.70240927578550849</v>
      </c>
      <c r="BU429" s="8">
        <f>IF(BU$1&lt;=cockpit!$C$15,1/(1+EXP(-(AY429+AC$14))),0)</f>
        <v>0.72402223089395457</v>
      </c>
      <c r="BV429" s="8">
        <f>IF(BV$1&lt;=cockpit!$C$15,1/(1+EXP(-(AZ429+AD$14))),0)</f>
        <v>0.79180755418897864</v>
      </c>
      <c r="BW429" s="8">
        <f>IF(BW$1&lt;=cockpit!$C$15,1/(1+EXP(-(BA429+AE$14))),0)</f>
        <v>0.83739275809249258</v>
      </c>
      <c r="BX429" s="8">
        <f>IF(BX$1&lt;=cockpit!$C$15,1/(1+EXP(-(BB429+AF$14))),0)</f>
        <v>0.86216260131904354</v>
      </c>
      <c r="BY429" s="8">
        <f>IF(BY$1&lt;=cockpit!$C$15,1/(1+EXP(-(BC429+AG$14))),0)</f>
        <v>0.75228712215185944</v>
      </c>
      <c r="BZ429" s="8">
        <f>IF(BZ$1&lt;=cockpit!$C$15,1/(1+EXP(-(BD429+AH$14))),0)</f>
        <v>0.76352901504355697</v>
      </c>
      <c r="CA429" s="8">
        <f>IF(CA$1&lt;=cockpit!$C$15,1/(1+EXP(-(BE429+AI$14))),0)</f>
        <v>0.93890856598428241</v>
      </c>
      <c r="CB429" s="8">
        <f>IF(CB$1&lt;=cockpit!$C$15,1/(1+EXP(-(BF429+AJ$14))),0)</f>
        <v>0.83012134681508221</v>
      </c>
      <c r="CC429" s="8">
        <f>IF(CC$1&lt;=cockpit!$C$15,1/(1+EXP(-(BG429+AK$14))),0)</f>
        <v>0.72177328806686625</v>
      </c>
      <c r="CD429" s="8">
        <f>IF(CD$1&lt;=cockpit!$C$15,1/(1+EXP(-(BH429+AL$14))),0)</f>
        <v>0.86174900319248049</v>
      </c>
      <c r="CE429" s="8">
        <f>IF(CE$1&lt;=cockpit!$C$15,1/(1+EXP(-(BI429+AM$14))),0)</f>
        <v>0.8223215764953784</v>
      </c>
      <c r="CH429" s="6">
        <v>5.434336153691496</v>
      </c>
      <c r="CK429" s="9">
        <f t="shared" si="139"/>
        <v>5.434336153691496</v>
      </c>
      <c r="CM429" s="9">
        <f t="shared" si="140"/>
        <v>0.18864789440352286</v>
      </c>
      <c r="CP429">
        <f t="shared" si="141"/>
        <v>0.43433615369149603</v>
      </c>
      <c r="CV429">
        <v>-3.4058815980431825E-2</v>
      </c>
      <c r="CW429">
        <v>0.17814932715838744</v>
      </c>
      <c r="CX429">
        <v>7.351982572347501E-3</v>
      </c>
      <c r="CY429">
        <v>0.11631621655435156</v>
      </c>
      <c r="CZ429">
        <v>0.13903121063590199</v>
      </c>
      <c r="DA429">
        <v>0.32748683610527618</v>
      </c>
      <c r="DB429">
        <v>5.7678248591143825E-3</v>
      </c>
      <c r="DC429">
        <v>0.273058927806894</v>
      </c>
      <c r="DD429">
        <v>0.1182511679784663</v>
      </c>
      <c r="DE429">
        <v>0.25669762659562134</v>
      </c>
      <c r="DF429">
        <v>0.3163861811649144</v>
      </c>
      <c r="DG429">
        <v>8.6437840759558002E-2</v>
      </c>
      <c r="DH429">
        <v>-4.4594795736401453E-2</v>
      </c>
      <c r="DI429">
        <v>0.21603263350701185</v>
      </c>
      <c r="DJ429">
        <v>5.9843026946571835E-2</v>
      </c>
      <c r="DK429">
        <v>-7.8350997439434591E-2</v>
      </c>
      <c r="DL429">
        <v>0.28799524856049785</v>
      </c>
      <c r="DM429">
        <v>0.25837356539614276</v>
      </c>
      <c r="DN429">
        <v>0.17261037915744298</v>
      </c>
      <c r="DO429">
        <v>-9.1989160961576475E-3</v>
      </c>
      <c r="DR429">
        <f t="shared" si="142"/>
        <v>-1.9178207508678231E-2</v>
      </c>
      <c r="DS429">
        <f t="shared" si="154"/>
        <v>6.6237853374083999E-2</v>
      </c>
      <c r="DT429">
        <f t="shared" si="155"/>
        <v>2.9639029136431594E-3</v>
      </c>
      <c r="DU429">
        <f t="shared" si="156"/>
        <v>3.7287074636352328E-2</v>
      </c>
      <c r="DV429">
        <f t="shared" si="157"/>
        <v>4.3242870246397634E-2</v>
      </c>
      <c r="DW429">
        <f t="shared" si="158"/>
        <v>8.9409475637838243E-2</v>
      </c>
      <c r="DX429">
        <f t="shared" si="159"/>
        <v>1.6838882391551208E-3</v>
      </c>
      <c r="DY429">
        <f t="shared" si="160"/>
        <v>8.0065895233691176E-2</v>
      </c>
      <c r="DZ429">
        <f t="shared" si="161"/>
        <v>5.9908549721261986E-2</v>
      </c>
      <c r="EA429">
        <f t="shared" si="143"/>
        <v>0.12213462816792005</v>
      </c>
      <c r="EB429">
        <f t="shared" si="144"/>
        <v>0.11802495322244455</v>
      </c>
      <c r="EC429">
        <f t="shared" si="145"/>
        <v>2.5825324866390137E-2</v>
      </c>
      <c r="ED429">
        <f t="shared" si="146"/>
        <v>-1.1446398132614251E-2</v>
      </c>
      <c r="EE429">
        <f t="shared" si="147"/>
        <v>9.3772007575795235E-2</v>
      </c>
      <c r="EF429">
        <f t="shared" si="148"/>
        <v>2.4955945147968818E-2</v>
      </c>
      <c r="EG429">
        <f t="shared" si="149"/>
        <v>-9.2807308623208112E-3</v>
      </c>
      <c r="EH429">
        <f t="shared" si="150"/>
        <v>8.9537305058181679E-2</v>
      </c>
      <c r="EI429">
        <f t="shared" si="151"/>
        <v>0.12377213073119314</v>
      </c>
      <c r="EJ429">
        <f t="shared" si="152"/>
        <v>4.4427953416121296E-2</v>
      </c>
      <c r="EK429">
        <f t="shared" si="153"/>
        <v>-2.9784915142203328E-3</v>
      </c>
    </row>
    <row r="430" spans="1:141" x14ac:dyDescent="0.3">
      <c r="A430" s="6">
        <f>('Base original'!A430-MIN('Base original'!A:A))/(MAX('Base original'!A:A)-MIN('Base original'!A:A))</f>
        <v>0.32743362831858414</v>
      </c>
      <c r="B430" s="6">
        <f>('Base original'!B430-MIN('Base original'!B:B))/(MAX('Base original'!B:B)-MIN('Base original'!B:B))</f>
        <v>0.31506849315068491</v>
      </c>
      <c r="C430" s="6">
        <f>('Base original'!C430-MIN('Base original'!C:C))/(MAX('Base original'!C:C)-MIN('Base original'!C:C))</f>
        <v>0.13</v>
      </c>
      <c r="D430" s="6">
        <f>('Base original'!D430-MIN('Base original'!D:D))/(MAX('Base original'!D:D)-MIN('Base original'!D:D))</f>
        <v>0.13698630136986301</v>
      </c>
      <c r="E430" s="6">
        <f>('Base original'!E430-MIN('Base original'!E:E))/(MAX('Base original'!E:E)-MIN('Base original'!E:E))</f>
        <v>0.14023372287145244</v>
      </c>
      <c r="F430" s="6">
        <f>('Base original'!F430-MIN('Base original'!F:F))/(MAX('Base original'!F:F)-MIN('Base original'!F:F))</f>
        <v>0.19402985074626866</v>
      </c>
      <c r="G430" s="6">
        <f>('Base original'!G430-MIN('Base original'!G:G))/(MAX('Base original'!G:G)-MIN('Base original'!G:G))</f>
        <v>0.20141342756183744</v>
      </c>
      <c r="H430" s="6">
        <f>('Base original'!H430-MIN('Base original'!H:H))/(MAX('Base original'!H:H)-MIN('Base original'!H:H))</f>
        <v>0.61160058737151024</v>
      </c>
      <c r="I430" s="6">
        <f>('Base original'!I430-MIN('Base original'!I:I))/(MAX('Base original'!I:I)-MIN('Base original'!I:I))</f>
        <v>0.33858267716535423</v>
      </c>
      <c r="J430" s="6">
        <f>('Base original'!J430-MIN('Base original'!J:J))/(MAX('Base original'!J:J)-MIN('Base original'!J:J))</f>
        <v>0.17365269461077845</v>
      </c>
      <c r="K430" s="6">
        <f>('Base original'!K430-MIN('Base original'!K:K))/(MAX('Base original'!K:K)-MIN('Base original'!K:K))</f>
        <v>0.10769230769230759</v>
      </c>
      <c r="L430" s="6">
        <f>'Base original'!L430</f>
        <v>6</v>
      </c>
      <c r="M430">
        <v>604</v>
      </c>
      <c r="O430">
        <v>0.95971347821688413</v>
      </c>
      <c r="P430" t="str">
        <f>IF(O430&lt;=cockpit!C$11,"treino","teste")</f>
        <v>teste</v>
      </c>
      <c r="AP430" s="6">
        <v>0.87850139937300309</v>
      </c>
      <c r="AQ430" s="6">
        <v>1.4284542746399371</v>
      </c>
      <c r="AR430" s="6">
        <v>1.3138992374475387</v>
      </c>
      <c r="AS430" s="6">
        <v>1.6594728966922074</v>
      </c>
      <c r="AT430" s="6">
        <v>1.613836220157493</v>
      </c>
      <c r="AU430" s="6">
        <v>1.4119942158484482</v>
      </c>
      <c r="AV430" s="6">
        <v>1.5124026372369419</v>
      </c>
      <c r="AW430" s="6">
        <v>1.7259944376493761</v>
      </c>
      <c r="AX430" s="6">
        <v>0.88257413455315614</v>
      </c>
      <c r="AY430" s="6">
        <v>1.1312552628976864</v>
      </c>
      <c r="AZ430" s="6">
        <v>1.0093551287350442</v>
      </c>
      <c r="BA430" s="6">
        <v>1.4228011814278763</v>
      </c>
      <c r="BB430" s="6">
        <v>1.1867160080494592</v>
      </c>
      <c r="BC430" s="6">
        <v>1.2212698366468633</v>
      </c>
      <c r="BD430" s="6">
        <v>0.96608636862899822</v>
      </c>
      <c r="BE430" s="6">
        <v>1.7246105837024404</v>
      </c>
      <c r="BF430" s="6">
        <v>1.2924227338790624</v>
      </c>
      <c r="BG430" s="6">
        <v>0.96877004513260567</v>
      </c>
      <c r="BH430" s="6">
        <v>1.1138003682007795</v>
      </c>
      <c r="BI430" s="6">
        <v>1.1323152604445976</v>
      </c>
      <c r="BL430" s="8">
        <f>IF(BL$1&lt;=cockpit!$C$15,1/(1+EXP(-(AP430+T$14))),0)</f>
        <v>0.73820115653332563</v>
      </c>
      <c r="BM430" s="8">
        <f>IF(BM$1&lt;=cockpit!$C$15,1/(1+EXP(-(AQ430+U$14))),0)</f>
        <v>0.82462571083725789</v>
      </c>
      <c r="BN430" s="8">
        <f>IF(BN$1&lt;=cockpit!$C$15,1/(1+EXP(-(AR430+V$14))),0)</f>
        <v>0.81242313170613256</v>
      </c>
      <c r="BO430" s="8">
        <f>IF(BO$1&lt;=cockpit!$C$15,1/(1+EXP(-(AS430+W$14))),0)</f>
        <v>0.84912255098551781</v>
      </c>
      <c r="BP430" s="8">
        <f>IF(BP$1&lt;=cockpit!$C$15,1/(1+EXP(-(AT430+X$14))),0)</f>
        <v>0.84830344870907826</v>
      </c>
      <c r="BQ430" s="8">
        <f>IF(BQ$1&lt;=cockpit!$C$15,1/(1+EXP(-(AU430+Y$14))),0)</f>
        <v>0.86528111493103232</v>
      </c>
      <c r="BR430" s="8">
        <f>IF(BR$1&lt;=cockpit!$C$15,1/(1+EXP(-(AV430+Z$14))),0)</f>
        <v>0.87089750741786631</v>
      </c>
      <c r="BS430" s="8">
        <f>IF(BS$1&lt;=cockpit!$C$15,1/(1+EXP(-(AW430+AA$14))),0)</f>
        <v>0.86232773099270932</v>
      </c>
      <c r="BT430" s="8">
        <f>IF(BT$1&lt;=cockpit!$C$15,1/(1+EXP(-(AX430+AB$14))),0)</f>
        <v>0.72641954713980061</v>
      </c>
      <c r="BU430" s="8">
        <f>IF(BU$1&lt;=cockpit!$C$15,1/(1+EXP(-(AY430+AC$14))),0)</f>
        <v>0.76347533071054974</v>
      </c>
      <c r="BV430" s="8">
        <f>IF(BV$1&lt;=cockpit!$C$15,1/(1+EXP(-(AZ430+AD$14))),0)</f>
        <v>0.79970853394729791</v>
      </c>
      <c r="BW430" s="8">
        <f>IF(BW$1&lt;=cockpit!$C$15,1/(1+EXP(-(BA430+AE$14))),0)</f>
        <v>0.86401771891454604</v>
      </c>
      <c r="BX430" s="8">
        <f>IF(BX$1&lt;=cockpit!$C$15,1/(1+EXP(-(BB430+AF$14))),0)</f>
        <v>0.871789119803695</v>
      </c>
      <c r="BY430" s="8">
        <f>IF(BY$1&lt;=cockpit!$C$15,1/(1+EXP(-(BC430+AG$14))),0)</f>
        <v>0.76721883295640614</v>
      </c>
      <c r="BZ430" s="8">
        <f>IF(BZ$1&lt;=cockpit!$C$15,1/(1+EXP(-(BD430+AH$14))),0)</f>
        <v>0.78084729145240839</v>
      </c>
      <c r="CA430" s="8">
        <f>IF(CA$1&lt;=cockpit!$C$15,1/(1+EXP(-(BE430+AI$14))),0)</f>
        <v>0.93677024305135059</v>
      </c>
      <c r="CB430" s="8">
        <f>IF(CB$1&lt;=cockpit!$C$15,1/(1+EXP(-(BF430+AJ$14))),0)</f>
        <v>0.84624220405855788</v>
      </c>
      <c r="CC430" s="8">
        <f>IF(CC$1&lt;=cockpit!$C$15,1/(1+EXP(-(BG430+AK$14))),0)</f>
        <v>0.76064158817748451</v>
      </c>
      <c r="CD430" s="8">
        <f>IF(CD$1&lt;=cockpit!$C$15,1/(1+EXP(-(BH430+AL$14))),0)</f>
        <v>0.88542269848964783</v>
      </c>
      <c r="CE430" s="8">
        <f>IF(CE$1&lt;=cockpit!$C$15,1/(1+EXP(-(BI430+AM$14))),0)</f>
        <v>0.84210408094389311</v>
      </c>
      <c r="CH430" s="6">
        <v>5.5710389095545798</v>
      </c>
      <c r="CK430" s="9">
        <f t="shared" si="139"/>
        <v>5.5710389095545798</v>
      </c>
      <c r="CM430" s="9">
        <f t="shared" si="140"/>
        <v>0.18400761711612396</v>
      </c>
      <c r="CP430">
        <f t="shared" si="141"/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R430">
        <f t="shared" si="142"/>
        <v>0</v>
      </c>
      <c r="DS430">
        <f t="shared" si="154"/>
        <v>0</v>
      </c>
      <c r="DT430">
        <f t="shared" si="155"/>
        <v>0</v>
      </c>
      <c r="DU430">
        <f t="shared" si="156"/>
        <v>0</v>
      </c>
      <c r="DV430">
        <f t="shared" si="157"/>
        <v>0</v>
      </c>
      <c r="DW430">
        <f t="shared" si="158"/>
        <v>0</v>
      </c>
      <c r="DX430">
        <f t="shared" si="159"/>
        <v>0</v>
      </c>
      <c r="DY430">
        <f t="shared" si="160"/>
        <v>0</v>
      </c>
      <c r="DZ430">
        <f t="shared" si="161"/>
        <v>0</v>
      </c>
      <c r="EA430">
        <f t="shared" si="143"/>
        <v>0</v>
      </c>
      <c r="EB430">
        <f t="shared" si="144"/>
        <v>0</v>
      </c>
      <c r="EC430">
        <f t="shared" si="145"/>
        <v>0</v>
      </c>
      <c r="ED430">
        <f t="shared" si="146"/>
        <v>0</v>
      </c>
      <c r="EE430">
        <f t="shared" si="147"/>
        <v>0</v>
      </c>
      <c r="EF430">
        <f t="shared" si="148"/>
        <v>0</v>
      </c>
      <c r="EG430">
        <f t="shared" si="149"/>
        <v>0</v>
      </c>
      <c r="EH430">
        <f t="shared" si="150"/>
        <v>0</v>
      </c>
      <c r="EI430">
        <f t="shared" si="151"/>
        <v>0</v>
      </c>
      <c r="EJ430">
        <f t="shared" si="152"/>
        <v>0</v>
      </c>
      <c r="EK430">
        <f t="shared" si="153"/>
        <v>0</v>
      </c>
    </row>
    <row r="431" spans="1:141" x14ac:dyDescent="0.3">
      <c r="A431" s="6">
        <f>('Base original'!A431-MIN('Base original'!A:A))/(MAX('Base original'!A:A)-MIN('Base original'!A:A))</f>
        <v>0.37168141592920362</v>
      </c>
      <c r="B431" s="6">
        <f>('Base original'!B431-MIN('Base original'!B:B))/(MAX('Base original'!B:B)-MIN('Base original'!B:B))</f>
        <v>0.24657534246575341</v>
      </c>
      <c r="C431" s="6">
        <f>('Base original'!C431-MIN('Base original'!C:C))/(MAX('Base original'!C:C)-MIN('Base original'!C:C))</f>
        <v>0.41</v>
      </c>
      <c r="D431" s="6">
        <f>('Base original'!D431-MIN('Base original'!D:D))/(MAX('Base original'!D:D)-MIN('Base original'!D:D))</f>
        <v>0.16438356164383561</v>
      </c>
      <c r="E431" s="6">
        <f>('Base original'!E431-MIN('Base original'!E:E))/(MAX('Base original'!E:E)-MIN('Base original'!E:E))</f>
        <v>0.13355592654424042</v>
      </c>
      <c r="F431" s="6">
        <f>('Base original'!F431-MIN('Base original'!F:F))/(MAX('Base original'!F:F)-MIN('Base original'!F:F))</f>
        <v>0.37313432835820898</v>
      </c>
      <c r="G431" s="6">
        <f>('Base original'!G431-MIN('Base original'!G:G))/(MAX('Base original'!G:G)-MIN('Base original'!G:G))</f>
        <v>0.16254416961130741</v>
      </c>
      <c r="H431" s="6">
        <f>('Base original'!H431-MIN('Base original'!H:H))/(MAX('Base original'!H:H)-MIN('Base original'!H:H))</f>
        <v>0.59691629955947068</v>
      </c>
      <c r="I431" s="6">
        <f>('Base original'!I431-MIN('Base original'!I:I))/(MAX('Base original'!I:I)-MIN('Base original'!I:I))</f>
        <v>0.44881889763779531</v>
      </c>
      <c r="J431" s="6">
        <f>('Base original'!J431-MIN('Base original'!J:J))/(MAX('Base original'!J:J)-MIN('Base original'!J:J))</f>
        <v>0.11976047904191618</v>
      </c>
      <c r="K431" s="6">
        <f>('Base original'!K431-MIN('Base original'!K:K))/(MAX('Base original'!K:K)-MIN('Base original'!K:K))</f>
        <v>0.32307692307692304</v>
      </c>
      <c r="L431" s="6">
        <f>'Base original'!L431</f>
        <v>6</v>
      </c>
      <c r="M431">
        <v>607</v>
      </c>
      <c r="O431">
        <v>0.70542092113127286</v>
      </c>
      <c r="P431" t="str">
        <f>IF(O431&lt;=cockpit!C$11,"treino","teste")</f>
        <v>treino</v>
      </c>
      <c r="AP431" s="6">
        <v>1.081428547304393</v>
      </c>
      <c r="AQ431" s="6">
        <v>1.7335792121079199</v>
      </c>
      <c r="AR431" s="6">
        <v>1.6897938205843195</v>
      </c>
      <c r="AS431" s="6">
        <v>2.0603319964963478</v>
      </c>
      <c r="AT431" s="6">
        <v>1.9233455059100952</v>
      </c>
      <c r="AU431" s="6">
        <v>1.6809795219541372</v>
      </c>
      <c r="AV431" s="6">
        <v>1.7506642762055045</v>
      </c>
      <c r="AW431" s="6">
        <v>2.133787641397018</v>
      </c>
      <c r="AX431" s="6">
        <v>1.197049411100731</v>
      </c>
      <c r="AY431" s="6">
        <v>1.3483558186118068</v>
      </c>
      <c r="AZ431" s="6">
        <v>1.2849660668107024</v>
      </c>
      <c r="BA431" s="6">
        <v>1.8474061279186471</v>
      </c>
      <c r="BB431" s="6">
        <v>1.3530268676215396</v>
      </c>
      <c r="BC431" s="6">
        <v>1.4701507554171696</v>
      </c>
      <c r="BD431" s="6">
        <v>1.3339711867981772</v>
      </c>
      <c r="BE431" s="6">
        <v>1.9537166333988438</v>
      </c>
      <c r="BF431" s="6">
        <v>1.547400005336943</v>
      </c>
      <c r="BG431" s="6">
        <v>1.4650017125673516</v>
      </c>
      <c r="BH431" s="6">
        <v>1.4429822982281229</v>
      </c>
      <c r="BI431" s="6">
        <v>1.480770984422304</v>
      </c>
      <c r="BL431" s="8">
        <f>IF(BL$1&lt;=cockpit!$C$15,1/(1+EXP(-(AP431+T$14))),0)</f>
        <v>0.77548864743750168</v>
      </c>
      <c r="BM431" s="8">
        <f>IF(BM$1&lt;=cockpit!$C$15,1/(1+EXP(-(AQ431+U$14))),0)</f>
        <v>0.86449442253380016</v>
      </c>
      <c r="BN431" s="8">
        <f>IF(BN$1&lt;=cockpit!$C$15,1/(1+EXP(-(AR431+V$14))),0)</f>
        <v>0.86315284758253652</v>
      </c>
      <c r="BO431" s="8">
        <f>IF(BO$1&lt;=cockpit!$C$15,1/(1+EXP(-(AS431+W$14))),0)</f>
        <v>0.89365152573802331</v>
      </c>
      <c r="BP431" s="8">
        <f>IF(BP$1&lt;=cockpit!$C$15,1/(1+EXP(-(AT431+X$14))),0)</f>
        <v>0.88399986403797892</v>
      </c>
      <c r="BQ431" s="8">
        <f>IF(BQ$1&lt;=cockpit!$C$15,1/(1+EXP(-(AU431+Y$14))),0)</f>
        <v>0.89367573552756996</v>
      </c>
      <c r="BR431" s="8">
        <f>IF(BR$1&lt;=cockpit!$C$15,1/(1+EXP(-(AV431+Z$14))),0)</f>
        <v>0.89540490175588416</v>
      </c>
      <c r="BS431" s="8">
        <f>IF(BS$1&lt;=cockpit!$C$15,1/(1+EXP(-(AW431+AA$14))),0)</f>
        <v>0.90400619907682045</v>
      </c>
      <c r="BT431" s="8">
        <f>IF(BT$1&lt;=cockpit!$C$15,1/(1+EXP(-(AX431+AB$14))),0)</f>
        <v>0.78431763197334903</v>
      </c>
      <c r="BU431" s="8">
        <f>IF(BU$1&lt;=cockpit!$C$15,1/(1+EXP(-(AY431+AC$14))),0)</f>
        <v>0.80042118616130054</v>
      </c>
      <c r="BV431" s="8">
        <f>IF(BV$1&lt;=cockpit!$C$15,1/(1+EXP(-(AZ431+AD$14))),0)</f>
        <v>0.84024936341463941</v>
      </c>
      <c r="BW431" s="8">
        <f>IF(BW$1&lt;=cockpit!$C$15,1/(1+EXP(-(BA431+AE$14))),0)</f>
        <v>0.90667310417540936</v>
      </c>
      <c r="BX431" s="8">
        <f>IF(BX$1&lt;=cockpit!$C$15,1/(1+EXP(-(BB431+AF$14))),0)</f>
        <v>0.88925778076321516</v>
      </c>
      <c r="BY431" s="8">
        <f>IF(BY$1&lt;=cockpit!$C$15,1/(1+EXP(-(BC431+AG$14))),0)</f>
        <v>0.80869520892043767</v>
      </c>
      <c r="BZ431" s="8">
        <f>IF(BZ$1&lt;=cockpit!$C$15,1/(1+EXP(-(BD431+AH$14))),0)</f>
        <v>0.83733013403151213</v>
      </c>
      <c r="CA431" s="8">
        <f>IF(CA$1&lt;=cockpit!$C$15,1/(1+EXP(-(BE431+AI$14))),0)</f>
        <v>0.94905736596633838</v>
      </c>
      <c r="CB431" s="8">
        <f>IF(CB$1&lt;=cockpit!$C$15,1/(1+EXP(-(BF431+AJ$14))),0)</f>
        <v>0.87657669734199728</v>
      </c>
      <c r="CC431" s="8">
        <f>IF(CC$1&lt;=cockpit!$C$15,1/(1+EXP(-(BG431+AK$14))),0)</f>
        <v>0.8392194551216634</v>
      </c>
      <c r="CD431" s="8">
        <f>IF(CD$1&lt;=cockpit!$C$15,1/(1+EXP(-(BH431+AL$14))),0)</f>
        <v>0.9148228604618639</v>
      </c>
      <c r="CE431" s="8">
        <f>IF(CE$1&lt;=cockpit!$C$15,1/(1+EXP(-(BI431+AM$14))),0)</f>
        <v>0.88313134764019374</v>
      </c>
      <c r="CH431" s="6">
        <v>5.8343084911771124</v>
      </c>
      <c r="CK431" s="9">
        <f t="shared" si="139"/>
        <v>5.8343084911771124</v>
      </c>
      <c r="CM431" s="9">
        <f t="shared" si="140"/>
        <v>2.7453676096005051E-2</v>
      </c>
      <c r="CP431">
        <f t="shared" si="141"/>
        <v>-0.16569150882288763</v>
      </c>
      <c r="CV431">
        <v>1.2992831843621211E-2</v>
      </c>
      <c r="CW431">
        <v>-6.7960796175447147E-2</v>
      </c>
      <c r="CX431">
        <v>-2.8046504415956998E-3</v>
      </c>
      <c r="CY431">
        <v>-4.4372565483345332E-2</v>
      </c>
      <c r="CZ431">
        <v>-5.3037931261180976E-2</v>
      </c>
      <c r="DA431">
        <v>-0.12493039672782673</v>
      </c>
      <c r="DB431">
        <v>-2.2003224815856097E-3</v>
      </c>
      <c r="DC431">
        <v>-0.10416711885794382</v>
      </c>
      <c r="DD431">
        <v>-4.511071499780709E-2</v>
      </c>
      <c r="DE431">
        <v>-9.792557377595866E-2</v>
      </c>
      <c r="DF431">
        <v>-0.12069569452687386</v>
      </c>
      <c r="DG431">
        <v>-3.2974497133426352E-2</v>
      </c>
      <c r="DH431">
        <v>1.7012120516361945E-2</v>
      </c>
      <c r="DI431">
        <v>-8.2412602995474607E-2</v>
      </c>
      <c r="DJ431">
        <v>-2.2829049212304491E-2</v>
      </c>
      <c r="DK431">
        <v>2.9889510401519919E-2</v>
      </c>
      <c r="DL431">
        <v>-0.1098650592685988</v>
      </c>
      <c r="DM431">
        <v>-9.8564914586510774E-2</v>
      </c>
      <c r="DN431">
        <v>-6.5847786139861031E-2</v>
      </c>
      <c r="DO431">
        <v>3.5092226943422189E-3</v>
      </c>
      <c r="DR431">
        <f t="shared" si="142"/>
        <v>5.1791682984869431E-3</v>
      </c>
      <c r="DS431">
        <f t="shared" si="154"/>
        <v>-1.7170253929248147E-2</v>
      </c>
      <c r="DT431">
        <f t="shared" si="155"/>
        <v>-7.1509376268279808E-4</v>
      </c>
      <c r="DU431">
        <f t="shared" si="156"/>
        <v>-8.936055650598183E-3</v>
      </c>
      <c r="DV431">
        <f t="shared" si="157"/>
        <v>-1.1591134398845725E-2</v>
      </c>
      <c r="DW431">
        <f t="shared" si="158"/>
        <v>-2.5153945787216539E-2</v>
      </c>
      <c r="DX431">
        <f t="shared" si="159"/>
        <v>-4.3621406819969029E-4</v>
      </c>
      <c r="DY431">
        <f t="shared" si="160"/>
        <v>-1.90389151514581E-2</v>
      </c>
      <c r="DZ431">
        <f t="shared" si="161"/>
        <v>-1.7360671555587022E-2</v>
      </c>
      <c r="EA431">
        <f t="shared" si="143"/>
        <v>-3.5187197353146529E-2</v>
      </c>
      <c r="EB431">
        <f t="shared" si="144"/>
        <v>-3.5482241851525653E-2</v>
      </c>
      <c r="EC431">
        <f t="shared" si="145"/>
        <v>-5.8676100323581514E-3</v>
      </c>
      <c r="ED431">
        <f t="shared" si="146"/>
        <v>3.5592860506830897E-3</v>
      </c>
      <c r="EE431">
        <f t="shared" si="147"/>
        <v>-2.8515754455710893E-2</v>
      </c>
      <c r="EF431">
        <f t="shared" si="148"/>
        <v>-6.8231062010950753E-3</v>
      </c>
      <c r="EG431">
        <f t="shared" si="149"/>
        <v>2.9677329580895845E-3</v>
      </c>
      <c r="EH431">
        <f t="shared" si="150"/>
        <v>-2.5446208237218593E-2</v>
      </c>
      <c r="EI431">
        <f t="shared" si="151"/>
        <v>-2.9146700493528122E-2</v>
      </c>
      <c r="EJ431">
        <f t="shared" si="152"/>
        <v>-1.0739716893672757E-2</v>
      </c>
      <c r="EK431">
        <f t="shared" si="153"/>
        <v>7.7230630141181245E-4</v>
      </c>
    </row>
    <row r="432" spans="1:141" x14ac:dyDescent="0.3">
      <c r="A432" s="6">
        <f>('Base original'!A432-MIN('Base original'!A:A))/(MAX('Base original'!A:A)-MIN('Base original'!A:A))</f>
        <v>0.48672566371681414</v>
      </c>
      <c r="B432" s="6">
        <f>('Base original'!B432-MIN('Base original'!B:B))/(MAX('Base original'!B:B)-MIN('Base original'!B:B))</f>
        <v>0.36301369863013699</v>
      </c>
      <c r="C432" s="6">
        <f>('Base original'!C432-MIN('Base original'!C:C))/(MAX('Base original'!C:C)-MIN('Base original'!C:C))</f>
        <v>0.37</v>
      </c>
      <c r="D432" s="6">
        <f>('Base original'!D432-MIN('Base original'!D:D))/(MAX('Base original'!D:D)-MIN('Base original'!D:D))</f>
        <v>0.28767123287671231</v>
      </c>
      <c r="E432" s="6">
        <f>('Base original'!E432-MIN('Base original'!E:E))/(MAX('Base original'!E:E)-MIN('Base original'!E:E))</f>
        <v>0.1636060100166945</v>
      </c>
      <c r="F432" s="6">
        <f>('Base original'!F432-MIN('Base original'!F:F))/(MAX('Base original'!F:F)-MIN('Base original'!F:F))</f>
        <v>0.14925373134328357</v>
      </c>
      <c r="G432" s="6">
        <f>('Base original'!G432-MIN('Base original'!G:G))/(MAX('Base original'!G:G)-MIN('Base original'!G:G))</f>
        <v>0.20848056537102475</v>
      </c>
      <c r="H432" s="6">
        <f>('Base original'!H432-MIN('Base original'!H:H))/(MAX('Base original'!H:H)-MIN('Base original'!H:H))</f>
        <v>0.91997063142437308</v>
      </c>
      <c r="I432" s="6">
        <f>('Base original'!I432-MIN('Base original'!I:I))/(MAX('Base original'!I:I)-MIN('Base original'!I:I))</f>
        <v>0.45669291338582663</v>
      </c>
      <c r="J432" s="6">
        <f>('Base original'!J432-MIN('Base original'!J:J))/(MAX('Base original'!J:J)-MIN('Base original'!J:J))</f>
        <v>0.18562874251497008</v>
      </c>
      <c r="K432" s="6">
        <f>('Base original'!K432-MIN('Base original'!K:K))/(MAX('Base original'!K:K)-MIN('Base original'!K:K))</f>
        <v>0.30769230769230771</v>
      </c>
      <c r="L432" s="6">
        <f>'Base original'!L432</f>
        <v>6</v>
      </c>
      <c r="M432">
        <v>608</v>
      </c>
      <c r="O432">
        <v>0.80638583175794676</v>
      </c>
      <c r="P432" t="str">
        <f>IF(O432&lt;=cockpit!C$11,"treino","teste")</f>
        <v>teste</v>
      </c>
      <c r="AP432" s="6">
        <v>1.3496183628748732</v>
      </c>
      <c r="AQ432" s="6">
        <v>2.0502946192578047</v>
      </c>
      <c r="AR432" s="6">
        <v>1.8812796772090561</v>
      </c>
      <c r="AS432" s="6">
        <v>2.4150020360624538</v>
      </c>
      <c r="AT432" s="6">
        <v>2.2350686360347236</v>
      </c>
      <c r="AU432" s="6">
        <v>1.9923405893567381</v>
      </c>
      <c r="AV432" s="6">
        <v>2.2455566539487184</v>
      </c>
      <c r="AW432" s="6">
        <v>2.4274289534269662</v>
      </c>
      <c r="AX432" s="6">
        <v>1.3273580451904243</v>
      </c>
      <c r="AY432" s="6">
        <v>1.5062911570500417</v>
      </c>
      <c r="AZ432" s="6">
        <v>1.4533363685671905</v>
      </c>
      <c r="BA432" s="6">
        <v>2.0224641261636189</v>
      </c>
      <c r="BB432" s="6">
        <v>1.7438153268043828</v>
      </c>
      <c r="BC432" s="6">
        <v>1.786914222916536</v>
      </c>
      <c r="BD432" s="6">
        <v>1.4344389788858445</v>
      </c>
      <c r="BE432" s="6">
        <v>2.4980023124605628</v>
      </c>
      <c r="BF432" s="6">
        <v>1.837814990060131</v>
      </c>
      <c r="BG432" s="6">
        <v>1.5014361517790809</v>
      </c>
      <c r="BH432" s="6">
        <v>1.4998720538408015</v>
      </c>
      <c r="BI432" s="6">
        <v>1.7646566279203151</v>
      </c>
      <c r="BL432" s="8">
        <f>IF(BL$1&lt;=cockpit!$C$15,1/(1+EXP(-(AP432+T$14))),0)</f>
        <v>0.81872853936968459</v>
      </c>
      <c r="BM432" s="8">
        <f>IF(BM$1&lt;=cockpit!$C$15,1/(1+EXP(-(AQ432+U$14))),0)</f>
        <v>0.89750893567178458</v>
      </c>
      <c r="BN432" s="8">
        <f>IF(BN$1&lt;=cockpit!$C$15,1/(1+EXP(-(AR432+V$14))),0)</f>
        <v>0.88424036645179993</v>
      </c>
      <c r="BO432" s="8">
        <f>IF(BO$1&lt;=cockpit!$C$15,1/(1+EXP(-(AS432+W$14))),0)</f>
        <v>0.92296025755724542</v>
      </c>
      <c r="BP432" s="8">
        <f>IF(BP$1&lt;=cockpit!$C$15,1/(1+EXP(-(AT432+X$14))),0)</f>
        <v>0.9123433303831856</v>
      </c>
      <c r="BQ432" s="8">
        <f>IF(BQ$1&lt;=cockpit!$C$15,1/(1+EXP(-(AU432+Y$14))),0)</f>
        <v>0.91984261288006919</v>
      </c>
      <c r="BR432" s="8">
        <f>IF(BR$1&lt;=cockpit!$C$15,1/(1+EXP(-(AV432+Z$14))),0)</f>
        <v>0.93352064991464589</v>
      </c>
      <c r="BS432" s="8">
        <f>IF(BS$1&lt;=cockpit!$C$15,1/(1+EXP(-(AW432+AA$14))),0)</f>
        <v>0.92664051673154946</v>
      </c>
      <c r="BT432" s="8">
        <f>IF(BT$1&lt;=cockpit!$C$15,1/(1+EXP(-(AX432+AB$14))),0)</f>
        <v>0.80554462641471658</v>
      </c>
      <c r="BU432" s="8">
        <f>IF(BU$1&lt;=cockpit!$C$15,1/(1+EXP(-(AY432+AC$14))),0)</f>
        <v>0.82446036263971323</v>
      </c>
      <c r="BV432" s="8">
        <f>IF(BV$1&lt;=cockpit!$C$15,1/(1+EXP(-(AZ432+AD$14))),0)</f>
        <v>0.86157756243850181</v>
      </c>
      <c r="BW432" s="8">
        <f>IF(BW$1&lt;=cockpit!$C$15,1/(1+EXP(-(BA432+AE$14))),0)</f>
        <v>0.9204686478957993</v>
      </c>
      <c r="BX432" s="8">
        <f>IF(BX$1&lt;=cockpit!$C$15,1/(1+EXP(-(BB432+AF$14))),0)</f>
        <v>0.92229678770481072</v>
      </c>
      <c r="BY432" s="8">
        <f>IF(BY$1&lt;=cockpit!$C$15,1/(1+EXP(-(BC432+AG$14))),0)</f>
        <v>0.85299883153610523</v>
      </c>
      <c r="BZ432" s="8">
        <f>IF(BZ$1&lt;=cockpit!$C$15,1/(1+EXP(-(BD432+AH$14))),0)</f>
        <v>0.85055535335921795</v>
      </c>
      <c r="CA432" s="8">
        <f>IF(CA$1&lt;=cockpit!$C$15,1/(1+EXP(-(BE432+AI$14))),0)</f>
        <v>0.96979434127646924</v>
      </c>
      <c r="CB432" s="8">
        <f>IF(CB$1&lt;=cockpit!$C$15,1/(1+EXP(-(BF432+AJ$14))),0)</f>
        <v>0.90472117912951777</v>
      </c>
      <c r="CC432" s="8">
        <f>IF(CC$1&lt;=cockpit!$C$15,1/(1+EXP(-(BG432+AK$14))),0)</f>
        <v>0.84407501162213527</v>
      </c>
      <c r="CD432" s="8">
        <f>IF(CD$1&lt;=cockpit!$C$15,1/(1+EXP(-(BH432+AL$14))),0)</f>
        <v>0.91915248058445598</v>
      </c>
      <c r="CE432" s="8">
        <f>IF(CE$1&lt;=cockpit!$C$15,1/(1+EXP(-(BI432+AM$14))),0)</f>
        <v>0.90939819408246758</v>
      </c>
      <c r="CH432" s="6">
        <v>5.9739114279532215</v>
      </c>
      <c r="CK432" s="9">
        <f t="shared" si="139"/>
        <v>5.9739114279532215</v>
      </c>
      <c r="CM432" s="9">
        <f t="shared" si="140"/>
        <v>6.8061359143995262E-4</v>
      </c>
      <c r="CP432">
        <f t="shared" si="141"/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R432">
        <f t="shared" si="142"/>
        <v>0</v>
      </c>
      <c r="DS432">
        <f t="shared" si="154"/>
        <v>0</v>
      </c>
      <c r="DT432">
        <f t="shared" si="155"/>
        <v>0</v>
      </c>
      <c r="DU432">
        <f t="shared" si="156"/>
        <v>0</v>
      </c>
      <c r="DV432">
        <f t="shared" si="157"/>
        <v>0</v>
      </c>
      <c r="DW432">
        <f t="shared" si="158"/>
        <v>0</v>
      </c>
      <c r="DX432">
        <f t="shared" si="159"/>
        <v>0</v>
      </c>
      <c r="DY432">
        <f t="shared" si="160"/>
        <v>0</v>
      </c>
      <c r="DZ432">
        <f t="shared" si="161"/>
        <v>0</v>
      </c>
      <c r="EA432">
        <f t="shared" si="143"/>
        <v>0</v>
      </c>
      <c r="EB432">
        <f t="shared" si="144"/>
        <v>0</v>
      </c>
      <c r="EC432">
        <f t="shared" si="145"/>
        <v>0</v>
      </c>
      <c r="ED432">
        <f t="shared" si="146"/>
        <v>0</v>
      </c>
      <c r="EE432">
        <f t="shared" si="147"/>
        <v>0</v>
      </c>
      <c r="EF432">
        <f t="shared" si="148"/>
        <v>0</v>
      </c>
      <c r="EG432">
        <f t="shared" si="149"/>
        <v>0</v>
      </c>
      <c r="EH432">
        <f t="shared" si="150"/>
        <v>0</v>
      </c>
      <c r="EI432">
        <f t="shared" si="151"/>
        <v>0</v>
      </c>
      <c r="EJ432">
        <f t="shared" si="152"/>
        <v>0</v>
      </c>
      <c r="EK432">
        <f t="shared" si="153"/>
        <v>0</v>
      </c>
    </row>
    <row r="433" spans="1:141" x14ac:dyDescent="0.3">
      <c r="A433" s="6">
        <f>('Base original'!A433-MIN('Base original'!A:A))/(MAX('Base original'!A:A)-MIN('Base original'!A:A))</f>
        <v>0.15044247787610621</v>
      </c>
      <c r="B433" s="6">
        <f>('Base original'!B433-MIN('Base original'!B:B))/(MAX('Base original'!B:B)-MIN('Base original'!B:B))</f>
        <v>0.16438356164383561</v>
      </c>
      <c r="C433" s="6">
        <f>('Base original'!C433-MIN('Base original'!C:C))/(MAX('Base original'!C:C)-MIN('Base original'!C:C))</f>
        <v>0.19</v>
      </c>
      <c r="D433" s="6">
        <f>('Base original'!D433-MIN('Base original'!D:D))/(MAX('Base original'!D:D)-MIN('Base original'!D:D))</f>
        <v>0.15753424657534248</v>
      </c>
      <c r="E433" s="6">
        <f>('Base original'!E433-MIN('Base original'!E:E))/(MAX('Base original'!E:E)-MIN('Base original'!E:E))</f>
        <v>0.10517529215358933</v>
      </c>
      <c r="F433" s="6">
        <f>('Base original'!F433-MIN('Base original'!F:F))/(MAX('Base original'!F:F)-MIN('Base original'!F:F))</f>
        <v>0.20895522388059701</v>
      </c>
      <c r="G433" s="6">
        <f>('Base original'!G433-MIN('Base original'!G:G))/(MAX('Base original'!G:G)-MIN('Base original'!G:G))</f>
        <v>0.1166077738515901</v>
      </c>
      <c r="H433" s="6">
        <f>('Base original'!H433-MIN('Base original'!H:H))/(MAX('Base original'!H:H)-MIN('Base original'!H:H))</f>
        <v>0.40602055800294046</v>
      </c>
      <c r="I433" s="6">
        <f>('Base original'!I433-MIN('Base original'!I:I))/(MAX('Base original'!I:I)-MIN('Base original'!I:I))</f>
        <v>0.64566929133858275</v>
      </c>
      <c r="J433" s="6">
        <f>('Base original'!J433-MIN('Base original'!J:J))/(MAX('Base original'!J:J)-MIN('Base original'!J:J))</f>
        <v>0.11377245508982037</v>
      </c>
      <c r="K433" s="6">
        <f>('Base original'!K433-MIN('Base original'!K:K))/(MAX('Base original'!K:K)-MIN('Base original'!K:K))</f>
        <v>0.66153846153846141</v>
      </c>
      <c r="L433" s="6">
        <f>'Base original'!L433</f>
        <v>6</v>
      </c>
      <c r="M433">
        <v>609</v>
      </c>
      <c r="O433">
        <v>0.37374540816180735</v>
      </c>
      <c r="P433" t="str">
        <f>IF(O433&lt;=cockpit!C$11,"treino","teste")</f>
        <v>treino</v>
      </c>
      <c r="AP433" s="6">
        <v>0.76312667769405862</v>
      </c>
      <c r="AQ433" s="6">
        <v>1.2818131869149654</v>
      </c>
      <c r="AR433" s="6">
        <v>1.5973141834636608</v>
      </c>
      <c r="AS433" s="6">
        <v>1.5886164229053348</v>
      </c>
      <c r="AT433" s="6">
        <v>1.5676481154703468</v>
      </c>
      <c r="AU433" s="6">
        <v>1.4878534212547956</v>
      </c>
      <c r="AV433" s="6">
        <v>1.5908082946564186</v>
      </c>
      <c r="AW433" s="6">
        <v>1.5269254037330697</v>
      </c>
      <c r="AX433" s="6">
        <v>0.90102777032144044</v>
      </c>
      <c r="AY433" s="6">
        <v>0.96546590444515523</v>
      </c>
      <c r="AZ433" s="6">
        <v>0.9969131969571946</v>
      </c>
      <c r="BA433" s="6">
        <v>1.5857224719356224</v>
      </c>
      <c r="BB433" s="6">
        <v>1.2098641970645714</v>
      </c>
      <c r="BC433" s="6">
        <v>1.2804459270967194</v>
      </c>
      <c r="BD433" s="6">
        <v>1.1289887964741911</v>
      </c>
      <c r="BE433" s="6">
        <v>1.9109330201534238</v>
      </c>
      <c r="BF433" s="6">
        <v>1.1181745158333283</v>
      </c>
      <c r="BG433" s="6">
        <v>1.2296749577915012</v>
      </c>
      <c r="BH433" s="6">
        <v>1.2206297868600904</v>
      </c>
      <c r="BI433" s="6">
        <v>1.2344043417122412</v>
      </c>
      <c r="BL433" s="8">
        <f>IF(BL$1&lt;=cockpit!$C$15,1/(1+EXP(-(AP433+T$14))),0)</f>
        <v>0.71529982872045095</v>
      </c>
      <c r="BM433" s="8">
        <f>IF(BM$1&lt;=cockpit!$C$15,1/(1+EXP(-(AQ433+U$14))),0)</f>
        <v>0.80240056688212469</v>
      </c>
      <c r="BN433" s="8">
        <f>IF(BN$1&lt;=cockpit!$C$15,1/(1+EXP(-(AR433+V$14))),0)</f>
        <v>0.85185786748737202</v>
      </c>
      <c r="BO433" s="8">
        <f>IF(BO$1&lt;=cockpit!$C$15,1/(1+EXP(-(AS433+W$14))),0)</f>
        <v>0.8398186195173406</v>
      </c>
      <c r="BP433" s="8">
        <f>IF(BP$1&lt;=cockpit!$C$15,1/(1+EXP(-(AT433+X$14))),0)</f>
        <v>0.84226365462559316</v>
      </c>
      <c r="BQ433" s="8">
        <f>IF(BQ$1&lt;=cockpit!$C$15,1/(1+EXP(-(AU433+Y$14))),0)</f>
        <v>0.8738815585874844</v>
      </c>
      <c r="BR433" s="8">
        <f>IF(BR$1&lt;=cockpit!$C$15,1/(1+EXP(-(AV433+Z$14))),0)</f>
        <v>0.87945967298967032</v>
      </c>
      <c r="BS433" s="8">
        <f>IF(BS$1&lt;=cockpit!$C$15,1/(1+EXP(-(AW433+AA$14))),0)</f>
        <v>0.83694767123173452</v>
      </c>
      <c r="BT433" s="8">
        <f>IF(BT$1&lt;=cockpit!$C$15,1/(1+EXP(-(AX433+AB$14))),0)</f>
        <v>0.73007155279283109</v>
      </c>
      <c r="BU433" s="8">
        <f>IF(BU$1&lt;=cockpit!$C$15,1/(1+EXP(-(AY433+AC$14))),0)</f>
        <v>0.73224424876379113</v>
      </c>
      <c r="BV433" s="8">
        <f>IF(BV$1&lt;=cockpit!$C$15,1/(1+EXP(-(AZ433+AD$14))),0)</f>
        <v>0.79770821679475901</v>
      </c>
      <c r="BW433" s="8">
        <f>IF(BW$1&lt;=cockpit!$C$15,1/(1+EXP(-(BA433+AE$14))),0)</f>
        <v>0.8820502120396887</v>
      </c>
      <c r="BX433" s="8">
        <f>IF(BX$1&lt;=cockpit!$C$15,1/(1+EXP(-(BB433+AF$14))),0)</f>
        <v>0.87435426803661198</v>
      </c>
      <c r="BY433" s="8">
        <f>IF(BY$1&lt;=cockpit!$C$15,1/(1+EXP(-(BC433+AG$14))),0)</f>
        <v>0.77761982770505689</v>
      </c>
      <c r="BZ433" s="8">
        <f>IF(BZ$1&lt;=cockpit!$C$15,1/(1+EXP(-(BD433+AH$14))),0)</f>
        <v>0.8074481295604985</v>
      </c>
      <c r="CA433" s="8">
        <f>IF(CA$1&lt;=cockpit!$C$15,1/(1+EXP(-(BE433+AI$14))),0)</f>
        <v>0.94694869522348013</v>
      </c>
      <c r="CB433" s="8">
        <f>IF(CB$1&lt;=cockpit!$C$15,1/(1+EXP(-(BF433+AJ$14))),0)</f>
        <v>0.82217871878620008</v>
      </c>
      <c r="CC433" s="8">
        <f>IF(CC$1&lt;=cockpit!$C$15,1/(1+EXP(-(BG433+AK$14))),0)</f>
        <v>0.80488419017437218</v>
      </c>
      <c r="CD433" s="8">
        <f>IF(CD$1&lt;=cockpit!$C$15,1/(1+EXP(-(BH433+AL$14))),0)</f>
        <v>0.89582238259009861</v>
      </c>
      <c r="CE433" s="8">
        <f>IF(CE$1&lt;=cockpit!$C$15,1/(1+EXP(-(BI433+AM$14))),0)</f>
        <v>0.85520925550926541</v>
      </c>
      <c r="CH433" s="6">
        <v>5.5562287886042938</v>
      </c>
      <c r="CK433" s="9">
        <f t="shared" si="139"/>
        <v>5.5562287886042938</v>
      </c>
      <c r="CM433" s="9">
        <f t="shared" si="140"/>
        <v>0.19693288806361256</v>
      </c>
      <c r="CP433">
        <f t="shared" si="141"/>
        <v>-0.44377121139570619</v>
      </c>
      <c r="CV433">
        <v>3.4798673557060587E-2</v>
      </c>
      <c r="CW433">
        <v>-0.18201925409727976</v>
      </c>
      <c r="CX433">
        <v>-7.5116892401459094E-3</v>
      </c>
      <c r="CY433">
        <v>-0.1188429466130821</v>
      </c>
      <c r="CZ433">
        <v>-0.14205137712189908</v>
      </c>
      <c r="DA433">
        <v>-0.33460081261807917</v>
      </c>
      <c r="DB433">
        <v>-5.8931189657895917E-3</v>
      </c>
      <c r="DC433">
        <v>-0.27899057019634554</v>
      </c>
      <c r="DD433">
        <v>-0.12081993086864824</v>
      </c>
      <c r="DE433">
        <v>-0.26227385343945847</v>
      </c>
      <c r="DF433">
        <v>-0.3232590188293239</v>
      </c>
      <c r="DG433">
        <v>-8.8315524688151778E-2</v>
      </c>
      <c r="DH433">
        <v>4.5563525756926689E-2</v>
      </c>
      <c r="DI433">
        <v>-0.22072549719290918</v>
      </c>
      <c r="DJ433">
        <v>-6.114299336114886E-2</v>
      </c>
      <c r="DK433">
        <v>8.0053011365147461E-2</v>
      </c>
      <c r="DL433">
        <v>-0.29425135173222849</v>
      </c>
      <c r="DM433">
        <v>-0.26398619855604921</v>
      </c>
      <c r="DN433">
        <v>-0.17635998386765284</v>
      </c>
      <c r="DO433">
        <v>9.398743587942E-3</v>
      </c>
      <c r="DR433">
        <f t="shared" si="142"/>
        <v>1.6993798431821444E-2</v>
      </c>
      <c r="DS433">
        <f t="shared" si="154"/>
        <v>-6.4826763519506059E-2</v>
      </c>
      <c r="DT433">
        <f t="shared" si="155"/>
        <v>-2.0607431067914007E-3</v>
      </c>
      <c r="DU433">
        <f t="shared" si="156"/>
        <v>-3.5023573302000739E-2</v>
      </c>
      <c r="DV433">
        <f t="shared" si="157"/>
        <v>-4.1278984703060739E-2</v>
      </c>
      <c r="DW433">
        <f t="shared" si="158"/>
        <v>-7.907655186107404E-2</v>
      </c>
      <c r="DX433">
        <f t="shared" si="159"/>
        <v>-1.3350901301467837E-3</v>
      </c>
      <c r="DY433">
        <f t="shared" si="160"/>
        <v>-8.356286377637008E-2</v>
      </c>
      <c r="DZ433">
        <f t="shared" si="161"/>
        <v>-5.6422367385085812E-2</v>
      </c>
      <c r="EA433">
        <f t="shared" si="143"/>
        <v>-0.12164742861312773</v>
      </c>
      <c r="EB433">
        <f t="shared" si="144"/>
        <v>-0.11755689227929893</v>
      </c>
      <c r="EC433">
        <f t="shared" si="145"/>
        <v>-1.9604935775339893E-2</v>
      </c>
      <c r="ED433">
        <f t="shared" si="146"/>
        <v>1.0730420544322231E-2</v>
      </c>
      <c r="EE433">
        <f t="shared" si="147"/>
        <v>-8.7254423194809652E-2</v>
      </c>
      <c r="EF433">
        <f t="shared" si="148"/>
        <v>-2.127944422680542E-2</v>
      </c>
      <c r="EG433">
        <f t="shared" si="149"/>
        <v>8.2685289359857254E-3</v>
      </c>
      <c r="EH433">
        <f t="shared" si="150"/>
        <v>-9.5343956916056849E-2</v>
      </c>
      <c r="EI433">
        <f t="shared" si="151"/>
        <v>-9.2965759931157688E-2</v>
      </c>
      <c r="EJ433">
        <f t="shared" si="152"/>
        <v>-3.4831495184716635E-2</v>
      </c>
      <c r="EK433">
        <f t="shared" si="153"/>
        <v>2.5246635215378805E-3</v>
      </c>
    </row>
    <row r="434" spans="1:141" x14ac:dyDescent="0.3">
      <c r="A434" s="6">
        <f>('Base original'!A434-MIN('Base original'!A:A))/(MAX('Base original'!A:A)-MIN('Base original'!A:A))</f>
        <v>0.37168141592920362</v>
      </c>
      <c r="B434" s="6">
        <f>('Base original'!B434-MIN('Base original'!B:B))/(MAX('Base original'!B:B)-MIN('Base original'!B:B))</f>
        <v>8.2191780821917804E-2</v>
      </c>
      <c r="C434" s="6">
        <f>('Base original'!C434-MIN('Base original'!C:C))/(MAX('Base original'!C:C)-MIN('Base original'!C:C))</f>
        <v>0.54</v>
      </c>
      <c r="D434" s="6">
        <f>('Base original'!D434-MIN('Base original'!D:D))/(MAX('Base original'!D:D)-MIN('Base original'!D:D))</f>
        <v>0.10958904109589042</v>
      </c>
      <c r="E434" s="6">
        <f>('Base original'!E434-MIN('Base original'!E:E))/(MAX('Base original'!E:E)-MIN('Base original'!E:E))</f>
        <v>0.11853088480801337</v>
      </c>
      <c r="F434" s="6">
        <f>('Base original'!F434-MIN('Base original'!F:F))/(MAX('Base original'!F:F)-MIN('Base original'!F:F))</f>
        <v>0.35820895522388058</v>
      </c>
      <c r="G434" s="6">
        <f>('Base original'!G434-MIN('Base original'!G:G))/(MAX('Base original'!G:G)-MIN('Base original'!G:G))</f>
        <v>0.18021201413427562</v>
      </c>
      <c r="H434" s="6">
        <f>('Base original'!H434-MIN('Base original'!H:H))/(MAX('Base original'!H:H)-MIN('Base original'!H:H))</f>
        <v>0.60425844346549051</v>
      </c>
      <c r="I434" s="6">
        <f>('Base original'!I434-MIN('Base original'!I:I))/(MAX('Base original'!I:I)-MIN('Base original'!I:I))</f>
        <v>0.51181102362204733</v>
      </c>
      <c r="J434" s="6">
        <f>('Base original'!J434-MIN('Base original'!J:J))/(MAX('Base original'!J:J)-MIN('Base original'!J:J))</f>
        <v>0.125748502994012</v>
      </c>
      <c r="K434" s="6">
        <f>('Base original'!K434-MIN('Base original'!K:K))/(MAX('Base original'!K:K)-MIN('Base original'!K:K))</f>
        <v>0.12307692307692292</v>
      </c>
      <c r="L434" s="6">
        <f>'Base original'!L434</f>
        <v>5</v>
      </c>
      <c r="M434">
        <v>610</v>
      </c>
      <c r="O434">
        <v>0.84990169731542153</v>
      </c>
      <c r="P434" t="str">
        <f>IF(O434&lt;=cockpit!C$11,"treino","teste")</f>
        <v>teste</v>
      </c>
      <c r="AP434" s="6">
        <v>1.1523255538265968</v>
      </c>
      <c r="AQ434" s="6">
        <v>1.5907446004982699</v>
      </c>
      <c r="AR434" s="6">
        <v>1.4972604080671446</v>
      </c>
      <c r="AS434" s="6">
        <v>2.0332714156581164</v>
      </c>
      <c r="AT434" s="6">
        <v>1.8721871617994432</v>
      </c>
      <c r="AU434" s="6">
        <v>1.5862016053528163</v>
      </c>
      <c r="AV434" s="6">
        <v>1.5730976145130173</v>
      </c>
      <c r="AW434" s="6">
        <v>2.1195488670080844</v>
      </c>
      <c r="AX434" s="6">
        <v>1.0962755998059175</v>
      </c>
      <c r="AY434" s="6">
        <v>1.2420966871623946</v>
      </c>
      <c r="AZ434" s="6">
        <v>1.1685011845374673</v>
      </c>
      <c r="BA434" s="6">
        <v>1.9091621868891069</v>
      </c>
      <c r="BB434" s="6">
        <v>1.2744975006425328</v>
      </c>
      <c r="BC434" s="6">
        <v>1.2208491146513036</v>
      </c>
      <c r="BD434" s="6">
        <v>1.3458268723692755</v>
      </c>
      <c r="BE434" s="6">
        <v>1.7452400796434209</v>
      </c>
      <c r="BF434" s="6">
        <v>1.3663411148259845</v>
      </c>
      <c r="BG434" s="6">
        <v>1.4449069713252467</v>
      </c>
      <c r="BH434" s="6">
        <v>1.439633090384971</v>
      </c>
      <c r="BI434" s="6">
        <v>1.4724022289346779</v>
      </c>
      <c r="BL434" s="8">
        <f>IF(BL$1&lt;=cockpit!$C$15,1/(1+EXP(-(AP434+T$14))),0)</f>
        <v>0.78759080220621469</v>
      </c>
      <c r="BM434" s="8">
        <f>IF(BM$1&lt;=cockpit!$C$15,1/(1+EXP(-(AQ434+U$14))),0)</f>
        <v>0.84687485962015896</v>
      </c>
      <c r="BN434" s="8">
        <f>IF(BN$1&lt;=cockpit!$C$15,1/(1+EXP(-(AR434+V$14))),0)</f>
        <v>0.83878205333135714</v>
      </c>
      <c r="BO434" s="8">
        <f>IF(BO$1&lt;=cockpit!$C$15,1/(1+EXP(-(AS434+W$14))),0)</f>
        <v>0.89105219881303777</v>
      </c>
      <c r="BP434" s="8">
        <f>IF(BP$1&lt;=cockpit!$C$15,1/(1+EXP(-(AT434+X$14))),0)</f>
        <v>0.87864994616154823</v>
      </c>
      <c r="BQ434" s="8">
        <f>IF(BQ$1&lt;=cockpit!$C$15,1/(1+EXP(-(AU434+Y$14))),0)</f>
        <v>0.88432821712835763</v>
      </c>
      <c r="BR434" s="8">
        <f>IF(BR$1&lt;=cockpit!$C$15,1/(1+EXP(-(AV434+Z$14))),0)</f>
        <v>0.87756950401981593</v>
      </c>
      <c r="BS434" s="8">
        <f>IF(BS$1&lt;=cockpit!$C$15,1/(1+EXP(-(AW434+AA$14))),0)</f>
        <v>0.90276344458606328</v>
      </c>
      <c r="BT434" s="8">
        <f>IF(BT$1&lt;=cockpit!$C$15,1/(1+EXP(-(AX434+AB$14))),0)</f>
        <v>0.76678281626702982</v>
      </c>
      <c r="BU434" s="8">
        <f>IF(BU$1&lt;=cockpit!$C$15,1/(1+EXP(-(AY434+AC$14))),0)</f>
        <v>0.78290388002840516</v>
      </c>
      <c r="BV434" s="8">
        <f>IF(BV$1&lt;=cockpit!$C$15,1/(1+EXP(-(AZ434+AD$14))),0)</f>
        <v>0.823990314175718</v>
      </c>
      <c r="BW434" s="8">
        <f>IF(BW$1&lt;=cockpit!$C$15,1/(1+EXP(-(BA434+AE$14))),0)</f>
        <v>0.91176911243263226</v>
      </c>
      <c r="BX434" s="8">
        <f>IF(BX$1&lt;=cockpit!$C$15,1/(1+EXP(-(BB434+AF$14))),0)</f>
        <v>0.88128471075568426</v>
      </c>
      <c r="BY434" s="8">
        <f>IF(BY$1&lt;=cockpit!$C$15,1/(1+EXP(-(BC434+AG$14))),0)</f>
        <v>0.76714368604495964</v>
      </c>
      <c r="BZ434" s="8">
        <f>IF(BZ$1&lt;=cockpit!$C$15,1/(1+EXP(-(BD434+AH$14))),0)</f>
        <v>0.83893852651381517</v>
      </c>
      <c r="CA434" s="8">
        <f>IF(CA$1&lt;=cockpit!$C$15,1/(1+EXP(-(BE434+AI$14))),0)</f>
        <v>0.93798121011300228</v>
      </c>
      <c r="CB434" s="8">
        <f>IF(CB$1&lt;=cockpit!$C$15,1/(1+EXP(-(BF434+AJ$14))),0)</f>
        <v>0.85561601503645646</v>
      </c>
      <c r="CC434" s="8">
        <f>IF(CC$1&lt;=cockpit!$C$15,1/(1+EXP(-(BG434+AK$14))),0)</f>
        <v>0.83648955184569707</v>
      </c>
      <c r="CD434" s="8">
        <f>IF(CD$1&lt;=cockpit!$C$15,1/(1+EXP(-(BH434+AL$14))),0)</f>
        <v>0.91456152066453644</v>
      </c>
      <c r="CE434" s="8">
        <f>IF(CE$1&lt;=cockpit!$C$15,1/(1+EXP(-(BI434+AM$14))),0)</f>
        <v>0.88226483200603989</v>
      </c>
      <c r="CH434" s="6">
        <v>5.7560521908923823</v>
      </c>
      <c r="CK434" s="9">
        <f t="shared" si="139"/>
        <v>5.7560521908923823</v>
      </c>
      <c r="CM434" s="9">
        <f t="shared" si="140"/>
        <v>0.57161491535317133</v>
      </c>
      <c r="CP434">
        <f t="shared" si="141"/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R434">
        <f t="shared" si="142"/>
        <v>0</v>
      </c>
      <c r="DS434">
        <f t="shared" si="154"/>
        <v>0</v>
      </c>
      <c r="DT434">
        <f t="shared" si="155"/>
        <v>0</v>
      </c>
      <c r="DU434">
        <f t="shared" si="156"/>
        <v>0</v>
      </c>
      <c r="DV434">
        <f t="shared" si="157"/>
        <v>0</v>
      </c>
      <c r="DW434">
        <f t="shared" si="158"/>
        <v>0</v>
      </c>
      <c r="DX434">
        <f t="shared" si="159"/>
        <v>0</v>
      </c>
      <c r="DY434">
        <f t="shared" si="160"/>
        <v>0</v>
      </c>
      <c r="DZ434">
        <f t="shared" si="161"/>
        <v>0</v>
      </c>
      <c r="EA434">
        <f t="shared" si="143"/>
        <v>0</v>
      </c>
      <c r="EB434">
        <f t="shared" si="144"/>
        <v>0</v>
      </c>
      <c r="EC434">
        <f t="shared" si="145"/>
        <v>0</v>
      </c>
      <c r="ED434">
        <f t="shared" si="146"/>
        <v>0</v>
      </c>
      <c r="EE434">
        <f t="shared" si="147"/>
        <v>0</v>
      </c>
      <c r="EF434">
        <f t="shared" si="148"/>
        <v>0</v>
      </c>
      <c r="EG434">
        <f t="shared" si="149"/>
        <v>0</v>
      </c>
      <c r="EH434">
        <f t="shared" si="150"/>
        <v>0</v>
      </c>
      <c r="EI434">
        <f t="shared" si="151"/>
        <v>0</v>
      </c>
      <c r="EJ434">
        <f t="shared" si="152"/>
        <v>0</v>
      </c>
      <c r="EK434">
        <f t="shared" si="153"/>
        <v>0</v>
      </c>
    </row>
    <row r="435" spans="1:141" x14ac:dyDescent="0.3">
      <c r="A435" s="6">
        <f>('Base original'!A435-MIN('Base original'!A:A))/(MAX('Base original'!A:A)-MIN('Base original'!A:A))</f>
        <v>0.76106194690265483</v>
      </c>
      <c r="B435" s="6">
        <f>('Base original'!B435-MIN('Base original'!B:B))/(MAX('Base original'!B:B)-MIN('Base original'!B:B))</f>
        <v>0.17808219178082194</v>
      </c>
      <c r="C435" s="6">
        <f>('Base original'!C435-MIN('Base original'!C:C))/(MAX('Base original'!C:C)-MIN('Base original'!C:C))</f>
        <v>0.55000000000000004</v>
      </c>
      <c r="D435" s="6">
        <f>('Base original'!D435-MIN('Base original'!D:D))/(MAX('Base original'!D:D)-MIN('Base original'!D:D))</f>
        <v>0.12328767123287673</v>
      </c>
      <c r="E435" s="6">
        <f>('Base original'!E435-MIN('Base original'!E:E))/(MAX('Base original'!E:E)-MIN('Base original'!E:E))</f>
        <v>0.11519198664440736</v>
      </c>
      <c r="F435" s="6">
        <f>('Base original'!F435-MIN('Base original'!F:F))/(MAX('Base original'!F:F)-MIN('Base original'!F:F))</f>
        <v>5.9701492537313432E-2</v>
      </c>
      <c r="G435" s="6">
        <f>('Base original'!G435-MIN('Base original'!G:G))/(MAX('Base original'!G:G)-MIN('Base original'!G:G))</f>
        <v>3.5335689045936397E-2</v>
      </c>
      <c r="H435" s="6">
        <f>('Base original'!H435-MIN('Base original'!H:H))/(MAX('Base original'!H:H)-MIN('Base original'!H:H))</f>
        <v>0.77312775330396144</v>
      </c>
      <c r="I435" s="6">
        <f>('Base original'!I435-MIN('Base original'!I:I))/(MAX('Base original'!I:I)-MIN('Base original'!I:I))</f>
        <v>0.18897637795275579</v>
      </c>
      <c r="J435" s="6">
        <f>('Base original'!J435-MIN('Base original'!J:J))/(MAX('Base original'!J:J)-MIN('Base original'!J:J))</f>
        <v>0.125748502994012</v>
      </c>
      <c r="K435" s="6">
        <f>('Base original'!K435-MIN('Base original'!K:K))/(MAX('Base original'!K:K)-MIN('Base original'!K:K))</f>
        <v>0.15384615384615385</v>
      </c>
      <c r="L435" s="6">
        <f>'Base original'!L435</f>
        <v>5</v>
      </c>
      <c r="M435">
        <v>611</v>
      </c>
      <c r="O435">
        <v>5.7041433920644757E-2</v>
      </c>
      <c r="P435" t="str">
        <f>IF(O435&lt;=cockpit!C$11,"treino","teste")</f>
        <v>treino</v>
      </c>
      <c r="AP435" s="6">
        <v>1.1739033743534755</v>
      </c>
      <c r="AQ435" s="6">
        <v>1.8244842295287165</v>
      </c>
      <c r="AR435" s="6">
        <v>1.3068296891651896</v>
      </c>
      <c r="AS435" s="6">
        <v>1.9236373692751969</v>
      </c>
      <c r="AT435" s="6">
        <v>1.749646705025319</v>
      </c>
      <c r="AU435" s="6">
        <v>1.6453747912858194</v>
      </c>
      <c r="AV435" s="6">
        <v>1.7097327940828841</v>
      </c>
      <c r="AW435" s="6">
        <v>2.1903934910599903</v>
      </c>
      <c r="AX435" s="6">
        <v>1.1383970519871338</v>
      </c>
      <c r="AY435" s="6">
        <v>1.1196729836320065</v>
      </c>
      <c r="AZ435" s="6">
        <v>1.1478455759809205</v>
      </c>
      <c r="BA435" s="6">
        <v>1.5826068706090857</v>
      </c>
      <c r="BB435" s="6">
        <v>1.4022033156336717</v>
      </c>
      <c r="BC435" s="6">
        <v>1.305384256841345</v>
      </c>
      <c r="BD435" s="6">
        <v>1.2841096846334539</v>
      </c>
      <c r="BE435" s="6">
        <v>1.9032654732425063</v>
      </c>
      <c r="BF435" s="6">
        <v>1.5717139378646656</v>
      </c>
      <c r="BG435" s="6">
        <v>1.1482337583680093</v>
      </c>
      <c r="BH435" s="6">
        <v>1.1148771157350852</v>
      </c>
      <c r="BI435" s="6">
        <v>1.4970618103658788</v>
      </c>
      <c r="BL435" s="8">
        <f>IF(BL$1&lt;=cockpit!$C$15,1/(1+EXP(-(AP435+T$14))),0)</f>
        <v>0.79117818781838833</v>
      </c>
      <c r="BM435" s="8">
        <f>IF(BM$1&lt;=cockpit!$C$15,1/(1+EXP(-(AQ435+U$14))),0)</f>
        <v>0.87479498795711108</v>
      </c>
      <c r="BN435" s="8">
        <f>IF(BN$1&lt;=cockpit!$C$15,1/(1+EXP(-(AR435+V$14))),0)</f>
        <v>0.81134341033836077</v>
      </c>
      <c r="BO435" s="8">
        <f>IF(BO$1&lt;=cockpit!$C$15,1/(1+EXP(-(AS435+W$14))),0)</f>
        <v>0.87994401226253194</v>
      </c>
      <c r="BP435" s="8">
        <f>IF(BP$1&lt;=cockpit!$C$15,1/(1+EXP(-(AT435+X$14))),0)</f>
        <v>0.86496636716419428</v>
      </c>
      <c r="BQ435" s="8">
        <f>IF(BQ$1&lt;=cockpit!$C$15,1/(1+EXP(-(AU435+Y$14))),0)</f>
        <v>0.89024486776536826</v>
      </c>
      <c r="BR435" s="8">
        <f>IF(BR$1&lt;=cockpit!$C$15,1/(1+EXP(-(AV435+Z$14))),0)</f>
        <v>0.89150895522383022</v>
      </c>
      <c r="BS435" s="8">
        <f>IF(BS$1&lt;=cockpit!$C$15,1/(1+EXP(-(AW435+AA$14))),0)</f>
        <v>0.90880731833755657</v>
      </c>
      <c r="BT435" s="8">
        <f>IF(BT$1&lt;=cockpit!$C$15,1/(1+EXP(-(AX435+AB$14))),0)</f>
        <v>0.77423047368030828</v>
      </c>
      <c r="BU435" s="8">
        <f>IF(BU$1&lt;=cockpit!$C$15,1/(1+EXP(-(AY435+AC$14))),0)</f>
        <v>0.76137741539306114</v>
      </c>
      <c r="BV435" s="8">
        <f>IF(BV$1&lt;=cockpit!$C$15,1/(1+EXP(-(AZ435+AD$14))),0)</f>
        <v>0.82097455063810809</v>
      </c>
      <c r="BW435" s="8">
        <f>IF(BW$1&lt;=cockpit!$C$15,1/(1+EXP(-(BA435+AE$14))),0)</f>
        <v>0.88172568621876468</v>
      </c>
      <c r="BX435" s="8">
        <f>IF(BX$1&lt;=cockpit!$C$15,1/(1+EXP(-(BB435+AF$14))),0)</f>
        <v>0.89400869677349371</v>
      </c>
      <c r="BY435" s="8">
        <f>IF(BY$1&lt;=cockpit!$C$15,1/(1+EXP(-(BC435+AG$14))),0)</f>
        <v>0.78190247171753902</v>
      </c>
      <c r="BZ435" s="8">
        <f>IF(BZ$1&lt;=cockpit!$C$15,1/(1+EXP(-(BD435+AH$14))),0)</f>
        <v>0.83042384809424785</v>
      </c>
      <c r="CA435" s="8">
        <f>IF(CA$1&lt;=cockpit!$C$15,1/(1+EXP(-(BE435+AI$14))),0)</f>
        <v>0.94656217901591411</v>
      </c>
      <c r="CB435" s="8">
        <f>IF(CB$1&lt;=cockpit!$C$15,1/(1+EXP(-(BF435+AJ$14))),0)</f>
        <v>0.87918322752926203</v>
      </c>
      <c r="CC435" s="8">
        <f>IF(CC$1&lt;=cockpit!$C$15,1/(1+EXP(-(BG435+AK$14))),0)</f>
        <v>0.79177597122648113</v>
      </c>
      <c r="CD435" s="8">
        <f>IF(CD$1&lt;=cockpit!$C$15,1/(1+EXP(-(BH435+AL$14))),0)</f>
        <v>0.88553188849538356</v>
      </c>
      <c r="CE435" s="8">
        <f>IF(CE$1&lt;=cockpit!$C$15,1/(1+EXP(-(BI435+AM$14))),0)</f>
        <v>0.88480226380035321</v>
      </c>
      <c r="CH435" s="6">
        <v>5.7297295506353532</v>
      </c>
      <c r="CK435" s="9">
        <f t="shared" si="139"/>
        <v>5.7297295506353532</v>
      </c>
      <c r="CM435" s="9">
        <f t="shared" si="140"/>
        <v>0.53250521707047449</v>
      </c>
      <c r="CP435">
        <f t="shared" si="141"/>
        <v>0.72972955063535316</v>
      </c>
      <c r="CV435">
        <v>-5.7222324849858147E-2</v>
      </c>
      <c r="CW435">
        <v>0.29930925010129061</v>
      </c>
      <c r="CX435">
        <v>1.2352089258976949E-2</v>
      </c>
      <c r="CY435">
        <v>0.19542324468365635</v>
      </c>
      <c r="CZ435">
        <v>0.23358677834976718</v>
      </c>
      <c r="DA435">
        <v>0.55021167296112128</v>
      </c>
      <c r="DB435">
        <v>9.690540855999125E-3</v>
      </c>
      <c r="DC435">
        <v>0.45876717144534002</v>
      </c>
      <c r="DD435">
        <v>0.19867416271389565</v>
      </c>
      <c r="DE435">
        <v>0.43127849734064644</v>
      </c>
      <c r="DF435">
        <v>0.5315614273563265</v>
      </c>
      <c r="DG435">
        <v>0.14522449066067111</v>
      </c>
      <c r="DH435">
        <v>-7.4923857884770753E-2</v>
      </c>
      <c r="DI435">
        <v>0.36295711335975361</v>
      </c>
      <c r="DJ435">
        <v>0.10054245954712521</v>
      </c>
      <c r="DK435">
        <v>-0.13163775952650972</v>
      </c>
      <c r="DL435">
        <v>0.48386173135944427</v>
      </c>
      <c r="DM435">
        <v>0.43409424743974012</v>
      </c>
      <c r="DN435">
        <v>0.29000324598128191</v>
      </c>
      <c r="DO435">
        <v>-1.545512813549803E-2</v>
      </c>
      <c r="DR435">
        <f t="shared" si="142"/>
        <v>-2.1403271018430956E-2</v>
      </c>
      <c r="DS435">
        <f t="shared" si="154"/>
        <v>7.0257976413973786E-2</v>
      </c>
      <c r="DT435">
        <f t="shared" si="155"/>
        <v>4.2209790461669649E-3</v>
      </c>
      <c r="DU435">
        <f t="shared" si="156"/>
        <v>4.4106740085414514E-2</v>
      </c>
      <c r="DV435">
        <f t="shared" si="157"/>
        <v>5.8824902056156168E-2</v>
      </c>
      <c r="DW435">
        <f t="shared" si="158"/>
        <v>0.11414915601475197</v>
      </c>
      <c r="DX435">
        <f t="shared" si="159"/>
        <v>1.9886131649266702E-3</v>
      </c>
      <c r="DY435">
        <f t="shared" si="160"/>
        <v>7.985726119068691E-2</v>
      </c>
      <c r="DZ435">
        <f t="shared" si="161"/>
        <v>7.9582347830571942E-2</v>
      </c>
      <c r="EA435">
        <f t="shared" si="143"/>
        <v>0.1812682635693508</v>
      </c>
      <c r="EB435">
        <f t="shared" si="144"/>
        <v>0.17328944376574013</v>
      </c>
      <c r="EC435">
        <f t="shared" si="145"/>
        <v>3.2321135667739559E-2</v>
      </c>
      <c r="ED435">
        <f t="shared" si="146"/>
        <v>-1.5040848345382853E-2</v>
      </c>
      <c r="EE435">
        <f t="shared" si="147"/>
        <v>0.14105548750235791</v>
      </c>
      <c r="EF435">
        <f t="shared" si="148"/>
        <v>3.1208000651354338E-2</v>
      </c>
      <c r="EG435">
        <f t="shared" si="149"/>
        <v>-1.3692965176879795E-2</v>
      </c>
      <c r="EH435">
        <f t="shared" si="150"/>
        <v>0.10985444449977352</v>
      </c>
      <c r="EI435">
        <f t="shared" si="151"/>
        <v>0.16195657499631325</v>
      </c>
      <c r="EJ435">
        <f t="shared" si="152"/>
        <v>6.2592350183530765E-2</v>
      </c>
      <c r="EK435">
        <f t="shared" si="153"/>
        <v>-3.3556939850787303E-3</v>
      </c>
    </row>
    <row r="436" spans="1:141" x14ac:dyDescent="0.3">
      <c r="A436" s="6">
        <f>('Base original'!A436-MIN('Base original'!A:A))/(MAX('Base original'!A:A)-MIN('Base original'!A:A))</f>
        <v>0.25663716814159293</v>
      </c>
      <c r="B436" s="6">
        <f>('Base original'!B436-MIN('Base original'!B:B))/(MAX('Base original'!B:B)-MIN('Base original'!B:B))</f>
        <v>0.35616438356164387</v>
      </c>
      <c r="C436" s="6">
        <f>('Base original'!C436-MIN('Base original'!C:C))/(MAX('Base original'!C:C)-MIN('Base original'!C:C))</f>
        <v>0</v>
      </c>
      <c r="D436" s="6">
        <f>('Base original'!D436-MIN('Base original'!D:D))/(MAX('Base original'!D:D)-MIN('Base original'!D:D))</f>
        <v>0.10273972602739727</v>
      </c>
      <c r="E436" s="6">
        <f>('Base original'!E436-MIN('Base original'!E:E))/(MAX('Base original'!E:E)-MIN('Base original'!E:E))</f>
        <v>0.10851419031719534</v>
      </c>
      <c r="F436" s="6">
        <f>('Base original'!F436-MIN('Base original'!F:F))/(MAX('Base original'!F:F)-MIN('Base original'!F:F))</f>
        <v>0.2537313432835821</v>
      </c>
      <c r="G436" s="6">
        <f>('Base original'!G436-MIN('Base original'!G:G))/(MAX('Base original'!G:G)-MIN('Base original'!G:G))</f>
        <v>8.1272084805653705E-2</v>
      </c>
      <c r="H436" s="6">
        <f>('Base original'!H436-MIN('Base original'!H:H))/(MAX('Base original'!H:H)-MIN('Base original'!H:H))</f>
        <v>0.47209985315712649</v>
      </c>
      <c r="I436" s="6">
        <f>('Base original'!I436-MIN('Base original'!I:I))/(MAX('Base original'!I:I)-MIN('Base original'!I:I))</f>
        <v>0.45669291338582663</v>
      </c>
      <c r="J436" s="6">
        <f>('Base original'!J436-MIN('Base original'!J:J))/(MAX('Base original'!J:J)-MIN('Base original'!J:J))</f>
        <v>0.16167664670658682</v>
      </c>
      <c r="K436" s="6">
        <f>('Base original'!K436-MIN('Base original'!K:K))/(MAX('Base original'!K:K)-MIN('Base original'!K:K))</f>
        <v>0.24615384615384611</v>
      </c>
      <c r="L436" s="6">
        <f>'Base original'!L436</f>
        <v>6</v>
      </c>
      <c r="M436">
        <v>612</v>
      </c>
      <c r="O436">
        <v>0.96139416539290712</v>
      </c>
      <c r="P436" t="str">
        <f>IF(O436&lt;=cockpit!C$11,"treino","teste")</f>
        <v>teste</v>
      </c>
      <c r="AP436" s="6">
        <v>0.57189864645893151</v>
      </c>
      <c r="AQ436" s="6">
        <v>1.2298926339862397</v>
      </c>
      <c r="AR436" s="6">
        <v>1.2817443853431352</v>
      </c>
      <c r="AS436" s="6">
        <v>1.4800080638829118</v>
      </c>
      <c r="AT436" s="6">
        <v>1.5031655913776776</v>
      </c>
      <c r="AU436" s="6">
        <v>1.3662958115572295</v>
      </c>
      <c r="AV436" s="6">
        <v>1.3537510720225221</v>
      </c>
      <c r="AW436" s="6">
        <v>1.6001292085512291</v>
      </c>
      <c r="AX436" s="6">
        <v>0.79720805294501318</v>
      </c>
      <c r="AY436" s="6">
        <v>1.0121417878453243</v>
      </c>
      <c r="AZ436" s="6">
        <v>0.9466020465570405</v>
      </c>
      <c r="BA436" s="6">
        <v>1.3380203675153606</v>
      </c>
      <c r="BB436" s="6">
        <v>1.0740236505033995</v>
      </c>
      <c r="BC436" s="6">
        <v>1.151847311266287</v>
      </c>
      <c r="BD436" s="6">
        <v>0.9138851598530372</v>
      </c>
      <c r="BE436" s="6">
        <v>1.7040365172315972</v>
      </c>
      <c r="BF436" s="6">
        <v>1.1831085186085335</v>
      </c>
      <c r="BG436" s="6">
        <v>0.91639302952322643</v>
      </c>
      <c r="BH436" s="6">
        <v>1.0612467603881903</v>
      </c>
      <c r="BI436" s="6">
        <v>0.98734359760949841</v>
      </c>
      <c r="BL436" s="8">
        <f>IF(BL$1&lt;=cockpit!$C$15,1/(1+EXP(-(AP436+T$14))),0)</f>
        <v>0.67481342890735629</v>
      </c>
      <c r="BM436" s="8">
        <f>IF(BM$1&lt;=cockpit!$C$15,1/(1+EXP(-(AQ436+U$14))),0)</f>
        <v>0.79403895515344713</v>
      </c>
      <c r="BN436" s="8">
        <f>IF(BN$1&lt;=cockpit!$C$15,1/(1+EXP(-(AR436+V$14))),0)</f>
        <v>0.8074737012011397</v>
      </c>
      <c r="BO436" s="8">
        <f>IF(BO$1&lt;=cockpit!$C$15,1/(1+EXP(-(AS436+W$14))),0)</f>
        <v>0.82466383828731837</v>
      </c>
      <c r="BP436" s="8">
        <f>IF(BP$1&lt;=cockpit!$C$15,1/(1+EXP(-(AT436+X$14))),0)</f>
        <v>0.83350655552720754</v>
      </c>
      <c r="BQ436" s="8">
        <f>IF(BQ$1&lt;=cockpit!$C$15,1/(1+EXP(-(AU436+Y$14))),0)</f>
        <v>0.85986459117352776</v>
      </c>
      <c r="BR436" s="8">
        <f>IF(BR$1&lt;=cockpit!$C$15,1/(1+EXP(-(AV436+Z$14))),0)</f>
        <v>0.85198636526248128</v>
      </c>
      <c r="BS436" s="8">
        <f>IF(BS$1&lt;=cockpit!$C$15,1/(1+EXP(-(AW436+AA$14))),0)</f>
        <v>0.8466927978893416</v>
      </c>
      <c r="BT436" s="8">
        <f>IF(BT$1&lt;=cockpit!$C$15,1/(1+EXP(-(AX436+AB$14))),0)</f>
        <v>0.70913071807874872</v>
      </c>
      <c r="BU436" s="8">
        <f>IF(BU$1&lt;=cockpit!$C$15,1/(1+EXP(-(AY436+AC$14))),0)</f>
        <v>0.741295879408013</v>
      </c>
      <c r="BV436" s="8">
        <f>IF(BV$1&lt;=cockpit!$C$15,1/(1+EXP(-(AZ436+AD$14))),0)</f>
        <v>0.78946782885221944</v>
      </c>
      <c r="BW436" s="8">
        <f>IF(BW$1&lt;=cockpit!$C$15,1/(1+EXP(-(BA436+AE$14))),0)</f>
        <v>0.85374587289813708</v>
      </c>
      <c r="BX436" s="8">
        <f>IF(BX$1&lt;=cockpit!$C$15,1/(1+EXP(-(BB436+AF$14))),0)</f>
        <v>0.85865685581082773</v>
      </c>
      <c r="BY436" s="8">
        <f>IF(BY$1&lt;=cockpit!$C$15,1/(1+EXP(-(BC436+AG$14))),0)</f>
        <v>0.75459119561681931</v>
      </c>
      <c r="BZ436" s="8">
        <f>IF(BZ$1&lt;=cockpit!$C$15,1/(1+EXP(-(BD436+AH$14))),0)</f>
        <v>0.77178354858557319</v>
      </c>
      <c r="CA436" s="8">
        <f>IF(CA$1&lt;=cockpit!$C$15,1/(1+EXP(-(BE436+AI$14))),0)</f>
        <v>0.93554059860869765</v>
      </c>
      <c r="CB436" s="8">
        <f>IF(CB$1&lt;=cockpit!$C$15,1/(1+EXP(-(BF436+AJ$14))),0)</f>
        <v>0.83147439193910955</v>
      </c>
      <c r="CC436" s="8">
        <f>IF(CC$1&lt;=cockpit!$C$15,1/(1+EXP(-(BG436+AK$14))),0)</f>
        <v>0.75097577191071807</v>
      </c>
      <c r="CD436" s="8">
        <f>IF(CD$1&lt;=cockpit!$C$15,1/(1+EXP(-(BH436+AL$14))),0)</f>
        <v>0.87998222282708638</v>
      </c>
      <c r="CE436" s="8">
        <f>IF(CE$1&lt;=cockpit!$C$15,1/(1+EXP(-(BI436+AM$14))),0)</f>
        <v>0.82185935190065218</v>
      </c>
      <c r="CH436" s="6">
        <v>5.4873749551205435</v>
      </c>
      <c r="CK436" s="9">
        <f t="shared" si="139"/>
        <v>5.4873749551205435</v>
      </c>
      <c r="CM436" s="9">
        <f t="shared" si="140"/>
        <v>0.26278443663766476</v>
      </c>
      <c r="CP436">
        <f t="shared" si="141"/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R436">
        <f t="shared" si="142"/>
        <v>0</v>
      </c>
      <c r="DS436">
        <f t="shared" si="154"/>
        <v>0</v>
      </c>
      <c r="DT436">
        <f t="shared" si="155"/>
        <v>0</v>
      </c>
      <c r="DU436">
        <f t="shared" si="156"/>
        <v>0</v>
      </c>
      <c r="DV436">
        <f t="shared" si="157"/>
        <v>0</v>
      </c>
      <c r="DW436">
        <f t="shared" si="158"/>
        <v>0</v>
      </c>
      <c r="DX436">
        <f t="shared" si="159"/>
        <v>0</v>
      </c>
      <c r="DY436">
        <f t="shared" si="160"/>
        <v>0</v>
      </c>
      <c r="DZ436">
        <f t="shared" si="161"/>
        <v>0</v>
      </c>
      <c r="EA436">
        <f t="shared" si="143"/>
        <v>0</v>
      </c>
      <c r="EB436">
        <f t="shared" si="144"/>
        <v>0</v>
      </c>
      <c r="EC436">
        <f t="shared" si="145"/>
        <v>0</v>
      </c>
      <c r="ED436">
        <f t="shared" si="146"/>
        <v>0</v>
      </c>
      <c r="EE436">
        <f t="shared" si="147"/>
        <v>0</v>
      </c>
      <c r="EF436">
        <f t="shared" si="148"/>
        <v>0</v>
      </c>
      <c r="EG436">
        <f t="shared" si="149"/>
        <v>0</v>
      </c>
      <c r="EH436">
        <f t="shared" si="150"/>
        <v>0</v>
      </c>
      <c r="EI436">
        <f t="shared" si="151"/>
        <v>0</v>
      </c>
      <c r="EJ436">
        <f t="shared" si="152"/>
        <v>0</v>
      </c>
      <c r="EK436">
        <f t="shared" si="153"/>
        <v>0</v>
      </c>
    </row>
    <row r="437" spans="1:141" x14ac:dyDescent="0.3">
      <c r="A437" s="6">
        <f>('Base original'!A437-MIN('Base original'!A:A))/(MAX('Base original'!A:A)-MIN('Base original'!A:A))</f>
        <v>0.44247787610619466</v>
      </c>
      <c r="B437" s="6">
        <f>('Base original'!B437-MIN('Base original'!B:B))/(MAX('Base original'!B:B)-MIN('Base original'!B:B))</f>
        <v>0.32876712328767121</v>
      </c>
      <c r="C437" s="6">
        <f>('Base original'!C437-MIN('Base original'!C:C))/(MAX('Base original'!C:C)-MIN('Base original'!C:C))</f>
        <v>0.5</v>
      </c>
      <c r="D437" s="6">
        <f>('Base original'!D437-MIN('Base original'!D:D))/(MAX('Base original'!D:D)-MIN('Base original'!D:D))</f>
        <v>9.5890410958904104E-2</v>
      </c>
      <c r="E437" s="6">
        <f>('Base original'!E437-MIN('Base original'!E:E))/(MAX('Base original'!E:E)-MIN('Base original'!E:E))</f>
        <v>0.11185308848080135</v>
      </c>
      <c r="F437" s="6">
        <f>('Base original'!F437-MIN('Base original'!F:F))/(MAX('Base original'!F:F)-MIN('Base original'!F:F))</f>
        <v>0.40298507462686567</v>
      </c>
      <c r="G437" s="6">
        <f>('Base original'!G437-MIN('Base original'!G:G))/(MAX('Base original'!G:G)-MIN('Base original'!G:G))</f>
        <v>0.22968197879858657</v>
      </c>
      <c r="H437" s="6">
        <f>('Base original'!H437-MIN('Base original'!H:H))/(MAX('Base original'!H:H)-MIN('Base original'!H:H))</f>
        <v>0.70704845814978357</v>
      </c>
      <c r="I437" s="6">
        <f>('Base original'!I437-MIN('Base original'!I:I))/(MAX('Base original'!I:I)-MIN('Base original'!I:I))</f>
        <v>0.59842519685039375</v>
      </c>
      <c r="J437" s="6">
        <f>('Base original'!J437-MIN('Base original'!J:J))/(MAX('Base original'!J:J)-MIN('Base original'!J:J))</f>
        <v>0.14371257485029937</v>
      </c>
      <c r="K437" s="6">
        <f>('Base original'!K437-MIN('Base original'!K:K))/(MAX('Base original'!K:K)-MIN('Base original'!K:K))</f>
        <v>0.19999999999999984</v>
      </c>
      <c r="L437" s="6">
        <f>'Base original'!L437</f>
        <v>5</v>
      </c>
      <c r="M437">
        <v>616</v>
      </c>
      <c r="O437">
        <v>0.8469770409410885</v>
      </c>
      <c r="P437" t="str">
        <f>IF(O437&lt;=cockpit!C$11,"treino","teste")</f>
        <v>teste</v>
      </c>
      <c r="AP437" s="6">
        <v>1.2357597301200833</v>
      </c>
      <c r="AQ437" s="6">
        <v>2.0031743537511013</v>
      </c>
      <c r="AR437" s="6">
        <v>1.7942442119211484</v>
      </c>
      <c r="AS437" s="6">
        <v>2.3884743014829519</v>
      </c>
      <c r="AT437" s="6">
        <v>2.3241214901227294</v>
      </c>
      <c r="AU437" s="6">
        <v>1.9524560174838506</v>
      </c>
      <c r="AV437" s="6">
        <v>1.879766629487829</v>
      </c>
      <c r="AW437" s="6">
        <v>2.5421859404596701</v>
      </c>
      <c r="AX437" s="6">
        <v>1.2958648232897363</v>
      </c>
      <c r="AY437" s="6">
        <v>1.5473849753272366</v>
      </c>
      <c r="AZ437" s="6">
        <v>1.4915518538627142</v>
      </c>
      <c r="BA437" s="6">
        <v>2.15514496978565</v>
      </c>
      <c r="BB437" s="6">
        <v>1.5690067532395766</v>
      </c>
      <c r="BC437" s="6">
        <v>1.5769724160237961</v>
      </c>
      <c r="BD437" s="6">
        <v>1.5601459001159674</v>
      </c>
      <c r="BE437" s="6">
        <v>2.2458033114134954</v>
      </c>
      <c r="BF437" s="6">
        <v>1.7124901916382118</v>
      </c>
      <c r="BG437" s="6">
        <v>1.5883432635613712</v>
      </c>
      <c r="BH437" s="6">
        <v>1.6848811843119349</v>
      </c>
      <c r="BI437" s="6">
        <v>1.7007942195070955</v>
      </c>
      <c r="BL437" s="8">
        <f>IF(BL$1&lt;=cockpit!$C$15,1/(1+EXP(-(AP437+T$14))),0)</f>
        <v>0.80121384773296733</v>
      </c>
      <c r="BM437" s="8">
        <f>IF(BM$1&lt;=cockpit!$C$15,1/(1+EXP(-(AQ437+U$14))),0)</f>
        <v>0.89309259635208171</v>
      </c>
      <c r="BN437" s="8">
        <f>IF(BN$1&lt;=cockpit!$C$15,1/(1+EXP(-(AR437+V$14))),0)</f>
        <v>0.87502924420305317</v>
      </c>
      <c r="BO437" s="8">
        <f>IF(BO$1&lt;=cockpit!$C$15,1/(1+EXP(-(AS437+W$14))),0)</f>
        <v>0.92105272203248689</v>
      </c>
      <c r="BP437" s="8">
        <f>IF(BP$1&lt;=cockpit!$C$15,1/(1+EXP(-(AT437+X$14))),0)</f>
        <v>0.91920852362829997</v>
      </c>
      <c r="BQ437" s="8">
        <f>IF(BQ$1&lt;=cockpit!$C$15,1/(1+EXP(-(AU437+Y$14))),0)</f>
        <v>0.91685215693919297</v>
      </c>
      <c r="BR437" s="8">
        <f>IF(BR$1&lt;=cockpit!$C$15,1/(1+EXP(-(AV437+Z$14))),0)</f>
        <v>0.90689355580651754</v>
      </c>
      <c r="BS437" s="8">
        <f>IF(BS$1&lt;=cockpit!$C$15,1/(1+EXP(-(AW437+AA$14))),0)</f>
        <v>0.93406957460569839</v>
      </c>
      <c r="BT437" s="8">
        <f>IF(BT$1&lt;=cockpit!$C$15,1/(1+EXP(-(AX437+AB$14))),0)</f>
        <v>0.80056393452025199</v>
      </c>
      <c r="BU437" s="8">
        <f>IF(BU$1&lt;=cockpit!$C$15,1/(1+EXP(-(AY437+AC$14))),0)</f>
        <v>0.83032861587282736</v>
      </c>
      <c r="BV437" s="8">
        <f>IF(BV$1&lt;=cockpit!$C$15,1/(1+EXP(-(AZ437+AD$14))),0)</f>
        <v>0.86607254678635992</v>
      </c>
      <c r="BW437" s="8">
        <f>IF(BW$1&lt;=cockpit!$C$15,1/(1+EXP(-(BA437+AE$14))),0)</f>
        <v>0.92965569529929892</v>
      </c>
      <c r="BX437" s="8">
        <f>IF(BX$1&lt;=cockpit!$C$15,1/(1+EXP(-(BB437+AF$14))),0)</f>
        <v>0.90880760369794167</v>
      </c>
      <c r="BY437" s="8">
        <f>IF(BY$1&lt;=cockpit!$C$15,1/(1+EXP(-(BC437+AG$14))),0)</f>
        <v>0.82467902818919614</v>
      </c>
      <c r="BZ437" s="8">
        <f>IF(BZ$1&lt;=cockpit!$C$15,1/(1+EXP(-(BD437+AH$14))),0)</f>
        <v>0.86584038682823994</v>
      </c>
      <c r="CA437" s="8">
        <f>IF(CA$1&lt;=cockpit!$C$15,1/(1+EXP(-(BE437+AI$14))),0)</f>
        <v>0.96146368482042421</v>
      </c>
      <c r="CB437" s="8">
        <f>IF(CB$1&lt;=cockpit!$C$15,1/(1+EXP(-(BF437+AJ$14))),0)</f>
        <v>0.89335652263574039</v>
      </c>
      <c r="CC437" s="8">
        <f>IF(CC$1&lt;=cockpit!$C$15,1/(1+EXP(-(BG437+AK$14))),0)</f>
        <v>0.85517418524739675</v>
      </c>
      <c r="CD437" s="8">
        <f>IF(CD$1&lt;=cockpit!$C$15,1/(1+EXP(-(BH437+AL$14))),0)</f>
        <v>0.9318776550050103</v>
      </c>
      <c r="CE437" s="8">
        <f>IF(CE$1&lt;=cockpit!$C$15,1/(1+EXP(-(BI437+AM$14))),0)</f>
        <v>0.903996991373751</v>
      </c>
      <c r="CH437" s="6">
        <v>5.9794275732030098</v>
      </c>
      <c r="CK437" s="9">
        <f t="shared" si="139"/>
        <v>5.9794275732030098</v>
      </c>
      <c r="CM437" s="9">
        <f t="shared" si="140"/>
        <v>0.95927837115033709</v>
      </c>
      <c r="CP437">
        <f t="shared" si="141"/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R437">
        <f t="shared" si="142"/>
        <v>0</v>
      </c>
      <c r="DS437">
        <f t="shared" si="154"/>
        <v>0</v>
      </c>
      <c r="DT437">
        <f t="shared" si="155"/>
        <v>0</v>
      </c>
      <c r="DU437">
        <f t="shared" si="156"/>
        <v>0</v>
      </c>
      <c r="DV437">
        <f t="shared" si="157"/>
        <v>0</v>
      </c>
      <c r="DW437">
        <f t="shared" si="158"/>
        <v>0</v>
      </c>
      <c r="DX437">
        <f t="shared" si="159"/>
        <v>0</v>
      </c>
      <c r="DY437">
        <f t="shared" si="160"/>
        <v>0</v>
      </c>
      <c r="DZ437">
        <f t="shared" si="161"/>
        <v>0</v>
      </c>
      <c r="EA437">
        <f t="shared" si="143"/>
        <v>0</v>
      </c>
      <c r="EB437">
        <f t="shared" si="144"/>
        <v>0</v>
      </c>
      <c r="EC437">
        <f t="shared" si="145"/>
        <v>0</v>
      </c>
      <c r="ED437">
        <f t="shared" si="146"/>
        <v>0</v>
      </c>
      <c r="EE437">
        <f t="shared" si="147"/>
        <v>0</v>
      </c>
      <c r="EF437">
        <f t="shared" si="148"/>
        <v>0</v>
      </c>
      <c r="EG437">
        <f t="shared" si="149"/>
        <v>0</v>
      </c>
      <c r="EH437">
        <f t="shared" si="150"/>
        <v>0</v>
      </c>
      <c r="EI437">
        <f t="shared" si="151"/>
        <v>0</v>
      </c>
      <c r="EJ437">
        <f t="shared" si="152"/>
        <v>0</v>
      </c>
      <c r="EK437">
        <f t="shared" si="153"/>
        <v>0</v>
      </c>
    </row>
    <row r="438" spans="1:141" x14ac:dyDescent="0.3">
      <c r="A438" s="6">
        <f>('Base original'!A438-MIN('Base original'!A:A))/(MAX('Base original'!A:A)-MIN('Base original'!A:A))</f>
        <v>0.61061946902654862</v>
      </c>
      <c r="B438" s="6">
        <f>('Base original'!B438-MIN('Base original'!B:B))/(MAX('Base original'!B:B)-MIN('Base original'!B:B))</f>
        <v>0.13013698630136986</v>
      </c>
      <c r="C438" s="6">
        <f>('Base original'!C438-MIN('Base original'!C:C))/(MAX('Base original'!C:C)-MIN('Base original'!C:C))</f>
        <v>0.51</v>
      </c>
      <c r="D438" s="6">
        <f>('Base original'!D438-MIN('Base original'!D:D))/(MAX('Base original'!D:D)-MIN('Base original'!D:D))</f>
        <v>8.9041095890410982E-2</v>
      </c>
      <c r="E438" s="6">
        <f>('Base original'!E438-MIN('Base original'!E:E))/(MAX('Base original'!E:E)-MIN('Base original'!E:E))</f>
        <v>0.11185308848080135</v>
      </c>
      <c r="F438" s="6">
        <f>('Base original'!F438-MIN('Base original'!F:F))/(MAX('Base original'!F:F)-MIN('Base original'!F:F))</f>
        <v>0.19402985074626866</v>
      </c>
      <c r="G438" s="6">
        <f>('Base original'!G438-MIN('Base original'!G:G))/(MAX('Base original'!G:G)-MIN('Base original'!G:G))</f>
        <v>7.7738515901060068E-2</v>
      </c>
      <c r="H438" s="6">
        <f>('Base original'!H438-MIN('Base original'!H:H))/(MAX('Base original'!H:H)-MIN('Base original'!H:H))</f>
        <v>0.59691629955947068</v>
      </c>
      <c r="I438" s="6">
        <f>('Base original'!I438-MIN('Base original'!I:I))/(MAX('Base original'!I:I)-MIN('Base original'!I:I))</f>
        <v>0.22834645669291315</v>
      </c>
      <c r="J438" s="6">
        <f>('Base original'!J438-MIN('Base original'!J:J))/(MAX('Base original'!J:J)-MIN('Base original'!J:J))</f>
        <v>0.35928143712574856</v>
      </c>
      <c r="K438" s="6">
        <f>('Base original'!K438-MIN('Base original'!K:K))/(MAX('Base original'!K:K)-MIN('Base original'!K:K))</f>
        <v>0.21538461538461545</v>
      </c>
      <c r="L438" s="6">
        <f>'Base original'!L438</f>
        <v>6</v>
      </c>
      <c r="M438">
        <v>617</v>
      </c>
      <c r="O438">
        <v>2.0561489592850424E-2</v>
      </c>
      <c r="P438" t="str">
        <f>IF(O438&lt;=cockpit!C$11,"treino","teste")</f>
        <v>treino</v>
      </c>
      <c r="AP438" s="6">
        <v>1.2511827256634884</v>
      </c>
      <c r="AQ438" s="6">
        <v>1.7669054143697691</v>
      </c>
      <c r="AR438" s="6">
        <v>1.4257571461277054</v>
      </c>
      <c r="AS438" s="6">
        <v>1.9102462789320729</v>
      </c>
      <c r="AT438" s="6">
        <v>1.7943755163728718</v>
      </c>
      <c r="AU438" s="6">
        <v>1.6538164930257138</v>
      </c>
      <c r="AV438" s="6">
        <v>1.6734584534844854</v>
      </c>
      <c r="AW438" s="6">
        <v>2.1880490630704768</v>
      </c>
      <c r="AX438" s="6">
        <v>1.1433629301201897</v>
      </c>
      <c r="AY438" s="6">
        <v>1.1032952021491322</v>
      </c>
      <c r="AZ438" s="6">
        <v>1.0878412852605663</v>
      </c>
      <c r="BA438" s="6">
        <v>1.6917537442247994</v>
      </c>
      <c r="BB438" s="6">
        <v>1.3163371695989032</v>
      </c>
      <c r="BC438" s="6">
        <v>1.3679689627785363</v>
      </c>
      <c r="BD438" s="6">
        <v>1.2821406656130998</v>
      </c>
      <c r="BE438" s="6">
        <v>1.8550136851465802</v>
      </c>
      <c r="BF438" s="6">
        <v>1.4681675223761739</v>
      </c>
      <c r="BG438" s="6">
        <v>1.2736736057894531</v>
      </c>
      <c r="BH438" s="6">
        <v>1.2951630208150615</v>
      </c>
      <c r="BI438" s="6">
        <v>1.4156249898501962</v>
      </c>
      <c r="BL438" s="8">
        <f>IF(BL$1&lt;=cockpit!$C$15,1/(1+EXP(-(AP438+T$14))),0)</f>
        <v>0.80365886451002522</v>
      </c>
      <c r="BM438" s="8">
        <f>IF(BM$1&lt;=cockpit!$C$15,1/(1+EXP(-(AQ438+U$14))),0)</f>
        <v>0.86835117528594907</v>
      </c>
      <c r="BN438" s="8">
        <f>IF(BN$1&lt;=cockpit!$C$15,1/(1+EXP(-(AR438+V$14))),0)</f>
        <v>0.82887718570066404</v>
      </c>
      <c r="BO438" s="8">
        <f>IF(BO$1&lt;=cockpit!$C$15,1/(1+EXP(-(AS438+W$14))),0)</f>
        <v>0.87852213026896364</v>
      </c>
      <c r="BP438" s="8">
        <f>IF(BP$1&lt;=cockpit!$C$15,1/(1+EXP(-(AT438+X$14))),0)</f>
        <v>0.87010591478525334</v>
      </c>
      <c r="BQ438" s="8">
        <f>IF(BQ$1&lt;=cockpit!$C$15,1/(1+EXP(-(AU438+Y$14))),0)</f>
        <v>0.89106698431502818</v>
      </c>
      <c r="BR438" s="8">
        <f>IF(BR$1&lt;=cockpit!$C$15,1/(1+EXP(-(AV438+Z$14))),0)</f>
        <v>0.88795032574266108</v>
      </c>
      <c r="BS438" s="8">
        <f>IF(BS$1&lt;=cockpit!$C$15,1/(1+EXP(-(AW438+AA$14))),0)</f>
        <v>0.90861283386339886</v>
      </c>
      <c r="BT438" s="8">
        <f>IF(BT$1&lt;=cockpit!$C$15,1/(1+EXP(-(AX438+AB$14))),0)</f>
        <v>0.77509731525279857</v>
      </c>
      <c r="BU438" s="8">
        <f>IF(BU$1&lt;=cockpit!$C$15,1/(1+EXP(-(AY438+AC$14))),0)</f>
        <v>0.75838914446652028</v>
      </c>
      <c r="BV438" s="8">
        <f>IF(BV$1&lt;=cockpit!$C$15,1/(1+EXP(-(AZ438+AD$14))),0)</f>
        <v>0.81198495864332898</v>
      </c>
      <c r="BW438" s="8">
        <f>IF(BW$1&lt;=cockpit!$C$15,1/(1+EXP(-(BA438+AE$14))),0)</f>
        <v>0.89264244923973413</v>
      </c>
      <c r="BX438" s="8">
        <f>IF(BX$1&lt;=cockpit!$C$15,1/(1+EXP(-(BB438+AF$14))),0)</f>
        <v>0.88559270618548636</v>
      </c>
      <c r="BY438" s="8">
        <f>IF(BY$1&lt;=cockpit!$C$15,1/(1+EXP(-(BC438+AG$14))),0)</f>
        <v>0.79238671095009694</v>
      </c>
      <c r="BZ438" s="8">
        <f>IF(BZ$1&lt;=cockpit!$C$15,1/(1+EXP(-(BD438+AH$14))),0)</f>
        <v>0.83014639024963888</v>
      </c>
      <c r="CA438" s="8">
        <f>IF(CA$1&lt;=cockpit!$C$15,1/(1+EXP(-(BE438+AI$14))),0)</f>
        <v>0.94406824238661635</v>
      </c>
      <c r="CB438" s="8">
        <f>IF(CB$1&lt;=cockpit!$C$15,1/(1+EXP(-(BF438+AJ$14))),0)</f>
        <v>0.8677456626599297</v>
      </c>
      <c r="CC438" s="8">
        <f>IF(CC$1&lt;=cockpit!$C$15,1/(1+EXP(-(BG438+AK$14))),0)</f>
        <v>0.81170143595789879</v>
      </c>
      <c r="CD438" s="8">
        <f>IF(CD$1&lt;=cockpit!$C$15,1/(1+EXP(-(BH438+AL$14))),0)</f>
        <v>0.90257580488828482</v>
      </c>
      <c r="CE438" s="8">
        <f>IF(CE$1&lt;=cockpit!$C$15,1/(1+EXP(-(BI438+AM$14))),0)</f>
        <v>0.87623798857870083</v>
      </c>
      <c r="CH438" s="6">
        <v>5.7399279558121288</v>
      </c>
      <c r="CK438" s="9">
        <f t="shared" si="139"/>
        <v>5.7399279558121288</v>
      </c>
      <c r="CM438" s="9">
        <f t="shared" si="140"/>
        <v>6.7637468168058046E-2</v>
      </c>
      <c r="CP438">
        <f t="shared" si="141"/>
        <v>-0.26007204418787122</v>
      </c>
      <c r="CV438">
        <v>2.0393756815696707E-2</v>
      </c>
      <c r="CW438">
        <v>-0.10667235340874825</v>
      </c>
      <c r="CX438">
        <v>-4.4022242223522613E-3</v>
      </c>
      <c r="CY438">
        <v>-6.964788897812077E-2</v>
      </c>
      <c r="CZ438">
        <v>-8.3249185794641994E-2</v>
      </c>
      <c r="DA438">
        <v>-0.19609275025033471</v>
      </c>
      <c r="DB438">
        <v>-3.4536613838804819E-3</v>
      </c>
      <c r="DC438">
        <v>-0.16350237698363101</v>
      </c>
      <c r="DD438">
        <v>-7.0806500270311726E-2</v>
      </c>
      <c r="DE438">
        <v>-0.15370554792525257</v>
      </c>
      <c r="DF438">
        <v>-0.18944589389811251</v>
      </c>
      <c r="DG438">
        <v>-5.17572984667799E-2</v>
      </c>
      <c r="DH438">
        <v>2.6702496646282679E-2</v>
      </c>
      <c r="DI438">
        <v>-0.1293561406987194</v>
      </c>
      <c r="DJ438">
        <v>-3.5832841029023274E-2</v>
      </c>
      <c r="DK438">
        <v>4.6915053916294289E-2</v>
      </c>
      <c r="DL438">
        <v>-0.1724459554493431</v>
      </c>
      <c r="DM438">
        <v>-0.15470906749432567</v>
      </c>
      <c r="DN438">
        <v>-0.10335573903756898</v>
      </c>
      <c r="DO438">
        <v>5.5081321071414006E-3</v>
      </c>
      <c r="DR438">
        <f t="shared" si="142"/>
        <v>7.2220906476618135E-3</v>
      </c>
      <c r="DS438">
        <f t="shared" si="154"/>
        <v>-2.6237797293694909E-2</v>
      </c>
      <c r="DT438">
        <f t="shared" si="155"/>
        <v>-1.3777315869446304E-3</v>
      </c>
      <c r="DU438">
        <f t="shared" si="156"/>
        <v>-1.589356932781779E-2</v>
      </c>
      <c r="DV438">
        <f t="shared" si="157"/>
        <v>-2.0222533996626393E-2</v>
      </c>
      <c r="DW438">
        <f t="shared" si="158"/>
        <v>-4.0395033892090995E-2</v>
      </c>
      <c r="DX438">
        <f t="shared" si="159"/>
        <v>-7.3060210019008725E-4</v>
      </c>
      <c r="DY438">
        <f t="shared" si="160"/>
        <v>-2.8518529015627195E-2</v>
      </c>
      <c r="DZ438">
        <f t="shared" si="161"/>
        <v>-2.8267665018565834E-2</v>
      </c>
      <c r="EA438">
        <f t="shared" si="143"/>
        <v>-6.5301172697183552E-2</v>
      </c>
      <c r="EB438">
        <f t="shared" si="144"/>
        <v>-6.4540508014668929E-2</v>
      </c>
      <c r="EC438">
        <f t="shared" si="145"/>
        <v>-1.0516537413449078E-2</v>
      </c>
      <c r="ED438">
        <f t="shared" si="146"/>
        <v>5.7604110090678185E-3</v>
      </c>
      <c r="EE438">
        <f t="shared" si="147"/>
        <v>-4.8136433992131751E-2</v>
      </c>
      <c r="EF438">
        <f t="shared" si="148"/>
        <v>-1.1138888415845361E-2</v>
      </c>
      <c r="EG438">
        <f t="shared" si="149"/>
        <v>5.1013155992317141E-3</v>
      </c>
      <c r="EH438">
        <f t="shared" si="150"/>
        <v>-4.2597162753369909E-2</v>
      </c>
      <c r="EI438">
        <f t="shared" si="151"/>
        <v>-5.2777571782319635E-2</v>
      </c>
      <c r="EJ438">
        <f t="shared" si="152"/>
        <v>-1.9157701083374938E-2</v>
      </c>
      <c r="EK438">
        <f t="shared" si="153"/>
        <v>1.2790267626438263E-3</v>
      </c>
    </row>
    <row r="439" spans="1:141" x14ac:dyDescent="0.3">
      <c r="A439" s="6">
        <f>('Base original'!A439-MIN('Base original'!A:A))/(MAX('Base original'!A:A)-MIN('Base original'!A:A))</f>
        <v>0.59292035398230092</v>
      </c>
      <c r="B439" s="6">
        <f>('Base original'!B439-MIN('Base original'!B:B))/(MAX('Base original'!B:B)-MIN('Base original'!B:B))</f>
        <v>0.17123287671232876</v>
      </c>
      <c r="C439" s="6">
        <f>('Base original'!C439-MIN('Base original'!C:C))/(MAX('Base original'!C:C)-MIN('Base original'!C:C))</f>
        <v>0.41</v>
      </c>
      <c r="D439" s="6">
        <f>('Base original'!D439-MIN('Base original'!D:D))/(MAX('Base original'!D:D)-MIN('Base original'!D:D))</f>
        <v>9.5890410958904104E-2</v>
      </c>
      <c r="E439" s="6">
        <f>('Base original'!E439-MIN('Base original'!E:E))/(MAX('Base original'!E:E)-MIN('Base original'!E:E))</f>
        <v>0.12687813021702837</v>
      </c>
      <c r="F439" s="6">
        <f>('Base original'!F439-MIN('Base original'!F:F))/(MAX('Base original'!F:F)-MIN('Base original'!F:F))</f>
        <v>7.4626865671641784E-2</v>
      </c>
      <c r="G439" s="6">
        <f>('Base original'!G439-MIN('Base original'!G:G))/(MAX('Base original'!G:G)-MIN('Base original'!G:G))</f>
        <v>3.5335689045936397E-2</v>
      </c>
      <c r="H439" s="6">
        <f>('Base original'!H439-MIN('Base original'!H:H))/(MAX('Base original'!H:H)-MIN('Base original'!H:H))</f>
        <v>0.64096916299559747</v>
      </c>
      <c r="I439" s="6">
        <f>('Base original'!I439-MIN('Base original'!I:I))/(MAX('Base original'!I:I)-MIN('Base original'!I:I))</f>
        <v>0.27559055118110215</v>
      </c>
      <c r="J439" s="6">
        <f>('Base original'!J439-MIN('Base original'!J:J))/(MAX('Base original'!J:J)-MIN('Base original'!J:J))</f>
        <v>0.28143712574850305</v>
      </c>
      <c r="K439" s="6">
        <f>('Base original'!K439-MIN('Base original'!K:K))/(MAX('Base original'!K:K)-MIN('Base original'!K:K))</f>
        <v>0.13846153846153852</v>
      </c>
      <c r="L439" s="6">
        <f>'Base original'!L439</f>
        <v>5</v>
      </c>
      <c r="M439">
        <v>619</v>
      </c>
      <c r="O439">
        <v>0.32137065656806618</v>
      </c>
      <c r="P439" t="str">
        <f>IF(O439&lt;=cockpit!C$11,"treino","teste")</f>
        <v>treino</v>
      </c>
      <c r="AP439" s="6">
        <v>1.0814456318619228</v>
      </c>
      <c r="AQ439" s="6">
        <v>1.5973112351841763</v>
      </c>
      <c r="AR439" s="6">
        <v>1.2394129784230665</v>
      </c>
      <c r="AS439" s="6">
        <v>1.7786787269033204</v>
      </c>
      <c r="AT439" s="6">
        <v>1.6618021506656016</v>
      </c>
      <c r="AU439" s="6">
        <v>1.5508242974867306</v>
      </c>
      <c r="AV439" s="6">
        <v>1.5636608472751461</v>
      </c>
      <c r="AW439" s="6">
        <v>2.0116028148099421</v>
      </c>
      <c r="AX439" s="6">
        <v>1.01416955426225</v>
      </c>
      <c r="AY439" s="6">
        <v>0.98360597624346369</v>
      </c>
      <c r="AZ439" s="6">
        <v>1.0004751312926488</v>
      </c>
      <c r="BA439" s="6">
        <v>1.5472263041387602</v>
      </c>
      <c r="BB439" s="6">
        <v>1.2801467110510891</v>
      </c>
      <c r="BC439" s="6">
        <v>1.2353589169462755</v>
      </c>
      <c r="BD439" s="6">
        <v>1.1731021797978582</v>
      </c>
      <c r="BE439" s="6">
        <v>1.8235074950123293</v>
      </c>
      <c r="BF439" s="6">
        <v>1.3645381312151605</v>
      </c>
      <c r="BG439" s="6">
        <v>1.0785097809265798</v>
      </c>
      <c r="BH439" s="6">
        <v>1.1209983395513401</v>
      </c>
      <c r="BI439" s="6">
        <v>1.3221349199392662</v>
      </c>
      <c r="BL439" s="8">
        <f>IF(BL$1&lt;=cockpit!$C$15,1/(1+EXP(-(AP439+T$14))),0)</f>
        <v>0.7754916219475626</v>
      </c>
      <c r="BM439" s="8">
        <f>IF(BM$1&lt;=cockpit!$C$15,1/(1+EXP(-(AQ439+U$14))),0)</f>
        <v>0.84772446827622761</v>
      </c>
      <c r="BN439" s="8">
        <f>IF(BN$1&lt;=cockpit!$C$15,1/(1+EXP(-(AR439+V$14))),0)</f>
        <v>0.80080708816244139</v>
      </c>
      <c r="BO439" s="8">
        <f>IF(BO$1&lt;=cockpit!$C$15,1/(1+EXP(-(AS439+W$14))),0)</f>
        <v>0.86376759316801532</v>
      </c>
      <c r="BP439" s="8">
        <f>IF(BP$1&lt;=cockpit!$C$15,1/(1+EXP(-(AT439+X$14))),0)</f>
        <v>0.85437335857072527</v>
      </c>
      <c r="BQ439" s="8">
        <f>IF(BQ$1&lt;=cockpit!$C$15,1/(1+EXP(-(AU439+Y$14))),0)</f>
        <v>0.8806599143784557</v>
      </c>
      <c r="BR439" s="8">
        <f>IF(BR$1&lt;=cockpit!$C$15,1/(1+EXP(-(AV439+Z$14))),0)</f>
        <v>0.87655198787137645</v>
      </c>
      <c r="BS439" s="8">
        <f>IF(BS$1&lt;=cockpit!$C$15,1/(1+EXP(-(AW439+AA$14))),0)</f>
        <v>0.89286711432073385</v>
      </c>
      <c r="BT439" s="8">
        <f>IF(BT$1&lt;=cockpit!$C$15,1/(1+EXP(-(AX439+AB$14))),0)</f>
        <v>0.75177983933450931</v>
      </c>
      <c r="BU439" s="8">
        <f>IF(BU$1&lt;=cockpit!$C$15,1/(1+EXP(-(AY439+AC$14))),0)</f>
        <v>0.73578582106376533</v>
      </c>
      <c r="BV439" s="8">
        <f>IF(BV$1&lt;=cockpit!$C$15,1/(1+EXP(-(AZ439+AD$14))),0)</f>
        <v>0.7982823960124219</v>
      </c>
      <c r="BW439" s="8">
        <f>IF(BW$1&lt;=cockpit!$C$15,1/(1+EXP(-(BA439+AE$14))),0)</f>
        <v>0.87798588775979891</v>
      </c>
      <c r="BX439" s="8">
        <f>IF(BX$1&lt;=cockpit!$C$15,1/(1+EXP(-(BB439+AF$14))),0)</f>
        <v>0.88187447038820443</v>
      </c>
      <c r="BY439" s="8">
        <f>IF(BY$1&lt;=cockpit!$C$15,1/(1+EXP(-(BC439+AG$14))),0)</f>
        <v>0.76972558046770279</v>
      </c>
      <c r="BZ439" s="8">
        <f>IF(BZ$1&lt;=cockpit!$C$15,1/(1+EXP(-(BD439+AH$14))),0)</f>
        <v>0.81421382895161043</v>
      </c>
      <c r="CA439" s="8">
        <f>IF(CA$1&lt;=cockpit!$C$15,1/(1+EXP(-(BE439+AI$14))),0)</f>
        <v>0.9423811440826132</v>
      </c>
      <c r="CB439" s="8">
        <f>IF(CB$1&lt;=cockpit!$C$15,1/(1+EXP(-(BF439+AJ$14))),0)</f>
        <v>0.85539313655706772</v>
      </c>
      <c r="CC439" s="8">
        <f>IF(CC$1&lt;=cockpit!$C$15,1/(1+EXP(-(BG439+AK$14))),0)</f>
        <v>0.78004694185966805</v>
      </c>
      <c r="CD439" s="8">
        <f>IF(CD$1&lt;=cockpit!$C$15,1/(1+EXP(-(BH439+AL$14))),0)</f>
        <v>0.88615090457939016</v>
      </c>
      <c r="CE439" s="8">
        <f>IF(CE$1&lt;=cockpit!$C$15,1/(1+EXP(-(BI439+AM$14))),0)</f>
        <v>0.86573776687235904</v>
      </c>
      <c r="CH439" s="6">
        <v>5.62760483963359</v>
      </c>
      <c r="CK439" s="9">
        <f t="shared" si="139"/>
        <v>5.62760483963359</v>
      </c>
      <c r="CM439" s="9">
        <f t="shared" si="140"/>
        <v>0.39388783473150429</v>
      </c>
      <c r="CP439">
        <f t="shared" si="141"/>
        <v>0.62760483963359004</v>
      </c>
      <c r="CV439">
        <v>-4.9214134167361125E-2</v>
      </c>
      <c r="CW439">
        <v>0.25742130594425994</v>
      </c>
      <c r="CX439">
        <v>1.062343027190058E-2</v>
      </c>
      <c r="CY439">
        <v>0.16807401321979576</v>
      </c>
      <c r="CZ439">
        <v>0.20089660948921731</v>
      </c>
      <c r="DA439">
        <v>0.4732102577902158</v>
      </c>
      <c r="DB439">
        <v>8.3343621408737256E-3</v>
      </c>
      <c r="DC439">
        <v>0.39456329651638927</v>
      </c>
      <c r="DD439">
        <v>0.17086996945762917</v>
      </c>
      <c r="DE439">
        <v>0.37092162695785835</v>
      </c>
      <c r="DF439">
        <v>0.45717009004350317</v>
      </c>
      <c r="DG439">
        <v>0.12490051018573162</v>
      </c>
      <c r="DH439">
        <v>-6.4438360446771439E-2</v>
      </c>
      <c r="DI439">
        <v>0.31216173269355202</v>
      </c>
      <c r="DJ439">
        <v>8.6471671793337923E-2</v>
      </c>
      <c r="DK439">
        <v>-0.11321522457933705</v>
      </c>
      <c r="DL439">
        <v>0.4161459050826099</v>
      </c>
      <c r="DM439">
        <v>0.37334331645618191</v>
      </c>
      <c r="DN439">
        <v>0.24941766511830951</v>
      </c>
      <c r="DO439">
        <v>-1.3292202853167429E-2</v>
      </c>
      <c r="DR439">
        <f t="shared" si="142"/>
        <v>-1.9617381078265678E-2</v>
      </c>
      <c r="DS439">
        <f t="shared" si="154"/>
        <v>7.242888905220915E-2</v>
      </c>
      <c r="DT439">
        <f t="shared" si="155"/>
        <v>3.8107095061669771E-3</v>
      </c>
      <c r="DU439">
        <f t="shared" si="156"/>
        <v>4.2674923925688217E-2</v>
      </c>
      <c r="DV439">
        <f t="shared" si="157"/>
        <v>5.4251358786232481E-2</v>
      </c>
      <c r="DW439">
        <f t="shared" si="158"/>
        <v>0.10620641835502198</v>
      </c>
      <c r="DX439">
        <f t="shared" si="159"/>
        <v>1.9307101013926009E-3</v>
      </c>
      <c r="DY439">
        <f t="shared" si="160"/>
        <v>8.0012826520898792E-2</v>
      </c>
      <c r="DZ439">
        <f t="shared" si="161"/>
        <v>7.4298888711938821E-2</v>
      </c>
      <c r="EA439">
        <f t="shared" si="143"/>
        <v>0.17011178928459542</v>
      </c>
      <c r="EB439">
        <f t="shared" si="144"/>
        <v>0.16583626316062358</v>
      </c>
      <c r="EC439">
        <f t="shared" si="145"/>
        <v>2.8619800438097198E-2</v>
      </c>
      <c r="ED439">
        <f t="shared" si="146"/>
        <v>-1.4324481178241477E-2</v>
      </c>
      <c r="EE439">
        <f t="shared" si="147"/>
        <v>0.12721293931796646</v>
      </c>
      <c r="EF439">
        <f t="shared" si="148"/>
        <v>2.9145782036839082E-2</v>
      </c>
      <c r="EG439">
        <f t="shared" si="149"/>
        <v>-1.2670796515327929E-2</v>
      </c>
      <c r="EH439">
        <f t="shared" si="150"/>
        <v>0.11165302079370278</v>
      </c>
      <c r="EI439">
        <f t="shared" si="151"/>
        <v>0.14617390223143678</v>
      </c>
      <c r="EJ439">
        <f t="shared" si="152"/>
        <v>5.3559094980684875E-2</v>
      </c>
      <c r="EK439">
        <f t="shared" si="153"/>
        <v>-3.3296718122292398E-3</v>
      </c>
    </row>
    <row r="440" spans="1:141" x14ac:dyDescent="0.3">
      <c r="A440" s="6">
        <f>('Base original'!A440-MIN('Base original'!A:A))/(MAX('Base original'!A:A)-MIN('Base original'!A:A))</f>
        <v>0.32743362831858414</v>
      </c>
      <c r="B440" s="6">
        <f>('Base original'!B440-MIN('Base original'!B:B))/(MAX('Base original'!B:B)-MIN('Base original'!B:B))</f>
        <v>0.28767123287671237</v>
      </c>
      <c r="C440" s="6">
        <f>('Base original'!C440-MIN('Base original'!C:C))/(MAX('Base original'!C:C)-MIN('Base original'!C:C))</f>
        <v>0.24</v>
      </c>
      <c r="D440" s="6">
        <f>('Base original'!D440-MIN('Base original'!D:D))/(MAX('Base original'!D:D)-MIN('Base original'!D:D))</f>
        <v>0.17123287671232876</v>
      </c>
      <c r="E440" s="6">
        <f>('Base original'!E440-MIN('Base original'!E:E))/(MAX('Base original'!E:E)-MIN('Base original'!E:E))</f>
        <v>0.10684474123539232</v>
      </c>
      <c r="F440" s="6">
        <f>('Base original'!F440-MIN('Base original'!F:F))/(MAX('Base original'!F:F)-MIN('Base original'!F:F))</f>
        <v>0.22388059701492538</v>
      </c>
      <c r="G440" s="6">
        <f>('Base original'!G440-MIN('Base original'!G:G))/(MAX('Base original'!G:G)-MIN('Base original'!G:G))</f>
        <v>0.37455830388692579</v>
      </c>
      <c r="H440" s="6">
        <f>('Base original'!H440-MIN('Base original'!H:H))/(MAX('Base original'!H:H)-MIN('Base original'!H:H))</f>
        <v>0.55286343612335209</v>
      </c>
      <c r="I440" s="6">
        <f>('Base original'!I440-MIN('Base original'!I:I))/(MAX('Base original'!I:I)-MIN('Base original'!I:I))</f>
        <v>0.41732283464566927</v>
      </c>
      <c r="J440" s="6">
        <f>('Base original'!J440-MIN('Base original'!J:J))/(MAX('Base original'!J:J)-MIN('Base original'!J:J))</f>
        <v>0.16766467065868262</v>
      </c>
      <c r="K440" s="6">
        <f>('Base original'!K440-MIN('Base original'!K:K))/(MAX('Base original'!K:K)-MIN('Base original'!K:K))</f>
        <v>0.15384615384615385</v>
      </c>
      <c r="L440" s="6">
        <f>'Base original'!L440</f>
        <v>5</v>
      </c>
      <c r="M440">
        <v>620</v>
      </c>
      <c r="O440">
        <v>0.1306536029392098</v>
      </c>
      <c r="P440" t="str">
        <f>IF(O440&lt;=cockpit!C$11,"treino","teste")</f>
        <v>treino</v>
      </c>
      <c r="AP440" s="6">
        <v>1.1254780726261129</v>
      </c>
      <c r="AQ440" s="6">
        <v>1.6232436690546324</v>
      </c>
      <c r="AR440" s="6">
        <v>1.5324177102021872</v>
      </c>
      <c r="AS440" s="6">
        <v>1.8348851792264091</v>
      </c>
      <c r="AT440" s="6">
        <v>1.8934008053989313</v>
      </c>
      <c r="AU440" s="6">
        <v>1.5458478264445832</v>
      </c>
      <c r="AV440" s="6">
        <v>1.6455830933475097</v>
      </c>
      <c r="AW440" s="6">
        <v>1.8398589709357698</v>
      </c>
      <c r="AX440" s="6">
        <v>0.97541313372710536</v>
      </c>
      <c r="AY440" s="6">
        <v>1.2894932269944446</v>
      </c>
      <c r="AZ440" s="6">
        <v>1.2054766625245337</v>
      </c>
      <c r="BA440" s="6">
        <v>1.5742226691047112</v>
      </c>
      <c r="BB440" s="6">
        <v>1.3053499294747533</v>
      </c>
      <c r="BC440" s="6">
        <v>1.3373824766333597</v>
      </c>
      <c r="BD440" s="6">
        <v>1.1310047045922109</v>
      </c>
      <c r="BE440" s="6">
        <v>1.8183230680491025</v>
      </c>
      <c r="BF440" s="6">
        <v>1.302932686260071</v>
      </c>
      <c r="BG440" s="6">
        <v>1.1277957096822393</v>
      </c>
      <c r="BH440" s="6">
        <v>1.3477565624103363</v>
      </c>
      <c r="BI440" s="6">
        <v>1.2471456158085492</v>
      </c>
      <c r="BL440" s="8">
        <f>IF(BL$1&lt;=cockpit!$C$15,1/(1+EXP(-(AP440+T$14))),0)</f>
        <v>0.78306477196117508</v>
      </c>
      <c r="BM440" s="8">
        <f>IF(BM$1&lt;=cockpit!$C$15,1/(1+EXP(-(AQ440+U$14))),0)</f>
        <v>0.85104192580885341</v>
      </c>
      <c r="BN440" s="8">
        <f>IF(BN$1&lt;=cockpit!$C$15,1/(1+EXP(-(AR440+V$14))),0)</f>
        <v>0.84347982257444787</v>
      </c>
      <c r="BO440" s="8">
        <f>IF(BO$1&lt;=cockpit!$C$15,1/(1+EXP(-(AS440+W$14))),0)</f>
        <v>0.87024739049894517</v>
      </c>
      <c r="BP440" s="8">
        <f>IF(BP$1&lt;=cockpit!$C$15,1/(1+EXP(-(AT440+X$14))),0)</f>
        <v>0.88089372691253476</v>
      </c>
      <c r="BQ440" s="8">
        <f>IF(BQ$1&lt;=cockpit!$C$15,1/(1+EXP(-(AU440+Y$14))),0)</f>
        <v>0.88013590550651188</v>
      </c>
      <c r="BR440" s="8">
        <f>IF(BR$1&lt;=cockpit!$C$15,1/(1+EXP(-(AV440+Z$14))),0)</f>
        <v>0.88514674234806368</v>
      </c>
      <c r="BS440" s="8">
        <f>IF(BS$1&lt;=cockpit!$C$15,1/(1+EXP(-(AW440+AA$14))),0)</f>
        <v>0.87529651802978414</v>
      </c>
      <c r="BT440" s="8">
        <f>IF(BT$1&lt;=cockpit!$C$15,1/(1+EXP(-(AX440+AB$14))),0)</f>
        <v>0.74447727839683686</v>
      </c>
      <c r="BU440" s="8">
        <f>IF(BU$1&lt;=cockpit!$C$15,1/(1+EXP(-(AY440+AC$14))),0)</f>
        <v>0.79085159559320151</v>
      </c>
      <c r="BV440" s="8">
        <f>IF(BV$1&lt;=cockpit!$C$15,1/(1+EXP(-(AZ440+AD$14))),0)</f>
        <v>0.82928880005706296</v>
      </c>
      <c r="BW440" s="8">
        <f>IF(BW$1&lt;=cockpit!$C$15,1/(1+EXP(-(BA440+AE$14))),0)</f>
        <v>0.88084853341009151</v>
      </c>
      <c r="BX440" s="8">
        <f>IF(BX$1&lt;=cockpit!$C$15,1/(1+EXP(-(BB440+AF$14))),0)</f>
        <v>0.88447477309103884</v>
      </c>
      <c r="BY440" s="8">
        <f>IF(BY$1&lt;=cockpit!$C$15,1/(1+EXP(-(BC440+AG$14))),0)</f>
        <v>0.78730992141027967</v>
      </c>
      <c r="BZ440" s="8">
        <f>IF(BZ$1&lt;=cockpit!$C$15,1/(1+EXP(-(BD440+AH$14))),0)</f>
        <v>0.80776135993845921</v>
      </c>
      <c r="CA440" s="8">
        <f>IF(CA$1&lt;=cockpit!$C$15,1/(1+EXP(-(BE440+AI$14))),0)</f>
        <v>0.94209898879114784</v>
      </c>
      <c r="CB440" s="8">
        <f>IF(CB$1&lt;=cockpit!$C$15,1/(1+EXP(-(BF440+AJ$14))),0)</f>
        <v>0.84760474972435929</v>
      </c>
      <c r="CC440" s="8">
        <f>IF(CC$1&lt;=cockpit!$C$15,1/(1+EXP(-(BG440+AK$14))),0)</f>
        <v>0.78838632027561195</v>
      </c>
      <c r="CD440" s="8">
        <f>IF(CD$1&lt;=cockpit!$C$15,1/(1+EXP(-(BH440+AL$14))),0)</f>
        <v>0.90710358824133619</v>
      </c>
      <c r="CE440" s="8">
        <f>IF(CE$1&lt;=cockpit!$C$15,1/(1+EXP(-(BI440+AM$14))),0)</f>
        <v>0.85677983202689334</v>
      </c>
      <c r="CH440" s="6">
        <v>5.6976577061624347</v>
      </c>
      <c r="CK440" s="9">
        <f t="shared" si="139"/>
        <v>5.6976577061624347</v>
      </c>
      <c r="CM440" s="9">
        <f t="shared" si="140"/>
        <v>0.48672627496783011</v>
      </c>
      <c r="CP440">
        <f t="shared" si="141"/>
        <v>0.69765770616243472</v>
      </c>
      <c r="CV440">
        <v>-5.4707385580418405E-2</v>
      </c>
      <c r="CW440">
        <v>0.28615451392513253</v>
      </c>
      <c r="CX440">
        <v>1.1809211030618792E-2</v>
      </c>
      <c r="CY440">
        <v>0.18683433129179725</v>
      </c>
      <c r="CZ440">
        <v>0.22332056558691396</v>
      </c>
      <c r="DA440">
        <v>0.52602969597111282</v>
      </c>
      <c r="DB440">
        <v>9.2646385214678363E-3</v>
      </c>
      <c r="DC440">
        <v>0.4386042092094472</v>
      </c>
      <c r="DD440">
        <v>0.18994237044674739</v>
      </c>
      <c r="DE440">
        <v>0.41232367102289597</v>
      </c>
      <c r="DF440">
        <v>0.50819913455739663</v>
      </c>
      <c r="DG440">
        <v>0.13884182837973072</v>
      </c>
      <c r="DH440">
        <v>-7.1630930641658236E-2</v>
      </c>
      <c r="DI440">
        <v>0.34700503346950079</v>
      </c>
      <c r="DJ440">
        <v>9.6123586660981905E-2</v>
      </c>
      <c r="DK440">
        <v>-0.12585223837470516</v>
      </c>
      <c r="DL440">
        <v>0.46259585528104535</v>
      </c>
      <c r="DM440">
        <v>0.41501566801486378</v>
      </c>
      <c r="DN440">
        <v>0.27725751162852735</v>
      </c>
      <c r="DO440">
        <v>-1.4775870367412373E-2</v>
      </c>
      <c r="DR440">
        <f t="shared" si="142"/>
        <v>-2.1161339904496094E-2</v>
      </c>
      <c r="DS440">
        <f t="shared" si="154"/>
        <v>7.8900708947453199E-2</v>
      </c>
      <c r="DT440">
        <f t="shared" si="155"/>
        <v>3.4074508763878293E-3</v>
      </c>
      <c r="DU440">
        <f t="shared" si="156"/>
        <v>4.5338989895507394E-2</v>
      </c>
      <c r="DV440">
        <f t="shared" si="157"/>
        <v>5.0029667044324613E-2</v>
      </c>
      <c r="DW440">
        <f t="shared" si="158"/>
        <v>0.11854646671035586</v>
      </c>
      <c r="DX440">
        <f t="shared" si="159"/>
        <v>2.0059354747780302E-3</v>
      </c>
      <c r="DY440">
        <f t="shared" si="160"/>
        <v>0.10257022837214458</v>
      </c>
      <c r="DZ440">
        <f t="shared" si="161"/>
        <v>8.4667491990870772E-2</v>
      </c>
      <c r="EA440">
        <f t="shared" si="143"/>
        <v>0.15443737874065219</v>
      </c>
      <c r="EB440">
        <f t="shared" si="144"/>
        <v>0.15870046949548694</v>
      </c>
      <c r="EC440">
        <f t="shared" si="145"/>
        <v>3.111526751813528E-2</v>
      </c>
      <c r="ED440">
        <f t="shared" si="146"/>
        <v>-1.5594367040847996E-2</v>
      </c>
      <c r="EE440">
        <f t="shared" si="147"/>
        <v>0.13191156485281952</v>
      </c>
      <c r="EF440">
        <f t="shared" si="148"/>
        <v>3.3405021229833146E-2</v>
      </c>
      <c r="EG440">
        <f t="shared" si="149"/>
        <v>-1.4152020689963915E-2</v>
      </c>
      <c r="EH440">
        <f t="shared" si="150"/>
        <v>0.1302513516692837</v>
      </c>
      <c r="EI440">
        <f t="shared" si="151"/>
        <v>0.15706143866432415</v>
      </c>
      <c r="EJ440">
        <f t="shared" si="152"/>
        <v>4.9119794768611939E-2</v>
      </c>
      <c r="EK440">
        <f t="shared" si="153"/>
        <v>-3.9293223749505947E-3</v>
      </c>
    </row>
    <row r="441" spans="1:141" x14ac:dyDescent="0.3">
      <c r="A441" s="6">
        <f>('Base original'!A441-MIN('Base original'!A:A))/(MAX('Base original'!A:A)-MIN('Base original'!A:A))</f>
        <v>0.31858407079646012</v>
      </c>
      <c r="B441" s="6">
        <f>('Base original'!B441-MIN('Base original'!B:B))/(MAX('Base original'!B:B)-MIN('Base original'!B:B))</f>
        <v>0.30136986301369867</v>
      </c>
      <c r="C441" s="6">
        <f>('Base original'!C441-MIN('Base original'!C:C))/(MAX('Base original'!C:C)-MIN('Base original'!C:C))</f>
        <v>0.23</v>
      </c>
      <c r="D441" s="6">
        <f>('Base original'!D441-MIN('Base original'!D:D))/(MAX('Base original'!D:D)-MIN('Base original'!D:D))</f>
        <v>0.17123287671232876</v>
      </c>
      <c r="E441" s="6">
        <f>('Base original'!E441-MIN('Base original'!E:E))/(MAX('Base original'!E:E)-MIN('Base original'!E:E))</f>
        <v>0.11018363939899833</v>
      </c>
      <c r="F441" s="6">
        <f>('Base original'!F441-MIN('Base original'!F:F))/(MAX('Base original'!F:F)-MIN('Base original'!F:F))</f>
        <v>0.19402985074626866</v>
      </c>
      <c r="G441" s="6">
        <f>('Base original'!G441-MIN('Base original'!G:G))/(MAX('Base original'!G:G)-MIN('Base original'!G:G))</f>
        <v>0.3462897526501767</v>
      </c>
      <c r="H441" s="6">
        <f>('Base original'!H441-MIN('Base original'!H:H))/(MAX('Base original'!H:H)-MIN('Base original'!H:H))</f>
        <v>0.55286343612335209</v>
      </c>
      <c r="I441" s="6">
        <f>('Base original'!I441-MIN('Base original'!I:I))/(MAX('Base original'!I:I)-MIN('Base original'!I:I))</f>
        <v>0.42519685039370059</v>
      </c>
      <c r="J441" s="6">
        <f>('Base original'!J441-MIN('Base original'!J:J))/(MAX('Base original'!J:J)-MIN('Base original'!J:J))</f>
        <v>0.17365269461077845</v>
      </c>
      <c r="K441" s="6">
        <f>('Base original'!K441-MIN('Base original'!K:K))/(MAX('Base original'!K:K)-MIN('Base original'!K:K))</f>
        <v>0.15384615384615385</v>
      </c>
      <c r="L441" s="6">
        <f>'Base original'!L441</f>
        <v>5</v>
      </c>
      <c r="M441">
        <v>621</v>
      </c>
      <c r="O441">
        <v>0.31317186582344292</v>
      </c>
      <c r="P441" t="str">
        <f>IF(O441&lt;=cockpit!C$11,"treino","teste")</f>
        <v>treino</v>
      </c>
      <c r="AP441" s="6">
        <v>1.0938899015483947</v>
      </c>
      <c r="AQ441" s="6">
        <v>1.5922130443774016</v>
      </c>
      <c r="AR441" s="6">
        <v>1.4921905685752068</v>
      </c>
      <c r="AS441" s="6">
        <v>1.8159826818798197</v>
      </c>
      <c r="AT441" s="6">
        <v>1.8657906871372985</v>
      </c>
      <c r="AU441" s="6">
        <v>1.5292250919913812</v>
      </c>
      <c r="AV441" s="6">
        <v>1.6214108566020915</v>
      </c>
      <c r="AW441" s="6">
        <v>1.8152028128802842</v>
      </c>
      <c r="AX441" s="6">
        <v>0.96166452220027754</v>
      </c>
      <c r="AY441" s="6">
        <v>1.2478429469554488</v>
      </c>
      <c r="AZ441" s="6">
        <v>1.1849220829514648</v>
      </c>
      <c r="BA441" s="6">
        <v>1.5530686096430264</v>
      </c>
      <c r="BB441" s="6">
        <v>1.2975933778027688</v>
      </c>
      <c r="BC441" s="6">
        <v>1.3286882790803565</v>
      </c>
      <c r="BD441" s="6">
        <v>1.1163903830966069</v>
      </c>
      <c r="BE441" s="6">
        <v>1.8270099104297368</v>
      </c>
      <c r="BF441" s="6">
        <v>1.2845950580704637</v>
      </c>
      <c r="BG441" s="6">
        <v>1.1037670423735517</v>
      </c>
      <c r="BH441" s="6">
        <v>1.3130697313546842</v>
      </c>
      <c r="BI441" s="6">
        <v>1.2364136389456559</v>
      </c>
      <c r="BL441" s="8">
        <f>IF(BL$1&lt;=cockpit!$C$15,1/(1+EXP(-(AP441+T$14))),0)</f>
        <v>0.77765079349994914</v>
      </c>
      <c r="BM441" s="8">
        <f>IF(BM$1&lt;=cockpit!$C$15,1/(1+EXP(-(AQ441+U$14))),0)</f>
        <v>0.84706518725779267</v>
      </c>
      <c r="BN441" s="8">
        <f>IF(BN$1&lt;=cockpit!$C$15,1/(1+EXP(-(AR441+V$14))),0)</f>
        <v>0.83809529748352163</v>
      </c>
      <c r="BO441" s="8">
        <f>IF(BO$1&lt;=cockpit!$C$15,1/(1+EXP(-(AS441+W$14))),0)</f>
        <v>0.86809800094670386</v>
      </c>
      <c r="BP441" s="8">
        <f>IF(BP$1&lt;=cockpit!$C$15,1/(1+EXP(-(AT441+X$14))),0)</f>
        <v>0.87796627350992429</v>
      </c>
      <c r="BQ441" s="8">
        <f>IF(BQ$1&lt;=cockpit!$C$15,1/(1+EXP(-(AU441+Y$14))),0)</f>
        <v>0.87837115132080834</v>
      </c>
      <c r="BR441" s="8">
        <f>IF(BR$1&lt;=cockpit!$C$15,1/(1+EXP(-(AV441+Z$14))),0)</f>
        <v>0.88266637362400469</v>
      </c>
      <c r="BS441" s="8">
        <f>IF(BS$1&lt;=cockpit!$C$15,1/(1+EXP(-(AW441+AA$14))),0)</f>
        <v>0.87258023902820325</v>
      </c>
      <c r="BT441" s="8">
        <f>IF(BT$1&lt;=cockpit!$C$15,1/(1+EXP(-(AX441+AB$14))),0)</f>
        <v>0.74185308904774061</v>
      </c>
      <c r="BU441" s="8">
        <f>IF(BU$1&lt;=cockpit!$C$15,1/(1+EXP(-(AY441+AC$14))),0)</f>
        <v>0.78387895753472359</v>
      </c>
      <c r="BV441" s="8">
        <f>IF(BV$1&lt;=cockpit!$C$15,1/(1+EXP(-(AZ441+AD$14))),0)</f>
        <v>0.8263591854830219</v>
      </c>
      <c r="BW441" s="8">
        <f>IF(BW$1&lt;=cockpit!$C$15,1/(1+EXP(-(BA441+AE$14))),0)</f>
        <v>0.87861037365162387</v>
      </c>
      <c r="BX441" s="8">
        <f>IF(BX$1&lt;=cockpit!$C$15,1/(1+EXP(-(BB441+AF$14))),0)</f>
        <v>0.88367984860605964</v>
      </c>
      <c r="BY441" s="8">
        <f>IF(BY$1&lt;=cockpit!$C$15,1/(1+EXP(-(BC441+AG$14))),0)</f>
        <v>0.78585041531931643</v>
      </c>
      <c r="BZ441" s="8">
        <f>IF(BZ$1&lt;=cockpit!$C$15,1/(1+EXP(-(BD441+AH$14))),0)</f>
        <v>0.805481792761922</v>
      </c>
      <c r="CA441" s="8">
        <f>IF(CA$1&lt;=cockpit!$C$15,1/(1+EXP(-(BE441+AI$14))),0)</f>
        <v>0.94257102706964968</v>
      </c>
      <c r="CB441" s="8">
        <f>IF(CB$1&lt;=cockpit!$C$15,1/(1+EXP(-(BF441+AJ$14))),0)</f>
        <v>0.84522093285412014</v>
      </c>
      <c r="CC441" s="8">
        <f>IF(CC$1&lt;=cockpit!$C$15,1/(1+EXP(-(BG441+AK$14))),0)</f>
        <v>0.7843497604036731</v>
      </c>
      <c r="CD441" s="8">
        <f>IF(CD$1&lt;=cockpit!$C$15,1/(1+EXP(-(BH441+AL$14))),0)</f>
        <v>0.90413907955650907</v>
      </c>
      <c r="CE441" s="8">
        <f>IF(CE$1&lt;=cockpit!$C$15,1/(1+EXP(-(BI441+AM$14))),0)</f>
        <v>0.85545788198808848</v>
      </c>
      <c r="CH441" s="6">
        <v>5.6781856993251596</v>
      </c>
      <c r="CK441" s="9">
        <f t="shared" si="139"/>
        <v>5.6781856993251596</v>
      </c>
      <c r="CM441" s="9">
        <f t="shared" si="140"/>
        <v>0.45993584276915578</v>
      </c>
      <c r="CP441">
        <f t="shared" si="141"/>
        <v>0.6781856993251596</v>
      </c>
      <c r="CV441">
        <v>-5.318047263061243E-2</v>
      </c>
      <c r="CW441">
        <v>0.27816778547298526</v>
      </c>
      <c r="CX441">
        <v>1.1479609514144616E-2</v>
      </c>
      <c r="CY441">
        <v>0.1816196832714046</v>
      </c>
      <c r="CZ441">
        <v>0.2170875668805253</v>
      </c>
      <c r="DA441">
        <v>0.51134792044411181</v>
      </c>
      <c r="DB441">
        <v>9.0060574106431215E-3</v>
      </c>
      <c r="DC441">
        <v>0.42636252666921948</v>
      </c>
      <c r="DD441">
        <v>0.18464097535950361</v>
      </c>
      <c r="DE441">
        <v>0.40081549262766031</v>
      </c>
      <c r="DF441">
        <v>0.49401501971799866</v>
      </c>
      <c r="DG441">
        <v>0.13496667727392408</v>
      </c>
      <c r="DH441">
        <v>-6.9631672325016061E-2</v>
      </c>
      <c r="DI441">
        <v>0.33731993385029901</v>
      </c>
      <c r="DJ441">
        <v>9.3440724965120042E-2</v>
      </c>
      <c r="DK441">
        <v>-0.12233963380591385</v>
      </c>
      <c r="DL441">
        <v>0.4496845528223144</v>
      </c>
      <c r="DM441">
        <v>0.40343235451630954</v>
      </c>
      <c r="DN441">
        <v>0.26951910335978874</v>
      </c>
      <c r="DO441">
        <v>-1.4363467771870834E-2</v>
      </c>
      <c r="DR441">
        <f t="shared" si="142"/>
        <v>-2.1020073373976336E-2</v>
      </c>
      <c r="DS441">
        <f t="shared" si="154"/>
        <v>7.8576994188786886E-2</v>
      </c>
      <c r="DT441">
        <f t="shared" si="155"/>
        <v>3.4162889992824024E-3</v>
      </c>
      <c r="DU441">
        <f t="shared" si="156"/>
        <v>4.4752154386057182E-2</v>
      </c>
      <c r="DV441">
        <f t="shared" si="157"/>
        <v>4.9751091458998954E-2</v>
      </c>
      <c r="DW441">
        <f t="shared" si="158"/>
        <v>0.11682465292775725</v>
      </c>
      <c r="DX441">
        <f t="shared" si="159"/>
        <v>1.9894387383135302E-3</v>
      </c>
      <c r="DY441">
        <f t="shared" si="160"/>
        <v>0.10173168768510402</v>
      </c>
      <c r="DZ441">
        <f t="shared" si="161"/>
        <v>8.3024552076369468E-2</v>
      </c>
      <c r="EA441">
        <f t="shared" si="143"/>
        <v>0.15452791192896043</v>
      </c>
      <c r="EB441">
        <f t="shared" si="144"/>
        <v>0.15666722851513853</v>
      </c>
      <c r="EC441">
        <f t="shared" si="145"/>
        <v>3.0778315485629124E-2</v>
      </c>
      <c r="ED441">
        <f t="shared" si="146"/>
        <v>-1.5256990512427132E-2</v>
      </c>
      <c r="EE441">
        <f t="shared" si="147"/>
        <v>0.12900434025989216</v>
      </c>
      <c r="EF441">
        <f t="shared" si="148"/>
        <v>3.2816296785157809E-2</v>
      </c>
      <c r="EG441">
        <f t="shared" si="149"/>
        <v>-1.3648192288796848E-2</v>
      </c>
      <c r="EH441">
        <f t="shared" si="150"/>
        <v>0.12843061638867423</v>
      </c>
      <c r="EI441">
        <f t="shared" si="151"/>
        <v>0.15523893575405762</v>
      </c>
      <c r="EJ441">
        <f t="shared" si="152"/>
        <v>4.9196002423136702E-2</v>
      </c>
      <c r="EK441">
        <f t="shared" si="153"/>
        <v>-3.852164450416497E-3</v>
      </c>
    </row>
    <row r="442" spans="1:141" x14ac:dyDescent="0.3">
      <c r="A442" s="6">
        <f>('Base original'!A442-MIN('Base original'!A:A))/(MAX('Base original'!A:A)-MIN('Base original'!A:A))</f>
        <v>0.47787610619469029</v>
      </c>
      <c r="B442" s="6">
        <f>('Base original'!B442-MIN('Base original'!B:B))/(MAX('Base original'!B:B)-MIN('Base original'!B:B))</f>
        <v>0.31506849315068491</v>
      </c>
      <c r="C442" s="6">
        <f>('Base original'!C442-MIN('Base original'!C:C))/(MAX('Base original'!C:C)-MIN('Base original'!C:C))</f>
        <v>0.22</v>
      </c>
      <c r="D442" s="6">
        <f>('Base original'!D442-MIN('Base original'!D:D))/(MAX('Base original'!D:D)-MIN('Base original'!D:D))</f>
        <v>6.8493150684931503E-2</v>
      </c>
      <c r="E442" s="6">
        <f>('Base original'!E442-MIN('Base original'!E:E))/(MAX('Base original'!E:E)-MIN('Base original'!E:E))</f>
        <v>0.11352253756260436</v>
      </c>
      <c r="F442" s="6">
        <f>('Base original'!F442-MIN('Base original'!F:F))/(MAX('Base original'!F:F)-MIN('Base original'!F:F))</f>
        <v>0.11940298507462686</v>
      </c>
      <c r="G442" s="6">
        <f>('Base original'!G442-MIN('Base original'!G:G))/(MAX('Base original'!G:G)-MIN('Base original'!G:G))</f>
        <v>9.187279151943463E-2</v>
      </c>
      <c r="H442" s="6">
        <f>('Base original'!H442-MIN('Base original'!H:H))/(MAX('Base original'!H:H)-MIN('Base original'!H:H))</f>
        <v>0.53817914831130442</v>
      </c>
      <c r="I442" s="6">
        <f>('Base original'!I442-MIN('Base original'!I:I))/(MAX('Base original'!I:I)-MIN('Base original'!I:I))</f>
        <v>0.30708661417322819</v>
      </c>
      <c r="J442" s="6">
        <f>('Base original'!J442-MIN('Base original'!J:J))/(MAX('Base original'!J:J)-MIN('Base original'!J:J))</f>
        <v>0.1317365269461078</v>
      </c>
      <c r="K442" s="6">
        <f>('Base original'!K442-MIN('Base original'!K:K))/(MAX('Base original'!K:K)-MIN('Base original'!K:K))</f>
        <v>0.16923076923076918</v>
      </c>
      <c r="L442" s="6">
        <f>'Base original'!L442</f>
        <v>5</v>
      </c>
      <c r="M442">
        <v>622</v>
      </c>
      <c r="O442">
        <v>2.3980585256378029E-2</v>
      </c>
      <c r="P442" t="str">
        <f>IF(O442&lt;=cockpit!C$11,"treino","teste")</f>
        <v>treino</v>
      </c>
      <c r="AP442" s="6">
        <v>0.79103359745110313</v>
      </c>
      <c r="AQ442" s="6">
        <v>1.4541573905614777</v>
      </c>
      <c r="AR442" s="6">
        <v>1.1709128490222949</v>
      </c>
      <c r="AS442" s="6">
        <v>1.5479919729987257</v>
      </c>
      <c r="AT442" s="6">
        <v>1.5454946577952218</v>
      </c>
      <c r="AU442" s="6">
        <v>1.4017644295174543</v>
      </c>
      <c r="AV442" s="6">
        <v>1.3763767084518705</v>
      </c>
      <c r="AW442" s="6">
        <v>1.7310939385363868</v>
      </c>
      <c r="AX442" s="6">
        <v>0.88042703855509208</v>
      </c>
      <c r="AY442" s="6">
        <v>0.99572598115694455</v>
      </c>
      <c r="AZ442" s="6">
        <v>0.99832264658113989</v>
      </c>
      <c r="BA442" s="6">
        <v>1.3109905454414374</v>
      </c>
      <c r="BB442" s="6">
        <v>1.1537839502358431</v>
      </c>
      <c r="BC442" s="6">
        <v>1.1469810534787894</v>
      </c>
      <c r="BD442" s="6">
        <v>1.0193061274651896</v>
      </c>
      <c r="BE442" s="6">
        <v>1.6970694415140102</v>
      </c>
      <c r="BF442" s="6">
        <v>1.2615211313641206</v>
      </c>
      <c r="BG442" s="6">
        <v>0.88097006784707177</v>
      </c>
      <c r="BH442" s="6">
        <v>1.0123853031121013</v>
      </c>
      <c r="BI442" s="6">
        <v>1.114284426857781</v>
      </c>
      <c r="BL442" s="8">
        <f>IF(BL$1&lt;=cockpit!$C$15,1/(1+EXP(-(AP442+T$14))),0)</f>
        <v>0.72094865409723874</v>
      </c>
      <c r="BM442" s="8">
        <f>IF(BM$1&lt;=cockpit!$C$15,1/(1+EXP(-(AQ442+U$14))),0)</f>
        <v>0.82831188785497945</v>
      </c>
      <c r="BN442" s="8">
        <f>IF(BN$1&lt;=cockpit!$C$15,1/(1+EXP(-(AR442+V$14))),0)</f>
        <v>0.78965484837918853</v>
      </c>
      <c r="BO442" s="8">
        <f>IF(BO$1&lt;=cockpit!$C$15,1/(1+EXP(-(AS442+W$14))),0)</f>
        <v>0.83427795766894242</v>
      </c>
      <c r="BP442" s="8">
        <f>IF(BP$1&lt;=cockpit!$C$15,1/(1+EXP(-(AT442+X$14))),0)</f>
        <v>0.83929807925315358</v>
      </c>
      <c r="BQ442" s="8">
        <f>IF(BQ$1&lt;=cockpit!$C$15,1/(1+EXP(-(AU442+Y$14))),0)</f>
        <v>0.86408416948999622</v>
      </c>
      <c r="BR442" s="8">
        <f>IF(BR$1&lt;=cockpit!$C$15,1/(1+EXP(-(AV442+Z$14))),0)</f>
        <v>0.8548169216275201</v>
      </c>
      <c r="BS442" s="8">
        <f>IF(BS$1&lt;=cockpit!$C$15,1/(1+EXP(-(AW442+AA$14))),0)</f>
        <v>0.86293201883052417</v>
      </c>
      <c r="BT442" s="8">
        <f>IF(BT$1&lt;=cockpit!$C$15,1/(1+EXP(-(AX442+AB$14))),0)</f>
        <v>0.72599263838328165</v>
      </c>
      <c r="BU442" s="8">
        <f>IF(BU$1&lt;=cockpit!$C$15,1/(1+EXP(-(AY442+AC$14))),0)</f>
        <v>0.73813526834860743</v>
      </c>
      <c r="BV442" s="8">
        <f>IF(BV$1&lt;=cockpit!$C$15,1/(1+EXP(-(AZ442+AD$14))),0)</f>
        <v>0.79793556398997012</v>
      </c>
      <c r="BW442" s="8">
        <f>IF(BW$1&lt;=cockpit!$C$15,1/(1+EXP(-(BA442+AE$14))),0)</f>
        <v>0.85033845180741185</v>
      </c>
      <c r="BX442" s="8">
        <f>IF(BX$1&lt;=cockpit!$C$15,1/(1+EXP(-(BB442+AF$14))),0)</f>
        <v>0.86806292386140049</v>
      </c>
      <c r="BY442" s="8">
        <f>IF(BY$1&lt;=cockpit!$C$15,1/(1+EXP(-(BC442+AG$14))),0)</f>
        <v>0.75368892978620317</v>
      </c>
      <c r="BZ442" s="8">
        <f>IF(BZ$1&lt;=cockpit!$C$15,1/(1+EXP(-(BD442+AH$14))),0)</f>
        <v>0.7898183082388045</v>
      </c>
      <c r="CA442" s="8">
        <f>IF(CA$1&lt;=cockpit!$C$15,1/(1+EXP(-(BE442+AI$14))),0)</f>
        <v>0.93511917630074437</v>
      </c>
      <c r="CB442" s="8">
        <f>IF(CB$1&lt;=cockpit!$C$15,1/(1+EXP(-(BF442+AJ$14))),0)</f>
        <v>0.84217824203285652</v>
      </c>
      <c r="CC442" s="8">
        <f>IF(CC$1&lt;=cockpit!$C$15,1/(1+EXP(-(BG442+AK$14))),0)</f>
        <v>0.74429256576551739</v>
      </c>
      <c r="CD442" s="8">
        <f>IF(CD$1&lt;=cockpit!$C$15,1/(1+EXP(-(BH442+AL$14))),0)</f>
        <v>0.87472523486977438</v>
      </c>
      <c r="CE442" s="8">
        <f>IF(CE$1&lt;=cockpit!$C$15,1/(1+EXP(-(BI442+AM$14))),0)</f>
        <v>0.83969180019131573</v>
      </c>
      <c r="CH442" s="6">
        <v>5.5253842571628651</v>
      </c>
      <c r="CK442" s="9">
        <f t="shared" si="139"/>
        <v>5.5253842571628651</v>
      </c>
      <c r="CM442" s="9">
        <f t="shared" si="140"/>
        <v>0.27602861767457554</v>
      </c>
      <c r="CP442">
        <f t="shared" si="141"/>
        <v>0.52538425716286508</v>
      </c>
      <c r="CV442">
        <v>-4.1198425647144654E-2</v>
      </c>
      <c r="CW442">
        <v>0.215494038701771</v>
      </c>
      <c r="CX442">
        <v>8.8931484740979987E-3</v>
      </c>
      <c r="CY442">
        <v>0.14069910715700903</v>
      </c>
      <c r="CZ442">
        <v>0.16817575212557617</v>
      </c>
      <c r="DA442">
        <v>0.3961365561108624</v>
      </c>
      <c r="DB442">
        <v>6.9769102877945584E-3</v>
      </c>
      <c r="DC442">
        <v>0.33029914900754964</v>
      </c>
      <c r="DD442">
        <v>0.14303967449860505</v>
      </c>
      <c r="DE442">
        <v>0.31050809544214003</v>
      </c>
      <c r="DF442">
        <v>0.38270891648129163</v>
      </c>
      <c r="DG442">
        <v>0.10455745019669441</v>
      </c>
      <c r="DH442">
        <v>-5.3943019553331077E-2</v>
      </c>
      <c r="DI442">
        <v>0.26131866692045336</v>
      </c>
      <c r="DJ442">
        <v>7.2387674826244947E-2</v>
      </c>
      <c r="DK442">
        <v>-9.4775395135366688E-2</v>
      </c>
      <c r="DL442">
        <v>0.34836650931634006</v>
      </c>
      <c r="DM442">
        <v>0.31253535440798647</v>
      </c>
      <c r="DN442">
        <v>0.20879398378760666</v>
      </c>
      <c r="DO442">
        <v>-1.1127247084561392E-2</v>
      </c>
      <c r="DR442">
        <f t="shared" si="142"/>
        <v>-1.9784845115746803E-2</v>
      </c>
      <c r="DS442">
        <f t="shared" si="154"/>
        <v>6.7643452994379544E-2</v>
      </c>
      <c r="DT442">
        <f t="shared" si="155"/>
        <v>3.3477832376595735E-3</v>
      </c>
      <c r="DU442">
        <f t="shared" si="156"/>
        <v>4.2769755304556054E-2</v>
      </c>
      <c r="DV442">
        <f t="shared" si="157"/>
        <v>4.9709175930014553E-2</v>
      </c>
      <c r="DW442">
        <f t="shared" si="158"/>
        <v>0.10036458268053991</v>
      </c>
      <c r="DX442">
        <f t="shared" si="159"/>
        <v>1.8787984303701537E-3</v>
      </c>
      <c r="DY442">
        <f t="shared" si="160"/>
        <v>8.4341336389196372E-2</v>
      </c>
      <c r="DZ442">
        <f t="shared" si="161"/>
        <v>6.7648423975558813E-2</v>
      </c>
      <c r="EA442">
        <f t="shared" si="143"/>
        <v>0.14132972379668676</v>
      </c>
      <c r="EB442">
        <f t="shared" si="144"/>
        <v>0.13903770377731914</v>
      </c>
      <c r="EC442">
        <f t="shared" si="145"/>
        <v>2.8954521433970228E-2</v>
      </c>
      <c r="ED442">
        <f t="shared" si="146"/>
        <v>-1.3295161265642386E-2</v>
      </c>
      <c r="EE442">
        <f t="shared" si="147"/>
        <v>0.11287738137909904</v>
      </c>
      <c r="EF442">
        <f t="shared" si="148"/>
        <v>2.7231305123253363E-2</v>
      </c>
      <c r="EG442">
        <f t="shared" si="149"/>
        <v>-1.1899252362598256E-2</v>
      </c>
      <c r="EH442">
        <f t="shared" si="150"/>
        <v>0.10128261879142625</v>
      </c>
      <c r="EI442">
        <f t="shared" si="151"/>
        <v>0.13939969924695103</v>
      </c>
      <c r="EJ442">
        <f t="shared" si="152"/>
        <v>4.9036470472890469E-2</v>
      </c>
      <c r="EK442">
        <f t="shared" si="153"/>
        <v>-3.2816219026597397E-3</v>
      </c>
    </row>
    <row r="443" spans="1:141" x14ac:dyDescent="0.3">
      <c r="A443" s="6">
        <f>('Base original'!A443-MIN('Base original'!A:A))/(MAX('Base original'!A:A)-MIN('Base original'!A:A))</f>
        <v>0.19469026548672566</v>
      </c>
      <c r="B443" s="6">
        <f>('Base original'!B443-MIN('Base original'!B:B))/(MAX('Base original'!B:B)-MIN('Base original'!B:B))</f>
        <v>0.39041095890410954</v>
      </c>
      <c r="C443" s="6">
        <f>('Base original'!C443-MIN('Base original'!C:C))/(MAX('Base original'!C:C)-MIN('Base original'!C:C))</f>
        <v>0</v>
      </c>
      <c r="D443" s="6">
        <f>('Base original'!D443-MIN('Base original'!D:D))/(MAX('Base original'!D:D)-MIN('Base original'!D:D))</f>
        <v>0.32191780821917804</v>
      </c>
      <c r="E443" s="6">
        <f>('Base original'!E443-MIN('Base original'!E:E))/(MAX('Base original'!E:E)-MIN('Base original'!E:E))</f>
        <v>0.18697829716193656</v>
      </c>
      <c r="F443" s="6">
        <f>('Base original'!F443-MIN('Base original'!F:F))/(MAX('Base original'!F:F)-MIN('Base original'!F:F))</f>
        <v>0.29850746268656714</v>
      </c>
      <c r="G443" s="6">
        <f>('Base original'!G443-MIN('Base original'!G:G))/(MAX('Base original'!G:G)-MIN('Base original'!G:G))</f>
        <v>0.18374558303886926</v>
      </c>
      <c r="H443" s="6">
        <f>('Base original'!H443-MIN('Base original'!H:H))/(MAX('Base original'!H:H)-MIN('Base original'!H:H))</f>
        <v>0.70704845814978357</v>
      </c>
      <c r="I443" s="6">
        <f>('Base original'!I443-MIN('Base original'!I:I))/(MAX('Base original'!I:I)-MIN('Base original'!I:I))</f>
        <v>0.56692913385826771</v>
      </c>
      <c r="J443" s="6">
        <f>('Base original'!J443-MIN('Base original'!J:J))/(MAX('Base original'!J:J)-MIN('Base original'!J:J))</f>
        <v>0.23353293413173651</v>
      </c>
      <c r="K443" s="6">
        <f>('Base original'!K443-MIN('Base original'!K:K))/(MAX('Base original'!K:K)-MIN('Base original'!K:K))</f>
        <v>0.27692307692307677</v>
      </c>
      <c r="L443" s="6">
        <f>'Base original'!L443</f>
        <v>5</v>
      </c>
      <c r="M443">
        <v>625</v>
      </c>
      <c r="O443">
        <v>0.30184580976704523</v>
      </c>
      <c r="P443" t="str">
        <f>IF(O443&lt;=cockpit!C$11,"treino","teste")</f>
        <v>treino</v>
      </c>
      <c r="AP443" s="6">
        <v>0.94208361385447315</v>
      </c>
      <c r="AQ443" s="6">
        <v>1.5402605461278376</v>
      </c>
      <c r="AR443" s="6">
        <v>1.796548544992157</v>
      </c>
      <c r="AS443" s="6">
        <v>2.0667391535510853</v>
      </c>
      <c r="AT443" s="6">
        <v>1.9462954895192175</v>
      </c>
      <c r="AU443" s="6">
        <v>1.7186258697820451</v>
      </c>
      <c r="AV443" s="6">
        <v>1.9530566537613099</v>
      </c>
      <c r="AW443" s="6">
        <v>1.9925705363460278</v>
      </c>
      <c r="AX443" s="6">
        <v>1.0902569509785909</v>
      </c>
      <c r="AY443" s="6">
        <v>1.3752429691339736</v>
      </c>
      <c r="AZ443" s="6">
        <v>1.2378937800838934</v>
      </c>
      <c r="BA443" s="6">
        <v>1.8068374665303819</v>
      </c>
      <c r="BB443" s="6">
        <v>1.4349590117356106</v>
      </c>
      <c r="BC443" s="6">
        <v>1.6006317074219114</v>
      </c>
      <c r="BD443" s="6">
        <v>1.1323995029397784</v>
      </c>
      <c r="BE443" s="6">
        <v>2.1970628993782766</v>
      </c>
      <c r="BF443" s="6">
        <v>1.5417404905316985</v>
      </c>
      <c r="BG443" s="6">
        <v>1.3378888629310457</v>
      </c>
      <c r="BH443" s="6">
        <v>1.4093272839748281</v>
      </c>
      <c r="BI443" s="6">
        <v>1.3440328112254036</v>
      </c>
      <c r="BL443" s="8">
        <f>IF(BL$1&lt;=cockpit!$C$15,1/(1+EXP(-(AP443+T$14))),0)</f>
        <v>0.75030172486284596</v>
      </c>
      <c r="BM443" s="8">
        <f>IF(BM$1&lt;=cockpit!$C$15,1/(1+EXP(-(AQ443+U$14))),0)</f>
        <v>0.84021295073934477</v>
      </c>
      <c r="BN443" s="8">
        <f>IF(BN$1&lt;=cockpit!$C$15,1/(1+EXP(-(AR443+V$14))),0)</f>
        <v>0.87528101240189315</v>
      </c>
      <c r="BO443" s="8">
        <f>IF(BO$1&lt;=cockpit!$C$15,1/(1+EXP(-(AS443+W$14))),0)</f>
        <v>0.89425891814661951</v>
      </c>
      <c r="BP443" s="8">
        <f>IF(BP$1&lt;=cockpit!$C$15,1/(1+EXP(-(AT443+X$14))),0)</f>
        <v>0.8863325893473154</v>
      </c>
      <c r="BQ443" s="8">
        <f>IF(BQ$1&lt;=cockpit!$C$15,1/(1+EXP(-(AU443+Y$14))),0)</f>
        <v>0.89720021879811251</v>
      </c>
      <c r="BR443" s="8">
        <f>IF(BR$1&lt;=cockpit!$C$15,1/(1+EXP(-(AV443+Z$14))),0)</f>
        <v>0.9129001786977895</v>
      </c>
      <c r="BS443" s="8">
        <f>IF(BS$1&lt;=cockpit!$C$15,1/(1+EXP(-(AW443+AA$14))),0)</f>
        <v>0.89103291429701281</v>
      </c>
      <c r="BT443" s="8">
        <f>IF(BT$1&lt;=cockpit!$C$15,1/(1+EXP(-(AX443+AB$14))),0)</f>
        <v>0.76570479208170794</v>
      </c>
      <c r="BU443" s="8">
        <f>IF(BU$1&lt;=cockpit!$C$15,1/(1+EXP(-(AY443+AC$14))),0)</f>
        <v>0.8046816602657475</v>
      </c>
      <c r="BV443" s="8">
        <f>IF(BV$1&lt;=cockpit!$C$15,1/(1+EXP(-(AZ443+AD$14))),0)</f>
        <v>0.83382919084900187</v>
      </c>
      <c r="BW443" s="8">
        <f>IF(BW$1&lt;=cockpit!$C$15,1/(1+EXP(-(BA443+AE$14))),0)</f>
        <v>0.9031832079922596</v>
      </c>
      <c r="BX443" s="8">
        <f>IF(BX$1&lt;=cockpit!$C$15,1/(1+EXP(-(BB443+AF$14))),0)</f>
        <v>0.89707271482062567</v>
      </c>
      <c r="BY443" s="8">
        <f>IF(BY$1&lt;=cockpit!$C$15,1/(1+EXP(-(BC443+AG$14))),0)</f>
        <v>0.82807353815843276</v>
      </c>
      <c r="BZ443" s="8">
        <f>IF(BZ$1&lt;=cockpit!$C$15,1/(1+EXP(-(BD443+AH$14))),0)</f>
        <v>0.80797785536499356</v>
      </c>
      <c r="CA443" s="8">
        <f>IF(CA$1&lt;=cockpit!$C$15,1/(1+EXP(-(BE443+AI$14))),0)</f>
        <v>0.95961661219164773</v>
      </c>
      <c r="CB443" s="8">
        <f>IF(CB$1&lt;=cockpit!$C$15,1/(1+EXP(-(BF443+AJ$14))),0)</f>
        <v>0.87596308837504522</v>
      </c>
      <c r="CC443" s="8">
        <f>IF(CC$1&lt;=cockpit!$C$15,1/(1+EXP(-(BG443+AK$14))),0)</f>
        <v>0.82132039985136096</v>
      </c>
      <c r="CD443" s="8">
        <f>IF(CD$1&lt;=cockpit!$C$15,1/(1+EXP(-(BH443+AL$14))),0)</f>
        <v>0.91216351891476055</v>
      </c>
      <c r="CE443" s="8">
        <f>IF(CE$1&lt;=cockpit!$C$15,1/(1+EXP(-(BI443+AM$14))),0)</f>
        <v>0.86826276435078387</v>
      </c>
      <c r="CH443" s="6">
        <v>5.8053425216354135</v>
      </c>
      <c r="CK443" s="9">
        <f t="shared" si="139"/>
        <v>5.8053425216354135</v>
      </c>
      <c r="CM443" s="9">
        <f t="shared" si="140"/>
        <v>0.64857657715408656</v>
      </c>
      <c r="CP443">
        <f t="shared" si="141"/>
        <v>0.80534252163541353</v>
      </c>
      <c r="CV443">
        <v>-6.315157629056134E-2</v>
      </c>
      <c r="CW443">
        <v>0.33032301626747368</v>
      </c>
      <c r="CX443">
        <v>1.3631985579628889E-2</v>
      </c>
      <c r="CY443">
        <v>0.21567257146525307</v>
      </c>
      <c r="CZ443">
        <v>0.25779052654933032</v>
      </c>
      <c r="DA443">
        <v>0.6072233963253203</v>
      </c>
      <c r="DB443">
        <v>1.0694653385197917E-2</v>
      </c>
      <c r="DC443">
        <v>0.50630361669423229</v>
      </c>
      <c r="DD443">
        <v>0.21926034247140661</v>
      </c>
      <c r="DE443">
        <v>0.47596662664002198</v>
      </c>
      <c r="DF443">
        <v>0.58664065329208559</v>
      </c>
      <c r="DG443">
        <v>0.16027233296233365</v>
      </c>
      <c r="DH443">
        <v>-8.2687303244111471E-2</v>
      </c>
      <c r="DI443">
        <v>0.40056593112359751</v>
      </c>
      <c r="DJ443">
        <v>0.11096044806272309</v>
      </c>
      <c r="DK443">
        <v>-0.14527777463200278</v>
      </c>
      <c r="DL443">
        <v>0.53399841971126738</v>
      </c>
      <c r="DM443">
        <v>0.4790741385711545</v>
      </c>
      <c r="DN443">
        <v>0.32005274446906273</v>
      </c>
      <c r="DO443">
        <v>-1.7056554519415412E-2</v>
      </c>
      <c r="DR443">
        <f t="shared" si="142"/>
        <v>-2.7600227276891987E-2</v>
      </c>
      <c r="DS443">
        <f t="shared" si="154"/>
        <v>9.7128905558348605E-2</v>
      </c>
      <c r="DT443">
        <f t="shared" si="155"/>
        <v>3.1882917189672605E-3</v>
      </c>
      <c r="DU443">
        <f t="shared" si="156"/>
        <v>4.3199429001306355E-2</v>
      </c>
      <c r="DV443">
        <f t="shared" si="157"/>
        <v>5.5274037439918086E-2</v>
      </c>
      <c r="DW443">
        <f t="shared" si="158"/>
        <v>0.1184278521850471</v>
      </c>
      <c r="DX443">
        <f t="shared" si="159"/>
        <v>1.7818711050068198E-3</v>
      </c>
      <c r="DY443">
        <f t="shared" si="160"/>
        <v>0.10432909825447775</v>
      </c>
      <c r="DZ443">
        <f t="shared" si="161"/>
        <v>9.0707164216570074E-2</v>
      </c>
      <c r="EA443">
        <f t="shared" si="143"/>
        <v>0.16777225091106968</v>
      </c>
      <c r="EB443">
        <f t="shared" si="144"/>
        <v>0.17876634952650419</v>
      </c>
      <c r="EC443">
        <f t="shared" si="145"/>
        <v>2.9531794945042045E-2</v>
      </c>
      <c r="ED443">
        <f t="shared" si="146"/>
        <v>-1.6145567840157991E-2</v>
      </c>
      <c r="EE443">
        <f t="shared" si="147"/>
        <v>0.12589555503917235</v>
      </c>
      <c r="EF443">
        <f t="shared" si="148"/>
        <v>3.8522336844942079E-2</v>
      </c>
      <c r="EG443">
        <f t="shared" si="149"/>
        <v>-1.1496695814346744E-2</v>
      </c>
      <c r="EH443">
        <f t="shared" si="150"/>
        <v>0.12425538089229783</v>
      </c>
      <c r="EI443">
        <f t="shared" si="151"/>
        <v>0.15590643870030949</v>
      </c>
      <c r="EJ443">
        <f t="shared" si="152"/>
        <v>5.3755327564023264E-2</v>
      </c>
      <c r="EK443">
        <f t="shared" si="153"/>
        <v>-4.1979553101393592E-3</v>
      </c>
    </row>
    <row r="444" spans="1:141" x14ac:dyDescent="0.3">
      <c r="A444" s="6">
        <f>('Base original'!A444-MIN('Base original'!A:A))/(MAX('Base original'!A:A)-MIN('Base original'!A:A))</f>
        <v>0.37168141592920362</v>
      </c>
      <c r="B444" s="6">
        <f>('Base original'!B444-MIN('Base original'!B:B))/(MAX('Base original'!B:B)-MIN('Base original'!B:B))</f>
        <v>0.32876712328767121</v>
      </c>
      <c r="C444" s="6">
        <f>('Base original'!C444-MIN('Base original'!C:C))/(MAX('Base original'!C:C)-MIN('Base original'!C:C))</f>
        <v>0.28999999999999998</v>
      </c>
      <c r="D444" s="6">
        <f>('Base original'!D444-MIN('Base original'!D:D))/(MAX('Base original'!D:D)-MIN('Base original'!D:D))</f>
        <v>8.9041095890410982E-2</v>
      </c>
      <c r="E444" s="6">
        <f>('Base original'!E444-MIN('Base original'!E:E))/(MAX('Base original'!E:E)-MIN('Base original'!E:E))</f>
        <v>0.14357262103505844</v>
      </c>
      <c r="F444" s="6">
        <f>('Base original'!F444-MIN('Base original'!F:F))/(MAX('Base original'!F:F)-MIN('Base original'!F:F))</f>
        <v>5.9701492537313432E-2</v>
      </c>
      <c r="G444" s="6">
        <f>('Base original'!G444-MIN('Base original'!G:G))/(MAX('Base original'!G:G)-MIN('Base original'!G:G))</f>
        <v>3.1802120141342753E-2</v>
      </c>
      <c r="H444" s="6">
        <f>('Base original'!H444-MIN('Base original'!H:H))/(MAX('Base original'!H:H)-MIN('Base original'!H:H))</f>
        <v>0.64096916299559747</v>
      </c>
      <c r="I444" s="6">
        <f>('Base original'!I444-MIN('Base original'!I:I))/(MAX('Base original'!I:I)-MIN('Base original'!I:I))</f>
        <v>0.48818897637795267</v>
      </c>
      <c r="J444" s="6">
        <f>('Base original'!J444-MIN('Base original'!J:J))/(MAX('Base original'!J:J)-MIN('Base original'!J:J))</f>
        <v>9.5808383233532926E-2</v>
      </c>
      <c r="K444" s="6">
        <f>('Base original'!K444-MIN('Base original'!K:K))/(MAX('Base original'!K:K)-MIN('Base original'!K:K))</f>
        <v>0.10769230769230759</v>
      </c>
      <c r="L444" s="6">
        <f>'Base original'!L444</f>
        <v>5</v>
      </c>
      <c r="M444">
        <v>626</v>
      </c>
      <c r="O444">
        <v>0.32787486727094339</v>
      </c>
      <c r="P444" t="str">
        <f>IF(O444&lt;=cockpit!C$11,"treino","teste")</f>
        <v>treino</v>
      </c>
      <c r="AP444" s="6">
        <v>0.79135351082023575</v>
      </c>
      <c r="AQ444" s="6">
        <v>1.4008478009501792</v>
      </c>
      <c r="AR444" s="6">
        <v>1.135084641256173</v>
      </c>
      <c r="AS444" s="6">
        <v>1.7392277586282567</v>
      </c>
      <c r="AT444" s="6">
        <v>1.625135997483417</v>
      </c>
      <c r="AU444" s="6">
        <v>1.4409890205203686</v>
      </c>
      <c r="AV444" s="6">
        <v>1.3936366199368553</v>
      </c>
      <c r="AW444" s="6">
        <v>1.8115555662354568</v>
      </c>
      <c r="AX444" s="6">
        <v>0.90565514978095973</v>
      </c>
      <c r="AY444" s="6">
        <v>0.96862319557639509</v>
      </c>
      <c r="AZ444" s="6">
        <v>1.0243497040419003</v>
      </c>
      <c r="BA444" s="6">
        <v>1.5172991374466789</v>
      </c>
      <c r="BB444" s="6">
        <v>1.2358533106221898</v>
      </c>
      <c r="BC444" s="6">
        <v>1.1522592058074208</v>
      </c>
      <c r="BD444" s="6">
        <v>1.1101558643762315</v>
      </c>
      <c r="BE444" s="6">
        <v>1.8459631745393419</v>
      </c>
      <c r="BF444" s="6">
        <v>1.2621924976670074</v>
      </c>
      <c r="BG444" s="6">
        <v>0.99955137620874046</v>
      </c>
      <c r="BH444" s="6">
        <v>1.0461404218406543</v>
      </c>
      <c r="BI444" s="6">
        <v>1.2717953508291568</v>
      </c>
      <c r="BL444" s="8">
        <f>IF(BL$1&lt;=cockpit!$C$15,1/(1+EXP(-(AP444+T$14))),0)</f>
        <v>0.72101301026068765</v>
      </c>
      <c r="BM444" s="8">
        <f>IF(BM$1&lt;=cockpit!$C$15,1/(1+EXP(-(AQ444+U$14))),0)</f>
        <v>0.82059746939476796</v>
      </c>
      <c r="BN444" s="8">
        <f>IF(BN$1&lt;=cockpit!$C$15,1/(1+EXP(-(AR444+V$14))),0)</f>
        <v>0.78364202381676829</v>
      </c>
      <c r="BO444" s="8">
        <f>IF(BO$1&lt;=cockpit!$C$15,1/(1+EXP(-(AS444+W$14))),0)</f>
        <v>0.85905830173360409</v>
      </c>
      <c r="BP444" s="8">
        <f>IF(BP$1&lt;=cockpit!$C$15,1/(1+EXP(-(AT444+X$14))),0)</f>
        <v>0.84975184132565573</v>
      </c>
      <c r="BQ444" s="8">
        <f>IF(BQ$1&lt;=cockpit!$C$15,1/(1+EXP(-(AU444+Y$14))),0)</f>
        <v>0.86862537660184391</v>
      </c>
      <c r="BR444" s="8">
        <f>IF(BR$1&lt;=cockpit!$C$15,1/(1+EXP(-(AV444+Z$14))),0)</f>
        <v>0.85694587134495315</v>
      </c>
      <c r="BS444" s="8">
        <f>IF(BS$1&lt;=cockpit!$C$15,1/(1+EXP(-(AW444+AA$14))),0)</f>
        <v>0.87217417233247063</v>
      </c>
      <c r="BT444" s="8">
        <f>IF(BT$1&lt;=cockpit!$C$15,1/(1+EXP(-(AX444+AB$14))),0)</f>
        <v>0.73098248552343537</v>
      </c>
      <c r="BU444" s="8">
        <f>IF(BU$1&lt;=cockpit!$C$15,1/(1+EXP(-(AY444+AC$14))),0)</f>
        <v>0.73286282140998404</v>
      </c>
      <c r="BV444" s="8">
        <f>IF(BV$1&lt;=cockpit!$C$15,1/(1+EXP(-(AZ444+AD$14))),0)</f>
        <v>0.80209949717643203</v>
      </c>
      <c r="BW444" s="8">
        <f>IF(BW$1&lt;=cockpit!$C$15,1/(1+EXP(-(BA444+AE$14))),0)</f>
        <v>0.87474345352198957</v>
      </c>
      <c r="BX444" s="8">
        <f>IF(BX$1&lt;=cockpit!$C$15,1/(1+EXP(-(BB444+AF$14))),0)</f>
        <v>0.87718173504096075</v>
      </c>
      <c r="BY444" s="8">
        <f>IF(BY$1&lt;=cockpit!$C$15,1/(1+EXP(-(BC444+AG$14))),0)</f>
        <v>0.75466746361781789</v>
      </c>
      <c r="BZ444" s="8">
        <f>IF(BZ$1&lt;=cockpit!$C$15,1/(1+EXP(-(BD444+AH$14))),0)</f>
        <v>0.80450310214054377</v>
      </c>
      <c r="CA444" s="8">
        <f>IF(CA$1&lt;=cockpit!$C$15,1/(1+EXP(-(BE444+AI$14))),0)</f>
        <v>0.94358841953602712</v>
      </c>
      <c r="CB444" s="8">
        <f>IF(CB$1&lt;=cockpit!$C$15,1/(1+EXP(-(BF444+AJ$14))),0)</f>
        <v>0.8422674555495635</v>
      </c>
      <c r="CC444" s="8">
        <f>IF(CC$1&lt;=cockpit!$C$15,1/(1+EXP(-(BG444+AK$14))),0)</f>
        <v>0.76620078109292444</v>
      </c>
      <c r="CD444" s="8">
        <f>IF(CD$1&lt;=cockpit!$C$15,1/(1+EXP(-(BH444+AL$14))),0)</f>
        <v>0.87837760919217778</v>
      </c>
      <c r="CE444" s="8">
        <f>IF(CE$1&lt;=cockpit!$C$15,1/(1+EXP(-(BI444+AM$14))),0)</f>
        <v>0.85977803584694412</v>
      </c>
      <c r="CH444" s="6">
        <v>5.5616546172582719</v>
      </c>
      <c r="CK444" s="9">
        <f t="shared" si="139"/>
        <v>5.5616546172582719</v>
      </c>
      <c r="CM444" s="9">
        <f t="shared" si="140"/>
        <v>0.3154559090875359</v>
      </c>
      <c r="CP444">
        <f t="shared" si="141"/>
        <v>0.56165461725827193</v>
      </c>
      <c r="CV444">
        <v>-4.4042594868459115E-2</v>
      </c>
      <c r="CW444">
        <v>0.23037085747882061</v>
      </c>
      <c r="CX444">
        <v>9.5070947298904751E-3</v>
      </c>
      <c r="CY444">
        <v>0.15041239264684242</v>
      </c>
      <c r="CZ444">
        <v>0.17978591174826855</v>
      </c>
      <c r="DA444">
        <v>0.42348418851744463</v>
      </c>
      <c r="DB444">
        <v>7.4585673702853494E-3</v>
      </c>
      <c r="DC444">
        <v>0.35310163863372152</v>
      </c>
      <c r="DD444">
        <v>0.15291454309480268</v>
      </c>
      <c r="DE444">
        <v>0.33194429243639861</v>
      </c>
      <c r="DF444">
        <v>0.40912956008309725</v>
      </c>
      <c r="DG444">
        <v>0.11177566489876928</v>
      </c>
      <c r="DH444">
        <v>-5.7667022922595297E-2</v>
      </c>
      <c r="DI444">
        <v>0.27935902884534142</v>
      </c>
      <c r="DJ444">
        <v>7.7385021047837621E-2</v>
      </c>
      <c r="DK444">
        <v>-0.10131829714066717</v>
      </c>
      <c r="DL444">
        <v>0.37241629490815825</v>
      </c>
      <c r="DM444">
        <v>0.3341115049918234</v>
      </c>
      <c r="DN444">
        <v>0.22320825843417921</v>
      </c>
      <c r="DO444">
        <v>-1.1895426285070817E-2</v>
      </c>
      <c r="DR444">
        <f t="shared" si="142"/>
        <v>-2.1146622027855763E-2</v>
      </c>
      <c r="DS444">
        <f t="shared" si="154"/>
        <v>7.5243681834315193E-2</v>
      </c>
      <c r="DT444">
        <f t="shared" si="155"/>
        <v>3.6688370888342684E-3</v>
      </c>
      <c r="DU444">
        <f t="shared" si="156"/>
        <v>3.9410879773954015E-2</v>
      </c>
      <c r="DV444">
        <f t="shared" si="157"/>
        <v>4.9966425675430574E-2</v>
      </c>
      <c r="DW444">
        <f t="shared" si="158"/>
        <v>0.10396111443457665</v>
      </c>
      <c r="DX444">
        <f t="shared" si="159"/>
        <v>1.9813219817793495E-3</v>
      </c>
      <c r="DY444">
        <f t="shared" si="160"/>
        <v>8.4501534596381933E-2</v>
      </c>
      <c r="DZ444">
        <f t="shared" si="161"/>
        <v>7.1206890440194487E-2</v>
      </c>
      <c r="EA444">
        <f t="shared" si="143"/>
        <v>0.15366102451392255</v>
      </c>
      <c r="EB444">
        <f t="shared" si="144"/>
        <v>0.14591049206257259</v>
      </c>
      <c r="EC444">
        <f t="shared" si="145"/>
        <v>2.6247596497036067E-2</v>
      </c>
      <c r="ED444">
        <f t="shared" si="146"/>
        <v>-1.329525921622998E-2</v>
      </c>
      <c r="EE444">
        <f t="shared" si="147"/>
        <v>0.12025764206771085</v>
      </c>
      <c r="EF444">
        <f t="shared" si="148"/>
        <v>2.7299482122985254E-2</v>
      </c>
      <c r="EG444">
        <f t="shared" si="149"/>
        <v>-1.1108628729492863E-2</v>
      </c>
      <c r="EH444">
        <f t="shared" si="150"/>
        <v>0.10821878767371425</v>
      </c>
      <c r="EI444">
        <f t="shared" si="151"/>
        <v>0.13796678972535167</v>
      </c>
      <c r="EJ444">
        <f t="shared" si="152"/>
        <v>5.0992546191717829E-2</v>
      </c>
      <c r="EK444">
        <f t="shared" si="153"/>
        <v>-3.1021098347070036E-3</v>
      </c>
    </row>
    <row r="445" spans="1:141" x14ac:dyDescent="0.3">
      <c r="A445" s="6">
        <f>('Base original'!A445-MIN('Base original'!A:A))/(MAX('Base original'!A:A)-MIN('Base original'!A:A))</f>
        <v>0.37168141592920362</v>
      </c>
      <c r="B445" s="6">
        <f>('Base original'!B445-MIN('Base original'!B:B))/(MAX('Base original'!B:B)-MIN('Base original'!B:B))</f>
        <v>0.32876712328767121</v>
      </c>
      <c r="C445" s="6">
        <f>('Base original'!C445-MIN('Base original'!C:C))/(MAX('Base original'!C:C)-MIN('Base original'!C:C))</f>
        <v>0.28999999999999998</v>
      </c>
      <c r="D445" s="6">
        <f>('Base original'!D445-MIN('Base original'!D:D))/(MAX('Base original'!D:D)-MIN('Base original'!D:D))</f>
        <v>8.9041095890410982E-2</v>
      </c>
      <c r="E445" s="6">
        <f>('Base original'!E445-MIN('Base original'!E:E))/(MAX('Base original'!E:E)-MIN('Base original'!E:E))</f>
        <v>0.14357262103505844</v>
      </c>
      <c r="F445" s="6">
        <f>('Base original'!F445-MIN('Base original'!F:F))/(MAX('Base original'!F:F)-MIN('Base original'!F:F))</f>
        <v>5.9701492537313432E-2</v>
      </c>
      <c r="G445" s="6">
        <f>('Base original'!G445-MIN('Base original'!G:G))/(MAX('Base original'!G:G)-MIN('Base original'!G:G))</f>
        <v>3.1802120141342753E-2</v>
      </c>
      <c r="H445" s="6">
        <f>('Base original'!H445-MIN('Base original'!H:H))/(MAX('Base original'!H:H)-MIN('Base original'!H:H))</f>
        <v>0.64096916299559747</v>
      </c>
      <c r="I445" s="6">
        <f>('Base original'!I445-MIN('Base original'!I:I))/(MAX('Base original'!I:I)-MIN('Base original'!I:I))</f>
        <v>0.48818897637795267</v>
      </c>
      <c r="J445" s="6">
        <f>('Base original'!J445-MIN('Base original'!J:J))/(MAX('Base original'!J:J)-MIN('Base original'!J:J))</f>
        <v>9.5808383233532926E-2</v>
      </c>
      <c r="K445" s="6">
        <f>('Base original'!K445-MIN('Base original'!K:K))/(MAX('Base original'!K:K)-MIN('Base original'!K:K))</f>
        <v>0.10769230769230759</v>
      </c>
      <c r="L445" s="6">
        <f>'Base original'!L445</f>
        <v>5</v>
      </c>
      <c r="M445">
        <v>627</v>
      </c>
      <c r="O445">
        <v>0.77034555981378705</v>
      </c>
      <c r="P445" t="str">
        <f>IF(O445&lt;=cockpit!C$11,"treino","teste")</f>
        <v>treino</v>
      </c>
      <c r="AP445" s="6">
        <v>0.79135351082023575</v>
      </c>
      <c r="AQ445" s="6">
        <v>1.4008478009501792</v>
      </c>
      <c r="AR445" s="6">
        <v>1.135084641256173</v>
      </c>
      <c r="AS445" s="6">
        <v>1.7392277586282567</v>
      </c>
      <c r="AT445" s="6">
        <v>1.625135997483417</v>
      </c>
      <c r="AU445" s="6">
        <v>1.4409890205203686</v>
      </c>
      <c r="AV445" s="6">
        <v>1.3936366199368553</v>
      </c>
      <c r="AW445" s="6">
        <v>1.8115555662354568</v>
      </c>
      <c r="AX445" s="6">
        <v>0.90565514978095973</v>
      </c>
      <c r="AY445" s="6">
        <v>0.96862319557639509</v>
      </c>
      <c r="AZ445" s="6">
        <v>1.0243497040419003</v>
      </c>
      <c r="BA445" s="6">
        <v>1.5172991374466789</v>
      </c>
      <c r="BB445" s="6">
        <v>1.2358533106221898</v>
      </c>
      <c r="BC445" s="6">
        <v>1.1522592058074208</v>
      </c>
      <c r="BD445" s="6">
        <v>1.1101558643762315</v>
      </c>
      <c r="BE445" s="6">
        <v>1.8459631745393419</v>
      </c>
      <c r="BF445" s="6">
        <v>1.2621924976670074</v>
      </c>
      <c r="BG445" s="6">
        <v>0.99955137620874046</v>
      </c>
      <c r="BH445" s="6">
        <v>1.0461404218406543</v>
      </c>
      <c r="BI445" s="6">
        <v>1.2717953508291568</v>
      </c>
      <c r="BL445" s="8">
        <f>IF(BL$1&lt;=cockpit!$C$15,1/(1+EXP(-(AP445+T$14))),0)</f>
        <v>0.72101301026068765</v>
      </c>
      <c r="BM445" s="8">
        <f>IF(BM$1&lt;=cockpit!$C$15,1/(1+EXP(-(AQ445+U$14))),0)</f>
        <v>0.82059746939476796</v>
      </c>
      <c r="BN445" s="8">
        <f>IF(BN$1&lt;=cockpit!$C$15,1/(1+EXP(-(AR445+V$14))),0)</f>
        <v>0.78364202381676829</v>
      </c>
      <c r="BO445" s="8">
        <f>IF(BO$1&lt;=cockpit!$C$15,1/(1+EXP(-(AS445+W$14))),0)</f>
        <v>0.85905830173360409</v>
      </c>
      <c r="BP445" s="8">
        <f>IF(BP$1&lt;=cockpit!$C$15,1/(1+EXP(-(AT445+X$14))),0)</f>
        <v>0.84975184132565573</v>
      </c>
      <c r="BQ445" s="8">
        <f>IF(BQ$1&lt;=cockpit!$C$15,1/(1+EXP(-(AU445+Y$14))),0)</f>
        <v>0.86862537660184391</v>
      </c>
      <c r="BR445" s="8">
        <f>IF(BR$1&lt;=cockpit!$C$15,1/(1+EXP(-(AV445+Z$14))),0)</f>
        <v>0.85694587134495315</v>
      </c>
      <c r="BS445" s="8">
        <f>IF(BS$1&lt;=cockpit!$C$15,1/(1+EXP(-(AW445+AA$14))),0)</f>
        <v>0.87217417233247063</v>
      </c>
      <c r="BT445" s="8">
        <f>IF(BT$1&lt;=cockpit!$C$15,1/(1+EXP(-(AX445+AB$14))),0)</f>
        <v>0.73098248552343537</v>
      </c>
      <c r="BU445" s="8">
        <f>IF(BU$1&lt;=cockpit!$C$15,1/(1+EXP(-(AY445+AC$14))),0)</f>
        <v>0.73286282140998404</v>
      </c>
      <c r="BV445" s="8">
        <f>IF(BV$1&lt;=cockpit!$C$15,1/(1+EXP(-(AZ445+AD$14))),0)</f>
        <v>0.80209949717643203</v>
      </c>
      <c r="BW445" s="8">
        <f>IF(BW$1&lt;=cockpit!$C$15,1/(1+EXP(-(BA445+AE$14))),0)</f>
        <v>0.87474345352198957</v>
      </c>
      <c r="BX445" s="8">
        <f>IF(BX$1&lt;=cockpit!$C$15,1/(1+EXP(-(BB445+AF$14))),0)</f>
        <v>0.87718173504096075</v>
      </c>
      <c r="BY445" s="8">
        <f>IF(BY$1&lt;=cockpit!$C$15,1/(1+EXP(-(BC445+AG$14))),0)</f>
        <v>0.75466746361781789</v>
      </c>
      <c r="BZ445" s="8">
        <f>IF(BZ$1&lt;=cockpit!$C$15,1/(1+EXP(-(BD445+AH$14))),0)</f>
        <v>0.80450310214054377</v>
      </c>
      <c r="CA445" s="8">
        <f>IF(CA$1&lt;=cockpit!$C$15,1/(1+EXP(-(BE445+AI$14))),0)</f>
        <v>0.94358841953602712</v>
      </c>
      <c r="CB445" s="8">
        <f>IF(CB$1&lt;=cockpit!$C$15,1/(1+EXP(-(BF445+AJ$14))),0)</f>
        <v>0.8422674555495635</v>
      </c>
      <c r="CC445" s="8">
        <f>IF(CC$1&lt;=cockpit!$C$15,1/(1+EXP(-(BG445+AK$14))),0)</f>
        <v>0.76620078109292444</v>
      </c>
      <c r="CD445" s="8">
        <f>IF(CD$1&lt;=cockpit!$C$15,1/(1+EXP(-(BH445+AL$14))),0)</f>
        <v>0.87837760919217778</v>
      </c>
      <c r="CE445" s="8">
        <f>IF(CE$1&lt;=cockpit!$C$15,1/(1+EXP(-(BI445+AM$14))),0)</f>
        <v>0.85977803584694412</v>
      </c>
      <c r="CH445" s="6">
        <v>5.5616546172582719</v>
      </c>
      <c r="CK445" s="9">
        <f t="shared" si="139"/>
        <v>5.5616546172582719</v>
      </c>
      <c r="CM445" s="9">
        <f t="shared" si="140"/>
        <v>0.3154559090875359</v>
      </c>
      <c r="CP445">
        <f t="shared" si="141"/>
        <v>0.56165461725827193</v>
      </c>
      <c r="CV445">
        <v>-4.4042594868459115E-2</v>
      </c>
      <c r="CW445">
        <v>0.23037085747882061</v>
      </c>
      <c r="CX445">
        <v>9.5070947298904751E-3</v>
      </c>
      <c r="CY445">
        <v>0.15041239264684242</v>
      </c>
      <c r="CZ445">
        <v>0.17978591174826855</v>
      </c>
      <c r="DA445">
        <v>0.42348418851744463</v>
      </c>
      <c r="DB445">
        <v>7.4585673702853494E-3</v>
      </c>
      <c r="DC445">
        <v>0.35310163863372152</v>
      </c>
      <c r="DD445">
        <v>0.15291454309480268</v>
      </c>
      <c r="DE445">
        <v>0.33194429243639861</v>
      </c>
      <c r="DF445">
        <v>0.40912956008309725</v>
      </c>
      <c r="DG445">
        <v>0.11177566489876928</v>
      </c>
      <c r="DH445">
        <v>-5.7667022922595297E-2</v>
      </c>
      <c r="DI445">
        <v>0.27935902884534142</v>
      </c>
      <c r="DJ445">
        <v>7.7385021047837621E-2</v>
      </c>
      <c r="DK445">
        <v>-0.10131829714066717</v>
      </c>
      <c r="DL445">
        <v>0.37241629490815825</v>
      </c>
      <c r="DM445">
        <v>0.3341115049918234</v>
      </c>
      <c r="DN445">
        <v>0.22320825843417921</v>
      </c>
      <c r="DO445">
        <v>-1.1895426285070817E-2</v>
      </c>
      <c r="DR445">
        <f t="shared" si="142"/>
        <v>-2.1146622027855763E-2</v>
      </c>
      <c r="DS445">
        <f t="shared" si="154"/>
        <v>7.5243681834315193E-2</v>
      </c>
      <c r="DT445">
        <f t="shared" si="155"/>
        <v>3.6688370888342684E-3</v>
      </c>
      <c r="DU445">
        <f t="shared" si="156"/>
        <v>3.9410879773954015E-2</v>
      </c>
      <c r="DV445">
        <f t="shared" si="157"/>
        <v>4.9966425675430574E-2</v>
      </c>
      <c r="DW445">
        <f t="shared" si="158"/>
        <v>0.10396111443457665</v>
      </c>
      <c r="DX445">
        <f t="shared" si="159"/>
        <v>1.9813219817793495E-3</v>
      </c>
      <c r="DY445">
        <f t="shared" si="160"/>
        <v>8.4501534596381933E-2</v>
      </c>
      <c r="DZ445">
        <f t="shared" si="161"/>
        <v>7.1206890440194487E-2</v>
      </c>
      <c r="EA445">
        <f t="shared" si="143"/>
        <v>0.15366102451392255</v>
      </c>
      <c r="EB445">
        <f t="shared" si="144"/>
        <v>0.14591049206257259</v>
      </c>
      <c r="EC445">
        <f t="shared" si="145"/>
        <v>2.6247596497036067E-2</v>
      </c>
      <c r="ED445">
        <f t="shared" si="146"/>
        <v>-1.329525921622998E-2</v>
      </c>
      <c r="EE445">
        <f t="shared" si="147"/>
        <v>0.12025764206771085</v>
      </c>
      <c r="EF445">
        <f t="shared" si="148"/>
        <v>2.7299482122985254E-2</v>
      </c>
      <c r="EG445">
        <f t="shared" si="149"/>
        <v>-1.1108628729492863E-2</v>
      </c>
      <c r="EH445">
        <f t="shared" si="150"/>
        <v>0.10821878767371425</v>
      </c>
      <c r="EI445">
        <f t="shared" si="151"/>
        <v>0.13796678972535167</v>
      </c>
      <c r="EJ445">
        <f t="shared" si="152"/>
        <v>5.0992546191717829E-2</v>
      </c>
      <c r="EK445">
        <f t="shared" si="153"/>
        <v>-3.1021098347070036E-3</v>
      </c>
    </row>
    <row r="446" spans="1:141" x14ac:dyDescent="0.3">
      <c r="A446" s="6">
        <f>('Base original'!A446-MIN('Base original'!A:A))/(MAX('Base original'!A:A)-MIN('Base original'!A:A))</f>
        <v>0.3628318584070796</v>
      </c>
      <c r="B446" s="6">
        <f>('Base original'!B446-MIN('Base original'!B:B))/(MAX('Base original'!B:B)-MIN('Base original'!B:B))</f>
        <v>0.28767123287671237</v>
      </c>
      <c r="C446" s="6">
        <f>('Base original'!C446-MIN('Base original'!C:C))/(MAX('Base original'!C:C)-MIN('Base original'!C:C))</f>
        <v>0.26</v>
      </c>
      <c r="D446" s="6">
        <f>('Base original'!D446-MIN('Base original'!D:D))/(MAX('Base original'!D:D)-MIN('Base original'!D:D))</f>
        <v>0.10958904109589042</v>
      </c>
      <c r="E446" s="6">
        <f>('Base original'!E446-MIN('Base original'!E:E))/(MAX('Base original'!E:E)-MIN('Base original'!E:E))</f>
        <v>0.14190317195325527</v>
      </c>
      <c r="F446" s="6">
        <f>('Base original'!F446-MIN('Base original'!F:F))/(MAX('Base original'!F:F)-MIN('Base original'!F:F))</f>
        <v>8.9552238805970144E-2</v>
      </c>
      <c r="G446" s="6">
        <f>('Base original'!G446-MIN('Base original'!G:G))/(MAX('Base original'!G:G)-MIN('Base original'!G:G))</f>
        <v>8.8339222614840993E-2</v>
      </c>
      <c r="H446" s="6">
        <f>('Base original'!H446-MIN('Base original'!H:H))/(MAX('Base original'!H:H)-MIN('Base original'!H:H))</f>
        <v>0.55286343612335209</v>
      </c>
      <c r="I446" s="6">
        <f>('Base original'!I446-MIN('Base original'!I:I))/(MAX('Base original'!I:I)-MIN('Base original'!I:I))</f>
        <v>0.41732283464566927</v>
      </c>
      <c r="J446" s="6">
        <f>('Base original'!J446-MIN('Base original'!J:J))/(MAX('Base original'!J:J)-MIN('Base original'!J:J))</f>
        <v>0.16167664670658682</v>
      </c>
      <c r="K446" s="6">
        <f>('Base original'!K446-MIN('Base original'!K:K))/(MAX('Base original'!K:K)-MIN('Base original'!K:K))</f>
        <v>0.13846153846153852</v>
      </c>
      <c r="L446" s="6">
        <f>'Base original'!L446</f>
        <v>6</v>
      </c>
      <c r="M446">
        <v>628</v>
      </c>
      <c r="O446">
        <v>0.93436665225175619</v>
      </c>
      <c r="P446" t="str">
        <f>IF(O446&lt;=cockpit!C$11,"treino","teste")</f>
        <v>teste</v>
      </c>
      <c r="AP446" s="6">
        <v>0.85233154902899533</v>
      </c>
      <c r="AQ446" s="6">
        <v>1.387015740690752</v>
      </c>
      <c r="AR446" s="6">
        <v>1.1828306139998142</v>
      </c>
      <c r="AS446" s="6">
        <v>1.65914330059562</v>
      </c>
      <c r="AT446" s="6">
        <v>1.5873964883998599</v>
      </c>
      <c r="AU446" s="6">
        <v>1.3978286465855563</v>
      </c>
      <c r="AV446" s="6">
        <v>1.3914410890675835</v>
      </c>
      <c r="AW446" s="6">
        <v>1.7260002712408751</v>
      </c>
      <c r="AX446" s="6">
        <v>0.89724943246781907</v>
      </c>
      <c r="AY446" s="6">
        <v>0.96446490017294451</v>
      </c>
      <c r="AZ446" s="6">
        <v>0.99640004852558595</v>
      </c>
      <c r="BA446" s="6">
        <v>1.4448786185424414</v>
      </c>
      <c r="BB446" s="6">
        <v>1.1786044954965333</v>
      </c>
      <c r="BC446" s="6">
        <v>1.1650543168668521</v>
      </c>
      <c r="BD446" s="6">
        <v>1.0615437257238551</v>
      </c>
      <c r="BE446" s="6">
        <v>1.7458020469780668</v>
      </c>
      <c r="BF446" s="6">
        <v>1.2073533434255352</v>
      </c>
      <c r="BG446" s="6">
        <v>0.9875783182042509</v>
      </c>
      <c r="BH446" s="6">
        <v>1.0684611565268325</v>
      </c>
      <c r="BI446" s="6">
        <v>1.1825109638157889</v>
      </c>
      <c r="BL446" s="8">
        <f>IF(BL$1&lt;=cockpit!$C$15,1/(1+EXP(-(AP446+T$14))),0)</f>
        <v>0.73311213283274013</v>
      </c>
      <c r="BM446" s="8">
        <f>IF(BM$1&lt;=cockpit!$C$15,1/(1+EXP(-(AQ446+U$14))),0)</f>
        <v>0.81855211378012793</v>
      </c>
      <c r="BN446" s="8">
        <f>IF(BN$1&lt;=cockpit!$C$15,1/(1+EXP(-(AR446+V$14))),0)</f>
        <v>0.79162755674786001</v>
      </c>
      <c r="BO446" s="8">
        <f>IF(BO$1&lt;=cockpit!$C$15,1/(1+EXP(-(AS446+W$14))),0)</f>
        <v>0.84908032043526227</v>
      </c>
      <c r="BP446" s="8">
        <f>IF(BP$1&lt;=cockpit!$C$15,1/(1+EXP(-(AT446+X$14))),0)</f>
        <v>0.84486963745384691</v>
      </c>
      <c r="BQ446" s="8">
        <f>IF(BQ$1&lt;=cockpit!$C$15,1/(1+EXP(-(AU446+Y$14))),0)</f>
        <v>0.86362127774077979</v>
      </c>
      <c r="BR446" s="8">
        <f>IF(BR$1&lt;=cockpit!$C$15,1/(1+EXP(-(AV446+Z$14))),0)</f>
        <v>0.85667651100962039</v>
      </c>
      <c r="BS446" s="8">
        <f>IF(BS$1&lt;=cockpit!$C$15,1/(1+EXP(-(AW446+AA$14))),0)</f>
        <v>0.86232842354715078</v>
      </c>
      <c r="BT446" s="8">
        <f>IF(BT$1&lt;=cockpit!$C$15,1/(1+EXP(-(AX446+AB$14))),0)</f>
        <v>0.72932631984698348</v>
      </c>
      <c r="BU446" s="8">
        <f>IF(BU$1&lt;=cockpit!$C$15,1/(1+EXP(-(AY446+AC$14))),0)</f>
        <v>0.73204794363451398</v>
      </c>
      <c r="BV446" s="8">
        <f>IF(BV$1&lt;=cockpit!$C$15,1/(1+EXP(-(AZ446+AD$14))),0)</f>
        <v>0.79762539747555516</v>
      </c>
      <c r="BW446" s="8">
        <f>IF(BW$1&lt;=cockpit!$C$15,1/(1+EXP(-(BA446+AE$14))),0)</f>
        <v>0.86659083770914058</v>
      </c>
      <c r="BX446" s="8">
        <f>IF(BX$1&lt;=cockpit!$C$15,1/(1+EXP(-(BB446+AF$14))),0)</f>
        <v>0.87087973541475261</v>
      </c>
      <c r="BY446" s="8">
        <f>IF(BY$1&lt;=cockpit!$C$15,1/(1+EXP(-(BC446+AG$14))),0)</f>
        <v>0.75702868160052295</v>
      </c>
      <c r="BZ446" s="8">
        <f>IF(BZ$1&lt;=cockpit!$C$15,1/(1+EXP(-(BD446+AH$14))),0)</f>
        <v>0.79674416482501231</v>
      </c>
      <c r="CA446" s="8">
        <f>IF(CA$1&lt;=cockpit!$C$15,1/(1+EXP(-(BE446+AI$14))),0)</f>
        <v>0.93801389308990846</v>
      </c>
      <c r="CB446" s="8">
        <f>IF(CB$1&lt;=cockpit!$C$15,1/(1+EXP(-(BF446+AJ$14))),0)</f>
        <v>0.83484444278804604</v>
      </c>
      <c r="CC446" s="8">
        <f>IF(CC$1&lt;=cockpit!$C$15,1/(1+EXP(-(BG446+AK$14))),0)</f>
        <v>0.76404912955502113</v>
      </c>
      <c r="CD446" s="8">
        <f>IF(CD$1&lt;=cockpit!$C$15,1/(1+EXP(-(BH446+AL$14))),0)</f>
        <v>0.88074207421979334</v>
      </c>
      <c r="CE446" s="8">
        <f>IF(CE$1&lt;=cockpit!$C$15,1/(1+EXP(-(BI446+AM$14))),0)</f>
        <v>0.84866431181530166</v>
      </c>
      <c r="CH446" s="6">
        <v>5.5367178076549646</v>
      </c>
      <c r="CK446" s="9">
        <f t="shared" si="139"/>
        <v>5.5367178076549646</v>
      </c>
      <c r="CM446" s="9">
        <f t="shared" si="140"/>
        <v>0.2146303897440224</v>
      </c>
      <c r="CP446">
        <f t="shared" si="141"/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R446">
        <f t="shared" si="142"/>
        <v>0</v>
      </c>
      <c r="DS446">
        <f t="shared" si="154"/>
        <v>0</v>
      </c>
      <c r="DT446">
        <f t="shared" si="155"/>
        <v>0</v>
      </c>
      <c r="DU446">
        <f t="shared" si="156"/>
        <v>0</v>
      </c>
      <c r="DV446">
        <f t="shared" si="157"/>
        <v>0</v>
      </c>
      <c r="DW446">
        <f t="shared" si="158"/>
        <v>0</v>
      </c>
      <c r="DX446">
        <f t="shared" si="159"/>
        <v>0</v>
      </c>
      <c r="DY446">
        <f t="shared" si="160"/>
        <v>0</v>
      </c>
      <c r="DZ446">
        <f t="shared" si="161"/>
        <v>0</v>
      </c>
      <c r="EA446">
        <f t="shared" si="143"/>
        <v>0</v>
      </c>
      <c r="EB446">
        <f t="shared" si="144"/>
        <v>0</v>
      </c>
      <c r="EC446">
        <f t="shared" si="145"/>
        <v>0</v>
      </c>
      <c r="ED446">
        <f t="shared" si="146"/>
        <v>0</v>
      </c>
      <c r="EE446">
        <f t="shared" si="147"/>
        <v>0</v>
      </c>
      <c r="EF446">
        <f t="shared" si="148"/>
        <v>0</v>
      </c>
      <c r="EG446">
        <f t="shared" si="149"/>
        <v>0</v>
      </c>
      <c r="EH446">
        <f t="shared" si="150"/>
        <v>0</v>
      </c>
      <c r="EI446">
        <f t="shared" si="151"/>
        <v>0</v>
      </c>
      <c r="EJ446">
        <f t="shared" si="152"/>
        <v>0</v>
      </c>
      <c r="EK446">
        <f t="shared" si="153"/>
        <v>0</v>
      </c>
    </row>
    <row r="447" spans="1:141" x14ac:dyDescent="0.3">
      <c r="A447" s="6">
        <f>('Base original'!A447-MIN('Base original'!A:A))/(MAX('Base original'!A:A)-MIN('Base original'!A:A))</f>
        <v>0.26548672566371678</v>
      </c>
      <c r="B447" s="6">
        <f>('Base original'!B447-MIN('Base original'!B:B))/(MAX('Base original'!B:B)-MIN('Base original'!B:B))</f>
        <v>0.38698630136986306</v>
      </c>
      <c r="C447" s="6">
        <f>('Base original'!C447-MIN('Base original'!C:C))/(MAX('Base original'!C:C)-MIN('Base original'!C:C))</f>
        <v>0.23</v>
      </c>
      <c r="D447" s="6">
        <f>('Base original'!D447-MIN('Base original'!D:D))/(MAX('Base original'!D:D)-MIN('Base original'!D:D))</f>
        <v>9.5890410958904104E-2</v>
      </c>
      <c r="E447" s="6">
        <f>('Base original'!E447-MIN('Base original'!E:E))/(MAX('Base original'!E:E)-MIN('Base original'!E:E))</f>
        <v>0.1652754590984975</v>
      </c>
      <c r="F447" s="6">
        <f>('Base original'!F447-MIN('Base original'!F:F))/(MAX('Base original'!F:F)-MIN('Base original'!F:F))</f>
        <v>0.28358208955223879</v>
      </c>
      <c r="G447" s="6">
        <f>('Base original'!G447-MIN('Base original'!G:G))/(MAX('Base original'!G:G)-MIN('Base original'!G:G))</f>
        <v>0.2756183745583039</v>
      </c>
      <c r="H447" s="6">
        <f>('Base original'!H447-MIN('Base original'!H:H))/(MAX('Base original'!H:H)-MIN('Base original'!H:H))</f>
        <v>0.46475770925109861</v>
      </c>
      <c r="I447" s="6">
        <f>('Base original'!I447-MIN('Base original'!I:I))/(MAX('Base original'!I:I)-MIN('Base original'!I:I))</f>
        <v>0.37007874015748027</v>
      </c>
      <c r="J447" s="6">
        <f>('Base original'!J447-MIN('Base original'!J:J))/(MAX('Base original'!J:J)-MIN('Base original'!J:J))</f>
        <v>0.16766467065868262</v>
      </c>
      <c r="K447" s="6">
        <f>('Base original'!K447-MIN('Base original'!K:K))/(MAX('Base original'!K:K)-MIN('Base original'!K:K))</f>
        <v>0.13846153846153852</v>
      </c>
      <c r="L447" s="6">
        <f>'Base original'!L447</f>
        <v>5</v>
      </c>
      <c r="M447">
        <v>629</v>
      </c>
      <c r="O447">
        <v>9.0729682003086953E-2</v>
      </c>
      <c r="P447" t="str">
        <f>IF(O447&lt;=cockpit!C$11,"treino","teste")</f>
        <v>treino</v>
      </c>
      <c r="AP447" s="6">
        <v>0.96554771045257382</v>
      </c>
      <c r="AQ447" s="6">
        <v>1.5743068551118542</v>
      </c>
      <c r="AR447" s="6">
        <v>1.4071610966619241</v>
      </c>
      <c r="AS447" s="6">
        <v>1.7724313744613023</v>
      </c>
      <c r="AT447" s="6">
        <v>1.7688760169745461</v>
      </c>
      <c r="AU447" s="6">
        <v>1.4401162812161341</v>
      </c>
      <c r="AV447" s="6">
        <v>1.4488396008667079</v>
      </c>
      <c r="AW447" s="6">
        <v>1.7902648763509017</v>
      </c>
      <c r="AX447" s="6">
        <v>1.0023941823141276</v>
      </c>
      <c r="AY447" s="6">
        <v>1.2347909022482608</v>
      </c>
      <c r="AZ447" s="6">
        <v>1.1620665415388884</v>
      </c>
      <c r="BA447" s="6">
        <v>1.5264988857148187</v>
      </c>
      <c r="BB447" s="6">
        <v>1.1771970319671643</v>
      </c>
      <c r="BC447" s="6">
        <v>1.329922739961759</v>
      </c>
      <c r="BD447" s="6">
        <v>1.0995406234493714</v>
      </c>
      <c r="BE447" s="6">
        <v>1.7215848281156434</v>
      </c>
      <c r="BF447" s="6">
        <v>1.3185021412210511</v>
      </c>
      <c r="BG447" s="6">
        <v>1.1096920643097867</v>
      </c>
      <c r="BH447" s="6">
        <v>1.2854106436762887</v>
      </c>
      <c r="BI447" s="6">
        <v>1.177785535917071</v>
      </c>
      <c r="BL447" s="8">
        <f>IF(BL$1&lt;=cockpit!$C$15,1/(1+EXP(-(AP447+T$14))),0)</f>
        <v>0.75467183438098506</v>
      </c>
      <c r="BM447" s="8">
        <f>IF(BM$1&lt;=cockpit!$C$15,1/(1+EXP(-(AQ447+U$14))),0)</f>
        <v>0.84473107318137686</v>
      </c>
      <c r="BN447" s="8">
        <f>IF(BN$1&lt;=cockpit!$C$15,1/(1+EXP(-(AR447+V$14))),0)</f>
        <v>0.82622337206405072</v>
      </c>
      <c r="BO447" s="8">
        <f>IF(BO$1&lt;=cockpit!$C$15,1/(1+EXP(-(AS447+W$14))),0)</f>
        <v>0.86303077551715801</v>
      </c>
      <c r="BP447" s="8">
        <f>IF(BP$1&lt;=cockpit!$C$15,1/(1+EXP(-(AT447+X$14))),0)</f>
        <v>0.86719662139998721</v>
      </c>
      <c r="BQ447" s="8">
        <f>IF(BQ$1&lt;=cockpit!$C$15,1/(1+EXP(-(AU447+Y$14))),0)</f>
        <v>0.86852575162221879</v>
      </c>
      <c r="BR447" s="8">
        <f>IF(BR$1&lt;=cockpit!$C$15,1/(1+EXP(-(AV447+Z$14))),0)</f>
        <v>0.8635807632783371</v>
      </c>
      <c r="BS447" s="8">
        <f>IF(BS$1&lt;=cockpit!$C$15,1/(1+EXP(-(AW447+AA$14))),0)</f>
        <v>0.86978168293294345</v>
      </c>
      <c r="BT447" s="8">
        <f>IF(BT$1&lt;=cockpit!$C$15,1/(1+EXP(-(AX447+AB$14))),0)</f>
        <v>0.74957596494771983</v>
      </c>
      <c r="BU447" s="8">
        <f>IF(BU$1&lt;=cockpit!$C$15,1/(1+EXP(-(AY447+AC$14))),0)</f>
        <v>0.78165958319047968</v>
      </c>
      <c r="BV447" s="8">
        <f>IF(BV$1&lt;=cockpit!$C$15,1/(1+EXP(-(AZ447+AD$14))),0)</f>
        <v>0.82305514975503313</v>
      </c>
      <c r="BW447" s="8">
        <f>IF(BW$1&lt;=cockpit!$C$15,1/(1+EXP(-(BA447+AE$14))),0)</f>
        <v>0.87574797528633375</v>
      </c>
      <c r="BX447" s="8">
        <f>IF(BX$1&lt;=cockpit!$C$15,1/(1+EXP(-(BB447+AF$14))),0)</f>
        <v>0.87072138601134308</v>
      </c>
      <c r="BY447" s="8">
        <f>IF(BY$1&lt;=cockpit!$C$15,1/(1+EXP(-(BC447+AG$14))),0)</f>
        <v>0.78605808886489525</v>
      </c>
      <c r="BZ447" s="8">
        <f>IF(BZ$1&lt;=cockpit!$C$15,1/(1+EXP(-(BD447+AH$14))),0)</f>
        <v>0.80282816144956759</v>
      </c>
      <c r="CA447" s="8">
        <f>IF(CA$1&lt;=cockpit!$C$15,1/(1+EXP(-(BE447+AI$14))),0)</f>
        <v>0.93659078521100458</v>
      </c>
      <c r="CB447" s="8">
        <f>IF(CB$1&lt;=cockpit!$C$15,1/(1+EXP(-(BF447+AJ$14))),0)</f>
        <v>0.84960500500445124</v>
      </c>
      <c r="CC447" s="8">
        <f>IF(CC$1&lt;=cockpit!$C$15,1/(1+EXP(-(BG447+AK$14))),0)</f>
        <v>0.78535026095675842</v>
      </c>
      <c r="CD447" s="8">
        <f>IF(CD$1&lt;=cockpit!$C$15,1/(1+EXP(-(BH447+AL$14))),0)</f>
        <v>0.90171487859278598</v>
      </c>
      <c r="CE447" s="8">
        <f>IF(CE$1&lt;=cockpit!$C$15,1/(1+EXP(-(BI447+AM$14))),0)</f>
        <v>0.84805640955861139</v>
      </c>
      <c r="CH447" s="6">
        <v>5.6672456061371346</v>
      </c>
      <c r="CK447" s="9">
        <f t="shared" si="139"/>
        <v>5.6672456061371346</v>
      </c>
      <c r="CM447" s="9">
        <f t="shared" si="140"/>
        <v>0.44521669890931209</v>
      </c>
      <c r="CP447">
        <f t="shared" si="141"/>
        <v>0.66724560613713457</v>
      </c>
      <c r="CV447">
        <v>-5.2322596495888496E-2</v>
      </c>
      <c r="CW447">
        <v>0.27368054621387206</v>
      </c>
      <c r="CX447">
        <v>1.1294427199076855E-2</v>
      </c>
      <c r="CY447">
        <v>0.17868990126369508</v>
      </c>
      <c r="CZ447">
        <v>0.21358563781596701</v>
      </c>
      <c r="DA447">
        <v>0.5030991562682704</v>
      </c>
      <c r="DB447">
        <v>8.8607769846076271E-3</v>
      </c>
      <c r="DC447">
        <v>0.41948469692688711</v>
      </c>
      <c r="DD447">
        <v>0.18166245564319164</v>
      </c>
      <c r="DE447">
        <v>0.39434977262661325</v>
      </c>
      <c r="DF447">
        <v>0.48604585971156261</v>
      </c>
      <c r="DG447">
        <v>0.13278947414486356</v>
      </c>
      <c r="DH447">
        <v>-6.8508415103827644E-2</v>
      </c>
      <c r="DI447">
        <v>0.33187848689237459</v>
      </c>
      <c r="DJ447">
        <v>9.1933394097347049E-2</v>
      </c>
      <c r="DK447">
        <v>-0.12036612272221309</v>
      </c>
      <c r="DL447">
        <v>0.4424305058585008</v>
      </c>
      <c r="DM447">
        <v>0.39692442083698748</v>
      </c>
      <c r="DN447">
        <v>0.26517137955841247</v>
      </c>
      <c r="DO447">
        <v>-1.4131764749993753E-2</v>
      </c>
      <c r="DR447">
        <f t="shared" si="142"/>
        <v>-2.2523330214233341E-2</v>
      </c>
      <c r="DS447">
        <f t="shared" si="154"/>
        <v>7.8390158475742669E-2</v>
      </c>
      <c r="DT447">
        <f t="shared" si="155"/>
        <v>3.5843422599431737E-3</v>
      </c>
      <c r="DU447">
        <f t="shared" si="156"/>
        <v>4.5597710273056057E-2</v>
      </c>
      <c r="DV447">
        <f t="shared" si="157"/>
        <v>5.2962834845151241E-2</v>
      </c>
      <c r="DW447">
        <f t="shared" si="158"/>
        <v>0.12359285746903033</v>
      </c>
      <c r="DX447">
        <f t="shared" si="159"/>
        <v>2.2526599619680163E-3</v>
      </c>
      <c r="DY447">
        <f t="shared" si="160"/>
        <v>0.10213606019285551</v>
      </c>
      <c r="DZ447">
        <f t="shared" si="161"/>
        <v>7.9592838553260714E-2</v>
      </c>
      <c r="EA447">
        <f t="shared" si="143"/>
        <v>0.15340533308002385</v>
      </c>
      <c r="EB447">
        <f t="shared" si="144"/>
        <v>0.15678878058026208</v>
      </c>
      <c r="EC447">
        <f t="shared" si="145"/>
        <v>3.0948643032714995E-2</v>
      </c>
      <c r="ED447">
        <f t="shared" si="146"/>
        <v>-1.6568367498685128E-2</v>
      </c>
      <c r="EE447">
        <f t="shared" si="147"/>
        <v>0.12681497836945985</v>
      </c>
      <c r="EF447">
        <f t="shared" si="148"/>
        <v>3.267928257626862E-2</v>
      </c>
      <c r="EG447">
        <f t="shared" si="149"/>
        <v>-1.4780683155532862E-2</v>
      </c>
      <c r="EH447">
        <f t="shared" si="150"/>
        <v>0.12307148466794021</v>
      </c>
      <c r="EI447">
        <f t="shared" si="151"/>
        <v>0.15211134832091727</v>
      </c>
      <c r="EJ447">
        <f t="shared" si="152"/>
        <v>4.9563256197824437E-2</v>
      </c>
      <c r="EK447">
        <f t="shared" si="153"/>
        <v>-3.9682041516725663E-3</v>
      </c>
    </row>
    <row r="448" spans="1:141" x14ac:dyDescent="0.3">
      <c r="A448" s="6">
        <f>('Base original'!A448-MIN('Base original'!A:A))/(MAX('Base original'!A:A)-MIN('Base original'!A:A))</f>
        <v>0.3628318584070796</v>
      </c>
      <c r="B448" s="6">
        <f>('Base original'!B448-MIN('Base original'!B:B))/(MAX('Base original'!B:B)-MIN('Base original'!B:B))</f>
        <v>0.28767123287671237</v>
      </c>
      <c r="C448" s="6">
        <f>('Base original'!C448-MIN('Base original'!C:C))/(MAX('Base original'!C:C)-MIN('Base original'!C:C))</f>
        <v>0.26</v>
      </c>
      <c r="D448" s="6">
        <f>('Base original'!D448-MIN('Base original'!D:D))/(MAX('Base original'!D:D)-MIN('Base original'!D:D))</f>
        <v>0.10958904109589042</v>
      </c>
      <c r="E448" s="6">
        <f>('Base original'!E448-MIN('Base original'!E:E))/(MAX('Base original'!E:E)-MIN('Base original'!E:E))</f>
        <v>0.14190317195325527</v>
      </c>
      <c r="F448" s="6">
        <f>('Base original'!F448-MIN('Base original'!F:F))/(MAX('Base original'!F:F)-MIN('Base original'!F:F))</f>
        <v>8.9552238805970144E-2</v>
      </c>
      <c r="G448" s="6">
        <f>('Base original'!G448-MIN('Base original'!G:G))/(MAX('Base original'!G:G)-MIN('Base original'!G:G))</f>
        <v>8.8339222614840993E-2</v>
      </c>
      <c r="H448" s="6">
        <f>('Base original'!H448-MIN('Base original'!H:H))/(MAX('Base original'!H:H)-MIN('Base original'!H:H))</f>
        <v>0.55286343612335209</v>
      </c>
      <c r="I448" s="6">
        <f>('Base original'!I448-MIN('Base original'!I:I))/(MAX('Base original'!I:I)-MIN('Base original'!I:I))</f>
        <v>0.41732283464566927</v>
      </c>
      <c r="J448" s="6">
        <f>('Base original'!J448-MIN('Base original'!J:J))/(MAX('Base original'!J:J)-MIN('Base original'!J:J))</f>
        <v>0.16167664670658682</v>
      </c>
      <c r="K448" s="6">
        <f>('Base original'!K448-MIN('Base original'!K:K))/(MAX('Base original'!K:K)-MIN('Base original'!K:K))</f>
        <v>0.13846153846153852</v>
      </c>
      <c r="L448" s="6">
        <f>'Base original'!L448</f>
        <v>6</v>
      </c>
      <c r="M448">
        <v>630</v>
      </c>
      <c r="O448">
        <v>0.32703311719877992</v>
      </c>
      <c r="P448" t="str">
        <f>IF(O448&lt;=cockpit!C$11,"treino","teste")</f>
        <v>treino</v>
      </c>
      <c r="AP448" s="6">
        <v>0.85233154902899533</v>
      </c>
      <c r="AQ448" s="6">
        <v>1.387015740690752</v>
      </c>
      <c r="AR448" s="6">
        <v>1.1828306139998142</v>
      </c>
      <c r="AS448" s="6">
        <v>1.65914330059562</v>
      </c>
      <c r="AT448" s="6">
        <v>1.5873964883998599</v>
      </c>
      <c r="AU448" s="6">
        <v>1.3978286465855563</v>
      </c>
      <c r="AV448" s="6">
        <v>1.3914410890675835</v>
      </c>
      <c r="AW448" s="6">
        <v>1.7260002712408751</v>
      </c>
      <c r="AX448" s="6">
        <v>0.89724943246781907</v>
      </c>
      <c r="AY448" s="6">
        <v>0.96446490017294451</v>
      </c>
      <c r="AZ448" s="6">
        <v>0.99640004852558595</v>
      </c>
      <c r="BA448" s="6">
        <v>1.4448786185424414</v>
      </c>
      <c r="BB448" s="6">
        <v>1.1786044954965333</v>
      </c>
      <c r="BC448" s="6">
        <v>1.1650543168668521</v>
      </c>
      <c r="BD448" s="6">
        <v>1.0615437257238551</v>
      </c>
      <c r="BE448" s="6">
        <v>1.7458020469780668</v>
      </c>
      <c r="BF448" s="6">
        <v>1.2073533434255352</v>
      </c>
      <c r="BG448" s="6">
        <v>0.9875783182042509</v>
      </c>
      <c r="BH448" s="6">
        <v>1.0684611565268325</v>
      </c>
      <c r="BI448" s="6">
        <v>1.1825109638157889</v>
      </c>
      <c r="BL448" s="8">
        <f>IF(BL$1&lt;=cockpit!$C$15,1/(1+EXP(-(AP448+T$14))),0)</f>
        <v>0.73311213283274013</v>
      </c>
      <c r="BM448" s="8">
        <f>IF(BM$1&lt;=cockpit!$C$15,1/(1+EXP(-(AQ448+U$14))),0)</f>
        <v>0.81855211378012793</v>
      </c>
      <c r="BN448" s="8">
        <f>IF(BN$1&lt;=cockpit!$C$15,1/(1+EXP(-(AR448+V$14))),0)</f>
        <v>0.79162755674786001</v>
      </c>
      <c r="BO448" s="8">
        <f>IF(BO$1&lt;=cockpit!$C$15,1/(1+EXP(-(AS448+W$14))),0)</f>
        <v>0.84908032043526227</v>
      </c>
      <c r="BP448" s="8">
        <f>IF(BP$1&lt;=cockpit!$C$15,1/(1+EXP(-(AT448+X$14))),0)</f>
        <v>0.84486963745384691</v>
      </c>
      <c r="BQ448" s="8">
        <f>IF(BQ$1&lt;=cockpit!$C$15,1/(1+EXP(-(AU448+Y$14))),0)</f>
        <v>0.86362127774077979</v>
      </c>
      <c r="BR448" s="8">
        <f>IF(BR$1&lt;=cockpit!$C$15,1/(1+EXP(-(AV448+Z$14))),0)</f>
        <v>0.85667651100962039</v>
      </c>
      <c r="BS448" s="8">
        <f>IF(BS$1&lt;=cockpit!$C$15,1/(1+EXP(-(AW448+AA$14))),0)</f>
        <v>0.86232842354715078</v>
      </c>
      <c r="BT448" s="8">
        <f>IF(BT$1&lt;=cockpit!$C$15,1/(1+EXP(-(AX448+AB$14))),0)</f>
        <v>0.72932631984698348</v>
      </c>
      <c r="BU448" s="8">
        <f>IF(BU$1&lt;=cockpit!$C$15,1/(1+EXP(-(AY448+AC$14))),0)</f>
        <v>0.73204794363451398</v>
      </c>
      <c r="BV448" s="8">
        <f>IF(BV$1&lt;=cockpit!$C$15,1/(1+EXP(-(AZ448+AD$14))),0)</f>
        <v>0.79762539747555516</v>
      </c>
      <c r="BW448" s="8">
        <f>IF(BW$1&lt;=cockpit!$C$15,1/(1+EXP(-(BA448+AE$14))),0)</f>
        <v>0.86659083770914058</v>
      </c>
      <c r="BX448" s="8">
        <f>IF(BX$1&lt;=cockpit!$C$15,1/(1+EXP(-(BB448+AF$14))),0)</f>
        <v>0.87087973541475261</v>
      </c>
      <c r="BY448" s="8">
        <f>IF(BY$1&lt;=cockpit!$C$15,1/(1+EXP(-(BC448+AG$14))),0)</f>
        <v>0.75702868160052295</v>
      </c>
      <c r="BZ448" s="8">
        <f>IF(BZ$1&lt;=cockpit!$C$15,1/(1+EXP(-(BD448+AH$14))),0)</f>
        <v>0.79674416482501231</v>
      </c>
      <c r="CA448" s="8">
        <f>IF(CA$1&lt;=cockpit!$C$15,1/(1+EXP(-(BE448+AI$14))),0)</f>
        <v>0.93801389308990846</v>
      </c>
      <c r="CB448" s="8">
        <f>IF(CB$1&lt;=cockpit!$C$15,1/(1+EXP(-(BF448+AJ$14))),0)</f>
        <v>0.83484444278804604</v>
      </c>
      <c r="CC448" s="8">
        <f>IF(CC$1&lt;=cockpit!$C$15,1/(1+EXP(-(BG448+AK$14))),0)</f>
        <v>0.76404912955502113</v>
      </c>
      <c r="CD448" s="8">
        <f>IF(CD$1&lt;=cockpit!$C$15,1/(1+EXP(-(BH448+AL$14))),0)</f>
        <v>0.88074207421979334</v>
      </c>
      <c r="CE448" s="8">
        <f>IF(CE$1&lt;=cockpit!$C$15,1/(1+EXP(-(BI448+AM$14))),0)</f>
        <v>0.84866431181530166</v>
      </c>
      <c r="CH448" s="6">
        <v>5.5367178076549646</v>
      </c>
      <c r="CK448" s="9">
        <f t="shared" si="139"/>
        <v>5.5367178076549646</v>
      </c>
      <c r="CM448" s="9">
        <f t="shared" si="140"/>
        <v>0.2146303897440224</v>
      </c>
      <c r="CP448">
        <f t="shared" si="141"/>
        <v>-0.46328219234503543</v>
      </c>
      <c r="CV448">
        <v>3.6328642692954619E-2</v>
      </c>
      <c r="CW448">
        <v>-0.19002196835162199</v>
      </c>
      <c r="CX448">
        <v>-7.8419504691265383E-3</v>
      </c>
      <c r="CY448">
        <v>-0.12406803198993049</v>
      </c>
      <c r="CZ448">
        <v>-0.14829685146020621</v>
      </c>
      <c r="DA448">
        <v>-0.34931197439013051</v>
      </c>
      <c r="DB448">
        <v>-6.1522176385313985E-3</v>
      </c>
      <c r="DC448">
        <v>-0.29125675502393589</v>
      </c>
      <c r="DD448">
        <v>-0.12613193694056868</v>
      </c>
      <c r="DE448">
        <v>-0.27380506597997062</v>
      </c>
      <c r="DF448">
        <v>-0.33747152382315015</v>
      </c>
      <c r="DG448">
        <v>-9.219843208609034E-2</v>
      </c>
      <c r="DH448">
        <v>4.7566785680506915E-2</v>
      </c>
      <c r="DI448">
        <v>-0.23042998198185585</v>
      </c>
      <c r="DJ448">
        <v>-6.3831224927370464E-2</v>
      </c>
      <c r="DK448">
        <v>8.3572646572599177E-2</v>
      </c>
      <c r="DL448">
        <v>-0.30718849675320775</v>
      </c>
      <c r="DM448">
        <v>-0.27559269658622487</v>
      </c>
      <c r="DN448">
        <v>-0.18411388091438469</v>
      </c>
      <c r="DO448">
        <v>9.811971626135875E-3</v>
      </c>
      <c r="DR448">
        <f t="shared" si="142"/>
        <v>1.6803690185432402E-2</v>
      </c>
      <c r="DS448">
        <f t="shared" si="154"/>
        <v>-6.2702011985478201E-2</v>
      </c>
      <c r="DT448">
        <f t="shared" si="155"/>
        <v>-2.9276025218249939E-3</v>
      </c>
      <c r="DU448">
        <f t="shared" si="156"/>
        <v>-3.4622748756380536E-2</v>
      </c>
      <c r="DV448">
        <f t="shared" si="157"/>
        <v>-4.2441861256308826E-2</v>
      </c>
      <c r="DW448">
        <f t="shared" si="158"/>
        <v>-8.8780533610143625E-2</v>
      </c>
      <c r="DX448">
        <f t="shared" si="159"/>
        <v>-1.6371380617186937E-3</v>
      </c>
      <c r="DY448">
        <f t="shared" si="160"/>
        <v>-7.4675229114299704E-2</v>
      </c>
      <c r="DZ448">
        <f t="shared" si="161"/>
        <v>-5.904023047116165E-2</v>
      </c>
      <c r="EA448">
        <f t="shared" si="143"/>
        <v>-0.12707452144149595</v>
      </c>
      <c r="EB448">
        <f t="shared" si="144"/>
        <v>-0.12277002283495382</v>
      </c>
      <c r="EC448">
        <f t="shared" si="145"/>
        <v>-2.2959283061444638E-2</v>
      </c>
      <c r="ED448">
        <f t="shared" si="146"/>
        <v>1.149063642184288E-2</v>
      </c>
      <c r="EE448">
        <f t="shared" si="147"/>
        <v>-9.8372304869128485E-2</v>
      </c>
      <c r="EF448">
        <f t="shared" si="148"/>
        <v>-2.3311082649145009E-2</v>
      </c>
      <c r="EG448">
        <f t="shared" si="149"/>
        <v>1.0039576715065061E-2</v>
      </c>
      <c r="EH448">
        <f t="shared" si="150"/>
        <v>-9.3088791265876797E-2</v>
      </c>
      <c r="EI448">
        <f t="shared" si="151"/>
        <v>-0.1147096525617011</v>
      </c>
      <c r="EJ448">
        <f t="shared" si="152"/>
        <v>-4.1295528097953255E-2</v>
      </c>
      <c r="EK448">
        <f t="shared" si="153"/>
        <v>2.7450843698462513E-3</v>
      </c>
    </row>
    <row r="449" spans="1:141" x14ac:dyDescent="0.3">
      <c r="A449" s="6">
        <f>('Base original'!A449-MIN('Base original'!A:A))/(MAX('Base original'!A:A)-MIN('Base original'!A:A))</f>
        <v>0.51327433628318586</v>
      </c>
      <c r="B449" s="6">
        <f>('Base original'!B449-MIN('Base original'!B:B))/(MAX('Base original'!B:B)-MIN('Base original'!B:B))</f>
        <v>0.10958904109589043</v>
      </c>
      <c r="C449" s="6">
        <f>('Base original'!C449-MIN('Base original'!C:C))/(MAX('Base original'!C:C)-MIN('Base original'!C:C))</f>
        <v>0.54</v>
      </c>
      <c r="D449" s="6">
        <f>('Base original'!D449-MIN('Base original'!D:D))/(MAX('Base original'!D:D)-MIN('Base original'!D:D))</f>
        <v>0.12328767123287673</v>
      </c>
      <c r="E449" s="6">
        <f>('Base original'!E449-MIN('Base original'!E:E))/(MAX('Base original'!E:E)-MIN('Base original'!E:E))</f>
        <v>0.15525876460767948</v>
      </c>
      <c r="F449" s="6">
        <f>('Base original'!F449-MIN('Base original'!F:F))/(MAX('Base original'!F:F)-MIN('Base original'!F:F))</f>
        <v>5.9701492537313432E-2</v>
      </c>
      <c r="G449" s="6">
        <f>('Base original'!G449-MIN('Base original'!G:G))/(MAX('Base original'!G:G)-MIN('Base original'!G:G))</f>
        <v>4.5936395759717315E-2</v>
      </c>
      <c r="H449" s="6">
        <f>('Base original'!H449-MIN('Base original'!H:H))/(MAX('Base original'!H:H)-MIN('Base original'!H:H))</f>
        <v>0.64096916299559747</v>
      </c>
      <c r="I449" s="6">
        <f>('Base original'!I449-MIN('Base original'!I:I))/(MAX('Base original'!I:I)-MIN('Base original'!I:I))</f>
        <v>0.40157480314960625</v>
      </c>
      <c r="J449" s="6">
        <f>('Base original'!J449-MIN('Base original'!J:J))/(MAX('Base original'!J:J)-MIN('Base original'!J:J))</f>
        <v>0.17964071856287425</v>
      </c>
      <c r="K449" s="6">
        <f>('Base original'!K449-MIN('Base original'!K:K))/(MAX('Base original'!K:K)-MIN('Base original'!K:K))</f>
        <v>0.16923076923076918</v>
      </c>
      <c r="L449" s="6">
        <f>'Base original'!L449</f>
        <v>5</v>
      </c>
      <c r="M449">
        <v>631</v>
      </c>
      <c r="O449">
        <v>0.58987541587149572</v>
      </c>
      <c r="P449" t="str">
        <f>IF(O449&lt;=cockpit!C$11,"treino","teste")</f>
        <v>treino</v>
      </c>
      <c r="AP449" s="6">
        <v>1.1389568298092503</v>
      </c>
      <c r="AQ449" s="6">
        <v>1.5751244979046324</v>
      </c>
      <c r="AR449" s="6">
        <v>1.2766249828987624</v>
      </c>
      <c r="AS449" s="6">
        <v>1.8928625135171755</v>
      </c>
      <c r="AT449" s="6">
        <v>1.6971513241824128</v>
      </c>
      <c r="AU449" s="6">
        <v>1.5416941284898853</v>
      </c>
      <c r="AV449" s="6">
        <v>1.5644887254175441</v>
      </c>
      <c r="AW449" s="6">
        <v>1.9887727280170073</v>
      </c>
      <c r="AX449" s="6">
        <v>1.0623814017026669</v>
      </c>
      <c r="AY449" s="6">
        <v>0.98035072807664914</v>
      </c>
      <c r="AZ449" s="6">
        <v>1.0509317922520665</v>
      </c>
      <c r="BA449" s="6">
        <v>1.6932494725500633</v>
      </c>
      <c r="BB449" s="6">
        <v>1.3107852092685268</v>
      </c>
      <c r="BC449" s="6">
        <v>1.2209869849794661</v>
      </c>
      <c r="BD449" s="6">
        <v>1.2849711691583465</v>
      </c>
      <c r="BE449" s="6">
        <v>1.8387215925606708</v>
      </c>
      <c r="BF449" s="6">
        <v>1.3235523899047892</v>
      </c>
      <c r="BG449" s="6">
        <v>1.2264473569503644</v>
      </c>
      <c r="BH449" s="6">
        <v>1.1811215950754816</v>
      </c>
      <c r="BI449" s="6">
        <v>1.4470398364519343</v>
      </c>
      <c r="BL449" s="8">
        <f>IF(BL$1&lt;=cockpit!$C$15,1/(1+EXP(-(AP449+T$14))),0)</f>
        <v>0.78534572966178895</v>
      </c>
      <c r="BM449" s="8">
        <f>IF(BM$1&lt;=cockpit!$C$15,1/(1+EXP(-(AQ449+U$14))),0)</f>
        <v>0.84483828538287797</v>
      </c>
      <c r="BN449" s="8">
        <f>IF(BN$1&lt;=cockpit!$C$15,1/(1+EXP(-(AR449+V$14))),0)</f>
        <v>0.80667658630799133</v>
      </c>
      <c r="BO449" s="8">
        <f>IF(BO$1&lt;=cockpit!$C$15,1/(1+EXP(-(AS449+W$14))),0)</f>
        <v>0.87665467641415995</v>
      </c>
      <c r="BP449" s="8">
        <f>IF(BP$1&lt;=cockpit!$C$15,1/(1+EXP(-(AT449+X$14))),0)</f>
        <v>0.85871662634232526</v>
      </c>
      <c r="BQ449" s="8">
        <f>IF(BQ$1&lt;=cockpit!$C$15,1/(1+EXP(-(AU449+Y$14))),0)</f>
        <v>0.87969701173818904</v>
      </c>
      <c r="BR449" s="8">
        <f>IF(BR$1&lt;=cockpit!$C$15,1/(1+EXP(-(AV449+Z$14))),0)</f>
        <v>0.87664154348338585</v>
      </c>
      <c r="BS449" s="8">
        <f>IF(BS$1&lt;=cockpit!$C$15,1/(1+EXP(-(AW449+AA$14))),0)</f>
        <v>0.89066362472945937</v>
      </c>
      <c r="BT449" s="8">
        <f>IF(BT$1&lt;=cockpit!$C$15,1/(1+EXP(-(AX449+AB$14))),0)</f>
        <v>0.76066690394299397</v>
      </c>
      <c r="BU449" s="8">
        <f>IF(BU$1&lt;=cockpit!$C$15,1/(1+EXP(-(AY449+AC$14))),0)</f>
        <v>0.73515249885051226</v>
      </c>
      <c r="BV449" s="8">
        <f>IF(BV$1&lt;=cockpit!$C$15,1/(1+EXP(-(AZ449+AD$14))),0)</f>
        <v>0.80628516947036977</v>
      </c>
      <c r="BW449" s="8">
        <f>IF(BW$1&lt;=cockpit!$C$15,1/(1+EXP(-(BA449+AE$14))),0)</f>
        <v>0.89278570357954268</v>
      </c>
      <c r="BX449" s="8">
        <f>IF(BX$1&lt;=cockpit!$C$15,1/(1+EXP(-(BB449+AF$14))),0)</f>
        <v>0.88502898583590128</v>
      </c>
      <c r="BY449" s="8">
        <f>IF(BY$1&lt;=cockpit!$C$15,1/(1+EXP(-(BC449+AG$14))),0)</f>
        <v>0.76716831350066939</v>
      </c>
      <c r="BZ449" s="8">
        <f>IF(BZ$1&lt;=cockpit!$C$15,1/(1+EXP(-(BD449+AH$14))),0)</f>
        <v>0.83054512788408486</v>
      </c>
      <c r="CA449" s="8">
        <f>IF(CA$1&lt;=cockpit!$C$15,1/(1+EXP(-(BE449+AI$14))),0)</f>
        <v>0.94320171457922042</v>
      </c>
      <c r="CB449" s="8">
        <f>IF(CB$1&lt;=cockpit!$C$15,1/(1+EXP(-(BF449+AJ$14))),0)</f>
        <v>0.850249168600405</v>
      </c>
      <c r="CC449" s="8">
        <f>IF(CC$1&lt;=cockpit!$C$15,1/(1+EXP(-(BG449+AK$14))),0)</f>
        <v>0.80437681072153056</v>
      </c>
      <c r="CD449" s="8">
        <f>IF(CD$1&lt;=cockpit!$C$15,1/(1+EXP(-(BH449+AL$14))),0)</f>
        <v>0.89207721410361784</v>
      </c>
      <c r="CE449" s="8">
        <f>IF(CE$1&lt;=cockpit!$C$15,1/(1+EXP(-(BI449+AM$14))),0)</f>
        <v>0.87960470126395096</v>
      </c>
      <c r="CH449" s="6">
        <v>5.6529291901060379</v>
      </c>
      <c r="CK449" s="9">
        <f t="shared" si="139"/>
        <v>5.6529291901060379</v>
      </c>
      <c r="CM449" s="9">
        <f t="shared" si="140"/>
        <v>0.42631652729252656</v>
      </c>
      <c r="CP449">
        <f t="shared" si="141"/>
        <v>0.65292919010603789</v>
      </c>
      <c r="CV449">
        <v>-5.1199963311986514E-2</v>
      </c>
      <c r="CW449">
        <v>0.26780845874985909</v>
      </c>
      <c r="CX449">
        <v>1.1052094065478541E-2</v>
      </c>
      <c r="CY449">
        <v>0.17485593226709614</v>
      </c>
      <c r="CZ449">
        <v>0.20900294619369791</v>
      </c>
      <c r="DA449">
        <v>0.49230466506475695</v>
      </c>
      <c r="DB449">
        <v>8.6706602292425314E-3</v>
      </c>
      <c r="DC449">
        <v>0.41048423684944818</v>
      </c>
      <c r="DD449">
        <v>0.17776470754519358</v>
      </c>
      <c r="DE449">
        <v>0.38588860727046304</v>
      </c>
      <c r="DF449">
        <v>0.47561726389343945</v>
      </c>
      <c r="DG449">
        <v>0.12994034432081836</v>
      </c>
      <c r="DH449">
        <v>-6.7038499134001256E-2</v>
      </c>
      <c r="DI449">
        <v>0.32475770490981692</v>
      </c>
      <c r="DJ449">
        <v>8.9960871978141232E-2</v>
      </c>
      <c r="DK449">
        <v>-0.11778354822027312</v>
      </c>
      <c r="DL449">
        <v>0.43293772070044151</v>
      </c>
      <c r="DM449">
        <v>0.38840801385080714</v>
      </c>
      <c r="DN449">
        <v>0.259481864701543</v>
      </c>
      <c r="DO449">
        <v>-1.3828553726116412E-2</v>
      </c>
      <c r="DR449">
        <f t="shared" si="142"/>
        <v>-1.9621468686958108E-2</v>
      </c>
      <c r="DS449">
        <f t="shared" si="154"/>
        <v>7.6659708423969825E-2</v>
      </c>
      <c r="DT449">
        <f t="shared" si="155"/>
        <v>3.8601967806737515E-3</v>
      </c>
      <c r="DU449">
        <f t="shared" si="156"/>
        <v>4.0475052900348217E-2</v>
      </c>
      <c r="DV449">
        <f t="shared" si="157"/>
        <v>5.4885376616862686E-2</v>
      </c>
      <c r="DW449">
        <f t="shared" si="158"/>
        <v>0.11132641330527096</v>
      </c>
      <c r="DX449">
        <f t="shared" si="159"/>
        <v>2.007254411561063E-3</v>
      </c>
      <c r="DY449">
        <f t="shared" si="160"/>
        <v>8.4854606731337726E-2</v>
      </c>
      <c r="DZ449">
        <f t="shared" si="161"/>
        <v>7.4907534388035615E-2</v>
      </c>
      <c r="EA449">
        <f t="shared" si="143"/>
        <v>0.17733541950710976</v>
      </c>
      <c r="EB449">
        <f t="shared" si="144"/>
        <v>0.16642049035332329</v>
      </c>
      <c r="EC449">
        <f t="shared" si="145"/>
        <v>2.6369273225961838E-2</v>
      </c>
      <c r="ED449">
        <f t="shared" si="146"/>
        <v>-1.4528831187973913E-2</v>
      </c>
      <c r="EE449">
        <f t="shared" si="147"/>
        <v>0.13362246010903919</v>
      </c>
      <c r="EF449">
        <f t="shared" si="148"/>
        <v>2.7905393840775783E-2</v>
      </c>
      <c r="EG449">
        <f t="shared" si="149"/>
        <v>-1.2999832125849906E-2</v>
      </c>
      <c r="EH449">
        <f t="shared" si="150"/>
        <v>0.11995680398935775</v>
      </c>
      <c r="EI449">
        <f t="shared" si="151"/>
        <v>0.13709946308405194</v>
      </c>
      <c r="EJ449">
        <f t="shared" si="152"/>
        <v>5.298574114191397E-2</v>
      </c>
      <c r="EK449">
        <f t="shared" si="153"/>
        <v>-3.1293404410113776E-3</v>
      </c>
    </row>
    <row r="450" spans="1:141" x14ac:dyDescent="0.3">
      <c r="A450" s="6">
        <f>('Base original'!A450-MIN('Base original'!A:A))/(MAX('Base original'!A:A)-MIN('Base original'!A:A))</f>
        <v>0.26548672566371678</v>
      </c>
      <c r="B450" s="6">
        <f>('Base original'!B450-MIN('Base original'!B:B))/(MAX('Base original'!B:B)-MIN('Base original'!B:B))</f>
        <v>0.19863013698630136</v>
      </c>
      <c r="C450" s="6">
        <f>('Base original'!C450-MIN('Base original'!C:C))/(MAX('Base original'!C:C)-MIN('Base original'!C:C))</f>
        <v>0.14000000000000001</v>
      </c>
      <c r="D450" s="6">
        <f>('Base original'!D450-MIN('Base original'!D:D))/(MAX('Base original'!D:D)-MIN('Base original'!D:D))</f>
        <v>0.14383561643835618</v>
      </c>
      <c r="E450" s="6">
        <f>('Base original'!E450-MIN('Base original'!E:E))/(MAX('Base original'!E:E)-MIN('Base original'!E:E))</f>
        <v>0.12520868113522537</v>
      </c>
      <c r="F450" s="6">
        <f>('Base original'!F450-MIN('Base original'!F:F))/(MAX('Base original'!F:F)-MIN('Base original'!F:F))</f>
        <v>0.29850746268656714</v>
      </c>
      <c r="G450" s="6">
        <f>('Base original'!G450-MIN('Base original'!G:G))/(MAX('Base original'!G:G)-MIN('Base original'!G:G))</f>
        <v>0.13074204946996468</v>
      </c>
      <c r="H450" s="6">
        <f>('Base original'!H450-MIN('Base original'!H:H))/(MAX('Base original'!H:H)-MIN('Base original'!H:H))</f>
        <v>0.46475770925109861</v>
      </c>
      <c r="I450" s="6">
        <f>('Base original'!I450-MIN('Base original'!I:I))/(MAX('Base original'!I:I)-MIN('Base original'!I:I))</f>
        <v>0.45669291338582663</v>
      </c>
      <c r="J450" s="6">
        <f>('Base original'!J450-MIN('Base original'!J:J))/(MAX('Base original'!J:J)-MIN('Base original'!J:J))</f>
        <v>0.14371257485029937</v>
      </c>
      <c r="K450" s="6">
        <f>('Base original'!K450-MIN('Base original'!K:K))/(MAX('Base original'!K:K)-MIN('Base original'!K:K))</f>
        <v>0.32307692307692304</v>
      </c>
      <c r="L450" s="6">
        <f>'Base original'!L450</f>
        <v>6</v>
      </c>
      <c r="M450">
        <v>632</v>
      </c>
      <c r="O450">
        <v>0.32750395919034858</v>
      </c>
      <c r="P450" t="str">
        <f>IF(O450&lt;=cockpit!C$11,"treino","teste")</f>
        <v>treino</v>
      </c>
      <c r="AP450" s="6">
        <v>0.76078232500098719</v>
      </c>
      <c r="AQ450" s="6">
        <v>1.2886424622709118</v>
      </c>
      <c r="AR450" s="6">
        <v>1.4330434411770807</v>
      </c>
      <c r="AS450" s="6">
        <v>1.5750308828719162</v>
      </c>
      <c r="AT450" s="6">
        <v>1.5314456879755882</v>
      </c>
      <c r="AU450" s="6">
        <v>1.4002920326682362</v>
      </c>
      <c r="AV450" s="6">
        <v>1.4706785360966075</v>
      </c>
      <c r="AW450" s="6">
        <v>1.633790561914831</v>
      </c>
      <c r="AX450" s="6">
        <v>0.88334613976644982</v>
      </c>
      <c r="AY450" s="6">
        <v>1.0587695470207004</v>
      </c>
      <c r="AZ450" s="6">
        <v>0.97220389512259275</v>
      </c>
      <c r="BA450" s="6">
        <v>1.4780187782236482</v>
      </c>
      <c r="BB450" s="6">
        <v>1.1067219461598103</v>
      </c>
      <c r="BC450" s="6">
        <v>1.1798168096178212</v>
      </c>
      <c r="BD450" s="6">
        <v>1.0175848657265056</v>
      </c>
      <c r="BE450" s="6">
        <v>1.6711969473103701</v>
      </c>
      <c r="BF450" s="6">
        <v>1.1965486737864068</v>
      </c>
      <c r="BG450" s="6">
        <v>1.1030856237635638</v>
      </c>
      <c r="BH450" s="6">
        <v>1.170959695930915</v>
      </c>
      <c r="BI450" s="6">
        <v>1.1009034598418268</v>
      </c>
      <c r="BL450" s="8">
        <f>IF(BL$1&lt;=cockpit!$C$15,1/(1+EXP(-(AP450+T$14))),0)</f>
        <v>0.71482216983583358</v>
      </c>
      <c r="BM450" s="8">
        <f>IF(BM$1&lt;=cockpit!$C$15,1/(1+EXP(-(AQ450+U$14))),0)</f>
        <v>0.80348113933169663</v>
      </c>
      <c r="BN450" s="8">
        <f>IF(BN$1&lt;=cockpit!$C$15,1/(1+EXP(-(AR450+V$14))),0)</f>
        <v>0.82990819713917707</v>
      </c>
      <c r="BO450" s="8">
        <f>IF(BO$1&lt;=cockpit!$C$15,1/(1+EXP(-(AS450+W$14))),0)</f>
        <v>0.83798259979514278</v>
      </c>
      <c r="BP450" s="8">
        <f>IF(BP$1&lt;=cockpit!$C$15,1/(1+EXP(-(AT450+X$14))),0)</f>
        <v>0.83739415468167133</v>
      </c>
      <c r="BQ450" s="8">
        <f>IF(BQ$1&lt;=cockpit!$C$15,1/(1+EXP(-(AU450+Y$14))),0)</f>
        <v>0.8639111544847452</v>
      </c>
      <c r="BR450" s="8">
        <f>IF(BR$1&lt;=cockpit!$C$15,1/(1+EXP(-(AV450+Z$14))),0)</f>
        <v>0.8661332185286198</v>
      </c>
      <c r="BS450" s="8">
        <f>IF(BS$1&lt;=cockpit!$C$15,1/(1+EXP(-(AW450+AA$14))),0)</f>
        <v>0.85101137350946732</v>
      </c>
      <c r="BT450" s="8">
        <f>IF(BT$1&lt;=cockpit!$C$15,1/(1+EXP(-(AX450+AB$14))),0)</f>
        <v>0.72657294414854945</v>
      </c>
      <c r="BU450" s="8">
        <f>IF(BU$1&lt;=cockpit!$C$15,1/(1+EXP(-(AY450+AC$14))),0)</f>
        <v>0.7501369055764735</v>
      </c>
      <c r="BV450" s="8">
        <f>IF(BV$1&lt;=cockpit!$C$15,1/(1+EXP(-(AZ450+AD$14))),0)</f>
        <v>0.79369153828786854</v>
      </c>
      <c r="BW450" s="8">
        <f>IF(BW$1&lt;=cockpit!$C$15,1/(1+EXP(-(BA450+AE$14))),0)</f>
        <v>0.87037587951180806</v>
      </c>
      <c r="BX450" s="8">
        <f>IF(BX$1&lt;=cockpit!$C$15,1/(1+EXP(-(BB450+AF$14))),0)</f>
        <v>0.86257894731021534</v>
      </c>
      <c r="BY450" s="8">
        <f>IF(BY$1&lt;=cockpit!$C$15,1/(1+EXP(-(BC450+AG$14))),0)</f>
        <v>0.7597337261548236</v>
      </c>
      <c r="BZ450" s="8">
        <f>IF(BZ$1&lt;=cockpit!$C$15,1/(1+EXP(-(BD450+AH$14))),0)</f>
        <v>0.78953242704235738</v>
      </c>
      <c r="CA450" s="8">
        <f>IF(CA$1&lt;=cockpit!$C$15,1/(1+EXP(-(BE450+AI$14))),0)</f>
        <v>0.93353167545524307</v>
      </c>
      <c r="CB450" s="8">
        <f>IF(CB$1&lt;=cockpit!$C$15,1/(1+EXP(-(BF450+AJ$14))),0)</f>
        <v>0.8333493089162467</v>
      </c>
      <c r="CC450" s="8">
        <f>IF(CC$1&lt;=cockpit!$C$15,1/(1+EXP(-(BG450+AK$14))),0)</f>
        <v>0.78423447937469581</v>
      </c>
      <c r="CD450" s="8">
        <f>IF(CD$1&lt;=cockpit!$C$15,1/(1+EXP(-(BH450+AL$14))),0)</f>
        <v>0.89109496754507522</v>
      </c>
      <c r="CE450" s="8">
        <f>IF(CE$1&lt;=cockpit!$C$15,1/(1+EXP(-(BI450+AM$14))),0)</f>
        <v>0.83788239769861461</v>
      </c>
      <c r="CH450" s="6">
        <v>5.5456833531850478</v>
      </c>
      <c r="CK450" s="9">
        <f t="shared" si="139"/>
        <v>5.5456833531850478</v>
      </c>
      <c r="CM450" s="9">
        <f t="shared" si="140"/>
        <v>0.20640361557318201</v>
      </c>
      <c r="CP450">
        <f t="shared" si="141"/>
        <v>-0.45431664681495221</v>
      </c>
      <c r="CV450">
        <v>3.5625602288010164E-2</v>
      </c>
      <c r="CW450">
        <v>-0.18634461869924493</v>
      </c>
      <c r="CX450">
        <v>-7.6901912063330972E-3</v>
      </c>
      <c r="CY450">
        <v>-0.12166703836657725</v>
      </c>
      <c r="CZ450">
        <v>-0.14542697604581892</v>
      </c>
      <c r="DA450">
        <v>-0.34255200722034657</v>
      </c>
      <c r="DB450">
        <v>-6.0331584813683821E-3</v>
      </c>
      <c r="DC450">
        <v>-0.28562028606126394</v>
      </c>
      <c r="DD450">
        <v>-0.12369100214505198</v>
      </c>
      <c r="DE450">
        <v>-0.26850632619248793</v>
      </c>
      <c r="DF450">
        <v>-0.33094069582687424</v>
      </c>
      <c r="DG450">
        <v>-9.0414186426903645E-2</v>
      </c>
      <c r="DH450">
        <v>4.6646262099447965E-2</v>
      </c>
      <c r="DI450">
        <v>-0.22597064698238764</v>
      </c>
      <c r="DJ450">
        <v>-6.2595948107360272E-2</v>
      </c>
      <c r="DK450">
        <v>8.195532913563161E-2</v>
      </c>
      <c r="DL450">
        <v>-0.30124371299189373</v>
      </c>
      <c r="DM450">
        <v>-0.27025936215242036</v>
      </c>
      <c r="DN450">
        <v>-0.18055086595431719</v>
      </c>
      <c r="DO450">
        <v>9.6220880523496203E-3</v>
      </c>
      <c r="DR450">
        <f t="shared" si="142"/>
        <v>1.7421962120299408E-2</v>
      </c>
      <c r="DS450">
        <f t="shared" si="154"/>
        <v>-6.6043898015703692E-2</v>
      </c>
      <c r="DT450">
        <f t="shared" si="155"/>
        <v>-2.3935903488571083E-3</v>
      </c>
      <c r="DU450">
        <f t="shared" si="156"/>
        <v>-3.6230638783654706E-2</v>
      </c>
      <c r="DV450">
        <f t="shared" si="157"/>
        <v>-4.3449367380089199E-2</v>
      </c>
      <c r="DW450">
        <f t="shared" si="158"/>
        <v>-8.6890891648603225E-2</v>
      </c>
      <c r="DX450">
        <f t="shared" si="159"/>
        <v>-1.5071629144889913E-3</v>
      </c>
      <c r="DY450">
        <f t="shared" si="160"/>
        <v>-7.8768260282906705E-2</v>
      </c>
      <c r="DZ450">
        <f t="shared" si="161"/>
        <v>-5.8393502506882786E-2</v>
      </c>
      <c r="EA450">
        <f t="shared" si="143"/>
        <v>-0.11741637265650141</v>
      </c>
      <c r="EB450">
        <f t="shared" si="144"/>
        <v>-0.12246584288744403</v>
      </c>
      <c r="EC450">
        <f t="shared" si="145"/>
        <v>-2.1920542324131993E-2</v>
      </c>
      <c r="ED450">
        <f t="shared" si="146"/>
        <v>1.1939463414104876E-2</v>
      </c>
      <c r="EE450">
        <f t="shared" si="147"/>
        <v>-9.5541443774708704E-2</v>
      </c>
      <c r="EF450">
        <f t="shared" si="148"/>
        <v>-2.3576046921247647E-2</v>
      </c>
      <c r="EG450">
        <f t="shared" si="149"/>
        <v>1.0532785058144289E-2</v>
      </c>
      <c r="EH450">
        <f t="shared" si="150"/>
        <v>-9.2038669097449843E-2</v>
      </c>
      <c r="EI450">
        <f t="shared" si="151"/>
        <v>-0.10404344424413724</v>
      </c>
      <c r="EJ450">
        <f t="shared" si="152"/>
        <v>-3.7184407297282923E-2</v>
      </c>
      <c r="EK450">
        <f t="shared" si="153"/>
        <v>2.8669308446147099E-3</v>
      </c>
    </row>
    <row r="451" spans="1:141" x14ac:dyDescent="0.3">
      <c r="A451" s="6">
        <f>('Base original'!A451-MIN('Base original'!A:A))/(MAX('Base original'!A:A)-MIN('Base original'!A:A))</f>
        <v>0.48672566371681414</v>
      </c>
      <c r="B451" s="6">
        <f>('Base original'!B451-MIN('Base original'!B:B))/(MAX('Base original'!B:B)-MIN('Base original'!B:B))</f>
        <v>0.55821917808219179</v>
      </c>
      <c r="C451" s="6">
        <f>('Base original'!C451-MIN('Base original'!C:C))/(MAX('Base original'!C:C)-MIN('Base original'!C:C))</f>
        <v>0.22</v>
      </c>
      <c r="D451" s="6">
        <f>('Base original'!D451-MIN('Base original'!D:D))/(MAX('Base original'!D:D)-MIN('Base original'!D:D))</f>
        <v>0.17123287671232876</v>
      </c>
      <c r="E451" s="6">
        <f>('Base original'!E451-MIN('Base original'!E:E))/(MAX('Base original'!E:E)-MIN('Base original'!E:E))</f>
        <v>0.15525876460767948</v>
      </c>
      <c r="F451" s="6">
        <f>('Base original'!F451-MIN('Base original'!F:F))/(MAX('Base original'!F:F)-MIN('Base original'!F:F))</f>
        <v>0.14925373134328357</v>
      </c>
      <c r="G451" s="6">
        <f>('Base original'!G451-MIN('Base original'!G:G))/(MAX('Base original'!G:G)-MIN('Base original'!G:G))</f>
        <v>0.28268551236749118</v>
      </c>
      <c r="H451" s="6">
        <f>('Base original'!H451-MIN('Base original'!H:H))/(MAX('Base original'!H:H)-MIN('Base original'!H:H))</f>
        <v>0.80249632892804057</v>
      </c>
      <c r="I451" s="6">
        <f>('Base original'!I451-MIN('Base original'!I:I))/(MAX('Base original'!I:I)-MIN('Base original'!I:I))</f>
        <v>0.54330708661417337</v>
      </c>
      <c r="J451" s="6">
        <f>('Base original'!J451-MIN('Base original'!J:J))/(MAX('Base original'!J:J)-MIN('Base original'!J:J))</f>
        <v>0.18562874251497008</v>
      </c>
      <c r="K451" s="6">
        <f>('Base original'!K451-MIN('Base original'!K:K))/(MAX('Base original'!K:K)-MIN('Base original'!K:K))</f>
        <v>0.44615384615384623</v>
      </c>
      <c r="L451" s="6">
        <f>'Base original'!L451</f>
        <v>4</v>
      </c>
      <c r="M451">
        <v>633</v>
      </c>
      <c r="O451">
        <v>0.14101602579393269</v>
      </c>
      <c r="P451" t="str">
        <f>IF(O451&lt;=cockpit!C$11,"treino","teste")</f>
        <v>treino</v>
      </c>
      <c r="AP451" s="6">
        <v>1.2197678902494251</v>
      </c>
      <c r="AQ451" s="6">
        <v>2.184607305999557</v>
      </c>
      <c r="AR451" s="6">
        <v>1.9571814619300885</v>
      </c>
      <c r="AS451" s="6">
        <v>2.3354489878327351</v>
      </c>
      <c r="AT451" s="6">
        <v>2.3826400777333943</v>
      </c>
      <c r="AU451" s="6">
        <v>2.1142320781898811</v>
      </c>
      <c r="AV451" s="6">
        <v>2.2262762261343934</v>
      </c>
      <c r="AW451" s="6">
        <v>2.4115722933094812</v>
      </c>
      <c r="AX451" s="6">
        <v>1.2971787820307368</v>
      </c>
      <c r="AY451" s="6">
        <v>1.5681755869613012</v>
      </c>
      <c r="AZ451" s="6">
        <v>1.5534165102246473</v>
      </c>
      <c r="BA451" s="6">
        <v>1.9696671708058624</v>
      </c>
      <c r="BB451" s="6">
        <v>1.8065536447738422</v>
      </c>
      <c r="BC451" s="6">
        <v>1.8837213057887598</v>
      </c>
      <c r="BD451" s="6">
        <v>1.4713642981652475</v>
      </c>
      <c r="BE451" s="6">
        <v>2.70615223079019</v>
      </c>
      <c r="BF451" s="6">
        <v>1.8544090909993878</v>
      </c>
      <c r="BG451" s="6">
        <v>1.3626486843835344</v>
      </c>
      <c r="BH451" s="6">
        <v>1.5700928121917799</v>
      </c>
      <c r="BI451" s="6">
        <v>1.6988575483215957</v>
      </c>
      <c r="BL451" s="8">
        <f>IF(BL$1&lt;=cockpit!$C$15,1/(1+EXP(-(AP451+T$14))),0)</f>
        <v>0.79865455041194955</v>
      </c>
      <c r="BM451" s="8">
        <f>IF(BM$1&lt;=cockpit!$C$15,1/(1+EXP(-(AQ451+U$14))),0)</f>
        <v>0.9092209948931762</v>
      </c>
      <c r="BN451" s="8">
        <f>IF(BN$1&lt;=cockpit!$C$15,1/(1+EXP(-(AR451+V$14))),0)</f>
        <v>0.89178593785405413</v>
      </c>
      <c r="BO451" s="8">
        <f>IF(BO$1&lt;=cockpit!$C$15,1/(1+EXP(-(AS451+W$14))),0)</f>
        <v>0.91710990188075892</v>
      </c>
      <c r="BP451" s="8">
        <f>IF(BP$1&lt;=cockpit!$C$15,1/(1+EXP(-(AT451+X$14))),0)</f>
        <v>0.92344912225393616</v>
      </c>
      <c r="BQ451" s="8">
        <f>IF(BQ$1&lt;=cockpit!$C$15,1/(1+EXP(-(AU451+Y$14))),0)</f>
        <v>0.92838234463037517</v>
      </c>
      <c r="BR451" s="8">
        <f>IF(BR$1&lt;=cockpit!$C$15,1/(1+EXP(-(AV451+Z$14))),0)</f>
        <v>0.93231406168535025</v>
      </c>
      <c r="BS451" s="8">
        <f>IF(BS$1&lt;=cockpit!$C$15,1/(1+EXP(-(AW451+AA$14))),0)</f>
        <v>0.92555529587724494</v>
      </c>
      <c r="BT451" s="8">
        <f>IF(BT$1&lt;=cockpit!$C$15,1/(1+EXP(-(AX451+AB$14))),0)</f>
        <v>0.80077364006004048</v>
      </c>
      <c r="BU451" s="8">
        <f>IF(BU$1&lt;=cockpit!$C$15,1/(1+EXP(-(AY451+AC$14))),0)</f>
        <v>0.83323757697347034</v>
      </c>
      <c r="BV451" s="8">
        <f>IF(BV$1&lt;=cockpit!$C$15,1/(1+EXP(-(AZ451+AD$14))),0)</f>
        <v>0.87308718608544356</v>
      </c>
      <c r="BW451" s="8">
        <f>IF(BW$1&lt;=cockpit!$C$15,1/(1+EXP(-(BA451+AE$14))),0)</f>
        <v>0.91651677636908624</v>
      </c>
      <c r="BX451" s="8">
        <f>IF(BX$1&lt;=cockpit!$C$15,1/(1+EXP(-(BB451+AF$14))),0)</f>
        <v>0.92667550897090578</v>
      </c>
      <c r="BY451" s="8">
        <f>IF(BY$1&lt;=cockpit!$C$15,1/(1+EXP(-(BC451+AG$14))),0)</f>
        <v>0.86472768237859221</v>
      </c>
      <c r="BZ451" s="8">
        <f>IF(BZ$1&lt;=cockpit!$C$15,1/(1+EXP(-(BD451+AH$14))),0)</f>
        <v>0.85518846641933388</v>
      </c>
      <c r="CA451" s="8">
        <f>IF(CA$1&lt;=cockpit!$C$15,1/(1+EXP(-(BE451+AI$14))),0)</f>
        <v>0.97533040234021084</v>
      </c>
      <c r="CB451" s="8">
        <f>IF(CB$1&lt;=cockpit!$C$15,1/(1+EXP(-(BF451+AJ$14))),0)</f>
        <v>0.90614202835596769</v>
      </c>
      <c r="CC451" s="8">
        <f>IF(CC$1&lt;=cockpit!$C$15,1/(1+EXP(-(BG451+AK$14))),0)</f>
        <v>0.82492512018009201</v>
      </c>
      <c r="CD451" s="8">
        <f>IF(CD$1&lt;=cockpit!$C$15,1/(1+EXP(-(BH451+AL$14))),0)</f>
        <v>0.92421945019569651</v>
      </c>
      <c r="CE451" s="8">
        <f>IF(CE$1&lt;=cockpit!$C$15,1/(1+EXP(-(BI451+AM$14))),0)</f>
        <v>0.90382878303841996</v>
      </c>
      <c r="CH451" s="6">
        <v>5.9963379846628406</v>
      </c>
      <c r="CK451" s="9">
        <f t="shared" ref="CK451:CK514" si="162">CH451</f>
        <v>5.9963379846628406</v>
      </c>
      <c r="CM451" s="9">
        <f t="shared" ref="CM451:CM514" si="163">(L451-CK451)^2</f>
        <v>3.9853653490076919</v>
      </c>
      <c r="CP451">
        <f t="shared" ref="CP451:CP514" si="164">IF(P451="treino",CK451-L451,0)</f>
        <v>1.9963379846628406</v>
      </c>
      <c r="CV451">
        <v>-0.15654443563238901</v>
      </c>
      <c r="CW451">
        <v>0.81882722800236352</v>
      </c>
      <c r="CX451">
        <v>3.3791895855350487E-2</v>
      </c>
      <c r="CY451">
        <v>0.53462388375031367</v>
      </c>
      <c r="CZ451">
        <v>0.63902874418152711</v>
      </c>
      <c r="DA451">
        <v>1.50522678077217</v>
      </c>
      <c r="DB451">
        <v>2.6510636421280456E-2</v>
      </c>
      <c r="DC451">
        <v>1.2550599460790037</v>
      </c>
      <c r="DD451">
        <v>0.5435174952850822</v>
      </c>
      <c r="DE451">
        <v>1.1798585454841695</v>
      </c>
      <c r="DF451">
        <v>1.454204873146631</v>
      </c>
      <c r="DG451">
        <v>0.39729399303726937</v>
      </c>
      <c r="DH451">
        <v>-0.20497092837013303</v>
      </c>
      <c r="DI451">
        <v>0.99295015745597626</v>
      </c>
      <c r="DJ451">
        <v>0.27505632859542989</v>
      </c>
      <c r="DK451">
        <v>-0.36012445889011596</v>
      </c>
      <c r="DL451">
        <v>1.3237117131909504</v>
      </c>
      <c r="DM451">
        <v>1.1875616580595678</v>
      </c>
      <c r="DN451">
        <v>0.7933685776105478</v>
      </c>
      <c r="DO451">
        <v>-4.2280950974046161E-2</v>
      </c>
      <c r="DR451">
        <f t="shared" ref="DR451:DR514" si="165">CV451*(1-BL451^2)</f>
        <v>-5.6692709679800272E-2</v>
      </c>
      <c r="DS451">
        <f t="shared" si="154"/>
        <v>0.14191682806699829</v>
      </c>
      <c r="DT451">
        <f t="shared" si="155"/>
        <v>6.9178039643506889E-3</v>
      </c>
      <c r="DU451">
        <f t="shared" si="156"/>
        <v>8.4956775493610553E-2</v>
      </c>
      <c r="DV451">
        <f t="shared" si="157"/>
        <v>9.4091690533477892E-2</v>
      </c>
      <c r="DW451">
        <f t="shared" si="158"/>
        <v>0.20788118421451121</v>
      </c>
      <c r="DX451">
        <f t="shared" si="159"/>
        <v>3.4673391379249686E-3</v>
      </c>
      <c r="DY451">
        <f t="shared" si="160"/>
        <v>0.17990957292757198</v>
      </c>
      <c r="DZ451">
        <f t="shared" si="161"/>
        <v>0.19499319394481643</v>
      </c>
      <c r="EA451">
        <f t="shared" si="143"/>
        <v>0.36070062078971254</v>
      </c>
      <c r="EB451">
        <f t="shared" si="144"/>
        <v>0.34569178721890653</v>
      </c>
      <c r="EC451">
        <f t="shared" si="145"/>
        <v>6.3565846461287698E-2</v>
      </c>
      <c r="ED451">
        <f t="shared" si="146"/>
        <v>-2.8956755698208523E-2</v>
      </c>
      <c r="EE451">
        <f t="shared" si="147"/>
        <v>0.25046774049673093</v>
      </c>
      <c r="EF451">
        <f t="shared" si="148"/>
        <v>7.3894621726932397E-2</v>
      </c>
      <c r="EG451">
        <f t="shared" si="149"/>
        <v>-1.7549083214688829E-2</v>
      </c>
      <c r="EH451">
        <f t="shared" si="150"/>
        <v>0.23682079434785913</v>
      </c>
      <c r="EI451">
        <f t="shared" si="151"/>
        <v>0.37942422314922158</v>
      </c>
      <c r="EJ451">
        <f t="shared" si="152"/>
        <v>0.11568774284916211</v>
      </c>
      <c r="EK451">
        <f t="shared" si="153"/>
        <v>-7.7413686058164441E-3</v>
      </c>
    </row>
    <row r="452" spans="1:141" x14ac:dyDescent="0.3">
      <c r="A452" s="6">
        <f>('Base original'!A452-MIN('Base original'!A:A))/(MAX('Base original'!A:A)-MIN('Base original'!A:A))</f>
        <v>0.29203539823008856</v>
      </c>
      <c r="B452" s="6">
        <f>('Base original'!B452-MIN('Base original'!B:B))/(MAX('Base original'!B:B)-MIN('Base original'!B:B))</f>
        <v>0.15753424657534246</v>
      </c>
      <c r="C452" s="6">
        <f>('Base original'!C452-MIN('Base original'!C:C))/(MAX('Base original'!C:C)-MIN('Base original'!C:C))</f>
        <v>0.21</v>
      </c>
      <c r="D452" s="6">
        <f>('Base original'!D452-MIN('Base original'!D:D))/(MAX('Base original'!D:D)-MIN('Base original'!D:D))</f>
        <v>6.8493150684931503E-2</v>
      </c>
      <c r="E452" s="6">
        <f>('Base original'!E452-MIN('Base original'!E:E))/(MAX('Base original'!E:E)-MIN('Base original'!E:E))</f>
        <v>0.1018363939899833</v>
      </c>
      <c r="F452" s="6">
        <f>('Base original'!F452-MIN('Base original'!F:F))/(MAX('Base original'!F:F)-MIN('Base original'!F:F))</f>
        <v>0.67164179104477617</v>
      </c>
      <c r="G452" s="6">
        <f>('Base original'!G452-MIN('Base original'!G:G))/(MAX('Base original'!G:G)-MIN('Base original'!G:G))</f>
        <v>0.33922261484098942</v>
      </c>
      <c r="H452" s="6">
        <f>('Base original'!H452-MIN('Base original'!H:H))/(MAX('Base original'!H:H)-MIN('Base original'!H:H))</f>
        <v>0.46475770925109861</v>
      </c>
      <c r="I452" s="6">
        <f>('Base original'!I452-MIN('Base original'!I:I))/(MAX('Base original'!I:I)-MIN('Base original'!I:I))</f>
        <v>0.41732283464566927</v>
      </c>
      <c r="J452" s="6">
        <f>('Base original'!J452-MIN('Base original'!J:J))/(MAX('Base original'!J:J)-MIN('Base original'!J:J))</f>
        <v>0.1497005988023952</v>
      </c>
      <c r="K452" s="6">
        <f>('Base original'!K452-MIN('Base original'!K:K))/(MAX('Base original'!K:K)-MIN('Base original'!K:K))</f>
        <v>0.16923076923076918</v>
      </c>
      <c r="L452" s="6">
        <f>'Base original'!L452</f>
        <v>5</v>
      </c>
      <c r="M452">
        <v>634</v>
      </c>
      <c r="O452">
        <v>0.13548067380671514</v>
      </c>
      <c r="P452" t="str">
        <f>IF(O452&lt;=cockpit!C$11,"treino","teste")</f>
        <v>treino</v>
      </c>
      <c r="AP452" s="6">
        <v>0.96091205072400865</v>
      </c>
      <c r="AQ452" s="6">
        <v>1.5468345977406051</v>
      </c>
      <c r="AR452" s="6">
        <v>1.707401589755118</v>
      </c>
      <c r="AS452" s="6">
        <v>1.8111650882630981</v>
      </c>
      <c r="AT452" s="6">
        <v>1.8320350752842636</v>
      </c>
      <c r="AU452" s="6">
        <v>1.5479121230503867</v>
      </c>
      <c r="AV452" s="6">
        <v>1.5564311448660169</v>
      </c>
      <c r="AW452" s="6">
        <v>1.9953663397577857</v>
      </c>
      <c r="AX452" s="6">
        <v>1.0080518929329356</v>
      </c>
      <c r="AY452" s="6">
        <v>1.4723814084968585</v>
      </c>
      <c r="AZ452" s="6">
        <v>1.1548096803433587</v>
      </c>
      <c r="BA452" s="6">
        <v>1.7545743203042665</v>
      </c>
      <c r="BB452" s="6">
        <v>1.1210407944927905</v>
      </c>
      <c r="BC452" s="6">
        <v>1.2320300529549495</v>
      </c>
      <c r="BD452" s="6">
        <v>1.1497869164714336</v>
      </c>
      <c r="BE452" s="6">
        <v>1.5633610081644036</v>
      </c>
      <c r="BF452" s="6">
        <v>1.3981918709759398</v>
      </c>
      <c r="BG452" s="6">
        <v>1.3387381068837754</v>
      </c>
      <c r="BH452" s="6">
        <v>1.5349608527438954</v>
      </c>
      <c r="BI452" s="6">
        <v>1.1759541221561727</v>
      </c>
      <c r="BL452" s="8">
        <f>IF(BL$1&lt;=cockpit!$C$15,1/(1+EXP(-(AP452+T$14))),0)</f>
        <v>0.75381256498660842</v>
      </c>
      <c r="BM452" s="8">
        <f>IF(BM$1&lt;=cockpit!$C$15,1/(1+EXP(-(AQ452+U$14))),0)</f>
        <v>0.84109357824929609</v>
      </c>
      <c r="BN452" s="8">
        <f>IF(BN$1&lt;=cockpit!$C$15,1/(1+EXP(-(AR452+V$14))),0)</f>
        <v>0.86521940980630307</v>
      </c>
      <c r="BO452" s="8">
        <f>IF(BO$1&lt;=cockpit!$C$15,1/(1+EXP(-(AS452+W$14))),0)</f>
        <v>0.86754538896974021</v>
      </c>
      <c r="BP452" s="8">
        <f>IF(BP$1&lt;=cockpit!$C$15,1/(1+EXP(-(AT452+X$14))),0)</f>
        <v>0.87430326006967274</v>
      </c>
      <c r="BQ452" s="8">
        <f>IF(BQ$1&lt;=cockpit!$C$15,1/(1+EXP(-(AU452+Y$14))),0)</f>
        <v>0.88035351113720917</v>
      </c>
      <c r="BR452" s="8">
        <f>IF(BR$1&lt;=cockpit!$C$15,1/(1+EXP(-(AV452+Z$14))),0)</f>
        <v>0.87576753975975841</v>
      </c>
      <c r="BS452" s="8">
        <f>IF(BS$1&lt;=cockpit!$C$15,1/(1+EXP(-(AW452+AA$14))),0)</f>
        <v>0.89130407134502032</v>
      </c>
      <c r="BT452" s="8">
        <f>IF(BT$1&lt;=cockpit!$C$15,1/(1+EXP(-(AX452+AB$14))),0)</f>
        <v>0.75063648389329296</v>
      </c>
      <c r="BU452" s="8">
        <f>IF(BU$1&lt;=cockpit!$C$15,1/(1+EXP(-(AY452+AC$14))),0)</f>
        <v>0.81949864300230058</v>
      </c>
      <c r="BV452" s="8">
        <f>IF(BV$1&lt;=cockpit!$C$15,1/(1+EXP(-(AZ452+AD$14))),0)</f>
        <v>0.82199581526894416</v>
      </c>
      <c r="BW452" s="8">
        <f>IF(BW$1&lt;=cockpit!$C$15,1/(1+EXP(-(BA452+AE$14))),0)</f>
        <v>0.89851585970518855</v>
      </c>
      <c r="BX452" s="8">
        <f>IF(BX$1&lt;=cockpit!$C$15,1/(1+EXP(-(BB452+AF$14))),0)</f>
        <v>0.86426745846074815</v>
      </c>
      <c r="BY452" s="8">
        <f>IF(BY$1&lt;=cockpit!$C$15,1/(1+EXP(-(BC452+AG$14))),0)</f>
        <v>0.76913501590203659</v>
      </c>
      <c r="BZ452" s="8">
        <f>IF(BZ$1&lt;=cockpit!$C$15,1/(1+EXP(-(BD452+AH$14))),0)</f>
        <v>0.81066107027583567</v>
      </c>
      <c r="CA452" s="8">
        <f>IF(CA$1&lt;=cockpit!$C$15,1/(1+EXP(-(BE452+AI$14))),0)</f>
        <v>0.92651939216497692</v>
      </c>
      <c r="CB452" s="8">
        <f>IF(CB$1&lt;=cockpit!$C$15,1/(1+EXP(-(BF452+AJ$14))),0)</f>
        <v>0.85950637625725868</v>
      </c>
      <c r="CC452" s="8">
        <f>IF(CC$1&lt;=cockpit!$C$15,1/(1+EXP(-(BG452+AK$14))),0)</f>
        <v>0.82144499511257851</v>
      </c>
      <c r="CD452" s="8">
        <f>IF(CD$1&lt;=cockpit!$C$15,1/(1+EXP(-(BH452+AL$14))),0)</f>
        <v>0.92172191750389798</v>
      </c>
      <c r="CE452" s="8">
        <f>IF(CE$1&lt;=cockpit!$C$15,1/(1+EXP(-(BI452+AM$14))),0)</f>
        <v>0.84782026910128672</v>
      </c>
      <c r="CH452" s="6">
        <v>5.7501214274802219</v>
      </c>
      <c r="CK452" s="9">
        <f t="shared" si="162"/>
        <v>5.7501214274802219</v>
      </c>
      <c r="CM452" s="9">
        <f t="shared" si="163"/>
        <v>0.56268215596496585</v>
      </c>
      <c r="CP452">
        <f t="shared" si="164"/>
        <v>0.75012142748022193</v>
      </c>
      <c r="CV452">
        <v>-5.8821370140129621E-2</v>
      </c>
      <c r="CW452">
        <v>0.30767327669344574</v>
      </c>
      <c r="CX452">
        <v>1.2697261361061314E-2</v>
      </c>
      <c r="CY452">
        <v>0.20088423599851279</v>
      </c>
      <c r="CZ452">
        <v>0.24011422788576428</v>
      </c>
      <c r="DA452">
        <v>0.56558702491701185</v>
      </c>
      <c r="DB452">
        <v>9.9613375032277483E-3</v>
      </c>
      <c r="DC452">
        <v>0.47158715886730607</v>
      </c>
      <c r="DD452">
        <v>0.20422599908230338</v>
      </c>
      <c r="DE452">
        <v>0.44333032941453371</v>
      </c>
      <c r="DF452">
        <v>0.54641560881669793</v>
      </c>
      <c r="DG452">
        <v>0.1492827063733729</v>
      </c>
      <c r="DH452">
        <v>-7.7017562437914383E-2</v>
      </c>
      <c r="DI452">
        <v>0.37309974325483874</v>
      </c>
      <c r="DJ452">
        <v>0.10335206133861095</v>
      </c>
      <c r="DK452">
        <v>-0.13531630177282802</v>
      </c>
      <c r="DL452">
        <v>0.4973829719714436</v>
      </c>
      <c r="DM452">
        <v>0.44622476404709144</v>
      </c>
      <c r="DN452">
        <v>0.29810722158637232</v>
      </c>
      <c r="DO452">
        <v>-1.5887012892373154E-2</v>
      </c>
      <c r="DR452">
        <f t="shared" si="165"/>
        <v>-2.5397103984962414E-2</v>
      </c>
      <c r="DS452">
        <f t="shared" si="154"/>
        <v>9.00133838384468E-2</v>
      </c>
      <c r="DT452">
        <f t="shared" si="155"/>
        <v>3.1920327546020796E-3</v>
      </c>
      <c r="DU452">
        <f t="shared" si="156"/>
        <v>4.9691728651540458E-2</v>
      </c>
      <c r="DV452">
        <f t="shared" si="157"/>
        <v>5.6569425646320642E-2</v>
      </c>
      <c r="DW452">
        <f t="shared" si="158"/>
        <v>0.12724446543002743</v>
      </c>
      <c r="DX452">
        <f t="shared" si="159"/>
        <v>2.3213025943832452E-3</v>
      </c>
      <c r="DY452">
        <f t="shared" si="160"/>
        <v>9.694749807141903E-2</v>
      </c>
      <c r="DZ452">
        <f t="shared" si="161"/>
        <v>8.9153812025645249E-2</v>
      </c>
      <c r="EA452">
        <f t="shared" si="143"/>
        <v>0.14559942197243306</v>
      </c>
      <c r="EB452">
        <f t="shared" si="144"/>
        <v>0.17721508375371972</v>
      </c>
      <c r="EC452">
        <f t="shared" si="145"/>
        <v>2.8762187053766552E-2</v>
      </c>
      <c r="ED452">
        <f t="shared" si="146"/>
        <v>-1.9488659569130581E-2</v>
      </c>
      <c r="EE452">
        <f t="shared" si="147"/>
        <v>0.15238562335785283</v>
      </c>
      <c r="EF452">
        <f t="shared" si="148"/>
        <v>3.5432045507430288E-2</v>
      </c>
      <c r="EG452">
        <f t="shared" si="149"/>
        <v>-1.9155621405549918E-2</v>
      </c>
      <c r="EH452">
        <f t="shared" si="150"/>
        <v>0.12994069918286538</v>
      </c>
      <c r="EI452">
        <f t="shared" si="151"/>
        <v>0.14512484111048529</v>
      </c>
      <c r="EJ452">
        <f t="shared" si="152"/>
        <v>4.4843883828873658E-2</v>
      </c>
      <c r="EK452">
        <f t="shared" si="153"/>
        <v>-4.4674405967448658E-3</v>
      </c>
    </row>
    <row r="453" spans="1:141" x14ac:dyDescent="0.3">
      <c r="A453" s="6">
        <f>('Base original'!A453-MIN('Base original'!A:A))/(MAX('Base original'!A:A)-MIN('Base original'!A:A))</f>
        <v>0.3628318584070796</v>
      </c>
      <c r="B453" s="6">
        <f>('Base original'!B453-MIN('Base original'!B:B))/(MAX('Base original'!B:B)-MIN('Base original'!B:B))</f>
        <v>0.49315068493150682</v>
      </c>
      <c r="C453" s="6">
        <f>('Base original'!C453-MIN('Base original'!C:C))/(MAX('Base original'!C:C)-MIN('Base original'!C:C))</f>
        <v>0</v>
      </c>
      <c r="D453" s="6">
        <f>('Base original'!D453-MIN('Base original'!D:D))/(MAX('Base original'!D:D)-MIN('Base original'!D:D))</f>
        <v>3.4246575342465745E-2</v>
      </c>
      <c r="E453" s="6">
        <f>('Base original'!E453-MIN('Base original'!E:E))/(MAX('Base original'!E:E)-MIN('Base original'!E:E))</f>
        <v>8.8480801335559273E-2</v>
      </c>
      <c r="F453" s="6">
        <f>('Base original'!F453-MIN('Base original'!F:F))/(MAX('Base original'!F:F)-MIN('Base original'!F:F))</f>
        <v>0.34328358208955223</v>
      </c>
      <c r="G453" s="6">
        <f>('Base original'!G453-MIN('Base original'!G:G))/(MAX('Base original'!G:G)-MIN('Base original'!G:G))</f>
        <v>9.5406360424028266E-2</v>
      </c>
      <c r="H453" s="6">
        <f>('Base original'!H453-MIN('Base original'!H:H))/(MAX('Base original'!H:H)-MIN('Base original'!H:H))</f>
        <v>0.39133627019089279</v>
      </c>
      <c r="I453" s="6">
        <f>('Base original'!I453-MIN('Base original'!I:I))/(MAX('Base original'!I:I)-MIN('Base original'!I:I))</f>
        <v>0.41732283464566927</v>
      </c>
      <c r="J453" s="6">
        <f>('Base original'!J453-MIN('Base original'!J:J))/(MAX('Base original'!J:J)-MIN('Base original'!J:J))</f>
        <v>0.1317365269461078</v>
      </c>
      <c r="K453" s="6">
        <f>('Base original'!K453-MIN('Base original'!K:K))/(MAX('Base original'!K:K)-MIN('Base original'!K:K))</f>
        <v>0.19999999999999984</v>
      </c>
      <c r="L453" s="6">
        <f>'Base original'!L453</f>
        <v>5</v>
      </c>
      <c r="M453">
        <v>635</v>
      </c>
      <c r="O453">
        <v>0.15869496028710084</v>
      </c>
      <c r="P453" t="str">
        <f>IF(O453&lt;=cockpit!C$11,"treino","teste")</f>
        <v>treino</v>
      </c>
      <c r="AP453" s="6">
        <v>0.5162394155871517</v>
      </c>
      <c r="AQ453" s="6">
        <v>1.4005687751823668</v>
      </c>
      <c r="AR453" s="6">
        <v>1.288729172129661</v>
      </c>
      <c r="AS453" s="6">
        <v>1.5110892492356787</v>
      </c>
      <c r="AT453" s="6">
        <v>1.6481728924944763</v>
      </c>
      <c r="AU453" s="6">
        <v>1.4356505239568633</v>
      </c>
      <c r="AV453" s="6">
        <v>1.2708671085746652</v>
      </c>
      <c r="AW453" s="6">
        <v>1.759584393133055</v>
      </c>
      <c r="AX453" s="6">
        <v>0.86383188139560285</v>
      </c>
      <c r="AY453" s="6">
        <v>1.1354155500945073</v>
      </c>
      <c r="AZ453" s="6">
        <v>1.0989662929025983</v>
      </c>
      <c r="BA453" s="6">
        <v>1.305473725206995</v>
      </c>
      <c r="BB453" s="6">
        <v>1.070320195895677</v>
      </c>
      <c r="BC453" s="6">
        <v>1.2036149243173173</v>
      </c>
      <c r="BD453" s="6">
        <v>0.98501449406176222</v>
      </c>
      <c r="BE453" s="6">
        <v>1.711790468052508</v>
      </c>
      <c r="BF453" s="6">
        <v>1.2910594849131523</v>
      </c>
      <c r="BG453" s="6">
        <v>0.88717054414871033</v>
      </c>
      <c r="BH453" s="6">
        <v>1.1356281049958559</v>
      </c>
      <c r="BI453" s="6">
        <v>0.9521294197216722</v>
      </c>
      <c r="BL453" s="8">
        <f>IF(BL$1&lt;=cockpit!$C$15,1/(1+EXP(-(AP453+T$14))),0)</f>
        <v>0.66248275849456606</v>
      </c>
      <c r="BM453" s="8">
        <f>IF(BM$1&lt;=cockpit!$C$15,1/(1+EXP(-(AQ453+U$14))),0)</f>
        <v>0.82055638831039091</v>
      </c>
      <c r="BN453" s="8">
        <f>IF(BN$1&lt;=cockpit!$C$15,1/(1+EXP(-(AR453+V$14))),0)</f>
        <v>0.80855722419703369</v>
      </c>
      <c r="BO453" s="8">
        <f>IF(BO$1&lt;=cockpit!$C$15,1/(1+EXP(-(AS453+W$14))),0)</f>
        <v>0.82911272077151543</v>
      </c>
      <c r="BP453" s="8">
        <f>IF(BP$1&lt;=cockpit!$C$15,1/(1+EXP(-(AT453+X$14))),0)</f>
        <v>0.85266940933804491</v>
      </c>
      <c r="BQ453" s="8">
        <f>IF(BQ$1&lt;=cockpit!$C$15,1/(1+EXP(-(AU453+Y$14))),0)</f>
        <v>0.86801497252785564</v>
      </c>
      <c r="BR453" s="8">
        <f>IF(BR$1&lt;=cockpit!$C$15,1/(1+EXP(-(AV453+Z$14))),0)</f>
        <v>0.84122648347545625</v>
      </c>
      <c r="BS453" s="8">
        <f>IF(BS$1&lt;=cockpit!$C$15,1/(1+EXP(-(AW453+AA$14))),0)</f>
        <v>0.86626716839582407</v>
      </c>
      <c r="BT453" s="8">
        <f>IF(BT$1&lt;=cockpit!$C$15,1/(1+EXP(-(AX453+AB$14))),0)</f>
        <v>0.72267905696737955</v>
      </c>
      <c r="BU453" s="8">
        <f>IF(BU$1&lt;=cockpit!$C$15,1/(1+EXP(-(AY453+AC$14))),0)</f>
        <v>0.76422577482423093</v>
      </c>
      <c r="BV453" s="8">
        <f>IF(BV$1&lt;=cockpit!$C$15,1/(1+EXP(-(AZ453+AD$14))),0)</f>
        <v>0.81367747033944926</v>
      </c>
      <c r="BW453" s="8">
        <f>IF(BW$1&lt;=cockpit!$C$15,1/(1+EXP(-(BA453+AE$14))),0)</f>
        <v>0.84963500708225537</v>
      </c>
      <c r="BX453" s="8">
        <f>IF(BX$1&lt;=cockpit!$C$15,1/(1+EXP(-(BB453+AF$14))),0)</f>
        <v>0.85820678778310766</v>
      </c>
      <c r="BY453" s="8">
        <f>IF(BY$1&lt;=cockpit!$C$15,1/(1+EXP(-(BC453+AG$14))),0)</f>
        <v>0.76405090674153497</v>
      </c>
      <c r="BZ453" s="8">
        <f>IF(BZ$1&lt;=cockpit!$C$15,1/(1+EXP(-(BD453+AH$14))),0)</f>
        <v>0.78406913985385962</v>
      </c>
      <c r="CA453" s="8">
        <f>IF(CA$1&lt;=cockpit!$C$15,1/(1+EXP(-(BE453+AI$14))),0)</f>
        <v>0.9360066196966339</v>
      </c>
      <c r="CB453" s="8">
        <f>IF(CB$1&lt;=cockpit!$C$15,1/(1+EXP(-(BF453+AJ$14))),0)</f>
        <v>0.84606473935948612</v>
      </c>
      <c r="CC453" s="8">
        <f>IF(CC$1&lt;=cockpit!$C$15,1/(1+EXP(-(BG453+AK$14))),0)</f>
        <v>0.74547085892676646</v>
      </c>
      <c r="CD453" s="8">
        <f>IF(CD$1&lt;=cockpit!$C$15,1/(1+EXP(-(BH453+AL$14))),0)</f>
        <v>0.8876185474048861</v>
      </c>
      <c r="CE453" s="8">
        <f>IF(CE$1&lt;=cockpit!$C$15,1/(1+EXP(-(BI453+AM$14))),0)</f>
        <v>0.81664520695422704</v>
      </c>
      <c r="CH453" s="6">
        <v>5.574833104335041</v>
      </c>
      <c r="CK453" s="9">
        <f t="shared" si="162"/>
        <v>5.574833104335041</v>
      </c>
      <c r="CM453" s="9">
        <f t="shared" si="163"/>
        <v>0.33043309783946012</v>
      </c>
      <c r="CP453">
        <f t="shared" si="164"/>
        <v>0.57483310433504098</v>
      </c>
      <c r="CV453">
        <v>-4.5075996445632413E-2</v>
      </c>
      <c r="CW453">
        <v>0.23577620673592961</v>
      </c>
      <c r="CX453">
        <v>9.7301662068901337E-3</v>
      </c>
      <c r="CY453">
        <v>0.15394162166370426</v>
      </c>
      <c r="CZ453">
        <v>0.18400435176773375</v>
      </c>
      <c r="DA453">
        <v>0.43342068816350177</v>
      </c>
      <c r="DB453">
        <v>7.6335728463915271E-3</v>
      </c>
      <c r="DC453">
        <v>0.36138670429246367</v>
      </c>
      <c r="DD453">
        <v>0.15650248178185924</v>
      </c>
      <c r="DE453">
        <v>0.33973292878632244</v>
      </c>
      <c r="DF453">
        <v>0.41872924724778049</v>
      </c>
      <c r="DG453">
        <v>0.11439833390228667</v>
      </c>
      <c r="DH453">
        <v>-5.9020103789358125E-2</v>
      </c>
      <c r="DI453">
        <v>0.28591382112923386</v>
      </c>
      <c r="DJ453">
        <v>7.9200758813499889E-2</v>
      </c>
      <c r="DK453">
        <v>-0.10369559776008778</v>
      </c>
      <c r="DL453">
        <v>0.38115455357962308</v>
      </c>
      <c r="DM453">
        <v>0.34195099213470193</v>
      </c>
      <c r="DN453">
        <v>0.22844554672277584</v>
      </c>
      <c r="DO453">
        <v>-1.2174536821606081E-2</v>
      </c>
      <c r="DR453">
        <f t="shared" si="165"/>
        <v>-2.529288962816674E-2</v>
      </c>
      <c r="DS453">
        <f t="shared" si="154"/>
        <v>7.7025072012447376E-2</v>
      </c>
      <c r="DT453">
        <f t="shared" si="155"/>
        <v>3.3689261905625778E-3</v>
      </c>
      <c r="DU453">
        <f t="shared" si="156"/>
        <v>4.8117855384295846E-2</v>
      </c>
      <c r="DV453">
        <f t="shared" si="157"/>
        <v>5.0224885457988665E-2</v>
      </c>
      <c r="DW453">
        <f t="shared" si="158"/>
        <v>0.10685987390326562</v>
      </c>
      <c r="DX453">
        <f t="shared" si="159"/>
        <v>2.2315834454822311E-3</v>
      </c>
      <c r="DY453">
        <f t="shared" si="160"/>
        <v>9.0195324777008271E-2</v>
      </c>
      <c r="DZ453">
        <f t="shared" si="161"/>
        <v>7.4766710101154071E-2</v>
      </c>
      <c r="EA453">
        <f t="shared" si="143"/>
        <v>0.14131495746641551</v>
      </c>
      <c r="EB453">
        <f t="shared" si="144"/>
        <v>0.14150074501593959</v>
      </c>
      <c r="EC453">
        <f t="shared" si="145"/>
        <v>3.1816505206607365E-2</v>
      </c>
      <c r="ED453">
        <f t="shared" si="146"/>
        <v>-1.555068242350028E-2</v>
      </c>
      <c r="EE453">
        <f t="shared" si="147"/>
        <v>0.11900482670060189</v>
      </c>
      <c r="EF453">
        <f t="shared" si="148"/>
        <v>3.0510950569124957E-2</v>
      </c>
      <c r="EG453">
        <f t="shared" si="149"/>
        <v>-1.2847014336998176E-2</v>
      </c>
      <c r="EH453">
        <f t="shared" si="150"/>
        <v>0.10831438822512501</v>
      </c>
      <c r="EI453">
        <f t="shared" si="151"/>
        <v>0.15191966100285109</v>
      </c>
      <c r="EJ453">
        <f t="shared" si="152"/>
        <v>4.8460910964026722E-2</v>
      </c>
      <c r="EK453">
        <f t="shared" si="153"/>
        <v>-4.0552238471751254E-3</v>
      </c>
    </row>
    <row r="454" spans="1:141" x14ac:dyDescent="0.3">
      <c r="A454" s="6">
        <f>('Base original'!A454-MIN('Base original'!A:A))/(MAX('Base original'!A:A)-MIN('Base original'!A:A))</f>
        <v>0.44247787610619466</v>
      </c>
      <c r="B454" s="6">
        <f>('Base original'!B454-MIN('Base original'!B:B))/(MAX('Base original'!B:B)-MIN('Base original'!B:B))</f>
        <v>0.52054794520547942</v>
      </c>
      <c r="C454" s="6">
        <f>('Base original'!C454-MIN('Base original'!C:C))/(MAX('Base original'!C:C)-MIN('Base original'!C:C))</f>
        <v>0.28000000000000003</v>
      </c>
      <c r="D454" s="6">
        <f>('Base original'!D454-MIN('Base original'!D:D))/(MAX('Base original'!D:D)-MIN('Base original'!D:D))</f>
        <v>0.10273972602739727</v>
      </c>
      <c r="E454" s="6">
        <f>('Base original'!E454-MIN('Base original'!E:E))/(MAX('Base original'!E:E)-MIN('Base original'!E:E))</f>
        <v>0.12353923205342236</v>
      </c>
      <c r="F454" s="6">
        <f>('Base original'!F454-MIN('Base original'!F:F))/(MAX('Base original'!F:F)-MIN('Base original'!F:F))</f>
        <v>0.43283582089552236</v>
      </c>
      <c r="G454" s="6">
        <f>('Base original'!G454-MIN('Base original'!G:G))/(MAX('Base original'!G:G)-MIN('Base original'!G:G))</f>
        <v>0.49823321554770317</v>
      </c>
      <c r="H454" s="6">
        <f>('Base original'!H454-MIN('Base original'!H:H))/(MAX('Base original'!H:H)-MIN('Base original'!H:H))</f>
        <v>0.57488986784141138</v>
      </c>
      <c r="I454" s="6">
        <f>('Base original'!I454-MIN('Base original'!I:I))/(MAX('Base original'!I:I)-MIN('Base original'!I:I))</f>
        <v>0.39370078740157494</v>
      </c>
      <c r="J454" s="6">
        <f>('Base original'!J454-MIN('Base original'!J:J))/(MAX('Base original'!J:J)-MIN('Base original'!J:J))</f>
        <v>0.11976047904191618</v>
      </c>
      <c r="K454" s="6">
        <f>('Base original'!K454-MIN('Base original'!K:K))/(MAX('Base original'!K:K)-MIN('Base original'!K:K))</f>
        <v>0.15384615384615385</v>
      </c>
      <c r="L454" s="6">
        <f>'Base original'!L454</f>
        <v>5</v>
      </c>
      <c r="M454">
        <v>636</v>
      </c>
      <c r="O454">
        <v>0.24068957996775209</v>
      </c>
      <c r="P454" t="str">
        <f>IF(O454&lt;=cockpit!C$11,"treino","teste")</f>
        <v>treino</v>
      </c>
      <c r="AP454" s="6">
        <v>1.255633827132189</v>
      </c>
      <c r="AQ454" s="6">
        <v>2.1368706731718863</v>
      </c>
      <c r="AR454" s="6">
        <v>1.8523866014565962</v>
      </c>
      <c r="AS454" s="6">
        <v>2.1955565170364926</v>
      </c>
      <c r="AT454" s="6">
        <v>2.3538176937905435</v>
      </c>
      <c r="AU454" s="6">
        <v>1.8598331171399123</v>
      </c>
      <c r="AV454" s="6">
        <v>1.8525801603165859</v>
      </c>
      <c r="AW454" s="6">
        <v>2.3111739323449298</v>
      </c>
      <c r="AX454" s="6">
        <v>1.2441552667515015</v>
      </c>
      <c r="AY454" s="6">
        <v>1.7320923937835877</v>
      </c>
      <c r="AZ454" s="6">
        <v>1.592834745984433</v>
      </c>
      <c r="BA454" s="6">
        <v>1.8203968134772033</v>
      </c>
      <c r="BB454" s="6">
        <v>1.5067089792433508</v>
      </c>
      <c r="BC454" s="6">
        <v>1.6620940528252472</v>
      </c>
      <c r="BD454" s="6">
        <v>1.3820626450081388</v>
      </c>
      <c r="BE454" s="6">
        <v>2.1056107458462665</v>
      </c>
      <c r="BF454" s="6">
        <v>1.7105487497068184</v>
      </c>
      <c r="BG454" s="6">
        <v>1.3236891880528816</v>
      </c>
      <c r="BH454" s="6">
        <v>1.6734244140943977</v>
      </c>
      <c r="BI454" s="6">
        <v>1.4426064683950373</v>
      </c>
      <c r="BL454" s="8">
        <f>IF(BL$1&lt;=cockpit!$C$15,1/(1+EXP(-(AP454+T$14))),0)</f>
        <v>0.80436026039430231</v>
      </c>
      <c r="BM454" s="8">
        <f>IF(BM$1&lt;=cockpit!$C$15,1/(1+EXP(-(AQ454+U$14))),0)</f>
        <v>0.90520317575411624</v>
      </c>
      <c r="BN454" s="8">
        <f>IF(BN$1&lt;=cockpit!$C$15,1/(1+EXP(-(AR454+V$14))),0)</f>
        <v>0.88124989846614743</v>
      </c>
      <c r="BO454" s="8">
        <f>IF(BO$1&lt;=cockpit!$C$15,1/(1+EXP(-(AS454+W$14))),0)</f>
        <v>0.90583590626310873</v>
      </c>
      <c r="BP454" s="8">
        <f>IF(BP$1&lt;=cockpit!$C$15,1/(1+EXP(-(AT454+X$14))),0)</f>
        <v>0.9213866139490966</v>
      </c>
      <c r="BQ454" s="8">
        <f>IF(BQ$1&lt;=cockpit!$C$15,1/(1+EXP(-(AU454+Y$14))),0)</f>
        <v>0.90951299767867977</v>
      </c>
      <c r="BR454" s="8">
        <f>IF(BR$1&lt;=cockpit!$C$15,1/(1+EXP(-(AV454+Z$14))),0)</f>
        <v>0.90457246168424588</v>
      </c>
      <c r="BS454" s="8">
        <f>IF(BS$1&lt;=cockpit!$C$15,1/(1+EXP(-(AW454+AA$14))),0)</f>
        <v>0.91833516189651709</v>
      </c>
      <c r="BT454" s="8">
        <f>IF(BT$1&lt;=cockpit!$C$15,1/(1+EXP(-(AX454+AB$14))),0)</f>
        <v>0.79217947506841424</v>
      </c>
      <c r="BU454" s="8">
        <f>IF(BU$1&lt;=cockpit!$C$15,1/(1+EXP(-(AY454+AC$14))),0)</f>
        <v>0.85478883045652243</v>
      </c>
      <c r="BV454" s="8">
        <f>IF(BV$1&lt;=cockpit!$C$15,1/(1+EXP(-(AZ454+AD$14))),0)</f>
        <v>0.87739110856558089</v>
      </c>
      <c r="BW454" s="8">
        <f>IF(BW$1&lt;=cockpit!$C$15,1/(1+EXP(-(BA454+AE$14))),0)</f>
        <v>0.90436241735803324</v>
      </c>
      <c r="BX454" s="8">
        <f>IF(BX$1&lt;=cockpit!$C$15,1/(1+EXP(-(BB454+AF$14))),0)</f>
        <v>0.90351142267145534</v>
      </c>
      <c r="BY454" s="8">
        <f>IF(BY$1&lt;=cockpit!$C$15,1/(1+EXP(-(BC454+AG$14))),0)</f>
        <v>0.83664819424063841</v>
      </c>
      <c r="BZ454" s="8">
        <f>IF(BZ$1&lt;=cockpit!$C$15,1/(1+EXP(-(BD454+AH$14))),0)</f>
        <v>0.84377480173229658</v>
      </c>
      <c r="CA454" s="8">
        <f>IF(CA$1&lt;=cockpit!$C$15,1/(1+EXP(-(BE454+AI$14))),0)</f>
        <v>0.95591979431325924</v>
      </c>
      <c r="CB454" s="8">
        <f>IF(CB$1&lt;=cockpit!$C$15,1/(1+EXP(-(BF454+AJ$14))),0)</f>
        <v>0.89317141890690988</v>
      </c>
      <c r="CC454" s="8">
        <f>IF(CC$1&lt;=cockpit!$C$15,1/(1+EXP(-(BG454+AK$14))),0)</f>
        <v>0.81922703601222091</v>
      </c>
      <c r="CD454" s="8">
        <f>IF(CD$1&lt;=cockpit!$C$15,1/(1+EXP(-(BH454+AL$14))),0)</f>
        <v>0.93114675139686087</v>
      </c>
      <c r="CE454" s="8">
        <f>IF(CE$1&lt;=cockpit!$C$15,1/(1+EXP(-(BI454+AM$14))),0)</f>
        <v>0.87913441570010331</v>
      </c>
      <c r="CH454" s="6">
        <v>5.9639903086042541</v>
      </c>
      <c r="CK454" s="9">
        <f t="shared" si="162"/>
        <v>5.9639903086042541</v>
      </c>
      <c r="CM454" s="9">
        <f t="shared" si="163"/>
        <v>0.92927731508292499</v>
      </c>
      <c r="CP454">
        <f t="shared" si="164"/>
        <v>0.96399030860425405</v>
      </c>
      <c r="CV454">
        <v>-7.5592069065916229E-2</v>
      </c>
      <c r="CW454">
        <v>0.39539472688482424</v>
      </c>
      <c r="CX454">
        <v>1.6317407354959335E-2</v>
      </c>
      <c r="CY454">
        <v>0.25815881210651331</v>
      </c>
      <c r="CZ454">
        <v>0.30857375907445744</v>
      </c>
      <c r="DA454">
        <v>0.72684286932556363</v>
      </c>
      <c r="DB454">
        <v>1.2801437823346053E-2</v>
      </c>
      <c r="DC454">
        <v>0.60604248079859591</v>
      </c>
      <c r="DD454">
        <v>0.26245335310802403</v>
      </c>
      <c r="DE454">
        <v>0.56972928036669124</v>
      </c>
      <c r="DF454">
        <v>0.70220544577534849</v>
      </c>
      <c r="DG454">
        <v>0.19184504923363266</v>
      </c>
      <c r="DH454">
        <v>-9.8976220465892578E-2</v>
      </c>
      <c r="DI454">
        <v>0.47947508691835505</v>
      </c>
      <c r="DJ454">
        <v>0.13281901016928391</v>
      </c>
      <c r="DK454">
        <v>-0.1738966502308244</v>
      </c>
      <c r="DL454">
        <v>0.63919299873338842</v>
      </c>
      <c r="DM454">
        <v>0.5734489540521196</v>
      </c>
      <c r="DN454">
        <v>0.38310127134953864</v>
      </c>
      <c r="DO454">
        <v>-2.0416596433411923E-2</v>
      </c>
      <c r="DR454">
        <f t="shared" si="165"/>
        <v>-2.6684345949291984E-2</v>
      </c>
      <c r="DS454">
        <f t="shared" si="154"/>
        <v>7.1411138710460481E-2</v>
      </c>
      <c r="DT454">
        <f t="shared" si="155"/>
        <v>3.6452862272045279E-3</v>
      </c>
      <c r="DU454">
        <f t="shared" si="156"/>
        <v>4.6329518847344618E-2</v>
      </c>
      <c r="DV454">
        <f t="shared" si="157"/>
        <v>4.6609050370881602E-2</v>
      </c>
      <c r="DW454">
        <f t="shared" si="158"/>
        <v>0.12558834983039033</v>
      </c>
      <c r="DX454">
        <f t="shared" si="159"/>
        <v>2.3266441904687542E-3</v>
      </c>
      <c r="DY454">
        <f t="shared" si="160"/>
        <v>9.4942936501686545E-2</v>
      </c>
      <c r="DZ454">
        <f t="shared" si="161"/>
        <v>9.7751192097837392E-2</v>
      </c>
      <c r="EA454">
        <f t="shared" si="143"/>
        <v>0.1534486369781243</v>
      </c>
      <c r="EB454">
        <f t="shared" si="144"/>
        <v>0.16163705001572631</v>
      </c>
      <c r="EC454">
        <f t="shared" si="145"/>
        <v>3.4940473700556807E-2</v>
      </c>
      <c r="ED454">
        <f t="shared" si="146"/>
        <v>-1.8178676282832765E-2</v>
      </c>
      <c r="EE454">
        <f t="shared" si="147"/>
        <v>0.14385201923817556</v>
      </c>
      <c r="EF454">
        <f t="shared" si="148"/>
        <v>3.8257730116900958E-2</v>
      </c>
      <c r="EG454">
        <f t="shared" si="149"/>
        <v>-1.499290780728188E-2</v>
      </c>
      <c r="EH454">
        <f t="shared" si="150"/>
        <v>0.12927347070356407</v>
      </c>
      <c r="EI454">
        <f t="shared" si="151"/>
        <v>0.18858847356713176</v>
      </c>
      <c r="EJ454">
        <f t="shared" si="152"/>
        <v>5.093933919870923E-2</v>
      </c>
      <c r="EK454">
        <f t="shared" si="153"/>
        <v>-4.63707208070596E-3</v>
      </c>
    </row>
    <row r="455" spans="1:141" x14ac:dyDescent="0.3">
      <c r="A455" s="6">
        <f>('Base original'!A455-MIN('Base original'!A:A))/(MAX('Base original'!A:A)-MIN('Base original'!A:A))</f>
        <v>0.4336283185840708</v>
      </c>
      <c r="B455" s="6">
        <f>('Base original'!B455-MIN('Base original'!B:B))/(MAX('Base original'!B:B)-MIN('Base original'!B:B))</f>
        <v>0.52397260273972601</v>
      </c>
      <c r="C455" s="6">
        <f>('Base original'!C455-MIN('Base original'!C:C))/(MAX('Base original'!C:C)-MIN('Base original'!C:C))</f>
        <v>0.27</v>
      </c>
      <c r="D455" s="6">
        <f>('Base original'!D455-MIN('Base original'!D:D))/(MAX('Base original'!D:D)-MIN('Base original'!D:D))</f>
        <v>9.5890410958904104E-2</v>
      </c>
      <c r="E455" s="6">
        <f>('Base original'!E455-MIN('Base original'!E:E))/(MAX('Base original'!E:E)-MIN('Base original'!E:E))</f>
        <v>0.12020033388981638</v>
      </c>
      <c r="F455" s="6">
        <f>('Base original'!F455-MIN('Base original'!F:F))/(MAX('Base original'!F:F)-MIN('Base original'!F:F))</f>
        <v>0.44776119402985076</v>
      </c>
      <c r="G455" s="6">
        <f>('Base original'!G455-MIN('Base original'!G:G))/(MAX('Base original'!G:G)-MIN('Base original'!G:G))</f>
        <v>0.49116607773851589</v>
      </c>
      <c r="H455" s="6">
        <f>('Base original'!H455-MIN('Base original'!H:H))/(MAX('Base original'!H:H)-MIN('Base original'!H:H))</f>
        <v>0.56754772393539166</v>
      </c>
      <c r="I455" s="6">
        <f>('Base original'!I455-MIN('Base original'!I:I))/(MAX('Base original'!I:I)-MIN('Base original'!I:I))</f>
        <v>0.39370078740157494</v>
      </c>
      <c r="J455" s="6">
        <f>('Base original'!J455-MIN('Base original'!J:J))/(MAX('Base original'!J:J)-MIN('Base original'!J:J))</f>
        <v>0.11976047904191618</v>
      </c>
      <c r="K455" s="6">
        <f>('Base original'!K455-MIN('Base original'!K:K))/(MAX('Base original'!K:K)-MIN('Base original'!K:K))</f>
        <v>0.15384615384615385</v>
      </c>
      <c r="L455" s="6">
        <f>'Base original'!L455</f>
        <v>5</v>
      </c>
      <c r="M455">
        <v>637</v>
      </c>
      <c r="O455">
        <v>0.31739632384281546</v>
      </c>
      <c r="P455" t="str">
        <f>IF(O455&lt;=cockpit!C$11,"treino","teste")</f>
        <v>treino</v>
      </c>
      <c r="AP455" s="6">
        <v>1.2306060465657984</v>
      </c>
      <c r="AQ455" s="6">
        <v>2.119957507596725</v>
      </c>
      <c r="AR455" s="6">
        <v>1.8443378311067447</v>
      </c>
      <c r="AS455" s="6">
        <v>2.1797157233789313</v>
      </c>
      <c r="AT455" s="6">
        <v>2.3395762505939963</v>
      </c>
      <c r="AU455" s="6">
        <v>1.8490612424378721</v>
      </c>
      <c r="AV455" s="6">
        <v>1.8333287860912733</v>
      </c>
      <c r="AW455" s="6">
        <v>2.3040261981318548</v>
      </c>
      <c r="AX455" s="6">
        <v>1.2353749007391066</v>
      </c>
      <c r="AY455" s="6">
        <v>1.7288295081756795</v>
      </c>
      <c r="AZ455" s="6">
        <v>1.5831570565759079</v>
      </c>
      <c r="BA455" s="6">
        <v>1.8122574765945429</v>
      </c>
      <c r="BB455" s="6">
        <v>1.4899389808796271</v>
      </c>
      <c r="BC455" s="6">
        <v>1.6512722449134427</v>
      </c>
      <c r="BD455" s="6">
        <v>1.3705318203073786</v>
      </c>
      <c r="BE455" s="6">
        <v>2.0891723383910419</v>
      </c>
      <c r="BF455" s="6">
        <v>1.7052191230408413</v>
      </c>
      <c r="BG455" s="6">
        <v>1.3187771653900091</v>
      </c>
      <c r="BH455" s="6">
        <v>1.6679410084725477</v>
      </c>
      <c r="BI455" s="6">
        <v>1.4277636041010611</v>
      </c>
      <c r="BL455" s="8">
        <f>IF(BL$1&lt;=cockpit!$C$15,1/(1+EXP(-(AP455+T$14))),0)</f>
        <v>0.80039174504970867</v>
      </c>
      <c r="BM455" s="8">
        <f>IF(BM$1&lt;=cockpit!$C$15,1/(1+EXP(-(AQ455+U$14))),0)</f>
        <v>0.903741870599443</v>
      </c>
      <c r="BN455" s="8">
        <f>IF(BN$1&lt;=cockpit!$C$15,1/(1+EXP(-(AR455+V$14))),0)</f>
        <v>0.88040501857080544</v>
      </c>
      <c r="BO455" s="8">
        <f>IF(BO$1&lt;=cockpit!$C$15,1/(1+EXP(-(AS455+W$14))),0)</f>
        <v>0.90447601667480026</v>
      </c>
      <c r="BP455" s="8">
        <f>IF(BP$1&lt;=cockpit!$C$15,1/(1+EXP(-(AT455+X$14))),0)</f>
        <v>0.92034884866521205</v>
      </c>
      <c r="BQ455" s="8">
        <f>IF(BQ$1&lt;=cockpit!$C$15,1/(1+EXP(-(AU455+Y$14))),0)</f>
        <v>0.90862256273758013</v>
      </c>
      <c r="BR455" s="8">
        <f>IF(BR$1&lt;=cockpit!$C$15,1/(1+EXP(-(AV455+Z$14))),0)</f>
        <v>0.90289766891152601</v>
      </c>
      <c r="BS455" s="8">
        <f>IF(BS$1&lt;=cockpit!$C$15,1/(1+EXP(-(AW455+AA$14))),0)</f>
        <v>0.91779750724246456</v>
      </c>
      <c r="BT455" s="8">
        <f>IF(BT$1&lt;=cockpit!$C$15,1/(1+EXP(-(AX455+AB$14))),0)</f>
        <v>0.79073024466926267</v>
      </c>
      <c r="BU455" s="8">
        <f>IF(BU$1&lt;=cockpit!$C$15,1/(1+EXP(-(AY455+AC$14))),0)</f>
        <v>0.85438335612142302</v>
      </c>
      <c r="BV455" s="8">
        <f>IF(BV$1&lt;=cockpit!$C$15,1/(1+EXP(-(AZ455+AD$14))),0)</f>
        <v>0.87634621383567812</v>
      </c>
      <c r="BW455" s="8">
        <f>IF(BW$1&lt;=cockpit!$C$15,1/(1+EXP(-(BA455+AE$14))),0)</f>
        <v>0.90365611697720993</v>
      </c>
      <c r="BX455" s="8">
        <f>IF(BX$1&lt;=cockpit!$C$15,1/(1+EXP(-(BB455+AF$14))),0)</f>
        <v>0.90203951308766861</v>
      </c>
      <c r="BY455" s="8">
        <f>IF(BY$1&lt;=cockpit!$C$15,1/(1+EXP(-(BC455+AG$14))),0)</f>
        <v>0.83516380611900176</v>
      </c>
      <c r="BZ455" s="8">
        <f>IF(BZ$1&lt;=cockpit!$C$15,1/(1+EXP(-(BD455+AH$14))),0)</f>
        <v>0.84224878905237544</v>
      </c>
      <c r="CA455" s="8">
        <f>IF(CA$1&lt;=cockpit!$C$15,1/(1+EXP(-(BE455+AI$14))),0)</f>
        <v>0.95522191218900543</v>
      </c>
      <c r="CB455" s="8">
        <f>IF(CB$1&lt;=cockpit!$C$15,1/(1+EXP(-(BF455+AJ$14))),0)</f>
        <v>0.89266181935697464</v>
      </c>
      <c r="CC455" s="8">
        <f>IF(CC$1&lt;=cockpit!$C$15,1/(1+EXP(-(BG455+AK$14))),0)</f>
        <v>0.81849845345007344</v>
      </c>
      <c r="CD455" s="8">
        <f>IF(CD$1&lt;=cockpit!$C$15,1/(1+EXP(-(BH455+AL$14))),0)</f>
        <v>0.93079436445688168</v>
      </c>
      <c r="CE455" s="8">
        <f>IF(CE$1&lt;=cockpit!$C$15,1/(1+EXP(-(BI455+AM$14))),0)</f>
        <v>0.87754835974407441</v>
      </c>
      <c r="CH455" s="6">
        <v>5.9588746014548279</v>
      </c>
      <c r="CK455" s="9">
        <f t="shared" si="162"/>
        <v>5.9588746014548279</v>
      </c>
      <c r="CM455" s="9">
        <f t="shared" si="163"/>
        <v>0.91944050131515509</v>
      </c>
      <c r="CP455">
        <f t="shared" si="164"/>
        <v>0.95887460145482795</v>
      </c>
      <c r="CV455">
        <v>-7.5190916808773392E-2</v>
      </c>
      <c r="CW455">
        <v>0.39329644476194819</v>
      </c>
      <c r="CX455">
        <v>1.6230814080399628E-2</v>
      </c>
      <c r="CY455">
        <v>0.25678881401732834</v>
      </c>
      <c r="CZ455">
        <v>0.30693621876794946</v>
      </c>
      <c r="DA455">
        <v>0.72298565703833439</v>
      </c>
      <c r="DB455">
        <v>1.2733503108223611E-2</v>
      </c>
      <c r="DC455">
        <v>0.60282633243672468</v>
      </c>
      <c r="DD455">
        <v>0.26106056473359573</v>
      </c>
      <c r="DE455">
        <v>0.56670583902418514</v>
      </c>
      <c r="DF455">
        <v>0.69847897945379378</v>
      </c>
      <c r="DG455">
        <v>0.19082696525375584</v>
      </c>
      <c r="DH455">
        <v>-9.8450973112116119E-2</v>
      </c>
      <c r="DI455">
        <v>0.47693060684606947</v>
      </c>
      <c r="DJ455">
        <v>0.13211416578045757</v>
      </c>
      <c r="DK455">
        <v>-0.1729738148777023</v>
      </c>
      <c r="DL455">
        <v>0.63580092708671587</v>
      </c>
      <c r="DM455">
        <v>0.5704057731322586</v>
      </c>
      <c r="DN455">
        <v>0.38106822817959779</v>
      </c>
      <c r="DO455">
        <v>-2.0308249567879032E-2</v>
      </c>
      <c r="DR455">
        <f t="shared" si="165"/>
        <v>-2.7021589440937105E-2</v>
      </c>
      <c r="DS455">
        <f t="shared" si="154"/>
        <v>7.2071821800670038E-2</v>
      </c>
      <c r="DT455">
        <f t="shared" si="155"/>
        <v>3.6500991392602613E-3</v>
      </c>
      <c r="DU455">
        <f t="shared" si="156"/>
        <v>4.6715826145751593E-2</v>
      </c>
      <c r="DV455">
        <f t="shared" si="157"/>
        <v>4.6948349156024541E-2</v>
      </c>
      <c r="DW455">
        <f t="shared" si="158"/>
        <v>0.12609234133928976</v>
      </c>
      <c r="DX455">
        <f t="shared" si="159"/>
        <v>2.3528432169283671E-3</v>
      </c>
      <c r="DY455">
        <f t="shared" si="160"/>
        <v>9.5034206328694651E-2</v>
      </c>
      <c r="DZ455">
        <f t="shared" si="161"/>
        <v>9.7831318895425526E-2</v>
      </c>
      <c r="EA455">
        <f t="shared" si="143"/>
        <v>0.15302705678588585</v>
      </c>
      <c r="EB455">
        <f t="shared" si="144"/>
        <v>0.16205921634620757</v>
      </c>
      <c r="EC455">
        <f t="shared" si="145"/>
        <v>3.4998738304381445E-2</v>
      </c>
      <c r="ED455">
        <f t="shared" si="146"/>
        <v>-1.8343849686611385E-2</v>
      </c>
      <c r="EE455">
        <f t="shared" si="147"/>
        <v>0.1442721843571978</v>
      </c>
      <c r="EF455">
        <f t="shared" si="148"/>
        <v>3.8394619522886766E-2</v>
      </c>
      <c r="EG455">
        <f t="shared" si="149"/>
        <v>-1.5144047499777704E-2</v>
      </c>
      <c r="EH455">
        <f t="shared" si="150"/>
        <v>0.12916605866975484</v>
      </c>
      <c r="EI455">
        <f t="shared" si="151"/>
        <v>0.18826829016324712</v>
      </c>
      <c r="EJ455">
        <f t="shared" si="152"/>
        <v>5.0919042042967703E-2</v>
      </c>
      <c r="EK455">
        <f t="shared" si="153"/>
        <v>-4.6690468379839509E-3</v>
      </c>
    </row>
    <row r="456" spans="1:141" x14ac:dyDescent="0.3">
      <c r="A456" s="6">
        <f>('Base original'!A456-MIN('Base original'!A:A))/(MAX('Base original'!A:A)-MIN('Base original'!A:A))</f>
        <v>0.38053097345132747</v>
      </c>
      <c r="B456" s="6">
        <f>('Base original'!B456-MIN('Base original'!B:B))/(MAX('Base original'!B:B)-MIN('Base original'!B:B))</f>
        <v>0.11643835616438356</v>
      </c>
      <c r="C456" s="6">
        <f>('Base original'!C456-MIN('Base original'!C:C))/(MAX('Base original'!C:C)-MIN('Base original'!C:C))</f>
        <v>0.35</v>
      </c>
      <c r="D456" s="6">
        <f>('Base original'!D456-MIN('Base original'!D:D))/(MAX('Base original'!D:D)-MIN('Base original'!D:D))</f>
        <v>6.8493150684931503E-2</v>
      </c>
      <c r="E456" s="6">
        <f>('Base original'!E456-MIN('Base original'!E:E))/(MAX('Base original'!E:E)-MIN('Base original'!E:E))</f>
        <v>9.1819699499165297E-2</v>
      </c>
      <c r="F456" s="6">
        <f>('Base original'!F456-MIN('Base original'!F:F))/(MAX('Base original'!F:F)-MIN('Base original'!F:F))</f>
        <v>0.35820895522388058</v>
      </c>
      <c r="G456" s="6">
        <f>('Base original'!G456-MIN('Base original'!G:G))/(MAX('Base original'!G:G)-MIN('Base original'!G:G))</f>
        <v>0.18021201413427562</v>
      </c>
      <c r="H456" s="6">
        <f>('Base original'!H456-MIN('Base original'!H:H))/(MAX('Base original'!H:H)-MIN('Base original'!H:H))</f>
        <v>0.5088105726872254</v>
      </c>
      <c r="I456" s="6">
        <f>('Base original'!I456-MIN('Base original'!I:I))/(MAX('Base original'!I:I)-MIN('Base original'!I:I))</f>
        <v>0.34645669291338588</v>
      </c>
      <c r="J456" s="6">
        <f>('Base original'!J456-MIN('Base original'!J:J))/(MAX('Base original'!J:J)-MIN('Base original'!J:J))</f>
        <v>0.61676646706586835</v>
      </c>
      <c r="K456" s="6">
        <f>('Base original'!K456-MIN('Base original'!K:K))/(MAX('Base original'!K:K)-MIN('Base original'!K:K))</f>
        <v>0.29230769230769238</v>
      </c>
      <c r="L456" s="6">
        <f>'Base original'!L456</f>
        <v>6</v>
      </c>
      <c r="M456">
        <v>639</v>
      </c>
      <c r="O456">
        <v>0.60371524674999022</v>
      </c>
      <c r="P456" t="str">
        <f>IF(O456&lt;=cockpit!C$11,"treino","teste")</f>
        <v>treino</v>
      </c>
      <c r="AP456" s="6">
        <v>1.3139553871744709</v>
      </c>
      <c r="AQ456" s="6">
        <v>1.7046027785877684</v>
      </c>
      <c r="AR456" s="6">
        <v>1.6591115921960795</v>
      </c>
      <c r="AS456" s="6">
        <v>1.9493373694914062</v>
      </c>
      <c r="AT456" s="6">
        <v>1.9246279548779222</v>
      </c>
      <c r="AU456" s="6">
        <v>1.7440805771415104</v>
      </c>
      <c r="AV456" s="6">
        <v>1.772163898522054</v>
      </c>
      <c r="AW456" s="6">
        <v>2.2176039842006321</v>
      </c>
      <c r="AX456" s="6">
        <v>1.1056869122545936</v>
      </c>
      <c r="AY456" s="6">
        <v>1.1769597470459805</v>
      </c>
      <c r="AZ456" s="6">
        <v>1.034963610216344</v>
      </c>
      <c r="BA456" s="6">
        <v>1.8788660150338901</v>
      </c>
      <c r="BB456" s="6">
        <v>1.3095287706268137</v>
      </c>
      <c r="BC456" s="6">
        <v>1.4824026830382213</v>
      </c>
      <c r="BD456" s="6">
        <v>1.2453037943738172</v>
      </c>
      <c r="BE456" s="6">
        <v>1.9485873063306407</v>
      </c>
      <c r="BF456" s="6">
        <v>1.4016338174585157</v>
      </c>
      <c r="BG456" s="6">
        <v>1.4042249134452887</v>
      </c>
      <c r="BH456" s="6">
        <v>1.5340626098493626</v>
      </c>
      <c r="BI456" s="6">
        <v>1.3594097118898474</v>
      </c>
      <c r="BL456" s="8">
        <f>IF(BL$1&lt;=cockpit!$C$15,1/(1+EXP(-(AP456+T$14))),0)</f>
        <v>0.81337544131485073</v>
      </c>
      <c r="BM456" s="8">
        <f>IF(BM$1&lt;=cockpit!$C$15,1/(1+EXP(-(AQ456+U$14))),0)</f>
        <v>0.8610640215265053</v>
      </c>
      <c r="BN456" s="8">
        <f>IF(BN$1&lt;=cockpit!$C$15,1/(1+EXP(-(AR456+V$14))),0)</f>
        <v>0.85948811629669353</v>
      </c>
      <c r="BO456" s="8">
        <f>IF(BO$1&lt;=cockpit!$C$15,1/(1+EXP(-(AS456+W$14))),0)</f>
        <v>0.88263262465521675</v>
      </c>
      <c r="BP456" s="8">
        <f>IF(BP$1&lt;=cockpit!$C$15,1/(1+EXP(-(AT456+X$14))),0)</f>
        <v>0.88413130687046515</v>
      </c>
      <c r="BQ456" s="8">
        <f>IF(BQ$1&lt;=cockpit!$C$15,1/(1+EXP(-(AU456+Y$14))),0)</f>
        <v>0.89952433329835779</v>
      </c>
      <c r="BR456" s="8">
        <f>IF(BR$1&lt;=cockpit!$C$15,1/(1+EXP(-(AV456+Z$14))),0)</f>
        <v>0.89740139886553316</v>
      </c>
      <c r="BS456" s="8">
        <f>IF(BS$1&lt;=cockpit!$C$15,1/(1+EXP(-(AW456+AA$14))),0)</f>
        <v>0.91103748521261807</v>
      </c>
      <c r="BT456" s="8">
        <f>IF(BT$1&lt;=cockpit!$C$15,1/(1+EXP(-(AX456+AB$14))),0)</f>
        <v>0.76846158496558303</v>
      </c>
      <c r="BU456" s="8">
        <f>IF(BU$1&lt;=cockpit!$C$15,1/(1+EXP(-(AY456+AC$14))),0)</f>
        <v>0.77162907401779457</v>
      </c>
      <c r="BV456" s="8">
        <f>IF(BV$1&lt;=cockpit!$C$15,1/(1+EXP(-(AZ456+AD$14))),0)</f>
        <v>0.80377890434896537</v>
      </c>
      <c r="BW456" s="8">
        <f>IF(BW$1&lt;=cockpit!$C$15,1/(1+EXP(-(BA456+AE$14))),0)</f>
        <v>0.90930130336005555</v>
      </c>
      <c r="BX456" s="8">
        <f>IF(BX$1&lt;=cockpit!$C$15,1/(1+EXP(-(BB456+AF$14))),0)</f>
        <v>0.88490107797621131</v>
      </c>
      <c r="BY456" s="8">
        <f>IF(BY$1&lt;=cockpit!$C$15,1/(1+EXP(-(BC456+AG$14))),0)</f>
        <v>0.81058350580030347</v>
      </c>
      <c r="BZ456" s="8">
        <f>IF(BZ$1&lt;=cockpit!$C$15,1/(1+EXP(-(BD456+AH$14))),0)</f>
        <v>0.82488892309213324</v>
      </c>
      <c r="CA456" s="8">
        <f>IF(CA$1&lt;=cockpit!$C$15,1/(1+EXP(-(BE456+AI$14))),0)</f>
        <v>0.94880880393447775</v>
      </c>
      <c r="CB456" s="8">
        <f>IF(CB$1&lt;=cockpit!$C$15,1/(1+EXP(-(BF456+AJ$14))),0)</f>
        <v>0.85992149499570325</v>
      </c>
      <c r="CC456" s="8">
        <f>IF(CC$1&lt;=cockpit!$C$15,1/(1+EXP(-(BG456+AK$14))),0)</f>
        <v>0.83084883392913178</v>
      </c>
      <c r="CD456" s="8">
        <f>IF(CD$1&lt;=cockpit!$C$15,1/(1+EXP(-(BH456+AL$14))),0)</f>
        <v>0.92165708416321179</v>
      </c>
      <c r="CE456" s="8">
        <f>IF(CE$1&lt;=cockpit!$C$15,1/(1+EXP(-(BI456+AM$14))),0)</f>
        <v>0.87001167516296452</v>
      </c>
      <c r="CH456" s="6">
        <v>5.7751277829370542</v>
      </c>
      <c r="CK456" s="9">
        <f t="shared" si="162"/>
        <v>5.7751277829370542</v>
      </c>
      <c r="CM456" s="9">
        <f t="shared" si="163"/>
        <v>5.0567514006804613E-2</v>
      </c>
      <c r="CP456">
        <f t="shared" si="164"/>
        <v>-0.2248722170629458</v>
      </c>
      <c r="CV456">
        <v>1.7633534291272946E-2</v>
      </c>
      <c r="CW456">
        <v>-9.22346293899204E-2</v>
      </c>
      <c r="CX456">
        <v>-3.806398815296898E-3</v>
      </c>
      <c r="CY456">
        <v>-6.0221294669218953E-2</v>
      </c>
      <c r="CZ456">
        <v>-7.1981704288073919E-2</v>
      </c>
      <c r="DA456">
        <v>-0.1695522932365206</v>
      </c>
      <c r="DB456">
        <v>-2.9862205866958182E-3</v>
      </c>
      <c r="DC456">
        <v>-0.14137291119537154</v>
      </c>
      <c r="DD456">
        <v>-6.1223092039646571E-2</v>
      </c>
      <c r="DE456">
        <v>-0.13290204814116025</v>
      </c>
      <c r="DF456">
        <v>-0.1638050652747817</v>
      </c>
      <c r="DG456">
        <v>-4.4752132016948977E-2</v>
      </c>
      <c r="DH456">
        <v>2.3088408601225179E-2</v>
      </c>
      <c r="DI456">
        <v>-0.11184824666742851</v>
      </c>
      <c r="DJ456">
        <v>-3.0982993312575108E-2</v>
      </c>
      <c r="DK456">
        <v>4.0565268061505635E-2</v>
      </c>
      <c r="DL456">
        <v>-0.14910600809296917</v>
      </c>
      <c r="DM456">
        <v>-0.13376974490214125</v>
      </c>
      <c r="DN456">
        <v>-8.9366906989695211E-2</v>
      </c>
      <c r="DO456">
        <v>4.7626259972552909E-3</v>
      </c>
      <c r="DR456">
        <f t="shared" si="165"/>
        <v>5.9675475777794642E-3</v>
      </c>
      <c r="DS456">
        <f t="shared" si="154"/>
        <v>-2.3848992904859718E-2</v>
      </c>
      <c r="DT456">
        <f t="shared" si="155"/>
        <v>-9.9453655978950259E-4</v>
      </c>
      <c r="DU456">
        <f t="shared" si="156"/>
        <v>-1.3306476186288682E-2</v>
      </c>
      <c r="DV456">
        <f t="shared" si="157"/>
        <v>-1.5714457748837486E-2</v>
      </c>
      <c r="DW456">
        <f t="shared" si="158"/>
        <v>-3.2360068036382063E-2</v>
      </c>
      <c r="DX456">
        <f t="shared" si="159"/>
        <v>-5.8132973950510613E-4</v>
      </c>
      <c r="DY456">
        <f t="shared" si="160"/>
        <v>-2.4034907669346468E-2</v>
      </c>
      <c r="DZ456">
        <f t="shared" si="161"/>
        <v>-2.5068823120254456E-2</v>
      </c>
      <c r="EA456">
        <f t="shared" si="143"/>
        <v>-5.3770649890643132E-2</v>
      </c>
      <c r="EB456">
        <f t="shared" si="144"/>
        <v>-5.7977078465568321E-2</v>
      </c>
      <c r="EC456">
        <f t="shared" si="145"/>
        <v>-7.7497777057246959E-3</v>
      </c>
      <c r="ED456">
        <f t="shared" si="146"/>
        <v>5.0090321438230855E-3</v>
      </c>
      <c r="EE456">
        <f t="shared" si="147"/>
        <v>-3.8358846103838933E-2</v>
      </c>
      <c r="EF456">
        <f t="shared" si="148"/>
        <v>-9.9008715738375091E-3</v>
      </c>
      <c r="EG456">
        <f t="shared" si="149"/>
        <v>4.0468663326403854E-3</v>
      </c>
      <c r="EH456">
        <f t="shared" si="150"/>
        <v>-3.8847337165089854E-2</v>
      </c>
      <c r="EI456">
        <f t="shared" si="151"/>
        <v>-4.1427181080455421E-2</v>
      </c>
      <c r="EJ456">
        <f t="shared" si="152"/>
        <v>-1.3454028703762165E-2</v>
      </c>
      <c r="EK456">
        <f t="shared" si="153"/>
        <v>1.1576976275672673E-3</v>
      </c>
    </row>
    <row r="457" spans="1:141" x14ac:dyDescent="0.3">
      <c r="A457" s="6">
        <f>('Base original'!A457-MIN('Base original'!A:A))/(MAX('Base original'!A:A)-MIN('Base original'!A:A))</f>
        <v>0.46902654867256638</v>
      </c>
      <c r="B457" s="6">
        <f>('Base original'!B457-MIN('Base original'!B:B))/(MAX('Base original'!B:B)-MIN('Base original'!B:B))</f>
        <v>0.28767123287671237</v>
      </c>
      <c r="C457" s="6">
        <f>('Base original'!C457-MIN('Base original'!C:C))/(MAX('Base original'!C:C)-MIN('Base original'!C:C))</f>
        <v>0.45</v>
      </c>
      <c r="D457" s="6">
        <f>('Base original'!D457-MIN('Base original'!D:D))/(MAX('Base original'!D:D)-MIN('Base original'!D:D))</f>
        <v>9.5890410958904104E-2</v>
      </c>
      <c r="E457" s="6">
        <f>('Base original'!E457-MIN('Base original'!E:E))/(MAX('Base original'!E:E)-MIN('Base original'!E:E))</f>
        <v>9.849749582637729E-2</v>
      </c>
      <c r="F457" s="6">
        <f>('Base original'!F457-MIN('Base original'!F:F))/(MAX('Base original'!F:F)-MIN('Base original'!F:F))</f>
        <v>0.22388059701492538</v>
      </c>
      <c r="G457" s="6">
        <f>('Base original'!G457-MIN('Base original'!G:G))/(MAX('Base original'!G:G)-MIN('Base original'!G:G))</f>
        <v>0.12014134275618374</v>
      </c>
      <c r="H457" s="6">
        <f>('Base original'!H457-MIN('Base original'!H:H))/(MAX('Base original'!H:H)-MIN('Base original'!H:H))</f>
        <v>0.66299559471365677</v>
      </c>
      <c r="I457" s="6">
        <f>('Base original'!I457-MIN('Base original'!I:I))/(MAX('Base original'!I:I)-MIN('Base original'!I:I))</f>
        <v>0.51181102362204733</v>
      </c>
      <c r="J457" s="6">
        <f>('Base original'!J457-MIN('Base original'!J:J))/(MAX('Base original'!J:J)-MIN('Base original'!J:J))</f>
        <v>0.17365269461077845</v>
      </c>
      <c r="K457" s="6">
        <f>('Base original'!K457-MIN('Base original'!K:K))/(MAX('Base original'!K:K)-MIN('Base original'!K:K))</f>
        <v>0.15384615384615385</v>
      </c>
      <c r="L457" s="6">
        <f>'Base original'!L457</f>
        <v>5</v>
      </c>
      <c r="M457">
        <v>640</v>
      </c>
      <c r="O457">
        <v>0.22229551858224439</v>
      </c>
      <c r="P457" t="str">
        <f>IF(O457&lt;=cockpit!C$11,"treino","teste")</f>
        <v>treino</v>
      </c>
      <c r="AP457" s="6">
        <v>1.0876351283727583</v>
      </c>
      <c r="AQ457" s="6">
        <v>1.7447719004920581</v>
      </c>
      <c r="AR457" s="6">
        <v>1.4704129969436708</v>
      </c>
      <c r="AS457" s="6">
        <v>2.081930315660006</v>
      </c>
      <c r="AT457" s="6">
        <v>2.0095007845619528</v>
      </c>
      <c r="AU457" s="6">
        <v>1.7302268215662211</v>
      </c>
      <c r="AV457" s="6">
        <v>1.6555749499479975</v>
      </c>
      <c r="AW457" s="6">
        <v>2.250404347598828</v>
      </c>
      <c r="AX457" s="6">
        <v>1.1226091442391501</v>
      </c>
      <c r="AY457" s="6">
        <v>1.2422753456705402</v>
      </c>
      <c r="AZ457" s="6">
        <v>1.2653360736210151</v>
      </c>
      <c r="BA457" s="6">
        <v>1.8457449406173203</v>
      </c>
      <c r="BB457" s="6">
        <v>1.4146224419404216</v>
      </c>
      <c r="BC457" s="6">
        <v>1.3729699096453076</v>
      </c>
      <c r="BD457" s="6">
        <v>1.3664718250516226</v>
      </c>
      <c r="BE457" s="6">
        <v>2.0418445466469342</v>
      </c>
      <c r="BF457" s="6">
        <v>1.4894390282694843</v>
      </c>
      <c r="BG457" s="6">
        <v>1.3205490885382318</v>
      </c>
      <c r="BH457" s="6">
        <v>1.3894124509064276</v>
      </c>
      <c r="BI457" s="6">
        <v>1.503978354236351</v>
      </c>
      <c r="BL457" s="8">
        <f>IF(BL$1&lt;=cockpit!$C$15,1/(1+EXP(-(AP457+T$14))),0)</f>
        <v>0.77656740250849843</v>
      </c>
      <c r="BM457" s="8">
        <f>IF(BM$1&lt;=cockpit!$C$15,1/(1+EXP(-(AQ457+U$14))),0)</f>
        <v>0.86580023583889132</v>
      </c>
      <c r="BN457" s="8">
        <f>IF(BN$1&lt;=cockpit!$C$15,1/(1+EXP(-(AR457+V$14))),0)</f>
        <v>0.83511846414109703</v>
      </c>
      <c r="BO457" s="8">
        <f>IF(BO$1&lt;=cockpit!$C$15,1/(1+EXP(-(AS457+W$14))),0)</f>
        <v>0.89568681351584956</v>
      </c>
      <c r="BP457" s="8">
        <f>IF(BP$1&lt;=cockpit!$C$15,1/(1+EXP(-(AT457+X$14))),0)</f>
        <v>0.89254653903474401</v>
      </c>
      <c r="BQ457" s="8">
        <f>IF(BQ$1&lt;=cockpit!$C$15,1/(1+EXP(-(AU457+Y$14))),0)</f>
        <v>0.89826527799114597</v>
      </c>
      <c r="BR457" s="8">
        <f>IF(BR$1&lt;=cockpit!$C$15,1/(1+EXP(-(AV457+Z$14))),0)</f>
        <v>0.88615863183809296</v>
      </c>
      <c r="BS457" s="8">
        <f>IF(BS$1&lt;=cockpit!$C$15,1/(1+EXP(-(AW457+AA$14))),0)</f>
        <v>0.91366029877143051</v>
      </c>
      <c r="BT457" s="8">
        <f>IF(BT$1&lt;=cockpit!$C$15,1/(1+EXP(-(AX457+AB$14))),0)</f>
        <v>0.7714588422721641</v>
      </c>
      <c r="BU457" s="8">
        <f>IF(BU$1&lt;=cockpit!$C$15,1/(1+EXP(-(AY457+AC$14))),0)</f>
        <v>0.78293424425746672</v>
      </c>
      <c r="BV457" s="8">
        <f>IF(BV$1&lt;=cockpit!$C$15,1/(1+EXP(-(AZ457+AD$14))),0)</f>
        <v>0.83759679054924741</v>
      </c>
      <c r="BW457" s="8">
        <f>IF(BW$1&lt;=cockpit!$C$15,1/(1+EXP(-(BA457+AE$14))),0)</f>
        <v>0.90653244452050663</v>
      </c>
      <c r="BX457" s="8">
        <f>IF(BX$1&lt;=cockpit!$C$15,1/(1+EXP(-(BB457+AF$14))),0)</f>
        <v>0.89517975243665804</v>
      </c>
      <c r="BY457" s="8">
        <f>IF(BY$1&lt;=cockpit!$C$15,1/(1+EXP(-(BC457+AG$14))),0)</f>
        <v>0.79320821385325357</v>
      </c>
      <c r="BZ457" s="8">
        <f>IF(BZ$1&lt;=cockpit!$C$15,1/(1+EXP(-(BD457+AH$14))),0)</f>
        <v>0.84170860481180809</v>
      </c>
      <c r="CA457" s="8">
        <f>IF(CA$1&lt;=cockpit!$C$15,1/(1+EXP(-(BE457+AI$14))),0)</f>
        <v>0.95315338035586838</v>
      </c>
      <c r="CB457" s="8">
        <f>IF(CB$1&lt;=cockpit!$C$15,1/(1+EXP(-(BF457+AJ$14))),0)</f>
        <v>0.87016780862854648</v>
      </c>
      <c r="CC457" s="8">
        <f>IF(CC$1&lt;=cockpit!$C$15,1/(1+EXP(-(BG457+AK$14))),0)</f>
        <v>0.81876153956901221</v>
      </c>
      <c r="CD457" s="8">
        <f>IF(CD$1&lt;=cockpit!$C$15,1/(1+EXP(-(BH457+AL$14))),0)</f>
        <v>0.91055476617766085</v>
      </c>
      <c r="CE457" s="8">
        <f>IF(CE$1&lt;=cockpit!$C$15,1/(1+EXP(-(BI457+AM$14))),0)</f>
        <v>0.88550537374237015</v>
      </c>
      <c r="CH457" s="6">
        <v>5.8045642795809504</v>
      </c>
      <c r="CK457" s="9">
        <f t="shared" si="162"/>
        <v>5.8045642795809504</v>
      </c>
      <c r="CM457" s="9">
        <f t="shared" si="163"/>
        <v>0.64732367997761375</v>
      </c>
      <c r="CP457">
        <f t="shared" si="164"/>
        <v>0.80456427958095045</v>
      </c>
      <c r="CV457">
        <v>-6.3090549819023303E-2</v>
      </c>
      <c r="CW457">
        <v>0.33000380890425834</v>
      </c>
      <c r="CX457">
        <v>1.3618812322065936E-2</v>
      </c>
      <c r="CY457">
        <v>0.21546415646095451</v>
      </c>
      <c r="CZ457">
        <v>0.25754141089529103</v>
      </c>
      <c r="DA457">
        <v>0.60663660651753182</v>
      </c>
      <c r="DB457">
        <v>1.0684318616079599E-2</v>
      </c>
      <c r="DC457">
        <v>0.50581435062885916</v>
      </c>
      <c r="DD457">
        <v>0.21904846042767606</v>
      </c>
      <c r="DE457">
        <v>0.47550667669894603</v>
      </c>
      <c r="DF457">
        <v>0.58607375360035885</v>
      </c>
      <c r="DG457">
        <v>0.16011745393095592</v>
      </c>
      <c r="DH457">
        <v>-8.2607398439601659E-2</v>
      </c>
      <c r="DI457">
        <v>0.4001788445799086</v>
      </c>
      <c r="DJ457">
        <v>0.11085322152898797</v>
      </c>
      <c r="DK457">
        <v>-0.145137385579196</v>
      </c>
      <c r="DL457">
        <v>0.53348239079677251</v>
      </c>
      <c r="DM457">
        <v>0.4786111856885914</v>
      </c>
      <c r="DN457">
        <v>0.31974346177418361</v>
      </c>
      <c r="DO457">
        <v>-1.7040071932597201E-2</v>
      </c>
      <c r="DR457">
        <f t="shared" si="165"/>
        <v>-2.5043356492849052E-2</v>
      </c>
      <c r="DS457">
        <f t="shared" si="154"/>
        <v>8.2629637746388637E-2</v>
      </c>
      <c r="DT457">
        <f t="shared" si="155"/>
        <v>4.1207414303799615E-3</v>
      </c>
      <c r="DU457">
        <f t="shared" si="156"/>
        <v>4.2606988080855751E-2</v>
      </c>
      <c r="DV457">
        <f t="shared" si="157"/>
        <v>5.2373795329349236E-2</v>
      </c>
      <c r="DW457">
        <f t="shared" si="158"/>
        <v>0.11715335228164922</v>
      </c>
      <c r="DX457">
        <f t="shared" si="159"/>
        <v>2.2941676557360555E-3</v>
      </c>
      <c r="DY457">
        <f t="shared" si="160"/>
        <v>8.3573104484075691E-2</v>
      </c>
      <c r="DZ457">
        <f t="shared" si="161"/>
        <v>8.8682044039887178E-2</v>
      </c>
      <c r="EA457">
        <f t="shared" si="143"/>
        <v>0.18402772631561454</v>
      </c>
      <c r="EB457">
        <f t="shared" si="144"/>
        <v>0.17490293765267267</v>
      </c>
      <c r="EC457">
        <f t="shared" si="145"/>
        <v>2.8532758489539935E-2</v>
      </c>
      <c r="ED457">
        <f t="shared" si="146"/>
        <v>-1.6410224938128822E-2</v>
      </c>
      <c r="EE457">
        <f t="shared" si="147"/>
        <v>0.14839461106787696</v>
      </c>
      <c r="EF457">
        <f t="shared" si="148"/>
        <v>3.2316665496803308E-2</v>
      </c>
      <c r="EG457">
        <f t="shared" si="149"/>
        <v>-1.3279872452607547E-2</v>
      </c>
      <c r="EH457">
        <f t="shared" si="150"/>
        <v>0.12953378424983744</v>
      </c>
      <c r="EI457">
        <f t="shared" si="151"/>
        <v>0.15776438561038694</v>
      </c>
      <c r="EJ457">
        <f t="shared" si="152"/>
        <v>5.4640965871192666E-2</v>
      </c>
      <c r="EK457">
        <f t="shared" si="153"/>
        <v>-3.6786147003963353E-3</v>
      </c>
    </row>
    <row r="458" spans="1:141" x14ac:dyDescent="0.3">
      <c r="A458" s="6">
        <f>('Base original'!A458-MIN('Base original'!A:A))/(MAX('Base original'!A:A)-MIN('Base original'!A:A))</f>
        <v>0.46902654867256638</v>
      </c>
      <c r="B458" s="6">
        <f>('Base original'!B458-MIN('Base original'!B:B))/(MAX('Base original'!B:B)-MIN('Base original'!B:B))</f>
        <v>0.28767123287671237</v>
      </c>
      <c r="C458" s="6">
        <f>('Base original'!C458-MIN('Base original'!C:C))/(MAX('Base original'!C:C)-MIN('Base original'!C:C))</f>
        <v>0.45</v>
      </c>
      <c r="D458" s="6">
        <f>('Base original'!D458-MIN('Base original'!D:D))/(MAX('Base original'!D:D)-MIN('Base original'!D:D))</f>
        <v>9.5890410958904104E-2</v>
      </c>
      <c r="E458" s="6">
        <f>('Base original'!E458-MIN('Base original'!E:E))/(MAX('Base original'!E:E)-MIN('Base original'!E:E))</f>
        <v>9.849749582637729E-2</v>
      </c>
      <c r="F458" s="6">
        <f>('Base original'!F458-MIN('Base original'!F:F))/(MAX('Base original'!F:F)-MIN('Base original'!F:F))</f>
        <v>0.22388059701492538</v>
      </c>
      <c r="G458" s="6">
        <f>('Base original'!G458-MIN('Base original'!G:G))/(MAX('Base original'!G:G)-MIN('Base original'!G:G))</f>
        <v>0.12014134275618374</v>
      </c>
      <c r="H458" s="6">
        <f>('Base original'!H458-MIN('Base original'!H:H))/(MAX('Base original'!H:H)-MIN('Base original'!H:H))</f>
        <v>0.66299559471365677</v>
      </c>
      <c r="I458" s="6">
        <f>('Base original'!I458-MIN('Base original'!I:I))/(MAX('Base original'!I:I)-MIN('Base original'!I:I))</f>
        <v>0.51181102362204733</v>
      </c>
      <c r="J458" s="6">
        <f>('Base original'!J458-MIN('Base original'!J:J))/(MAX('Base original'!J:J)-MIN('Base original'!J:J))</f>
        <v>0.17365269461077845</v>
      </c>
      <c r="K458" s="6">
        <f>('Base original'!K458-MIN('Base original'!K:K))/(MAX('Base original'!K:K)-MIN('Base original'!K:K))</f>
        <v>0.15384615384615385</v>
      </c>
      <c r="L458" s="6">
        <f>'Base original'!L458</f>
        <v>5</v>
      </c>
      <c r="M458">
        <v>642</v>
      </c>
      <c r="O458">
        <v>0.7177360909894287</v>
      </c>
      <c r="P458" t="str">
        <f>IF(O458&lt;=cockpit!C$11,"treino","teste")</f>
        <v>treino</v>
      </c>
      <c r="AP458" s="6">
        <v>1.0876351283727583</v>
      </c>
      <c r="AQ458" s="6">
        <v>1.7447719004920581</v>
      </c>
      <c r="AR458" s="6">
        <v>1.4704129969436708</v>
      </c>
      <c r="AS458" s="6">
        <v>2.081930315660006</v>
      </c>
      <c r="AT458" s="6">
        <v>2.0095007845619528</v>
      </c>
      <c r="AU458" s="6">
        <v>1.7302268215662211</v>
      </c>
      <c r="AV458" s="6">
        <v>1.6555749499479975</v>
      </c>
      <c r="AW458" s="6">
        <v>2.250404347598828</v>
      </c>
      <c r="AX458" s="6">
        <v>1.1226091442391501</v>
      </c>
      <c r="AY458" s="6">
        <v>1.2422753456705402</v>
      </c>
      <c r="AZ458" s="6">
        <v>1.2653360736210151</v>
      </c>
      <c r="BA458" s="6">
        <v>1.8457449406173203</v>
      </c>
      <c r="BB458" s="6">
        <v>1.4146224419404216</v>
      </c>
      <c r="BC458" s="6">
        <v>1.3729699096453076</v>
      </c>
      <c r="BD458" s="6">
        <v>1.3664718250516226</v>
      </c>
      <c r="BE458" s="6">
        <v>2.0418445466469342</v>
      </c>
      <c r="BF458" s="6">
        <v>1.4894390282694843</v>
      </c>
      <c r="BG458" s="6">
        <v>1.3205490885382318</v>
      </c>
      <c r="BH458" s="6">
        <v>1.3894124509064276</v>
      </c>
      <c r="BI458" s="6">
        <v>1.503978354236351</v>
      </c>
      <c r="BL458" s="8">
        <f>IF(BL$1&lt;=cockpit!$C$15,1/(1+EXP(-(AP458+T$14))),0)</f>
        <v>0.77656740250849843</v>
      </c>
      <c r="BM458" s="8">
        <f>IF(BM$1&lt;=cockpit!$C$15,1/(1+EXP(-(AQ458+U$14))),0)</f>
        <v>0.86580023583889132</v>
      </c>
      <c r="BN458" s="8">
        <f>IF(BN$1&lt;=cockpit!$C$15,1/(1+EXP(-(AR458+V$14))),0)</f>
        <v>0.83511846414109703</v>
      </c>
      <c r="BO458" s="8">
        <f>IF(BO$1&lt;=cockpit!$C$15,1/(1+EXP(-(AS458+W$14))),0)</f>
        <v>0.89568681351584956</v>
      </c>
      <c r="BP458" s="8">
        <f>IF(BP$1&lt;=cockpit!$C$15,1/(1+EXP(-(AT458+X$14))),0)</f>
        <v>0.89254653903474401</v>
      </c>
      <c r="BQ458" s="8">
        <f>IF(BQ$1&lt;=cockpit!$C$15,1/(1+EXP(-(AU458+Y$14))),0)</f>
        <v>0.89826527799114597</v>
      </c>
      <c r="BR458" s="8">
        <f>IF(BR$1&lt;=cockpit!$C$15,1/(1+EXP(-(AV458+Z$14))),0)</f>
        <v>0.88615863183809296</v>
      </c>
      <c r="BS458" s="8">
        <f>IF(BS$1&lt;=cockpit!$C$15,1/(1+EXP(-(AW458+AA$14))),0)</f>
        <v>0.91366029877143051</v>
      </c>
      <c r="BT458" s="8">
        <f>IF(BT$1&lt;=cockpit!$C$15,1/(1+EXP(-(AX458+AB$14))),0)</f>
        <v>0.7714588422721641</v>
      </c>
      <c r="BU458" s="8">
        <f>IF(BU$1&lt;=cockpit!$C$15,1/(1+EXP(-(AY458+AC$14))),0)</f>
        <v>0.78293424425746672</v>
      </c>
      <c r="BV458" s="8">
        <f>IF(BV$1&lt;=cockpit!$C$15,1/(1+EXP(-(AZ458+AD$14))),0)</f>
        <v>0.83759679054924741</v>
      </c>
      <c r="BW458" s="8">
        <f>IF(BW$1&lt;=cockpit!$C$15,1/(1+EXP(-(BA458+AE$14))),0)</f>
        <v>0.90653244452050663</v>
      </c>
      <c r="BX458" s="8">
        <f>IF(BX$1&lt;=cockpit!$C$15,1/(1+EXP(-(BB458+AF$14))),0)</f>
        <v>0.89517975243665804</v>
      </c>
      <c r="BY458" s="8">
        <f>IF(BY$1&lt;=cockpit!$C$15,1/(1+EXP(-(BC458+AG$14))),0)</f>
        <v>0.79320821385325357</v>
      </c>
      <c r="BZ458" s="8">
        <f>IF(BZ$1&lt;=cockpit!$C$15,1/(1+EXP(-(BD458+AH$14))),0)</f>
        <v>0.84170860481180809</v>
      </c>
      <c r="CA458" s="8">
        <f>IF(CA$1&lt;=cockpit!$C$15,1/(1+EXP(-(BE458+AI$14))),0)</f>
        <v>0.95315338035586838</v>
      </c>
      <c r="CB458" s="8">
        <f>IF(CB$1&lt;=cockpit!$C$15,1/(1+EXP(-(BF458+AJ$14))),0)</f>
        <v>0.87016780862854648</v>
      </c>
      <c r="CC458" s="8">
        <f>IF(CC$1&lt;=cockpit!$C$15,1/(1+EXP(-(BG458+AK$14))),0)</f>
        <v>0.81876153956901221</v>
      </c>
      <c r="CD458" s="8">
        <f>IF(CD$1&lt;=cockpit!$C$15,1/(1+EXP(-(BH458+AL$14))),0)</f>
        <v>0.91055476617766085</v>
      </c>
      <c r="CE458" s="8">
        <f>IF(CE$1&lt;=cockpit!$C$15,1/(1+EXP(-(BI458+AM$14))),0)</f>
        <v>0.88550537374237015</v>
      </c>
      <c r="CH458" s="6">
        <v>5.8045642795809504</v>
      </c>
      <c r="CK458" s="9">
        <f t="shared" si="162"/>
        <v>5.8045642795809504</v>
      </c>
      <c r="CM458" s="9">
        <f t="shared" si="163"/>
        <v>0.64732367997761375</v>
      </c>
      <c r="CP458">
        <f t="shared" si="164"/>
        <v>0.80456427958095045</v>
      </c>
      <c r="CV458">
        <v>-6.3090549819023303E-2</v>
      </c>
      <c r="CW458">
        <v>0.33000380890425834</v>
      </c>
      <c r="CX458">
        <v>1.3618812322065936E-2</v>
      </c>
      <c r="CY458">
        <v>0.21546415646095451</v>
      </c>
      <c r="CZ458">
        <v>0.25754141089529103</v>
      </c>
      <c r="DA458">
        <v>0.60663660651753182</v>
      </c>
      <c r="DB458">
        <v>1.0684318616079599E-2</v>
      </c>
      <c r="DC458">
        <v>0.50581435062885916</v>
      </c>
      <c r="DD458">
        <v>0.21904846042767606</v>
      </c>
      <c r="DE458">
        <v>0.47550667669894603</v>
      </c>
      <c r="DF458">
        <v>0.58607375360035885</v>
      </c>
      <c r="DG458">
        <v>0.16011745393095592</v>
      </c>
      <c r="DH458">
        <v>-8.2607398439601659E-2</v>
      </c>
      <c r="DI458">
        <v>0.4001788445799086</v>
      </c>
      <c r="DJ458">
        <v>0.11085322152898797</v>
      </c>
      <c r="DK458">
        <v>-0.145137385579196</v>
      </c>
      <c r="DL458">
        <v>0.53348239079677251</v>
      </c>
      <c r="DM458">
        <v>0.4786111856885914</v>
      </c>
      <c r="DN458">
        <v>0.31974346177418361</v>
      </c>
      <c r="DO458">
        <v>-1.7040071932597201E-2</v>
      </c>
      <c r="DR458">
        <f t="shared" si="165"/>
        <v>-2.5043356492849052E-2</v>
      </c>
      <c r="DS458">
        <f t="shared" si="154"/>
        <v>8.2629637746388637E-2</v>
      </c>
      <c r="DT458">
        <f t="shared" si="155"/>
        <v>4.1207414303799615E-3</v>
      </c>
      <c r="DU458">
        <f t="shared" si="156"/>
        <v>4.2606988080855751E-2</v>
      </c>
      <c r="DV458">
        <f t="shared" si="157"/>
        <v>5.2373795329349236E-2</v>
      </c>
      <c r="DW458">
        <f t="shared" si="158"/>
        <v>0.11715335228164922</v>
      </c>
      <c r="DX458">
        <f t="shared" si="159"/>
        <v>2.2941676557360555E-3</v>
      </c>
      <c r="DY458">
        <f t="shared" si="160"/>
        <v>8.3573104484075691E-2</v>
      </c>
      <c r="DZ458">
        <f t="shared" si="161"/>
        <v>8.8682044039887178E-2</v>
      </c>
      <c r="EA458">
        <f t="shared" si="143"/>
        <v>0.18402772631561454</v>
      </c>
      <c r="EB458">
        <f t="shared" si="144"/>
        <v>0.17490293765267267</v>
      </c>
      <c r="EC458">
        <f t="shared" si="145"/>
        <v>2.8532758489539935E-2</v>
      </c>
      <c r="ED458">
        <f t="shared" si="146"/>
        <v>-1.6410224938128822E-2</v>
      </c>
      <c r="EE458">
        <f t="shared" si="147"/>
        <v>0.14839461106787696</v>
      </c>
      <c r="EF458">
        <f t="shared" si="148"/>
        <v>3.2316665496803308E-2</v>
      </c>
      <c r="EG458">
        <f t="shared" si="149"/>
        <v>-1.3279872452607547E-2</v>
      </c>
      <c r="EH458">
        <f t="shared" si="150"/>
        <v>0.12953378424983744</v>
      </c>
      <c r="EI458">
        <f t="shared" si="151"/>
        <v>0.15776438561038694</v>
      </c>
      <c r="EJ458">
        <f t="shared" si="152"/>
        <v>5.4640965871192666E-2</v>
      </c>
      <c r="EK458">
        <f t="shared" si="153"/>
        <v>-3.6786147003963353E-3</v>
      </c>
    </row>
    <row r="459" spans="1:141" x14ac:dyDescent="0.3">
      <c r="A459" s="6">
        <f>('Base original'!A459-MIN('Base original'!A:A))/(MAX('Base original'!A:A)-MIN('Base original'!A:A))</f>
        <v>0.46902654867256638</v>
      </c>
      <c r="B459" s="6">
        <f>('Base original'!B459-MIN('Base original'!B:B))/(MAX('Base original'!B:B)-MIN('Base original'!B:B))</f>
        <v>0.28767123287671237</v>
      </c>
      <c r="C459" s="6">
        <f>('Base original'!C459-MIN('Base original'!C:C))/(MAX('Base original'!C:C)-MIN('Base original'!C:C))</f>
        <v>0.45</v>
      </c>
      <c r="D459" s="6">
        <f>('Base original'!D459-MIN('Base original'!D:D))/(MAX('Base original'!D:D)-MIN('Base original'!D:D))</f>
        <v>9.5890410958904104E-2</v>
      </c>
      <c r="E459" s="6">
        <f>('Base original'!E459-MIN('Base original'!E:E))/(MAX('Base original'!E:E)-MIN('Base original'!E:E))</f>
        <v>9.849749582637729E-2</v>
      </c>
      <c r="F459" s="6">
        <f>('Base original'!F459-MIN('Base original'!F:F))/(MAX('Base original'!F:F)-MIN('Base original'!F:F))</f>
        <v>0.22388059701492538</v>
      </c>
      <c r="G459" s="6">
        <f>('Base original'!G459-MIN('Base original'!G:G))/(MAX('Base original'!G:G)-MIN('Base original'!G:G))</f>
        <v>0.12014134275618374</v>
      </c>
      <c r="H459" s="6">
        <f>('Base original'!H459-MIN('Base original'!H:H))/(MAX('Base original'!H:H)-MIN('Base original'!H:H))</f>
        <v>0.66299559471365677</v>
      </c>
      <c r="I459" s="6">
        <f>('Base original'!I459-MIN('Base original'!I:I))/(MAX('Base original'!I:I)-MIN('Base original'!I:I))</f>
        <v>0.51181102362204733</v>
      </c>
      <c r="J459" s="6">
        <f>('Base original'!J459-MIN('Base original'!J:J))/(MAX('Base original'!J:J)-MIN('Base original'!J:J))</f>
        <v>0.17365269461077845</v>
      </c>
      <c r="K459" s="6">
        <f>('Base original'!K459-MIN('Base original'!K:K))/(MAX('Base original'!K:K)-MIN('Base original'!K:K))</f>
        <v>0.15384615384615385</v>
      </c>
      <c r="L459" s="6">
        <f>'Base original'!L459</f>
        <v>5</v>
      </c>
      <c r="M459">
        <v>644</v>
      </c>
      <c r="O459">
        <v>0.95038596658912211</v>
      </c>
      <c r="P459" t="str">
        <f>IF(O459&lt;=cockpit!C$11,"treino","teste")</f>
        <v>teste</v>
      </c>
      <c r="AP459" s="6">
        <v>1.0876351283727583</v>
      </c>
      <c r="AQ459" s="6">
        <v>1.7447719004920581</v>
      </c>
      <c r="AR459" s="6">
        <v>1.4704129969436708</v>
      </c>
      <c r="AS459" s="6">
        <v>2.081930315660006</v>
      </c>
      <c r="AT459" s="6">
        <v>2.0095007845619528</v>
      </c>
      <c r="AU459" s="6">
        <v>1.7302268215662211</v>
      </c>
      <c r="AV459" s="6">
        <v>1.6555749499479975</v>
      </c>
      <c r="AW459" s="6">
        <v>2.250404347598828</v>
      </c>
      <c r="AX459" s="6">
        <v>1.1226091442391501</v>
      </c>
      <c r="AY459" s="6">
        <v>1.2422753456705402</v>
      </c>
      <c r="AZ459" s="6">
        <v>1.2653360736210151</v>
      </c>
      <c r="BA459" s="6">
        <v>1.8457449406173203</v>
      </c>
      <c r="BB459" s="6">
        <v>1.4146224419404216</v>
      </c>
      <c r="BC459" s="6">
        <v>1.3729699096453076</v>
      </c>
      <c r="BD459" s="6">
        <v>1.3664718250516226</v>
      </c>
      <c r="BE459" s="6">
        <v>2.0418445466469342</v>
      </c>
      <c r="BF459" s="6">
        <v>1.4894390282694843</v>
      </c>
      <c r="BG459" s="6">
        <v>1.3205490885382318</v>
      </c>
      <c r="BH459" s="6">
        <v>1.3894124509064276</v>
      </c>
      <c r="BI459" s="6">
        <v>1.503978354236351</v>
      </c>
      <c r="BL459" s="8">
        <f>IF(BL$1&lt;=cockpit!$C$15,1/(1+EXP(-(AP459+T$14))),0)</f>
        <v>0.77656740250849843</v>
      </c>
      <c r="BM459" s="8">
        <f>IF(BM$1&lt;=cockpit!$C$15,1/(1+EXP(-(AQ459+U$14))),0)</f>
        <v>0.86580023583889132</v>
      </c>
      <c r="BN459" s="8">
        <f>IF(BN$1&lt;=cockpit!$C$15,1/(1+EXP(-(AR459+V$14))),0)</f>
        <v>0.83511846414109703</v>
      </c>
      <c r="BO459" s="8">
        <f>IF(BO$1&lt;=cockpit!$C$15,1/(1+EXP(-(AS459+W$14))),0)</f>
        <v>0.89568681351584956</v>
      </c>
      <c r="BP459" s="8">
        <f>IF(BP$1&lt;=cockpit!$C$15,1/(1+EXP(-(AT459+X$14))),0)</f>
        <v>0.89254653903474401</v>
      </c>
      <c r="BQ459" s="8">
        <f>IF(BQ$1&lt;=cockpit!$C$15,1/(1+EXP(-(AU459+Y$14))),0)</f>
        <v>0.89826527799114597</v>
      </c>
      <c r="BR459" s="8">
        <f>IF(BR$1&lt;=cockpit!$C$15,1/(1+EXP(-(AV459+Z$14))),0)</f>
        <v>0.88615863183809296</v>
      </c>
      <c r="BS459" s="8">
        <f>IF(BS$1&lt;=cockpit!$C$15,1/(1+EXP(-(AW459+AA$14))),0)</f>
        <v>0.91366029877143051</v>
      </c>
      <c r="BT459" s="8">
        <f>IF(BT$1&lt;=cockpit!$C$15,1/(1+EXP(-(AX459+AB$14))),0)</f>
        <v>0.7714588422721641</v>
      </c>
      <c r="BU459" s="8">
        <f>IF(BU$1&lt;=cockpit!$C$15,1/(1+EXP(-(AY459+AC$14))),0)</f>
        <v>0.78293424425746672</v>
      </c>
      <c r="BV459" s="8">
        <f>IF(BV$1&lt;=cockpit!$C$15,1/(1+EXP(-(AZ459+AD$14))),0)</f>
        <v>0.83759679054924741</v>
      </c>
      <c r="BW459" s="8">
        <f>IF(BW$1&lt;=cockpit!$C$15,1/(1+EXP(-(BA459+AE$14))),0)</f>
        <v>0.90653244452050663</v>
      </c>
      <c r="BX459" s="8">
        <f>IF(BX$1&lt;=cockpit!$C$15,1/(1+EXP(-(BB459+AF$14))),0)</f>
        <v>0.89517975243665804</v>
      </c>
      <c r="BY459" s="8">
        <f>IF(BY$1&lt;=cockpit!$C$15,1/(1+EXP(-(BC459+AG$14))),0)</f>
        <v>0.79320821385325357</v>
      </c>
      <c r="BZ459" s="8">
        <f>IF(BZ$1&lt;=cockpit!$C$15,1/(1+EXP(-(BD459+AH$14))),0)</f>
        <v>0.84170860481180809</v>
      </c>
      <c r="CA459" s="8">
        <f>IF(CA$1&lt;=cockpit!$C$15,1/(1+EXP(-(BE459+AI$14))),0)</f>
        <v>0.95315338035586838</v>
      </c>
      <c r="CB459" s="8">
        <f>IF(CB$1&lt;=cockpit!$C$15,1/(1+EXP(-(BF459+AJ$14))),0)</f>
        <v>0.87016780862854648</v>
      </c>
      <c r="CC459" s="8">
        <f>IF(CC$1&lt;=cockpit!$C$15,1/(1+EXP(-(BG459+AK$14))),0)</f>
        <v>0.81876153956901221</v>
      </c>
      <c r="CD459" s="8">
        <f>IF(CD$1&lt;=cockpit!$C$15,1/(1+EXP(-(BH459+AL$14))),0)</f>
        <v>0.91055476617766085</v>
      </c>
      <c r="CE459" s="8">
        <f>IF(CE$1&lt;=cockpit!$C$15,1/(1+EXP(-(BI459+AM$14))),0)</f>
        <v>0.88550537374237015</v>
      </c>
      <c r="CH459" s="6">
        <v>5.8045642795809504</v>
      </c>
      <c r="CK459" s="9">
        <f t="shared" si="162"/>
        <v>5.8045642795809504</v>
      </c>
      <c r="CM459" s="9">
        <f t="shared" si="163"/>
        <v>0.64732367997761375</v>
      </c>
      <c r="CP459">
        <f t="shared" si="164"/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R459">
        <f t="shared" si="165"/>
        <v>0</v>
      </c>
      <c r="DS459">
        <f t="shared" si="154"/>
        <v>0</v>
      </c>
      <c r="DT459">
        <f t="shared" si="155"/>
        <v>0</v>
      </c>
      <c r="DU459">
        <f t="shared" si="156"/>
        <v>0</v>
      </c>
      <c r="DV459">
        <f t="shared" si="157"/>
        <v>0</v>
      </c>
      <c r="DW459">
        <f t="shared" si="158"/>
        <v>0</v>
      </c>
      <c r="DX459">
        <f t="shared" si="159"/>
        <v>0</v>
      </c>
      <c r="DY459">
        <f t="shared" si="160"/>
        <v>0</v>
      </c>
      <c r="DZ459">
        <f t="shared" si="161"/>
        <v>0</v>
      </c>
      <c r="EA459">
        <f t="shared" si="143"/>
        <v>0</v>
      </c>
      <c r="EB459">
        <f t="shared" si="144"/>
        <v>0</v>
      </c>
      <c r="EC459">
        <f t="shared" si="145"/>
        <v>0</v>
      </c>
      <c r="ED459">
        <f t="shared" si="146"/>
        <v>0</v>
      </c>
      <c r="EE459">
        <f t="shared" si="147"/>
        <v>0</v>
      </c>
      <c r="EF459">
        <f t="shared" si="148"/>
        <v>0</v>
      </c>
      <c r="EG459">
        <f t="shared" si="149"/>
        <v>0</v>
      </c>
      <c r="EH459">
        <f t="shared" si="150"/>
        <v>0</v>
      </c>
      <c r="EI459">
        <f t="shared" si="151"/>
        <v>0</v>
      </c>
      <c r="EJ459">
        <f t="shared" si="152"/>
        <v>0</v>
      </c>
      <c r="EK459">
        <f t="shared" si="153"/>
        <v>0</v>
      </c>
    </row>
    <row r="460" spans="1:141" x14ac:dyDescent="0.3">
      <c r="A460" s="6">
        <f>('Base original'!A460-MIN('Base original'!A:A))/(MAX('Base original'!A:A)-MIN('Base original'!A:A))</f>
        <v>0.32743362831858414</v>
      </c>
      <c r="B460" s="6">
        <f>('Base original'!B460-MIN('Base original'!B:B))/(MAX('Base original'!B:B)-MIN('Base original'!B:B))</f>
        <v>0.49657534246575341</v>
      </c>
      <c r="C460" s="6">
        <f>('Base original'!C460-MIN('Base original'!C:C))/(MAX('Base original'!C:C)-MIN('Base original'!C:C))</f>
        <v>0.01</v>
      </c>
      <c r="D460" s="6">
        <f>('Base original'!D460-MIN('Base original'!D:D))/(MAX('Base original'!D:D)-MIN('Base original'!D:D))</f>
        <v>8.9041095890410982E-2</v>
      </c>
      <c r="E460" s="6">
        <f>('Base original'!E460-MIN('Base original'!E:E))/(MAX('Base original'!E:E)-MIN('Base original'!E:E))</f>
        <v>9.6828046744574306E-2</v>
      </c>
      <c r="F460" s="6">
        <f>('Base original'!F460-MIN('Base original'!F:F))/(MAX('Base original'!F:F)-MIN('Base original'!F:F))</f>
        <v>5.9701492537313432E-2</v>
      </c>
      <c r="G460" s="6">
        <f>('Base original'!G460-MIN('Base original'!G:G))/(MAX('Base original'!G:G)-MIN('Base original'!G:G))</f>
        <v>2.8268551236749116E-2</v>
      </c>
      <c r="H460" s="6">
        <f>('Base original'!H460-MIN('Base original'!H:H))/(MAX('Base original'!H:H)-MIN('Base original'!H:H))</f>
        <v>0.48678414096916606</v>
      </c>
      <c r="I460" s="6">
        <f>('Base original'!I460-MIN('Base original'!I:I))/(MAX('Base original'!I:I)-MIN('Base original'!I:I))</f>
        <v>0.45669291338582663</v>
      </c>
      <c r="J460" s="6">
        <f>('Base original'!J460-MIN('Base original'!J:J))/(MAX('Base original'!J:J)-MIN('Base original'!J:J))</f>
        <v>0.1497005988023952</v>
      </c>
      <c r="K460" s="6">
        <f>('Base original'!K460-MIN('Base original'!K:K))/(MAX('Base original'!K:K)-MIN('Base original'!K:K))</f>
        <v>0.39999999999999997</v>
      </c>
      <c r="L460" s="6">
        <f>'Base original'!L460</f>
        <v>4</v>
      </c>
      <c r="M460">
        <v>647</v>
      </c>
      <c r="O460">
        <v>0.32923261361854905</v>
      </c>
      <c r="P460" t="str">
        <f>IF(O460&lt;=cockpit!C$11,"treino","teste")</f>
        <v>treino</v>
      </c>
      <c r="AP460" s="6">
        <v>0.55082873808308874</v>
      </c>
      <c r="AQ460" s="6">
        <v>1.3722657709259658</v>
      </c>
      <c r="AR460" s="6">
        <v>1.2516559143138013</v>
      </c>
      <c r="AS460" s="6">
        <v>1.4776904331942835</v>
      </c>
      <c r="AT460" s="6">
        <v>1.5568677065737988</v>
      </c>
      <c r="AU460" s="6">
        <v>1.4542965354728423</v>
      </c>
      <c r="AV460" s="6">
        <v>1.420917529864643</v>
      </c>
      <c r="AW460" s="6">
        <v>1.6007850379794712</v>
      </c>
      <c r="AX460" s="6">
        <v>0.83191867081951532</v>
      </c>
      <c r="AY460" s="6">
        <v>0.93421088295658428</v>
      </c>
      <c r="AZ460" s="6">
        <v>1.0183165731204622</v>
      </c>
      <c r="BA460" s="6">
        <v>1.2524115841080357</v>
      </c>
      <c r="BB460" s="6">
        <v>1.2009345311284541</v>
      </c>
      <c r="BC460" s="6">
        <v>1.2858044065472025</v>
      </c>
      <c r="BD460" s="6">
        <v>0.9642807396584</v>
      </c>
      <c r="BE460" s="6">
        <v>1.9632167167289623</v>
      </c>
      <c r="BF460" s="6">
        <v>1.2367599089574053</v>
      </c>
      <c r="BG460" s="6">
        <v>0.82425603195050479</v>
      </c>
      <c r="BH460" s="6">
        <v>0.97064821881658037</v>
      </c>
      <c r="BI460" s="6">
        <v>1.0635768569931912</v>
      </c>
      <c r="BL460" s="8">
        <f>IF(BL$1&lt;=cockpit!$C$15,1/(1+EXP(-(AP460+T$14))),0)</f>
        <v>0.6701729219099517</v>
      </c>
      <c r="BM460" s="8">
        <f>IF(BM$1&lt;=cockpit!$C$15,1/(1+EXP(-(AQ460+U$14))),0)</f>
        <v>0.81635107919527661</v>
      </c>
      <c r="BN460" s="8">
        <f>IF(BN$1&lt;=cockpit!$C$15,1/(1+EXP(-(AR460+V$14))),0)</f>
        <v>0.80275283124056385</v>
      </c>
      <c r="BO460" s="8">
        <f>IF(BO$1&lt;=cockpit!$C$15,1/(1+EXP(-(AS460+W$14))),0)</f>
        <v>0.82432847200786019</v>
      </c>
      <c r="BP460" s="8">
        <f>IF(BP$1&lt;=cockpit!$C$15,1/(1+EXP(-(AT460+X$14))),0)</f>
        <v>0.84082612684868363</v>
      </c>
      <c r="BQ460" s="8">
        <f>IF(BQ$1&lt;=cockpit!$C$15,1/(1+EXP(-(AU460+Y$14))),0)</f>
        <v>0.87013653282597947</v>
      </c>
      <c r="BR460" s="8">
        <f>IF(BR$1&lt;=cockpit!$C$15,1/(1+EXP(-(AV460+Z$14))),0)</f>
        <v>0.860257772345979</v>
      </c>
      <c r="BS460" s="8">
        <f>IF(BS$1&lt;=cockpit!$C$15,1/(1+EXP(-(AW460+AA$14))),0)</f>
        <v>0.84677790788595586</v>
      </c>
      <c r="BT460" s="8">
        <f>IF(BT$1&lt;=cockpit!$C$15,1/(1+EXP(-(AX460+AB$14))),0)</f>
        <v>0.71623797530961841</v>
      </c>
      <c r="BU460" s="8">
        <f>IF(BU$1&lt;=cockpit!$C$15,1/(1+EXP(-(AY460+AC$14))),0)</f>
        <v>0.7260720070990474</v>
      </c>
      <c r="BV460" s="8">
        <f>IF(BV$1&lt;=cockpit!$C$15,1/(1+EXP(-(AZ460+AD$14))),0)</f>
        <v>0.80114007701253109</v>
      </c>
      <c r="BW460" s="8">
        <f>IF(BW$1&lt;=cockpit!$C$15,1/(1+EXP(-(BA460+AE$14))),0)</f>
        <v>0.84272954138006095</v>
      </c>
      <c r="BX460" s="8">
        <f>IF(BX$1&lt;=cockpit!$C$15,1/(1+EXP(-(BB460+AF$14))),0)</f>
        <v>0.87336998112879149</v>
      </c>
      <c r="BY460" s="8">
        <f>IF(BY$1&lt;=cockpit!$C$15,1/(1+EXP(-(BC460+AG$14))),0)</f>
        <v>0.77854507608817825</v>
      </c>
      <c r="BZ460" s="8">
        <f>IF(BZ$1&lt;=cockpit!$C$15,1/(1+EXP(-(BD460+AH$14))),0)</f>
        <v>0.78053814687287482</v>
      </c>
      <c r="CA460" s="8">
        <f>IF(CA$1&lt;=cockpit!$C$15,1/(1+EXP(-(BE460+AI$14))),0)</f>
        <v>0.94951471653987429</v>
      </c>
      <c r="CB460" s="8">
        <f>IF(CB$1&lt;=cockpit!$C$15,1/(1+EXP(-(BF460+AJ$14))),0)</f>
        <v>0.83885917561780177</v>
      </c>
      <c r="CC460" s="8">
        <f>IF(CC$1&lt;=cockpit!$C$15,1/(1+EXP(-(BG460+AK$14))),0)</f>
        <v>0.73335001146418854</v>
      </c>
      <c r="CD460" s="8">
        <f>IF(CD$1&lt;=cockpit!$C$15,1/(1+EXP(-(BH460+AL$14))),0)</f>
        <v>0.87007966137636938</v>
      </c>
      <c r="CE460" s="8">
        <f>IF(CE$1&lt;=cockpit!$C$15,1/(1+EXP(-(BI460+AM$14))),0)</f>
        <v>0.83274796108640514</v>
      </c>
      <c r="CH460" s="6">
        <v>5.5055543684565675</v>
      </c>
      <c r="CK460" s="9">
        <f t="shared" si="162"/>
        <v>5.5055543684565675</v>
      </c>
      <c r="CM460" s="9">
        <f t="shared" si="163"/>
        <v>2.2666939563786541</v>
      </c>
      <c r="CP460">
        <f t="shared" si="164"/>
        <v>1.5055543684565675</v>
      </c>
      <c r="CV460">
        <v>-0.11805924684828155</v>
      </c>
      <c r="CW460">
        <v>0.61752514834723471</v>
      </c>
      <c r="CX460">
        <v>2.5484430399216502E-2</v>
      </c>
      <c r="CY460">
        <v>0.40319090747423736</v>
      </c>
      <c r="CZ460">
        <v>0.48192867378331194</v>
      </c>
      <c r="DA460">
        <v>1.1351788989238176</v>
      </c>
      <c r="DB460">
        <v>1.9993209958064025E-2</v>
      </c>
      <c r="DC460">
        <v>0.94651356584453017</v>
      </c>
      <c r="DD460">
        <v>0.40989809623705997</v>
      </c>
      <c r="DE460">
        <v>0.88979982395842028</v>
      </c>
      <c r="DF460">
        <v>1.0967003163878093</v>
      </c>
      <c r="DG460">
        <v>0.29962246441943774</v>
      </c>
      <c r="DH460">
        <v>-0.15458047634472588</v>
      </c>
      <c r="DI460">
        <v>0.74884135787756423</v>
      </c>
      <c r="DJ460">
        <v>0.20743594535091389</v>
      </c>
      <c r="DK460">
        <v>-0.2715907609009609</v>
      </c>
      <c r="DL460">
        <v>0.99828784889265365</v>
      </c>
      <c r="DM460">
        <v>0.8956091883434607</v>
      </c>
      <c r="DN460">
        <v>0.59832530212536361</v>
      </c>
      <c r="DO460">
        <v>-3.1886519682800103E-2</v>
      </c>
      <c r="DR460">
        <f t="shared" si="165"/>
        <v>-6.5035091267075615E-2</v>
      </c>
      <c r="DS460">
        <f t="shared" si="154"/>
        <v>0.20598842907642703</v>
      </c>
      <c r="DT460">
        <f t="shared" si="155"/>
        <v>9.0619548828282243E-3</v>
      </c>
      <c r="DU460">
        <f t="shared" si="156"/>
        <v>0.12921565832360721</v>
      </c>
      <c r="DV460">
        <f t="shared" si="157"/>
        <v>0.14121060716861569</v>
      </c>
      <c r="DW460">
        <f t="shared" si="158"/>
        <v>0.27569228798874046</v>
      </c>
      <c r="DX460">
        <f t="shared" si="159"/>
        <v>5.1973661863879894E-3</v>
      </c>
      <c r="DY460">
        <f t="shared" si="160"/>
        <v>0.26783226955766182</v>
      </c>
      <c r="DZ460">
        <f t="shared" si="161"/>
        <v>0.19962166926214986</v>
      </c>
      <c r="EA460">
        <f t="shared" si="143"/>
        <v>0.42071465492739052</v>
      </c>
      <c r="EB460">
        <f t="shared" si="144"/>
        <v>0.3928101719227467</v>
      </c>
      <c r="EC460">
        <f t="shared" si="145"/>
        <v>8.6832663601780255E-2</v>
      </c>
      <c r="ED460">
        <f t="shared" si="146"/>
        <v>-3.6670334342651691E-2</v>
      </c>
      <c r="EE460">
        <f t="shared" si="147"/>
        <v>0.29494432182324998</v>
      </c>
      <c r="EF460">
        <f t="shared" si="148"/>
        <v>8.1057711757254083E-2</v>
      </c>
      <c r="EG460">
        <f t="shared" si="149"/>
        <v>-2.6730452386167086E-2</v>
      </c>
      <c r="EH460">
        <f t="shared" si="150"/>
        <v>0.29580794694108498</v>
      </c>
      <c r="EI460">
        <f t="shared" si="151"/>
        <v>0.413948561301683</v>
      </c>
      <c r="EJ460">
        <f t="shared" si="152"/>
        <v>0.14536994280401641</v>
      </c>
      <c r="EK460">
        <f t="shared" si="153"/>
        <v>-9.7742014496107581E-3</v>
      </c>
    </row>
    <row r="461" spans="1:141" x14ac:dyDescent="0.3">
      <c r="A461" s="6">
        <f>('Base original'!A461-MIN('Base original'!A:A))/(MAX('Base original'!A:A)-MIN('Base original'!A:A))</f>
        <v>0.3628318584070796</v>
      </c>
      <c r="B461" s="6">
        <f>('Base original'!B461-MIN('Base original'!B:B))/(MAX('Base original'!B:B)-MIN('Base original'!B:B))</f>
        <v>0.24657534246575341</v>
      </c>
      <c r="C461" s="6">
        <f>('Base original'!C461-MIN('Base original'!C:C))/(MAX('Base original'!C:C)-MIN('Base original'!C:C))</f>
        <v>0.3</v>
      </c>
      <c r="D461" s="6">
        <f>('Base original'!D461-MIN('Base original'!D:D))/(MAX('Base original'!D:D)-MIN('Base original'!D:D))</f>
        <v>0.13013698630136986</v>
      </c>
      <c r="E461" s="6">
        <f>('Base original'!E461-MIN('Base original'!E:E))/(MAX('Base original'!E:E)-MIN('Base original'!E:E))</f>
        <v>9.0150250417362285E-2</v>
      </c>
      <c r="F461" s="6">
        <f>('Base original'!F461-MIN('Base original'!F:F))/(MAX('Base original'!F:F)-MIN('Base original'!F:F))</f>
        <v>0.13432835820895522</v>
      </c>
      <c r="G461" s="6">
        <f>('Base original'!G461-MIN('Base original'!G:G))/(MAX('Base original'!G:G)-MIN('Base original'!G:G))</f>
        <v>7.7738515901060068E-2</v>
      </c>
      <c r="H461" s="6">
        <f>('Base original'!H461-MIN('Base original'!H:H))/(MAX('Base original'!H:H)-MIN('Base original'!H:H))</f>
        <v>0.46475770925109861</v>
      </c>
      <c r="I461" s="6">
        <f>('Base original'!I461-MIN('Base original'!I:I))/(MAX('Base original'!I:I)-MIN('Base original'!I:I))</f>
        <v>0.46456692913385833</v>
      </c>
      <c r="J461" s="6">
        <f>('Base original'!J461-MIN('Base original'!J:J))/(MAX('Base original'!J:J)-MIN('Base original'!J:J))</f>
        <v>0.20359281437125751</v>
      </c>
      <c r="K461" s="6">
        <f>('Base original'!K461-MIN('Base original'!K:K))/(MAX('Base original'!K:K)-MIN('Base original'!K:K))</f>
        <v>0.43076923076923063</v>
      </c>
      <c r="L461" s="6">
        <f>'Base original'!L461</f>
        <v>7</v>
      </c>
      <c r="M461">
        <v>648</v>
      </c>
      <c r="O461">
        <v>0.4723189944963645</v>
      </c>
      <c r="P461" t="str">
        <f>IF(O461&lt;=cockpit!C$11,"treino","teste")</f>
        <v>treino</v>
      </c>
      <c r="AP461" s="6">
        <v>0.90190757243143638</v>
      </c>
      <c r="AQ461" s="6">
        <v>1.4834730206648956</v>
      </c>
      <c r="AR461" s="6">
        <v>1.4233710452982622</v>
      </c>
      <c r="AS461" s="6">
        <v>1.6889719721773944</v>
      </c>
      <c r="AT461" s="6">
        <v>1.6744036141898542</v>
      </c>
      <c r="AU461" s="6">
        <v>1.5296326507463811</v>
      </c>
      <c r="AV461" s="6">
        <v>1.5438615880855715</v>
      </c>
      <c r="AW461" s="6">
        <v>1.7800861274378339</v>
      </c>
      <c r="AX461" s="6">
        <v>0.98026991744951542</v>
      </c>
      <c r="AY461" s="6">
        <v>0.98334418503279841</v>
      </c>
      <c r="AZ461" s="6">
        <v>1.0694321825810778</v>
      </c>
      <c r="BA461" s="6">
        <v>1.5250797617252203</v>
      </c>
      <c r="BB461" s="6">
        <v>1.2459612036096077</v>
      </c>
      <c r="BC461" s="6">
        <v>1.3149966628326908</v>
      </c>
      <c r="BD461" s="6">
        <v>1.1667377240059764</v>
      </c>
      <c r="BE461" s="6">
        <v>1.8987962304738024</v>
      </c>
      <c r="BF461" s="6">
        <v>1.2421318555791108</v>
      </c>
      <c r="BG461" s="6">
        <v>1.1514723274626442</v>
      </c>
      <c r="BH461" s="6">
        <v>1.1853147659475192</v>
      </c>
      <c r="BI461" s="6">
        <v>1.2618752778718239</v>
      </c>
      <c r="BL461" s="8">
        <f>IF(BL$1&lt;=cockpit!$C$15,1/(1+EXP(-(AP461+T$14))),0)</f>
        <v>0.74269935392343589</v>
      </c>
      <c r="BM461" s="8">
        <f>IF(BM$1&lt;=cockpit!$C$15,1/(1+EXP(-(AQ461+U$14))),0)</f>
        <v>0.83244086609419177</v>
      </c>
      <c r="BN461" s="8">
        <f>IF(BN$1&lt;=cockpit!$C$15,1/(1+EXP(-(AR461+V$14))),0)</f>
        <v>0.82853847600769726</v>
      </c>
      <c r="BO461" s="8">
        <f>IF(BO$1&lt;=cockpit!$C$15,1/(1+EXP(-(AS461+W$14))),0)</f>
        <v>0.85286298595031351</v>
      </c>
      <c r="BP461" s="8">
        <f>IF(BP$1&lt;=cockpit!$C$15,1/(1+EXP(-(AT461+X$14))),0)</f>
        <v>0.85593423570427907</v>
      </c>
      <c r="BQ461" s="8">
        <f>IF(BQ$1&lt;=cockpit!$C$15,1/(1+EXP(-(AU461+Y$14))),0)</f>
        <v>0.87841468625713415</v>
      </c>
      <c r="BR461" s="8">
        <f>IF(BR$1&lt;=cockpit!$C$15,1/(1+EXP(-(AV461+Z$14))),0)</f>
        <v>0.87439351587554426</v>
      </c>
      <c r="BS461" s="8">
        <f>IF(BS$1&lt;=cockpit!$C$15,1/(1+EXP(-(AW461+AA$14))),0)</f>
        <v>0.86862447685801303</v>
      </c>
      <c r="BT461" s="8">
        <f>IF(BT$1&lt;=cockpit!$C$15,1/(1+EXP(-(AX461+AB$14))),0)</f>
        <v>0.74540009100588378</v>
      </c>
      <c r="BU461" s="8">
        <f>IF(BU$1&lt;=cockpit!$C$15,1/(1+EXP(-(AY461+AC$14))),0)</f>
        <v>0.73573492438986954</v>
      </c>
      <c r="BV461" s="8">
        <f>IF(BV$1&lt;=cockpit!$C$15,1/(1+EXP(-(AZ461+AD$14))),0)</f>
        <v>0.80915837159463011</v>
      </c>
      <c r="BW461" s="8">
        <f>IF(BW$1&lt;=cockpit!$C$15,1/(1+EXP(-(BA461+AE$14))),0)</f>
        <v>0.87559347313646874</v>
      </c>
      <c r="BX461" s="8">
        <f>IF(BX$1&lt;=cockpit!$C$15,1/(1+EXP(-(BB461+AF$14))),0)</f>
        <v>0.87826655304638324</v>
      </c>
      <c r="BY461" s="8">
        <f>IF(BY$1&lt;=cockpit!$C$15,1/(1+EXP(-(BC461+AG$14))),0)</f>
        <v>0.78353724246390855</v>
      </c>
      <c r="BZ461" s="8">
        <f>IF(BZ$1&lt;=cockpit!$C$15,1/(1+EXP(-(BD461+AH$14))),0)</f>
        <v>0.81324915392532238</v>
      </c>
      <c r="CA461" s="8">
        <f>IF(CA$1&lt;=cockpit!$C$15,1/(1+EXP(-(BE461+AI$14))),0)</f>
        <v>0.94633566309147243</v>
      </c>
      <c r="CB461" s="8">
        <f>IF(CB$1&lt;=cockpit!$C$15,1/(1+EXP(-(BF461+AJ$14))),0)</f>
        <v>0.83958400442353565</v>
      </c>
      <c r="CC461" s="8">
        <f>IF(CC$1&lt;=cockpit!$C$15,1/(1+EXP(-(BG461+AK$14))),0)</f>
        <v>0.79230939917154708</v>
      </c>
      <c r="CD461" s="8">
        <f>IF(CD$1&lt;=cockpit!$C$15,1/(1+EXP(-(BH461+AL$14))),0)</f>
        <v>0.89248025034958356</v>
      </c>
      <c r="CE461" s="8">
        <f>IF(CE$1&lt;=cockpit!$C$15,1/(1+EXP(-(BI461+AM$14))),0)</f>
        <v>0.85857780035618836</v>
      </c>
      <c r="CH461" s="6">
        <v>5.6165460195857309</v>
      </c>
      <c r="CK461" s="9">
        <f t="shared" si="162"/>
        <v>5.6165460195857309</v>
      </c>
      <c r="CM461" s="9">
        <f t="shared" si="163"/>
        <v>1.9139449159240849</v>
      </c>
      <c r="CP461">
        <f t="shared" si="164"/>
        <v>-1.3834539804142691</v>
      </c>
      <c r="CV461">
        <v>0.10848464751519044</v>
      </c>
      <c r="CW461">
        <v>-0.56744388803620904</v>
      </c>
      <c r="CX461">
        <v>-2.3417644299707375E-2</v>
      </c>
      <c r="CY461">
        <v>-0.37049214395618579</v>
      </c>
      <c r="CZ461">
        <v>-0.44284428114329277</v>
      </c>
      <c r="DA461">
        <v>-1.0431159439352709</v>
      </c>
      <c r="DB461">
        <v>-1.8371761576499859E-2</v>
      </c>
      <c r="DC461">
        <v>-0.86975136044148382</v>
      </c>
      <c r="DD461">
        <v>-0.37665538002771293</v>
      </c>
      <c r="DE461">
        <v>-0.81763710033876769</v>
      </c>
      <c r="DF461">
        <v>-1.0077579726222106</v>
      </c>
      <c r="DG461">
        <v>-0.27532309673249894</v>
      </c>
      <c r="DH461">
        <v>0.14204400702757758</v>
      </c>
      <c r="DI461">
        <v>-0.68811035918722374</v>
      </c>
      <c r="DJ461">
        <v>-0.19061289999836856</v>
      </c>
      <c r="DK461">
        <v>0.24956476304297184</v>
      </c>
      <c r="DL461">
        <v>-0.91732675158424992</v>
      </c>
      <c r="DM461">
        <v>-0.82297532554706765</v>
      </c>
      <c r="DN461">
        <v>-0.54980114843443706</v>
      </c>
      <c r="DO461">
        <v>2.9300524445325164E-2</v>
      </c>
      <c r="DR461">
        <f t="shared" si="165"/>
        <v>4.8644263142053203E-2</v>
      </c>
      <c r="DS461">
        <f t="shared" si="154"/>
        <v>-0.17422922228792095</v>
      </c>
      <c r="DT461">
        <f t="shared" si="155"/>
        <v>-7.3419933656429315E-3</v>
      </c>
      <c r="DU461">
        <f t="shared" si="156"/>
        <v>-0.10100531967428494</v>
      </c>
      <c r="DV461">
        <f t="shared" si="157"/>
        <v>-0.11840619120215989</v>
      </c>
      <c r="DW461">
        <f t="shared" si="158"/>
        <v>-0.23823478760502428</v>
      </c>
      <c r="DX461">
        <f t="shared" si="159"/>
        <v>-4.3253736799710781E-3</v>
      </c>
      <c r="DY461">
        <f t="shared" si="160"/>
        <v>-0.21351658193402909</v>
      </c>
      <c r="DZ461">
        <f t="shared" si="161"/>
        <v>-0.16737762975504378</v>
      </c>
      <c r="EA461">
        <f t="shared" si="143"/>
        <v>-0.37504533106388882</v>
      </c>
      <c r="EB461">
        <f t="shared" si="144"/>
        <v>-0.34794126848264062</v>
      </c>
      <c r="EC461">
        <f t="shared" si="145"/>
        <v>-6.4242809316951185E-2</v>
      </c>
      <c r="ED461">
        <f t="shared" si="146"/>
        <v>3.2478058488363264E-2</v>
      </c>
      <c r="EE461">
        <f t="shared" si="147"/>
        <v>-0.26565834639842945</v>
      </c>
      <c r="EF461">
        <f t="shared" si="148"/>
        <v>-6.4546448352179348E-2</v>
      </c>
      <c r="EG461">
        <f t="shared" si="149"/>
        <v>2.6066743206874399E-2</v>
      </c>
      <c r="EH461">
        <f t="shared" si="150"/>
        <v>-0.27070193142387777</v>
      </c>
      <c r="EI461">
        <f t="shared" si="151"/>
        <v>-0.30634912159331362</v>
      </c>
      <c r="EJ461">
        <f t="shared" si="152"/>
        <v>-0.11187298938651634</v>
      </c>
      <c r="EK461">
        <f t="shared" si="153"/>
        <v>7.7014717569423496E-3</v>
      </c>
    </row>
    <row r="462" spans="1:141" x14ac:dyDescent="0.3">
      <c r="A462" s="6">
        <f>('Base original'!A462-MIN('Base original'!A:A))/(MAX('Base original'!A:A)-MIN('Base original'!A:A))</f>
        <v>0.18584070796460181</v>
      </c>
      <c r="B462" s="6">
        <f>('Base original'!B462-MIN('Base original'!B:B))/(MAX('Base original'!B:B)-MIN('Base original'!B:B))</f>
        <v>0.20547945205479451</v>
      </c>
      <c r="C462" s="6">
        <f>('Base original'!C462-MIN('Base original'!C:C))/(MAX('Base original'!C:C)-MIN('Base original'!C:C))</f>
        <v>0.27</v>
      </c>
      <c r="D462" s="6">
        <f>('Base original'!D462-MIN('Base original'!D:D))/(MAX('Base original'!D:D)-MIN('Base original'!D:D))</f>
        <v>0.5273972602739726</v>
      </c>
      <c r="E462" s="6">
        <f>('Base original'!E462-MIN('Base original'!E:E))/(MAX('Base original'!E:E)-MIN('Base original'!E:E))</f>
        <v>9.3489148580968295E-2</v>
      </c>
      <c r="F462" s="6">
        <f>('Base original'!F462-MIN('Base original'!F:F))/(MAX('Base original'!F:F)-MIN('Base original'!F:F))</f>
        <v>0.34328358208955223</v>
      </c>
      <c r="G462" s="6">
        <f>('Base original'!G462-MIN('Base original'!G:G))/(MAX('Base original'!G:G)-MIN('Base original'!G:G))</f>
        <v>0.50176678445229683</v>
      </c>
      <c r="H462" s="6">
        <f>('Base original'!H462-MIN('Base original'!H:H))/(MAX('Base original'!H:H)-MIN('Base original'!H:H))</f>
        <v>0.34728340675477415</v>
      </c>
      <c r="I462" s="6">
        <f>('Base original'!I462-MIN('Base original'!I:I))/(MAX('Base original'!I:I)-MIN('Base original'!I:I))</f>
        <v>0.33070866141732291</v>
      </c>
      <c r="J462" s="6">
        <f>('Base original'!J462-MIN('Base original'!J:J))/(MAX('Base original'!J:J)-MIN('Base original'!J:J))</f>
        <v>0.14371257485029937</v>
      </c>
      <c r="K462" s="6">
        <f>('Base original'!K462-MIN('Base original'!K:K))/(MAX('Base original'!K:K)-MIN('Base original'!K:K))</f>
        <v>0.44615384615384623</v>
      </c>
      <c r="L462" s="6">
        <f>'Base original'!L462</f>
        <v>6</v>
      </c>
      <c r="M462">
        <v>649</v>
      </c>
      <c r="O462">
        <v>0.96227557502589345</v>
      </c>
      <c r="P462" t="str">
        <f>IF(O462&lt;=cockpit!C$11,"treino","teste")</f>
        <v>teste</v>
      </c>
      <c r="AP462" s="6">
        <v>1.3682981464711041</v>
      </c>
      <c r="AQ462" s="6">
        <v>1.6590548789943056</v>
      </c>
      <c r="AR462" s="6">
        <v>2.0220833954291244</v>
      </c>
      <c r="AS462" s="6">
        <v>1.953777231704994</v>
      </c>
      <c r="AT462" s="6">
        <v>1.9605648338625148</v>
      </c>
      <c r="AU462" s="6">
        <v>1.4973362335374385</v>
      </c>
      <c r="AV462" s="6">
        <v>1.9239981858499116</v>
      </c>
      <c r="AW462" s="6">
        <v>1.6651197409859366</v>
      </c>
      <c r="AX462" s="6">
        <v>1.2070379605201456</v>
      </c>
      <c r="AY462" s="6">
        <v>1.462204982305642</v>
      </c>
      <c r="AZ462" s="6">
        <v>1.4473761027258547</v>
      </c>
      <c r="BA462" s="6">
        <v>1.5342822309185224</v>
      </c>
      <c r="BB462" s="6">
        <v>1.2815121705951322</v>
      </c>
      <c r="BC462" s="6">
        <v>1.6658810914179911</v>
      </c>
      <c r="BD462" s="6">
        <v>1.1539310259263902</v>
      </c>
      <c r="BE462" s="6">
        <v>1.7144912893286923</v>
      </c>
      <c r="BF462" s="6">
        <v>1.3210437140445883</v>
      </c>
      <c r="BG462" s="6">
        <v>1.5078265582967936</v>
      </c>
      <c r="BH462" s="6">
        <v>1.5307353593717508</v>
      </c>
      <c r="BI462" s="6">
        <v>1.2303520635948322</v>
      </c>
      <c r="BL462" s="8">
        <f>IF(BL$1&lt;=cockpit!$C$15,1/(1+EXP(-(AP462+T$14))),0)</f>
        <v>0.82148435794978059</v>
      </c>
      <c r="BM462" s="8">
        <f>IF(BM$1&lt;=cockpit!$C$15,1/(1+EXP(-(AQ462+U$14))),0)</f>
        <v>0.85552486222809276</v>
      </c>
      <c r="BN462" s="8">
        <f>IF(BN$1&lt;=cockpit!$C$15,1/(1+EXP(-(AR462+V$14))),0)</f>
        <v>0.8978918182672837</v>
      </c>
      <c r="BO462" s="8">
        <f>IF(BO$1&lt;=cockpit!$C$15,1/(1+EXP(-(AS462+W$14))),0)</f>
        <v>0.88309177929785931</v>
      </c>
      <c r="BP462" s="8">
        <f>IF(BP$1&lt;=cockpit!$C$15,1/(1+EXP(-(AT462+X$14))),0)</f>
        <v>0.88776227911502248</v>
      </c>
      <c r="BQ462" s="8">
        <f>IF(BQ$1&lt;=cockpit!$C$15,1/(1+EXP(-(AU462+Y$14))),0)</f>
        <v>0.87492298367300925</v>
      </c>
      <c r="BR462" s="8">
        <f>IF(BR$1&lt;=cockpit!$C$15,1/(1+EXP(-(AV462+Z$14))),0)</f>
        <v>0.9105617473506723</v>
      </c>
      <c r="BS462" s="8">
        <f>IF(BS$1&lt;=cockpit!$C$15,1/(1+EXP(-(AW462+AA$14))),0)</f>
        <v>0.85494010672665544</v>
      </c>
      <c r="BT462" s="8">
        <f>IF(BT$1&lt;=cockpit!$C$15,1/(1+EXP(-(AX462+AB$14))),0)</f>
        <v>0.7860025308069637</v>
      </c>
      <c r="BU462" s="8">
        <f>IF(BU$1&lt;=cockpit!$C$15,1/(1+EXP(-(AY462+AC$14))),0)</f>
        <v>0.81798844259631331</v>
      </c>
      <c r="BV462" s="8">
        <f>IF(BV$1&lt;=cockpit!$C$15,1/(1+EXP(-(AZ462+AD$14))),0)</f>
        <v>0.86086519809605833</v>
      </c>
      <c r="BW462" s="8">
        <f>IF(BW$1&lt;=cockpit!$C$15,1/(1+EXP(-(BA462+AE$14))),0)</f>
        <v>0.87659243405391862</v>
      </c>
      <c r="BX462" s="8">
        <f>IF(BX$1&lt;=cockpit!$C$15,1/(1+EXP(-(BB462+AF$14))),0)</f>
        <v>0.88201663873455838</v>
      </c>
      <c r="BY462" s="8">
        <f>IF(BY$1&lt;=cockpit!$C$15,1/(1+EXP(-(BC462+AG$14))),0)</f>
        <v>0.83716510158292012</v>
      </c>
      <c r="BZ462" s="8">
        <f>IF(BZ$1&lt;=cockpit!$C$15,1/(1+EXP(-(BD462+AH$14))),0)</f>
        <v>0.81129632963980969</v>
      </c>
      <c r="CA462" s="8">
        <f>IF(CA$1&lt;=cockpit!$C$15,1/(1+EXP(-(BE462+AI$14))),0)</f>
        <v>0.93616820372839715</v>
      </c>
      <c r="CB462" s="8">
        <f>IF(CB$1&lt;=cockpit!$C$15,1/(1+EXP(-(BF462+AJ$14))),0)</f>
        <v>0.84992946940250558</v>
      </c>
      <c r="CC462" s="8">
        <f>IF(CC$1&lt;=cockpit!$C$15,1/(1+EXP(-(BG462+AK$14))),0)</f>
        <v>0.84491422018360984</v>
      </c>
      <c r="CD462" s="8">
        <f>IF(CD$1&lt;=cockpit!$C$15,1/(1+EXP(-(BH462+AL$14))),0)</f>
        <v>0.92141650172779133</v>
      </c>
      <c r="CE462" s="8">
        <f>IF(CE$1&lt;=cockpit!$C$15,1/(1+EXP(-(BI462+AM$14))),0)</f>
        <v>0.85470675394329254</v>
      </c>
      <c r="CH462" s="6">
        <v>5.8036573720213118</v>
      </c>
      <c r="CK462" s="9">
        <f t="shared" si="162"/>
        <v>5.8036573720213118</v>
      </c>
      <c r="CM462" s="9">
        <f t="shared" si="163"/>
        <v>3.8550427561577547E-2</v>
      </c>
      <c r="CP462">
        <f t="shared" si="164"/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R462">
        <f t="shared" si="165"/>
        <v>0</v>
      </c>
      <c r="DS462">
        <f t="shared" si="154"/>
        <v>0</v>
      </c>
      <c r="DT462">
        <f t="shared" si="155"/>
        <v>0</v>
      </c>
      <c r="DU462">
        <f t="shared" si="156"/>
        <v>0</v>
      </c>
      <c r="DV462">
        <f t="shared" si="157"/>
        <v>0</v>
      </c>
      <c r="DW462">
        <f t="shared" si="158"/>
        <v>0</v>
      </c>
      <c r="DX462">
        <f t="shared" si="159"/>
        <v>0</v>
      </c>
      <c r="DY462">
        <f t="shared" si="160"/>
        <v>0</v>
      </c>
      <c r="DZ462">
        <f t="shared" si="161"/>
        <v>0</v>
      </c>
      <c r="EA462">
        <f t="shared" si="143"/>
        <v>0</v>
      </c>
      <c r="EB462">
        <f t="shared" si="144"/>
        <v>0</v>
      </c>
      <c r="EC462">
        <f t="shared" si="145"/>
        <v>0</v>
      </c>
      <c r="ED462">
        <f t="shared" si="146"/>
        <v>0</v>
      </c>
      <c r="EE462">
        <f t="shared" si="147"/>
        <v>0</v>
      </c>
      <c r="EF462">
        <f t="shared" si="148"/>
        <v>0</v>
      </c>
      <c r="EG462">
        <f t="shared" si="149"/>
        <v>0</v>
      </c>
      <c r="EH462">
        <f t="shared" si="150"/>
        <v>0</v>
      </c>
      <c r="EI462">
        <f t="shared" si="151"/>
        <v>0</v>
      </c>
      <c r="EJ462">
        <f t="shared" si="152"/>
        <v>0</v>
      </c>
      <c r="EK462">
        <f t="shared" si="153"/>
        <v>0</v>
      </c>
    </row>
    <row r="463" spans="1:141" x14ac:dyDescent="0.3">
      <c r="A463" s="6">
        <f>('Base original'!A463-MIN('Base original'!A:A))/(MAX('Base original'!A:A)-MIN('Base original'!A:A))</f>
        <v>0.53982300884955747</v>
      </c>
      <c r="B463" s="6">
        <f>('Base original'!B463-MIN('Base original'!B:B))/(MAX('Base original'!B:B)-MIN('Base original'!B:B))</f>
        <v>0.21232876712328769</v>
      </c>
      <c r="C463" s="6">
        <f>('Base original'!C463-MIN('Base original'!C:C))/(MAX('Base original'!C:C)-MIN('Base original'!C:C))</f>
        <v>0.39</v>
      </c>
      <c r="D463" s="6">
        <f>('Base original'!D463-MIN('Base original'!D:D))/(MAX('Base original'!D:D)-MIN('Base original'!D:D))</f>
        <v>8.9041095890410982E-2</v>
      </c>
      <c r="E463" s="6">
        <f>('Base original'!E463-MIN('Base original'!E:E))/(MAX('Base original'!E:E)-MIN('Base original'!E:E))</f>
        <v>0.15692821368948248</v>
      </c>
      <c r="F463" s="6">
        <f>('Base original'!F463-MIN('Base original'!F:F))/(MAX('Base original'!F:F)-MIN('Base original'!F:F))</f>
        <v>0.1044776119402985</v>
      </c>
      <c r="G463" s="6">
        <f>('Base original'!G463-MIN('Base original'!G:G))/(MAX('Base original'!G:G)-MIN('Base original'!G:G))</f>
        <v>9.187279151943463E-2</v>
      </c>
      <c r="H463" s="6">
        <f>('Base original'!H463-MIN('Base original'!H:H))/(MAX('Base original'!H:H)-MIN('Base original'!H:H))</f>
        <v>0.62628487518355791</v>
      </c>
      <c r="I463" s="6">
        <f>('Base original'!I463-MIN('Base original'!I:I))/(MAX('Base original'!I:I)-MIN('Base original'!I:I))</f>
        <v>0.11811023622047241</v>
      </c>
      <c r="J463" s="6">
        <f>('Base original'!J463-MIN('Base original'!J:J))/(MAX('Base original'!J:J)-MIN('Base original'!J:J))</f>
        <v>0.10179640718562874</v>
      </c>
      <c r="K463" s="6">
        <f>('Base original'!K463-MIN('Base original'!K:K))/(MAX('Base original'!K:K)-MIN('Base original'!K:K))</f>
        <v>0.18461538461538451</v>
      </c>
      <c r="L463" s="6">
        <f>'Base original'!L463</f>
        <v>5</v>
      </c>
      <c r="M463">
        <v>650</v>
      </c>
      <c r="O463">
        <v>0.70310141301725004</v>
      </c>
      <c r="P463" t="str">
        <f>IF(O463&lt;=cockpit!C$11,"treino","teste")</f>
        <v>treino</v>
      </c>
      <c r="AP463" s="6">
        <v>0.97936946268384617</v>
      </c>
      <c r="AQ463" s="6">
        <v>1.5658084621382244</v>
      </c>
      <c r="AR463" s="6">
        <v>1.1802309501485202</v>
      </c>
      <c r="AS463" s="6">
        <v>1.6049155551638772</v>
      </c>
      <c r="AT463" s="6">
        <v>1.4375238750220547</v>
      </c>
      <c r="AU463" s="6">
        <v>1.3536346745171131</v>
      </c>
      <c r="AV463" s="6">
        <v>1.4712825868150428</v>
      </c>
      <c r="AW463" s="6">
        <v>1.7513581527922657</v>
      </c>
      <c r="AX463" s="6">
        <v>0.98300396716400085</v>
      </c>
      <c r="AY463" s="6">
        <v>1.015016015243938</v>
      </c>
      <c r="AZ463" s="6">
        <v>0.96391951565841372</v>
      </c>
      <c r="BA463" s="6">
        <v>1.3295241058561678</v>
      </c>
      <c r="BB463" s="6">
        <v>1.1603038653803917</v>
      </c>
      <c r="BC463" s="6">
        <v>1.1823469282468457</v>
      </c>
      <c r="BD463" s="6">
        <v>1.0371537040250922</v>
      </c>
      <c r="BE463" s="6">
        <v>1.6055181612905041</v>
      </c>
      <c r="BF463" s="6">
        <v>1.3682995986664648</v>
      </c>
      <c r="BG463" s="6">
        <v>0.97563962718049113</v>
      </c>
      <c r="BH463" s="6">
        <v>0.96082561667579924</v>
      </c>
      <c r="BI463" s="6">
        <v>1.2373737396582911</v>
      </c>
      <c r="BL463" s="8">
        <f>IF(BL$1&lt;=cockpit!$C$15,1/(1+EXP(-(AP463+T$14))),0)</f>
        <v>0.75722180824995222</v>
      </c>
      <c r="BM463" s="8">
        <f>IF(BM$1&lt;=cockpit!$C$15,1/(1+EXP(-(AQ463+U$14))),0)</f>
        <v>0.84361315141612458</v>
      </c>
      <c r="BN463" s="8">
        <f>IF(BN$1&lt;=cockpit!$C$15,1/(1+EXP(-(AR463+V$14))),0)</f>
        <v>0.7911984083293917</v>
      </c>
      <c r="BO463" s="8">
        <f>IF(BO$1&lt;=cockpit!$C$15,1/(1+EXP(-(AS463+W$14))),0)</f>
        <v>0.84199910722515803</v>
      </c>
      <c r="BP463" s="8">
        <f>IF(BP$1&lt;=cockpit!$C$15,1/(1+EXP(-(AT463+X$14))),0)</f>
        <v>0.82419676609396941</v>
      </c>
      <c r="BQ463" s="8">
        <f>IF(BQ$1&lt;=cockpit!$C$15,1/(1+EXP(-(AU463+Y$14))),0)</f>
        <v>0.85833199362370449</v>
      </c>
      <c r="BR463" s="8">
        <f>IF(BR$1&lt;=cockpit!$C$15,1/(1+EXP(-(AV463+Z$14))),0)</f>
        <v>0.86620324058646236</v>
      </c>
      <c r="BS463" s="8">
        <f>IF(BS$1&lt;=cockpit!$C$15,1/(1+EXP(-(AW463+AA$14))),0)</f>
        <v>0.86531129728127454</v>
      </c>
      <c r="BT463" s="8">
        <f>IF(BT$1&lt;=cockpit!$C$15,1/(1+EXP(-(AX463+AB$14))),0)</f>
        <v>0.74591860745271321</v>
      </c>
      <c r="BU463" s="8">
        <f>IF(BU$1&lt;=cockpit!$C$15,1/(1+EXP(-(AY463+AC$14))),0)</f>
        <v>0.74184670570095024</v>
      </c>
      <c r="BV463" s="8">
        <f>IF(BV$1&lt;=cockpit!$C$15,1/(1+EXP(-(AZ463+AD$14))),0)</f>
        <v>0.79233170949289344</v>
      </c>
      <c r="BW463" s="8">
        <f>IF(BW$1&lt;=cockpit!$C$15,1/(1+EXP(-(BA463+AE$14))),0)</f>
        <v>0.85268180522073644</v>
      </c>
      <c r="BX463" s="8">
        <f>IF(BX$1&lt;=cockpit!$C$15,1/(1+EXP(-(BB463+AF$14))),0)</f>
        <v>0.86880785739815936</v>
      </c>
      <c r="BY463" s="8">
        <f>IF(BY$1&lt;=cockpit!$C$15,1/(1+EXP(-(BC463+AG$14))),0)</f>
        <v>0.76019526638899182</v>
      </c>
      <c r="BZ463" s="8">
        <f>IF(BZ$1&lt;=cockpit!$C$15,1/(1+EXP(-(BD463+AH$14))),0)</f>
        <v>0.79276577721739916</v>
      </c>
      <c r="CA463" s="8">
        <f>IF(CA$1&lt;=cockpit!$C$15,1/(1+EXP(-(BE463+AI$14))),0)</f>
        <v>0.9293383965163996</v>
      </c>
      <c r="CB463" s="8">
        <f>IF(CB$1&lt;=cockpit!$C$15,1/(1+EXP(-(BF463+AJ$14))),0)</f>
        <v>0.85585779227653913</v>
      </c>
      <c r="CC463" s="8">
        <f>IF(CC$1&lt;=cockpit!$C$15,1/(1+EXP(-(BG463+AK$14))),0)</f>
        <v>0.76189006493922617</v>
      </c>
      <c r="CD463" s="8">
        <f>IF(CD$1&lt;=cockpit!$C$15,1/(1+EXP(-(BH463+AL$14))),0)</f>
        <v>0.86896526213019354</v>
      </c>
      <c r="CE463" s="8">
        <f>IF(CE$1&lt;=cockpit!$C$15,1/(1+EXP(-(BI463+AM$14))),0)</f>
        <v>0.85557655763735041</v>
      </c>
      <c r="CH463" s="6">
        <v>5.5489103421212365</v>
      </c>
      <c r="CK463" s="9">
        <f t="shared" si="162"/>
        <v>5.5489103421212365</v>
      </c>
      <c r="CM463" s="9">
        <f t="shared" si="163"/>
        <v>0.30130256368765285</v>
      </c>
      <c r="CP463">
        <f t="shared" si="164"/>
        <v>0.54891034212123646</v>
      </c>
      <c r="CV463">
        <v>-4.3043242366929649E-2</v>
      </c>
      <c r="CW463">
        <v>0.2251436066006981</v>
      </c>
      <c r="CX463">
        <v>9.2913731329007914E-3</v>
      </c>
      <c r="CY463">
        <v>0.14699944658175257</v>
      </c>
      <c r="CZ463">
        <v>0.17570646317849192</v>
      </c>
      <c r="DA463">
        <v>0.41387508205091889</v>
      </c>
      <c r="DB463">
        <v>7.2893280695224714E-3</v>
      </c>
      <c r="DC463">
        <v>0.34508955381181944</v>
      </c>
      <c r="DD463">
        <v>0.14944482175757365</v>
      </c>
      <c r="DE463">
        <v>0.32441228030120284</v>
      </c>
      <c r="DF463">
        <v>0.39984616861763433</v>
      </c>
      <c r="DG463">
        <v>0.10923940901601926</v>
      </c>
      <c r="DH463">
        <v>-5.6358524098092028E-2</v>
      </c>
      <c r="DI463">
        <v>0.27302020741269767</v>
      </c>
      <c r="DJ463">
        <v>7.5629109194867983E-2</v>
      </c>
      <c r="DK463">
        <v>-9.9019325111415937E-2</v>
      </c>
      <c r="DL463">
        <v>0.36396594912271191</v>
      </c>
      <c r="DM463">
        <v>0.32653031752317879</v>
      </c>
      <c r="DN463">
        <v>0.21814353116062843</v>
      </c>
      <c r="DO463">
        <v>-1.1625512033872638E-2</v>
      </c>
      <c r="DR463">
        <f t="shared" si="165"/>
        <v>-1.8362898571882634E-2</v>
      </c>
      <c r="DS463">
        <f t="shared" si="154"/>
        <v>6.4912695623356137E-2</v>
      </c>
      <c r="DT463">
        <f t="shared" si="155"/>
        <v>3.4750207394024422E-3</v>
      </c>
      <c r="DU463">
        <f t="shared" si="156"/>
        <v>4.2782351939044325E-2</v>
      </c>
      <c r="DV463">
        <f t="shared" si="157"/>
        <v>5.6349008405918319E-2</v>
      </c>
      <c r="DW463">
        <f t="shared" si="158"/>
        <v>0.10895931545853263</v>
      </c>
      <c r="DX463">
        <f t="shared" si="159"/>
        <v>1.8200865106933475E-3</v>
      </c>
      <c r="DY463">
        <f t="shared" si="160"/>
        <v>8.6699042958700151E-2</v>
      </c>
      <c r="DZ463">
        <f t="shared" si="161"/>
        <v>6.6294534574826439E-2</v>
      </c>
      <c r="EA463">
        <f t="shared" ref="EA463:EA526" si="166">DE463*(1-BU463^2)</f>
        <v>0.14587635012685918</v>
      </c>
      <c r="EB463">
        <f t="shared" ref="EB463:EB526" si="167">DF463*(1-BV463^2)</f>
        <v>0.14882692720290691</v>
      </c>
      <c r="EC463">
        <f t="shared" ref="EC463:EC526" si="168">DG463*(1-BW463^2)</f>
        <v>2.9815120353863508E-2</v>
      </c>
      <c r="ED463">
        <f t="shared" ref="ED463:ED526" si="169">DH463*(1-BX463^2)</f>
        <v>-1.3817583183031544E-2</v>
      </c>
      <c r="EE463">
        <f t="shared" ref="EE463:EE526" si="170">DI463*(1-BY463^2)</f>
        <v>0.11524269146271081</v>
      </c>
      <c r="EF463">
        <f t="shared" ref="EF463:EF526" si="171">DJ463*(1-BZ463^2)</f>
        <v>2.80979098575443E-2</v>
      </c>
      <c r="EG463">
        <f t="shared" ref="EG463:EG526" si="172">DK463*(1-CA463^2)</f>
        <v>-1.3499318926509241E-2</v>
      </c>
      <c r="EH463">
        <f t="shared" ref="EH463:EH526" si="173">DL463*(1-CB463^2)</f>
        <v>9.7363599078435684E-2</v>
      </c>
      <c r="EI463">
        <f t="shared" ref="EI463:EI526" si="174">DM463*(1-CC463^2)</f>
        <v>0.1369871511154763</v>
      </c>
      <c r="EJ463">
        <f t="shared" ref="EJ463:EJ526" si="175">DN463*(1-CD463^2)</f>
        <v>5.3423214051273038E-2</v>
      </c>
      <c r="EK463">
        <f t="shared" ref="EK463:EK526" si="176">DO463*(1-CE463^2)</f>
        <v>-3.1155064848185717E-3</v>
      </c>
    </row>
    <row r="464" spans="1:141" x14ac:dyDescent="0.3">
      <c r="A464" s="6">
        <f>('Base original'!A464-MIN('Base original'!A:A))/(MAX('Base original'!A:A)-MIN('Base original'!A:A))</f>
        <v>1</v>
      </c>
      <c r="B464" s="6">
        <f>('Base original'!B464-MIN('Base original'!B:B))/(MAX('Base original'!B:B)-MIN('Base original'!B:B))</f>
        <v>0.16438356164383561</v>
      </c>
      <c r="C464" s="6">
        <f>('Base original'!C464-MIN('Base original'!C:C))/(MAX('Base original'!C:C)-MIN('Base original'!C:C))</f>
        <v>0.65</v>
      </c>
      <c r="D464" s="6">
        <f>('Base original'!D464-MIN('Base original'!D:D))/(MAX('Base original'!D:D)-MIN('Base original'!D:D))</f>
        <v>0.45205479452054792</v>
      </c>
      <c r="E464" s="6">
        <f>('Base original'!E464-MIN('Base original'!E:E))/(MAX('Base original'!E:E)-MIN('Base original'!E:E))</f>
        <v>0.14023372287145244</v>
      </c>
      <c r="F464" s="6">
        <f>('Base original'!F464-MIN('Base original'!F:F))/(MAX('Base original'!F:F)-MIN('Base original'!F:F))</f>
        <v>0.31343283582089554</v>
      </c>
      <c r="G464" s="6">
        <f>('Base original'!G464-MIN('Base original'!G:G))/(MAX('Base original'!G:G)-MIN('Base original'!G:G))</f>
        <v>0.22968197879858657</v>
      </c>
      <c r="H464" s="6">
        <f>('Base original'!H464-MIN('Base original'!H:H))/(MAX('Base original'!H:H)-MIN('Base original'!H:H))</f>
        <v>0.55286343612335209</v>
      </c>
      <c r="I464" s="6">
        <f>('Base original'!I464-MIN('Base original'!I:I))/(MAX('Base original'!I:I)-MIN('Base original'!I:I))</f>
        <v>0.18897637795275579</v>
      </c>
      <c r="J464" s="6">
        <f>('Base original'!J464-MIN('Base original'!J:J))/(MAX('Base original'!J:J)-MIN('Base original'!J:J))</f>
        <v>0.30538922155688625</v>
      </c>
      <c r="K464" s="6">
        <f>('Base original'!K464-MIN('Base original'!K:K))/(MAX('Base original'!K:K)-MIN('Base original'!K:K))</f>
        <v>1</v>
      </c>
      <c r="L464" s="6">
        <f>'Base original'!L464</f>
        <v>5</v>
      </c>
      <c r="M464">
        <v>652</v>
      </c>
      <c r="O464">
        <v>0.6391217791813989</v>
      </c>
      <c r="P464" t="str">
        <f>IF(O464&lt;=cockpit!C$11,"treino","teste")</f>
        <v>treino</v>
      </c>
      <c r="AP464" s="6">
        <v>1.8687204154723942</v>
      </c>
      <c r="AQ464" s="6">
        <v>2.7638258470962502</v>
      </c>
      <c r="AR464" s="6">
        <v>2.7076405496020808</v>
      </c>
      <c r="AS464" s="6">
        <v>2.6254957972692505</v>
      </c>
      <c r="AT464" s="6">
        <v>2.6021505904759556</v>
      </c>
      <c r="AU464" s="6">
        <v>2.4655872382852535</v>
      </c>
      <c r="AV464" s="6">
        <v>2.8244866679225513</v>
      </c>
      <c r="AW464" s="6">
        <v>2.8394008470404906</v>
      </c>
      <c r="AX464" s="6">
        <v>1.8928057301972796</v>
      </c>
      <c r="AY464" s="6">
        <v>1.76285321157103</v>
      </c>
      <c r="AZ464" s="6">
        <v>1.9022683653756287</v>
      </c>
      <c r="BA464" s="6">
        <v>2.1440982835800715</v>
      </c>
      <c r="BB464" s="6">
        <v>1.9685743372011422</v>
      </c>
      <c r="BC464" s="6">
        <v>2.3802711648841104</v>
      </c>
      <c r="BD464" s="6">
        <v>1.9206718908910991</v>
      </c>
      <c r="BE464" s="6">
        <v>2.7578005883311727</v>
      </c>
      <c r="BF464" s="6">
        <v>2.2272107796848699</v>
      </c>
      <c r="BG464" s="6">
        <v>2.0197876232518754</v>
      </c>
      <c r="BH464" s="6">
        <v>1.9460187862856608</v>
      </c>
      <c r="BI464" s="6">
        <v>1.9647856194407618</v>
      </c>
      <c r="BL464" s="8">
        <f>IF(BL$1&lt;=cockpit!$C$15,1/(1+EXP(-(AP464+T$14))),0)</f>
        <v>0.88358837746186059</v>
      </c>
      <c r="BM464" s="8">
        <f>IF(BM$1&lt;=cockpit!$C$15,1/(1+EXP(-(AQ464+U$14))),0)</f>
        <v>0.94701864322194995</v>
      </c>
      <c r="BN464" s="8">
        <f>IF(BN$1&lt;=cockpit!$C$15,1/(1+EXP(-(AR464+V$14))),0)</f>
        <v>0.94581146457332033</v>
      </c>
      <c r="BO464" s="8">
        <f>IF(BO$1&lt;=cockpit!$C$15,1/(1+EXP(-(AS464+W$14))),0)</f>
        <v>0.93665734190172634</v>
      </c>
      <c r="BP464" s="8">
        <f>IF(BP$1&lt;=cockpit!$C$15,1/(1+EXP(-(AT464+X$14))),0)</f>
        <v>0.93759487973334676</v>
      </c>
      <c r="BQ464" s="8">
        <f>IF(BQ$1&lt;=cockpit!$C$15,1/(1+EXP(-(AU464+Y$14))),0)</f>
        <v>0.94850767874882358</v>
      </c>
      <c r="BR464" s="8">
        <f>IF(BR$1&lt;=cockpit!$C$15,1/(1+EXP(-(AV464+Z$14))),0)</f>
        <v>0.96161700494610947</v>
      </c>
      <c r="BS464" s="8">
        <f>IF(BS$1&lt;=cockpit!$C$15,1/(1+EXP(-(AW464+AA$14))),0)</f>
        <v>0.95017672776697293</v>
      </c>
      <c r="BT464" s="8">
        <f>IF(BT$1&lt;=cockpit!$C$15,1/(1+EXP(-(AX464+AB$14))),0)</f>
        <v>0.87940032036747939</v>
      </c>
      <c r="BU464" s="8">
        <f>IF(BU$1&lt;=cockpit!$C$15,1/(1+EXP(-(AY464+AC$14))),0)</f>
        <v>0.85856549863134302</v>
      </c>
      <c r="BV464" s="8">
        <f>IF(BV$1&lt;=cockpit!$C$15,1/(1+EXP(-(AZ464+AD$14))),0)</f>
        <v>0.9069868380851045</v>
      </c>
      <c r="BW464" s="8">
        <f>IF(BW$1&lt;=cockpit!$C$15,1/(1+EXP(-(BA464+AE$14))),0)</f>
        <v>0.92892984870660011</v>
      </c>
      <c r="BX464" s="8">
        <f>IF(BX$1&lt;=cockpit!$C$15,1/(1+EXP(-(BB464+AF$14))),0)</f>
        <v>0.93695163175957286</v>
      </c>
      <c r="BY464" s="8">
        <f>IF(BY$1&lt;=cockpit!$C$15,1/(1+EXP(-(BC464+AG$14))),0)</f>
        <v>0.91306724041429332</v>
      </c>
      <c r="BZ464" s="8">
        <f>IF(BZ$1&lt;=cockpit!$C$15,1/(1+EXP(-(BD464+AH$14))),0)</f>
        <v>0.9024894424531833</v>
      </c>
      <c r="CA464" s="8">
        <f>IF(CA$1&lt;=cockpit!$C$15,1/(1+EXP(-(BE464+AI$14))),0)</f>
        <v>0.97654307324317213</v>
      </c>
      <c r="CB464" s="8">
        <f>IF(CB$1&lt;=cockpit!$C$15,1/(1+EXP(-(BF464+AJ$14))),0)</f>
        <v>0.93340533294935579</v>
      </c>
      <c r="CC464" s="8">
        <f>IF(CC$1&lt;=cockpit!$C$15,1/(1+EXP(-(BG464+AK$14))),0)</f>
        <v>0.90089580096447064</v>
      </c>
      <c r="CD464" s="8">
        <f>IF(CD$1&lt;=cockpit!$C$15,1/(1+EXP(-(BH464+AL$14))),0)</f>
        <v>0.94669939120514557</v>
      </c>
      <c r="CE464" s="8">
        <f>IF(CE$1&lt;=cockpit!$C$15,1/(1+EXP(-(BI464+AM$14))),0)</f>
        <v>0.92459191022744325</v>
      </c>
      <c r="CH464" s="6">
        <v>6.2114918086722657</v>
      </c>
      <c r="CK464" s="9">
        <f t="shared" si="162"/>
        <v>6.2114918086722657</v>
      </c>
      <c r="CM464" s="9">
        <f t="shared" si="163"/>
        <v>1.4677124024799977</v>
      </c>
      <c r="CP464">
        <f t="shared" si="164"/>
        <v>1.2114918086722657</v>
      </c>
      <c r="CV464">
        <v>-9.5000096636388046E-2</v>
      </c>
      <c r="CW464">
        <v>0.496911087733583</v>
      </c>
      <c r="CX464">
        <v>2.0506850715049374E-2</v>
      </c>
      <c r="CY464">
        <v>0.32444028058377433</v>
      </c>
      <c r="CZ464">
        <v>0.3877991076810548</v>
      </c>
      <c r="DA464">
        <v>0.91345750524683267</v>
      </c>
      <c r="DB464">
        <v>1.6088166990668253E-2</v>
      </c>
      <c r="DC464">
        <v>0.76164199436608093</v>
      </c>
      <c r="DD464">
        <v>0.32983743157056228</v>
      </c>
      <c r="DE464">
        <v>0.71600549317176521</v>
      </c>
      <c r="DF464">
        <v>0.88249450017151077</v>
      </c>
      <c r="DG464">
        <v>0.24110066626851129</v>
      </c>
      <c r="DH464">
        <v>-0.12438805585232827</v>
      </c>
      <c r="DI464">
        <v>0.60257881752468723</v>
      </c>
      <c r="DJ464">
        <v>0.16691987608155892</v>
      </c>
      <c r="DK464">
        <v>-0.21854407189551711</v>
      </c>
      <c r="DL464">
        <v>0.80330380421289704</v>
      </c>
      <c r="DM464">
        <v>0.72068018145504786</v>
      </c>
      <c r="DN464">
        <v>0.48146132589641355</v>
      </c>
      <c r="DO464">
        <v>-2.5658493782845883E-2</v>
      </c>
      <c r="DR464">
        <f t="shared" si="165"/>
        <v>-2.0830821214973493E-2</v>
      </c>
      <c r="DS464">
        <f t="shared" ref="DS464:DS527" si="177">CW464*(1-BM464^2)</f>
        <v>5.1259205820720868E-2</v>
      </c>
      <c r="DT464">
        <f t="shared" ref="DT464:DT527" si="178">CX464*(1-BN464^2)</f>
        <v>2.1622561503828897E-3</v>
      </c>
      <c r="DU464">
        <f t="shared" ref="DU464:DU527" si="179">CY464*(1-BO464^2)</f>
        <v>3.9800070281715116E-2</v>
      </c>
      <c r="DV464">
        <f t="shared" ref="DV464:DV527" si="180">CZ464*(1-BP464^2)</f>
        <v>4.6891055437354959E-2</v>
      </c>
      <c r="DW464">
        <f t="shared" ref="DW464:DW527" si="181">DA464*(1-BQ464^2)</f>
        <v>9.1650099360491469E-2</v>
      </c>
      <c r="DX464">
        <f t="shared" ref="DX464:DX527" si="182">DB464*(1-BR464^2)</f>
        <v>1.2113221067101164E-3</v>
      </c>
      <c r="DY464">
        <f t="shared" ref="DY464:DY527" si="183">DC464*(1-BS464^2)</f>
        <v>7.4004324413649694E-2</v>
      </c>
      <c r="DZ464">
        <f t="shared" ref="DZ464:DZ527" si="184">DD464*(1-BT464^2)</f>
        <v>7.4759328297582833E-2</v>
      </c>
      <c r="EA464">
        <f t="shared" si="166"/>
        <v>0.18821298770905714</v>
      </c>
      <c r="EB464">
        <f t="shared" si="167"/>
        <v>0.15653235213299549</v>
      </c>
      <c r="EC464">
        <f t="shared" si="168"/>
        <v>3.3052330291771972E-2</v>
      </c>
      <c r="ED464">
        <f t="shared" si="169"/>
        <v>-1.5190473345139373E-2</v>
      </c>
      <c r="EE464">
        <f t="shared" si="170"/>
        <v>0.10021380722734247</v>
      </c>
      <c r="EF464">
        <f t="shared" si="171"/>
        <v>3.0965774632551974E-2</v>
      </c>
      <c r="EG464">
        <f t="shared" si="172"/>
        <v>-1.0132495635905868E-2</v>
      </c>
      <c r="EH464">
        <f t="shared" si="173"/>
        <v>0.10342896714542359</v>
      </c>
      <c r="EI464">
        <f t="shared" si="174"/>
        <v>0.13576660135697602</v>
      </c>
      <c r="EJ464">
        <f t="shared" si="175"/>
        <v>4.9956553650957435E-2</v>
      </c>
      <c r="EK464">
        <f t="shared" si="176"/>
        <v>-3.7238120592532416E-3</v>
      </c>
    </row>
    <row r="465" spans="1:141" x14ac:dyDescent="0.3">
      <c r="A465" s="6">
        <f>('Base original'!A465-MIN('Base original'!A:A))/(MAX('Base original'!A:A)-MIN('Base original'!A:A))</f>
        <v>0.42477876106194695</v>
      </c>
      <c r="B465" s="6">
        <f>('Base original'!B465-MIN('Base original'!B:B))/(MAX('Base original'!B:B)-MIN('Base original'!B:B))</f>
        <v>0.14383561643835618</v>
      </c>
      <c r="C465" s="6">
        <f>('Base original'!C465-MIN('Base original'!C:C))/(MAX('Base original'!C:C)-MIN('Base original'!C:C))</f>
        <v>0.59</v>
      </c>
      <c r="D465" s="6">
        <f>('Base original'!D465-MIN('Base original'!D:D))/(MAX('Base original'!D:D)-MIN('Base original'!D:D))</f>
        <v>0.13013698630136986</v>
      </c>
      <c r="E465" s="6">
        <f>('Base original'!E465-MIN('Base original'!E:E))/(MAX('Base original'!E:E)-MIN('Base original'!E:E))</f>
        <v>0.11185308848080135</v>
      </c>
      <c r="F465" s="6">
        <f>('Base original'!F465-MIN('Base original'!F:F))/(MAX('Base original'!F:F)-MIN('Base original'!F:F))</f>
        <v>0.11940298507462686</v>
      </c>
      <c r="G465" s="6">
        <f>('Base original'!G465-MIN('Base original'!G:G))/(MAX('Base original'!G:G)-MIN('Base original'!G:G))</f>
        <v>8.4805653710247356E-2</v>
      </c>
      <c r="H465" s="6">
        <f>('Base original'!H465-MIN('Base original'!H:H))/(MAX('Base original'!H:H)-MIN('Base original'!H:H))</f>
        <v>0.55286343612335209</v>
      </c>
      <c r="I465" s="6">
        <f>('Base original'!I465-MIN('Base original'!I:I))/(MAX('Base original'!I:I)-MIN('Base original'!I:I))</f>
        <v>0.29921259842519687</v>
      </c>
      <c r="J465" s="6">
        <f>('Base original'!J465-MIN('Base original'!J:J))/(MAX('Base original'!J:J)-MIN('Base original'!J:J))</f>
        <v>0.125748502994012</v>
      </c>
      <c r="K465" s="6">
        <f>('Base original'!K465-MIN('Base original'!K:K))/(MAX('Base original'!K:K)-MIN('Base original'!K:K))</f>
        <v>0.55384615384615377</v>
      </c>
      <c r="L465" s="6">
        <f>'Base original'!L465</f>
        <v>6</v>
      </c>
      <c r="M465">
        <v>653</v>
      </c>
      <c r="O465">
        <v>6.5346323112912996E-2</v>
      </c>
      <c r="P465" t="str">
        <f>IF(O465&lt;=cockpit!C$11,"treino","teste")</f>
        <v>treino</v>
      </c>
      <c r="AP465" s="6">
        <v>1.1533396146624679</v>
      </c>
      <c r="AQ465" s="6">
        <v>1.708497932218584</v>
      </c>
      <c r="AR465" s="6">
        <v>1.5013886159273691</v>
      </c>
      <c r="AS465" s="6">
        <v>1.8263614443047078</v>
      </c>
      <c r="AT465" s="6">
        <v>1.6380539594320946</v>
      </c>
      <c r="AU465" s="6">
        <v>1.5392697159519675</v>
      </c>
      <c r="AV465" s="6">
        <v>1.6862865639464522</v>
      </c>
      <c r="AW465" s="6">
        <v>1.8682807402976711</v>
      </c>
      <c r="AX465" s="6">
        <v>1.1527502759022161</v>
      </c>
      <c r="AY465" s="6">
        <v>1.03530634295194</v>
      </c>
      <c r="AZ465" s="6">
        <v>1.111347641229351</v>
      </c>
      <c r="BA465" s="6">
        <v>1.6246018275005125</v>
      </c>
      <c r="BB465" s="6">
        <v>1.3111607917825261</v>
      </c>
      <c r="BC465" s="6">
        <v>1.4140250238530145</v>
      </c>
      <c r="BD465" s="6">
        <v>1.2869039844779724</v>
      </c>
      <c r="BE465" s="6">
        <v>1.8862758436703162</v>
      </c>
      <c r="BF465" s="6">
        <v>1.3972408261870544</v>
      </c>
      <c r="BG465" s="6">
        <v>1.3521768937994776</v>
      </c>
      <c r="BH465" s="6">
        <v>1.1850815102081373</v>
      </c>
      <c r="BI465" s="6">
        <v>1.5111503519713458</v>
      </c>
      <c r="BL465" s="8">
        <f>IF(BL$1&lt;=cockpit!$C$15,1/(1+EXP(-(AP465+T$14))),0)</f>
        <v>0.78776039652135577</v>
      </c>
      <c r="BM465" s="8">
        <f>IF(BM$1&lt;=cockpit!$C$15,1/(1+EXP(-(AQ465+U$14))),0)</f>
        <v>0.86152935452153279</v>
      </c>
      <c r="BN465" s="8">
        <f>IF(BN$1&lt;=cockpit!$C$15,1/(1+EXP(-(AR465+V$14))),0)</f>
        <v>0.83933951690170805</v>
      </c>
      <c r="BO465" s="8">
        <f>IF(BO$1&lt;=cockpit!$C$15,1/(1+EXP(-(AS465+W$14))),0)</f>
        <v>0.8692818758193297</v>
      </c>
      <c r="BP465" s="8">
        <f>IF(BP$1&lt;=cockpit!$C$15,1/(1+EXP(-(AT465+X$14))),0)</f>
        <v>0.85139368386243663</v>
      </c>
      <c r="BQ465" s="8">
        <f>IF(BQ$1&lt;=cockpit!$C$15,1/(1+EXP(-(AU465+Y$14))),0)</f>
        <v>0.87944019944389673</v>
      </c>
      <c r="BR465" s="8">
        <f>IF(BR$1&lt;=cockpit!$C$15,1/(1+EXP(-(AV465+Z$14))),0)</f>
        <v>0.88922031502030197</v>
      </c>
      <c r="BS465" s="8">
        <f>IF(BS$1&lt;=cockpit!$C$15,1/(1+EXP(-(AW465+AA$14))),0)</f>
        <v>0.8783658796387368</v>
      </c>
      <c r="BT465" s="8">
        <f>IF(BT$1&lt;=cockpit!$C$15,1/(1+EXP(-(AX465+AB$14))),0)</f>
        <v>0.77672950413663044</v>
      </c>
      <c r="BU465" s="8">
        <f>IF(BU$1&lt;=cockpit!$C$15,1/(1+EXP(-(AY465+AC$14))),0)</f>
        <v>0.74571340271254893</v>
      </c>
      <c r="BV465" s="8">
        <f>IF(BV$1&lt;=cockpit!$C$15,1/(1+EXP(-(AZ465+AD$14))),0)</f>
        <v>0.81554727679141892</v>
      </c>
      <c r="BW465" s="8">
        <f>IF(BW$1&lt;=cockpit!$C$15,1/(1+EXP(-(BA465+AE$14))),0)</f>
        <v>0.88603543036902199</v>
      </c>
      <c r="BX465" s="8">
        <f>IF(BX$1&lt;=cockpit!$C$15,1/(1+EXP(-(BB465+AF$14))),0)</f>
        <v>0.88506719683713875</v>
      </c>
      <c r="BY465" s="8">
        <f>IF(BY$1&lt;=cockpit!$C$15,1/(1+EXP(-(BC465+AG$14))),0)</f>
        <v>0.79986141712783632</v>
      </c>
      <c r="BZ465" s="8">
        <f>IF(BZ$1&lt;=cockpit!$C$15,1/(1+EXP(-(BD465+AH$14))),0)</f>
        <v>0.83081697838930102</v>
      </c>
      <c r="CA465" s="8">
        <f>IF(CA$1&lt;=cockpit!$C$15,1/(1+EXP(-(BE465+AI$14))),0)</f>
        <v>0.94569625697283322</v>
      </c>
      <c r="CB465" s="8">
        <f>IF(CB$1&lt;=cockpit!$C$15,1/(1+EXP(-(BF465+AJ$14))),0)</f>
        <v>0.85939149341589494</v>
      </c>
      <c r="CC465" s="8">
        <f>IF(CC$1&lt;=cockpit!$C$15,1/(1+EXP(-(BG465+AK$14))),0)</f>
        <v>0.82340759621101667</v>
      </c>
      <c r="CD465" s="8">
        <f>IF(CD$1&lt;=cockpit!$C$15,1/(1+EXP(-(BH465+AL$14))),0)</f>
        <v>0.89245786525383941</v>
      </c>
      <c r="CE465" s="8">
        <f>IF(CE$1&lt;=cockpit!$C$15,1/(1+EXP(-(BI465+AM$14))),0)</f>
        <v>0.88623050310724416</v>
      </c>
      <c r="CH465" s="6">
        <v>5.6973189871837135</v>
      </c>
      <c r="CK465" s="9">
        <f t="shared" si="162"/>
        <v>5.6973189871837135</v>
      </c>
      <c r="CM465" s="9">
        <f t="shared" si="163"/>
        <v>9.1615795519492962E-2</v>
      </c>
      <c r="CP465">
        <f t="shared" si="164"/>
        <v>-0.30268101281628645</v>
      </c>
      <c r="CV465">
        <v>2.3734973081708875E-2</v>
      </c>
      <c r="CW465">
        <v>-0.12414904520046274</v>
      </c>
      <c r="CX465">
        <v>-5.1234637326241037E-3</v>
      </c>
      <c r="CY465">
        <v>-8.1058668348010829E-2</v>
      </c>
      <c r="CZ465">
        <v>-9.6888337041911798E-2</v>
      </c>
      <c r="DA465">
        <v>-0.22821965519995113</v>
      </c>
      <c r="DB465">
        <v>-4.0194928634555383E-3</v>
      </c>
      <c r="DC465">
        <v>-0.19028982995006466</v>
      </c>
      <c r="DD465">
        <v>-8.2407101012028389E-2</v>
      </c>
      <c r="DE465">
        <v>-0.17888793494424879</v>
      </c>
      <c r="DF465">
        <v>-0.22048380946913645</v>
      </c>
      <c r="DG465">
        <v>-6.0236968450338234E-2</v>
      </c>
      <c r="DH465">
        <v>3.1077306885709723E-2</v>
      </c>
      <c r="DI465">
        <v>-0.15054923647391555</v>
      </c>
      <c r="DJ465">
        <v>-4.1703523531790514E-2</v>
      </c>
      <c r="DK465">
        <v>5.46013935486915E-2</v>
      </c>
      <c r="DL465">
        <v>-0.20069868183822892</v>
      </c>
      <c r="DM465">
        <v>-0.18005586639376897</v>
      </c>
      <c r="DN465">
        <v>-0.12028905248142827</v>
      </c>
      <c r="DO465">
        <v>6.4105583132614821E-3</v>
      </c>
      <c r="DR465">
        <f t="shared" si="165"/>
        <v>9.0058452776542071E-3</v>
      </c>
      <c r="DS465">
        <f t="shared" si="177"/>
        <v>-3.2001548200634958E-2</v>
      </c>
      <c r="DT465">
        <f t="shared" si="178"/>
        <v>-1.514030542651543E-3</v>
      </c>
      <c r="DU465">
        <f t="shared" si="179"/>
        <v>-1.9806606203497515E-2</v>
      </c>
      <c r="DV465">
        <f t="shared" si="180"/>
        <v>-2.6656771427563706E-2</v>
      </c>
      <c r="DW465">
        <f t="shared" si="181"/>
        <v>-5.1711135876609637E-2</v>
      </c>
      <c r="DX465">
        <f t="shared" si="182"/>
        <v>-8.4122853284457409E-4</v>
      </c>
      <c r="DY465">
        <f t="shared" si="183"/>
        <v>-4.3476160911176266E-2</v>
      </c>
      <c r="DZ465">
        <f t="shared" si="184"/>
        <v>-3.2690178167594328E-2</v>
      </c>
      <c r="EA465">
        <f t="shared" si="166"/>
        <v>-7.9410415292310924E-2</v>
      </c>
      <c r="EB465">
        <f t="shared" si="167"/>
        <v>-7.3836200041933656E-2</v>
      </c>
      <c r="EC465">
        <f t="shared" si="168"/>
        <v>-1.2947407254747245E-2</v>
      </c>
      <c r="ED465">
        <f t="shared" si="169"/>
        <v>6.7330867746115582E-3</v>
      </c>
      <c r="EE465">
        <f t="shared" si="170"/>
        <v>-5.4231103912227692E-2</v>
      </c>
      <c r="EF465">
        <f t="shared" si="171"/>
        <v>-1.291738067894734E-2</v>
      </c>
      <c r="EG465">
        <f t="shared" si="172"/>
        <v>5.7691062296866963E-3</v>
      </c>
      <c r="EH465">
        <f t="shared" si="173"/>
        <v>-5.2471919963144147E-2</v>
      </c>
      <c r="EI465">
        <f t="shared" si="174"/>
        <v>-5.7977976465270177E-2</v>
      </c>
      <c r="EJ465">
        <f t="shared" si="175"/>
        <v>-2.4481102709630564E-2</v>
      </c>
      <c r="EK465">
        <f t="shared" si="176"/>
        <v>1.375676936783136E-3</v>
      </c>
    </row>
    <row r="466" spans="1:141" x14ac:dyDescent="0.3">
      <c r="A466" s="6">
        <f>('Base original'!A466-MIN('Base original'!A:A))/(MAX('Base original'!A:A)-MIN('Base original'!A:A))</f>
        <v>0.35398230088495575</v>
      </c>
      <c r="B466" s="6">
        <f>('Base original'!B466-MIN('Base original'!B:B))/(MAX('Base original'!B:B)-MIN('Base original'!B:B))</f>
        <v>0.23972602739726026</v>
      </c>
      <c r="C466" s="6">
        <f>('Base original'!C466-MIN('Base original'!C:C))/(MAX('Base original'!C:C)-MIN('Base original'!C:C))</f>
        <v>0.47</v>
      </c>
      <c r="D466" s="6">
        <f>('Base original'!D466-MIN('Base original'!D:D))/(MAX('Base original'!D:D)-MIN('Base original'!D:D))</f>
        <v>0.10273972602739727</v>
      </c>
      <c r="E466" s="6">
        <f>('Base original'!E466-MIN('Base original'!E:E))/(MAX('Base original'!E:E)-MIN('Base original'!E:E))</f>
        <v>0.10350584307178631</v>
      </c>
      <c r="F466" s="6">
        <f>('Base original'!F466-MIN('Base original'!F:F))/(MAX('Base original'!F:F)-MIN('Base original'!F:F))</f>
        <v>8.9552238805970144E-2</v>
      </c>
      <c r="G466" s="6">
        <f>('Base original'!G466-MIN('Base original'!G:G))/(MAX('Base original'!G:G)-MIN('Base original'!G:G))</f>
        <v>8.1272084805653705E-2</v>
      </c>
      <c r="H466" s="6">
        <f>('Base original'!H466-MIN('Base original'!H:H))/(MAX('Base original'!H:H)-MIN('Base original'!H:H))</f>
        <v>0.57488986784141138</v>
      </c>
      <c r="I466" s="6">
        <f>('Base original'!I466-MIN('Base original'!I:I))/(MAX('Base original'!I:I)-MIN('Base original'!I:I))</f>
        <v>0.26771653543307083</v>
      </c>
      <c r="J466" s="6">
        <f>('Base original'!J466-MIN('Base original'!J:J))/(MAX('Base original'!J:J)-MIN('Base original'!J:J))</f>
        <v>7.7844311377245512E-2</v>
      </c>
      <c r="K466" s="6">
        <f>('Base original'!K466-MIN('Base original'!K:K))/(MAX('Base original'!K:K)-MIN('Base original'!K:K))</f>
        <v>0.16923076923076918</v>
      </c>
      <c r="L466" s="6">
        <f>'Base original'!L466</f>
        <v>5</v>
      </c>
      <c r="M466">
        <v>654</v>
      </c>
      <c r="O466">
        <v>0.25176950673010123</v>
      </c>
      <c r="P466" t="str">
        <f>IF(O466&lt;=cockpit!C$11,"treino","teste")</f>
        <v>treino</v>
      </c>
      <c r="AP466" s="6">
        <v>0.93565039966807784</v>
      </c>
      <c r="AQ466" s="6">
        <v>1.4357073484263903</v>
      </c>
      <c r="AR466" s="6">
        <v>1.1001292494869335</v>
      </c>
      <c r="AS466" s="6">
        <v>1.6472770869689601</v>
      </c>
      <c r="AT466" s="6">
        <v>1.4692288328708663</v>
      </c>
      <c r="AU466" s="6">
        <v>1.2713290979399288</v>
      </c>
      <c r="AV466" s="6">
        <v>1.3243221960152087</v>
      </c>
      <c r="AW466" s="6">
        <v>1.6885969818448727</v>
      </c>
      <c r="AX466" s="6">
        <v>0.94403187884832129</v>
      </c>
      <c r="AY466" s="6">
        <v>0.94292815541018771</v>
      </c>
      <c r="AZ466" s="6">
        <v>0.98657155984809097</v>
      </c>
      <c r="BA466" s="6">
        <v>1.3810133136314404</v>
      </c>
      <c r="BB466" s="6">
        <v>1.1121858141155259</v>
      </c>
      <c r="BC466" s="6">
        <v>1.135233650338717</v>
      </c>
      <c r="BD466" s="6">
        <v>1.0521225457028311</v>
      </c>
      <c r="BE466" s="6">
        <v>1.5681797659279491</v>
      </c>
      <c r="BF466" s="6">
        <v>1.2205106196993041</v>
      </c>
      <c r="BG466" s="6">
        <v>1.0583517810759935</v>
      </c>
      <c r="BH466" s="6">
        <v>0.97647395981202112</v>
      </c>
      <c r="BI466" s="6">
        <v>1.2653838518017486</v>
      </c>
      <c r="BL466" s="8">
        <f>IF(BL$1&lt;=cockpit!$C$15,1/(1+EXP(-(AP466+T$14))),0)</f>
        <v>0.74909452860106718</v>
      </c>
      <c r="BM466" s="8">
        <f>IF(BM$1&lt;=cockpit!$C$15,1/(1+EXP(-(AQ466+U$14))),0)</f>
        <v>0.82567216842676694</v>
      </c>
      <c r="BN466" s="8">
        <f>IF(BN$1&lt;=cockpit!$C$15,1/(1+EXP(-(AR466+V$14))),0)</f>
        <v>0.77765670098196815</v>
      </c>
      <c r="BO466" s="8">
        <f>IF(BO$1&lt;=cockpit!$C$15,1/(1+EXP(-(AS466+W$14))),0)</f>
        <v>0.84755344224173246</v>
      </c>
      <c r="BP466" s="8">
        <f>IF(BP$1&lt;=cockpit!$C$15,1/(1+EXP(-(AT466+X$14))),0)</f>
        <v>0.82874358613555332</v>
      </c>
      <c r="BQ466" s="8">
        <f>IF(BQ$1&lt;=cockpit!$C$15,1/(1+EXP(-(AU466+Y$14))),0)</f>
        <v>0.84802564016267412</v>
      </c>
      <c r="BR466" s="8">
        <f>IF(BR$1&lt;=cockpit!$C$15,1/(1+EXP(-(AV466+Z$14))),0)</f>
        <v>0.84823664817337407</v>
      </c>
      <c r="BS466" s="8">
        <f>IF(BS$1&lt;=cockpit!$C$15,1/(1+EXP(-(AW466+AA$14))),0)</f>
        <v>0.85782750259619689</v>
      </c>
      <c r="BT466" s="8">
        <f>IF(BT$1&lt;=cockpit!$C$15,1/(1+EXP(-(AX466+AB$14))),0)</f>
        <v>0.73846193921980963</v>
      </c>
      <c r="BU466" s="8">
        <f>IF(BU$1&lt;=cockpit!$C$15,1/(1+EXP(-(AY466+AC$14))),0)</f>
        <v>0.72780237698478811</v>
      </c>
      <c r="BV466" s="8">
        <f>IF(BV$1&lt;=cockpit!$C$15,1/(1+EXP(-(AZ466+AD$14))),0)</f>
        <v>0.796034249826022</v>
      </c>
      <c r="BW466" s="8">
        <f>IF(BW$1&lt;=cockpit!$C$15,1/(1+EXP(-(BA466+AE$14))),0)</f>
        <v>0.85903291524674164</v>
      </c>
      <c r="BX466" s="8">
        <f>IF(BX$1&lt;=cockpit!$C$15,1/(1+EXP(-(BB466+AF$14))),0)</f>
        <v>0.86322533298014603</v>
      </c>
      <c r="BY466" s="8">
        <f>IF(BY$1&lt;=cockpit!$C$15,1/(1+EXP(-(BC466+AG$14))),0)</f>
        <v>0.75150162581240487</v>
      </c>
      <c r="BZ466" s="8">
        <f>IF(BZ$1&lt;=cockpit!$C$15,1/(1+EXP(-(BD466+AH$14))),0)</f>
        <v>0.79521420564475886</v>
      </c>
      <c r="CA466" s="8">
        <f>IF(CA$1&lt;=cockpit!$C$15,1/(1+EXP(-(BE466+AI$14))),0)</f>
        <v>0.92684678549215704</v>
      </c>
      <c r="CB466" s="8">
        <f>IF(CB$1&lt;=cockpit!$C$15,1/(1+EXP(-(BF466+AJ$14))),0)</f>
        <v>0.83665057428131717</v>
      </c>
      <c r="CC466" s="8">
        <f>IF(CC$1&lt;=cockpit!$C$15,1/(1+EXP(-(BG466+AK$14))),0)</f>
        <v>0.77656884228710266</v>
      </c>
      <c r="CD466" s="8">
        <f>IF(CD$1&lt;=cockpit!$C$15,1/(1+EXP(-(BH466+AL$14))),0)</f>
        <v>0.87073679060051179</v>
      </c>
      <c r="CE466" s="8">
        <f>IF(CE$1&lt;=cockpit!$C$15,1/(1+EXP(-(BI466+AM$14))),0)</f>
        <v>0.8590032825491658</v>
      </c>
      <c r="CH466" s="6">
        <v>5.5194822389907481</v>
      </c>
      <c r="CK466" s="9">
        <f t="shared" si="162"/>
        <v>5.5194822389907481</v>
      </c>
      <c r="CM466" s="9">
        <f t="shared" si="163"/>
        <v>0.26986179662684068</v>
      </c>
      <c r="CP466">
        <f t="shared" si="164"/>
        <v>0.51948223899074808</v>
      </c>
      <c r="CV466">
        <v>-4.0735614183883238E-2</v>
      </c>
      <c r="CW466">
        <v>0.2130732396103234</v>
      </c>
      <c r="CX466">
        <v>8.7932453590239008E-3</v>
      </c>
      <c r="CY466">
        <v>0.13911853317535683</v>
      </c>
      <c r="CZ466">
        <v>0.16628651328443803</v>
      </c>
      <c r="DA466">
        <v>0.39168647006254481</v>
      </c>
      <c r="DB466">
        <v>6.8985336506144522E-3</v>
      </c>
      <c r="DC466">
        <v>0.32658866177254092</v>
      </c>
      <c r="DD466">
        <v>0.14143280724532389</v>
      </c>
      <c r="DE466">
        <v>0.30701993530619431</v>
      </c>
      <c r="DF466">
        <v>0.37840967273938486</v>
      </c>
      <c r="DG466">
        <v>0.10338288136887396</v>
      </c>
      <c r="DH466">
        <v>-5.3337038926157605E-2</v>
      </c>
      <c r="DI466">
        <v>0.25838308691429457</v>
      </c>
      <c r="DJ466">
        <v>7.1574492157679831E-2</v>
      </c>
      <c r="DK466">
        <v>-9.3710715147848317E-2</v>
      </c>
      <c r="DL466">
        <v>0.34445305846487184</v>
      </c>
      <c r="DM466">
        <v>0.30902442061810487</v>
      </c>
      <c r="DN466">
        <v>0.20644845121836344</v>
      </c>
      <c r="DO466">
        <v>-1.1002246737475699E-2</v>
      </c>
      <c r="DR466">
        <f t="shared" si="165"/>
        <v>-1.7877125207538726E-2</v>
      </c>
      <c r="DS466">
        <f t="shared" si="177"/>
        <v>6.7813854809821952E-2</v>
      </c>
      <c r="DT466">
        <f t="shared" si="178"/>
        <v>3.4755307154568766E-3</v>
      </c>
      <c r="DU466">
        <f t="shared" si="179"/>
        <v>3.9183174837348102E-2</v>
      </c>
      <c r="DV466">
        <f t="shared" si="180"/>
        <v>5.2078286756986496E-2</v>
      </c>
      <c r="DW466">
        <f t="shared" si="181"/>
        <v>0.11000612967062968</v>
      </c>
      <c r="DX466">
        <f t="shared" si="182"/>
        <v>1.9350013589318541E-3</v>
      </c>
      <c r="DY466">
        <f t="shared" si="183"/>
        <v>8.6262508504453439E-2</v>
      </c>
      <c r="DZ466">
        <f t="shared" si="184"/>
        <v>6.4305815155663706E-2</v>
      </c>
      <c r="EA466">
        <f t="shared" si="166"/>
        <v>0.14439261156523966</v>
      </c>
      <c r="EB466">
        <f t="shared" si="167"/>
        <v>0.13862261603204656</v>
      </c>
      <c r="EC466">
        <f t="shared" si="168"/>
        <v>2.7092771233623081E-2</v>
      </c>
      <c r="ED466">
        <f t="shared" si="169"/>
        <v>-1.3592518980847502E-2</v>
      </c>
      <c r="EE466">
        <f t="shared" si="170"/>
        <v>0.11246002583292902</v>
      </c>
      <c r="EF466">
        <f t="shared" si="171"/>
        <v>2.6313243127810998E-2</v>
      </c>
      <c r="EG466">
        <f t="shared" si="172"/>
        <v>-1.3208997248134647E-2</v>
      </c>
      <c r="EH466">
        <f t="shared" si="173"/>
        <v>0.10334136560011688</v>
      </c>
      <c r="EI466">
        <f t="shared" si="174"/>
        <v>0.12266441099585808</v>
      </c>
      <c r="EJ466">
        <f t="shared" si="175"/>
        <v>4.9922836274172259E-2</v>
      </c>
      <c r="EK466">
        <f t="shared" si="176"/>
        <v>-2.883835866177411E-3</v>
      </c>
    </row>
    <row r="467" spans="1:141" x14ac:dyDescent="0.3">
      <c r="A467" s="6">
        <f>('Base original'!A467-MIN('Base original'!A:A))/(MAX('Base original'!A:A)-MIN('Base original'!A:A))</f>
        <v>0.45132743362831851</v>
      </c>
      <c r="B467" s="6">
        <f>('Base original'!B467-MIN('Base original'!B:B))/(MAX('Base original'!B:B)-MIN('Base original'!B:B))</f>
        <v>0.29452054794520555</v>
      </c>
      <c r="C467" s="6">
        <f>('Base original'!C467-MIN('Base original'!C:C))/(MAX('Base original'!C:C)-MIN('Base original'!C:C))</f>
        <v>0.17</v>
      </c>
      <c r="D467" s="6">
        <f>('Base original'!D467-MIN('Base original'!D:D))/(MAX('Base original'!D:D)-MIN('Base original'!D:D))</f>
        <v>0.13698630136986301</v>
      </c>
      <c r="E467" s="6">
        <f>('Base original'!E467-MIN('Base original'!E:E))/(MAX('Base original'!E:E)-MIN('Base original'!E:E))</f>
        <v>0.12520868113522537</v>
      </c>
      <c r="F467" s="6">
        <f>('Base original'!F467-MIN('Base original'!F:F))/(MAX('Base original'!F:F)-MIN('Base original'!F:F))</f>
        <v>0.28358208955223879</v>
      </c>
      <c r="G467" s="6">
        <f>('Base original'!G467-MIN('Base original'!G:G))/(MAX('Base original'!G:G)-MIN('Base original'!G:G))</f>
        <v>0.16607773851590105</v>
      </c>
      <c r="H467" s="6">
        <f>('Base original'!H467-MIN('Base original'!H:H))/(MAX('Base original'!H:H)-MIN('Base original'!H:H))</f>
        <v>0.75844346549192188</v>
      </c>
      <c r="I467" s="6">
        <f>('Base original'!I467-MIN('Base original'!I:I))/(MAX('Base original'!I:I)-MIN('Base original'!I:I))</f>
        <v>0.31496062992125989</v>
      </c>
      <c r="J467" s="6">
        <f>('Base original'!J467-MIN('Base original'!J:J))/(MAX('Base original'!J:J)-MIN('Base original'!J:J))</f>
        <v>0.16766467065868262</v>
      </c>
      <c r="K467" s="6">
        <f>('Base original'!K467-MIN('Base original'!K:K))/(MAX('Base original'!K:K)-MIN('Base original'!K:K))</f>
        <v>0.15384615384615385</v>
      </c>
      <c r="L467" s="6">
        <f>'Base original'!L467</f>
        <v>5</v>
      </c>
      <c r="M467">
        <v>655</v>
      </c>
      <c r="O467">
        <v>0.88475123944477585</v>
      </c>
      <c r="P467" t="str">
        <f>IF(O467&lt;=cockpit!C$11,"treino","teste")</f>
        <v>teste</v>
      </c>
      <c r="AP467" s="6">
        <v>0.94730265446624684</v>
      </c>
      <c r="AQ467" s="6">
        <v>1.6220943642173893</v>
      </c>
      <c r="AR467" s="6">
        <v>1.4953946420010513</v>
      </c>
      <c r="AS467" s="6">
        <v>1.8473877791331361</v>
      </c>
      <c r="AT467" s="6">
        <v>1.7541586758824284</v>
      </c>
      <c r="AU467" s="6">
        <v>1.612874845229378</v>
      </c>
      <c r="AV467" s="6">
        <v>1.7459142688294138</v>
      </c>
      <c r="AW467" s="6">
        <v>2.0292509227321172</v>
      </c>
      <c r="AX467" s="6">
        <v>0.99977672795696981</v>
      </c>
      <c r="AY467" s="6">
        <v>1.2954333178387587</v>
      </c>
      <c r="AZ467" s="6">
        <v>1.0975451488227661</v>
      </c>
      <c r="BA467" s="6">
        <v>1.6032999722222911</v>
      </c>
      <c r="BB467" s="6">
        <v>1.3280324032035993</v>
      </c>
      <c r="BC467" s="6">
        <v>1.3381664445979566</v>
      </c>
      <c r="BD467" s="6">
        <v>1.0768194473125237</v>
      </c>
      <c r="BE467" s="6">
        <v>1.9092262712271513</v>
      </c>
      <c r="BF467" s="6">
        <v>1.5386636567765382</v>
      </c>
      <c r="BG467" s="6">
        <v>1.113256419309538</v>
      </c>
      <c r="BH467" s="6">
        <v>1.2159541392399997</v>
      </c>
      <c r="BI467" s="6">
        <v>1.3046302121559363</v>
      </c>
      <c r="BL467" s="8">
        <f>IF(BL$1&lt;=cockpit!$C$15,1/(1+EXP(-(AP467+T$14))),0)</f>
        <v>0.75127822928695687</v>
      </c>
      <c r="BM467" s="8">
        <f>IF(BM$1&lt;=cockpit!$C$15,1/(1+EXP(-(AQ467+U$14))),0)</f>
        <v>0.8508961701433726</v>
      </c>
      <c r="BN467" s="8">
        <f>IF(BN$1&lt;=cockpit!$C$15,1/(1+EXP(-(AR467+V$14))),0)</f>
        <v>0.83852959240101355</v>
      </c>
      <c r="BO467" s="8">
        <f>IF(BO$1&lt;=cockpit!$C$15,1/(1+EXP(-(AS467+W$14))),0)</f>
        <v>0.87165262174756375</v>
      </c>
      <c r="BP467" s="8">
        <f>IF(BP$1&lt;=cockpit!$C$15,1/(1+EXP(-(AT467+X$14))),0)</f>
        <v>0.86549249605541945</v>
      </c>
      <c r="BQ467" s="8">
        <f>IF(BQ$1&lt;=cockpit!$C$15,1/(1+EXP(-(AU467+Y$14))),0)</f>
        <v>0.88702882660751481</v>
      </c>
      <c r="BR467" s="8">
        <f>IF(BR$1&lt;=cockpit!$C$15,1/(1+EXP(-(AV467+Z$14))),0)</f>
        <v>0.89495920372623206</v>
      </c>
      <c r="BS467" s="8">
        <f>IF(BS$1&lt;=cockpit!$C$15,1/(1+EXP(-(AW467+AA$14))),0)</f>
        <v>0.8945435845953098</v>
      </c>
      <c r="BT467" s="8">
        <f>IF(BT$1&lt;=cockpit!$C$15,1/(1+EXP(-(AX467+AB$14))),0)</f>
        <v>0.7490843168899699</v>
      </c>
      <c r="BU467" s="8">
        <f>IF(BU$1&lt;=cockpit!$C$15,1/(1+EXP(-(AY467+AC$14))),0)</f>
        <v>0.79183242095325057</v>
      </c>
      <c r="BV467" s="8">
        <f>IF(BV$1&lt;=cockpit!$C$15,1/(1+EXP(-(AZ467+AD$14))),0)</f>
        <v>0.81346191968615766</v>
      </c>
      <c r="BW467" s="8">
        <f>IF(BW$1&lt;=cockpit!$C$15,1/(1+EXP(-(BA467+AE$14))),0)</f>
        <v>0.88386668831381532</v>
      </c>
      <c r="BX467" s="8">
        <f>IF(BX$1&lt;=cockpit!$C$15,1/(1+EXP(-(BB467+AF$14))),0)</f>
        <v>0.88677231396153555</v>
      </c>
      <c r="BY467" s="8">
        <f>IF(BY$1&lt;=cockpit!$C$15,1/(1+EXP(-(BC467+AG$14))),0)</f>
        <v>0.78744116963565214</v>
      </c>
      <c r="BZ467" s="8">
        <f>IF(BZ$1&lt;=cockpit!$C$15,1/(1+EXP(-(BD467+AH$14))),0)</f>
        <v>0.79920674875538267</v>
      </c>
      <c r="CA467" s="8">
        <f>IF(CA$1&lt;=cockpit!$C$15,1/(1+EXP(-(BE467+AI$14))),0)</f>
        <v>0.94686288807469587</v>
      </c>
      <c r="CB467" s="8">
        <f>IF(CB$1&lt;=cockpit!$C$15,1/(1+EXP(-(BF467+AJ$14))),0)</f>
        <v>0.87562839808644799</v>
      </c>
      <c r="CC467" s="8">
        <f>IF(CC$1&lt;=cockpit!$C$15,1/(1+EXP(-(BG467+AK$14))),0)</f>
        <v>0.78595051177117803</v>
      </c>
      <c r="CD467" s="8">
        <f>IF(CD$1&lt;=cockpit!$C$15,1/(1+EXP(-(BH467+AL$14))),0)</f>
        <v>0.89538522118289976</v>
      </c>
      <c r="CE467" s="8">
        <f>IF(CE$1&lt;=cockpit!$C$15,1/(1+EXP(-(BI467+AM$14))),0)</f>
        <v>0.86369003408663925</v>
      </c>
      <c r="CH467" s="6">
        <v>5.713907258591103</v>
      </c>
      <c r="CK467" s="9">
        <f t="shared" si="162"/>
        <v>5.713907258591103</v>
      </c>
      <c r="CM467" s="9">
        <f t="shared" si="163"/>
        <v>0.50966357386906402</v>
      </c>
      <c r="CP467">
        <f t="shared" si="164"/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R467">
        <f t="shared" si="165"/>
        <v>0</v>
      </c>
      <c r="DS467">
        <f t="shared" si="177"/>
        <v>0</v>
      </c>
      <c r="DT467">
        <f t="shared" si="178"/>
        <v>0</v>
      </c>
      <c r="DU467">
        <f t="shared" si="179"/>
        <v>0</v>
      </c>
      <c r="DV467">
        <f t="shared" si="180"/>
        <v>0</v>
      </c>
      <c r="DW467">
        <f t="shared" si="181"/>
        <v>0</v>
      </c>
      <c r="DX467">
        <f t="shared" si="182"/>
        <v>0</v>
      </c>
      <c r="DY467">
        <f t="shared" si="183"/>
        <v>0</v>
      </c>
      <c r="DZ467">
        <f t="shared" si="184"/>
        <v>0</v>
      </c>
      <c r="EA467">
        <f t="shared" si="166"/>
        <v>0</v>
      </c>
      <c r="EB467">
        <f t="shared" si="167"/>
        <v>0</v>
      </c>
      <c r="EC467">
        <f t="shared" si="168"/>
        <v>0</v>
      </c>
      <c r="ED467">
        <f t="shared" si="169"/>
        <v>0</v>
      </c>
      <c r="EE467">
        <f t="shared" si="170"/>
        <v>0</v>
      </c>
      <c r="EF467">
        <f t="shared" si="171"/>
        <v>0</v>
      </c>
      <c r="EG467">
        <f t="shared" si="172"/>
        <v>0</v>
      </c>
      <c r="EH467">
        <f t="shared" si="173"/>
        <v>0</v>
      </c>
      <c r="EI467">
        <f t="shared" si="174"/>
        <v>0</v>
      </c>
      <c r="EJ467">
        <f t="shared" si="175"/>
        <v>0</v>
      </c>
      <c r="EK467">
        <f t="shared" si="176"/>
        <v>0</v>
      </c>
    </row>
    <row r="468" spans="1:141" x14ac:dyDescent="0.3">
      <c r="A468" s="6">
        <f>('Base original'!A468-MIN('Base original'!A:A))/(MAX('Base original'!A:A)-MIN('Base original'!A:A))</f>
        <v>0.53982300884955747</v>
      </c>
      <c r="B468" s="6">
        <f>('Base original'!B468-MIN('Base original'!B:B))/(MAX('Base original'!B:B)-MIN('Base original'!B:B))</f>
        <v>0.21232876712328769</v>
      </c>
      <c r="C468" s="6">
        <f>('Base original'!C468-MIN('Base original'!C:C))/(MAX('Base original'!C:C)-MIN('Base original'!C:C))</f>
        <v>0.39</v>
      </c>
      <c r="D468" s="6">
        <f>('Base original'!D468-MIN('Base original'!D:D))/(MAX('Base original'!D:D)-MIN('Base original'!D:D))</f>
        <v>8.9041095890410982E-2</v>
      </c>
      <c r="E468" s="6">
        <f>('Base original'!E468-MIN('Base original'!E:E))/(MAX('Base original'!E:E)-MIN('Base original'!E:E))</f>
        <v>0.15692821368948248</v>
      </c>
      <c r="F468" s="6">
        <f>('Base original'!F468-MIN('Base original'!F:F))/(MAX('Base original'!F:F)-MIN('Base original'!F:F))</f>
        <v>0.1044776119402985</v>
      </c>
      <c r="G468" s="6">
        <f>('Base original'!G468-MIN('Base original'!G:G))/(MAX('Base original'!G:G)-MIN('Base original'!G:G))</f>
        <v>9.187279151943463E-2</v>
      </c>
      <c r="H468" s="6">
        <f>('Base original'!H468-MIN('Base original'!H:H))/(MAX('Base original'!H:H)-MIN('Base original'!H:H))</f>
        <v>0.62628487518355791</v>
      </c>
      <c r="I468" s="6">
        <f>('Base original'!I468-MIN('Base original'!I:I))/(MAX('Base original'!I:I)-MIN('Base original'!I:I))</f>
        <v>0.11811023622047241</v>
      </c>
      <c r="J468" s="6">
        <f>('Base original'!J468-MIN('Base original'!J:J))/(MAX('Base original'!J:J)-MIN('Base original'!J:J))</f>
        <v>0.10179640718562874</v>
      </c>
      <c r="K468" s="6">
        <f>('Base original'!K468-MIN('Base original'!K:K))/(MAX('Base original'!K:K)-MIN('Base original'!K:K))</f>
        <v>0.18461538461538451</v>
      </c>
      <c r="L468" s="6">
        <f>'Base original'!L468</f>
        <v>5</v>
      </c>
      <c r="M468">
        <v>656</v>
      </c>
      <c r="O468">
        <v>0.50353790011931743</v>
      </c>
      <c r="P468" t="str">
        <f>IF(O468&lt;=cockpit!C$11,"treino","teste")</f>
        <v>treino</v>
      </c>
      <c r="AP468" s="6">
        <v>0.97936946268384617</v>
      </c>
      <c r="AQ468" s="6">
        <v>1.5658084621382244</v>
      </c>
      <c r="AR468" s="6">
        <v>1.1802309501485202</v>
      </c>
      <c r="AS468" s="6">
        <v>1.6049155551638772</v>
      </c>
      <c r="AT468" s="6">
        <v>1.4375238750220547</v>
      </c>
      <c r="AU468" s="6">
        <v>1.3536346745171131</v>
      </c>
      <c r="AV468" s="6">
        <v>1.4712825868150428</v>
      </c>
      <c r="AW468" s="6">
        <v>1.7513581527922657</v>
      </c>
      <c r="AX468" s="6">
        <v>0.98300396716400085</v>
      </c>
      <c r="AY468" s="6">
        <v>1.015016015243938</v>
      </c>
      <c r="AZ468" s="6">
        <v>0.96391951565841372</v>
      </c>
      <c r="BA468" s="6">
        <v>1.3295241058561678</v>
      </c>
      <c r="BB468" s="6">
        <v>1.1603038653803917</v>
      </c>
      <c r="BC468" s="6">
        <v>1.1823469282468457</v>
      </c>
      <c r="BD468" s="6">
        <v>1.0371537040250922</v>
      </c>
      <c r="BE468" s="6">
        <v>1.6055181612905041</v>
      </c>
      <c r="BF468" s="6">
        <v>1.3682995986664648</v>
      </c>
      <c r="BG468" s="6">
        <v>0.97563962718049113</v>
      </c>
      <c r="BH468" s="6">
        <v>0.96082561667579924</v>
      </c>
      <c r="BI468" s="6">
        <v>1.2373737396582911</v>
      </c>
      <c r="BL468" s="8">
        <f>IF(BL$1&lt;=cockpit!$C$15,1/(1+EXP(-(AP468+T$14))),0)</f>
        <v>0.75722180824995222</v>
      </c>
      <c r="BM468" s="8">
        <f>IF(BM$1&lt;=cockpit!$C$15,1/(1+EXP(-(AQ468+U$14))),0)</f>
        <v>0.84361315141612458</v>
      </c>
      <c r="BN468" s="8">
        <f>IF(BN$1&lt;=cockpit!$C$15,1/(1+EXP(-(AR468+V$14))),0)</f>
        <v>0.7911984083293917</v>
      </c>
      <c r="BO468" s="8">
        <f>IF(BO$1&lt;=cockpit!$C$15,1/(1+EXP(-(AS468+W$14))),0)</f>
        <v>0.84199910722515803</v>
      </c>
      <c r="BP468" s="8">
        <f>IF(BP$1&lt;=cockpit!$C$15,1/(1+EXP(-(AT468+X$14))),0)</f>
        <v>0.82419676609396941</v>
      </c>
      <c r="BQ468" s="8">
        <f>IF(BQ$1&lt;=cockpit!$C$15,1/(1+EXP(-(AU468+Y$14))),0)</f>
        <v>0.85833199362370449</v>
      </c>
      <c r="BR468" s="8">
        <f>IF(BR$1&lt;=cockpit!$C$15,1/(1+EXP(-(AV468+Z$14))),0)</f>
        <v>0.86620324058646236</v>
      </c>
      <c r="BS468" s="8">
        <f>IF(BS$1&lt;=cockpit!$C$15,1/(1+EXP(-(AW468+AA$14))),0)</f>
        <v>0.86531129728127454</v>
      </c>
      <c r="BT468" s="8">
        <f>IF(BT$1&lt;=cockpit!$C$15,1/(1+EXP(-(AX468+AB$14))),0)</f>
        <v>0.74591860745271321</v>
      </c>
      <c r="BU468" s="8">
        <f>IF(BU$1&lt;=cockpit!$C$15,1/(1+EXP(-(AY468+AC$14))),0)</f>
        <v>0.74184670570095024</v>
      </c>
      <c r="BV468" s="8">
        <f>IF(BV$1&lt;=cockpit!$C$15,1/(1+EXP(-(AZ468+AD$14))),0)</f>
        <v>0.79233170949289344</v>
      </c>
      <c r="BW468" s="8">
        <f>IF(BW$1&lt;=cockpit!$C$15,1/(1+EXP(-(BA468+AE$14))),0)</f>
        <v>0.85268180522073644</v>
      </c>
      <c r="BX468" s="8">
        <f>IF(BX$1&lt;=cockpit!$C$15,1/(1+EXP(-(BB468+AF$14))),0)</f>
        <v>0.86880785739815936</v>
      </c>
      <c r="BY468" s="8">
        <f>IF(BY$1&lt;=cockpit!$C$15,1/(1+EXP(-(BC468+AG$14))),0)</f>
        <v>0.76019526638899182</v>
      </c>
      <c r="BZ468" s="8">
        <f>IF(BZ$1&lt;=cockpit!$C$15,1/(1+EXP(-(BD468+AH$14))),0)</f>
        <v>0.79276577721739916</v>
      </c>
      <c r="CA468" s="8">
        <f>IF(CA$1&lt;=cockpit!$C$15,1/(1+EXP(-(BE468+AI$14))),0)</f>
        <v>0.9293383965163996</v>
      </c>
      <c r="CB468" s="8">
        <f>IF(CB$1&lt;=cockpit!$C$15,1/(1+EXP(-(BF468+AJ$14))),0)</f>
        <v>0.85585779227653913</v>
      </c>
      <c r="CC468" s="8">
        <f>IF(CC$1&lt;=cockpit!$C$15,1/(1+EXP(-(BG468+AK$14))),0)</f>
        <v>0.76189006493922617</v>
      </c>
      <c r="CD468" s="8">
        <f>IF(CD$1&lt;=cockpit!$C$15,1/(1+EXP(-(BH468+AL$14))),0)</f>
        <v>0.86896526213019354</v>
      </c>
      <c r="CE468" s="8">
        <f>IF(CE$1&lt;=cockpit!$C$15,1/(1+EXP(-(BI468+AM$14))),0)</f>
        <v>0.85557655763735041</v>
      </c>
      <c r="CH468" s="6">
        <v>5.5489103421212365</v>
      </c>
      <c r="CK468" s="9">
        <f t="shared" si="162"/>
        <v>5.5489103421212365</v>
      </c>
      <c r="CM468" s="9">
        <f t="shared" si="163"/>
        <v>0.30130256368765285</v>
      </c>
      <c r="CP468">
        <f t="shared" si="164"/>
        <v>0.54891034212123646</v>
      </c>
      <c r="CV468">
        <v>-4.3043242366929649E-2</v>
      </c>
      <c r="CW468">
        <v>0.2251436066006981</v>
      </c>
      <c r="CX468">
        <v>9.2913731329007914E-3</v>
      </c>
      <c r="CY468">
        <v>0.14699944658175257</v>
      </c>
      <c r="CZ468">
        <v>0.17570646317849192</v>
      </c>
      <c r="DA468">
        <v>0.41387508205091889</v>
      </c>
      <c r="DB468">
        <v>7.2893280695224714E-3</v>
      </c>
      <c r="DC468">
        <v>0.34508955381181944</v>
      </c>
      <c r="DD468">
        <v>0.14944482175757365</v>
      </c>
      <c r="DE468">
        <v>0.32441228030120284</v>
      </c>
      <c r="DF468">
        <v>0.39984616861763433</v>
      </c>
      <c r="DG468">
        <v>0.10923940901601926</v>
      </c>
      <c r="DH468">
        <v>-5.6358524098092028E-2</v>
      </c>
      <c r="DI468">
        <v>0.27302020741269767</v>
      </c>
      <c r="DJ468">
        <v>7.5629109194867983E-2</v>
      </c>
      <c r="DK468">
        <v>-9.9019325111415937E-2</v>
      </c>
      <c r="DL468">
        <v>0.36396594912271191</v>
      </c>
      <c r="DM468">
        <v>0.32653031752317879</v>
      </c>
      <c r="DN468">
        <v>0.21814353116062843</v>
      </c>
      <c r="DO468">
        <v>-1.1625512033872638E-2</v>
      </c>
      <c r="DR468">
        <f t="shared" si="165"/>
        <v>-1.8362898571882634E-2</v>
      </c>
      <c r="DS468">
        <f t="shared" si="177"/>
        <v>6.4912695623356137E-2</v>
      </c>
      <c r="DT468">
        <f t="shared" si="178"/>
        <v>3.4750207394024422E-3</v>
      </c>
      <c r="DU468">
        <f t="shared" si="179"/>
        <v>4.2782351939044325E-2</v>
      </c>
      <c r="DV468">
        <f t="shared" si="180"/>
        <v>5.6349008405918319E-2</v>
      </c>
      <c r="DW468">
        <f t="shared" si="181"/>
        <v>0.10895931545853263</v>
      </c>
      <c r="DX468">
        <f t="shared" si="182"/>
        <v>1.8200865106933475E-3</v>
      </c>
      <c r="DY468">
        <f t="shared" si="183"/>
        <v>8.6699042958700151E-2</v>
      </c>
      <c r="DZ468">
        <f t="shared" si="184"/>
        <v>6.6294534574826439E-2</v>
      </c>
      <c r="EA468">
        <f t="shared" si="166"/>
        <v>0.14587635012685918</v>
      </c>
      <c r="EB468">
        <f t="shared" si="167"/>
        <v>0.14882692720290691</v>
      </c>
      <c r="EC468">
        <f t="shared" si="168"/>
        <v>2.9815120353863508E-2</v>
      </c>
      <c r="ED468">
        <f t="shared" si="169"/>
        <v>-1.3817583183031544E-2</v>
      </c>
      <c r="EE468">
        <f t="shared" si="170"/>
        <v>0.11524269146271081</v>
      </c>
      <c r="EF468">
        <f t="shared" si="171"/>
        <v>2.80979098575443E-2</v>
      </c>
      <c r="EG468">
        <f t="shared" si="172"/>
        <v>-1.3499318926509241E-2</v>
      </c>
      <c r="EH468">
        <f t="shared" si="173"/>
        <v>9.7363599078435684E-2</v>
      </c>
      <c r="EI468">
        <f t="shared" si="174"/>
        <v>0.1369871511154763</v>
      </c>
      <c r="EJ468">
        <f t="shared" si="175"/>
        <v>5.3423214051273038E-2</v>
      </c>
      <c r="EK468">
        <f t="shared" si="176"/>
        <v>-3.1155064848185717E-3</v>
      </c>
    </row>
    <row r="469" spans="1:141" x14ac:dyDescent="0.3">
      <c r="A469" s="6">
        <f>('Base original'!A469-MIN('Base original'!A:A))/(MAX('Base original'!A:A)-MIN('Base original'!A:A))</f>
        <v>0.65486725663716816</v>
      </c>
      <c r="B469" s="6">
        <f>('Base original'!B469-MIN('Base original'!B:B))/(MAX('Base original'!B:B)-MIN('Base original'!B:B))</f>
        <v>0.26027397260273971</v>
      </c>
      <c r="C469" s="6">
        <f>('Base original'!C469-MIN('Base original'!C:C))/(MAX('Base original'!C:C)-MIN('Base original'!C:C))</f>
        <v>0.59</v>
      </c>
      <c r="D469" s="6">
        <f>('Base original'!D469-MIN('Base original'!D:D))/(MAX('Base original'!D:D)-MIN('Base original'!D:D))</f>
        <v>3.4246575342465745E-2</v>
      </c>
      <c r="E469" s="6">
        <f>('Base original'!E469-MIN('Base original'!E:E))/(MAX('Base original'!E:E)-MIN('Base original'!E:E))</f>
        <v>0.1018363939899833</v>
      </c>
      <c r="F469" s="6">
        <f>('Base original'!F469-MIN('Base original'!F:F))/(MAX('Base original'!F:F)-MIN('Base original'!F:F))</f>
        <v>0.32835820895522388</v>
      </c>
      <c r="G469" s="6">
        <f>('Base original'!G469-MIN('Base original'!G:G))/(MAX('Base original'!G:G)-MIN('Base original'!G:G))</f>
        <v>0.12720848056537101</v>
      </c>
      <c r="H469" s="6">
        <f>('Base original'!H469-MIN('Base original'!H:H))/(MAX('Base original'!H:H)-MIN('Base original'!H:H))</f>
        <v>0.58223201174743122</v>
      </c>
      <c r="I469" s="6">
        <f>('Base original'!I469-MIN('Base original'!I:I))/(MAX('Base original'!I:I)-MIN('Base original'!I:I))</f>
        <v>0.14173228346456676</v>
      </c>
      <c r="J469" s="6">
        <f>('Base original'!J469-MIN('Base original'!J:J))/(MAX('Base original'!J:J)-MIN('Base original'!J:J))</f>
        <v>0.20958083832335334</v>
      </c>
      <c r="K469" s="6">
        <f>('Base original'!K469-MIN('Base original'!K:K))/(MAX('Base original'!K:K)-MIN('Base original'!K:K))</f>
        <v>0.32307692307692304</v>
      </c>
      <c r="L469" s="6">
        <f>'Base original'!L469</f>
        <v>7</v>
      </c>
      <c r="M469">
        <v>657</v>
      </c>
      <c r="O469">
        <v>0.78707976019588821</v>
      </c>
      <c r="P469" t="str">
        <f>IF(O469&lt;=cockpit!C$11,"treino","teste")</f>
        <v>treino</v>
      </c>
      <c r="AP469" s="6">
        <v>1.2395826963829211</v>
      </c>
      <c r="AQ469" s="6">
        <v>2.0348981576088634</v>
      </c>
      <c r="AR469" s="6">
        <v>1.5661513538640695</v>
      </c>
      <c r="AS469" s="6">
        <v>2.0035275750696662</v>
      </c>
      <c r="AT469" s="6">
        <v>1.9070520897857224</v>
      </c>
      <c r="AU469" s="6">
        <v>1.722970968361365</v>
      </c>
      <c r="AV469" s="6">
        <v>1.7147457687655125</v>
      </c>
      <c r="AW469" s="6">
        <v>2.3230880249093966</v>
      </c>
      <c r="AX469" s="6">
        <v>1.2887988272553936</v>
      </c>
      <c r="AY469" s="6">
        <v>1.3247415550777597</v>
      </c>
      <c r="AZ469" s="6">
        <v>1.2864864403900549</v>
      </c>
      <c r="BA469" s="6">
        <v>1.713795560041607</v>
      </c>
      <c r="BB469" s="6">
        <v>1.3544439267554178</v>
      </c>
      <c r="BC469" s="6">
        <v>1.5103660768760689</v>
      </c>
      <c r="BD469" s="6">
        <v>1.3817582433599864</v>
      </c>
      <c r="BE469" s="6">
        <v>1.8972293716574506</v>
      </c>
      <c r="BF469" s="6">
        <v>1.688871281348612</v>
      </c>
      <c r="BG469" s="6">
        <v>1.371582029458837</v>
      </c>
      <c r="BH469" s="6">
        <v>1.3719977094918321</v>
      </c>
      <c r="BI469" s="6">
        <v>1.5170279123626225</v>
      </c>
      <c r="BL469" s="8">
        <f>IF(BL$1&lt;=cockpit!$C$15,1/(1+EXP(-(AP469+T$14))),0)</f>
        <v>0.80182203132020724</v>
      </c>
      <c r="BM469" s="8">
        <f>IF(BM$1&lt;=cockpit!$C$15,1/(1+EXP(-(AQ469+U$14))),0)</f>
        <v>0.89608397385684246</v>
      </c>
      <c r="BN469" s="8">
        <f>IF(BN$1&lt;=cockpit!$C$15,1/(1+EXP(-(AR469+V$14))),0)</f>
        <v>0.84788196822937534</v>
      </c>
      <c r="BO469" s="8">
        <f>IF(BO$1&lt;=cockpit!$C$15,1/(1+EXP(-(AS469+W$14))),0)</f>
        <v>0.88813095823121402</v>
      </c>
      <c r="BP469" s="8">
        <f>IF(BP$1&lt;=cockpit!$C$15,1/(1+EXP(-(AT469+X$14))),0)</f>
        <v>0.88231858828132181</v>
      </c>
      <c r="BQ469" s="8">
        <f>IF(BQ$1&lt;=cockpit!$C$15,1/(1+EXP(-(AU469+Y$14))),0)</f>
        <v>0.89760028477731302</v>
      </c>
      <c r="BR469" s="8">
        <f>IF(BR$1&lt;=cockpit!$C$15,1/(1+EXP(-(AV469+Z$14))),0)</f>
        <v>0.89199286309179893</v>
      </c>
      <c r="BS469" s="8">
        <f>IF(BS$1&lt;=cockpit!$C$15,1/(1+EXP(-(AW469+AA$14))),0)</f>
        <v>0.9192242258310408</v>
      </c>
      <c r="BT469" s="8">
        <f>IF(BT$1&lt;=cockpit!$C$15,1/(1+EXP(-(AX469+AB$14))),0)</f>
        <v>0.79943337189093289</v>
      </c>
      <c r="BU469" s="8">
        <f>IF(BU$1&lt;=cockpit!$C$15,1/(1+EXP(-(AY469+AC$14))),0)</f>
        <v>0.79662210075848439</v>
      </c>
      <c r="BV469" s="8">
        <f>IF(BV$1&lt;=cockpit!$C$15,1/(1+EXP(-(AZ469+AD$14))),0)</f>
        <v>0.84045333816710865</v>
      </c>
      <c r="BW469" s="8">
        <f>IF(BW$1&lt;=cockpit!$C$15,1/(1+EXP(-(BA469+AE$14))),0)</f>
        <v>0.89473655019488929</v>
      </c>
      <c r="BX469" s="8">
        <f>IF(BX$1&lt;=cockpit!$C$15,1/(1+EXP(-(BB469+AF$14))),0)</f>
        <v>0.88939725349456877</v>
      </c>
      <c r="BY469" s="8">
        <f>IF(BY$1&lt;=cockpit!$C$15,1/(1+EXP(-(BC469+AG$14))),0)</f>
        <v>0.81483970388410409</v>
      </c>
      <c r="BZ469" s="8">
        <f>IF(BZ$1&lt;=cockpit!$C$15,1/(1+EXP(-(BD469+AH$14))),0)</f>
        <v>0.84373467164710614</v>
      </c>
      <c r="CA469" s="8">
        <f>IF(CA$1&lt;=cockpit!$C$15,1/(1+EXP(-(BE469+AI$14))),0)</f>
        <v>0.94625603531675617</v>
      </c>
      <c r="CB469" s="8">
        <f>IF(CB$1&lt;=cockpit!$C$15,1/(1+EXP(-(BF469+AJ$14))),0)</f>
        <v>0.89108533859198169</v>
      </c>
      <c r="CC469" s="8">
        <f>IF(CC$1&lt;=cockpit!$C$15,1/(1+EXP(-(BG469+AK$14))),0)</f>
        <v>0.82621156395317707</v>
      </c>
      <c r="CD469" s="8">
        <f>IF(CD$1&lt;=cockpit!$C$15,1/(1+EXP(-(BH469+AL$14))),0)</f>
        <v>0.90912624895079142</v>
      </c>
      <c r="CE469" s="8">
        <f>IF(CE$1&lt;=cockpit!$C$15,1/(1+EXP(-(BI469+AM$14))),0)</f>
        <v>0.88682177006906115</v>
      </c>
      <c r="CH469" s="6">
        <v>5.859019369053418</v>
      </c>
      <c r="CK469" s="9">
        <f t="shared" si="162"/>
        <v>5.859019369053418</v>
      </c>
      <c r="CM469" s="9">
        <f t="shared" si="163"/>
        <v>1.3018368001952603</v>
      </c>
      <c r="CP469">
        <f t="shared" si="164"/>
        <v>-1.140980630946582</v>
      </c>
      <c r="CV469">
        <v>8.9470906385216001E-2</v>
      </c>
      <c r="CW469">
        <v>-0.46798989671088415</v>
      </c>
      <c r="CX469">
        <v>-1.9313312149611104E-2</v>
      </c>
      <c r="CY469">
        <v>-0.30555722572376265</v>
      </c>
      <c r="CZ469">
        <v>-0.36522844594993814</v>
      </c>
      <c r="DA469">
        <v>-0.86029250319212791</v>
      </c>
      <c r="DB469">
        <v>-1.5151804405433173E-2</v>
      </c>
      <c r="DC469">
        <v>-0.71731295008888674</v>
      </c>
      <c r="DD469">
        <v>-0.31064025203408346</v>
      </c>
      <c r="DE469">
        <v>-0.67433258195585632</v>
      </c>
      <c r="DF469">
        <v>-0.83113160518691476</v>
      </c>
      <c r="DG469">
        <v>-0.22706813892714098</v>
      </c>
      <c r="DH469">
        <v>0.11714842926106961</v>
      </c>
      <c r="DI469">
        <v>-0.56750755926931296</v>
      </c>
      <c r="DJ469">
        <v>-0.15720481489494229</v>
      </c>
      <c r="DK469">
        <v>0.2058243821840301</v>
      </c>
      <c r="DL469">
        <v>-0.75654996163541388</v>
      </c>
      <c r="DM469">
        <v>-0.67873519429607831</v>
      </c>
      <c r="DN469">
        <v>-0.45343934103831446</v>
      </c>
      <c r="DO469">
        <v>2.4165119578955556E-2</v>
      </c>
      <c r="DR469">
        <f t="shared" si="165"/>
        <v>3.1948399203439982E-2</v>
      </c>
      <c r="DS469">
        <f t="shared" si="177"/>
        <v>-9.220969283442787E-2</v>
      </c>
      <c r="DT469">
        <f t="shared" si="178"/>
        <v>-5.4288980357064523E-3</v>
      </c>
      <c r="DU469">
        <f t="shared" si="179"/>
        <v>-6.4540836427063472E-2</v>
      </c>
      <c r="DV469">
        <f t="shared" si="180"/>
        <v>-8.0903180657552393E-2</v>
      </c>
      <c r="DW469">
        <f t="shared" si="181"/>
        <v>-0.16716664412614929</v>
      </c>
      <c r="DX469">
        <f t="shared" si="182"/>
        <v>-3.0962520206910555E-3</v>
      </c>
      <c r="DY469">
        <f t="shared" si="183"/>
        <v>-0.1112027474946238</v>
      </c>
      <c r="DZ469">
        <f t="shared" si="184"/>
        <v>-0.11211201899358399</v>
      </c>
      <c r="EA469">
        <f t="shared" si="166"/>
        <v>-0.24639655925965465</v>
      </c>
      <c r="EB469">
        <f t="shared" si="167"/>
        <v>-0.24405197717668936</v>
      </c>
      <c r="EC469">
        <f t="shared" si="168"/>
        <v>-4.5287946875117592E-2</v>
      </c>
      <c r="ED469">
        <f t="shared" si="169"/>
        <v>2.4480803118269473E-2</v>
      </c>
      <c r="EE469">
        <f t="shared" si="170"/>
        <v>-0.1907031160213476</v>
      </c>
      <c r="EF469">
        <f t="shared" si="171"/>
        <v>-4.5292562794945687E-2</v>
      </c>
      <c r="EG469">
        <f t="shared" si="172"/>
        <v>2.1529130680596597E-2</v>
      </c>
      <c r="EH469">
        <f t="shared" si="173"/>
        <v>-0.15582426492969337</v>
      </c>
      <c r="EI469">
        <f t="shared" si="174"/>
        <v>-0.21541321006458061</v>
      </c>
      <c r="EJ469">
        <f t="shared" si="175"/>
        <v>-7.8666947992321587E-2</v>
      </c>
      <c r="EK469">
        <f t="shared" si="176"/>
        <v>5.1603923703445005E-3</v>
      </c>
    </row>
    <row r="470" spans="1:141" x14ac:dyDescent="0.3">
      <c r="A470" s="6">
        <f>('Base original'!A470-MIN('Base original'!A:A))/(MAX('Base original'!A:A)-MIN('Base original'!A:A))</f>
        <v>0.23008849557522126</v>
      </c>
      <c r="B470" s="6">
        <f>('Base original'!B470-MIN('Base original'!B:B))/(MAX('Base original'!B:B)-MIN('Base original'!B:B))</f>
        <v>0.27397260273972607</v>
      </c>
      <c r="C470" s="6">
        <f>('Base original'!C470-MIN('Base original'!C:C))/(MAX('Base original'!C:C)-MIN('Base original'!C:C))</f>
        <v>7.0000000000000007E-2</v>
      </c>
      <c r="D470" s="6">
        <f>('Base original'!D470-MIN('Base original'!D:D))/(MAX('Base original'!D:D)-MIN('Base original'!D:D))</f>
        <v>3.4246575342465745E-2</v>
      </c>
      <c r="E470" s="6">
        <f>('Base original'!E470-MIN('Base original'!E:E))/(MAX('Base original'!E:E)-MIN('Base original'!E:E))</f>
        <v>0.10350584307178631</v>
      </c>
      <c r="F470" s="6">
        <f>('Base original'!F470-MIN('Base original'!F:F))/(MAX('Base original'!F:F)-MIN('Base original'!F:F))</f>
        <v>5.9701492537313432E-2</v>
      </c>
      <c r="G470" s="6">
        <f>('Base original'!G470-MIN('Base original'!G:G))/(MAX('Base original'!G:G)-MIN('Base original'!G:G))</f>
        <v>4.9469964664310952E-2</v>
      </c>
      <c r="H470" s="6">
        <f>('Base original'!H470-MIN('Base original'!H:H))/(MAX('Base original'!H:H)-MIN('Base original'!H:H))</f>
        <v>0.5308370044052847</v>
      </c>
      <c r="I470" s="6">
        <f>('Base original'!I470-MIN('Base original'!I:I))/(MAX('Base original'!I:I)-MIN('Base original'!I:I))</f>
        <v>0.45669291338582663</v>
      </c>
      <c r="J470" s="6">
        <f>('Base original'!J470-MIN('Base original'!J:J))/(MAX('Base original'!J:J)-MIN('Base original'!J:J))</f>
        <v>0.28742514970059885</v>
      </c>
      <c r="K470" s="6">
        <f>('Base original'!K470-MIN('Base original'!K:K))/(MAX('Base original'!K:K)-MIN('Base original'!K:K))</f>
        <v>0.18461538461538451</v>
      </c>
      <c r="L470" s="6">
        <f>'Base original'!L470</f>
        <v>6</v>
      </c>
      <c r="M470">
        <v>658</v>
      </c>
      <c r="O470">
        <v>0.9877556592923743</v>
      </c>
      <c r="P470" t="str">
        <f>IF(O470&lt;=cockpit!C$11,"treino","teste")</f>
        <v>teste</v>
      </c>
      <c r="AP470" s="6">
        <v>0.65585053573176877</v>
      </c>
      <c r="AQ470" s="6">
        <v>1.122661933610581</v>
      </c>
      <c r="AR470" s="6">
        <v>1.0447484869170536</v>
      </c>
      <c r="AS470" s="6">
        <v>1.3883520332563533</v>
      </c>
      <c r="AT470" s="6">
        <v>1.3790392628751615</v>
      </c>
      <c r="AU470" s="6">
        <v>1.2938221211211403</v>
      </c>
      <c r="AV470" s="6">
        <v>1.2727093860178518</v>
      </c>
      <c r="AW470" s="6">
        <v>1.503399525317592</v>
      </c>
      <c r="AX470" s="6">
        <v>0.67372532212221903</v>
      </c>
      <c r="AY470" s="6">
        <v>0.77327125435100308</v>
      </c>
      <c r="AZ470" s="6">
        <v>0.74058701975308716</v>
      </c>
      <c r="BA470" s="6">
        <v>1.3115971698050664</v>
      </c>
      <c r="BB470" s="6">
        <v>1.0678359183543185</v>
      </c>
      <c r="BC470" s="6">
        <v>1.0244401896562367</v>
      </c>
      <c r="BD470" s="6">
        <v>0.85335352043699675</v>
      </c>
      <c r="BE470" s="6">
        <v>1.6952220487299874</v>
      </c>
      <c r="BF470" s="6">
        <v>1.0123847581412535</v>
      </c>
      <c r="BG470" s="6">
        <v>0.78986133016831572</v>
      </c>
      <c r="BH470" s="6">
        <v>0.93058665825353393</v>
      </c>
      <c r="BI470" s="6">
        <v>1.0050494807082977</v>
      </c>
      <c r="BL470" s="8">
        <f>IF(BL$1&lt;=cockpit!$C$15,1/(1+EXP(-(AP470+T$14))),0)</f>
        <v>0.69295889629337526</v>
      </c>
      <c r="BM470" s="8">
        <f>IF(BM$1&lt;=cockpit!$C$15,1/(1+EXP(-(AQ470+U$14))),0)</f>
        <v>0.77594929233068421</v>
      </c>
      <c r="BN470" s="8">
        <f>IF(BN$1&lt;=cockpit!$C$15,1/(1+EXP(-(AR470+V$14))),0)</f>
        <v>0.76793397299161248</v>
      </c>
      <c r="BO470" s="8">
        <f>IF(BO$1&lt;=cockpit!$C$15,1/(1+EXP(-(AS470+W$14))),0)</f>
        <v>0.81101436327848075</v>
      </c>
      <c r="BP470" s="8">
        <f>IF(BP$1&lt;=cockpit!$C$15,1/(1+EXP(-(AT470+X$14))),0)</f>
        <v>0.81556128100395886</v>
      </c>
      <c r="BQ470" s="8">
        <f>IF(BQ$1&lt;=cockpit!$C$15,1/(1+EXP(-(AU470+Y$14))),0)</f>
        <v>0.85090186270104462</v>
      </c>
      <c r="BR470" s="8">
        <f>IF(BR$1&lt;=cockpit!$C$15,1/(1+EXP(-(AV470+Z$14))),0)</f>
        <v>0.84147239166125976</v>
      </c>
      <c r="BS470" s="8">
        <f>IF(BS$1&lt;=cockpit!$C$15,1/(1+EXP(-(AW470+AA$14))),0)</f>
        <v>0.83371168000989893</v>
      </c>
      <c r="BT470" s="8">
        <f>IF(BT$1&lt;=cockpit!$C$15,1/(1+EXP(-(AX470+AB$14))),0)</f>
        <v>0.68301950719768645</v>
      </c>
      <c r="BU470" s="8">
        <f>IF(BU$1&lt;=cockpit!$C$15,1/(1+EXP(-(AY470+AC$14))),0)</f>
        <v>0.69292809415524359</v>
      </c>
      <c r="BV470" s="8">
        <f>IF(BV$1&lt;=cockpit!$C$15,1/(1+EXP(-(AZ470+AD$14))),0)</f>
        <v>0.75319127777163464</v>
      </c>
      <c r="BW470" s="8">
        <f>IF(BW$1&lt;=cockpit!$C$15,1/(1+EXP(-(BA470+AE$14))),0)</f>
        <v>0.85041563621921279</v>
      </c>
      <c r="BX470" s="8">
        <f>IF(BX$1&lt;=cockpit!$C$15,1/(1+EXP(-(BB470+AF$14))),0)</f>
        <v>0.85790421217116652</v>
      </c>
      <c r="BY470" s="8">
        <f>IF(BY$1&lt;=cockpit!$C$15,1/(1+EXP(-(BC470+AG$14))),0)</f>
        <v>0.73024059815841325</v>
      </c>
      <c r="BZ470" s="8">
        <f>IF(BZ$1&lt;=cockpit!$C$15,1/(1+EXP(-(BD470+AH$14))),0)</f>
        <v>0.76094691656578262</v>
      </c>
      <c r="CA470" s="8">
        <f>IF(CA$1&lt;=cockpit!$C$15,1/(1+EXP(-(BE470+AI$14))),0)</f>
        <v>0.93500700243697488</v>
      </c>
      <c r="CB470" s="8">
        <f>IF(CB$1&lt;=cockpit!$C$15,1/(1+EXP(-(BF470+AJ$14))),0)</f>
        <v>0.80618185567401524</v>
      </c>
      <c r="CC470" s="8">
        <f>IF(CC$1&lt;=cockpit!$C$15,1/(1+EXP(-(BG470+AK$14))),0)</f>
        <v>0.72657045978273149</v>
      </c>
      <c r="CD470" s="8">
        <f>IF(CD$1&lt;=cockpit!$C$15,1/(1+EXP(-(BH470+AL$14))),0)</f>
        <v>0.86548353337475847</v>
      </c>
      <c r="CE470" s="8">
        <f>IF(CE$1&lt;=cockpit!$C$15,1/(1+EXP(-(BI470+AM$14))),0)</f>
        <v>0.82443685328246807</v>
      </c>
      <c r="CH470" s="6">
        <v>5.3400857135860305</v>
      </c>
      <c r="CK470" s="9">
        <f t="shared" si="162"/>
        <v>5.3400857135860305</v>
      </c>
      <c r="CM470" s="9">
        <f t="shared" si="163"/>
        <v>0.43548686541325865</v>
      </c>
      <c r="CP470">
        <f t="shared" si="164"/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R470">
        <f t="shared" si="165"/>
        <v>0</v>
      </c>
      <c r="DS470">
        <f t="shared" si="177"/>
        <v>0</v>
      </c>
      <c r="DT470">
        <f t="shared" si="178"/>
        <v>0</v>
      </c>
      <c r="DU470">
        <f t="shared" si="179"/>
        <v>0</v>
      </c>
      <c r="DV470">
        <f t="shared" si="180"/>
        <v>0</v>
      </c>
      <c r="DW470">
        <f t="shared" si="181"/>
        <v>0</v>
      </c>
      <c r="DX470">
        <f t="shared" si="182"/>
        <v>0</v>
      </c>
      <c r="DY470">
        <f t="shared" si="183"/>
        <v>0</v>
      </c>
      <c r="DZ470">
        <f t="shared" si="184"/>
        <v>0</v>
      </c>
      <c r="EA470">
        <f t="shared" si="166"/>
        <v>0</v>
      </c>
      <c r="EB470">
        <f t="shared" si="167"/>
        <v>0</v>
      </c>
      <c r="EC470">
        <f t="shared" si="168"/>
        <v>0</v>
      </c>
      <c r="ED470">
        <f t="shared" si="169"/>
        <v>0</v>
      </c>
      <c r="EE470">
        <f t="shared" si="170"/>
        <v>0</v>
      </c>
      <c r="EF470">
        <f t="shared" si="171"/>
        <v>0</v>
      </c>
      <c r="EG470">
        <f t="shared" si="172"/>
        <v>0</v>
      </c>
      <c r="EH470">
        <f t="shared" si="173"/>
        <v>0</v>
      </c>
      <c r="EI470">
        <f t="shared" si="174"/>
        <v>0</v>
      </c>
      <c r="EJ470">
        <f t="shared" si="175"/>
        <v>0</v>
      </c>
      <c r="EK470">
        <f t="shared" si="176"/>
        <v>0</v>
      </c>
    </row>
    <row r="471" spans="1:141" x14ac:dyDescent="0.3">
      <c r="A471" s="6">
        <f>('Base original'!A471-MIN('Base original'!A:A))/(MAX('Base original'!A:A)-MIN('Base original'!A:A))</f>
        <v>0.23008849557522126</v>
      </c>
      <c r="B471" s="6">
        <f>('Base original'!B471-MIN('Base original'!B:B))/(MAX('Base original'!B:B)-MIN('Base original'!B:B))</f>
        <v>0.27397260273972607</v>
      </c>
      <c r="C471" s="6">
        <f>('Base original'!C471-MIN('Base original'!C:C))/(MAX('Base original'!C:C)-MIN('Base original'!C:C))</f>
        <v>7.0000000000000007E-2</v>
      </c>
      <c r="D471" s="6">
        <f>('Base original'!D471-MIN('Base original'!D:D))/(MAX('Base original'!D:D)-MIN('Base original'!D:D))</f>
        <v>3.4246575342465745E-2</v>
      </c>
      <c r="E471" s="6">
        <f>('Base original'!E471-MIN('Base original'!E:E))/(MAX('Base original'!E:E)-MIN('Base original'!E:E))</f>
        <v>0.10350584307178631</v>
      </c>
      <c r="F471" s="6">
        <f>('Base original'!F471-MIN('Base original'!F:F))/(MAX('Base original'!F:F)-MIN('Base original'!F:F))</f>
        <v>5.9701492537313432E-2</v>
      </c>
      <c r="G471" s="6">
        <f>('Base original'!G471-MIN('Base original'!G:G))/(MAX('Base original'!G:G)-MIN('Base original'!G:G))</f>
        <v>4.9469964664310952E-2</v>
      </c>
      <c r="H471" s="6">
        <f>('Base original'!H471-MIN('Base original'!H:H))/(MAX('Base original'!H:H)-MIN('Base original'!H:H))</f>
        <v>0.5308370044052847</v>
      </c>
      <c r="I471" s="6">
        <f>('Base original'!I471-MIN('Base original'!I:I))/(MAX('Base original'!I:I)-MIN('Base original'!I:I))</f>
        <v>0.45669291338582663</v>
      </c>
      <c r="J471" s="6">
        <f>('Base original'!J471-MIN('Base original'!J:J))/(MAX('Base original'!J:J)-MIN('Base original'!J:J))</f>
        <v>0.28742514970059885</v>
      </c>
      <c r="K471" s="6">
        <f>('Base original'!K471-MIN('Base original'!K:K))/(MAX('Base original'!K:K)-MIN('Base original'!K:K))</f>
        <v>0.18461538461538451</v>
      </c>
      <c r="L471" s="6">
        <f>'Base original'!L471</f>
        <v>6</v>
      </c>
      <c r="M471">
        <v>660</v>
      </c>
      <c r="O471">
        <v>6.8209649311775089E-2</v>
      </c>
      <c r="P471" t="str">
        <f>IF(O471&lt;=cockpit!C$11,"treino","teste")</f>
        <v>treino</v>
      </c>
      <c r="AP471" s="6">
        <v>0.65585053573176877</v>
      </c>
      <c r="AQ471" s="6">
        <v>1.122661933610581</v>
      </c>
      <c r="AR471" s="6">
        <v>1.0447484869170536</v>
      </c>
      <c r="AS471" s="6">
        <v>1.3883520332563533</v>
      </c>
      <c r="AT471" s="6">
        <v>1.3790392628751615</v>
      </c>
      <c r="AU471" s="6">
        <v>1.2938221211211403</v>
      </c>
      <c r="AV471" s="6">
        <v>1.2727093860178518</v>
      </c>
      <c r="AW471" s="6">
        <v>1.503399525317592</v>
      </c>
      <c r="AX471" s="6">
        <v>0.67372532212221903</v>
      </c>
      <c r="AY471" s="6">
        <v>0.77327125435100308</v>
      </c>
      <c r="AZ471" s="6">
        <v>0.74058701975308716</v>
      </c>
      <c r="BA471" s="6">
        <v>1.3115971698050664</v>
      </c>
      <c r="BB471" s="6">
        <v>1.0678359183543185</v>
      </c>
      <c r="BC471" s="6">
        <v>1.0244401896562367</v>
      </c>
      <c r="BD471" s="6">
        <v>0.85335352043699675</v>
      </c>
      <c r="BE471" s="6">
        <v>1.6952220487299874</v>
      </c>
      <c r="BF471" s="6">
        <v>1.0123847581412535</v>
      </c>
      <c r="BG471" s="6">
        <v>0.78986133016831572</v>
      </c>
      <c r="BH471" s="6">
        <v>0.93058665825353393</v>
      </c>
      <c r="BI471" s="6">
        <v>1.0050494807082977</v>
      </c>
      <c r="BL471" s="8">
        <f>IF(BL$1&lt;=cockpit!$C$15,1/(1+EXP(-(AP471+T$14))),0)</f>
        <v>0.69295889629337526</v>
      </c>
      <c r="BM471" s="8">
        <f>IF(BM$1&lt;=cockpit!$C$15,1/(1+EXP(-(AQ471+U$14))),0)</f>
        <v>0.77594929233068421</v>
      </c>
      <c r="BN471" s="8">
        <f>IF(BN$1&lt;=cockpit!$C$15,1/(1+EXP(-(AR471+V$14))),0)</f>
        <v>0.76793397299161248</v>
      </c>
      <c r="BO471" s="8">
        <f>IF(BO$1&lt;=cockpit!$C$15,1/(1+EXP(-(AS471+W$14))),0)</f>
        <v>0.81101436327848075</v>
      </c>
      <c r="BP471" s="8">
        <f>IF(BP$1&lt;=cockpit!$C$15,1/(1+EXP(-(AT471+X$14))),0)</f>
        <v>0.81556128100395886</v>
      </c>
      <c r="BQ471" s="8">
        <f>IF(BQ$1&lt;=cockpit!$C$15,1/(1+EXP(-(AU471+Y$14))),0)</f>
        <v>0.85090186270104462</v>
      </c>
      <c r="BR471" s="8">
        <f>IF(BR$1&lt;=cockpit!$C$15,1/(1+EXP(-(AV471+Z$14))),0)</f>
        <v>0.84147239166125976</v>
      </c>
      <c r="BS471" s="8">
        <f>IF(BS$1&lt;=cockpit!$C$15,1/(1+EXP(-(AW471+AA$14))),0)</f>
        <v>0.83371168000989893</v>
      </c>
      <c r="BT471" s="8">
        <f>IF(BT$1&lt;=cockpit!$C$15,1/(1+EXP(-(AX471+AB$14))),0)</f>
        <v>0.68301950719768645</v>
      </c>
      <c r="BU471" s="8">
        <f>IF(BU$1&lt;=cockpit!$C$15,1/(1+EXP(-(AY471+AC$14))),0)</f>
        <v>0.69292809415524359</v>
      </c>
      <c r="BV471" s="8">
        <f>IF(BV$1&lt;=cockpit!$C$15,1/(1+EXP(-(AZ471+AD$14))),0)</f>
        <v>0.75319127777163464</v>
      </c>
      <c r="BW471" s="8">
        <f>IF(BW$1&lt;=cockpit!$C$15,1/(1+EXP(-(BA471+AE$14))),0)</f>
        <v>0.85041563621921279</v>
      </c>
      <c r="BX471" s="8">
        <f>IF(BX$1&lt;=cockpit!$C$15,1/(1+EXP(-(BB471+AF$14))),0)</f>
        <v>0.85790421217116652</v>
      </c>
      <c r="BY471" s="8">
        <f>IF(BY$1&lt;=cockpit!$C$15,1/(1+EXP(-(BC471+AG$14))),0)</f>
        <v>0.73024059815841325</v>
      </c>
      <c r="BZ471" s="8">
        <f>IF(BZ$1&lt;=cockpit!$C$15,1/(1+EXP(-(BD471+AH$14))),0)</f>
        <v>0.76094691656578262</v>
      </c>
      <c r="CA471" s="8">
        <f>IF(CA$1&lt;=cockpit!$C$15,1/(1+EXP(-(BE471+AI$14))),0)</f>
        <v>0.93500700243697488</v>
      </c>
      <c r="CB471" s="8">
        <f>IF(CB$1&lt;=cockpit!$C$15,1/(1+EXP(-(BF471+AJ$14))),0)</f>
        <v>0.80618185567401524</v>
      </c>
      <c r="CC471" s="8">
        <f>IF(CC$1&lt;=cockpit!$C$15,1/(1+EXP(-(BG471+AK$14))),0)</f>
        <v>0.72657045978273149</v>
      </c>
      <c r="CD471" s="8">
        <f>IF(CD$1&lt;=cockpit!$C$15,1/(1+EXP(-(BH471+AL$14))),0)</f>
        <v>0.86548353337475847</v>
      </c>
      <c r="CE471" s="8">
        <f>IF(CE$1&lt;=cockpit!$C$15,1/(1+EXP(-(BI471+AM$14))),0)</f>
        <v>0.82443685328246807</v>
      </c>
      <c r="CH471" s="6">
        <v>5.3400857135860305</v>
      </c>
      <c r="CK471" s="9">
        <f t="shared" si="162"/>
        <v>5.3400857135860305</v>
      </c>
      <c r="CM471" s="9">
        <f t="shared" si="163"/>
        <v>0.43548686541325865</v>
      </c>
      <c r="CP471">
        <f t="shared" si="164"/>
        <v>-0.65991428641396954</v>
      </c>
      <c r="CV471">
        <v>5.1747705211286056E-2</v>
      </c>
      <c r="CW471">
        <v>-0.27067349818260789</v>
      </c>
      <c r="CX471">
        <v>-1.1170330380566782E-2</v>
      </c>
      <c r="CY471">
        <v>-0.17672655705368359</v>
      </c>
      <c r="CZ471">
        <v>-0.21123887886438666</v>
      </c>
      <c r="DA471">
        <v>-0.49757138548471991</v>
      </c>
      <c r="DB471">
        <v>-8.7634197469243415E-3</v>
      </c>
      <c r="DC471">
        <v>-0.41487563483062218</v>
      </c>
      <c r="DD471">
        <v>-0.17966645067625628</v>
      </c>
      <c r="DE471">
        <v>-0.39001687895254245</v>
      </c>
      <c r="DF471">
        <v>-0.4807054609664958</v>
      </c>
      <c r="DG471">
        <v>-0.13133045803164711</v>
      </c>
      <c r="DH471">
        <v>6.7755683140913472E-2</v>
      </c>
      <c r="DI471">
        <v>-0.32823199259661723</v>
      </c>
      <c r="DJ471">
        <v>-9.092328163026718E-2</v>
      </c>
      <c r="DK471">
        <v>0.11904360741241141</v>
      </c>
      <c r="DL471">
        <v>-0.43756932810941318</v>
      </c>
      <c r="DM471">
        <v>-0.39256323837535284</v>
      </c>
      <c r="DN471">
        <v>-0.26225782546814252</v>
      </c>
      <c r="DO471">
        <v>1.3976492861079336E-2</v>
      </c>
      <c r="DR471">
        <f t="shared" si="165"/>
        <v>2.6898869497018633E-2</v>
      </c>
      <c r="DS471">
        <f t="shared" si="177"/>
        <v>-0.10770171458993776</v>
      </c>
      <c r="DT471">
        <f t="shared" si="178"/>
        <v>-4.5829342522940818E-3</v>
      </c>
      <c r="DU471">
        <f t="shared" si="179"/>
        <v>-6.0485671944711578E-2</v>
      </c>
      <c r="DV471">
        <f t="shared" si="180"/>
        <v>-7.0735408079654061E-2</v>
      </c>
      <c r="DW471">
        <f t="shared" si="181"/>
        <v>-0.1373127949439242</v>
      </c>
      <c r="DX471">
        <f t="shared" si="182"/>
        <v>-2.5582544222028775E-3</v>
      </c>
      <c r="DY471">
        <f t="shared" si="183"/>
        <v>-0.12650588433655044</v>
      </c>
      <c r="DZ471">
        <f t="shared" si="184"/>
        <v>-9.5849240156637219E-2</v>
      </c>
      <c r="EA471">
        <f t="shared" si="166"/>
        <v>-0.20275053050340627</v>
      </c>
      <c r="EB471">
        <f t="shared" si="167"/>
        <v>-0.20800264656798817</v>
      </c>
      <c r="EC471">
        <f t="shared" si="168"/>
        <v>-3.6351383734415772E-2</v>
      </c>
      <c r="ED471">
        <f t="shared" si="169"/>
        <v>1.7887524926827877E-2</v>
      </c>
      <c r="EE471">
        <f t="shared" si="170"/>
        <v>-0.15320184560245051</v>
      </c>
      <c r="EF471">
        <f t="shared" si="171"/>
        <v>-3.8275045556556697E-2</v>
      </c>
      <c r="EG471">
        <f t="shared" si="172"/>
        <v>1.4971150893139067E-2</v>
      </c>
      <c r="EH471">
        <f t="shared" si="173"/>
        <v>-0.15318025156493059</v>
      </c>
      <c r="EI471">
        <f t="shared" si="174"/>
        <v>-0.18532728608017962</v>
      </c>
      <c r="EJ471">
        <f t="shared" si="175"/>
        <v>-6.5810520678444021E-2</v>
      </c>
      <c r="EK471">
        <f t="shared" si="176"/>
        <v>4.4767248216105622E-3</v>
      </c>
    </row>
    <row r="472" spans="1:141" x14ac:dyDescent="0.3">
      <c r="A472" s="6">
        <f>('Base original'!A472-MIN('Base original'!A:A))/(MAX('Base original'!A:A)-MIN('Base original'!A:A))</f>
        <v>0.25663716814159293</v>
      </c>
      <c r="B472" s="6">
        <f>('Base original'!B472-MIN('Base original'!B:B))/(MAX('Base original'!B:B)-MIN('Base original'!B:B))</f>
        <v>0.20547945205479451</v>
      </c>
      <c r="C472" s="6">
        <f>('Base original'!C472-MIN('Base original'!C:C))/(MAX('Base original'!C:C)-MIN('Base original'!C:C))</f>
        <v>0.31</v>
      </c>
      <c r="D472" s="6">
        <f>('Base original'!D472-MIN('Base original'!D:D))/(MAX('Base original'!D:D)-MIN('Base original'!D:D))</f>
        <v>4.7945205479452059E-2</v>
      </c>
      <c r="E472" s="6">
        <f>('Base original'!E472-MIN('Base original'!E:E))/(MAX('Base original'!E:E)-MIN('Base original'!E:E))</f>
        <v>0.11352253756260436</v>
      </c>
      <c r="F472" s="6">
        <f>('Base original'!F472-MIN('Base original'!F:F))/(MAX('Base original'!F:F)-MIN('Base original'!F:F))</f>
        <v>0.20895522388059701</v>
      </c>
      <c r="G472" s="6">
        <f>('Base original'!G472-MIN('Base original'!G:G))/(MAX('Base original'!G:G)-MIN('Base original'!G:G))</f>
        <v>0.12720848056537101</v>
      </c>
      <c r="H472" s="6">
        <f>('Base original'!H472-MIN('Base original'!H:H))/(MAX('Base original'!H:H)-MIN('Base original'!H:H))</f>
        <v>0.56754772393539166</v>
      </c>
      <c r="I472" s="6">
        <f>('Base original'!I472-MIN('Base original'!I:I))/(MAX('Base original'!I:I)-MIN('Base original'!I:I))</f>
        <v>0.44881889763779531</v>
      </c>
      <c r="J472" s="6">
        <f>('Base original'!J472-MIN('Base original'!J:J))/(MAX('Base original'!J:J)-MIN('Base original'!J:J))</f>
        <v>0.18562874251497008</v>
      </c>
      <c r="K472" s="6">
        <f>('Base original'!K472-MIN('Base original'!K:K))/(MAX('Base original'!K:K)-MIN('Base original'!K:K))</f>
        <v>9.2307692307692257E-2</v>
      </c>
      <c r="L472" s="6">
        <f>'Base original'!L472</f>
        <v>5</v>
      </c>
      <c r="M472">
        <v>661</v>
      </c>
      <c r="O472">
        <v>0.90456839543541967</v>
      </c>
      <c r="P472" t="str">
        <f>IF(O472&lt;=cockpit!C$11,"treino","teste")</f>
        <v>teste</v>
      </c>
      <c r="AP472" s="6">
        <v>0.8726942023426516</v>
      </c>
      <c r="AQ472" s="6">
        <v>1.3166118709137249</v>
      </c>
      <c r="AR472" s="6">
        <v>1.1774628337766817</v>
      </c>
      <c r="AS472" s="6">
        <v>1.6652859816006971</v>
      </c>
      <c r="AT472" s="6">
        <v>1.5635148028899484</v>
      </c>
      <c r="AU472" s="6">
        <v>1.3545362236893077</v>
      </c>
      <c r="AV472" s="6">
        <v>1.329740347949917</v>
      </c>
      <c r="AW472" s="6">
        <v>1.7470169998515941</v>
      </c>
      <c r="AX472" s="6">
        <v>0.84965032085206216</v>
      </c>
      <c r="AY472" s="6">
        <v>0.99075452168695766</v>
      </c>
      <c r="AZ472" s="6">
        <v>0.92065504875493998</v>
      </c>
      <c r="BA472" s="6">
        <v>1.5527273777221557</v>
      </c>
      <c r="BB472" s="6">
        <v>1.1133413822619824</v>
      </c>
      <c r="BC472" s="6">
        <v>1.0716621542049602</v>
      </c>
      <c r="BD472" s="6">
        <v>1.043552796567345</v>
      </c>
      <c r="BE472" s="6">
        <v>1.6270038382540679</v>
      </c>
      <c r="BF472" s="6">
        <v>1.1553652187987764</v>
      </c>
      <c r="BG472" s="6">
        <v>1.0665502132762397</v>
      </c>
      <c r="BH472" s="6">
        <v>1.1303870400562275</v>
      </c>
      <c r="BI472" s="6">
        <v>1.2020539056399557</v>
      </c>
      <c r="BL472" s="8">
        <f>IF(BL$1&lt;=cockpit!$C$15,1/(1+EXP(-(AP472+T$14))),0)</f>
        <v>0.73707730497717683</v>
      </c>
      <c r="BM472" s="8">
        <f>IF(BM$1&lt;=cockpit!$C$15,1/(1+EXP(-(AQ472+U$14))),0)</f>
        <v>0.80786003220181002</v>
      </c>
      <c r="BN472" s="8">
        <f>IF(BN$1&lt;=cockpit!$C$15,1/(1+EXP(-(AR472+V$14))),0)</f>
        <v>0.79074073722918192</v>
      </c>
      <c r="BO472" s="8">
        <f>IF(BO$1&lt;=cockpit!$C$15,1/(1+EXP(-(AS472+W$14))),0)</f>
        <v>0.84986577486550008</v>
      </c>
      <c r="BP472" s="8">
        <f>IF(BP$1&lt;=cockpit!$C$15,1/(1+EXP(-(AT472+X$14))),0)</f>
        <v>0.84171374377463581</v>
      </c>
      <c r="BQ472" s="8">
        <f>IF(BQ$1&lt;=cockpit!$C$15,1/(1+EXP(-(AU472+Y$14))),0)</f>
        <v>0.85844158495300793</v>
      </c>
      <c r="BR472" s="8">
        <f>IF(BR$1&lt;=cockpit!$C$15,1/(1+EXP(-(AV472+Z$14))),0)</f>
        <v>0.84893281833717105</v>
      </c>
      <c r="BS472" s="8">
        <f>IF(BS$1&lt;=cockpit!$C$15,1/(1+EXP(-(AW472+AA$14))),0)</f>
        <v>0.86480454323003231</v>
      </c>
      <c r="BT472" s="8">
        <f>IF(BT$1&lt;=cockpit!$C$15,1/(1+EXP(-(AX472+AB$14))),0)</f>
        <v>0.7198279172253581</v>
      </c>
      <c r="BU472" s="8">
        <f>IF(BU$1&lt;=cockpit!$C$15,1/(1+EXP(-(AY472+AC$14))),0)</f>
        <v>0.73717319001968296</v>
      </c>
      <c r="BV472" s="8">
        <f>IF(BV$1&lt;=cockpit!$C$15,1/(1+EXP(-(AZ472+AD$14))),0)</f>
        <v>0.78512282974144987</v>
      </c>
      <c r="BW472" s="8">
        <f>IF(BW$1&lt;=cockpit!$C$15,1/(1+EXP(-(BA472+AE$14))),0)</f>
        <v>0.87857397513710556</v>
      </c>
      <c r="BX472" s="8">
        <f>IF(BX$1&lt;=cockpit!$C$15,1/(1+EXP(-(BB472+AF$14))),0)</f>
        <v>0.863361710600412</v>
      </c>
      <c r="BY472" s="8">
        <f>IF(BY$1&lt;=cockpit!$C$15,1/(1+EXP(-(BC472+AG$14))),0)</f>
        <v>0.73944107730069664</v>
      </c>
      <c r="BZ472" s="8">
        <f>IF(BZ$1&lt;=cockpit!$C$15,1/(1+EXP(-(BD472+AH$14))),0)</f>
        <v>0.79381510318582404</v>
      </c>
      <c r="CA472" s="8">
        <f>IF(CA$1&lt;=cockpit!$C$15,1/(1+EXP(-(BE472+AI$14))),0)</f>
        <v>0.93073637992734026</v>
      </c>
      <c r="CB472" s="8">
        <f>IF(CB$1&lt;=cockpit!$C$15,1/(1+EXP(-(BF472+AJ$14))),0)</f>
        <v>0.82755104136682833</v>
      </c>
      <c r="CC472" s="8">
        <f>IF(CC$1&lt;=cockpit!$C$15,1/(1+EXP(-(BG472+AK$14))),0)</f>
        <v>0.77798812352578339</v>
      </c>
      <c r="CD472" s="8">
        <f>IF(CD$1&lt;=cockpit!$C$15,1/(1+EXP(-(BH472+AL$14))),0)</f>
        <v>0.88709467836123335</v>
      </c>
      <c r="CE472" s="8">
        <f>IF(CE$1&lt;=cockpit!$C$15,1/(1+EXP(-(BI472+AM$14))),0)</f>
        <v>0.85115720856922295</v>
      </c>
      <c r="CH472" s="6">
        <v>5.5213363976192102</v>
      </c>
      <c r="CK472" s="9">
        <f t="shared" si="162"/>
        <v>5.5213363976192102</v>
      </c>
      <c r="CM472" s="9">
        <f t="shared" si="163"/>
        <v>0.27179163948257529</v>
      </c>
      <c r="CP472">
        <f t="shared" si="164"/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R472">
        <f t="shared" si="165"/>
        <v>0</v>
      </c>
      <c r="DS472">
        <f t="shared" si="177"/>
        <v>0</v>
      </c>
      <c r="DT472">
        <f t="shared" si="178"/>
        <v>0</v>
      </c>
      <c r="DU472">
        <f t="shared" si="179"/>
        <v>0</v>
      </c>
      <c r="DV472">
        <f t="shared" si="180"/>
        <v>0</v>
      </c>
      <c r="DW472">
        <f t="shared" si="181"/>
        <v>0</v>
      </c>
      <c r="DX472">
        <f t="shared" si="182"/>
        <v>0</v>
      </c>
      <c r="DY472">
        <f t="shared" si="183"/>
        <v>0</v>
      </c>
      <c r="DZ472">
        <f t="shared" si="184"/>
        <v>0</v>
      </c>
      <c r="EA472">
        <f t="shared" si="166"/>
        <v>0</v>
      </c>
      <c r="EB472">
        <f t="shared" si="167"/>
        <v>0</v>
      </c>
      <c r="EC472">
        <f t="shared" si="168"/>
        <v>0</v>
      </c>
      <c r="ED472">
        <f t="shared" si="169"/>
        <v>0</v>
      </c>
      <c r="EE472">
        <f t="shared" si="170"/>
        <v>0</v>
      </c>
      <c r="EF472">
        <f t="shared" si="171"/>
        <v>0</v>
      </c>
      <c r="EG472">
        <f t="shared" si="172"/>
        <v>0</v>
      </c>
      <c r="EH472">
        <f t="shared" si="173"/>
        <v>0</v>
      </c>
      <c r="EI472">
        <f t="shared" si="174"/>
        <v>0</v>
      </c>
      <c r="EJ472">
        <f t="shared" si="175"/>
        <v>0</v>
      </c>
      <c r="EK472">
        <f t="shared" si="176"/>
        <v>0</v>
      </c>
    </row>
    <row r="473" spans="1:141" x14ac:dyDescent="0.3">
      <c r="A473" s="6">
        <f>('Base original'!A473-MIN('Base original'!A:A))/(MAX('Base original'!A:A)-MIN('Base original'!A:A))</f>
        <v>0.23008849557522126</v>
      </c>
      <c r="B473" s="6">
        <f>('Base original'!B473-MIN('Base original'!B:B))/(MAX('Base original'!B:B)-MIN('Base original'!B:B))</f>
        <v>0.30821917808219174</v>
      </c>
      <c r="C473" s="6">
        <f>('Base original'!C473-MIN('Base original'!C:C))/(MAX('Base original'!C:C)-MIN('Base original'!C:C))</f>
        <v>0.06</v>
      </c>
      <c r="D473" s="6">
        <f>('Base original'!D473-MIN('Base original'!D:D))/(MAX('Base original'!D:D)-MIN('Base original'!D:D))</f>
        <v>4.7945205479452059E-2</v>
      </c>
      <c r="E473" s="6">
        <f>('Base original'!E473-MIN('Base original'!E:E))/(MAX('Base original'!E:E)-MIN('Base original'!E:E))</f>
        <v>0.10684474123539232</v>
      </c>
      <c r="F473" s="6">
        <f>('Base original'!F473-MIN('Base original'!F:F))/(MAX('Base original'!F:F)-MIN('Base original'!F:F))</f>
        <v>0.11940298507462686</v>
      </c>
      <c r="G473" s="6">
        <f>('Base original'!G473-MIN('Base original'!G:G))/(MAX('Base original'!G:G)-MIN('Base original'!G:G))</f>
        <v>7.4204946996466431E-2</v>
      </c>
      <c r="H473" s="6">
        <f>('Base original'!H473-MIN('Base original'!H:H))/(MAX('Base original'!H:H)-MIN('Base original'!H:H))</f>
        <v>0.52349486049926486</v>
      </c>
      <c r="I473" s="6">
        <f>('Base original'!I473-MIN('Base original'!I:I))/(MAX('Base original'!I:I)-MIN('Base original'!I:I))</f>
        <v>0.48818897637795267</v>
      </c>
      <c r="J473" s="6">
        <f>('Base original'!J473-MIN('Base original'!J:J))/(MAX('Base original'!J:J)-MIN('Base original'!J:J))</f>
        <v>0.22155688622754488</v>
      </c>
      <c r="K473" s="6">
        <f>('Base original'!K473-MIN('Base original'!K:K))/(MAX('Base original'!K:K)-MIN('Base original'!K:K))</f>
        <v>0.18461538461538451</v>
      </c>
      <c r="L473" s="6">
        <f>'Base original'!L473</f>
        <v>6</v>
      </c>
      <c r="M473">
        <v>662</v>
      </c>
      <c r="O473">
        <v>0.3519566734248587</v>
      </c>
      <c r="P473" t="str">
        <f>IF(O473&lt;=cockpit!C$11,"treino","teste")</f>
        <v>treino</v>
      </c>
      <c r="AP473" s="6">
        <v>0.63091153010032797</v>
      </c>
      <c r="AQ473" s="6">
        <v>1.1655613251550359</v>
      </c>
      <c r="AR473" s="6">
        <v>1.1161817190154051</v>
      </c>
      <c r="AS473" s="6">
        <v>1.4434669978858869</v>
      </c>
      <c r="AT473" s="6">
        <v>1.4482847130447507</v>
      </c>
      <c r="AU473" s="6">
        <v>1.3258817611595559</v>
      </c>
      <c r="AV473" s="6">
        <v>1.2920036754915771</v>
      </c>
      <c r="AW473" s="6">
        <v>1.546666614323539</v>
      </c>
      <c r="AX473" s="6">
        <v>0.71145415365857423</v>
      </c>
      <c r="AY473" s="6">
        <v>0.86602248185551045</v>
      </c>
      <c r="AZ473" s="6">
        <v>0.82612059053794329</v>
      </c>
      <c r="BA473" s="6">
        <v>1.3473857022963442</v>
      </c>
      <c r="BB473" s="6">
        <v>1.0850131733745079</v>
      </c>
      <c r="BC473" s="6">
        <v>1.0548341226483553</v>
      </c>
      <c r="BD473" s="6">
        <v>0.89312087084303649</v>
      </c>
      <c r="BE473" s="6">
        <v>1.712580197980611</v>
      </c>
      <c r="BF473" s="6">
        <v>1.0658571104246213</v>
      </c>
      <c r="BG473" s="6">
        <v>0.83506335399232967</v>
      </c>
      <c r="BH473" s="6">
        <v>0.98754287195790369</v>
      </c>
      <c r="BI473" s="6">
        <v>1.0205008211606805</v>
      </c>
      <c r="BL473" s="8">
        <f>IF(BL$1&lt;=cockpit!$C$15,1/(1+EXP(-(AP473+T$14))),0)</f>
        <v>0.68762732197742771</v>
      </c>
      <c r="BM473" s="8">
        <f>IF(BM$1&lt;=cockpit!$C$15,1/(1+EXP(-(AQ473+U$14))),0)</f>
        <v>0.78331906285912989</v>
      </c>
      <c r="BN473" s="8">
        <f>IF(BN$1&lt;=cockpit!$C$15,1/(1+EXP(-(AR473+V$14))),0)</f>
        <v>0.7804199062697299</v>
      </c>
      <c r="BO473" s="8">
        <f>IF(BO$1&lt;=cockpit!$C$15,1/(1+EXP(-(AS473+W$14))),0)</f>
        <v>0.81931740878996639</v>
      </c>
      <c r="BP473" s="8">
        <f>IF(BP$1&lt;=cockpit!$C$15,1/(1+EXP(-(AT473+X$14))),0)</f>
        <v>0.82575053786983477</v>
      </c>
      <c r="BQ473" s="8">
        <f>IF(BQ$1&lt;=cockpit!$C$15,1/(1+EXP(-(AU473+Y$14))),0)</f>
        <v>0.85492361305416886</v>
      </c>
      <c r="BR473" s="8">
        <f>IF(BR$1&lt;=cockpit!$C$15,1/(1+EXP(-(AV473+Z$14))),0)</f>
        <v>0.8440292592292048</v>
      </c>
      <c r="BS473" s="8">
        <f>IF(BS$1&lt;=cockpit!$C$15,1/(1+EXP(-(AW473+AA$14))),0)</f>
        <v>0.83962379272984722</v>
      </c>
      <c r="BT473" s="8">
        <f>IF(BT$1&lt;=cockpit!$C$15,1/(1+EXP(-(AX473+AB$14))),0)</f>
        <v>0.69113097210723784</v>
      </c>
      <c r="BU473" s="8">
        <f>IF(BU$1&lt;=cockpit!$C$15,1/(1+EXP(-(AY473+AC$14))),0)</f>
        <v>0.71230299594432955</v>
      </c>
      <c r="BV473" s="8">
        <f>IF(BV$1&lt;=cockpit!$C$15,1/(1+EXP(-(AZ473+AD$14))),0)</f>
        <v>0.76874514885711065</v>
      </c>
      <c r="BW473" s="8">
        <f>IF(BW$1&lt;=cockpit!$C$15,1/(1+EXP(-(BA473+AE$14))),0)</f>
        <v>0.85491139489149937</v>
      </c>
      <c r="BX473" s="8">
        <f>IF(BX$1&lt;=cockpit!$C$15,1/(1+EXP(-(BB473+AF$14))),0)</f>
        <v>0.8599853525119312</v>
      </c>
      <c r="BY473" s="8">
        <f>IF(BY$1&lt;=cockpit!$C$15,1/(1+EXP(-(BC473+AG$14))),0)</f>
        <v>0.73618581493198554</v>
      </c>
      <c r="BZ473" s="8">
        <f>IF(BZ$1&lt;=cockpit!$C$15,1/(1+EXP(-(BD473+AH$14))),0)</f>
        <v>0.76810563370718687</v>
      </c>
      <c r="CA473" s="8">
        <f>IF(CA$1&lt;=cockpit!$C$15,1/(1+EXP(-(BE473+AI$14))),0)</f>
        <v>0.93605390683487599</v>
      </c>
      <c r="CB473" s="8">
        <f>IF(CB$1&lt;=cockpit!$C$15,1/(1+EXP(-(BF473+AJ$14))),0)</f>
        <v>0.81440053692919201</v>
      </c>
      <c r="CC473" s="8">
        <f>IF(CC$1&lt;=cockpit!$C$15,1/(1+EXP(-(BG473+AK$14))),0)</f>
        <v>0.73545802252542947</v>
      </c>
      <c r="CD473" s="8">
        <f>IF(CD$1&lt;=cockpit!$C$15,1/(1+EXP(-(BH473+AL$14))),0)</f>
        <v>0.87197753923729759</v>
      </c>
      <c r="CE473" s="8">
        <f>IF(CE$1&lt;=cockpit!$C$15,1/(1+EXP(-(BI473+AM$14))),0)</f>
        <v>0.82666209219236575</v>
      </c>
      <c r="CH473" s="6">
        <v>5.3987012262687886</v>
      </c>
      <c r="CK473" s="9">
        <f t="shared" si="162"/>
        <v>5.3987012262687886</v>
      </c>
      <c r="CM473" s="9">
        <f t="shared" si="163"/>
        <v>0.36156021529065863</v>
      </c>
      <c r="CP473">
        <f t="shared" si="164"/>
        <v>-0.60129877373121143</v>
      </c>
      <c r="CV473">
        <v>4.7151323024140913E-2</v>
      </c>
      <c r="CW473">
        <v>-0.24663148819397052</v>
      </c>
      <c r="CX473">
        <v>-1.0178149038879663E-2</v>
      </c>
      <c r="CY473">
        <v>-0.16102918853230849</v>
      </c>
      <c r="CZ473">
        <v>-0.19247602520584378</v>
      </c>
      <c r="DA473">
        <v>-0.45337564301194455</v>
      </c>
      <c r="DB473">
        <v>-7.9850272315697864E-3</v>
      </c>
      <c r="DC473">
        <v>-0.37802517025388366</v>
      </c>
      <c r="DD473">
        <v>-0.16370795222411957</v>
      </c>
      <c r="DE473">
        <v>-0.35537444161577664</v>
      </c>
      <c r="DF473">
        <v>-0.4380077991276109</v>
      </c>
      <c r="DG473">
        <v>-0.11966530350041543</v>
      </c>
      <c r="DH473">
        <v>6.1737425639538844E-2</v>
      </c>
      <c r="DI473">
        <v>-0.29907746916678973</v>
      </c>
      <c r="DJ473">
        <v>-8.2847210423326129E-2</v>
      </c>
      <c r="DK473">
        <v>0.10846980680869747</v>
      </c>
      <c r="DL473">
        <v>-0.39870314347086178</v>
      </c>
      <c r="DM473">
        <v>-0.3576946259638607</v>
      </c>
      <c r="DN473">
        <v>-0.23896332008864049</v>
      </c>
      <c r="DO473">
        <v>1.2735059978922943E-2</v>
      </c>
      <c r="DR473">
        <f t="shared" si="165"/>
        <v>2.485670006207916E-2</v>
      </c>
      <c r="DS473">
        <f t="shared" si="177"/>
        <v>-9.5301180597043483E-2</v>
      </c>
      <c r="DT473">
        <f t="shared" si="178"/>
        <v>-3.9790941339918097E-3</v>
      </c>
      <c r="DU473">
        <f t="shared" si="179"/>
        <v>-5.2933351192919705E-2</v>
      </c>
      <c r="DV473">
        <f t="shared" si="180"/>
        <v>-6.1233562226184701E-2</v>
      </c>
      <c r="DW473">
        <f t="shared" si="181"/>
        <v>-0.12200593162067605</v>
      </c>
      <c r="DX473">
        <f t="shared" si="182"/>
        <v>-2.2966104895738356E-3</v>
      </c>
      <c r="DY473">
        <f t="shared" si="183"/>
        <v>-0.11152947919326736</v>
      </c>
      <c r="DZ473">
        <f t="shared" si="184"/>
        <v>-8.5510880975493198E-2</v>
      </c>
      <c r="EA473">
        <f t="shared" si="166"/>
        <v>-0.17506613599092186</v>
      </c>
      <c r="EB473">
        <f t="shared" si="167"/>
        <v>-0.17915872257974813</v>
      </c>
      <c r="EC473">
        <f t="shared" si="168"/>
        <v>-3.2205105126360781E-2</v>
      </c>
      <c r="ED473">
        <f t="shared" si="169"/>
        <v>1.6077981016203599E-2</v>
      </c>
      <c r="EE473">
        <f t="shared" si="170"/>
        <v>-0.13698658655899321</v>
      </c>
      <c r="EF473">
        <f t="shared" si="171"/>
        <v>-3.3968494218711787E-2</v>
      </c>
      <c r="EG473">
        <f t="shared" si="172"/>
        <v>1.3428896549475496E-2</v>
      </c>
      <c r="EH473">
        <f t="shared" si="173"/>
        <v>-0.13426398745405557</v>
      </c>
      <c r="EI473">
        <f t="shared" si="174"/>
        <v>-0.16421813828570064</v>
      </c>
      <c r="EJ473">
        <f t="shared" si="175"/>
        <v>-5.7268795354262908E-2</v>
      </c>
      <c r="EK473">
        <f t="shared" si="176"/>
        <v>4.0322993073183058E-3</v>
      </c>
    </row>
    <row r="474" spans="1:141" x14ac:dyDescent="0.3">
      <c r="A474" s="6">
        <f>('Base original'!A474-MIN('Base original'!A:A))/(MAX('Base original'!A:A)-MIN('Base original'!A:A))</f>
        <v>0.42477876106194695</v>
      </c>
      <c r="B474" s="6">
        <f>('Base original'!B474-MIN('Base original'!B:B))/(MAX('Base original'!B:B)-MIN('Base original'!B:B))</f>
        <v>0.32191780821917809</v>
      </c>
      <c r="C474" s="6">
        <f>('Base original'!C474-MIN('Base original'!C:C))/(MAX('Base original'!C:C)-MIN('Base original'!C:C))</f>
        <v>0.14000000000000001</v>
      </c>
      <c r="D474" s="6">
        <f>('Base original'!D474-MIN('Base original'!D:D))/(MAX('Base original'!D:D)-MIN('Base original'!D:D))</f>
        <v>7.5342465753424667E-2</v>
      </c>
      <c r="E474" s="6">
        <f>('Base original'!E474-MIN('Base original'!E:E))/(MAX('Base original'!E:E)-MIN('Base original'!E:E))</f>
        <v>0.12020033388981638</v>
      </c>
      <c r="F474" s="6">
        <f>('Base original'!F474-MIN('Base original'!F:F))/(MAX('Base original'!F:F)-MIN('Base original'!F:F))</f>
        <v>0.35820895522388058</v>
      </c>
      <c r="G474" s="6">
        <f>('Base original'!G474-MIN('Base original'!G:G))/(MAX('Base original'!G:G)-MIN('Base original'!G:G))</f>
        <v>0.14840989399293286</v>
      </c>
      <c r="H474" s="6">
        <f>('Base original'!H474-MIN('Base original'!H:H))/(MAX('Base original'!H:H)-MIN('Base original'!H:H))</f>
        <v>0.58957415565345095</v>
      </c>
      <c r="I474" s="6">
        <f>('Base original'!I474-MIN('Base original'!I:I))/(MAX('Base original'!I:I)-MIN('Base original'!I:I))</f>
        <v>0.31496062992125989</v>
      </c>
      <c r="J474" s="6">
        <f>('Base original'!J474-MIN('Base original'!J:J))/(MAX('Base original'!J:J)-MIN('Base original'!J:J))</f>
        <v>0.13772455089820362</v>
      </c>
      <c r="K474" s="6">
        <f>('Base original'!K474-MIN('Base original'!K:K))/(MAX('Base original'!K:K)-MIN('Base original'!K:K))</f>
        <v>0.19999999999999984</v>
      </c>
      <c r="L474" s="6">
        <f>'Base original'!L474</f>
        <v>5</v>
      </c>
      <c r="M474">
        <v>665</v>
      </c>
      <c r="O474">
        <v>3.9345026705596142E-2</v>
      </c>
      <c r="P474" t="str">
        <f>IF(O474&lt;=cockpit!C$11,"treino","teste")</f>
        <v>treino</v>
      </c>
      <c r="AP474" s="6">
        <v>0.79639034057705194</v>
      </c>
      <c r="AQ474" s="6">
        <v>1.5430284397237388</v>
      </c>
      <c r="AR474" s="6">
        <v>1.4355727781600902</v>
      </c>
      <c r="AS474" s="6">
        <v>1.6874477519641173</v>
      </c>
      <c r="AT474" s="6">
        <v>1.664429958816801</v>
      </c>
      <c r="AU474" s="6">
        <v>1.5184624554006521</v>
      </c>
      <c r="AV474" s="6">
        <v>1.5455886364206812</v>
      </c>
      <c r="AW474" s="6">
        <v>1.9067133210367626</v>
      </c>
      <c r="AX474" s="6">
        <v>0.96082764991643266</v>
      </c>
      <c r="AY474" s="6">
        <v>1.2445682584390199</v>
      </c>
      <c r="AZ474" s="6">
        <v>1.0750819792581419</v>
      </c>
      <c r="BA474" s="6">
        <v>1.4923932886952702</v>
      </c>
      <c r="BB474" s="6">
        <v>1.1892430401917267</v>
      </c>
      <c r="BC474" s="6">
        <v>1.2625915806029588</v>
      </c>
      <c r="BD474" s="6">
        <v>1.0468520955452225</v>
      </c>
      <c r="BE474" s="6">
        <v>1.7549529906742789</v>
      </c>
      <c r="BF474" s="6">
        <v>1.4460849504974898</v>
      </c>
      <c r="BG474" s="6">
        <v>1.0560892219171341</v>
      </c>
      <c r="BH474" s="6">
        <v>1.1954550009864928</v>
      </c>
      <c r="BI474" s="6">
        <v>1.1651046390420532</v>
      </c>
      <c r="BL474" s="8">
        <f>IF(BL$1&lt;=cockpit!$C$15,1/(1+EXP(-(AP474+T$14))),0)</f>
        <v>0.72202505617833457</v>
      </c>
      <c r="BM474" s="8">
        <f>IF(BM$1&lt;=cockpit!$C$15,1/(1+EXP(-(AQ474+U$14))),0)</f>
        <v>0.84058420486702168</v>
      </c>
      <c r="BN474" s="8">
        <f>IF(BN$1&lt;=cockpit!$C$15,1/(1+EXP(-(AR474+V$14))),0)</f>
        <v>0.83026494194287093</v>
      </c>
      <c r="BO474" s="8">
        <f>IF(BO$1&lt;=cockpit!$C$15,1/(1+EXP(-(AS474+W$14))),0)</f>
        <v>0.85267161214981269</v>
      </c>
      <c r="BP474" s="8">
        <f>IF(BP$1&lt;=cockpit!$C$15,1/(1+EXP(-(AT474+X$14))),0)</f>
        <v>0.85470000483753439</v>
      </c>
      <c r="BQ474" s="8">
        <f>IF(BQ$1&lt;=cockpit!$C$15,1/(1+EXP(-(AU474+Y$14))),0)</f>
        <v>0.87721663174240494</v>
      </c>
      <c r="BR474" s="8">
        <f>IF(BR$1&lt;=cockpit!$C$15,1/(1+EXP(-(AV474+Z$14))),0)</f>
        <v>0.87458307410784308</v>
      </c>
      <c r="BS474" s="8">
        <f>IF(BS$1&lt;=cockpit!$C$15,1/(1+EXP(-(AW474+AA$14))),0)</f>
        <v>0.88241264373712935</v>
      </c>
      <c r="BT474" s="8">
        <f>IF(BT$1&lt;=cockpit!$C$15,1/(1+EXP(-(AX474+AB$14))),0)</f>
        <v>0.74169278964228413</v>
      </c>
      <c r="BU474" s="8">
        <f>IF(BU$1&lt;=cockpit!$C$15,1/(1+EXP(-(AY474+AC$14))),0)</f>
        <v>0.78332366787933849</v>
      </c>
      <c r="BV474" s="8">
        <f>IF(BV$1&lt;=cockpit!$C$15,1/(1+EXP(-(AZ474+AD$14))),0)</f>
        <v>0.81002929587508632</v>
      </c>
      <c r="BW474" s="8">
        <f>IF(BW$1&lt;=cockpit!$C$15,1/(1+EXP(-(BA474+AE$14))),0)</f>
        <v>0.87198902024071034</v>
      </c>
      <c r="BX474" s="8">
        <f>IF(BX$1&lt;=cockpit!$C$15,1/(1+EXP(-(BB474+AF$14))),0)</f>
        <v>0.87207130811668265</v>
      </c>
      <c r="BY474" s="8">
        <f>IF(BY$1&lt;=cockpit!$C$15,1/(1+EXP(-(BC474+AG$14))),0)</f>
        <v>0.77451702771205599</v>
      </c>
      <c r="BZ474" s="8">
        <f>IF(BZ$1&lt;=cockpit!$C$15,1/(1+EXP(-(BD474+AH$14))),0)</f>
        <v>0.79435458485441346</v>
      </c>
      <c r="CA474" s="8">
        <f>IF(CA$1&lt;=cockpit!$C$15,1/(1+EXP(-(BE474+AI$14))),0)</f>
        <v>0.93854383616220571</v>
      </c>
      <c r="CB474" s="8">
        <f>IF(CB$1&lt;=cockpit!$C$15,1/(1+EXP(-(BF474+AJ$14))),0)</f>
        <v>0.86519075363933229</v>
      </c>
      <c r="CC474" s="8">
        <f>IF(CC$1&lt;=cockpit!$C$15,1/(1+EXP(-(BG474+AK$14))),0)</f>
        <v>0.77617602073987468</v>
      </c>
      <c r="CD474" s="8">
        <f>IF(CD$1&lt;=cockpit!$C$15,1/(1+EXP(-(BH474+AL$14))),0)</f>
        <v>0.89344943422671919</v>
      </c>
      <c r="CE474" s="8">
        <f>IF(CE$1&lt;=cockpit!$C$15,1/(1+EXP(-(BI474+AM$14))),0)</f>
        <v>0.84641516868258482</v>
      </c>
      <c r="CH474" s="6">
        <v>5.6588674130140939</v>
      </c>
      <c r="CK474" s="9">
        <f t="shared" si="162"/>
        <v>5.6588674130140939</v>
      </c>
      <c r="CM474" s="9">
        <f t="shared" si="163"/>
        <v>0.43410626793188462</v>
      </c>
      <c r="CP474">
        <f t="shared" si="164"/>
        <v>0.65886741301409391</v>
      </c>
      <c r="CV474">
        <v>-5.1665613798498669E-2</v>
      </c>
      <c r="CW474">
        <v>0.27024410774337604</v>
      </c>
      <c r="CX474">
        <v>1.1152610015992189E-2</v>
      </c>
      <c r="CY474">
        <v>0.17644620195993882</v>
      </c>
      <c r="CZ474">
        <v>0.21090377418813488</v>
      </c>
      <c r="DA474">
        <v>0.49678204926526359</v>
      </c>
      <c r="DB474">
        <v>8.749517652040394E-3</v>
      </c>
      <c r="DC474">
        <v>0.4142174853174167</v>
      </c>
      <c r="DD474">
        <v>0.17938143180041843</v>
      </c>
      <c r="DE474">
        <v>0.3893981648187772</v>
      </c>
      <c r="DF474">
        <v>0.47994288047593636</v>
      </c>
      <c r="DG474">
        <v>0.13112211830338646</v>
      </c>
      <c r="DH474">
        <v>-6.76481970266848E-2</v>
      </c>
      <c r="DI474">
        <v>0.32771129263737736</v>
      </c>
      <c r="DJ474">
        <v>9.0779042951202704E-2</v>
      </c>
      <c r="DK474">
        <v>-0.11885475927168922</v>
      </c>
      <c r="DL474">
        <v>0.43687517782409591</v>
      </c>
      <c r="DM474">
        <v>0.39194048475342808</v>
      </c>
      <c r="DN474">
        <v>0.26184178546560866</v>
      </c>
      <c r="DO474">
        <v>-1.3954320862531882E-2</v>
      </c>
      <c r="DR474">
        <f t="shared" si="165"/>
        <v>-2.4731286622874799E-2</v>
      </c>
      <c r="DS474">
        <f t="shared" si="177"/>
        <v>7.9294538175912491E-2</v>
      </c>
      <c r="DT474">
        <f t="shared" si="178"/>
        <v>3.4646712348111691E-3</v>
      </c>
      <c r="DU474">
        <f t="shared" si="179"/>
        <v>4.8161188768285491E-2</v>
      </c>
      <c r="DV474">
        <f t="shared" si="180"/>
        <v>5.6836015573049778E-2</v>
      </c>
      <c r="DW474">
        <f t="shared" si="181"/>
        <v>0.11450378187561357</v>
      </c>
      <c r="DX474">
        <f t="shared" si="182"/>
        <v>2.0570505045856007E-3</v>
      </c>
      <c r="DY474">
        <f t="shared" si="183"/>
        <v>9.1686181359543151E-2</v>
      </c>
      <c r="DZ474">
        <f t="shared" si="184"/>
        <v>8.0702236278360706E-2</v>
      </c>
      <c r="EA474">
        <f t="shared" si="166"/>
        <v>0.15046502068239659</v>
      </c>
      <c r="EB474">
        <f t="shared" si="167"/>
        <v>0.16502957842215088</v>
      </c>
      <c r="EC474">
        <f t="shared" si="168"/>
        <v>3.1421468301709943E-2</v>
      </c>
      <c r="ED474">
        <f t="shared" si="169"/>
        <v>-1.6201177213286341E-2</v>
      </c>
      <c r="EE474">
        <f t="shared" si="170"/>
        <v>0.13112494803721012</v>
      </c>
      <c r="EF474">
        <f t="shared" si="171"/>
        <v>3.3497538884050077E-2</v>
      </c>
      <c r="EG474">
        <f t="shared" si="172"/>
        <v>-1.4159817322547607E-2</v>
      </c>
      <c r="EH474">
        <f t="shared" si="173"/>
        <v>0.10985006153302636</v>
      </c>
      <c r="EI474">
        <f t="shared" si="174"/>
        <v>0.15581624731975424</v>
      </c>
      <c r="EJ474">
        <f t="shared" si="175"/>
        <v>5.2826084938700821E-2</v>
      </c>
      <c r="EK474">
        <f t="shared" si="176"/>
        <v>-3.9571853191080137E-3</v>
      </c>
    </row>
    <row r="475" spans="1:141" x14ac:dyDescent="0.3">
      <c r="A475" s="6">
        <f>('Base original'!A475-MIN('Base original'!A:A))/(MAX('Base original'!A:A)-MIN('Base original'!A:A))</f>
        <v>0.32743362831858414</v>
      </c>
      <c r="B475" s="6">
        <f>('Base original'!B475-MIN('Base original'!B:B))/(MAX('Base original'!B:B)-MIN('Base original'!B:B))</f>
        <v>0.25342465753424659</v>
      </c>
      <c r="C475" s="6">
        <f>('Base original'!C475-MIN('Base original'!C:C))/(MAX('Base original'!C:C)-MIN('Base original'!C:C))</f>
        <v>0.36</v>
      </c>
      <c r="D475" s="6">
        <f>('Base original'!D475-MIN('Base original'!D:D))/(MAX('Base original'!D:D)-MIN('Base original'!D:D))</f>
        <v>6.164383561643836E-2</v>
      </c>
      <c r="E475" s="6">
        <f>('Base original'!E475-MIN('Base original'!E:E))/(MAX('Base original'!E:E)-MIN('Base original'!E:E))</f>
        <v>0.35058430717863104</v>
      </c>
      <c r="F475" s="6">
        <f>('Base original'!F475-MIN('Base original'!F:F))/(MAX('Base original'!F:F)-MIN('Base original'!F:F))</f>
        <v>7.4626865671641784E-2</v>
      </c>
      <c r="G475" s="6">
        <f>('Base original'!G475-MIN('Base original'!G:G))/(MAX('Base original'!G:G)-MIN('Base original'!G:G))</f>
        <v>3.5335689045936397E-2</v>
      </c>
      <c r="H475" s="6">
        <f>('Base original'!H475-MIN('Base original'!H:H))/(MAX('Base original'!H:H)-MIN('Base original'!H:H))</f>
        <v>0.58223201174743122</v>
      </c>
      <c r="I475" s="6">
        <f>('Base original'!I475-MIN('Base original'!I:I))/(MAX('Base original'!I:I)-MIN('Base original'!I:I))</f>
        <v>0.34645669291338588</v>
      </c>
      <c r="J475" s="6">
        <f>('Base original'!J475-MIN('Base original'!J:J))/(MAX('Base original'!J:J)-MIN('Base original'!J:J))</f>
        <v>0.16167664670658682</v>
      </c>
      <c r="K475" s="6">
        <f>('Base original'!K475-MIN('Base original'!K:K))/(MAX('Base original'!K:K)-MIN('Base original'!K:K))</f>
        <v>0.16923076923076918</v>
      </c>
      <c r="L475" s="6">
        <f>'Base original'!L475</f>
        <v>6</v>
      </c>
      <c r="M475">
        <v>666</v>
      </c>
      <c r="O475">
        <v>0.72464388865929774</v>
      </c>
      <c r="P475" t="str">
        <f>IF(O475&lt;=cockpit!C$11,"treino","teste")</f>
        <v>treino</v>
      </c>
      <c r="AP475" s="6">
        <v>0.96522182098644649</v>
      </c>
      <c r="AQ475" s="6">
        <v>1.4743544456520326</v>
      </c>
      <c r="AR475" s="6">
        <v>1.20015916714588</v>
      </c>
      <c r="AS475" s="6">
        <v>1.7749733214472621</v>
      </c>
      <c r="AT475" s="6">
        <v>1.4641407306401724</v>
      </c>
      <c r="AU475" s="6">
        <v>1.375048555142321</v>
      </c>
      <c r="AV475" s="6">
        <v>1.4473336091326643</v>
      </c>
      <c r="AW475" s="6">
        <v>1.7060336324304091</v>
      </c>
      <c r="AX475" s="6">
        <v>1.0559565508178517</v>
      </c>
      <c r="AY475" s="6">
        <v>0.94935072027863543</v>
      </c>
      <c r="AZ475" s="6">
        <v>0.92862544135028313</v>
      </c>
      <c r="BA475" s="6">
        <v>1.619842737056497</v>
      </c>
      <c r="BB475" s="6">
        <v>1.1917220345694084</v>
      </c>
      <c r="BC475" s="6">
        <v>1.2633571878928322</v>
      </c>
      <c r="BD475" s="6">
        <v>1.1543455877306534</v>
      </c>
      <c r="BE475" s="6">
        <v>1.7853050147934926</v>
      </c>
      <c r="BF475" s="6">
        <v>1.3374775232920326</v>
      </c>
      <c r="BG475" s="6">
        <v>1.1167471780825151</v>
      </c>
      <c r="BH475" s="6">
        <v>1.07872345251335</v>
      </c>
      <c r="BI475" s="6">
        <v>1.3225430108151159</v>
      </c>
      <c r="BL475" s="8">
        <f>IF(BL$1&lt;=cockpit!$C$15,1/(1+EXP(-(AP475+T$14))),0)</f>
        <v>0.75461149346231515</v>
      </c>
      <c r="BM475" s="8">
        <f>IF(BM$1&lt;=cockpit!$C$15,1/(1+EXP(-(AQ475+U$14))),0)</f>
        <v>0.8311651208143982</v>
      </c>
      <c r="BN475" s="8">
        <f>IF(BN$1&lt;=cockpit!$C$15,1/(1+EXP(-(AR475+V$14))),0)</f>
        <v>0.79447151688372575</v>
      </c>
      <c r="BO475" s="8">
        <f>IF(BO$1&lt;=cockpit!$C$15,1/(1+EXP(-(AS475+W$14))),0)</f>
        <v>0.86333097846363882</v>
      </c>
      <c r="BP475" s="8">
        <f>IF(BP$1&lt;=cockpit!$C$15,1/(1+EXP(-(AT475+X$14))),0)</f>
        <v>0.82802023534516522</v>
      </c>
      <c r="BQ475" s="8">
        <f>IF(BQ$1&lt;=cockpit!$C$15,1/(1+EXP(-(AU475+Y$14))),0)</f>
        <v>0.86091595637890583</v>
      </c>
      <c r="BR475" s="8">
        <f>IF(BR$1&lt;=cockpit!$C$15,1/(1+EXP(-(AV475+Z$14))),0)</f>
        <v>0.86340324668951829</v>
      </c>
      <c r="BS475" s="8">
        <f>IF(BS$1&lt;=cockpit!$C$15,1/(1+EXP(-(AW475+AA$14))),0)</f>
        <v>0.85994082816265582</v>
      </c>
      <c r="BT475" s="8">
        <f>IF(BT$1&lt;=cockpit!$C$15,1/(1+EXP(-(AX475+AB$14))),0)</f>
        <v>0.75949528393782817</v>
      </c>
      <c r="BU475" s="8">
        <f>IF(BU$1&lt;=cockpit!$C$15,1/(1+EXP(-(AY475+AC$14))),0)</f>
        <v>0.72907286293127271</v>
      </c>
      <c r="BV475" s="8">
        <f>IF(BV$1&lt;=cockpit!$C$15,1/(1+EXP(-(AZ475+AD$14))),0)</f>
        <v>0.78646441868276107</v>
      </c>
      <c r="BW475" s="8">
        <f>IF(BW$1&lt;=cockpit!$C$15,1/(1+EXP(-(BA475+AE$14))),0)</f>
        <v>0.88555398979246402</v>
      </c>
      <c r="BX475" s="8">
        <f>IF(BX$1&lt;=cockpit!$C$15,1/(1+EXP(-(BB475+AF$14))),0)</f>
        <v>0.87234761702332941</v>
      </c>
      <c r="BY475" s="8">
        <f>IF(BY$1&lt;=cockpit!$C$15,1/(1+EXP(-(BC475+AG$14))),0)</f>
        <v>0.77465070557464277</v>
      </c>
      <c r="BZ475" s="8">
        <f>IF(BZ$1&lt;=cockpit!$C$15,1/(1+EXP(-(BD475+AH$14))),0)</f>
        <v>0.81135978862100933</v>
      </c>
      <c r="CA475" s="8">
        <f>IF(CA$1&lt;=cockpit!$C$15,1/(1+EXP(-(BE475+AI$14))),0)</f>
        <v>0.94027139218993605</v>
      </c>
      <c r="CB475" s="8">
        <f>IF(CB$1&lt;=cockpit!$C$15,1/(1+EXP(-(BF475+AJ$14))),0)</f>
        <v>0.85201355953304381</v>
      </c>
      <c r="CC475" s="8">
        <f>IF(CC$1&lt;=cockpit!$C$15,1/(1+EXP(-(BG475+AK$14))),0)</f>
        <v>0.7865371839624371</v>
      </c>
      <c r="CD475" s="8">
        <f>IF(CD$1&lt;=cockpit!$C$15,1/(1+EXP(-(BH475+AL$14))),0)</f>
        <v>0.88181577465228289</v>
      </c>
      <c r="CE475" s="8">
        <f>IF(CE$1&lt;=cockpit!$C$15,1/(1+EXP(-(BI475+AM$14))),0)</f>
        <v>0.86578519459738679</v>
      </c>
      <c r="CH475" s="6">
        <v>5.5723706875025032</v>
      </c>
      <c r="CK475" s="9">
        <f t="shared" si="162"/>
        <v>5.5723706875025032</v>
      </c>
      <c r="CM475" s="9">
        <f t="shared" si="163"/>
        <v>0.18286682890708178</v>
      </c>
      <c r="CP475">
        <f t="shared" si="164"/>
        <v>-0.42762931249749681</v>
      </c>
      <c r="CV475">
        <v>3.3532893677867416E-2</v>
      </c>
      <c r="CW475">
        <v>-0.17539841813109566</v>
      </c>
      <c r="CX475">
        <v>-7.2384562652355955E-3</v>
      </c>
      <c r="CY475">
        <v>-0.11452010912445761</v>
      </c>
      <c r="CZ475">
        <v>-0.1368843475603341</v>
      </c>
      <c r="DA475">
        <v>-0.32242991836030893</v>
      </c>
      <c r="DB475">
        <v>-5.6787604673153112E-3</v>
      </c>
      <c r="DC475">
        <v>-0.26884246355486369</v>
      </c>
      <c r="DD475">
        <v>-0.11642518182028933</v>
      </c>
      <c r="DE475">
        <v>-0.25273380686332203</v>
      </c>
      <c r="DF475">
        <v>-0.31150067519214625</v>
      </c>
      <c r="DG475">
        <v>-8.5103102985142107E-2</v>
      </c>
      <c r="DH475">
        <v>4.390618114482104E-2</v>
      </c>
      <c r="DI475">
        <v>-0.21269674596152768</v>
      </c>
      <c r="DJ475">
        <v>-5.8918955406849279E-2</v>
      </c>
      <c r="DK475">
        <v>7.7141133391158814E-2</v>
      </c>
      <c r="DL475">
        <v>-0.28354814375399001</v>
      </c>
      <c r="DM475">
        <v>-0.25438386650252925</v>
      </c>
      <c r="DN475">
        <v>-0.16994500029914225</v>
      </c>
      <c r="DO475">
        <v>9.056870197170214E-3</v>
      </c>
      <c r="DR475">
        <f t="shared" si="165"/>
        <v>1.4437972797891838E-2</v>
      </c>
      <c r="DS475">
        <f t="shared" si="177"/>
        <v>-5.4226971598779108E-2</v>
      </c>
      <c r="DT475">
        <f t="shared" si="178"/>
        <v>-2.6696513115990047E-3</v>
      </c>
      <c r="DU475">
        <f t="shared" si="179"/>
        <v>-2.9163647658089913E-2</v>
      </c>
      <c r="DV475">
        <f t="shared" si="180"/>
        <v>-4.3034042008733973E-2</v>
      </c>
      <c r="DW475">
        <f t="shared" si="181"/>
        <v>-8.345250963642066E-2</v>
      </c>
      <c r="DX475">
        <f t="shared" si="182"/>
        <v>-1.4454423506364269E-3</v>
      </c>
      <c r="DY475">
        <f t="shared" si="183"/>
        <v>-7.0033938160729128E-2</v>
      </c>
      <c r="DZ475">
        <f t="shared" si="184"/>
        <v>-4.9267284865082001E-2</v>
      </c>
      <c r="EA475">
        <f t="shared" si="166"/>
        <v>-0.11839384950619815</v>
      </c>
      <c r="EB475">
        <f t="shared" si="167"/>
        <v>-0.11882932077053336</v>
      </c>
      <c r="EC475">
        <f t="shared" si="168"/>
        <v>-1.8364750167924142E-2</v>
      </c>
      <c r="ED475">
        <f t="shared" si="169"/>
        <v>1.0494000332904263E-2</v>
      </c>
      <c r="EE475">
        <f t="shared" si="170"/>
        <v>-8.506089233884602E-2</v>
      </c>
      <c r="EF475">
        <f t="shared" si="171"/>
        <v>-2.0132329755087552E-2</v>
      </c>
      <c r="EG475">
        <f t="shared" si="172"/>
        <v>8.9398635028840601E-3</v>
      </c>
      <c r="EH475">
        <f t="shared" si="173"/>
        <v>-7.7712860452416474E-2</v>
      </c>
      <c r="EI475">
        <f t="shared" si="174"/>
        <v>-9.7011642638757042E-2</v>
      </c>
      <c r="EJ475">
        <f t="shared" si="175"/>
        <v>-3.7795927742499943E-2</v>
      </c>
      <c r="EK475">
        <f t="shared" si="176"/>
        <v>2.2679851784571849E-3</v>
      </c>
    </row>
    <row r="476" spans="1:141" x14ac:dyDescent="0.3">
      <c r="A476" s="6">
        <f>('Base original'!A476-MIN('Base original'!A:A))/(MAX('Base original'!A:A)-MIN('Base original'!A:A))</f>
        <v>0.59292035398230092</v>
      </c>
      <c r="B476" s="6">
        <f>('Base original'!B476-MIN('Base original'!B:B))/(MAX('Base original'!B:B)-MIN('Base original'!B:B))</f>
        <v>0.15068493150684933</v>
      </c>
      <c r="C476" s="6">
        <f>('Base original'!C476-MIN('Base original'!C:C))/(MAX('Base original'!C:C)-MIN('Base original'!C:C))</f>
        <v>0.45</v>
      </c>
      <c r="D476" s="6">
        <f>('Base original'!D476-MIN('Base original'!D:D))/(MAX('Base original'!D:D)-MIN('Base original'!D:D))</f>
        <v>7.5342465753424667E-2</v>
      </c>
      <c r="E476" s="6">
        <f>('Base original'!E476-MIN('Base original'!E:E))/(MAX('Base original'!E:E)-MIN('Base original'!E:E))</f>
        <v>0.1168614357262102</v>
      </c>
      <c r="F476" s="6">
        <f>('Base original'!F476-MIN('Base original'!F:F))/(MAX('Base original'!F:F)-MIN('Base original'!F:F))</f>
        <v>7.4626865671641784E-2</v>
      </c>
      <c r="G476" s="6">
        <f>('Base original'!G476-MIN('Base original'!G:G))/(MAX('Base original'!G:G)-MIN('Base original'!G:G))</f>
        <v>3.1802120141342753E-2</v>
      </c>
      <c r="H476" s="6">
        <f>('Base original'!H476-MIN('Base original'!H:H))/(MAX('Base original'!H:H)-MIN('Base original'!H:H))</f>
        <v>0.64096916299559747</v>
      </c>
      <c r="I476" s="6">
        <f>('Base original'!I476-MIN('Base original'!I:I))/(MAX('Base original'!I:I)-MIN('Base original'!I:I))</f>
        <v>0.15748031496062975</v>
      </c>
      <c r="J476" s="6">
        <f>('Base original'!J476-MIN('Base original'!J:J))/(MAX('Base original'!J:J)-MIN('Base original'!J:J))</f>
        <v>0.19760479041916171</v>
      </c>
      <c r="K476" s="6">
        <f>('Base original'!K476-MIN('Base original'!K:K))/(MAX('Base original'!K:K)-MIN('Base original'!K:K))</f>
        <v>0.12307692307692292</v>
      </c>
      <c r="L476" s="6">
        <f>'Base original'!L476</f>
        <v>6</v>
      </c>
      <c r="M476">
        <v>667</v>
      </c>
      <c r="O476">
        <v>0.2518649208133541</v>
      </c>
      <c r="P476" t="str">
        <f>IF(O476&lt;=cockpit!C$11,"treino","teste")</f>
        <v>treino</v>
      </c>
      <c r="AP476" s="6">
        <v>1.0262204633442875</v>
      </c>
      <c r="AQ476" s="6">
        <v>1.5395533061572682</v>
      </c>
      <c r="AR476" s="6">
        <v>1.1152232994795603</v>
      </c>
      <c r="AS476" s="6">
        <v>1.6432401919509703</v>
      </c>
      <c r="AT476" s="6">
        <v>1.4833567644015098</v>
      </c>
      <c r="AU476" s="6">
        <v>1.3999891403880396</v>
      </c>
      <c r="AV476" s="6">
        <v>1.4478142143648316</v>
      </c>
      <c r="AW476" s="6">
        <v>1.8727097573099587</v>
      </c>
      <c r="AX476" s="6">
        <v>0.96708163738068442</v>
      </c>
      <c r="AY476" s="6">
        <v>0.93775899705317278</v>
      </c>
      <c r="AZ476" s="6">
        <v>0.92779521067476001</v>
      </c>
      <c r="BA476" s="6">
        <v>1.3940647328715783</v>
      </c>
      <c r="BB476" s="6">
        <v>1.1749366925995717</v>
      </c>
      <c r="BC476" s="6">
        <v>1.1331412058585721</v>
      </c>
      <c r="BD476" s="6">
        <v>1.078317093275651</v>
      </c>
      <c r="BE476" s="6">
        <v>1.6256512360932804</v>
      </c>
      <c r="BF476" s="6">
        <v>1.3257032748372621</v>
      </c>
      <c r="BG476" s="6">
        <v>0.99774007967455824</v>
      </c>
      <c r="BH476" s="6">
        <v>0.98257819677638081</v>
      </c>
      <c r="BI476" s="6">
        <v>1.2646169763395501</v>
      </c>
      <c r="BL476" s="8">
        <f>IF(BL$1&lt;=cockpit!$C$15,1/(1+EXP(-(AP476+T$14))),0)</f>
        <v>0.76573065558394737</v>
      </c>
      <c r="BM476" s="8">
        <f>IF(BM$1&lt;=cockpit!$C$15,1/(1+EXP(-(AQ476+U$14))),0)</f>
        <v>0.8401179772845061</v>
      </c>
      <c r="BN476" s="8">
        <f>IF(BN$1&lt;=cockpit!$C$15,1/(1+EXP(-(AR476+V$14))),0)</f>
        <v>0.78025562287612138</v>
      </c>
      <c r="BO476" s="8">
        <f>IF(BO$1&lt;=cockpit!$C$15,1/(1+EXP(-(AS476+W$14))),0)</f>
        <v>0.84703111660985964</v>
      </c>
      <c r="BP476" s="8">
        <f>IF(BP$1&lt;=cockpit!$C$15,1/(1+EXP(-(AT476+X$14))),0)</f>
        <v>0.83073942750543128</v>
      </c>
      <c r="BQ476" s="8">
        <f>IF(BQ$1&lt;=cockpit!$C$15,1/(1+EXP(-(AU476+Y$14))),0)</f>
        <v>0.86387553991633714</v>
      </c>
      <c r="BR476" s="8">
        <f>IF(BR$1&lt;=cockpit!$C$15,1/(1+EXP(-(AV476+Z$14))),0)</f>
        <v>0.86345991844896808</v>
      </c>
      <c r="BS476" s="8">
        <f>IF(BS$1&lt;=cockpit!$C$15,1/(1+EXP(-(AW476+AA$14))),0)</f>
        <v>0.87883828012811116</v>
      </c>
      <c r="BT476" s="8">
        <f>IF(BT$1&lt;=cockpit!$C$15,1/(1+EXP(-(AX476+AB$14))),0)</f>
        <v>0.74288914505766046</v>
      </c>
      <c r="BU476" s="8">
        <f>IF(BU$1&lt;=cockpit!$C$15,1/(1+EXP(-(AY476+AC$14))),0)</f>
        <v>0.72677713030828162</v>
      </c>
      <c r="BV476" s="8">
        <f>IF(BV$1&lt;=cockpit!$C$15,1/(1+EXP(-(AZ476+AD$14))),0)</f>
        <v>0.78632495812986702</v>
      </c>
      <c r="BW476" s="8">
        <f>IF(BW$1&lt;=cockpit!$C$15,1/(1+EXP(-(BA476+AE$14))),0)</f>
        <v>0.86060598805904953</v>
      </c>
      <c r="BX476" s="8">
        <f>IF(BX$1&lt;=cockpit!$C$15,1/(1+EXP(-(BB476+AF$14))),0)</f>
        <v>0.87046673615528103</v>
      </c>
      <c r="BY476" s="8">
        <f>IF(BY$1&lt;=cockpit!$C$15,1/(1+EXP(-(BC476+AG$14))),0)</f>
        <v>0.7511106626219316</v>
      </c>
      <c r="BZ476" s="8">
        <f>IF(BZ$1&lt;=cockpit!$C$15,1/(1+EXP(-(BD476+AH$14))),0)</f>
        <v>0.79944697628056394</v>
      </c>
      <c r="CA476" s="8">
        <f>IF(CA$1&lt;=cockpit!$C$15,1/(1+EXP(-(BE476+AI$14))),0)</f>
        <v>0.93064913202650823</v>
      </c>
      <c r="CB476" s="8">
        <f>IF(CB$1&lt;=cockpit!$C$15,1/(1+EXP(-(BF476+AJ$14))),0)</f>
        <v>0.85052282487939435</v>
      </c>
      <c r="CC476" s="8">
        <f>IF(CC$1&lt;=cockpit!$C$15,1/(1+EXP(-(BG476+AK$14))),0)</f>
        <v>0.76587615416844912</v>
      </c>
      <c r="CD476" s="8">
        <f>IF(CD$1&lt;=cockpit!$C$15,1/(1+EXP(-(BH476+AL$14))),0)</f>
        <v>0.87142229483518319</v>
      </c>
      <c r="CE476" s="8">
        <f>IF(CE$1&lt;=cockpit!$C$15,1/(1+EXP(-(BI476+AM$14))),0)</f>
        <v>0.85891037559375838</v>
      </c>
      <c r="CH476" s="6">
        <v>5.5459189046041502</v>
      </c>
      <c r="CK476" s="9">
        <f t="shared" si="162"/>
        <v>5.5459189046041502</v>
      </c>
      <c r="CM476" s="9">
        <f t="shared" si="163"/>
        <v>0.20618964119589489</v>
      </c>
      <c r="CP476">
        <f t="shared" si="164"/>
        <v>-0.45408109539584984</v>
      </c>
      <c r="CV476">
        <v>3.560713133557171E-2</v>
      </c>
      <c r="CW476">
        <v>-0.18624800383891696</v>
      </c>
      <c r="CX476">
        <v>-7.6862040412918877E-3</v>
      </c>
      <c r="CY476">
        <v>-0.12160395715714734</v>
      </c>
      <c r="CZ476">
        <v>-0.14535157592384779</v>
      </c>
      <c r="DA476">
        <v>-0.34237440287328424</v>
      </c>
      <c r="DB476">
        <v>-6.0300304448944412E-3</v>
      </c>
      <c r="DC476">
        <v>-0.28547219933765872</v>
      </c>
      <c r="DD476">
        <v>-0.1236268715628034</v>
      </c>
      <c r="DE476">
        <v>-0.26836711261399371</v>
      </c>
      <c r="DF476">
        <v>-0.33076911164415229</v>
      </c>
      <c r="DG476">
        <v>-9.0367309012067201E-2</v>
      </c>
      <c r="DH476">
        <v>4.6622077220222484E-2</v>
      </c>
      <c r="DI476">
        <v>-0.22585348705231389</v>
      </c>
      <c r="DJ476">
        <v>-6.2563493728877526E-2</v>
      </c>
      <c r="DK476">
        <v>8.1912837419300638E-2</v>
      </c>
      <c r="DL476">
        <v>-0.30108752592591592</v>
      </c>
      <c r="DM476">
        <v>-0.2701192396701671</v>
      </c>
      <c r="DN476">
        <v>-0.18045725500478704</v>
      </c>
      <c r="DO476">
        <v>9.6170992488106167E-3</v>
      </c>
      <c r="DR476">
        <f t="shared" si="165"/>
        <v>1.472912357008652E-2</v>
      </c>
      <c r="DS476">
        <f t="shared" si="177"/>
        <v>-5.4794495041179128E-2</v>
      </c>
      <c r="DT476">
        <f t="shared" si="178"/>
        <v>-3.0068519597796052E-3</v>
      </c>
      <c r="DU476">
        <f t="shared" si="179"/>
        <v>-3.4357773807753726E-2</v>
      </c>
      <c r="DV476">
        <f t="shared" si="180"/>
        <v>-4.5040384056188501E-2</v>
      </c>
      <c r="DW476">
        <f t="shared" si="181"/>
        <v>-8.6866908766617276E-2</v>
      </c>
      <c r="DX476">
        <f t="shared" si="182"/>
        <v>-1.5342626707762414E-3</v>
      </c>
      <c r="DY476">
        <f t="shared" si="183"/>
        <v>-6.4985827058519116E-2</v>
      </c>
      <c r="DZ476">
        <f t="shared" si="184"/>
        <v>-5.5399144333683203E-2</v>
      </c>
      <c r="EA476">
        <f t="shared" si="166"/>
        <v>-0.12661426266347964</v>
      </c>
      <c r="EB476">
        <f t="shared" si="167"/>
        <v>-0.12625227445038964</v>
      </c>
      <c r="EC476">
        <f t="shared" si="168"/>
        <v>-2.3437424284394659E-2</v>
      </c>
      <c r="ED476">
        <f t="shared" si="169"/>
        <v>1.1295954052172777E-2</v>
      </c>
      <c r="EE476">
        <f t="shared" si="170"/>
        <v>-9.8434351439818754E-2</v>
      </c>
      <c r="EF476">
        <f t="shared" si="171"/>
        <v>-2.2578197161879723E-2</v>
      </c>
      <c r="EG476">
        <f t="shared" si="172"/>
        <v>1.0967489441698708E-2</v>
      </c>
      <c r="EH476">
        <f t="shared" si="173"/>
        <v>-8.3284098859384703E-2</v>
      </c>
      <c r="EI476">
        <f t="shared" si="174"/>
        <v>-0.11167640114854797</v>
      </c>
      <c r="EJ476">
        <f t="shared" si="175"/>
        <v>-4.3422199286734089E-2</v>
      </c>
      <c r="EK476">
        <f t="shared" si="176"/>
        <v>2.5223051510087904E-3</v>
      </c>
    </row>
    <row r="477" spans="1:141" x14ac:dyDescent="0.3">
      <c r="A477" s="6">
        <f>('Base original'!A477-MIN('Base original'!A:A))/(MAX('Base original'!A:A)-MIN('Base original'!A:A))</f>
        <v>0.59292035398230092</v>
      </c>
      <c r="B477" s="6">
        <f>('Base original'!B477-MIN('Base original'!B:B))/(MAX('Base original'!B:B)-MIN('Base original'!B:B))</f>
        <v>0.15068493150684933</v>
      </c>
      <c r="C477" s="6">
        <f>('Base original'!C477-MIN('Base original'!C:C))/(MAX('Base original'!C:C)-MIN('Base original'!C:C))</f>
        <v>0.45</v>
      </c>
      <c r="D477" s="6">
        <f>('Base original'!D477-MIN('Base original'!D:D))/(MAX('Base original'!D:D)-MIN('Base original'!D:D))</f>
        <v>7.5342465753424667E-2</v>
      </c>
      <c r="E477" s="6">
        <f>('Base original'!E477-MIN('Base original'!E:E))/(MAX('Base original'!E:E)-MIN('Base original'!E:E))</f>
        <v>0.1168614357262102</v>
      </c>
      <c r="F477" s="6">
        <f>('Base original'!F477-MIN('Base original'!F:F))/(MAX('Base original'!F:F)-MIN('Base original'!F:F))</f>
        <v>7.4626865671641784E-2</v>
      </c>
      <c r="G477" s="6">
        <f>('Base original'!G477-MIN('Base original'!G:G))/(MAX('Base original'!G:G)-MIN('Base original'!G:G))</f>
        <v>3.1802120141342753E-2</v>
      </c>
      <c r="H477" s="6">
        <f>('Base original'!H477-MIN('Base original'!H:H))/(MAX('Base original'!H:H)-MIN('Base original'!H:H))</f>
        <v>0.64096916299559747</v>
      </c>
      <c r="I477" s="6">
        <f>('Base original'!I477-MIN('Base original'!I:I))/(MAX('Base original'!I:I)-MIN('Base original'!I:I))</f>
        <v>0.15748031496062975</v>
      </c>
      <c r="J477" s="6">
        <f>('Base original'!J477-MIN('Base original'!J:J))/(MAX('Base original'!J:J)-MIN('Base original'!J:J))</f>
        <v>0.19760479041916171</v>
      </c>
      <c r="K477" s="6">
        <f>('Base original'!K477-MIN('Base original'!K:K))/(MAX('Base original'!K:K)-MIN('Base original'!K:K))</f>
        <v>0.12307692307692292</v>
      </c>
      <c r="L477" s="6">
        <f>'Base original'!L477</f>
        <v>6</v>
      </c>
      <c r="M477">
        <v>669</v>
      </c>
      <c r="O477">
        <v>0.99476644393153402</v>
      </c>
      <c r="P477" t="str">
        <f>IF(O477&lt;=cockpit!C$11,"treino","teste")</f>
        <v>teste</v>
      </c>
      <c r="AP477" s="6">
        <v>1.0262204633442875</v>
      </c>
      <c r="AQ477" s="6">
        <v>1.5395533061572682</v>
      </c>
      <c r="AR477" s="6">
        <v>1.1152232994795603</v>
      </c>
      <c r="AS477" s="6">
        <v>1.6432401919509703</v>
      </c>
      <c r="AT477" s="6">
        <v>1.4833567644015098</v>
      </c>
      <c r="AU477" s="6">
        <v>1.3999891403880396</v>
      </c>
      <c r="AV477" s="6">
        <v>1.4478142143648316</v>
      </c>
      <c r="AW477" s="6">
        <v>1.8727097573099587</v>
      </c>
      <c r="AX477" s="6">
        <v>0.96708163738068442</v>
      </c>
      <c r="AY477" s="6">
        <v>0.93775899705317278</v>
      </c>
      <c r="AZ477" s="6">
        <v>0.92779521067476001</v>
      </c>
      <c r="BA477" s="6">
        <v>1.3940647328715783</v>
      </c>
      <c r="BB477" s="6">
        <v>1.1749366925995717</v>
      </c>
      <c r="BC477" s="6">
        <v>1.1331412058585721</v>
      </c>
      <c r="BD477" s="6">
        <v>1.078317093275651</v>
      </c>
      <c r="BE477" s="6">
        <v>1.6256512360932804</v>
      </c>
      <c r="BF477" s="6">
        <v>1.3257032748372621</v>
      </c>
      <c r="BG477" s="6">
        <v>0.99774007967455824</v>
      </c>
      <c r="BH477" s="6">
        <v>0.98257819677638081</v>
      </c>
      <c r="BI477" s="6">
        <v>1.2646169763395501</v>
      </c>
      <c r="BL477" s="8">
        <f>IF(BL$1&lt;=cockpit!$C$15,1/(1+EXP(-(AP477+T$14))),0)</f>
        <v>0.76573065558394737</v>
      </c>
      <c r="BM477" s="8">
        <f>IF(BM$1&lt;=cockpit!$C$15,1/(1+EXP(-(AQ477+U$14))),0)</f>
        <v>0.8401179772845061</v>
      </c>
      <c r="BN477" s="8">
        <f>IF(BN$1&lt;=cockpit!$C$15,1/(1+EXP(-(AR477+V$14))),0)</f>
        <v>0.78025562287612138</v>
      </c>
      <c r="BO477" s="8">
        <f>IF(BO$1&lt;=cockpit!$C$15,1/(1+EXP(-(AS477+W$14))),0)</f>
        <v>0.84703111660985964</v>
      </c>
      <c r="BP477" s="8">
        <f>IF(BP$1&lt;=cockpit!$C$15,1/(1+EXP(-(AT477+X$14))),0)</f>
        <v>0.83073942750543128</v>
      </c>
      <c r="BQ477" s="8">
        <f>IF(BQ$1&lt;=cockpit!$C$15,1/(1+EXP(-(AU477+Y$14))),0)</f>
        <v>0.86387553991633714</v>
      </c>
      <c r="BR477" s="8">
        <f>IF(BR$1&lt;=cockpit!$C$15,1/(1+EXP(-(AV477+Z$14))),0)</f>
        <v>0.86345991844896808</v>
      </c>
      <c r="BS477" s="8">
        <f>IF(BS$1&lt;=cockpit!$C$15,1/(1+EXP(-(AW477+AA$14))),0)</f>
        <v>0.87883828012811116</v>
      </c>
      <c r="BT477" s="8">
        <f>IF(BT$1&lt;=cockpit!$C$15,1/(1+EXP(-(AX477+AB$14))),0)</f>
        <v>0.74288914505766046</v>
      </c>
      <c r="BU477" s="8">
        <f>IF(BU$1&lt;=cockpit!$C$15,1/(1+EXP(-(AY477+AC$14))),0)</f>
        <v>0.72677713030828162</v>
      </c>
      <c r="BV477" s="8">
        <f>IF(BV$1&lt;=cockpit!$C$15,1/(1+EXP(-(AZ477+AD$14))),0)</f>
        <v>0.78632495812986702</v>
      </c>
      <c r="BW477" s="8">
        <f>IF(BW$1&lt;=cockpit!$C$15,1/(1+EXP(-(BA477+AE$14))),0)</f>
        <v>0.86060598805904953</v>
      </c>
      <c r="BX477" s="8">
        <f>IF(BX$1&lt;=cockpit!$C$15,1/(1+EXP(-(BB477+AF$14))),0)</f>
        <v>0.87046673615528103</v>
      </c>
      <c r="BY477" s="8">
        <f>IF(BY$1&lt;=cockpit!$C$15,1/(1+EXP(-(BC477+AG$14))),0)</f>
        <v>0.7511106626219316</v>
      </c>
      <c r="BZ477" s="8">
        <f>IF(BZ$1&lt;=cockpit!$C$15,1/(1+EXP(-(BD477+AH$14))),0)</f>
        <v>0.79944697628056394</v>
      </c>
      <c r="CA477" s="8">
        <f>IF(CA$1&lt;=cockpit!$C$15,1/(1+EXP(-(BE477+AI$14))),0)</f>
        <v>0.93064913202650823</v>
      </c>
      <c r="CB477" s="8">
        <f>IF(CB$1&lt;=cockpit!$C$15,1/(1+EXP(-(BF477+AJ$14))),0)</f>
        <v>0.85052282487939435</v>
      </c>
      <c r="CC477" s="8">
        <f>IF(CC$1&lt;=cockpit!$C$15,1/(1+EXP(-(BG477+AK$14))),0)</f>
        <v>0.76587615416844912</v>
      </c>
      <c r="CD477" s="8">
        <f>IF(CD$1&lt;=cockpit!$C$15,1/(1+EXP(-(BH477+AL$14))),0)</f>
        <v>0.87142229483518319</v>
      </c>
      <c r="CE477" s="8">
        <f>IF(CE$1&lt;=cockpit!$C$15,1/(1+EXP(-(BI477+AM$14))),0)</f>
        <v>0.85891037559375838</v>
      </c>
      <c r="CH477" s="6">
        <v>5.5459189046041502</v>
      </c>
      <c r="CK477" s="9">
        <f t="shared" si="162"/>
        <v>5.5459189046041502</v>
      </c>
      <c r="CM477" s="9">
        <f t="shared" si="163"/>
        <v>0.20618964119589489</v>
      </c>
      <c r="CP477">
        <f t="shared" si="164"/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R477">
        <f t="shared" si="165"/>
        <v>0</v>
      </c>
      <c r="DS477">
        <f t="shared" si="177"/>
        <v>0</v>
      </c>
      <c r="DT477">
        <f t="shared" si="178"/>
        <v>0</v>
      </c>
      <c r="DU477">
        <f t="shared" si="179"/>
        <v>0</v>
      </c>
      <c r="DV477">
        <f t="shared" si="180"/>
        <v>0</v>
      </c>
      <c r="DW477">
        <f t="shared" si="181"/>
        <v>0</v>
      </c>
      <c r="DX477">
        <f t="shared" si="182"/>
        <v>0</v>
      </c>
      <c r="DY477">
        <f t="shared" si="183"/>
        <v>0</v>
      </c>
      <c r="DZ477">
        <f t="shared" si="184"/>
        <v>0</v>
      </c>
      <c r="EA477">
        <f t="shared" si="166"/>
        <v>0</v>
      </c>
      <c r="EB477">
        <f t="shared" si="167"/>
        <v>0</v>
      </c>
      <c r="EC477">
        <f t="shared" si="168"/>
        <v>0</v>
      </c>
      <c r="ED477">
        <f t="shared" si="169"/>
        <v>0</v>
      </c>
      <c r="EE477">
        <f t="shared" si="170"/>
        <v>0</v>
      </c>
      <c r="EF477">
        <f t="shared" si="171"/>
        <v>0</v>
      </c>
      <c r="EG477">
        <f t="shared" si="172"/>
        <v>0</v>
      </c>
      <c r="EH477">
        <f t="shared" si="173"/>
        <v>0</v>
      </c>
      <c r="EI477">
        <f t="shared" si="174"/>
        <v>0</v>
      </c>
      <c r="EJ477">
        <f t="shared" si="175"/>
        <v>0</v>
      </c>
      <c r="EK477">
        <f t="shared" si="176"/>
        <v>0</v>
      </c>
    </row>
    <row r="478" spans="1:141" x14ac:dyDescent="0.3">
      <c r="A478" s="6">
        <f>('Base original'!A478-MIN('Base original'!A:A))/(MAX('Base original'!A:A)-MIN('Base original'!A:A))</f>
        <v>0.31858407079646012</v>
      </c>
      <c r="B478" s="6">
        <f>('Base original'!B478-MIN('Base original'!B:B))/(MAX('Base original'!B:B)-MIN('Base original'!B:B))</f>
        <v>0.4178082191780822</v>
      </c>
      <c r="C478" s="6">
        <f>('Base original'!C478-MIN('Base original'!C:C))/(MAX('Base original'!C:C)-MIN('Base original'!C:C))</f>
        <v>0.21</v>
      </c>
      <c r="D478" s="6">
        <f>('Base original'!D478-MIN('Base original'!D:D))/(MAX('Base original'!D:D)-MIN('Base original'!D:D))</f>
        <v>5.4794520547945202E-2</v>
      </c>
      <c r="E478" s="6">
        <f>('Base original'!E478-MIN('Base original'!E:E))/(MAX('Base original'!E:E)-MIN('Base original'!E:E))</f>
        <v>0.10350584307178631</v>
      </c>
      <c r="F478" s="6">
        <f>('Base original'!F478-MIN('Base original'!F:F))/(MAX('Base original'!F:F)-MIN('Base original'!F:F))</f>
        <v>5.9701492537313432E-2</v>
      </c>
      <c r="G478" s="6">
        <f>('Base original'!G478-MIN('Base original'!G:G))/(MAX('Base original'!G:G)-MIN('Base original'!G:G))</f>
        <v>2.4734982332155476E-2</v>
      </c>
      <c r="H478" s="6">
        <f>('Base original'!H478-MIN('Base original'!H:H))/(MAX('Base original'!H:H)-MIN('Base original'!H:H))</f>
        <v>0.49412628487518584</v>
      </c>
      <c r="I478" s="6">
        <f>('Base original'!I478-MIN('Base original'!I:I))/(MAX('Base original'!I:I)-MIN('Base original'!I:I))</f>
        <v>0.3622047244094489</v>
      </c>
      <c r="J478" s="6">
        <f>('Base original'!J478-MIN('Base original'!J:J))/(MAX('Base original'!J:J)-MIN('Base original'!J:J))</f>
        <v>0.11377245508982037</v>
      </c>
      <c r="K478" s="6">
        <f>('Base original'!K478-MIN('Base original'!K:K))/(MAX('Base original'!K:K)-MIN('Base original'!K:K))</f>
        <v>0.16923076923076918</v>
      </c>
      <c r="L478" s="6">
        <f>'Base original'!L478</f>
        <v>5</v>
      </c>
      <c r="M478">
        <v>671</v>
      </c>
      <c r="O478">
        <v>0.77056581505287192</v>
      </c>
      <c r="P478" t="str">
        <f>IF(O478&lt;=cockpit!C$11,"treino","teste")</f>
        <v>treino</v>
      </c>
      <c r="AP478" s="6">
        <v>0.63855448327016617</v>
      </c>
      <c r="AQ478" s="6">
        <v>1.3077636247063302</v>
      </c>
      <c r="AR478" s="6">
        <v>1.0045054214149318</v>
      </c>
      <c r="AS478" s="6">
        <v>1.4794211489233668</v>
      </c>
      <c r="AT478" s="6">
        <v>1.4456658973484784</v>
      </c>
      <c r="AU478" s="6">
        <v>1.2667939352245536</v>
      </c>
      <c r="AV478" s="6">
        <v>1.1929347501210585</v>
      </c>
      <c r="AW478" s="6">
        <v>1.5809010557731984</v>
      </c>
      <c r="AX478" s="6">
        <v>0.81974353643654196</v>
      </c>
      <c r="AY478" s="6">
        <v>0.86808961058790024</v>
      </c>
      <c r="AZ478" s="6">
        <v>0.95171148329619304</v>
      </c>
      <c r="BA478" s="6">
        <v>1.2288537204686787</v>
      </c>
      <c r="BB478" s="6">
        <v>1.0683312841338581</v>
      </c>
      <c r="BC478" s="6">
        <v>1.1101515649984814</v>
      </c>
      <c r="BD478" s="6">
        <v>0.94524859047343279</v>
      </c>
      <c r="BE478" s="6">
        <v>1.6578996964896806</v>
      </c>
      <c r="BF478" s="6">
        <v>1.1500089901973802</v>
      </c>
      <c r="BG478" s="6">
        <v>0.83153510468396641</v>
      </c>
      <c r="BH478" s="6">
        <v>0.89926297349184314</v>
      </c>
      <c r="BI478" s="6">
        <v>1.067311365749759</v>
      </c>
      <c r="BL478" s="8">
        <f>IF(BL$1&lt;=cockpit!$C$15,1/(1+EXP(-(AP478+T$14))),0)</f>
        <v>0.68926663885074302</v>
      </c>
      <c r="BM478" s="8">
        <f>IF(BM$1&lt;=cockpit!$C$15,1/(1+EXP(-(AQ478+U$14))),0)</f>
        <v>0.80648284545331816</v>
      </c>
      <c r="BN478" s="8">
        <f>IF(BN$1&lt;=cockpit!$C$15,1/(1+EXP(-(AR478+V$14))),0)</f>
        <v>0.76068501703540636</v>
      </c>
      <c r="BO478" s="8">
        <f>IF(BO$1&lt;=cockpit!$C$15,1/(1+EXP(-(AS478+W$14))),0)</f>
        <v>0.82457895809094817</v>
      </c>
      <c r="BP478" s="8">
        <f>IF(BP$1&lt;=cockpit!$C$15,1/(1+EXP(-(AT478+X$14))),0)</f>
        <v>0.82537340390697589</v>
      </c>
      <c r="BQ478" s="8">
        <f>IF(BQ$1&lt;=cockpit!$C$15,1/(1+EXP(-(AU478+Y$14))),0)</f>
        <v>0.84744023379030409</v>
      </c>
      <c r="BR478" s="8">
        <f>IF(BR$1&lt;=cockpit!$C$15,1/(1+EXP(-(AV478+Z$14))),0)</f>
        <v>0.83053868046845192</v>
      </c>
      <c r="BS478" s="8">
        <f>IF(BS$1&lt;=cockpit!$C$15,1/(1+EXP(-(AW478+AA$14))),0)</f>
        <v>0.84418023274276943</v>
      </c>
      <c r="BT478" s="8">
        <f>IF(BT$1&lt;=cockpit!$C$15,1/(1+EXP(-(AX478+AB$14))),0)</f>
        <v>0.71375698602304327</v>
      </c>
      <c r="BU478" s="8">
        <f>IF(BU$1&lt;=cockpit!$C$15,1/(1+EXP(-(AY478+AC$14))),0)</f>
        <v>0.71272642136504571</v>
      </c>
      <c r="BV478" s="8">
        <f>IF(BV$1&lt;=cockpit!$C$15,1/(1+EXP(-(AZ478+AD$14))),0)</f>
        <v>0.79031580402025592</v>
      </c>
      <c r="BW478" s="8">
        <f>IF(BW$1&lt;=cockpit!$C$15,1/(1+EXP(-(BA478+AE$14))),0)</f>
        <v>0.8395819978689173</v>
      </c>
      <c r="BX478" s="8">
        <f>IF(BX$1&lt;=cockpit!$C$15,1/(1+EXP(-(BB478+AF$14))),0)</f>
        <v>0.85796458882032434</v>
      </c>
      <c r="BY478" s="8">
        <f>IF(BY$1&lt;=cockpit!$C$15,1/(1+EXP(-(BC478+AG$14))),0)</f>
        <v>0.7467881368665773</v>
      </c>
      <c r="BZ478" s="8">
        <f>IF(BZ$1&lt;=cockpit!$C$15,1/(1+EXP(-(BD478+AH$14))),0)</f>
        <v>0.7772605703089962</v>
      </c>
      <c r="CA478" s="8">
        <f>IF(CA$1&lt;=cockpit!$C$15,1/(1+EXP(-(BE478+AI$14))),0)</f>
        <v>0.93270180544410819</v>
      </c>
      <c r="CB478" s="8">
        <f>IF(CB$1&lt;=cockpit!$C$15,1/(1+EXP(-(BF478+AJ$14))),0)</f>
        <v>0.8267853106978087</v>
      </c>
      <c r="CC478" s="8">
        <f>IF(CC$1&lt;=cockpit!$C$15,1/(1+EXP(-(BG478+AK$14))),0)</f>
        <v>0.7347709979987801</v>
      </c>
      <c r="CD478" s="8">
        <f>IF(CD$1&lt;=cockpit!$C$15,1/(1+EXP(-(BH478+AL$14))),0)</f>
        <v>0.86179484646198468</v>
      </c>
      <c r="CE478" s="8">
        <f>IF(CE$1&lt;=cockpit!$C$15,1/(1+EXP(-(BI478+AM$14))),0)</f>
        <v>0.8332674528134244</v>
      </c>
      <c r="CH478" s="6">
        <v>5.436107016295554</v>
      </c>
      <c r="CK478" s="9">
        <f t="shared" si="162"/>
        <v>5.436107016295554</v>
      </c>
      <c r="CM478" s="9">
        <f t="shared" si="163"/>
        <v>0.19018932966221064</v>
      </c>
      <c r="CP478">
        <f t="shared" si="164"/>
        <v>0.43610701629555404</v>
      </c>
      <c r="CV478">
        <v>-3.419767958422263E-2</v>
      </c>
      <c r="CW478">
        <v>0.17887567236064975</v>
      </c>
      <c r="CX478">
        <v>7.3819578596736948E-3</v>
      </c>
      <c r="CY478">
        <v>0.11679045761485495</v>
      </c>
      <c r="CZ478">
        <v>0.13959806460285706</v>
      </c>
      <c r="DA478">
        <v>0.32882205581114488</v>
      </c>
      <c r="DB478">
        <v>5.7913412651582983E-3</v>
      </c>
      <c r="DC478">
        <v>0.27417223564426291</v>
      </c>
      <c r="DD478">
        <v>0.11873329816606286</v>
      </c>
      <c r="DE478">
        <v>0.25774422661642349</v>
      </c>
      <c r="DF478">
        <v>0.3176761416066225</v>
      </c>
      <c r="DG478">
        <v>8.6790262584164724E-2</v>
      </c>
      <c r="DH478">
        <v>-4.4776616327282526E-2</v>
      </c>
      <c r="DI478">
        <v>0.21691343541282204</v>
      </c>
      <c r="DJ478">
        <v>6.0087017177715689E-2</v>
      </c>
      <c r="DK478">
        <v>-7.8670447824066153E-2</v>
      </c>
      <c r="DL478">
        <v>0.28916945432598068</v>
      </c>
      <c r="DM478">
        <v>0.25942699850537948</v>
      </c>
      <c r="DN478">
        <v>0.17331414112366259</v>
      </c>
      <c r="DO478">
        <v>-9.2364216465800585E-3</v>
      </c>
      <c r="DR478">
        <f t="shared" si="165"/>
        <v>-1.7950755306477422E-2</v>
      </c>
      <c r="DS478">
        <f t="shared" si="177"/>
        <v>6.2532327048105393E-2</v>
      </c>
      <c r="DT478">
        <f t="shared" si="178"/>
        <v>3.1104492502841427E-3</v>
      </c>
      <c r="DU478">
        <f t="shared" si="179"/>
        <v>3.7381068264000131E-2</v>
      </c>
      <c r="DV478">
        <f t="shared" si="180"/>
        <v>4.4498103754809823E-2</v>
      </c>
      <c r="DW478">
        <f t="shared" si="181"/>
        <v>9.2676868811647647E-2</v>
      </c>
      <c r="DX478">
        <f t="shared" si="182"/>
        <v>1.7965059142521264E-3</v>
      </c>
      <c r="DY478">
        <f t="shared" si="183"/>
        <v>7.8786060882135675E-2</v>
      </c>
      <c r="DZ478">
        <f t="shared" si="184"/>
        <v>5.8244733981513495E-2</v>
      </c>
      <c r="EA478">
        <f t="shared" si="166"/>
        <v>0.12681558457003769</v>
      </c>
      <c r="EB478">
        <f t="shared" si="167"/>
        <v>0.11925591897119467</v>
      </c>
      <c r="EC478">
        <f t="shared" si="168"/>
        <v>2.5611986045006876E-2</v>
      </c>
      <c r="ED478">
        <f t="shared" si="169"/>
        <v>-1.1816404166432355E-2</v>
      </c>
      <c r="EE478">
        <f t="shared" si="170"/>
        <v>9.5942434699576348E-2</v>
      </c>
      <c r="EF478">
        <f t="shared" si="171"/>
        <v>2.3786407493158072E-2</v>
      </c>
      <c r="EG478">
        <f t="shared" si="172"/>
        <v>-1.0232456051968772E-2</v>
      </c>
      <c r="EH478">
        <f t="shared" si="173"/>
        <v>9.1500748217168693E-2</v>
      </c>
      <c r="EI478">
        <f t="shared" si="174"/>
        <v>0.11936536630664929</v>
      </c>
      <c r="EJ478">
        <f t="shared" si="175"/>
        <v>4.4595399712059842E-2</v>
      </c>
      <c r="EK478">
        <f t="shared" si="176"/>
        <v>-2.823254074578107E-3</v>
      </c>
    </row>
    <row r="479" spans="1:141" x14ac:dyDescent="0.3">
      <c r="A479" s="6">
        <f>('Base original'!A479-MIN('Base original'!A:A))/(MAX('Base original'!A:A)-MIN('Base original'!A:A))</f>
        <v>0.31858407079646012</v>
      </c>
      <c r="B479" s="6">
        <f>('Base original'!B479-MIN('Base original'!B:B))/(MAX('Base original'!B:B)-MIN('Base original'!B:B))</f>
        <v>0.4178082191780822</v>
      </c>
      <c r="C479" s="6">
        <f>('Base original'!C479-MIN('Base original'!C:C))/(MAX('Base original'!C:C)-MIN('Base original'!C:C))</f>
        <v>0.21</v>
      </c>
      <c r="D479" s="6">
        <f>('Base original'!D479-MIN('Base original'!D:D))/(MAX('Base original'!D:D)-MIN('Base original'!D:D))</f>
        <v>5.4794520547945202E-2</v>
      </c>
      <c r="E479" s="6">
        <f>('Base original'!E479-MIN('Base original'!E:E))/(MAX('Base original'!E:E)-MIN('Base original'!E:E))</f>
        <v>0.10350584307178631</v>
      </c>
      <c r="F479" s="6">
        <f>('Base original'!F479-MIN('Base original'!F:F))/(MAX('Base original'!F:F)-MIN('Base original'!F:F))</f>
        <v>5.9701492537313432E-2</v>
      </c>
      <c r="G479" s="6">
        <f>('Base original'!G479-MIN('Base original'!G:G))/(MAX('Base original'!G:G)-MIN('Base original'!G:G))</f>
        <v>2.4734982332155476E-2</v>
      </c>
      <c r="H479" s="6">
        <f>('Base original'!H479-MIN('Base original'!H:H))/(MAX('Base original'!H:H)-MIN('Base original'!H:H))</f>
        <v>0.49412628487518584</v>
      </c>
      <c r="I479" s="6">
        <f>('Base original'!I479-MIN('Base original'!I:I))/(MAX('Base original'!I:I)-MIN('Base original'!I:I))</f>
        <v>0.3622047244094489</v>
      </c>
      <c r="J479" s="6">
        <f>('Base original'!J479-MIN('Base original'!J:J))/(MAX('Base original'!J:J)-MIN('Base original'!J:J))</f>
        <v>0.11377245508982037</v>
      </c>
      <c r="K479" s="6">
        <f>('Base original'!K479-MIN('Base original'!K:K))/(MAX('Base original'!K:K)-MIN('Base original'!K:K))</f>
        <v>0.16923076923076918</v>
      </c>
      <c r="L479" s="6">
        <f>'Base original'!L479</f>
        <v>5</v>
      </c>
      <c r="M479">
        <v>673</v>
      </c>
      <c r="O479">
        <v>0.76634332314139719</v>
      </c>
      <c r="P479" t="str">
        <f>IF(O479&lt;=cockpit!C$11,"treino","teste")</f>
        <v>treino</v>
      </c>
      <c r="AP479" s="6">
        <v>0.63855448327016617</v>
      </c>
      <c r="AQ479" s="6">
        <v>1.3077636247063302</v>
      </c>
      <c r="AR479" s="6">
        <v>1.0045054214149318</v>
      </c>
      <c r="AS479" s="6">
        <v>1.4794211489233668</v>
      </c>
      <c r="AT479" s="6">
        <v>1.4456658973484784</v>
      </c>
      <c r="AU479" s="6">
        <v>1.2667939352245536</v>
      </c>
      <c r="AV479" s="6">
        <v>1.1929347501210585</v>
      </c>
      <c r="AW479" s="6">
        <v>1.5809010557731984</v>
      </c>
      <c r="AX479" s="6">
        <v>0.81974353643654196</v>
      </c>
      <c r="AY479" s="6">
        <v>0.86808961058790024</v>
      </c>
      <c r="AZ479" s="6">
        <v>0.95171148329619304</v>
      </c>
      <c r="BA479" s="6">
        <v>1.2288537204686787</v>
      </c>
      <c r="BB479" s="6">
        <v>1.0683312841338581</v>
      </c>
      <c r="BC479" s="6">
        <v>1.1101515649984814</v>
      </c>
      <c r="BD479" s="6">
        <v>0.94524859047343279</v>
      </c>
      <c r="BE479" s="6">
        <v>1.6578996964896806</v>
      </c>
      <c r="BF479" s="6">
        <v>1.1500089901973802</v>
      </c>
      <c r="BG479" s="6">
        <v>0.83153510468396641</v>
      </c>
      <c r="BH479" s="6">
        <v>0.89926297349184314</v>
      </c>
      <c r="BI479" s="6">
        <v>1.067311365749759</v>
      </c>
      <c r="BL479" s="8">
        <f>IF(BL$1&lt;=cockpit!$C$15,1/(1+EXP(-(AP479+T$14))),0)</f>
        <v>0.68926663885074302</v>
      </c>
      <c r="BM479" s="8">
        <f>IF(BM$1&lt;=cockpit!$C$15,1/(1+EXP(-(AQ479+U$14))),0)</f>
        <v>0.80648284545331816</v>
      </c>
      <c r="BN479" s="8">
        <f>IF(BN$1&lt;=cockpit!$C$15,1/(1+EXP(-(AR479+V$14))),0)</f>
        <v>0.76068501703540636</v>
      </c>
      <c r="BO479" s="8">
        <f>IF(BO$1&lt;=cockpit!$C$15,1/(1+EXP(-(AS479+W$14))),0)</f>
        <v>0.82457895809094817</v>
      </c>
      <c r="BP479" s="8">
        <f>IF(BP$1&lt;=cockpit!$C$15,1/(1+EXP(-(AT479+X$14))),0)</f>
        <v>0.82537340390697589</v>
      </c>
      <c r="BQ479" s="8">
        <f>IF(BQ$1&lt;=cockpit!$C$15,1/(1+EXP(-(AU479+Y$14))),0)</f>
        <v>0.84744023379030409</v>
      </c>
      <c r="BR479" s="8">
        <f>IF(BR$1&lt;=cockpit!$C$15,1/(1+EXP(-(AV479+Z$14))),0)</f>
        <v>0.83053868046845192</v>
      </c>
      <c r="BS479" s="8">
        <f>IF(BS$1&lt;=cockpit!$C$15,1/(1+EXP(-(AW479+AA$14))),0)</f>
        <v>0.84418023274276943</v>
      </c>
      <c r="BT479" s="8">
        <f>IF(BT$1&lt;=cockpit!$C$15,1/(1+EXP(-(AX479+AB$14))),0)</f>
        <v>0.71375698602304327</v>
      </c>
      <c r="BU479" s="8">
        <f>IF(BU$1&lt;=cockpit!$C$15,1/(1+EXP(-(AY479+AC$14))),0)</f>
        <v>0.71272642136504571</v>
      </c>
      <c r="BV479" s="8">
        <f>IF(BV$1&lt;=cockpit!$C$15,1/(1+EXP(-(AZ479+AD$14))),0)</f>
        <v>0.79031580402025592</v>
      </c>
      <c r="BW479" s="8">
        <f>IF(BW$1&lt;=cockpit!$C$15,1/(1+EXP(-(BA479+AE$14))),0)</f>
        <v>0.8395819978689173</v>
      </c>
      <c r="BX479" s="8">
        <f>IF(BX$1&lt;=cockpit!$C$15,1/(1+EXP(-(BB479+AF$14))),0)</f>
        <v>0.85796458882032434</v>
      </c>
      <c r="BY479" s="8">
        <f>IF(BY$1&lt;=cockpit!$C$15,1/(1+EXP(-(BC479+AG$14))),0)</f>
        <v>0.7467881368665773</v>
      </c>
      <c r="BZ479" s="8">
        <f>IF(BZ$1&lt;=cockpit!$C$15,1/(1+EXP(-(BD479+AH$14))),0)</f>
        <v>0.7772605703089962</v>
      </c>
      <c r="CA479" s="8">
        <f>IF(CA$1&lt;=cockpit!$C$15,1/(1+EXP(-(BE479+AI$14))),0)</f>
        <v>0.93270180544410819</v>
      </c>
      <c r="CB479" s="8">
        <f>IF(CB$1&lt;=cockpit!$C$15,1/(1+EXP(-(BF479+AJ$14))),0)</f>
        <v>0.8267853106978087</v>
      </c>
      <c r="CC479" s="8">
        <f>IF(CC$1&lt;=cockpit!$C$15,1/(1+EXP(-(BG479+AK$14))),0)</f>
        <v>0.7347709979987801</v>
      </c>
      <c r="CD479" s="8">
        <f>IF(CD$1&lt;=cockpit!$C$15,1/(1+EXP(-(BH479+AL$14))),0)</f>
        <v>0.86179484646198468</v>
      </c>
      <c r="CE479" s="8">
        <f>IF(CE$1&lt;=cockpit!$C$15,1/(1+EXP(-(BI479+AM$14))),0)</f>
        <v>0.8332674528134244</v>
      </c>
      <c r="CH479" s="6">
        <v>5.436107016295554</v>
      </c>
      <c r="CK479" s="9">
        <f t="shared" si="162"/>
        <v>5.436107016295554</v>
      </c>
      <c r="CM479" s="9">
        <f t="shared" si="163"/>
        <v>0.19018932966221064</v>
      </c>
      <c r="CP479">
        <f t="shared" si="164"/>
        <v>0.43610701629555404</v>
      </c>
      <c r="CV479">
        <v>-3.419767958422263E-2</v>
      </c>
      <c r="CW479">
        <v>0.17887567236064975</v>
      </c>
      <c r="CX479">
        <v>7.3819578596736948E-3</v>
      </c>
      <c r="CY479">
        <v>0.11679045761485495</v>
      </c>
      <c r="CZ479">
        <v>0.13959806460285706</v>
      </c>
      <c r="DA479">
        <v>0.32882205581114488</v>
      </c>
      <c r="DB479">
        <v>5.7913412651582983E-3</v>
      </c>
      <c r="DC479">
        <v>0.27417223564426291</v>
      </c>
      <c r="DD479">
        <v>0.11873329816606286</v>
      </c>
      <c r="DE479">
        <v>0.25774422661642349</v>
      </c>
      <c r="DF479">
        <v>0.3176761416066225</v>
      </c>
      <c r="DG479">
        <v>8.6790262584164724E-2</v>
      </c>
      <c r="DH479">
        <v>-4.4776616327282526E-2</v>
      </c>
      <c r="DI479">
        <v>0.21691343541282204</v>
      </c>
      <c r="DJ479">
        <v>6.0087017177715689E-2</v>
      </c>
      <c r="DK479">
        <v>-7.8670447824066153E-2</v>
      </c>
      <c r="DL479">
        <v>0.28916945432598068</v>
      </c>
      <c r="DM479">
        <v>0.25942699850537948</v>
      </c>
      <c r="DN479">
        <v>0.17331414112366259</v>
      </c>
      <c r="DO479">
        <v>-9.2364216465800585E-3</v>
      </c>
      <c r="DR479">
        <f t="shared" si="165"/>
        <v>-1.7950755306477422E-2</v>
      </c>
      <c r="DS479">
        <f t="shared" si="177"/>
        <v>6.2532327048105393E-2</v>
      </c>
      <c r="DT479">
        <f t="shared" si="178"/>
        <v>3.1104492502841427E-3</v>
      </c>
      <c r="DU479">
        <f t="shared" si="179"/>
        <v>3.7381068264000131E-2</v>
      </c>
      <c r="DV479">
        <f t="shared" si="180"/>
        <v>4.4498103754809823E-2</v>
      </c>
      <c r="DW479">
        <f t="shared" si="181"/>
        <v>9.2676868811647647E-2</v>
      </c>
      <c r="DX479">
        <f t="shared" si="182"/>
        <v>1.7965059142521264E-3</v>
      </c>
      <c r="DY479">
        <f t="shared" si="183"/>
        <v>7.8786060882135675E-2</v>
      </c>
      <c r="DZ479">
        <f t="shared" si="184"/>
        <v>5.8244733981513495E-2</v>
      </c>
      <c r="EA479">
        <f t="shared" si="166"/>
        <v>0.12681558457003769</v>
      </c>
      <c r="EB479">
        <f t="shared" si="167"/>
        <v>0.11925591897119467</v>
      </c>
      <c r="EC479">
        <f t="shared" si="168"/>
        <v>2.5611986045006876E-2</v>
      </c>
      <c r="ED479">
        <f t="shared" si="169"/>
        <v>-1.1816404166432355E-2</v>
      </c>
      <c r="EE479">
        <f t="shared" si="170"/>
        <v>9.5942434699576348E-2</v>
      </c>
      <c r="EF479">
        <f t="shared" si="171"/>
        <v>2.3786407493158072E-2</v>
      </c>
      <c r="EG479">
        <f t="shared" si="172"/>
        <v>-1.0232456051968772E-2</v>
      </c>
      <c r="EH479">
        <f t="shared" si="173"/>
        <v>9.1500748217168693E-2</v>
      </c>
      <c r="EI479">
        <f t="shared" si="174"/>
        <v>0.11936536630664929</v>
      </c>
      <c r="EJ479">
        <f t="shared" si="175"/>
        <v>4.4595399712059842E-2</v>
      </c>
      <c r="EK479">
        <f t="shared" si="176"/>
        <v>-2.823254074578107E-3</v>
      </c>
    </row>
    <row r="480" spans="1:141" x14ac:dyDescent="0.3">
      <c r="A480" s="6">
        <f>('Base original'!A480-MIN('Base original'!A:A))/(MAX('Base original'!A:A)-MIN('Base original'!A:A))</f>
        <v>0.54867256637168149</v>
      </c>
      <c r="B480" s="6">
        <f>('Base original'!B480-MIN('Base original'!B:B))/(MAX('Base original'!B:B)-MIN('Base original'!B:B))</f>
        <v>0.19178082191780824</v>
      </c>
      <c r="C480" s="6">
        <f>('Base original'!C480-MIN('Base original'!C:C))/(MAX('Base original'!C:C)-MIN('Base original'!C:C))</f>
        <v>0.41</v>
      </c>
      <c r="D480" s="6">
        <f>('Base original'!D480-MIN('Base original'!D:D))/(MAX('Base original'!D:D)-MIN('Base original'!D:D))</f>
        <v>8.9041095890410982E-2</v>
      </c>
      <c r="E480" s="6">
        <f>('Base original'!E480-MIN('Base original'!E:E))/(MAX('Base original'!E:E)-MIN('Base original'!E:E))</f>
        <v>0.12020033388981638</v>
      </c>
      <c r="F480" s="6">
        <f>('Base original'!F480-MIN('Base original'!F:F))/(MAX('Base original'!F:F)-MIN('Base original'!F:F))</f>
        <v>8.9552238805970144E-2</v>
      </c>
      <c r="G480" s="6">
        <f>('Base original'!G480-MIN('Base original'!G:G))/(MAX('Base original'!G:G)-MIN('Base original'!G:G))</f>
        <v>3.8869257950530034E-2</v>
      </c>
      <c r="H480" s="6">
        <f>('Base original'!H480-MIN('Base original'!H:H))/(MAX('Base original'!H:H)-MIN('Base original'!H:H))</f>
        <v>0.61160058737151024</v>
      </c>
      <c r="I480" s="6">
        <f>('Base original'!I480-MIN('Base original'!I:I))/(MAX('Base original'!I:I)-MIN('Base original'!I:I))</f>
        <v>0.26771653543307083</v>
      </c>
      <c r="J480" s="6">
        <f>('Base original'!J480-MIN('Base original'!J:J))/(MAX('Base original'!J:J)-MIN('Base original'!J:J))</f>
        <v>0.20359281437125751</v>
      </c>
      <c r="K480" s="6">
        <f>('Base original'!K480-MIN('Base original'!K:K))/(MAX('Base original'!K:K)-MIN('Base original'!K:K))</f>
        <v>0.13846153846153852</v>
      </c>
      <c r="L480" s="6">
        <f>'Base original'!L480</f>
        <v>6</v>
      </c>
      <c r="M480">
        <v>676</v>
      </c>
      <c r="O480">
        <v>0.92761470253764799</v>
      </c>
      <c r="P480" t="str">
        <f>IF(O480&lt;=cockpit!C$11,"treino","teste")</f>
        <v>teste</v>
      </c>
      <c r="AP480" s="6">
        <v>0.99907521675609123</v>
      </c>
      <c r="AQ480" s="6">
        <v>1.5363734459085598</v>
      </c>
      <c r="AR480" s="6">
        <v>1.180875541727413</v>
      </c>
      <c r="AS480" s="6">
        <v>1.7074202230708344</v>
      </c>
      <c r="AT480" s="6">
        <v>1.5856120380243424</v>
      </c>
      <c r="AU480" s="6">
        <v>1.4605677572294453</v>
      </c>
      <c r="AV480" s="6">
        <v>1.4672063328163372</v>
      </c>
      <c r="AW480" s="6">
        <v>1.9083112442290993</v>
      </c>
      <c r="AX480" s="6">
        <v>0.98064382194288446</v>
      </c>
      <c r="AY480" s="6">
        <v>0.96857749665679116</v>
      </c>
      <c r="AZ480" s="6">
        <v>0.99033465462871517</v>
      </c>
      <c r="BA480" s="6">
        <v>1.4697271728214782</v>
      </c>
      <c r="BB480" s="6">
        <v>1.2134299194125235</v>
      </c>
      <c r="BC480" s="6">
        <v>1.1779679142743134</v>
      </c>
      <c r="BD480" s="6">
        <v>1.1284366120856715</v>
      </c>
      <c r="BE480" s="6">
        <v>1.7230769116852616</v>
      </c>
      <c r="BF480" s="6">
        <v>1.3202173204854748</v>
      </c>
      <c r="BG480" s="6">
        <v>1.0421938213784125</v>
      </c>
      <c r="BH480" s="6">
        <v>1.0623909611307356</v>
      </c>
      <c r="BI480" s="6">
        <v>1.2763058466659785</v>
      </c>
      <c r="BL480" s="8">
        <f>IF(BL$1&lt;=cockpit!$C$15,1/(1+EXP(-(AP480+T$14))),0)</f>
        <v>0.76082606808275355</v>
      </c>
      <c r="BM480" s="8">
        <f>IF(BM$1&lt;=cockpit!$C$15,1/(1+EXP(-(AQ480+U$14))),0)</f>
        <v>0.83969039713474902</v>
      </c>
      <c r="BN480" s="8">
        <f>IF(BN$1&lt;=cockpit!$C$15,1/(1+EXP(-(AR480+V$14))),0)</f>
        <v>0.79130487711759856</v>
      </c>
      <c r="BO480" s="8">
        <f>IF(BO$1&lt;=cockpit!$C$15,1/(1+EXP(-(AS480+W$14))),0)</f>
        <v>0.85516297727089297</v>
      </c>
      <c r="BP480" s="8">
        <f>IF(BP$1&lt;=cockpit!$C$15,1/(1+EXP(-(AT480+X$14))),0)</f>
        <v>0.84463561462845593</v>
      </c>
      <c r="BQ480" s="8">
        <f>IF(BQ$1&lt;=cockpit!$C$15,1/(1+EXP(-(AU480+Y$14))),0)</f>
        <v>0.8708435308745005</v>
      </c>
      <c r="BR480" s="8">
        <f>IF(BR$1&lt;=cockpit!$C$15,1/(1+EXP(-(AV480+Z$14))),0)</f>
        <v>0.86573011677421063</v>
      </c>
      <c r="BS480" s="8">
        <f>IF(BS$1&lt;=cockpit!$C$15,1/(1+EXP(-(AW480+AA$14))),0)</f>
        <v>0.88257834386925849</v>
      </c>
      <c r="BT480" s="8">
        <f>IF(BT$1&lt;=cockpit!$C$15,1/(1+EXP(-(AX480+AB$14))),0)</f>
        <v>0.74547104363903505</v>
      </c>
      <c r="BU480" s="8">
        <f>IF(BU$1&lt;=cockpit!$C$15,1/(1+EXP(-(AY480+AC$14))),0)</f>
        <v>0.73285387461306928</v>
      </c>
      <c r="BV480" s="8">
        <f>IF(BV$1&lt;=cockpit!$C$15,1/(1+EXP(-(AZ480+AD$14))),0)</f>
        <v>0.79664455929636746</v>
      </c>
      <c r="BW480" s="8">
        <f>IF(BW$1&lt;=cockpit!$C$15,1/(1+EXP(-(BA480+AE$14))),0)</f>
        <v>0.86943753012435676</v>
      </c>
      <c r="BX480" s="8">
        <f>IF(BX$1&lt;=cockpit!$C$15,1/(1+EXP(-(BB480+AF$14))),0)</f>
        <v>0.87474547169718153</v>
      </c>
      <c r="BY480" s="8">
        <f>IF(BY$1&lt;=cockpit!$C$15,1/(1+EXP(-(BC480+AG$14))),0)</f>
        <v>0.75939606971942497</v>
      </c>
      <c r="BZ480" s="8">
        <f>IF(BZ$1&lt;=cockpit!$C$15,1/(1+EXP(-(BD480+AH$14))),0)</f>
        <v>0.80736226375999387</v>
      </c>
      <c r="CA480" s="8">
        <f>IF(CA$1&lt;=cockpit!$C$15,1/(1+EXP(-(BE480+AI$14))),0)</f>
        <v>0.93667934009186116</v>
      </c>
      <c r="CB480" s="8">
        <f>IF(CB$1&lt;=cockpit!$C$15,1/(1+EXP(-(BF480+AJ$14))),0)</f>
        <v>0.84982403294354969</v>
      </c>
      <c r="CC480" s="8">
        <f>IF(CC$1&lt;=cockpit!$C$15,1/(1+EXP(-(BG480+AK$14))),0)</f>
        <v>0.77375275672194621</v>
      </c>
      <c r="CD480" s="8">
        <f>IF(CD$1&lt;=cockpit!$C$15,1/(1+EXP(-(BH480+AL$14))),0)</f>
        <v>0.88010301335404173</v>
      </c>
      <c r="CE480" s="8">
        <f>IF(CE$1&lt;=cockpit!$C$15,1/(1+EXP(-(BI480+AM$14))),0)</f>
        <v>0.86032093823459854</v>
      </c>
      <c r="CH480" s="6">
        <v>5.5854721050845102</v>
      </c>
      <c r="CK480" s="9">
        <f t="shared" si="162"/>
        <v>5.5854721050845102</v>
      </c>
      <c r="CM480" s="9">
        <f t="shared" si="163"/>
        <v>0.17183337566306736</v>
      </c>
      <c r="CP480">
        <f t="shared" si="164"/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R480">
        <f t="shared" si="165"/>
        <v>0</v>
      </c>
      <c r="DS480">
        <f t="shared" si="177"/>
        <v>0</v>
      </c>
      <c r="DT480">
        <f t="shared" si="178"/>
        <v>0</v>
      </c>
      <c r="DU480">
        <f t="shared" si="179"/>
        <v>0</v>
      </c>
      <c r="DV480">
        <f t="shared" si="180"/>
        <v>0</v>
      </c>
      <c r="DW480">
        <f t="shared" si="181"/>
        <v>0</v>
      </c>
      <c r="DX480">
        <f t="shared" si="182"/>
        <v>0</v>
      </c>
      <c r="DY480">
        <f t="shared" si="183"/>
        <v>0</v>
      </c>
      <c r="DZ480">
        <f t="shared" si="184"/>
        <v>0</v>
      </c>
      <c r="EA480">
        <f t="shared" si="166"/>
        <v>0</v>
      </c>
      <c r="EB480">
        <f t="shared" si="167"/>
        <v>0</v>
      </c>
      <c r="EC480">
        <f t="shared" si="168"/>
        <v>0</v>
      </c>
      <c r="ED480">
        <f t="shared" si="169"/>
        <v>0</v>
      </c>
      <c r="EE480">
        <f t="shared" si="170"/>
        <v>0</v>
      </c>
      <c r="EF480">
        <f t="shared" si="171"/>
        <v>0</v>
      </c>
      <c r="EG480">
        <f t="shared" si="172"/>
        <v>0</v>
      </c>
      <c r="EH480">
        <f t="shared" si="173"/>
        <v>0</v>
      </c>
      <c r="EI480">
        <f t="shared" si="174"/>
        <v>0</v>
      </c>
      <c r="EJ480">
        <f t="shared" si="175"/>
        <v>0</v>
      </c>
      <c r="EK480">
        <f t="shared" si="176"/>
        <v>0</v>
      </c>
    </row>
    <row r="481" spans="1:141" x14ac:dyDescent="0.3">
      <c r="A481" s="6">
        <f>('Base original'!A481-MIN('Base original'!A:A))/(MAX('Base original'!A:A)-MIN('Base original'!A:A))</f>
        <v>0.35398230088495575</v>
      </c>
      <c r="B481" s="6">
        <f>('Base original'!B481-MIN('Base original'!B:B))/(MAX('Base original'!B:B)-MIN('Base original'!B:B))</f>
        <v>0.46575342465753428</v>
      </c>
      <c r="C481" s="6">
        <f>('Base original'!C481-MIN('Base original'!C:C))/(MAX('Base original'!C:C)-MIN('Base original'!C:C))</f>
        <v>0.11</v>
      </c>
      <c r="D481" s="6">
        <f>('Base original'!D481-MIN('Base original'!D:D))/(MAX('Base original'!D:D)-MIN('Base original'!D:D))</f>
        <v>9.5890410958904104E-2</v>
      </c>
      <c r="E481" s="6">
        <f>('Base original'!E481-MIN('Base original'!E:E))/(MAX('Base original'!E:E)-MIN('Base original'!E:E))</f>
        <v>0.12020033388981638</v>
      </c>
      <c r="F481" s="6">
        <f>('Base original'!F481-MIN('Base original'!F:F))/(MAX('Base original'!F:F)-MIN('Base original'!F:F))</f>
        <v>0.16417910447761194</v>
      </c>
      <c r="G481" s="6">
        <f>('Base original'!G481-MIN('Base original'!G:G))/(MAX('Base original'!G:G)-MIN('Base original'!G:G))</f>
        <v>8.8339222614840993E-2</v>
      </c>
      <c r="H481" s="6">
        <f>('Base original'!H481-MIN('Base original'!H:H))/(MAX('Base original'!H:H)-MIN('Base original'!H:H))</f>
        <v>0.57488986784141138</v>
      </c>
      <c r="I481" s="6">
        <f>('Base original'!I481-MIN('Base original'!I:I))/(MAX('Base original'!I:I)-MIN('Base original'!I:I))</f>
        <v>0.51968503937007871</v>
      </c>
      <c r="J481" s="6">
        <f>('Base original'!J481-MIN('Base original'!J:J))/(MAX('Base original'!J:J)-MIN('Base original'!J:J))</f>
        <v>8.9820359281437112E-2</v>
      </c>
      <c r="K481" s="6">
        <f>('Base original'!K481-MIN('Base original'!K:K))/(MAX('Base original'!K:K)-MIN('Base original'!K:K))</f>
        <v>0.23076923076923078</v>
      </c>
      <c r="L481" s="6">
        <f>'Base original'!L481</f>
        <v>5</v>
      </c>
      <c r="M481">
        <v>677</v>
      </c>
      <c r="O481">
        <v>0.70392442268772992</v>
      </c>
      <c r="P481" t="str">
        <f>IF(O481&lt;=cockpit!C$11,"treino","teste")</f>
        <v>treino</v>
      </c>
      <c r="AP481" s="6">
        <v>0.67781847746160662</v>
      </c>
      <c r="AQ481" s="6">
        <v>1.4845107472170682</v>
      </c>
      <c r="AR481" s="6">
        <v>1.332684385480722</v>
      </c>
      <c r="AS481" s="6">
        <v>1.7239072323073328</v>
      </c>
      <c r="AT481" s="6">
        <v>1.749553397227273</v>
      </c>
      <c r="AU481" s="6">
        <v>1.5463954067444097</v>
      </c>
      <c r="AV481" s="6">
        <v>1.4835760443608847</v>
      </c>
      <c r="AW481" s="6">
        <v>1.837145339172926</v>
      </c>
      <c r="AX481" s="6">
        <v>0.92414281739412107</v>
      </c>
      <c r="AY481" s="6">
        <v>1.1200920107961627</v>
      </c>
      <c r="AZ481" s="6">
        <v>1.1449356519481015</v>
      </c>
      <c r="BA481" s="6">
        <v>1.4834532383934327</v>
      </c>
      <c r="BB481" s="6">
        <v>1.2741667825058562</v>
      </c>
      <c r="BC481" s="6">
        <v>1.2920179431730876</v>
      </c>
      <c r="BD481" s="6">
        <v>1.0989727696767493</v>
      </c>
      <c r="BE481" s="6">
        <v>1.9788484433007827</v>
      </c>
      <c r="BF481" s="6">
        <v>1.3527933673930193</v>
      </c>
      <c r="BG481" s="6">
        <v>0.98416865739507997</v>
      </c>
      <c r="BH481" s="6">
        <v>1.1396439384994688</v>
      </c>
      <c r="BI481" s="6">
        <v>1.1997702425085046</v>
      </c>
      <c r="BL481" s="8">
        <f>IF(BL$1&lt;=cockpit!$C$15,1/(1+EXP(-(AP481+T$14))),0)</f>
        <v>0.6976130307465962</v>
      </c>
      <c r="BM481" s="8">
        <f>IF(BM$1&lt;=cockpit!$C$15,1/(1+EXP(-(AQ481+U$14))),0)</f>
        <v>0.83258556144969931</v>
      </c>
      <c r="BN481" s="8">
        <f>IF(BN$1&lt;=cockpit!$C$15,1/(1+EXP(-(AR481+V$14))),0)</f>
        <v>0.81526904785157894</v>
      </c>
      <c r="BO481" s="8">
        <f>IF(BO$1&lt;=cockpit!$C$15,1/(1+EXP(-(AS481+W$14))),0)</f>
        <v>0.85719311243228391</v>
      </c>
      <c r="BP481" s="8">
        <f>IF(BP$1&lt;=cockpit!$C$15,1/(1+EXP(-(AT481+X$14))),0)</f>
        <v>0.86495546848415472</v>
      </c>
      <c r="BQ481" s="8">
        <f>IF(BQ$1&lt;=cockpit!$C$15,1/(1+EXP(-(AU481+Y$14))),0)</f>
        <v>0.88019366139386812</v>
      </c>
      <c r="BR481" s="8">
        <f>IF(BR$1&lt;=cockpit!$C$15,1/(1+EXP(-(AV481+Z$14))),0)</f>
        <v>0.86762159000680594</v>
      </c>
      <c r="BS481" s="8">
        <f>IF(BS$1&lt;=cockpit!$C$15,1/(1+EXP(-(AW481+AA$14))),0)</f>
        <v>0.87500001649474857</v>
      </c>
      <c r="BT481" s="8">
        <f>IF(BT$1&lt;=cockpit!$C$15,1/(1+EXP(-(AX481+AB$14))),0)</f>
        <v>0.73460246996041834</v>
      </c>
      <c r="BU481" s="8">
        <f>IF(BU$1&lt;=cockpit!$C$15,1/(1+EXP(-(AY481+AC$14))),0)</f>
        <v>0.76145353668383187</v>
      </c>
      <c r="BV481" s="8">
        <f>IF(BV$1&lt;=cockpit!$C$15,1/(1+EXP(-(AZ481+AD$14))),0)</f>
        <v>0.82054646403452636</v>
      </c>
      <c r="BW481" s="8">
        <f>IF(BW$1&lt;=cockpit!$C$15,1/(1+EXP(-(BA481+AE$14))),0)</f>
        <v>0.87098777147177953</v>
      </c>
      <c r="BX481" s="8">
        <f>IF(BX$1&lt;=cockpit!$C$15,1/(1+EXP(-(BB481+AF$14))),0)</f>
        <v>0.88125010600966136</v>
      </c>
      <c r="BY481" s="8">
        <f>IF(BY$1&lt;=cockpit!$C$15,1/(1+EXP(-(BC481+AG$14))),0)</f>
        <v>0.77961451397483517</v>
      </c>
      <c r="BZ481" s="8">
        <f>IF(BZ$1&lt;=cockpit!$C$15,1/(1+EXP(-(BD481+AH$14))),0)</f>
        <v>0.80273825751956007</v>
      </c>
      <c r="CA481" s="8">
        <f>IF(CA$1&lt;=cockpit!$C$15,1/(1+EXP(-(BE481+AI$14))),0)</f>
        <v>0.95025880348666758</v>
      </c>
      <c r="CB481" s="8">
        <f>IF(CB$1&lt;=cockpit!$C$15,1/(1+EXP(-(BF481+AJ$14))),0)</f>
        <v>0.85393428707692554</v>
      </c>
      <c r="CC481" s="8">
        <f>IF(CC$1&lt;=cockpit!$C$15,1/(1+EXP(-(BG481+AK$14))),0)</f>
        <v>0.76343388921281596</v>
      </c>
      <c r="CD481" s="8">
        <f>IF(CD$1&lt;=cockpit!$C$15,1/(1+EXP(-(BH481+AL$14))),0)</f>
        <v>0.88801851114748365</v>
      </c>
      <c r="CE481" s="8">
        <f>IF(CE$1&lt;=cockpit!$C$15,1/(1+EXP(-(BI481+AM$14))),0)</f>
        <v>0.85086766238184486</v>
      </c>
      <c r="CH481" s="6">
        <v>5.6351771896383376</v>
      </c>
      <c r="CK481" s="9">
        <f t="shared" si="162"/>
        <v>5.6351771896383376</v>
      </c>
      <c r="CM481" s="9">
        <f t="shared" si="163"/>
        <v>0.40345006223685664</v>
      </c>
      <c r="CP481">
        <f t="shared" si="164"/>
        <v>0.63517718963833758</v>
      </c>
      <c r="CV481">
        <v>-4.9807926033774132E-2</v>
      </c>
      <c r="CW481">
        <v>0.2605272160714463</v>
      </c>
      <c r="CX481">
        <v>1.0751606995835385E-2</v>
      </c>
      <c r="CY481">
        <v>0.17010190589115548</v>
      </c>
      <c r="CZ481">
        <v>0.20332052234927042</v>
      </c>
      <c r="DA481">
        <v>0.47891976395004143</v>
      </c>
      <c r="DB481">
        <v>8.4349201723157054E-3</v>
      </c>
      <c r="DC481">
        <v>0.39932388979351152</v>
      </c>
      <c r="DD481">
        <v>0.17293159666686023</v>
      </c>
      <c r="DE481">
        <v>0.37539697228071328</v>
      </c>
      <c r="DF481">
        <v>0.46268606397310585</v>
      </c>
      <c r="DG481">
        <v>0.12640749406981078</v>
      </c>
      <c r="DH481">
        <v>-6.5215839822679242E-2</v>
      </c>
      <c r="DI481">
        <v>0.31592811202775861</v>
      </c>
      <c r="DJ481">
        <v>8.7514993518991113E-2</v>
      </c>
      <c r="DK481">
        <v>-0.11458121995133155</v>
      </c>
      <c r="DL481">
        <v>0.42116690276670632</v>
      </c>
      <c r="DM481">
        <v>0.37784788061121605</v>
      </c>
      <c r="DN481">
        <v>0.2524270075235488</v>
      </c>
      <c r="DO481">
        <v>-1.3452579583845686E-2</v>
      </c>
      <c r="DR481">
        <f t="shared" si="165"/>
        <v>-2.5568204473704673E-2</v>
      </c>
      <c r="DS481">
        <f t="shared" si="177"/>
        <v>7.993008411209418E-2</v>
      </c>
      <c r="DT481">
        <f t="shared" si="178"/>
        <v>3.6054049650286789E-3</v>
      </c>
      <c r="DU481">
        <f t="shared" si="179"/>
        <v>4.5114422036962289E-2</v>
      </c>
      <c r="DV481">
        <f t="shared" si="180"/>
        <v>5.1206687827230021E-2</v>
      </c>
      <c r="DW481">
        <f t="shared" si="181"/>
        <v>0.10788104383186417</v>
      </c>
      <c r="DX481">
        <f t="shared" si="182"/>
        <v>2.0853887342134783E-3</v>
      </c>
      <c r="DY481">
        <f t="shared" si="183"/>
        <v>9.3591525143546614E-2</v>
      </c>
      <c r="DZ481">
        <f t="shared" si="184"/>
        <v>7.9610653420670363E-2</v>
      </c>
      <c r="EA481">
        <f t="shared" si="166"/>
        <v>0.15773749499361006</v>
      </c>
      <c r="EB481">
        <f t="shared" si="167"/>
        <v>0.15116115666800617</v>
      </c>
      <c r="EC481">
        <f t="shared" si="168"/>
        <v>3.0512279086886907E-2</v>
      </c>
      <c r="ED481">
        <f t="shared" si="169"/>
        <v>-1.4569104531576305E-2</v>
      </c>
      <c r="EE481">
        <f t="shared" si="170"/>
        <v>0.12390738768386222</v>
      </c>
      <c r="EF481">
        <f t="shared" si="171"/>
        <v>3.1121319732144076E-2</v>
      </c>
      <c r="EG481">
        <f t="shared" si="172"/>
        <v>-1.1115318634154199E-2</v>
      </c>
      <c r="EH481">
        <f t="shared" si="173"/>
        <v>0.11405041088277255</v>
      </c>
      <c r="EI481">
        <f t="shared" si="174"/>
        <v>0.15762630794374963</v>
      </c>
      <c r="EJ481">
        <f t="shared" si="175"/>
        <v>5.3368906477110574E-2</v>
      </c>
      <c r="EK481">
        <f t="shared" si="176"/>
        <v>-3.7132378015896986E-3</v>
      </c>
    </row>
    <row r="482" spans="1:141" x14ac:dyDescent="0.3">
      <c r="A482" s="6">
        <f>('Base original'!A482-MIN('Base original'!A:A))/(MAX('Base original'!A:A)-MIN('Base original'!A:A))</f>
        <v>0.32743362831858414</v>
      </c>
      <c r="B482" s="6">
        <f>('Base original'!B482-MIN('Base original'!B:B))/(MAX('Base original'!B:B)-MIN('Base original'!B:B))</f>
        <v>0.45205479452054798</v>
      </c>
      <c r="C482" s="6">
        <f>('Base original'!C482-MIN('Base original'!C:C))/(MAX('Base original'!C:C)-MIN('Base original'!C:C))</f>
        <v>0.1</v>
      </c>
      <c r="D482" s="6">
        <f>('Base original'!D482-MIN('Base original'!D:D))/(MAX('Base original'!D:D)-MIN('Base original'!D:D))</f>
        <v>0.11643835616438358</v>
      </c>
      <c r="E482" s="6">
        <f>('Base original'!E482-MIN('Base original'!E:E))/(MAX('Base original'!E:E)-MIN('Base original'!E:E))</f>
        <v>0.11519198664440736</v>
      </c>
      <c r="F482" s="6">
        <f>('Base original'!F482-MIN('Base original'!F:F))/(MAX('Base original'!F:F)-MIN('Base original'!F:F))</f>
        <v>0.65671641791044777</v>
      </c>
      <c r="G482" s="6">
        <f>('Base original'!G482-MIN('Base original'!G:G))/(MAX('Base original'!G:G)-MIN('Base original'!G:G))</f>
        <v>0.28621908127208479</v>
      </c>
      <c r="H482" s="6">
        <f>('Base original'!H482-MIN('Base original'!H:H))/(MAX('Base original'!H:H)-MIN('Base original'!H:H))</f>
        <v>0.60425844346549051</v>
      </c>
      <c r="I482" s="6">
        <f>('Base original'!I482-MIN('Base original'!I:I))/(MAX('Base original'!I:I)-MIN('Base original'!I:I))</f>
        <v>0.58267716535433067</v>
      </c>
      <c r="J482" s="6">
        <f>('Base original'!J482-MIN('Base original'!J:J))/(MAX('Base original'!J:J)-MIN('Base original'!J:J))</f>
        <v>0.11976047904191618</v>
      </c>
      <c r="K482" s="6">
        <f>('Base original'!K482-MIN('Base original'!K:K))/(MAX('Base original'!K:K)-MIN('Base original'!K:K))</f>
        <v>0.24615384615384611</v>
      </c>
      <c r="L482" s="6">
        <f>'Base original'!L482</f>
        <v>5</v>
      </c>
      <c r="M482">
        <v>678</v>
      </c>
      <c r="O482">
        <v>0.96910108467215283</v>
      </c>
      <c r="P482" t="str">
        <f>IF(O482&lt;=cockpit!C$11,"treino","teste")</f>
        <v>teste</v>
      </c>
      <c r="AP482" s="6">
        <v>0.8984138912532682</v>
      </c>
      <c r="AQ482" s="6">
        <v>1.8388829955933745</v>
      </c>
      <c r="AR482" s="6">
        <v>1.9535619979530854</v>
      </c>
      <c r="AS482" s="6">
        <v>2.17024549031935</v>
      </c>
      <c r="AT482" s="6">
        <v>2.2303494680149263</v>
      </c>
      <c r="AU482" s="6">
        <v>1.8907289137081229</v>
      </c>
      <c r="AV482" s="6">
        <v>1.8503280363613039</v>
      </c>
      <c r="AW482" s="6">
        <v>2.3658486052168395</v>
      </c>
      <c r="AX482" s="6">
        <v>1.1901585644842216</v>
      </c>
      <c r="AY482" s="6">
        <v>1.709200737810407</v>
      </c>
      <c r="AZ482" s="6">
        <v>1.4683618555318736</v>
      </c>
      <c r="BA482" s="6">
        <v>1.977348412545165</v>
      </c>
      <c r="BB482" s="6">
        <v>1.4202940463469673</v>
      </c>
      <c r="BC482" s="6">
        <v>1.5833715315190267</v>
      </c>
      <c r="BD482" s="6">
        <v>1.335505866190839</v>
      </c>
      <c r="BE482" s="6">
        <v>2.1310781947781843</v>
      </c>
      <c r="BF482" s="6">
        <v>1.7354724545261515</v>
      </c>
      <c r="BG482" s="6">
        <v>1.4611016889571973</v>
      </c>
      <c r="BH482" s="6">
        <v>1.6957681529100641</v>
      </c>
      <c r="BI482" s="6">
        <v>1.3909704041472941</v>
      </c>
      <c r="BL482" s="8">
        <f>IF(BL$1&lt;=cockpit!$C$15,1/(1+EXP(-(AP482+T$14))),0)</f>
        <v>0.74203115595399749</v>
      </c>
      <c r="BM482" s="8">
        <f>IF(BM$1&lt;=cockpit!$C$15,1/(1+EXP(-(AQ482+U$14))),0)</f>
        <v>0.87636357422050126</v>
      </c>
      <c r="BN482" s="8">
        <f>IF(BN$1&lt;=cockpit!$C$15,1/(1+EXP(-(AR482+V$14))),0)</f>
        <v>0.8914361502664796</v>
      </c>
      <c r="BO482" s="8">
        <f>IF(BO$1&lt;=cockpit!$C$15,1/(1+EXP(-(AS482+W$14))),0)</f>
        <v>0.90365465650300703</v>
      </c>
      <c r="BP482" s="8">
        <f>IF(BP$1&lt;=cockpit!$C$15,1/(1+EXP(-(AT482+X$14))),0)</f>
        <v>0.91196518933400084</v>
      </c>
      <c r="BQ482" s="8">
        <f>IF(BQ$1&lt;=cockpit!$C$15,1/(1+EXP(-(AU482+Y$14))),0)</f>
        <v>0.91202372802276566</v>
      </c>
      <c r="BR482" s="8">
        <f>IF(BR$1&lt;=cockpit!$C$15,1/(1+EXP(-(AV482+Z$14))),0)</f>
        <v>0.90437787860312446</v>
      </c>
      <c r="BS482" s="8">
        <f>IF(BS$1&lt;=cockpit!$C$15,1/(1+EXP(-(AW482+AA$14))),0)</f>
        <v>0.92234286303673241</v>
      </c>
      <c r="BT482" s="8">
        <f>IF(BT$1&lt;=cockpit!$C$15,1/(1+EXP(-(AX482+AB$14))),0)</f>
        <v>0.78314966871156821</v>
      </c>
      <c r="BU482" s="8">
        <f>IF(BU$1&lt;=cockpit!$C$15,1/(1+EXP(-(AY482+AC$14))),0)</f>
        <v>0.85192426622263651</v>
      </c>
      <c r="BV482" s="8">
        <f>IF(BV$1&lt;=cockpit!$C$15,1/(1+EXP(-(AZ482+AD$14))),0)</f>
        <v>0.86335981078130131</v>
      </c>
      <c r="BW482" s="8">
        <f>IF(BW$1&lt;=cockpit!$C$15,1/(1+EXP(-(BA482+AE$14))),0)</f>
        <v>0.91710261996270215</v>
      </c>
      <c r="BX482" s="8">
        <f>IF(BX$1&lt;=cockpit!$C$15,1/(1+EXP(-(BB482+AF$14))),0)</f>
        <v>0.89571074434733233</v>
      </c>
      <c r="BY482" s="8">
        <f>IF(BY$1&lt;=cockpit!$C$15,1/(1+EXP(-(BC482+AG$14))),0)</f>
        <v>0.82560231346555968</v>
      </c>
      <c r="BZ482" s="8">
        <f>IF(BZ$1&lt;=cockpit!$C$15,1/(1+EXP(-(BD482+AH$14))),0)</f>
        <v>0.83753906202474848</v>
      </c>
      <c r="CA482" s="8">
        <f>IF(CA$1&lt;=cockpit!$C$15,1/(1+EXP(-(BE482+AI$14))),0)</f>
        <v>0.95698054596309645</v>
      </c>
      <c r="CB482" s="8">
        <f>IF(CB$1&lt;=cockpit!$C$15,1/(1+EXP(-(BF482+AJ$14))),0)</f>
        <v>0.89552634647376772</v>
      </c>
      <c r="CC482" s="8">
        <f>IF(CC$1&lt;=cockpit!$C$15,1/(1+EXP(-(BG482+AK$14))),0)</f>
        <v>0.83869252786916404</v>
      </c>
      <c r="CD482" s="8">
        <f>IF(CD$1&lt;=cockpit!$C$15,1/(1+EXP(-(BH482+AL$14))),0)</f>
        <v>0.93256553707794276</v>
      </c>
      <c r="CE482" s="8">
        <f>IF(CE$1&lt;=cockpit!$C$15,1/(1+EXP(-(BI482+AM$14))),0)</f>
        <v>0.8735394274863626</v>
      </c>
      <c r="CH482" s="6">
        <v>5.9542741670054573</v>
      </c>
      <c r="CK482" s="9">
        <f t="shared" si="162"/>
        <v>5.9542741670054573</v>
      </c>
      <c r="CM482" s="9">
        <f t="shared" si="163"/>
        <v>0.91063918581395942</v>
      </c>
      <c r="CP482">
        <f t="shared" si="164"/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R482">
        <f t="shared" si="165"/>
        <v>0</v>
      </c>
      <c r="DS482">
        <f t="shared" si="177"/>
        <v>0</v>
      </c>
      <c r="DT482">
        <f t="shared" si="178"/>
        <v>0</v>
      </c>
      <c r="DU482">
        <f t="shared" si="179"/>
        <v>0</v>
      </c>
      <c r="DV482">
        <f t="shared" si="180"/>
        <v>0</v>
      </c>
      <c r="DW482">
        <f t="shared" si="181"/>
        <v>0</v>
      </c>
      <c r="DX482">
        <f t="shared" si="182"/>
        <v>0</v>
      </c>
      <c r="DY482">
        <f t="shared" si="183"/>
        <v>0</v>
      </c>
      <c r="DZ482">
        <f t="shared" si="184"/>
        <v>0</v>
      </c>
      <c r="EA482">
        <f t="shared" si="166"/>
        <v>0</v>
      </c>
      <c r="EB482">
        <f t="shared" si="167"/>
        <v>0</v>
      </c>
      <c r="EC482">
        <f t="shared" si="168"/>
        <v>0</v>
      </c>
      <c r="ED482">
        <f t="shared" si="169"/>
        <v>0</v>
      </c>
      <c r="EE482">
        <f t="shared" si="170"/>
        <v>0</v>
      </c>
      <c r="EF482">
        <f t="shared" si="171"/>
        <v>0</v>
      </c>
      <c r="EG482">
        <f t="shared" si="172"/>
        <v>0</v>
      </c>
      <c r="EH482">
        <f t="shared" si="173"/>
        <v>0</v>
      </c>
      <c r="EI482">
        <f t="shared" si="174"/>
        <v>0</v>
      </c>
      <c r="EJ482">
        <f t="shared" si="175"/>
        <v>0</v>
      </c>
      <c r="EK482">
        <f t="shared" si="176"/>
        <v>0</v>
      </c>
    </row>
    <row r="483" spans="1:141" x14ac:dyDescent="0.3">
      <c r="A483" s="6">
        <f>('Base original'!A483-MIN('Base original'!A:A))/(MAX('Base original'!A:A)-MIN('Base original'!A:A))</f>
        <v>0.54867256637168149</v>
      </c>
      <c r="B483" s="6">
        <f>('Base original'!B483-MIN('Base original'!B:B))/(MAX('Base original'!B:B)-MIN('Base original'!B:B))</f>
        <v>9.5890410958904118E-2</v>
      </c>
      <c r="C483" s="6">
        <f>('Base original'!C483-MIN('Base original'!C:C))/(MAX('Base original'!C:C)-MIN('Base original'!C:C))</f>
        <v>0.45</v>
      </c>
      <c r="D483" s="6">
        <f>('Base original'!D483-MIN('Base original'!D:D))/(MAX('Base original'!D:D)-MIN('Base original'!D:D))</f>
        <v>0.16438356164383561</v>
      </c>
      <c r="E483" s="6">
        <f>('Base original'!E483-MIN('Base original'!E:E))/(MAX('Base original'!E:E)-MIN('Base original'!E:E))</f>
        <v>8.0133555926544239E-2</v>
      </c>
      <c r="F483" s="6">
        <f>('Base original'!F483-MIN('Base original'!F:F))/(MAX('Base original'!F:F)-MIN('Base original'!F:F))</f>
        <v>0.28358208955223879</v>
      </c>
      <c r="G483" s="6">
        <f>('Base original'!G483-MIN('Base original'!G:G))/(MAX('Base original'!G:G)-MIN('Base original'!G:G))</f>
        <v>0.1519434628975265</v>
      </c>
      <c r="H483" s="6">
        <f>('Base original'!H483-MIN('Base original'!H:H))/(MAX('Base original'!H:H)-MIN('Base original'!H:H))</f>
        <v>0.52349486049926486</v>
      </c>
      <c r="I483" s="6">
        <f>('Base original'!I483-MIN('Base original'!I:I))/(MAX('Base original'!I:I)-MIN('Base original'!I:I))</f>
        <v>0.30708661417322819</v>
      </c>
      <c r="J483" s="6">
        <f>('Base original'!J483-MIN('Base original'!J:J))/(MAX('Base original'!J:J)-MIN('Base original'!J:J))</f>
        <v>0.125748502994012</v>
      </c>
      <c r="K483" s="6">
        <f>('Base original'!K483-MIN('Base original'!K:K))/(MAX('Base original'!K:K)-MIN('Base original'!K:K))</f>
        <v>0.18461538461538451</v>
      </c>
      <c r="L483" s="6">
        <f>'Base original'!L483</f>
        <v>5</v>
      </c>
      <c r="M483">
        <v>679</v>
      </c>
      <c r="O483">
        <v>0.80844904719896649</v>
      </c>
      <c r="P483" t="str">
        <f>IF(O483&lt;=cockpit!C$11,"treino","teste")</f>
        <v>teste</v>
      </c>
      <c r="AP483" s="6">
        <v>1.0831408348055467</v>
      </c>
      <c r="AQ483" s="6">
        <v>1.5840399027963101</v>
      </c>
      <c r="AR483" s="6">
        <v>1.4328544227613698</v>
      </c>
      <c r="AS483" s="6">
        <v>1.7885461321835026</v>
      </c>
      <c r="AT483" s="6">
        <v>1.7195122930103417</v>
      </c>
      <c r="AU483" s="6">
        <v>1.5071516560119604</v>
      </c>
      <c r="AV483" s="6">
        <v>1.5430886198519929</v>
      </c>
      <c r="AW483" s="6">
        <v>1.9704732078303098</v>
      </c>
      <c r="AX483" s="6">
        <v>1.054252716362561</v>
      </c>
      <c r="AY483" s="6">
        <v>1.1605695567495591</v>
      </c>
      <c r="AZ483" s="6">
        <v>1.1378173087184973</v>
      </c>
      <c r="BA483" s="6">
        <v>1.5619324107212349</v>
      </c>
      <c r="BB483" s="6">
        <v>1.1998582035440264</v>
      </c>
      <c r="BC483" s="6">
        <v>1.2034250463998286</v>
      </c>
      <c r="BD483" s="6">
        <v>1.2137182847037566</v>
      </c>
      <c r="BE483" s="6">
        <v>1.6164022915146341</v>
      </c>
      <c r="BF483" s="6">
        <v>1.3417814264848889</v>
      </c>
      <c r="BG483" s="6">
        <v>1.2345335638904678</v>
      </c>
      <c r="BH483" s="6">
        <v>1.2627989581524917</v>
      </c>
      <c r="BI483" s="6">
        <v>1.2794282524190959</v>
      </c>
      <c r="BL483" s="8">
        <f>IF(BL$1&lt;=cockpit!$C$15,1/(1+EXP(-(AP483+T$14))),0)</f>
        <v>0.77578662633981577</v>
      </c>
      <c r="BM483" s="8">
        <f>IF(BM$1&lt;=cockpit!$C$15,1/(1+EXP(-(AQ483+U$14))),0)</f>
        <v>0.84600338544443765</v>
      </c>
      <c r="BN483" s="8">
        <f>IF(BN$1&lt;=cockpit!$C$15,1/(1+EXP(-(AR483+V$14))),0)</f>
        <v>0.82988151352583184</v>
      </c>
      <c r="BO483" s="8">
        <f>IF(BO$1&lt;=cockpit!$C$15,1/(1+EXP(-(AS483+W$14))),0)</f>
        <v>0.86492455946173286</v>
      </c>
      <c r="BP483" s="8">
        <f>IF(BP$1&lt;=cockpit!$C$15,1/(1+EXP(-(AT483+X$14))),0)</f>
        <v>0.86140781352061946</v>
      </c>
      <c r="BQ483" s="8">
        <f>IF(BQ$1&lt;=cockpit!$C$15,1/(1+EXP(-(AU483+Y$14))),0)</f>
        <v>0.87599316551819351</v>
      </c>
      <c r="BR483" s="8">
        <f>IF(BR$1&lt;=cockpit!$C$15,1/(1+EXP(-(AV483+Z$14))),0)</f>
        <v>0.87430859659366267</v>
      </c>
      <c r="BS483" s="8">
        <f>IF(BS$1&lt;=cockpit!$C$15,1/(1+EXP(-(AW483+AA$14))),0)</f>
        <v>0.88886880106239363</v>
      </c>
      <c r="BT483" s="8">
        <f>IF(BT$1&lt;=cockpit!$C$15,1/(1+EXP(-(AX483+AB$14))),0)</f>
        <v>0.75918392020174974</v>
      </c>
      <c r="BU483" s="8">
        <f>IF(BU$1&lt;=cockpit!$C$15,1/(1+EXP(-(AY483+AC$14))),0)</f>
        <v>0.76872798239754747</v>
      </c>
      <c r="BV483" s="8">
        <f>IF(BV$1&lt;=cockpit!$C$15,1/(1+EXP(-(AZ483+AD$14))),0)</f>
        <v>0.81949589553859792</v>
      </c>
      <c r="BW483" s="8">
        <f>IF(BW$1&lt;=cockpit!$C$15,1/(1+EXP(-(BA483+AE$14))),0)</f>
        <v>0.87955256703029794</v>
      </c>
      <c r="BX483" s="8">
        <f>IF(BX$1&lt;=cockpit!$C$15,1/(1+EXP(-(BB483+AF$14))),0)</f>
        <v>0.87325089698864244</v>
      </c>
      <c r="BY483" s="8">
        <f>IF(BY$1&lt;=cockpit!$C$15,1/(1+EXP(-(BC483+AG$14))),0)</f>
        <v>0.76401667438145515</v>
      </c>
      <c r="BZ483" s="8">
        <f>IF(BZ$1&lt;=cockpit!$C$15,1/(1+EXP(-(BD483+AH$14))),0)</f>
        <v>0.82027956805389046</v>
      </c>
      <c r="CA483" s="8">
        <f>IF(CA$1&lt;=cockpit!$C$15,1/(1+EXP(-(BE483+AI$14))),0)</f>
        <v>0.93004981003062714</v>
      </c>
      <c r="CB483" s="8">
        <f>IF(CB$1&lt;=cockpit!$C$15,1/(1+EXP(-(BF483+AJ$14))),0)</f>
        <v>0.8525554016798319</v>
      </c>
      <c r="CC483" s="8">
        <f>IF(CC$1&lt;=cockpit!$C$15,1/(1+EXP(-(BG483+AK$14))),0)</f>
        <v>0.805646082933132</v>
      </c>
      <c r="CD483" s="8">
        <f>IF(CD$1&lt;=cockpit!$C$15,1/(1+EXP(-(BH483+AL$14))),0)</f>
        <v>0.89969263161014001</v>
      </c>
      <c r="CE483" s="8">
        <f>IF(CE$1&lt;=cockpit!$C$15,1/(1+EXP(-(BI483+AM$14))),0)</f>
        <v>0.86069573208097228</v>
      </c>
      <c r="CH483" s="6">
        <v>5.681057891840827</v>
      </c>
      <c r="CK483" s="9">
        <f t="shared" si="162"/>
        <v>5.681057891840827</v>
      </c>
      <c r="CM483" s="9">
        <f t="shared" si="163"/>
        <v>0.46383985203867162</v>
      </c>
      <c r="CP483">
        <f t="shared" si="164"/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R483">
        <f t="shared" si="165"/>
        <v>0</v>
      </c>
      <c r="DS483">
        <f t="shared" si="177"/>
        <v>0</v>
      </c>
      <c r="DT483">
        <f t="shared" si="178"/>
        <v>0</v>
      </c>
      <c r="DU483">
        <f t="shared" si="179"/>
        <v>0</v>
      </c>
      <c r="DV483">
        <f t="shared" si="180"/>
        <v>0</v>
      </c>
      <c r="DW483">
        <f t="shared" si="181"/>
        <v>0</v>
      </c>
      <c r="DX483">
        <f t="shared" si="182"/>
        <v>0</v>
      </c>
      <c r="DY483">
        <f t="shared" si="183"/>
        <v>0</v>
      </c>
      <c r="DZ483">
        <f t="shared" si="184"/>
        <v>0</v>
      </c>
      <c r="EA483">
        <f t="shared" si="166"/>
        <v>0</v>
      </c>
      <c r="EB483">
        <f t="shared" si="167"/>
        <v>0</v>
      </c>
      <c r="EC483">
        <f t="shared" si="168"/>
        <v>0</v>
      </c>
      <c r="ED483">
        <f t="shared" si="169"/>
        <v>0</v>
      </c>
      <c r="EE483">
        <f t="shared" si="170"/>
        <v>0</v>
      </c>
      <c r="EF483">
        <f t="shared" si="171"/>
        <v>0</v>
      </c>
      <c r="EG483">
        <f t="shared" si="172"/>
        <v>0</v>
      </c>
      <c r="EH483">
        <f t="shared" si="173"/>
        <v>0</v>
      </c>
      <c r="EI483">
        <f t="shared" si="174"/>
        <v>0</v>
      </c>
      <c r="EJ483">
        <f t="shared" si="175"/>
        <v>0</v>
      </c>
      <c r="EK483">
        <f t="shared" si="176"/>
        <v>0</v>
      </c>
    </row>
    <row r="484" spans="1:141" x14ac:dyDescent="0.3">
      <c r="A484" s="6">
        <f>('Base original'!A484-MIN('Base original'!A:A))/(MAX('Base original'!A:A)-MIN('Base original'!A:A))</f>
        <v>0.30088495575221241</v>
      </c>
      <c r="B484" s="6">
        <f>('Base original'!B484-MIN('Base original'!B:B))/(MAX('Base original'!B:B)-MIN('Base original'!B:B))</f>
        <v>0.22602739726027399</v>
      </c>
      <c r="C484" s="6">
        <f>('Base original'!C484-MIN('Base original'!C:C))/(MAX('Base original'!C:C)-MIN('Base original'!C:C))</f>
        <v>0.23</v>
      </c>
      <c r="D484" s="6">
        <f>('Base original'!D484-MIN('Base original'!D:D))/(MAX('Base original'!D:D)-MIN('Base original'!D:D))</f>
        <v>8.9041095890410982E-2</v>
      </c>
      <c r="E484" s="6">
        <f>('Base original'!E484-MIN('Base original'!E:E))/(MAX('Base original'!E:E)-MIN('Base original'!E:E))</f>
        <v>0.13689482470784642</v>
      </c>
      <c r="F484" s="6">
        <f>('Base original'!F484-MIN('Base original'!F:F))/(MAX('Base original'!F:F)-MIN('Base original'!F:F))</f>
        <v>0.22388059701492538</v>
      </c>
      <c r="G484" s="6">
        <f>('Base original'!G484-MIN('Base original'!G:G))/(MAX('Base original'!G:G)-MIN('Base original'!G:G))</f>
        <v>8.1272084805653705E-2</v>
      </c>
      <c r="H484" s="6">
        <f>('Base original'!H484-MIN('Base original'!H:H))/(MAX('Base original'!H:H)-MIN('Base original'!H:H))</f>
        <v>0.45007342143905904</v>
      </c>
      <c r="I484" s="6">
        <f>('Base original'!I484-MIN('Base original'!I:I))/(MAX('Base original'!I:I)-MIN('Base original'!I:I))</f>
        <v>0.37007874015748027</v>
      </c>
      <c r="J484" s="6">
        <f>('Base original'!J484-MIN('Base original'!J:J))/(MAX('Base original'!J:J)-MIN('Base original'!J:J))</f>
        <v>9.5808383233532926E-2</v>
      </c>
      <c r="K484" s="6">
        <f>('Base original'!K484-MIN('Base original'!K:K))/(MAX('Base original'!K:K)-MIN('Base original'!K:K))</f>
        <v>0.27692307692307677</v>
      </c>
      <c r="L484" s="6">
        <f>'Base original'!L484</f>
        <v>6</v>
      </c>
      <c r="M484">
        <v>681</v>
      </c>
      <c r="O484">
        <v>0.43604437508120042</v>
      </c>
      <c r="P484" t="str">
        <f>IF(O484&lt;=cockpit!C$11,"treino","teste")</f>
        <v>treino</v>
      </c>
      <c r="AP484" s="6">
        <v>0.72533692344372691</v>
      </c>
      <c r="AQ484" s="6">
        <v>1.2824774683880731</v>
      </c>
      <c r="AR484" s="6">
        <v>1.234361536422945</v>
      </c>
      <c r="AS484" s="6">
        <v>1.4923481325213948</v>
      </c>
      <c r="AT484" s="6">
        <v>1.4087978609085599</v>
      </c>
      <c r="AU484" s="6">
        <v>1.2875946024519647</v>
      </c>
      <c r="AV484" s="6">
        <v>1.3117676367634954</v>
      </c>
      <c r="AW484" s="6">
        <v>1.5614691425032974</v>
      </c>
      <c r="AX484" s="6">
        <v>0.86880429606972998</v>
      </c>
      <c r="AY484" s="6">
        <v>0.95691011440611018</v>
      </c>
      <c r="AZ484" s="6">
        <v>0.92455221327609438</v>
      </c>
      <c r="BA484" s="6">
        <v>1.3612747117195947</v>
      </c>
      <c r="BB484" s="6">
        <v>1.0380568448889216</v>
      </c>
      <c r="BC484" s="6">
        <v>1.1025211042117691</v>
      </c>
      <c r="BD484" s="6">
        <v>0.99172665253213477</v>
      </c>
      <c r="BE484" s="6">
        <v>1.5582562410065071</v>
      </c>
      <c r="BF484" s="6">
        <v>1.1615500684265527</v>
      </c>
      <c r="BG484" s="6">
        <v>1.0108304021160668</v>
      </c>
      <c r="BH484" s="6">
        <v>1.0359314034412368</v>
      </c>
      <c r="BI484" s="6">
        <v>1.085173363444691</v>
      </c>
      <c r="BL484" s="8">
        <f>IF(BL$1&lt;=cockpit!$C$15,1/(1+EXP(-(AP484+T$14))),0)</f>
        <v>0.70754190076226109</v>
      </c>
      <c r="BM484" s="8">
        <f>IF(BM$1&lt;=cockpit!$C$15,1/(1+EXP(-(AQ484+U$14))),0)</f>
        <v>0.80250587014139452</v>
      </c>
      <c r="BN484" s="8">
        <f>IF(BN$1&lt;=cockpit!$C$15,1/(1+EXP(-(AR484+V$14))),0)</f>
        <v>0.80000008237133269</v>
      </c>
      <c r="BO484" s="8">
        <f>IF(BO$1&lt;=cockpit!$C$15,1/(1+EXP(-(AS484+W$14))),0)</f>
        <v>0.82644098819177636</v>
      </c>
      <c r="BP484" s="8">
        <f>IF(BP$1&lt;=cockpit!$C$15,1/(1+EXP(-(AT484+X$14))),0)</f>
        <v>0.81999563266250652</v>
      </c>
      <c r="BQ484" s="8">
        <f>IF(BQ$1&lt;=cockpit!$C$15,1/(1+EXP(-(AU484+Y$14))),0)</f>
        <v>0.85011006287273172</v>
      </c>
      <c r="BR484" s="8">
        <f>IF(BR$1&lt;=cockpit!$C$15,1/(1+EXP(-(AV484+Z$14))),0)</f>
        <v>0.84661340881965463</v>
      </c>
      <c r="BS484" s="8">
        <f>IF(BS$1&lt;=cockpit!$C$15,1/(1+EXP(-(AW484+AA$14))),0)</f>
        <v>0.84160703069207732</v>
      </c>
      <c r="BT484" s="8">
        <f>IF(BT$1&lt;=cockpit!$C$15,1/(1+EXP(-(AX484+AB$14))),0)</f>
        <v>0.72367449441706155</v>
      </c>
      <c r="BU484" s="8">
        <f>IF(BU$1&lt;=cockpit!$C$15,1/(1+EXP(-(AY484+AC$14))),0)</f>
        <v>0.73056344869522782</v>
      </c>
      <c r="BV484" s="8">
        <f>IF(BV$1&lt;=cockpit!$C$15,1/(1+EXP(-(AZ484+AD$14))),0)</f>
        <v>0.78577957019084355</v>
      </c>
      <c r="BW484" s="8">
        <f>IF(BW$1&lt;=cockpit!$C$15,1/(1+EXP(-(BA484+AE$14))),0)</f>
        <v>0.85662568057590527</v>
      </c>
      <c r="BX484" s="8">
        <f>IF(BX$1&lt;=cockpit!$C$15,1/(1+EXP(-(BB484+AF$14))),0)</f>
        <v>0.85423517319278264</v>
      </c>
      <c r="BY484" s="8">
        <f>IF(BY$1&lt;=cockpit!$C$15,1/(1+EXP(-(BC484+AG$14))),0)</f>
        <v>0.74534253497827041</v>
      </c>
      <c r="BZ484" s="8">
        <f>IF(BZ$1&lt;=cockpit!$C$15,1/(1+EXP(-(BD484+AH$14))),0)</f>
        <v>0.78520337306943555</v>
      </c>
      <c r="CA484" s="8">
        <f>IF(CA$1&lt;=cockpit!$C$15,1/(1+EXP(-(BE484+AI$14))),0)</f>
        <v>0.92617109586677981</v>
      </c>
      <c r="CB484" s="8">
        <f>IF(CB$1&lt;=cockpit!$C$15,1/(1+EXP(-(BF484+AJ$14))),0)</f>
        <v>0.82843189591673538</v>
      </c>
      <c r="CC484" s="8">
        <f>IF(CC$1&lt;=cockpit!$C$15,1/(1+EXP(-(BG484+AK$14))),0)</f>
        <v>0.76821520395167453</v>
      </c>
      <c r="CD484" s="8">
        <f>IF(CD$1&lt;=cockpit!$C$15,1/(1+EXP(-(BH484+AL$14))),0)</f>
        <v>0.87728275606796735</v>
      </c>
      <c r="CE484" s="8">
        <f>IF(CE$1&lt;=cockpit!$C$15,1/(1+EXP(-(BI484+AM$14))),0)</f>
        <v>0.83573431984503155</v>
      </c>
      <c r="CH484" s="6">
        <v>5.4754496890277613</v>
      </c>
      <c r="CK484" s="9">
        <f t="shared" si="162"/>
        <v>5.4754496890277613</v>
      </c>
      <c r="CM484" s="9">
        <f t="shared" si="163"/>
        <v>0.27515302874107234</v>
      </c>
      <c r="CP484">
        <f t="shared" si="164"/>
        <v>-0.5245503109722387</v>
      </c>
      <c r="CV484">
        <v>4.1133031091331783E-2</v>
      </c>
      <c r="CW484">
        <v>-0.21515198347223577</v>
      </c>
      <c r="CX484">
        <v>-8.879032315892767E-3</v>
      </c>
      <c r="CY484">
        <v>-0.14047577445748785</v>
      </c>
      <c r="CZ484">
        <v>-0.16790880555089535</v>
      </c>
      <c r="DA484">
        <v>-0.39550776572090957</v>
      </c>
      <c r="DB484">
        <v>-6.9658357881735222E-3</v>
      </c>
      <c r="DC484">
        <v>-0.32977486280497198</v>
      </c>
      <c r="DD484">
        <v>-0.14281262659979532</v>
      </c>
      <c r="DE484">
        <v>-0.31001522372049584</v>
      </c>
      <c r="DF484">
        <v>-0.38210143987980039</v>
      </c>
      <c r="DG484">
        <v>-0.10439148540786726</v>
      </c>
      <c r="DH484">
        <v>5.3857395412420739E-2</v>
      </c>
      <c r="DI484">
        <v>-0.26090387393066206</v>
      </c>
      <c r="DJ484">
        <v>-7.2272773352044628E-2</v>
      </c>
      <c r="DK484">
        <v>9.4624957472530996E-2</v>
      </c>
      <c r="DL484">
        <v>-0.34781354466346864</v>
      </c>
      <c r="DM484">
        <v>-0.31203926480368033</v>
      </c>
      <c r="DN484">
        <v>-0.20846256360317697</v>
      </c>
      <c r="DO484">
        <v>1.110958472564634E-2</v>
      </c>
      <c r="DR484">
        <f t="shared" si="165"/>
        <v>2.0541196464825228E-2</v>
      </c>
      <c r="DS484">
        <f t="shared" si="177"/>
        <v>-7.6590734337839722E-2</v>
      </c>
      <c r="DT484">
        <f t="shared" si="178"/>
        <v>-3.1964504635169765E-3</v>
      </c>
      <c r="DU484">
        <f t="shared" si="179"/>
        <v>-4.4530159288694707E-2</v>
      </c>
      <c r="DV484">
        <f t="shared" si="180"/>
        <v>-5.5008127330922717E-2</v>
      </c>
      <c r="DW484">
        <f t="shared" si="181"/>
        <v>-0.10967939797093522</v>
      </c>
      <c r="DX484">
        <f t="shared" si="182"/>
        <v>-1.9730432847234682E-3</v>
      </c>
      <c r="DY484">
        <f t="shared" si="183"/>
        <v>-9.6194537962803014E-2</v>
      </c>
      <c r="DZ484">
        <f t="shared" si="184"/>
        <v>-6.8020972280598807E-2</v>
      </c>
      <c r="EA484">
        <f t="shared" si="166"/>
        <v>-0.14455298317490961</v>
      </c>
      <c r="EB484">
        <f t="shared" si="167"/>
        <v>-0.14617308429440204</v>
      </c>
      <c r="EC484">
        <f t="shared" si="168"/>
        <v>-2.7788224568565143E-2</v>
      </c>
      <c r="ED484">
        <f t="shared" si="169"/>
        <v>1.4556699028052355E-2</v>
      </c>
      <c r="EE484">
        <f t="shared" si="170"/>
        <v>-0.1159625113232363</v>
      </c>
      <c r="EF484">
        <f t="shared" si="171"/>
        <v>-2.7713404216802705E-2</v>
      </c>
      <c r="EG484">
        <f t="shared" si="172"/>
        <v>1.345634090153724E-2</v>
      </c>
      <c r="EH484">
        <f t="shared" si="173"/>
        <v>-0.10910931550228332</v>
      </c>
      <c r="EI484">
        <f t="shared" si="174"/>
        <v>-0.12788785742944264</v>
      </c>
      <c r="EJ484">
        <f t="shared" si="175"/>
        <v>-4.8024555982715746E-2</v>
      </c>
      <c r="EK484">
        <f t="shared" si="176"/>
        <v>3.3500746838827453E-3</v>
      </c>
    </row>
    <row r="485" spans="1:141" x14ac:dyDescent="0.3">
      <c r="A485" s="6">
        <f>('Base original'!A485-MIN('Base original'!A:A))/(MAX('Base original'!A:A)-MIN('Base original'!A:A))</f>
        <v>0.3451327433628319</v>
      </c>
      <c r="B485" s="6">
        <f>('Base original'!B485-MIN('Base original'!B:B))/(MAX('Base original'!B:B)-MIN('Base original'!B:B))</f>
        <v>0.23287671232876714</v>
      </c>
      <c r="C485" s="6">
        <f>('Base original'!C485-MIN('Base original'!C:C))/(MAX('Base original'!C:C)-MIN('Base original'!C:C))</f>
        <v>0.31</v>
      </c>
      <c r="D485" s="6">
        <f>('Base original'!D485-MIN('Base original'!D:D))/(MAX('Base original'!D:D)-MIN('Base original'!D:D))</f>
        <v>9.2465753424657543E-2</v>
      </c>
      <c r="E485" s="6">
        <f>('Base original'!E485-MIN('Base original'!E:E))/(MAX('Base original'!E:E)-MIN('Base original'!E:E))</f>
        <v>0.11018363939899833</v>
      </c>
      <c r="F485" s="6">
        <f>('Base original'!F485-MIN('Base original'!F:F))/(MAX('Base original'!F:F)-MIN('Base original'!F:F))</f>
        <v>0.46268656716417911</v>
      </c>
      <c r="G485" s="6">
        <f>('Base original'!G485-MIN('Base original'!G:G))/(MAX('Base original'!G:G)-MIN('Base original'!G:G))</f>
        <v>0.18374558303886926</v>
      </c>
      <c r="H485" s="6">
        <f>('Base original'!H485-MIN('Base original'!H:H))/(MAX('Base original'!H:H)-MIN('Base original'!H:H))</f>
        <v>0.58223201174743122</v>
      </c>
      <c r="I485" s="6">
        <f>('Base original'!I485-MIN('Base original'!I:I))/(MAX('Base original'!I:I)-MIN('Base original'!I:I))</f>
        <v>0.46456692913385833</v>
      </c>
      <c r="J485" s="6">
        <f>('Base original'!J485-MIN('Base original'!J:J))/(MAX('Base original'!J:J)-MIN('Base original'!J:J))</f>
        <v>0.125748502994012</v>
      </c>
      <c r="K485" s="6">
        <f>('Base original'!K485-MIN('Base original'!K:K))/(MAX('Base original'!K:K)-MIN('Base original'!K:K))</f>
        <v>0.21538461538461545</v>
      </c>
      <c r="L485" s="6">
        <f>'Base original'!L485</f>
        <v>5</v>
      </c>
      <c r="M485">
        <v>682</v>
      </c>
      <c r="O485">
        <v>0.15048349214940016</v>
      </c>
      <c r="P485" t="str">
        <f>IF(O485&lt;=cockpit!C$11,"treino","teste")</f>
        <v>treino</v>
      </c>
      <c r="AP485" s="6">
        <v>0.94943772234920143</v>
      </c>
      <c r="AQ485" s="6">
        <v>1.6043221492606428</v>
      </c>
      <c r="AR485" s="6">
        <v>1.5967930630359675</v>
      </c>
      <c r="AS485" s="6">
        <v>1.9293643629736343</v>
      </c>
      <c r="AT485" s="6">
        <v>1.8530015325380562</v>
      </c>
      <c r="AU485" s="6">
        <v>1.6143946379513567</v>
      </c>
      <c r="AV485" s="6">
        <v>1.6122397373923905</v>
      </c>
      <c r="AW485" s="6">
        <v>2.0847172617852232</v>
      </c>
      <c r="AX485" s="6">
        <v>1.0694572329555865</v>
      </c>
      <c r="AY485" s="6">
        <v>1.345010983118887</v>
      </c>
      <c r="AZ485" s="6">
        <v>1.187519995447736</v>
      </c>
      <c r="BA485" s="6">
        <v>1.7919135331083791</v>
      </c>
      <c r="BB485" s="6">
        <v>1.2510207082146811</v>
      </c>
      <c r="BC485" s="6">
        <v>1.3114438820337644</v>
      </c>
      <c r="BD485" s="6">
        <v>1.233841531551038</v>
      </c>
      <c r="BE485" s="6">
        <v>1.8084164781777996</v>
      </c>
      <c r="BF485" s="6">
        <v>1.467773321338387</v>
      </c>
      <c r="BG485" s="6">
        <v>1.3482347672316111</v>
      </c>
      <c r="BH485" s="6">
        <v>1.4188768588912763</v>
      </c>
      <c r="BI485" s="6">
        <v>1.346961075678109</v>
      </c>
      <c r="BL485" s="8">
        <f>IF(BL$1&lt;=cockpit!$C$15,1/(1+EXP(-(AP485+T$14))),0)</f>
        <v>0.75167697239785058</v>
      </c>
      <c r="BM485" s="8">
        <f>IF(BM$1&lt;=cockpit!$C$15,1/(1+EXP(-(AQ485+U$14))),0)</f>
        <v>0.8486272863604728</v>
      </c>
      <c r="BN485" s="8">
        <f>IF(BN$1&lt;=cockpit!$C$15,1/(1+EXP(-(AR485+V$14))),0)</f>
        <v>0.8517920920933586</v>
      </c>
      <c r="BO485" s="8">
        <f>IF(BO$1&lt;=cockpit!$C$15,1/(1+EXP(-(AS485+W$14))),0)</f>
        <v>0.88054771120573627</v>
      </c>
      <c r="BP485" s="8">
        <f>IF(BP$1&lt;=cockpit!$C$15,1/(1+EXP(-(AT485+X$14))),0)</f>
        <v>0.87658938743256687</v>
      </c>
      <c r="BQ485" s="8">
        <f>IF(BQ$1&lt;=cockpit!$C$15,1/(1+EXP(-(AU485+Y$14))),0)</f>
        <v>0.88718103348333788</v>
      </c>
      <c r="BR485" s="8">
        <f>IF(BR$1&lt;=cockpit!$C$15,1/(1+EXP(-(AV485+Z$14))),0)</f>
        <v>0.88171321498769317</v>
      </c>
      <c r="BS485" s="8">
        <f>IF(BS$1&lt;=cockpit!$C$15,1/(1+EXP(-(AW485+AA$14))),0)</f>
        <v>0.89966268351313261</v>
      </c>
      <c r="BT485" s="8">
        <f>IF(BT$1&lt;=cockpit!$C$15,1/(1+EXP(-(AX485+AB$14))),0)</f>
        <v>0.76195270165355744</v>
      </c>
      <c r="BU485" s="8">
        <f>IF(BU$1&lt;=cockpit!$C$15,1/(1+EXP(-(AY485+AC$14))),0)</f>
        <v>0.79988632138960336</v>
      </c>
      <c r="BV485" s="8">
        <f>IF(BV$1&lt;=cockpit!$C$15,1/(1+EXP(-(AZ485+AD$14))),0)</f>
        <v>0.82673164312244651</v>
      </c>
      <c r="BW485" s="8">
        <f>IF(BW$1&lt;=cockpit!$C$15,1/(1+EXP(-(BA485+AE$14))),0)</f>
        <v>0.90187033469748112</v>
      </c>
      <c r="BX485" s="8">
        <f>IF(BX$1&lt;=cockpit!$C$15,1/(1+EXP(-(BB485+AF$14))),0)</f>
        <v>0.87880645258685119</v>
      </c>
      <c r="BY485" s="8">
        <f>IF(BY$1&lt;=cockpit!$C$15,1/(1+EXP(-(BC485+AG$14))),0)</f>
        <v>0.78293406029940282</v>
      </c>
      <c r="BZ485" s="8">
        <f>IF(BZ$1&lt;=cockpit!$C$15,1/(1+EXP(-(BD485+AH$14))),0)</f>
        <v>0.82322706094646247</v>
      </c>
      <c r="CA485" s="8">
        <f>IF(CA$1&lt;=cockpit!$C$15,1/(1+EXP(-(BE485+AI$14))),0)</f>
        <v>0.94155622663807603</v>
      </c>
      <c r="CB485" s="8">
        <f>IF(CB$1&lt;=cockpit!$C$15,1/(1+EXP(-(BF485+AJ$14))),0)</f>
        <v>0.86770041635735506</v>
      </c>
      <c r="CC485" s="8">
        <f>IF(CC$1&lt;=cockpit!$C$15,1/(1+EXP(-(BG485+AK$14))),0)</f>
        <v>0.82283365034864064</v>
      </c>
      <c r="CD485" s="8">
        <f>IF(CD$1&lt;=cockpit!$C$15,1/(1+EXP(-(BH485+AL$14))),0)</f>
        <v>0.91292563715936548</v>
      </c>
      <c r="CE485" s="8">
        <f>IF(CE$1&lt;=cockpit!$C$15,1/(1+EXP(-(BI485+AM$14))),0)</f>
        <v>0.86859734562437119</v>
      </c>
      <c r="CH485" s="6">
        <v>5.7701674190715684</v>
      </c>
      <c r="CK485" s="9">
        <f t="shared" si="162"/>
        <v>5.7701674190715684</v>
      </c>
      <c r="CM485" s="9">
        <f t="shared" si="163"/>
        <v>0.59315785339936078</v>
      </c>
      <c r="CP485">
        <f t="shared" si="164"/>
        <v>0.77016741907156838</v>
      </c>
      <c r="CV485">
        <v>-6.0393292562318533E-2</v>
      </c>
      <c r="CW485">
        <v>0.31589543338905818</v>
      </c>
      <c r="CX485">
        <v>1.3036578683767277E-2</v>
      </c>
      <c r="CY485">
        <v>0.20625259845042584</v>
      </c>
      <c r="CZ485">
        <v>0.24653095938659531</v>
      </c>
      <c r="DA485">
        <v>0.58070158148120221</v>
      </c>
      <c r="DB485">
        <v>1.0227540921118425E-2</v>
      </c>
      <c r="DC485">
        <v>0.4841896947700553</v>
      </c>
      <c r="DD485">
        <v>0.20968366568181687</v>
      </c>
      <c r="DE485">
        <v>0.45517773935386241</v>
      </c>
      <c r="DF485">
        <v>0.5610178349342938</v>
      </c>
      <c r="DG485">
        <v>0.15327208698171843</v>
      </c>
      <c r="DH485">
        <v>-7.9075753755288983E-2</v>
      </c>
      <c r="DI485">
        <v>0.38307033473779867</v>
      </c>
      <c r="DJ485">
        <v>0.10611400690721257</v>
      </c>
      <c r="DK485">
        <v>-0.13893244890332943</v>
      </c>
      <c r="DL485">
        <v>0.51067486646819338</v>
      </c>
      <c r="DM485">
        <v>0.4581495238796246</v>
      </c>
      <c r="DN485">
        <v>0.30607373825729839</v>
      </c>
      <c r="DO485">
        <v>-1.6311572057309848E-2</v>
      </c>
      <c r="DR485">
        <f t="shared" si="165"/>
        <v>-2.6269978828833817E-2</v>
      </c>
      <c r="DS485">
        <f t="shared" si="177"/>
        <v>8.8397565259330124E-2</v>
      </c>
      <c r="DT485">
        <f t="shared" si="178"/>
        <v>3.5778920422544461E-3</v>
      </c>
      <c r="DU485">
        <f t="shared" si="179"/>
        <v>4.6331702664686315E-2</v>
      </c>
      <c r="DV485">
        <f t="shared" si="180"/>
        <v>5.7094362716427399E-2</v>
      </c>
      <c r="DW485">
        <f t="shared" si="181"/>
        <v>0.12363706560246075</v>
      </c>
      <c r="DX485">
        <f t="shared" si="182"/>
        <v>2.2764645344395284E-3</v>
      </c>
      <c r="DY485">
        <f t="shared" si="183"/>
        <v>9.228997221431004E-2</v>
      </c>
      <c r="DZ485">
        <f t="shared" si="184"/>
        <v>8.7947217397143673E-2</v>
      </c>
      <c r="EA485">
        <f t="shared" si="166"/>
        <v>0.16394677064183671</v>
      </c>
      <c r="EB485">
        <f t="shared" si="167"/>
        <v>0.17757044235638078</v>
      </c>
      <c r="EC485">
        <f t="shared" si="168"/>
        <v>2.8605154173100132E-2</v>
      </c>
      <c r="ED485">
        <f t="shared" si="169"/>
        <v>-1.8005487363352862E-2</v>
      </c>
      <c r="EE485">
        <f t="shared" si="170"/>
        <v>0.14825368106275</v>
      </c>
      <c r="EF485">
        <f t="shared" si="171"/>
        <v>3.4200247956971241E-2</v>
      </c>
      <c r="EG485">
        <f t="shared" si="172"/>
        <v>-1.5764925069590239E-2</v>
      </c>
      <c r="EH485">
        <f t="shared" si="173"/>
        <v>0.12618571039752641</v>
      </c>
      <c r="EI485">
        <f t="shared" si="174"/>
        <v>0.14795699896208675</v>
      </c>
      <c r="EJ485">
        <f t="shared" si="175"/>
        <v>5.0981717335408988E-2</v>
      </c>
      <c r="EK485">
        <f t="shared" si="176"/>
        <v>-4.0051214014842065E-3</v>
      </c>
    </row>
    <row r="486" spans="1:141" x14ac:dyDescent="0.3">
      <c r="A486" s="6">
        <f>('Base original'!A486-MIN('Base original'!A:A))/(MAX('Base original'!A:A)-MIN('Base original'!A:A))</f>
        <v>0.30973451327433627</v>
      </c>
      <c r="B486" s="6">
        <f>('Base original'!B486-MIN('Base original'!B:B))/(MAX('Base original'!B:B)-MIN('Base original'!B:B))</f>
        <v>0.45205479452054798</v>
      </c>
      <c r="C486" s="6">
        <f>('Base original'!C486-MIN('Base original'!C:C))/(MAX('Base original'!C:C)-MIN('Base original'!C:C))</f>
        <v>0.23</v>
      </c>
      <c r="D486" s="6">
        <f>('Base original'!D486-MIN('Base original'!D:D))/(MAX('Base original'!D:D)-MIN('Base original'!D:D))</f>
        <v>0.11643835616438358</v>
      </c>
      <c r="E486" s="6">
        <f>('Base original'!E486-MIN('Base original'!E:E))/(MAX('Base original'!E:E)-MIN('Base original'!E:E))</f>
        <v>7.8464106844741241E-2</v>
      </c>
      <c r="F486" s="6">
        <f>('Base original'!F486-MIN('Base original'!F:F))/(MAX('Base original'!F:F)-MIN('Base original'!F:F))</f>
        <v>5.9701492537313432E-2</v>
      </c>
      <c r="G486" s="6">
        <f>('Base original'!G486-MIN('Base original'!G:G))/(MAX('Base original'!G:G)-MIN('Base original'!G:G))</f>
        <v>3.1802120141342753E-2</v>
      </c>
      <c r="H486" s="6">
        <f>('Base original'!H486-MIN('Base original'!H:H))/(MAX('Base original'!H:H)-MIN('Base original'!H:H))</f>
        <v>0.5088105726872254</v>
      </c>
      <c r="I486" s="6">
        <f>('Base original'!I486-MIN('Base original'!I:I))/(MAX('Base original'!I:I)-MIN('Base original'!I:I))</f>
        <v>0.49606299212598431</v>
      </c>
      <c r="J486" s="6">
        <f>('Base original'!J486-MIN('Base original'!J:J))/(MAX('Base original'!J:J)-MIN('Base original'!J:J))</f>
        <v>0.13772455089820362</v>
      </c>
      <c r="K486" s="6">
        <f>('Base original'!K486-MIN('Base original'!K:K))/(MAX('Base original'!K:K)-MIN('Base original'!K:K))</f>
        <v>0.44615384615384623</v>
      </c>
      <c r="L486" s="6">
        <f>'Base original'!L486</f>
        <v>5</v>
      </c>
      <c r="M486">
        <v>683</v>
      </c>
      <c r="O486">
        <v>0.69515242672103505</v>
      </c>
      <c r="P486" t="str">
        <f>IF(O486&lt;=cockpit!C$11,"treino","teste")</f>
        <v>treino</v>
      </c>
      <c r="AP486" s="6">
        <v>0.74120444741916314</v>
      </c>
      <c r="AQ486" s="6">
        <v>1.5081102100380062</v>
      </c>
      <c r="AR486" s="6">
        <v>1.3414417247546151</v>
      </c>
      <c r="AS486" s="6">
        <v>1.6952308074299178</v>
      </c>
      <c r="AT486" s="6">
        <v>1.6992191351973185</v>
      </c>
      <c r="AU486" s="6">
        <v>1.5277593531798459</v>
      </c>
      <c r="AV486" s="6">
        <v>1.5020792808433305</v>
      </c>
      <c r="AW486" s="6">
        <v>1.7618029866454523</v>
      </c>
      <c r="AX486" s="6">
        <v>0.96731004343604254</v>
      </c>
      <c r="AY486" s="6">
        <v>0.98225677671724287</v>
      </c>
      <c r="AZ486" s="6">
        <v>1.134459116210659</v>
      </c>
      <c r="BA486" s="6">
        <v>1.4436863230386447</v>
      </c>
      <c r="BB486" s="6">
        <v>1.2847287241163752</v>
      </c>
      <c r="BC486" s="6">
        <v>1.3833936915269476</v>
      </c>
      <c r="BD486" s="6">
        <v>1.1300594318061594</v>
      </c>
      <c r="BE486" s="6">
        <v>2.0409829470184007</v>
      </c>
      <c r="BF486" s="6">
        <v>1.2965350716067696</v>
      </c>
      <c r="BG486" s="6">
        <v>1.0577472274630293</v>
      </c>
      <c r="BH486" s="6">
        <v>1.0890257370728493</v>
      </c>
      <c r="BI486" s="6">
        <v>1.271347366535712</v>
      </c>
      <c r="BL486" s="8">
        <f>IF(BL$1&lt;=cockpit!$C$15,1/(1+EXP(-(AP486+T$14))),0)</f>
        <v>0.71081446394174841</v>
      </c>
      <c r="BM486" s="8">
        <f>IF(BM$1&lt;=cockpit!$C$15,1/(1+EXP(-(AQ486+U$14))),0)</f>
        <v>0.83584924847038333</v>
      </c>
      <c r="BN486" s="8">
        <f>IF(BN$1&lt;=cockpit!$C$15,1/(1+EXP(-(AR486+V$14))),0)</f>
        <v>0.81658431093712314</v>
      </c>
      <c r="BO486" s="8">
        <f>IF(BO$1&lt;=cockpit!$C$15,1/(1+EXP(-(AS486+W$14))),0)</f>
        <v>0.85364665956284957</v>
      </c>
      <c r="BP486" s="8">
        <f>IF(BP$1&lt;=cockpit!$C$15,1/(1+EXP(-(AT486+X$14))),0)</f>
        <v>0.85896731206263865</v>
      </c>
      <c r="BQ486" s="8">
        <f>IF(BQ$1&lt;=cockpit!$C$15,1/(1+EXP(-(AU486+Y$14))),0)</f>
        <v>0.87821447185108914</v>
      </c>
      <c r="BR486" s="8">
        <f>IF(BR$1&lt;=cockpit!$C$15,1/(1+EXP(-(AV486+Z$14))),0)</f>
        <v>0.86973234950548217</v>
      </c>
      <c r="BS486" s="8">
        <f>IF(BS$1&lt;=cockpit!$C$15,1/(1+EXP(-(AW486+AA$14))),0)</f>
        <v>0.86652398002879993</v>
      </c>
      <c r="BT486" s="8">
        <f>IF(BT$1&lt;=cockpit!$C$15,1/(1+EXP(-(AX486+AB$14))),0)</f>
        <v>0.74293276930467389</v>
      </c>
      <c r="BU486" s="8">
        <f>IF(BU$1&lt;=cockpit!$C$15,1/(1+EXP(-(AY486+AC$14))),0)</f>
        <v>0.73552344643964718</v>
      </c>
      <c r="BV486" s="8">
        <f>IF(BV$1&lt;=cockpit!$C$15,1/(1+EXP(-(AZ486+AD$14))),0)</f>
        <v>0.81899861065084389</v>
      </c>
      <c r="BW486" s="8">
        <f>IF(BW$1&lt;=cockpit!$C$15,1/(1+EXP(-(BA486+AE$14))),0)</f>
        <v>0.8664529347867086</v>
      </c>
      <c r="BX486" s="8">
        <f>IF(BX$1&lt;=cockpit!$C$15,1/(1+EXP(-(BB486+AF$14))),0)</f>
        <v>0.88235095278349585</v>
      </c>
      <c r="BY486" s="8">
        <f>IF(BY$1&lt;=cockpit!$C$15,1/(1+EXP(-(BC486+AG$14))),0)</f>
        <v>0.79491279058312447</v>
      </c>
      <c r="BZ486" s="8">
        <f>IF(BZ$1&lt;=cockpit!$C$15,1/(1+EXP(-(BD486+AH$14))),0)</f>
        <v>0.8076145324922237</v>
      </c>
      <c r="CA486" s="8">
        <f>IF(CA$1&lt;=cockpit!$C$15,1/(1+EXP(-(BE486+AI$14))),0)</f>
        <v>0.9531148931728719</v>
      </c>
      <c r="CB486" s="8">
        <f>IF(CB$1&lt;=cockpit!$C$15,1/(1+EXP(-(BF486+AJ$14))),0)</f>
        <v>0.84677652482303467</v>
      </c>
      <c r="CC486" s="8">
        <f>IF(CC$1&lt;=cockpit!$C$15,1/(1+EXP(-(BG486+AK$14))),0)</f>
        <v>0.77646392884750493</v>
      </c>
      <c r="CD486" s="8">
        <f>IF(CD$1&lt;=cockpit!$C$15,1/(1+EXP(-(BH486+AL$14))),0)</f>
        <v>0.88288522866176111</v>
      </c>
      <c r="CE486" s="8">
        <f>IF(CE$1&lt;=cockpit!$C$15,1/(1+EXP(-(BI486+AM$14))),0)</f>
        <v>0.8597240182604613</v>
      </c>
      <c r="CH486" s="6">
        <v>5.6191865989898115</v>
      </c>
      <c r="CK486" s="9">
        <f t="shared" si="162"/>
        <v>5.6191865989898115</v>
      </c>
      <c r="CM486" s="9">
        <f t="shared" si="163"/>
        <v>0.38339204436856966</v>
      </c>
      <c r="CP486">
        <f t="shared" si="164"/>
        <v>0.61918659898981154</v>
      </c>
      <c r="CV486">
        <v>-4.8554011111685003E-2</v>
      </c>
      <c r="CW486">
        <v>0.25396844139729491</v>
      </c>
      <c r="CX486">
        <v>1.0480935206783696E-2</v>
      </c>
      <c r="CY486">
        <v>0.16581958909828023</v>
      </c>
      <c r="CZ486">
        <v>0.19820192663083339</v>
      </c>
      <c r="DA486">
        <v>0.46686295519849552</v>
      </c>
      <c r="DB486">
        <v>8.2225709919156748E-3</v>
      </c>
      <c r="DC486">
        <v>0.38927090778781176</v>
      </c>
      <c r="DD486">
        <v>0.16857804238688004</v>
      </c>
      <c r="DE486">
        <v>0.36594635060795627</v>
      </c>
      <c r="DF486">
        <v>0.45103793874369646</v>
      </c>
      <c r="DG486">
        <v>0.12322518443157068</v>
      </c>
      <c r="DH486">
        <v>-6.3574030552106892E-2</v>
      </c>
      <c r="DI486">
        <v>0.30797461937057735</v>
      </c>
      <c r="DJ486">
        <v>8.5311802882111654E-2</v>
      </c>
      <c r="DK486">
        <v>-0.11169663685524507</v>
      </c>
      <c r="DL486">
        <v>0.4105640227409223</v>
      </c>
      <c r="DM486">
        <v>0.3683355573023338</v>
      </c>
      <c r="DN486">
        <v>0.24607215566207091</v>
      </c>
      <c r="DO486">
        <v>-1.3113910789057135E-2</v>
      </c>
      <c r="DR486">
        <f t="shared" si="165"/>
        <v>-2.4021747304293531E-2</v>
      </c>
      <c r="DS486">
        <f t="shared" si="177"/>
        <v>7.653492221785535E-2</v>
      </c>
      <c r="DT486">
        <f t="shared" si="178"/>
        <v>3.4921434632237836E-3</v>
      </c>
      <c r="DU486">
        <f t="shared" si="179"/>
        <v>4.4984761981490928E-2</v>
      </c>
      <c r="DV486">
        <f t="shared" si="180"/>
        <v>5.196362119406376E-2</v>
      </c>
      <c r="DW486">
        <f t="shared" si="181"/>
        <v>0.10678992491078025</v>
      </c>
      <c r="DX486">
        <f t="shared" si="182"/>
        <v>2.0027357679305497E-3</v>
      </c>
      <c r="DY486">
        <f t="shared" si="183"/>
        <v>9.6981471636281694E-2</v>
      </c>
      <c r="DZ486">
        <f t="shared" si="184"/>
        <v>7.5531543661121706E-2</v>
      </c>
      <c r="EA486">
        <f t="shared" si="166"/>
        <v>0.16797129971081112</v>
      </c>
      <c r="EB486">
        <f t="shared" si="167"/>
        <v>0.14850030636452136</v>
      </c>
      <c r="EC486">
        <f t="shared" si="168"/>
        <v>3.0715024667779731E-2</v>
      </c>
      <c r="ED486">
        <f t="shared" si="169"/>
        <v>-1.4078901122635362E-2</v>
      </c>
      <c r="EE486">
        <f t="shared" si="170"/>
        <v>0.11336966289687142</v>
      </c>
      <c r="EF486">
        <f t="shared" si="171"/>
        <v>2.9667927372927502E-2</v>
      </c>
      <c r="EG486">
        <f t="shared" si="172"/>
        <v>-1.022828447613478E-2</v>
      </c>
      <c r="EH486">
        <f t="shared" si="173"/>
        <v>0.11617710321611671</v>
      </c>
      <c r="EI486">
        <f t="shared" si="174"/>
        <v>0.1462674373979882</v>
      </c>
      <c r="EJ486">
        <f t="shared" si="175"/>
        <v>5.4262274870745753E-2</v>
      </c>
      <c r="EK486">
        <f t="shared" si="176"/>
        <v>-3.4210863944855478E-3</v>
      </c>
    </row>
    <row r="487" spans="1:141" x14ac:dyDescent="0.3">
      <c r="A487" s="6">
        <f>('Base original'!A487-MIN('Base original'!A:A))/(MAX('Base original'!A:A)-MIN('Base original'!A:A))</f>
        <v>0.46017699115044253</v>
      </c>
      <c r="B487" s="6">
        <f>('Base original'!B487-MIN('Base original'!B:B))/(MAX('Base original'!B:B)-MIN('Base original'!B:B))</f>
        <v>0.58904109589041098</v>
      </c>
      <c r="C487" s="6">
        <f>('Base original'!C487-MIN('Base original'!C:C))/(MAX('Base original'!C:C)-MIN('Base original'!C:C))</f>
        <v>0.32</v>
      </c>
      <c r="D487" s="6">
        <f>('Base original'!D487-MIN('Base original'!D:D))/(MAX('Base original'!D:D)-MIN('Base original'!D:D))</f>
        <v>9.5890410958904104E-2</v>
      </c>
      <c r="E487" s="6">
        <f>('Base original'!E487-MIN('Base original'!E:E))/(MAX('Base original'!E:E)-MIN('Base original'!E:E))</f>
        <v>0.11018363939899833</v>
      </c>
      <c r="F487" s="6">
        <f>('Base original'!F487-MIN('Base original'!F:F))/(MAX('Base original'!F:F)-MIN('Base original'!F:F))</f>
        <v>0.5074626865671642</v>
      </c>
      <c r="G487" s="6">
        <f>('Base original'!G487-MIN('Base original'!G:G))/(MAX('Base original'!G:G)-MIN('Base original'!G:G))</f>
        <v>0.51590106007067138</v>
      </c>
      <c r="H487" s="6">
        <f>('Base original'!H487-MIN('Base original'!H:H))/(MAX('Base original'!H:H)-MIN('Base original'!H:H))</f>
        <v>0.58223201174743122</v>
      </c>
      <c r="I487" s="6">
        <f>('Base original'!I487-MIN('Base original'!I:I))/(MAX('Base original'!I:I)-MIN('Base original'!I:I))</f>
        <v>0.40157480314960625</v>
      </c>
      <c r="J487" s="6">
        <f>('Base original'!J487-MIN('Base original'!J:J))/(MAX('Base original'!J:J)-MIN('Base original'!J:J))</f>
        <v>8.9820359281437112E-2</v>
      </c>
      <c r="K487" s="6">
        <f>('Base original'!K487-MIN('Base original'!K:K))/(MAX('Base original'!K:K)-MIN('Base original'!K:K))</f>
        <v>0.15384615384615385</v>
      </c>
      <c r="L487" s="6">
        <f>'Base original'!L487</f>
        <v>5</v>
      </c>
      <c r="M487">
        <v>684</v>
      </c>
      <c r="O487">
        <v>0.72240201855832908</v>
      </c>
      <c r="P487" t="str">
        <f>IF(O487&lt;=cockpit!C$11,"treino","teste")</f>
        <v>treino</v>
      </c>
      <c r="AP487" s="6">
        <v>1.2813806113263384</v>
      </c>
      <c r="AQ487" s="6">
        <v>2.273554489360178</v>
      </c>
      <c r="AR487" s="6">
        <v>1.9423569853847775</v>
      </c>
      <c r="AS487" s="6">
        <v>2.3242837060170913</v>
      </c>
      <c r="AT487" s="6">
        <v>2.4965446802126348</v>
      </c>
      <c r="AU487" s="6">
        <v>1.9434060750555648</v>
      </c>
      <c r="AV487" s="6">
        <v>1.8970918522435087</v>
      </c>
      <c r="AW487" s="6">
        <v>2.4682165525228283</v>
      </c>
      <c r="AX487" s="6">
        <v>1.3326597764988077</v>
      </c>
      <c r="AY487" s="6">
        <v>1.8621948135669595</v>
      </c>
      <c r="AZ487" s="6">
        <v>1.7242740862292516</v>
      </c>
      <c r="BA487" s="6">
        <v>1.9054902484989444</v>
      </c>
      <c r="BB487" s="6">
        <v>1.5574386002768206</v>
      </c>
      <c r="BC487" s="6">
        <v>1.7545888293785783</v>
      </c>
      <c r="BD487" s="6">
        <v>1.4657637901448564</v>
      </c>
      <c r="BE487" s="6">
        <v>2.1774144143627665</v>
      </c>
      <c r="BF487" s="6">
        <v>1.8287962862415703</v>
      </c>
      <c r="BG487" s="6">
        <v>1.4184483820069609</v>
      </c>
      <c r="BH487" s="6">
        <v>1.7712014475864803</v>
      </c>
      <c r="BI487" s="6">
        <v>1.5167801219647254</v>
      </c>
      <c r="BL487" s="8">
        <f>IF(BL$1&lt;=cockpit!$C$15,1/(1+EXP(-(AP487+T$14))),0)</f>
        <v>0.80838017544543761</v>
      </c>
      <c r="BM487" s="8">
        <f>IF(BM$1&lt;=cockpit!$C$15,1/(1+EXP(-(AQ487+U$14))),0)</f>
        <v>0.91630019055656919</v>
      </c>
      <c r="BN487" s="8">
        <f>IF(BN$1&lt;=cockpit!$C$15,1/(1+EXP(-(AR487+V$14))),0)</f>
        <v>0.89034698875244755</v>
      </c>
      <c r="BO487" s="8">
        <f>IF(BO$1&lt;=cockpit!$C$15,1/(1+EXP(-(AS487+W$14))),0)</f>
        <v>0.91625716216296815</v>
      </c>
      <c r="BP487" s="8">
        <f>IF(BP$1&lt;=cockpit!$C$15,1/(1+EXP(-(AT487+X$14))),0)</f>
        <v>0.93112272041531019</v>
      </c>
      <c r="BQ487" s="8">
        <f>IF(BQ$1&lt;=cockpit!$C$15,1/(1+EXP(-(AU487+Y$14))),0)</f>
        <v>0.91615963329025363</v>
      </c>
      <c r="BR487" s="8">
        <f>IF(BR$1&lt;=cockpit!$C$15,1/(1+EXP(-(AV487+Z$14))),0)</f>
        <v>0.90834617998815803</v>
      </c>
      <c r="BS487" s="8">
        <f>IF(BS$1&lt;=cockpit!$C$15,1/(1+EXP(-(AW487+AA$14))),0)</f>
        <v>0.92936537603999503</v>
      </c>
      <c r="BT487" s="8">
        <f>IF(BT$1&lt;=cockpit!$C$15,1/(1+EXP(-(AX487+AB$14))),0)</f>
        <v>0.80637375769713249</v>
      </c>
      <c r="BU487" s="8">
        <f>IF(BU$1&lt;=cockpit!$C$15,1/(1+EXP(-(AY487+AC$14))),0)</f>
        <v>0.87020447120712241</v>
      </c>
      <c r="BV487" s="8">
        <f>IF(BV$1&lt;=cockpit!$C$15,1/(1+EXP(-(AZ487+AD$14))),0)</f>
        <v>0.89084413361072512</v>
      </c>
      <c r="BW487" s="8">
        <f>IF(BW$1&lt;=cockpit!$C$15,1/(1+EXP(-(BA487+AE$14))),0)</f>
        <v>0.91147327197403216</v>
      </c>
      <c r="BX487" s="8">
        <f>IF(BX$1&lt;=cockpit!$C$15,1/(1+EXP(-(BB487+AF$14))),0)</f>
        <v>0.90784433277389021</v>
      </c>
      <c r="BY487" s="8">
        <f>IF(BY$1&lt;=cockpit!$C$15,1/(1+EXP(-(BC487+AG$14))),0)</f>
        <v>0.84889906673671012</v>
      </c>
      <c r="BZ487" s="8">
        <f>IF(BZ$1&lt;=cockpit!$C$15,1/(1+EXP(-(BD487+AH$14))),0)</f>
        <v>0.85449351243598948</v>
      </c>
      <c r="CA487" s="8">
        <f>IF(CA$1&lt;=cockpit!$C$15,1/(1+EXP(-(BE487+AI$14))),0)</f>
        <v>0.95884826889187325</v>
      </c>
      <c r="CB487" s="8">
        <f>IF(CB$1&lt;=cockpit!$C$15,1/(1+EXP(-(BF487+AJ$14))),0)</f>
        <v>0.90394091722710135</v>
      </c>
      <c r="CC487" s="8">
        <f>IF(CC$1&lt;=cockpit!$C$15,1/(1+EXP(-(BG487+AK$14))),0)</f>
        <v>0.83283839064208309</v>
      </c>
      <c r="CD487" s="8">
        <f>IF(CD$1&lt;=cockpit!$C$15,1/(1+EXP(-(BH487+AL$14))),0)</f>
        <v>0.93715730898682736</v>
      </c>
      <c r="CE487" s="8">
        <f>IF(CE$1&lt;=cockpit!$C$15,1/(1+EXP(-(BI487+AM$14))),0)</f>
        <v>0.88679689723093158</v>
      </c>
      <c r="CH487" s="6">
        <v>6.0345356810037583</v>
      </c>
      <c r="CK487" s="9">
        <f t="shared" si="162"/>
        <v>6.0345356810037583</v>
      </c>
      <c r="CM487" s="9">
        <f t="shared" si="163"/>
        <v>1.07026407526991</v>
      </c>
      <c r="CP487">
        <f t="shared" si="164"/>
        <v>1.0345356810037583</v>
      </c>
      <c r="CV487">
        <v>-8.1123940719714474E-2</v>
      </c>
      <c r="CW487">
        <v>0.42432994335321012</v>
      </c>
      <c r="CX487">
        <v>1.7511524731633692E-2</v>
      </c>
      <c r="CY487">
        <v>0.27705102437847728</v>
      </c>
      <c r="CZ487">
        <v>0.33115536653702693</v>
      </c>
      <c r="DA487">
        <v>0.7800336539577627</v>
      </c>
      <c r="DB487">
        <v>1.3738254501311005E-2</v>
      </c>
      <c r="DC487">
        <v>0.65039302262070042</v>
      </c>
      <c r="DD487">
        <v>0.28165984239245628</v>
      </c>
      <c r="DE487">
        <v>0.61142240102530321</v>
      </c>
      <c r="DF487">
        <v>0.75359324939850547</v>
      </c>
      <c r="DG487">
        <v>0.20588438170449863</v>
      </c>
      <c r="DH487">
        <v>-0.10621935794262863</v>
      </c>
      <c r="DI487">
        <v>0.51456335311878432</v>
      </c>
      <c r="DJ487">
        <v>0.1425387827131511</v>
      </c>
      <c r="DK487">
        <v>-0.18662250840601902</v>
      </c>
      <c r="DL487">
        <v>0.68596951477128387</v>
      </c>
      <c r="DM487">
        <v>0.61541428259809416</v>
      </c>
      <c r="DN487">
        <v>0.41113684557974772</v>
      </c>
      <c r="DO487">
        <v>-2.191069485501412E-2</v>
      </c>
      <c r="DR487">
        <f t="shared" si="165"/>
        <v>-2.8111188970799502E-2</v>
      </c>
      <c r="DS487">
        <f t="shared" si="177"/>
        <v>6.805996029451826E-2</v>
      </c>
      <c r="DT487">
        <f t="shared" si="178"/>
        <v>3.6298280655244026E-3</v>
      </c>
      <c r="DU487">
        <f t="shared" si="179"/>
        <v>4.4459157166997672E-2</v>
      </c>
      <c r="DV487">
        <f t="shared" si="180"/>
        <v>4.4047134100828098E-2</v>
      </c>
      <c r="DW487">
        <f t="shared" si="181"/>
        <v>0.12531359709666665</v>
      </c>
      <c r="DX487">
        <f t="shared" si="182"/>
        <v>2.4029198653961578E-3</v>
      </c>
      <c r="DY487">
        <f t="shared" si="183"/>
        <v>8.863555970361664E-2</v>
      </c>
      <c r="DZ487">
        <f t="shared" si="184"/>
        <v>9.8513730348654141E-2</v>
      </c>
      <c r="EA487">
        <f t="shared" si="166"/>
        <v>0.1484192283256785</v>
      </c>
      <c r="EB487">
        <f t="shared" si="167"/>
        <v>0.15553918213304693</v>
      </c>
      <c r="EC487">
        <f t="shared" si="168"/>
        <v>3.483902922190233E-2</v>
      </c>
      <c r="ED487">
        <f t="shared" si="169"/>
        <v>-1.8675345970902608E-2</v>
      </c>
      <c r="EE487">
        <f t="shared" si="170"/>
        <v>0.1437537566614478</v>
      </c>
      <c r="EF487">
        <f t="shared" si="171"/>
        <v>3.8462784461470542E-2</v>
      </c>
      <c r="EG487">
        <f t="shared" si="172"/>
        <v>-1.5043639888101753E-2</v>
      </c>
      <c r="EH487">
        <f t="shared" si="173"/>
        <v>0.1254575257911402</v>
      </c>
      <c r="EI487">
        <f t="shared" si="174"/>
        <v>0.18855076026121853</v>
      </c>
      <c r="EJ487">
        <f t="shared" si="175"/>
        <v>5.005022830324931E-2</v>
      </c>
      <c r="EK487">
        <f t="shared" si="176"/>
        <v>-4.6799329886396046E-3</v>
      </c>
    </row>
    <row r="488" spans="1:141" x14ac:dyDescent="0.3">
      <c r="A488" s="6">
        <f>('Base original'!A488-MIN('Base original'!A:A))/(MAX('Base original'!A:A)-MIN('Base original'!A:A))</f>
        <v>0.30973451327433627</v>
      </c>
      <c r="B488" s="6">
        <f>('Base original'!B488-MIN('Base original'!B:B))/(MAX('Base original'!B:B)-MIN('Base original'!B:B))</f>
        <v>0.45205479452054798</v>
      </c>
      <c r="C488" s="6">
        <f>('Base original'!C488-MIN('Base original'!C:C))/(MAX('Base original'!C:C)-MIN('Base original'!C:C))</f>
        <v>0.23</v>
      </c>
      <c r="D488" s="6">
        <f>('Base original'!D488-MIN('Base original'!D:D))/(MAX('Base original'!D:D)-MIN('Base original'!D:D))</f>
        <v>0.11643835616438358</v>
      </c>
      <c r="E488" s="6">
        <f>('Base original'!E488-MIN('Base original'!E:E))/(MAX('Base original'!E:E)-MIN('Base original'!E:E))</f>
        <v>7.8464106844741241E-2</v>
      </c>
      <c r="F488" s="6">
        <f>('Base original'!F488-MIN('Base original'!F:F))/(MAX('Base original'!F:F)-MIN('Base original'!F:F))</f>
        <v>5.9701492537313432E-2</v>
      </c>
      <c r="G488" s="6">
        <f>('Base original'!G488-MIN('Base original'!G:G))/(MAX('Base original'!G:G)-MIN('Base original'!G:G))</f>
        <v>3.1802120141342753E-2</v>
      </c>
      <c r="H488" s="6">
        <f>('Base original'!H488-MIN('Base original'!H:H))/(MAX('Base original'!H:H)-MIN('Base original'!H:H))</f>
        <v>0.5088105726872254</v>
      </c>
      <c r="I488" s="6">
        <f>('Base original'!I488-MIN('Base original'!I:I))/(MAX('Base original'!I:I)-MIN('Base original'!I:I))</f>
        <v>0.49606299212598431</v>
      </c>
      <c r="J488" s="6">
        <f>('Base original'!J488-MIN('Base original'!J:J))/(MAX('Base original'!J:J)-MIN('Base original'!J:J))</f>
        <v>0.13772455089820362</v>
      </c>
      <c r="K488" s="6">
        <f>('Base original'!K488-MIN('Base original'!K:K))/(MAX('Base original'!K:K)-MIN('Base original'!K:K))</f>
        <v>0.44615384615384623</v>
      </c>
      <c r="L488" s="6">
        <f>'Base original'!L488</f>
        <v>5</v>
      </c>
      <c r="M488">
        <v>685</v>
      </c>
      <c r="O488">
        <v>0.26145265584327726</v>
      </c>
      <c r="P488" t="str">
        <f>IF(O488&lt;=cockpit!C$11,"treino","teste")</f>
        <v>treino</v>
      </c>
      <c r="AP488" s="6">
        <v>0.74120444741916314</v>
      </c>
      <c r="AQ488" s="6">
        <v>1.5081102100380062</v>
      </c>
      <c r="AR488" s="6">
        <v>1.3414417247546151</v>
      </c>
      <c r="AS488" s="6">
        <v>1.6952308074299178</v>
      </c>
      <c r="AT488" s="6">
        <v>1.6992191351973185</v>
      </c>
      <c r="AU488" s="6">
        <v>1.5277593531798459</v>
      </c>
      <c r="AV488" s="6">
        <v>1.5020792808433305</v>
      </c>
      <c r="AW488" s="6">
        <v>1.7618029866454523</v>
      </c>
      <c r="AX488" s="6">
        <v>0.96731004343604254</v>
      </c>
      <c r="AY488" s="6">
        <v>0.98225677671724287</v>
      </c>
      <c r="AZ488" s="6">
        <v>1.134459116210659</v>
      </c>
      <c r="BA488" s="6">
        <v>1.4436863230386447</v>
      </c>
      <c r="BB488" s="6">
        <v>1.2847287241163752</v>
      </c>
      <c r="BC488" s="6">
        <v>1.3833936915269476</v>
      </c>
      <c r="BD488" s="6">
        <v>1.1300594318061594</v>
      </c>
      <c r="BE488" s="6">
        <v>2.0409829470184007</v>
      </c>
      <c r="BF488" s="6">
        <v>1.2965350716067696</v>
      </c>
      <c r="BG488" s="6">
        <v>1.0577472274630293</v>
      </c>
      <c r="BH488" s="6">
        <v>1.0890257370728493</v>
      </c>
      <c r="BI488" s="6">
        <v>1.271347366535712</v>
      </c>
      <c r="BL488" s="8">
        <f>IF(BL$1&lt;=cockpit!$C$15,1/(1+EXP(-(AP488+T$14))),0)</f>
        <v>0.71081446394174841</v>
      </c>
      <c r="BM488" s="8">
        <f>IF(BM$1&lt;=cockpit!$C$15,1/(1+EXP(-(AQ488+U$14))),0)</f>
        <v>0.83584924847038333</v>
      </c>
      <c r="BN488" s="8">
        <f>IF(BN$1&lt;=cockpit!$C$15,1/(1+EXP(-(AR488+V$14))),0)</f>
        <v>0.81658431093712314</v>
      </c>
      <c r="BO488" s="8">
        <f>IF(BO$1&lt;=cockpit!$C$15,1/(1+EXP(-(AS488+W$14))),0)</f>
        <v>0.85364665956284957</v>
      </c>
      <c r="BP488" s="8">
        <f>IF(BP$1&lt;=cockpit!$C$15,1/(1+EXP(-(AT488+X$14))),0)</f>
        <v>0.85896731206263865</v>
      </c>
      <c r="BQ488" s="8">
        <f>IF(BQ$1&lt;=cockpit!$C$15,1/(1+EXP(-(AU488+Y$14))),0)</f>
        <v>0.87821447185108914</v>
      </c>
      <c r="BR488" s="8">
        <f>IF(BR$1&lt;=cockpit!$C$15,1/(1+EXP(-(AV488+Z$14))),0)</f>
        <v>0.86973234950548217</v>
      </c>
      <c r="BS488" s="8">
        <f>IF(BS$1&lt;=cockpit!$C$15,1/(1+EXP(-(AW488+AA$14))),0)</f>
        <v>0.86652398002879993</v>
      </c>
      <c r="BT488" s="8">
        <f>IF(BT$1&lt;=cockpit!$C$15,1/(1+EXP(-(AX488+AB$14))),0)</f>
        <v>0.74293276930467389</v>
      </c>
      <c r="BU488" s="8">
        <f>IF(BU$1&lt;=cockpit!$C$15,1/(1+EXP(-(AY488+AC$14))),0)</f>
        <v>0.73552344643964718</v>
      </c>
      <c r="BV488" s="8">
        <f>IF(BV$1&lt;=cockpit!$C$15,1/(1+EXP(-(AZ488+AD$14))),0)</f>
        <v>0.81899861065084389</v>
      </c>
      <c r="BW488" s="8">
        <f>IF(BW$1&lt;=cockpit!$C$15,1/(1+EXP(-(BA488+AE$14))),0)</f>
        <v>0.8664529347867086</v>
      </c>
      <c r="BX488" s="8">
        <f>IF(BX$1&lt;=cockpit!$C$15,1/(1+EXP(-(BB488+AF$14))),0)</f>
        <v>0.88235095278349585</v>
      </c>
      <c r="BY488" s="8">
        <f>IF(BY$1&lt;=cockpit!$C$15,1/(1+EXP(-(BC488+AG$14))),0)</f>
        <v>0.79491279058312447</v>
      </c>
      <c r="BZ488" s="8">
        <f>IF(BZ$1&lt;=cockpit!$C$15,1/(1+EXP(-(BD488+AH$14))),0)</f>
        <v>0.8076145324922237</v>
      </c>
      <c r="CA488" s="8">
        <f>IF(CA$1&lt;=cockpit!$C$15,1/(1+EXP(-(BE488+AI$14))),0)</f>
        <v>0.9531148931728719</v>
      </c>
      <c r="CB488" s="8">
        <f>IF(CB$1&lt;=cockpit!$C$15,1/(1+EXP(-(BF488+AJ$14))),0)</f>
        <v>0.84677652482303467</v>
      </c>
      <c r="CC488" s="8">
        <f>IF(CC$1&lt;=cockpit!$C$15,1/(1+EXP(-(BG488+AK$14))),0)</f>
        <v>0.77646392884750493</v>
      </c>
      <c r="CD488" s="8">
        <f>IF(CD$1&lt;=cockpit!$C$15,1/(1+EXP(-(BH488+AL$14))),0)</f>
        <v>0.88288522866176111</v>
      </c>
      <c r="CE488" s="8">
        <f>IF(CE$1&lt;=cockpit!$C$15,1/(1+EXP(-(BI488+AM$14))),0)</f>
        <v>0.8597240182604613</v>
      </c>
      <c r="CH488" s="6">
        <v>5.6191865989898115</v>
      </c>
      <c r="CK488" s="9">
        <f t="shared" si="162"/>
        <v>5.6191865989898115</v>
      </c>
      <c r="CM488" s="9">
        <f t="shared" si="163"/>
        <v>0.38339204436856966</v>
      </c>
      <c r="CP488">
        <f t="shared" si="164"/>
        <v>0.61918659898981154</v>
      </c>
      <c r="CV488">
        <v>-4.8554011111685003E-2</v>
      </c>
      <c r="CW488">
        <v>0.25396844139729491</v>
      </c>
      <c r="CX488">
        <v>1.0480935206783696E-2</v>
      </c>
      <c r="CY488">
        <v>0.16581958909828023</v>
      </c>
      <c r="CZ488">
        <v>0.19820192663083339</v>
      </c>
      <c r="DA488">
        <v>0.46686295519849552</v>
      </c>
      <c r="DB488">
        <v>8.2225709919156748E-3</v>
      </c>
      <c r="DC488">
        <v>0.38927090778781176</v>
      </c>
      <c r="DD488">
        <v>0.16857804238688004</v>
      </c>
      <c r="DE488">
        <v>0.36594635060795627</v>
      </c>
      <c r="DF488">
        <v>0.45103793874369646</v>
      </c>
      <c r="DG488">
        <v>0.12322518443157068</v>
      </c>
      <c r="DH488">
        <v>-6.3574030552106892E-2</v>
      </c>
      <c r="DI488">
        <v>0.30797461937057735</v>
      </c>
      <c r="DJ488">
        <v>8.5311802882111654E-2</v>
      </c>
      <c r="DK488">
        <v>-0.11169663685524507</v>
      </c>
      <c r="DL488">
        <v>0.4105640227409223</v>
      </c>
      <c r="DM488">
        <v>0.3683355573023338</v>
      </c>
      <c r="DN488">
        <v>0.24607215566207091</v>
      </c>
      <c r="DO488">
        <v>-1.3113910789057135E-2</v>
      </c>
      <c r="DR488">
        <f t="shared" si="165"/>
        <v>-2.4021747304293531E-2</v>
      </c>
      <c r="DS488">
        <f t="shared" si="177"/>
        <v>7.653492221785535E-2</v>
      </c>
      <c r="DT488">
        <f t="shared" si="178"/>
        <v>3.4921434632237836E-3</v>
      </c>
      <c r="DU488">
        <f t="shared" si="179"/>
        <v>4.4984761981490928E-2</v>
      </c>
      <c r="DV488">
        <f t="shared" si="180"/>
        <v>5.196362119406376E-2</v>
      </c>
      <c r="DW488">
        <f t="shared" si="181"/>
        <v>0.10678992491078025</v>
      </c>
      <c r="DX488">
        <f t="shared" si="182"/>
        <v>2.0027357679305497E-3</v>
      </c>
      <c r="DY488">
        <f t="shared" si="183"/>
        <v>9.6981471636281694E-2</v>
      </c>
      <c r="DZ488">
        <f t="shared" si="184"/>
        <v>7.5531543661121706E-2</v>
      </c>
      <c r="EA488">
        <f t="shared" si="166"/>
        <v>0.16797129971081112</v>
      </c>
      <c r="EB488">
        <f t="shared" si="167"/>
        <v>0.14850030636452136</v>
      </c>
      <c r="EC488">
        <f t="shared" si="168"/>
        <v>3.0715024667779731E-2</v>
      </c>
      <c r="ED488">
        <f t="shared" si="169"/>
        <v>-1.4078901122635362E-2</v>
      </c>
      <c r="EE488">
        <f t="shared" si="170"/>
        <v>0.11336966289687142</v>
      </c>
      <c r="EF488">
        <f t="shared" si="171"/>
        <v>2.9667927372927502E-2</v>
      </c>
      <c r="EG488">
        <f t="shared" si="172"/>
        <v>-1.022828447613478E-2</v>
      </c>
      <c r="EH488">
        <f t="shared" si="173"/>
        <v>0.11617710321611671</v>
      </c>
      <c r="EI488">
        <f t="shared" si="174"/>
        <v>0.1462674373979882</v>
      </c>
      <c r="EJ488">
        <f t="shared" si="175"/>
        <v>5.4262274870745753E-2</v>
      </c>
      <c r="EK488">
        <f t="shared" si="176"/>
        <v>-3.4210863944855478E-3</v>
      </c>
    </row>
    <row r="489" spans="1:141" x14ac:dyDescent="0.3">
      <c r="A489" s="6">
        <f>('Base original'!A489-MIN('Base original'!A:A))/(MAX('Base original'!A:A)-MIN('Base original'!A:A))</f>
        <v>0.27433628318584075</v>
      </c>
      <c r="B489" s="6">
        <f>('Base original'!B489-MIN('Base original'!B:B))/(MAX('Base original'!B:B)-MIN('Base original'!B:B))</f>
        <v>0.36986301369863017</v>
      </c>
      <c r="C489" s="6">
        <f>('Base original'!C489-MIN('Base original'!C:C))/(MAX('Base original'!C:C)-MIN('Base original'!C:C))</f>
        <v>0.04</v>
      </c>
      <c r="D489" s="6">
        <f>('Base original'!D489-MIN('Base original'!D:D))/(MAX('Base original'!D:D)-MIN('Base original'!D:D))</f>
        <v>4.7945205479452059E-2</v>
      </c>
      <c r="E489" s="6">
        <f>('Base original'!E489-MIN('Base original'!E:E))/(MAX('Base original'!E:E)-MIN('Base original'!E:E))</f>
        <v>4.5075125208681135E-2</v>
      </c>
      <c r="F489" s="6">
        <f>('Base original'!F489-MIN('Base original'!F:F))/(MAX('Base original'!F:F)-MIN('Base original'!F:F))</f>
        <v>4.4776119402985072E-2</v>
      </c>
      <c r="G489" s="6">
        <f>('Base original'!G489-MIN('Base original'!G:G))/(MAX('Base original'!G:G)-MIN('Base original'!G:G))</f>
        <v>1.0600706713780919E-2</v>
      </c>
      <c r="H489" s="6">
        <f>('Base original'!H489-MIN('Base original'!H:H))/(MAX('Base original'!H:H)-MIN('Base original'!H:H))</f>
        <v>0.45007342143905904</v>
      </c>
      <c r="I489" s="6">
        <f>('Base original'!I489-MIN('Base original'!I:I))/(MAX('Base original'!I:I)-MIN('Base original'!I:I))</f>
        <v>0.51968503937007871</v>
      </c>
      <c r="J489" s="6">
        <f>('Base original'!J489-MIN('Base original'!J:J))/(MAX('Base original'!J:J)-MIN('Base original'!J:J))</f>
        <v>8.3832335329341298E-2</v>
      </c>
      <c r="K489" s="6">
        <f>('Base original'!K489-MIN('Base original'!K:K))/(MAX('Base original'!K:K)-MIN('Base original'!K:K))</f>
        <v>0.15384615384615385</v>
      </c>
      <c r="L489" s="6">
        <f>'Base original'!L489</f>
        <v>5</v>
      </c>
      <c r="M489">
        <v>688</v>
      </c>
      <c r="O489">
        <v>0.41559051131948377</v>
      </c>
      <c r="P489" t="str">
        <f>IF(O489&lt;=cockpit!C$11,"treino","teste")</f>
        <v>treino</v>
      </c>
      <c r="AP489" s="6">
        <v>0.40643699394831367</v>
      </c>
      <c r="AQ489" s="6">
        <v>1.027832076652039</v>
      </c>
      <c r="AR489" s="6">
        <v>0.90833055887656411</v>
      </c>
      <c r="AS489" s="6">
        <v>1.2624283081572212</v>
      </c>
      <c r="AT489" s="6">
        <v>1.3480731640990977</v>
      </c>
      <c r="AU489" s="6">
        <v>1.2008671973039098</v>
      </c>
      <c r="AV489" s="6">
        <v>1.0608874613958554</v>
      </c>
      <c r="AW489" s="6">
        <v>1.3949286055035257</v>
      </c>
      <c r="AX489" s="6">
        <v>0.60431694464299346</v>
      </c>
      <c r="AY489" s="6">
        <v>0.74375782346017549</v>
      </c>
      <c r="AZ489" s="6">
        <v>0.83084915750561317</v>
      </c>
      <c r="BA489" s="6">
        <v>1.1125465370981471</v>
      </c>
      <c r="BB489" s="6">
        <v>0.98877311011611713</v>
      </c>
      <c r="BC489" s="6">
        <v>0.89544840372505685</v>
      </c>
      <c r="BD489" s="6">
        <v>0.82800327797238227</v>
      </c>
      <c r="BE489" s="6">
        <v>1.5826094189441116</v>
      </c>
      <c r="BF489" s="6">
        <v>0.93188025888626136</v>
      </c>
      <c r="BG489" s="6">
        <v>0.65521866027141584</v>
      </c>
      <c r="BH489" s="6">
        <v>0.81927351354948041</v>
      </c>
      <c r="BI489" s="6">
        <v>0.88642088758307946</v>
      </c>
      <c r="BL489" s="8">
        <f>IF(BL$1&lt;=cockpit!$C$15,1/(1+EXP(-(AP489+T$14))),0)</f>
        <v>0.6375105639872215</v>
      </c>
      <c r="BM489" s="8">
        <f>IF(BM$1&lt;=cockpit!$C$15,1/(1+EXP(-(AQ489+U$14))),0)</f>
        <v>0.75903293714352327</v>
      </c>
      <c r="BN489" s="8">
        <f>IF(BN$1&lt;=cockpit!$C$15,1/(1+EXP(-(AR489+V$14))),0)</f>
        <v>0.74274097339872869</v>
      </c>
      <c r="BO489" s="8">
        <f>IF(BO$1&lt;=cockpit!$C$15,1/(1+EXP(-(AS489+W$14))),0)</f>
        <v>0.79095491519519356</v>
      </c>
      <c r="BP489" s="8">
        <f>IF(BP$1&lt;=cockpit!$C$15,1/(1+EXP(-(AT489+X$14))),0)</f>
        <v>0.81085774130513844</v>
      </c>
      <c r="BQ489" s="8">
        <f>IF(BQ$1&lt;=cockpit!$C$15,1/(1+EXP(-(AU489+Y$14))),0)</f>
        <v>0.83872029950524896</v>
      </c>
      <c r="BR489" s="8">
        <f>IF(BR$1&lt;=cockpit!$C$15,1/(1+EXP(-(AV489+Z$14))),0)</f>
        <v>0.81113507497920201</v>
      </c>
      <c r="BS489" s="8">
        <f>IF(BS$1&lt;=cockpit!$C$15,1/(1+EXP(-(AW489+AA$14))),0)</f>
        <v>0.81812471244416596</v>
      </c>
      <c r="BT489" s="8">
        <f>IF(BT$1&lt;=cockpit!$C$15,1/(1+EXP(-(AX489+AB$14))),0)</f>
        <v>0.66780516389439737</v>
      </c>
      <c r="BU489" s="8">
        <f>IF(BU$1&lt;=cockpit!$C$15,1/(1+EXP(-(AY489+AC$14))),0)</f>
        <v>0.68661276230140256</v>
      </c>
      <c r="BV489" s="8">
        <f>IF(BV$1&lt;=cockpit!$C$15,1/(1+EXP(-(AZ489+AD$14))),0)</f>
        <v>0.76958470633427445</v>
      </c>
      <c r="BW489" s="8">
        <f>IF(BW$1&lt;=cockpit!$C$15,1/(1+EXP(-(BA489+AE$14))),0)</f>
        <v>0.82329225556392638</v>
      </c>
      <c r="BX489" s="8">
        <f>IF(BX$1&lt;=cockpit!$C$15,1/(1+EXP(-(BB489+AF$14))),0)</f>
        <v>0.84799073690019322</v>
      </c>
      <c r="BY489" s="8">
        <f>IF(BY$1&lt;=cockpit!$C$15,1/(1+EXP(-(BC489+AG$14))),0)</f>
        <v>0.70409020587403204</v>
      </c>
      <c r="BZ489" s="8">
        <f>IF(BZ$1&lt;=cockpit!$C$15,1/(1+EXP(-(BD489+AH$14))),0)</f>
        <v>0.75630507996231711</v>
      </c>
      <c r="CA489" s="8">
        <f>IF(CA$1&lt;=cockpit!$C$15,1/(1+EXP(-(BE489+AI$14))),0)</f>
        <v>0.9278191364284496</v>
      </c>
      <c r="CB489" s="8">
        <f>IF(CB$1&lt;=cockpit!$C$15,1/(1+EXP(-(BF489+AJ$14))),0)</f>
        <v>0.79329205242685208</v>
      </c>
      <c r="CC489" s="8">
        <f>IF(CC$1&lt;=cockpit!$C$15,1/(1+EXP(-(BG489+AK$14))),0)</f>
        <v>0.69902279626285757</v>
      </c>
      <c r="CD489" s="8">
        <f>IF(CD$1&lt;=cockpit!$C$15,1/(1+EXP(-(BH489+AL$14))),0)</f>
        <v>0.85198919717037869</v>
      </c>
      <c r="CE489" s="8">
        <f>IF(CE$1&lt;=cockpit!$C$15,1/(1+EXP(-(BI489+AM$14))),0)</f>
        <v>0.80660091571034831</v>
      </c>
      <c r="CH489" s="6">
        <v>5.2682222885581691</v>
      </c>
      <c r="CK489" s="9">
        <f t="shared" si="162"/>
        <v>5.2682222885581691</v>
      </c>
      <c r="CM489" s="9">
        <f t="shared" si="163"/>
        <v>7.1943196079381724E-2</v>
      </c>
      <c r="CP489">
        <f t="shared" si="164"/>
        <v>0.2682222885581691</v>
      </c>
      <c r="CV489">
        <v>-2.1032864729795642E-2</v>
      </c>
      <c r="CW489">
        <v>0.1100152953637399</v>
      </c>
      <c r="CX489">
        <v>4.5401829302828111E-3</v>
      </c>
      <c r="CY489">
        <v>7.1830543083907725E-2</v>
      </c>
      <c r="CZ489">
        <v>8.5858082917642756E-2</v>
      </c>
      <c r="DA489">
        <v>0.20223798527078737</v>
      </c>
      <c r="DB489">
        <v>3.5618936405952921E-3</v>
      </c>
      <c r="DC489">
        <v>0.16862628152209239</v>
      </c>
      <c r="DD489">
        <v>7.3025463411893088E-2</v>
      </c>
      <c r="DE489">
        <v>0.15852243541722916</v>
      </c>
      <c r="DF489">
        <v>0.19538282700847698</v>
      </c>
      <c r="DG489">
        <v>5.3379289910604498E-2</v>
      </c>
      <c r="DH489">
        <v>-2.7539310436261004E-2</v>
      </c>
      <c r="DI489">
        <v>0.1334099564819014</v>
      </c>
      <c r="DJ489">
        <v>3.695578529541127E-2</v>
      </c>
      <c r="DK489">
        <v>-4.8385297114703123E-2</v>
      </c>
      <c r="DL489">
        <v>0.1778501375173179</v>
      </c>
      <c r="DM489">
        <v>0.15955740369407809</v>
      </c>
      <c r="DN489">
        <v>0.10659474357132966</v>
      </c>
      <c r="DO489">
        <v>-5.6807482098727522E-3</v>
      </c>
      <c r="DR489">
        <f t="shared" si="165"/>
        <v>-1.248469375243926E-2</v>
      </c>
      <c r="DS489">
        <f t="shared" si="177"/>
        <v>4.6632073266978526E-2</v>
      </c>
      <c r="DT489">
        <f t="shared" si="178"/>
        <v>2.0355267570167615E-3</v>
      </c>
      <c r="DU489">
        <f t="shared" si="179"/>
        <v>2.6892660163853919E-2</v>
      </c>
      <c r="DV489">
        <f t="shared" si="180"/>
        <v>2.9407228228816491E-2</v>
      </c>
      <c r="DW489">
        <f t="shared" si="181"/>
        <v>5.997332247572746E-2</v>
      </c>
      <c r="DX489">
        <f t="shared" si="182"/>
        <v>1.2183809473869918E-3</v>
      </c>
      <c r="DY489">
        <f t="shared" si="183"/>
        <v>5.5759982156429938E-2</v>
      </c>
      <c r="DZ489">
        <f t="shared" si="184"/>
        <v>4.0458754858116737E-2</v>
      </c>
      <c r="EA489">
        <f t="shared" si="166"/>
        <v>8.3789080500728683E-2</v>
      </c>
      <c r="EB489">
        <f t="shared" si="167"/>
        <v>7.9665272703393811E-2</v>
      </c>
      <c r="EC489">
        <f t="shared" si="168"/>
        <v>1.7198266046137039E-2</v>
      </c>
      <c r="ED489">
        <f t="shared" si="169"/>
        <v>-7.7361147904914437E-3</v>
      </c>
      <c r="EE489">
        <f t="shared" si="170"/>
        <v>6.727290202328276E-2</v>
      </c>
      <c r="EF489">
        <f t="shared" si="171"/>
        <v>1.5817173153185329E-2</v>
      </c>
      <c r="EG489">
        <f t="shared" si="172"/>
        <v>-6.7328939329848788E-3</v>
      </c>
      <c r="EH489">
        <f t="shared" si="173"/>
        <v>6.5926861899085393E-2</v>
      </c>
      <c r="EI489">
        <f t="shared" si="174"/>
        <v>8.159241164593406E-2</v>
      </c>
      <c r="EJ489">
        <f t="shared" si="175"/>
        <v>2.9219155019837514E-2</v>
      </c>
      <c r="EK489">
        <f t="shared" si="176"/>
        <v>-1.9848248093239313E-3</v>
      </c>
    </row>
    <row r="490" spans="1:141" x14ac:dyDescent="0.3">
      <c r="A490" s="6">
        <f>('Base original'!A490-MIN('Base original'!A:A))/(MAX('Base original'!A:A)-MIN('Base original'!A:A))</f>
        <v>0.30973451327433627</v>
      </c>
      <c r="B490" s="6">
        <f>('Base original'!B490-MIN('Base original'!B:B))/(MAX('Base original'!B:B)-MIN('Base original'!B:B))</f>
        <v>0.17808219178082194</v>
      </c>
      <c r="C490" s="6">
        <f>('Base original'!C490-MIN('Base original'!C:C))/(MAX('Base original'!C:C)-MIN('Base original'!C:C))</f>
        <v>0.48</v>
      </c>
      <c r="D490" s="6">
        <f>('Base original'!D490-MIN('Base original'!D:D))/(MAX('Base original'!D:D)-MIN('Base original'!D:D))</f>
        <v>6.164383561643836E-2</v>
      </c>
      <c r="E490" s="6">
        <f>('Base original'!E490-MIN('Base original'!E:E))/(MAX('Base original'!E:E)-MIN('Base original'!E:E))</f>
        <v>0.24207011686143573</v>
      </c>
      <c r="F490" s="6">
        <f>('Base original'!F490-MIN('Base original'!F:F))/(MAX('Base original'!F:F)-MIN('Base original'!F:F))</f>
        <v>5.9701492537313432E-2</v>
      </c>
      <c r="G490" s="6">
        <f>('Base original'!G490-MIN('Base original'!G:G))/(MAX('Base original'!G:G)-MIN('Base original'!G:G))</f>
        <v>3.8869257950530034E-2</v>
      </c>
      <c r="H490" s="6">
        <f>('Base original'!H490-MIN('Base original'!H:H))/(MAX('Base original'!H:H)-MIN('Base original'!H:H))</f>
        <v>0.55286343612335209</v>
      </c>
      <c r="I490" s="6">
        <f>('Base original'!I490-MIN('Base original'!I:I))/(MAX('Base original'!I:I)-MIN('Base original'!I:I))</f>
        <v>0.44094488188976361</v>
      </c>
      <c r="J490" s="6">
        <f>('Base original'!J490-MIN('Base original'!J:J))/(MAX('Base original'!J:J)-MIN('Base original'!J:J))</f>
        <v>0.43113772455089822</v>
      </c>
      <c r="K490" s="6">
        <f>('Base original'!K490-MIN('Base original'!K:K))/(MAX('Base original'!K:K)-MIN('Base original'!K:K))</f>
        <v>0.15384615384615385</v>
      </c>
      <c r="L490" s="6">
        <f>'Base original'!L490</f>
        <v>5</v>
      </c>
      <c r="M490">
        <v>689</v>
      </c>
      <c r="O490">
        <v>0.3310655069881806</v>
      </c>
      <c r="P490" t="str">
        <f>IF(O490&lt;=cockpit!C$11,"treino","teste")</f>
        <v>treino</v>
      </c>
      <c r="AP490" s="6">
        <v>1.2003739208457063</v>
      </c>
      <c r="AQ490" s="6">
        <v>1.5305903783873387</v>
      </c>
      <c r="AR490" s="6">
        <v>1.2597081701027304</v>
      </c>
      <c r="AS490" s="6">
        <v>1.9384017705707233</v>
      </c>
      <c r="AT490" s="6">
        <v>1.7056810012112977</v>
      </c>
      <c r="AU490" s="6">
        <v>1.5272402295400755</v>
      </c>
      <c r="AV490" s="6">
        <v>1.5135144938176983</v>
      </c>
      <c r="AW490" s="6">
        <v>1.960117983340111</v>
      </c>
      <c r="AX490" s="6">
        <v>1.0795897331624245</v>
      </c>
      <c r="AY490" s="6">
        <v>0.90036385020722254</v>
      </c>
      <c r="AZ490" s="6">
        <v>0.95216278987571346</v>
      </c>
      <c r="BA490" s="6">
        <v>1.8198156163787971</v>
      </c>
      <c r="BB490" s="6">
        <v>1.2728517994981805</v>
      </c>
      <c r="BC490" s="6">
        <v>1.3347734751953411</v>
      </c>
      <c r="BD490" s="6">
        <v>1.2652101766950288</v>
      </c>
      <c r="BE490" s="6">
        <v>1.916869605538815</v>
      </c>
      <c r="BF490" s="6">
        <v>1.2631284705044303</v>
      </c>
      <c r="BG490" s="6">
        <v>1.2792865624176624</v>
      </c>
      <c r="BH490" s="6">
        <v>1.2694589759386388</v>
      </c>
      <c r="BI490" s="6">
        <v>1.4211954252934798</v>
      </c>
      <c r="BL490" s="8">
        <f>IF(BL$1&lt;=cockpit!$C$15,1/(1+EXP(-(AP490+T$14))),0)</f>
        <v>0.7955178243442026</v>
      </c>
      <c r="BM490" s="8">
        <f>IF(BM$1&lt;=cockpit!$C$15,1/(1+EXP(-(AQ490+U$14))),0)</f>
        <v>0.83891040582326193</v>
      </c>
      <c r="BN490" s="8">
        <f>IF(BN$1&lt;=cockpit!$C$15,1/(1+EXP(-(AR490+V$14))),0)</f>
        <v>0.80402472369862443</v>
      </c>
      <c r="BO490" s="8">
        <f>IF(BO$1&lt;=cockpit!$C$15,1/(1+EXP(-(AS490+W$14))),0)</f>
        <v>0.88149503237963778</v>
      </c>
      <c r="BP490" s="8">
        <f>IF(BP$1&lt;=cockpit!$C$15,1/(1+EXP(-(AT490+X$14))),0)</f>
        <v>0.85974830415927939</v>
      </c>
      <c r="BQ490" s="8">
        <f>IF(BQ$1&lt;=cockpit!$C$15,1/(1+EXP(-(AU490+Y$14))),0)</f>
        <v>0.87815893869611394</v>
      </c>
      <c r="BR490" s="8">
        <f>IF(BR$1&lt;=cockpit!$C$15,1/(1+EXP(-(AV490+Z$14))),0)</f>
        <v>0.8710224675113557</v>
      </c>
      <c r="BS490" s="8">
        <f>IF(BS$1&lt;=cockpit!$C$15,1/(1+EXP(-(AW490+AA$14))),0)</f>
        <v>0.88784177457945157</v>
      </c>
      <c r="BT490" s="8">
        <f>IF(BT$1&lt;=cockpit!$C$15,1/(1+EXP(-(AX490+AB$14))),0)</f>
        <v>0.76378566167544792</v>
      </c>
      <c r="BU490" s="8">
        <f>IF(BU$1&lt;=cockpit!$C$15,1/(1+EXP(-(AY490+AC$14))),0)</f>
        <v>0.71928886562826455</v>
      </c>
      <c r="BV490" s="8">
        <f>IF(BV$1&lt;=cockpit!$C$15,1/(1+EXP(-(AZ490+AD$14))),0)</f>
        <v>0.79039058327366385</v>
      </c>
      <c r="BW490" s="8">
        <f>IF(BW$1&lt;=cockpit!$C$15,1/(1+EXP(-(BA490+AE$14))),0)</f>
        <v>0.90431213720406622</v>
      </c>
      <c r="BX490" s="8">
        <f>IF(BX$1&lt;=cockpit!$C$15,1/(1+EXP(-(BB490+AF$14))),0)</f>
        <v>0.88111242619465979</v>
      </c>
      <c r="BY490" s="8">
        <f>IF(BY$1&lt;=cockpit!$C$15,1/(1+EXP(-(BC490+AG$14))),0)</f>
        <v>0.78687270878576365</v>
      </c>
      <c r="BZ490" s="8">
        <f>IF(BZ$1&lt;=cockpit!$C$15,1/(1+EXP(-(BD490+AH$14))),0)</f>
        <v>0.82774577340809818</v>
      </c>
      <c r="CA490" s="8">
        <f>IF(CA$1&lt;=cockpit!$C$15,1/(1+EXP(-(BE490+AI$14))),0)</f>
        <v>0.94724614055527512</v>
      </c>
      <c r="CB490" s="8">
        <f>IF(CB$1&lt;=cockpit!$C$15,1/(1+EXP(-(BF490+AJ$14))),0)</f>
        <v>0.84239176250733094</v>
      </c>
      <c r="CC490" s="8">
        <f>IF(CC$1&lt;=cockpit!$C$15,1/(1+EXP(-(BG490+AK$14))),0)</f>
        <v>0.81255783211009791</v>
      </c>
      <c r="CD490" s="8">
        <f>IF(CD$1&lt;=cockpit!$C$15,1/(1+EXP(-(BH490+AL$14))),0)</f>
        <v>0.90029207234184627</v>
      </c>
      <c r="CE490" s="8">
        <f>IF(CE$1&lt;=cockpit!$C$15,1/(1+EXP(-(BI490+AM$14))),0)</f>
        <v>0.87684080936012321</v>
      </c>
      <c r="CH490" s="6">
        <v>5.6425299835847591</v>
      </c>
      <c r="CK490" s="9">
        <f t="shared" si="162"/>
        <v>5.6425299835847591</v>
      </c>
      <c r="CM490" s="9">
        <f t="shared" si="163"/>
        <v>0.41284477980543077</v>
      </c>
      <c r="CP490">
        <f t="shared" si="164"/>
        <v>0.6425299835847591</v>
      </c>
      <c r="CV490">
        <v>-5.0384501236724145E-2</v>
      </c>
      <c r="CW490">
        <v>0.26354307206951655</v>
      </c>
      <c r="CX490">
        <v>1.0876067307261704E-2</v>
      </c>
      <c r="CY490">
        <v>0.17207100094732933</v>
      </c>
      <c r="CZ490">
        <v>0.20567415520999108</v>
      </c>
      <c r="DA490">
        <v>0.48446372616820377</v>
      </c>
      <c r="DB490">
        <v>8.5325625798096903E-3</v>
      </c>
      <c r="DC490">
        <v>0.40394645232792348</v>
      </c>
      <c r="DD490">
        <v>0.17493344814682457</v>
      </c>
      <c r="DE490">
        <v>0.37974255746594676</v>
      </c>
      <c r="DF490">
        <v>0.46804210531994977</v>
      </c>
      <c r="DG490">
        <v>0.12787078379800146</v>
      </c>
      <c r="DH490">
        <v>-6.5970776618397647E-2</v>
      </c>
      <c r="DI490">
        <v>0.31958528729714253</v>
      </c>
      <c r="DJ490">
        <v>8.8528064714028756E-2</v>
      </c>
      <c r="DK490">
        <v>-0.1159076090505866</v>
      </c>
      <c r="DL490">
        <v>0.42604231942777909</v>
      </c>
      <c r="DM490">
        <v>0.38222183744491195</v>
      </c>
      <c r="DN490">
        <v>0.25534909572682518</v>
      </c>
      <c r="DO490">
        <v>-1.3608306280807482E-2</v>
      </c>
      <c r="DR490">
        <f t="shared" si="165"/>
        <v>-1.8498739721495742E-2</v>
      </c>
      <c r="DS490">
        <f t="shared" si="177"/>
        <v>7.806918792921981E-2</v>
      </c>
      <c r="DT490">
        <f t="shared" si="178"/>
        <v>3.8451709903733026E-3</v>
      </c>
      <c r="DU490">
        <f t="shared" si="179"/>
        <v>3.8366070190366579E-2</v>
      </c>
      <c r="DV490">
        <f t="shared" si="180"/>
        <v>5.3646576793645519E-2</v>
      </c>
      <c r="DW490">
        <f t="shared" si="181"/>
        <v>0.11086316678860622</v>
      </c>
      <c r="DX490">
        <f t="shared" si="182"/>
        <v>2.0590768165050701E-3</v>
      </c>
      <c r="DY490">
        <f t="shared" si="183"/>
        <v>8.5530403235341709E-2</v>
      </c>
      <c r="DZ490">
        <f t="shared" si="184"/>
        <v>7.288277843236958E-2</v>
      </c>
      <c r="EA490">
        <f t="shared" si="166"/>
        <v>0.18327269273363145</v>
      </c>
      <c r="EB490">
        <f t="shared" si="167"/>
        <v>0.17564811710748907</v>
      </c>
      <c r="EC490">
        <f t="shared" si="168"/>
        <v>2.3300557769413092E-2</v>
      </c>
      <c r="ED490">
        <f t="shared" si="169"/>
        <v>-1.4753763355613122E-2</v>
      </c>
      <c r="EE490">
        <f t="shared" si="170"/>
        <v>0.12170809325939556</v>
      </c>
      <c r="EF490">
        <f t="shared" si="171"/>
        <v>2.787190452108048E-2</v>
      </c>
      <c r="EG490">
        <f t="shared" si="172"/>
        <v>-1.1906580070456646E-2</v>
      </c>
      <c r="EH490">
        <f t="shared" si="173"/>
        <v>0.12371251501504554</v>
      </c>
      <c r="EI490">
        <f t="shared" si="174"/>
        <v>0.12985978116080757</v>
      </c>
      <c r="EJ490">
        <f t="shared" si="175"/>
        <v>4.8382061670143167E-2</v>
      </c>
      <c r="EK490">
        <f t="shared" si="176"/>
        <v>-3.1455626509820146E-3</v>
      </c>
    </row>
    <row r="491" spans="1:141" x14ac:dyDescent="0.3">
      <c r="A491" s="6">
        <f>('Base original'!A491-MIN('Base original'!A:A))/(MAX('Base original'!A:A)-MIN('Base original'!A:A))</f>
        <v>0.40707964601769908</v>
      </c>
      <c r="B491" s="6">
        <f>('Base original'!B491-MIN('Base original'!B:B))/(MAX('Base original'!B:B)-MIN('Base original'!B:B))</f>
        <v>0.54794520547945214</v>
      </c>
      <c r="C491" s="6">
        <f>('Base original'!C491-MIN('Base original'!C:C))/(MAX('Base original'!C:C)-MIN('Base original'!C:C))</f>
        <v>0.24</v>
      </c>
      <c r="D491" s="6">
        <f>('Base original'!D491-MIN('Base original'!D:D))/(MAX('Base original'!D:D)-MIN('Base original'!D:D))</f>
        <v>0.11643835616438358</v>
      </c>
      <c r="E491" s="6">
        <f>('Base original'!E491-MIN('Base original'!E:E))/(MAX('Base original'!E:E)-MIN('Base original'!E:E))</f>
        <v>0.12520868113522537</v>
      </c>
      <c r="F491" s="6">
        <f>('Base original'!F491-MIN('Base original'!F:F))/(MAX('Base original'!F:F)-MIN('Base original'!F:F))</f>
        <v>0.16417910447761194</v>
      </c>
      <c r="G491" s="6">
        <f>('Base original'!G491-MIN('Base original'!G:G))/(MAX('Base original'!G:G)-MIN('Base original'!G:G))</f>
        <v>0.30742049469964666</v>
      </c>
      <c r="H491" s="6">
        <f>('Base original'!H491-MIN('Base original'!H:H))/(MAX('Base original'!H:H)-MIN('Base original'!H:H))</f>
        <v>0.71439060205580329</v>
      </c>
      <c r="I491" s="6">
        <f>('Base original'!I491-MIN('Base original'!I:I))/(MAX('Base original'!I:I)-MIN('Base original'!I:I))</f>
        <v>0.58267716535433067</v>
      </c>
      <c r="J491" s="6">
        <f>('Base original'!J491-MIN('Base original'!J:J))/(MAX('Base original'!J:J)-MIN('Base original'!J:J))</f>
        <v>0.125748502994012</v>
      </c>
      <c r="K491" s="6">
        <f>('Base original'!K491-MIN('Base original'!K:K))/(MAX('Base original'!K:K)-MIN('Base original'!K:K))</f>
        <v>0.21538461538461545</v>
      </c>
      <c r="L491" s="6">
        <f>'Base original'!L491</f>
        <v>5</v>
      </c>
      <c r="M491">
        <v>691</v>
      </c>
      <c r="O491">
        <v>6.4969118808874349E-2</v>
      </c>
      <c r="P491" t="str">
        <f>IF(O491&lt;=cockpit!C$11,"treino","teste")</f>
        <v>treino</v>
      </c>
      <c r="AP491" s="6">
        <v>1.0965040332326697</v>
      </c>
      <c r="AQ491" s="6">
        <v>1.9606352294694016</v>
      </c>
      <c r="AR491" s="6">
        <v>1.6708014844566985</v>
      </c>
      <c r="AS491" s="6">
        <v>2.1812586666805664</v>
      </c>
      <c r="AT491" s="6">
        <v>2.2686367872103026</v>
      </c>
      <c r="AU491" s="6">
        <v>1.891417541033334</v>
      </c>
      <c r="AV491" s="6">
        <v>1.8701838728888571</v>
      </c>
      <c r="AW491" s="6">
        <v>2.2451065366889047</v>
      </c>
      <c r="AX491" s="6">
        <v>1.1416780315030899</v>
      </c>
      <c r="AY491" s="6">
        <v>1.4649359307047032</v>
      </c>
      <c r="AZ491" s="6">
        <v>1.4690821763731823</v>
      </c>
      <c r="BA491" s="6">
        <v>1.8374560698246398</v>
      </c>
      <c r="BB491" s="6">
        <v>1.6136889894322413</v>
      </c>
      <c r="BC491" s="6">
        <v>1.6128815930146354</v>
      </c>
      <c r="BD491" s="6">
        <v>1.3705680749885485</v>
      </c>
      <c r="BE491" s="6">
        <v>2.382533042089654</v>
      </c>
      <c r="BF491" s="6">
        <v>1.6214157895039518</v>
      </c>
      <c r="BG491" s="6">
        <v>1.2197194097886899</v>
      </c>
      <c r="BH491" s="6">
        <v>1.4825158318200251</v>
      </c>
      <c r="BI491" s="6">
        <v>1.5301812578539038</v>
      </c>
      <c r="BL491" s="8">
        <f>IF(BL$1&lt;=cockpit!$C$15,1/(1+EXP(-(AP491+T$14))),0)</f>
        <v>0.77810247501108776</v>
      </c>
      <c r="BM491" s="8">
        <f>IF(BM$1&lt;=cockpit!$C$15,1/(1+EXP(-(AQ491+U$14))),0)</f>
        <v>0.8889625986006382</v>
      </c>
      <c r="BN491" s="8">
        <f>IF(BN$1&lt;=cockpit!$C$15,1/(1+EXP(-(AR491+V$14))),0)</f>
        <v>0.86089396074656643</v>
      </c>
      <c r="BO491" s="8">
        <f>IF(BO$1&lt;=cockpit!$C$15,1/(1+EXP(-(AS491+W$14))),0)</f>
        <v>0.90460924249706898</v>
      </c>
      <c r="BP491" s="8">
        <f>IF(BP$1&lt;=cockpit!$C$15,1/(1+EXP(-(AT491+X$14))),0)</f>
        <v>0.91499097907800087</v>
      </c>
      <c r="BQ491" s="8">
        <f>IF(BQ$1&lt;=cockpit!$C$15,1/(1+EXP(-(AU491+Y$14))),0)</f>
        <v>0.91207896535830768</v>
      </c>
      <c r="BR491" s="8">
        <f>IF(BR$1&lt;=cockpit!$C$15,1/(1+EXP(-(AV491+Z$14))),0)</f>
        <v>0.90608124941173385</v>
      </c>
      <c r="BS491" s="8">
        <f>IF(BS$1&lt;=cockpit!$C$15,1/(1+EXP(-(AW491+AA$14))),0)</f>
        <v>0.91324146322889488</v>
      </c>
      <c r="BT491" s="8">
        <f>IF(BT$1&lt;=cockpit!$C$15,1/(1+EXP(-(AX491+AB$14))),0)</f>
        <v>0.77480346512060561</v>
      </c>
      <c r="BU491" s="8">
        <f>IF(BU$1&lt;=cockpit!$C$15,1/(1+EXP(-(AY491+AC$14))),0)</f>
        <v>0.81839468230854673</v>
      </c>
      <c r="BV491" s="8">
        <f>IF(BV$1&lt;=cockpit!$C$15,1/(1+EXP(-(AZ491+AD$14))),0)</f>
        <v>0.86344476453823227</v>
      </c>
      <c r="BW491" s="8">
        <f>IF(BW$1&lt;=cockpit!$C$15,1/(1+EXP(-(BA491+AE$14))),0)</f>
        <v>0.90582774654716025</v>
      </c>
      <c r="BX491" s="8">
        <f>IF(BX$1&lt;=cockpit!$C$15,1/(1+EXP(-(BB491+AF$14))),0)</f>
        <v>0.91244368092594308</v>
      </c>
      <c r="BY491" s="8">
        <f>IF(BY$1&lt;=cockpit!$C$15,1/(1+EXP(-(BC491+AG$14))),0)</f>
        <v>0.82981052442036796</v>
      </c>
      <c r="BZ491" s="8">
        <f>IF(BZ$1&lt;=cockpit!$C$15,1/(1+EXP(-(BD491+AH$14))),0)</f>
        <v>0.84225360599860477</v>
      </c>
      <c r="CA491" s="8">
        <f>IF(CA$1&lt;=cockpit!$C$15,1/(1+EXP(-(BE491+AI$14))),0)</f>
        <v>0.9662220508839483</v>
      </c>
      <c r="CB491" s="8">
        <f>IF(CB$1&lt;=cockpit!$C$15,1/(1+EXP(-(BF491+AJ$14))),0)</f>
        <v>0.88436386098284636</v>
      </c>
      <c r="CC491" s="8">
        <f>IF(CC$1&lt;=cockpit!$C$15,1/(1+EXP(-(BG491+AK$14))),0)</f>
        <v>0.8033159678046492</v>
      </c>
      <c r="CD491" s="8">
        <f>IF(CD$1&lt;=cockpit!$C$15,1/(1+EXP(-(BH491+AL$14))),0)</f>
        <v>0.91785330013399646</v>
      </c>
      <c r="CE491" s="8">
        <f>IF(CE$1&lt;=cockpit!$C$15,1/(1+EXP(-(BI491+AM$14))),0)</f>
        <v>0.88813525517683445</v>
      </c>
      <c r="CH491" s="6">
        <v>5.892147893090014</v>
      </c>
      <c r="CK491" s="9">
        <f t="shared" si="162"/>
        <v>5.892147893090014</v>
      </c>
      <c r="CM491" s="9">
        <f t="shared" si="163"/>
        <v>0.79592786314495101</v>
      </c>
      <c r="CP491">
        <f t="shared" si="164"/>
        <v>0.89214789309001397</v>
      </c>
      <c r="CV491">
        <v>-6.9958488741568639E-2</v>
      </c>
      <c r="CW491">
        <v>0.36592750920902856</v>
      </c>
      <c r="CX491">
        <v>1.5101335005635165E-2</v>
      </c>
      <c r="CY491">
        <v>0.23891924871829595</v>
      </c>
      <c r="CZ491">
        <v>0.28557696749019779</v>
      </c>
      <c r="DA491">
        <v>0.67267412202015187</v>
      </c>
      <c r="DB491">
        <v>1.1847396888415769E-2</v>
      </c>
      <c r="DC491">
        <v>0.56087651249352677</v>
      </c>
      <c r="DD491">
        <v>0.24289373442846232</v>
      </c>
      <c r="DE491">
        <v>0.52726959241609783</v>
      </c>
      <c r="DF491">
        <v>0.64987282898296828</v>
      </c>
      <c r="DG491">
        <v>0.17754759041234211</v>
      </c>
      <c r="DH491">
        <v>-9.1599911084696464E-2</v>
      </c>
      <c r="DI491">
        <v>0.44374168989594143</v>
      </c>
      <c r="DJ491">
        <v>0.12292053045262832</v>
      </c>
      <c r="DK491">
        <v>-0.16093681516722713</v>
      </c>
      <c r="DL491">
        <v>0.59155645239166654</v>
      </c>
      <c r="DM491">
        <v>0.53071205341577543</v>
      </c>
      <c r="DN491">
        <v>0.35455023668179686</v>
      </c>
      <c r="DO491">
        <v>-1.8895027605111712E-2</v>
      </c>
      <c r="DR491">
        <f t="shared" si="165"/>
        <v>-2.7602579148282826E-2</v>
      </c>
      <c r="DS491">
        <f t="shared" si="177"/>
        <v>7.6751647756773747E-2</v>
      </c>
      <c r="DT491">
        <f t="shared" si="178"/>
        <v>3.9091555657655239E-3</v>
      </c>
      <c r="DU491">
        <f t="shared" si="179"/>
        <v>4.3407355231019483E-2</v>
      </c>
      <c r="DV491">
        <f t="shared" si="180"/>
        <v>4.6489505246591255E-2</v>
      </c>
      <c r="DW491">
        <f t="shared" si="181"/>
        <v>0.11308456573374547</v>
      </c>
      <c r="DX491">
        <f t="shared" si="182"/>
        <v>2.1208827175276204E-3</v>
      </c>
      <c r="DY491">
        <f t="shared" si="183"/>
        <v>9.3099909045101584E-2</v>
      </c>
      <c r="DZ491">
        <f t="shared" si="184"/>
        <v>9.7079668296106147E-2</v>
      </c>
      <c r="EA491">
        <f t="shared" si="166"/>
        <v>0.17412031341409293</v>
      </c>
      <c r="EB491">
        <f t="shared" si="167"/>
        <v>0.16536867974835401</v>
      </c>
      <c r="EC491">
        <f t="shared" si="168"/>
        <v>3.1865547952688887E-2</v>
      </c>
      <c r="ED491">
        <f t="shared" si="169"/>
        <v>-1.5338087180510765E-2</v>
      </c>
      <c r="EE491">
        <f t="shared" si="170"/>
        <v>0.13818759363093294</v>
      </c>
      <c r="EF491">
        <f t="shared" si="171"/>
        <v>3.5721795616609382E-2</v>
      </c>
      <c r="EG491">
        <f t="shared" si="172"/>
        <v>-1.0688610272676939E-2</v>
      </c>
      <c r="EH491">
        <f t="shared" si="173"/>
        <v>0.12890048306854962</v>
      </c>
      <c r="EI491">
        <f t="shared" si="174"/>
        <v>0.1882347851774136</v>
      </c>
      <c r="EJ491">
        <f t="shared" si="175"/>
        <v>5.5857730293126157E-2</v>
      </c>
      <c r="EK491">
        <f t="shared" si="176"/>
        <v>-3.9909277766687319E-3</v>
      </c>
    </row>
    <row r="492" spans="1:141" x14ac:dyDescent="0.3">
      <c r="A492" s="6">
        <f>('Base original'!A492-MIN('Base original'!A:A))/(MAX('Base original'!A:A)-MIN('Base original'!A:A))</f>
        <v>0.35398230088495575</v>
      </c>
      <c r="B492" s="6">
        <f>('Base original'!B492-MIN('Base original'!B:B))/(MAX('Base original'!B:B)-MIN('Base original'!B:B))</f>
        <v>0.25342465753424659</v>
      </c>
      <c r="C492" s="6">
        <f>('Base original'!C492-MIN('Base original'!C:C))/(MAX('Base original'!C:C)-MIN('Base original'!C:C))</f>
        <v>0.51</v>
      </c>
      <c r="D492" s="6">
        <f>('Base original'!D492-MIN('Base original'!D:D))/(MAX('Base original'!D:D)-MIN('Base original'!D:D))</f>
        <v>7.5342465753424667E-2</v>
      </c>
      <c r="E492" s="6">
        <f>('Base original'!E492-MIN('Base original'!E:E))/(MAX('Base original'!E:E)-MIN('Base original'!E:E))</f>
        <v>0.68447412353923209</v>
      </c>
      <c r="F492" s="6">
        <f>('Base original'!F492-MIN('Base original'!F:F))/(MAX('Base original'!F:F)-MIN('Base original'!F:F))</f>
        <v>0.22388059701492538</v>
      </c>
      <c r="G492" s="6">
        <f>('Base original'!G492-MIN('Base original'!G:G))/(MAX('Base original'!G:G)-MIN('Base original'!G:G))</f>
        <v>0.19787985865724381</v>
      </c>
      <c r="H492" s="6">
        <f>('Base original'!H492-MIN('Base original'!H:H))/(MAX('Base original'!H:H)-MIN('Base original'!H:H))</f>
        <v>0.57488986784141138</v>
      </c>
      <c r="I492" s="6">
        <f>('Base original'!I492-MIN('Base original'!I:I))/(MAX('Base original'!I:I)-MIN('Base original'!I:I))</f>
        <v>0.22834645669291315</v>
      </c>
      <c r="J492" s="6">
        <f>('Base original'!J492-MIN('Base original'!J:J))/(MAX('Base original'!J:J)-MIN('Base original'!J:J))</f>
        <v>0.50299401197604787</v>
      </c>
      <c r="K492" s="6">
        <f>('Base original'!K492-MIN('Base original'!K:K))/(MAX('Base original'!K:K)-MIN('Base original'!K:K))</f>
        <v>9.2307692307692257E-2</v>
      </c>
      <c r="L492" s="6">
        <f>'Base original'!L492</f>
        <v>5</v>
      </c>
      <c r="M492">
        <v>692</v>
      </c>
      <c r="O492">
        <v>0.31690567442384221</v>
      </c>
      <c r="P492" t="str">
        <f>IF(O492&lt;=cockpit!C$11,"treino","teste")</f>
        <v>treino</v>
      </c>
      <c r="AP492" s="6">
        <v>1.6708726923978996</v>
      </c>
      <c r="AQ492" s="6">
        <v>2.07302146047319</v>
      </c>
      <c r="AR492" s="6">
        <v>1.7116022436720486</v>
      </c>
      <c r="AS492" s="6">
        <v>2.4364251701193789</v>
      </c>
      <c r="AT492" s="6">
        <v>1.9156622563439532</v>
      </c>
      <c r="AU492" s="6">
        <v>1.7374165996134583</v>
      </c>
      <c r="AV492" s="6">
        <v>1.9297096069181754</v>
      </c>
      <c r="AW492" s="6">
        <v>2.2170026279189119</v>
      </c>
      <c r="AX492" s="6">
        <v>1.5803487724714251</v>
      </c>
      <c r="AY492" s="6">
        <v>1.3365745323968417</v>
      </c>
      <c r="AZ492" s="6">
        <v>1.167290091131048</v>
      </c>
      <c r="BA492" s="6">
        <v>2.2678678120473448</v>
      </c>
      <c r="BB492" s="6">
        <v>1.4584182739324223</v>
      </c>
      <c r="BC492" s="6">
        <v>1.8417018610499418</v>
      </c>
      <c r="BD492" s="6">
        <v>1.5441393572966939</v>
      </c>
      <c r="BE492" s="6">
        <v>2.1439588858603873</v>
      </c>
      <c r="BF492" s="6">
        <v>1.7934461673345565</v>
      </c>
      <c r="BG492" s="6">
        <v>1.6327418704586898</v>
      </c>
      <c r="BH492" s="6">
        <v>1.6488853165772206</v>
      </c>
      <c r="BI492" s="6">
        <v>1.666529077668029</v>
      </c>
      <c r="BL492" s="8">
        <f>IF(BL$1&lt;=cockpit!$C$15,1/(1+EXP(-(AP492+T$14))),0)</f>
        <v>0.86164389219641935</v>
      </c>
      <c r="BM492" s="8">
        <f>IF(BM$1&lt;=cockpit!$C$15,1/(1+EXP(-(AQ492+U$14))),0)</f>
        <v>0.89958069586262179</v>
      </c>
      <c r="BN492" s="8">
        <f>IF(BN$1&lt;=cockpit!$C$15,1/(1+EXP(-(AR492+V$14))),0)</f>
        <v>0.86570851706185981</v>
      </c>
      <c r="BO492" s="8">
        <f>IF(BO$1&lt;=cockpit!$C$15,1/(1+EXP(-(AS492+W$14))),0)</f>
        <v>0.92446980542534252</v>
      </c>
      <c r="BP492" s="8">
        <f>IF(BP$1&lt;=cockpit!$C$15,1/(1+EXP(-(AT492+X$14))),0)</f>
        <v>0.88320966460129002</v>
      </c>
      <c r="BQ492" s="8">
        <f>IF(BQ$1&lt;=cockpit!$C$15,1/(1+EXP(-(AU492+Y$14))),0)</f>
        <v>0.89892043536705935</v>
      </c>
      <c r="BR492" s="8">
        <f>IF(BR$1&lt;=cockpit!$C$15,1/(1+EXP(-(AV492+Z$14))),0)</f>
        <v>0.91102579067337675</v>
      </c>
      <c r="BS492" s="8">
        <f>IF(BS$1&lt;=cockpit!$C$15,1/(1+EXP(-(AW492+AA$14))),0)</f>
        <v>0.91098873432822214</v>
      </c>
      <c r="BT492" s="8">
        <f>IF(BT$1&lt;=cockpit!$C$15,1/(1+EXP(-(AX492+AB$14))),0)</f>
        <v>0.84214916316130883</v>
      </c>
      <c r="BU492" s="8">
        <f>IF(BU$1&lt;=cockpit!$C$15,1/(1+EXP(-(AY492+AC$14))),0)</f>
        <v>0.79853249684257177</v>
      </c>
      <c r="BV492" s="8">
        <f>IF(BV$1&lt;=cockpit!$C$15,1/(1+EXP(-(AZ492+AD$14))),0)</f>
        <v>0.82381460003865425</v>
      </c>
      <c r="BW492" s="8">
        <f>IF(BW$1&lt;=cockpit!$C$15,1/(1+EXP(-(BA492+AE$14))),0)</f>
        <v>0.93667969411588936</v>
      </c>
      <c r="BX492" s="8">
        <f>IF(BX$1&lt;=cockpit!$C$15,1/(1+EXP(-(BB492+AF$14))),0)</f>
        <v>0.89921869664814635</v>
      </c>
      <c r="BY492" s="8">
        <f>IF(BY$1&lt;=cockpit!$C$15,1/(1+EXP(-(BC492+AG$14))),0)</f>
        <v>0.85973675683395101</v>
      </c>
      <c r="BZ492" s="8">
        <f>IF(BZ$1&lt;=cockpit!$C$15,1/(1+EXP(-(BD492+AH$14))),0)</f>
        <v>0.86397014190352694</v>
      </c>
      <c r="CA492" s="8">
        <f>IF(CA$1&lt;=cockpit!$C$15,1/(1+EXP(-(BE492+AI$14))),0)</f>
        <v>0.9575077179665582</v>
      </c>
      <c r="CB492" s="8">
        <f>IF(CB$1&lt;=cockpit!$C$15,1/(1+EXP(-(BF492+AJ$14))),0)</f>
        <v>0.90082726838098026</v>
      </c>
      <c r="CC492" s="8">
        <f>IF(CC$1&lt;=cockpit!$C$15,1/(1+EXP(-(BG492+AK$14))),0)</f>
        <v>0.86058676892690755</v>
      </c>
      <c r="CD492" s="8">
        <f>IF(CD$1&lt;=cockpit!$C$15,1/(1+EXP(-(BH492+AL$14))),0)</f>
        <v>0.92955674664082955</v>
      </c>
      <c r="CE492" s="8">
        <f>IF(CE$1&lt;=cockpit!$C$15,1/(1+EXP(-(BI492+AM$14))),0)</f>
        <v>0.90098179764329844</v>
      </c>
      <c r="CH492" s="6">
        <v>5.9279463960579779</v>
      </c>
      <c r="CK492" s="9">
        <f t="shared" si="162"/>
        <v>5.9279463960579779</v>
      </c>
      <c r="CM492" s="9">
        <f t="shared" si="163"/>
        <v>0.86108451395698959</v>
      </c>
      <c r="CP492">
        <f t="shared" si="164"/>
        <v>0.92794639605797791</v>
      </c>
      <c r="CV492">
        <v>-7.2765656909813847E-2</v>
      </c>
      <c r="CW492">
        <v>0.38061078888265698</v>
      </c>
      <c r="CX492">
        <v>1.5707294163535574E-2</v>
      </c>
      <c r="CY492">
        <v>0.24850616978888426</v>
      </c>
      <c r="CZ492">
        <v>0.29703608542060184</v>
      </c>
      <c r="DA492">
        <v>0.69966597700308053</v>
      </c>
      <c r="DB492">
        <v>1.2322787881274177E-2</v>
      </c>
      <c r="DC492">
        <v>0.58338235446510545</v>
      </c>
      <c r="DD492">
        <v>0.25264013649944705</v>
      </c>
      <c r="DE492">
        <v>0.54842691645981478</v>
      </c>
      <c r="DF492">
        <v>0.67594975476773689</v>
      </c>
      <c r="DG492">
        <v>0.18467190017259594</v>
      </c>
      <c r="DH492">
        <v>-9.527546725002374E-2</v>
      </c>
      <c r="DI492">
        <v>0.46154735678792885</v>
      </c>
      <c r="DJ492">
        <v>0.12785286399095136</v>
      </c>
      <c r="DK492">
        <v>-0.16739459767172199</v>
      </c>
      <c r="DL492">
        <v>0.6152933637050072</v>
      </c>
      <c r="DM492">
        <v>0.55200751033103601</v>
      </c>
      <c r="DN492">
        <v>0.36877698966574973</v>
      </c>
      <c r="DO492">
        <v>-1.9653213223259112E-2</v>
      </c>
      <c r="DR492">
        <f t="shared" si="165"/>
        <v>-1.8742235918381013E-2</v>
      </c>
      <c r="DS492">
        <f t="shared" si="177"/>
        <v>7.2603247991570447E-2</v>
      </c>
      <c r="DT492">
        <f t="shared" si="178"/>
        <v>3.9354431303934307E-3</v>
      </c>
      <c r="DU492">
        <f t="shared" si="179"/>
        <v>3.6121758159156796E-2</v>
      </c>
      <c r="DV492">
        <f t="shared" si="180"/>
        <v>6.5330321093645144E-2</v>
      </c>
      <c r="DW492">
        <f t="shared" si="181"/>
        <v>0.13429532255657789</v>
      </c>
      <c r="DX492">
        <f t="shared" si="182"/>
        <v>2.0952683765814721E-3</v>
      </c>
      <c r="DY492">
        <f t="shared" si="183"/>
        <v>9.9233061928728786E-2</v>
      </c>
      <c r="DZ492">
        <f t="shared" si="184"/>
        <v>7.3463908276284337E-2</v>
      </c>
      <c r="EA492">
        <f t="shared" si="166"/>
        <v>0.19872021802267487</v>
      </c>
      <c r="EB492">
        <f t="shared" si="167"/>
        <v>0.21720259994429103</v>
      </c>
      <c r="EC492">
        <f t="shared" si="168"/>
        <v>2.2646527607371954E-2</v>
      </c>
      <c r="ED492">
        <f t="shared" si="169"/>
        <v>-1.8236270893472909E-2</v>
      </c>
      <c r="EE492">
        <f t="shared" si="170"/>
        <v>0.12039587832621559</v>
      </c>
      <c r="EF492">
        <f t="shared" si="171"/>
        <v>3.2417808860939243E-2</v>
      </c>
      <c r="EG492">
        <f t="shared" si="172"/>
        <v>-1.3923710223669004E-2</v>
      </c>
      <c r="EH492">
        <f t="shared" si="173"/>
        <v>0.11598909507312578</v>
      </c>
      <c r="EI492">
        <f t="shared" si="174"/>
        <v>0.14318545616553618</v>
      </c>
      <c r="EJ492">
        <f t="shared" si="175"/>
        <v>5.0125737498306656E-2</v>
      </c>
      <c r="EK492">
        <f t="shared" si="176"/>
        <v>-3.6993597069974785E-3</v>
      </c>
    </row>
    <row r="493" spans="1:141" x14ac:dyDescent="0.3">
      <c r="A493" s="6">
        <f>('Base original'!A493-MIN('Base original'!A:A))/(MAX('Base original'!A:A)-MIN('Base original'!A:A))</f>
        <v>0.38938053097345132</v>
      </c>
      <c r="B493" s="6">
        <f>('Base original'!B493-MIN('Base original'!B:B))/(MAX('Base original'!B:B)-MIN('Base original'!B:B))</f>
        <v>0.24657534246575341</v>
      </c>
      <c r="C493" s="6">
        <f>('Base original'!C493-MIN('Base original'!C:C))/(MAX('Base original'!C:C)-MIN('Base original'!C:C))</f>
        <v>0.32</v>
      </c>
      <c r="D493" s="6">
        <f>('Base original'!D493-MIN('Base original'!D:D))/(MAX('Base original'!D:D)-MIN('Base original'!D:D))</f>
        <v>0.13013698630136986</v>
      </c>
      <c r="E493" s="6">
        <f>('Base original'!E493-MIN('Base original'!E:E))/(MAX('Base original'!E:E)-MIN('Base original'!E:E))</f>
        <v>0.12020033388981638</v>
      </c>
      <c r="F493" s="6">
        <f>('Base original'!F493-MIN('Base original'!F:F))/(MAX('Base original'!F:F)-MIN('Base original'!F:F))</f>
        <v>0.29850746268656714</v>
      </c>
      <c r="G493" s="6">
        <f>('Base original'!G493-MIN('Base original'!G:G))/(MAX('Base original'!G:G)-MIN('Base original'!G:G))</f>
        <v>0.40989399293286222</v>
      </c>
      <c r="H493" s="6">
        <f>('Base original'!H493-MIN('Base original'!H:H))/(MAX('Base original'!H:H)-MIN('Base original'!H:H))</f>
        <v>0.61160058737151024</v>
      </c>
      <c r="I493" s="6">
        <f>('Base original'!I493-MIN('Base original'!I:I))/(MAX('Base original'!I:I)-MIN('Base original'!I:I))</f>
        <v>0.45669291338582663</v>
      </c>
      <c r="J493" s="6">
        <f>('Base original'!J493-MIN('Base original'!J:J))/(MAX('Base original'!J:J)-MIN('Base original'!J:J))</f>
        <v>0.17365269461077845</v>
      </c>
      <c r="K493" s="6">
        <f>('Base original'!K493-MIN('Base original'!K:K))/(MAX('Base original'!K:K)-MIN('Base original'!K:K))</f>
        <v>0.15384615384615385</v>
      </c>
      <c r="L493" s="6">
        <f>'Base original'!L493</f>
        <v>5</v>
      </c>
      <c r="M493">
        <v>693</v>
      </c>
      <c r="O493">
        <v>0.66772222424708849</v>
      </c>
      <c r="P493" t="str">
        <f>IF(O493&lt;=cockpit!C$11,"treino","teste")</f>
        <v>treino</v>
      </c>
      <c r="AP493" s="6">
        <v>1.2513794535266163</v>
      </c>
      <c r="AQ493" s="6">
        <v>1.7889740185352516</v>
      </c>
      <c r="AR493" s="6">
        <v>1.6700343150047416</v>
      </c>
      <c r="AS493" s="6">
        <v>2.0084425830135326</v>
      </c>
      <c r="AT493" s="6">
        <v>2.0578661559600491</v>
      </c>
      <c r="AU493" s="6">
        <v>1.702233043551914</v>
      </c>
      <c r="AV493" s="6">
        <v>1.7757350717832285</v>
      </c>
      <c r="AW493" s="6">
        <v>2.0646788014341335</v>
      </c>
      <c r="AX493" s="6">
        <v>1.0667434524079962</v>
      </c>
      <c r="AY493" s="6">
        <v>1.4206067780991907</v>
      </c>
      <c r="AZ493" s="6">
        <v>1.2853315033631978</v>
      </c>
      <c r="BA493" s="6">
        <v>1.7875780961204932</v>
      </c>
      <c r="BB493" s="6">
        <v>1.4119776271520044</v>
      </c>
      <c r="BC493" s="6">
        <v>1.400356362839049</v>
      </c>
      <c r="BD493" s="6">
        <v>1.2753116191894762</v>
      </c>
      <c r="BE493" s="6">
        <v>1.9390205114614747</v>
      </c>
      <c r="BF493" s="6">
        <v>1.4317482753712272</v>
      </c>
      <c r="BG493" s="6">
        <v>1.2645793190446775</v>
      </c>
      <c r="BH493" s="6">
        <v>1.5062702702968545</v>
      </c>
      <c r="BI493" s="6">
        <v>1.3944938070427444</v>
      </c>
      <c r="BL493" s="8">
        <f>IF(BL$1&lt;=cockpit!$C$15,1/(1+EXP(-(AP493+T$14))),0)</f>
        <v>0.80368990459973699</v>
      </c>
      <c r="BM493" s="8">
        <f>IF(BM$1&lt;=cockpit!$C$15,1/(1+EXP(-(AQ493+U$14))),0)</f>
        <v>0.87085355757782468</v>
      </c>
      <c r="BN493" s="8">
        <f>IF(BN$1&lt;=cockpit!$C$15,1/(1+EXP(-(AR493+V$14))),0)</f>
        <v>0.8608020625085312</v>
      </c>
      <c r="BO493" s="8">
        <f>IF(BO$1&lt;=cockpit!$C$15,1/(1+EXP(-(AS493+W$14))),0)</f>
        <v>0.88861835492460239</v>
      </c>
      <c r="BP493" s="8">
        <f>IF(BP$1&lt;=cockpit!$C$15,1/(1+EXP(-(AT493+X$14))),0)</f>
        <v>0.89709783065435345</v>
      </c>
      <c r="BQ493" s="8">
        <f>IF(BQ$1&lt;=cockpit!$C$15,1/(1+EXP(-(AU493+Y$14))),0)</f>
        <v>0.89567840104295504</v>
      </c>
      <c r="BR493" s="8">
        <f>IF(BR$1&lt;=cockpit!$C$15,1/(1+EXP(-(AV493+Z$14))),0)</f>
        <v>0.89772973806337841</v>
      </c>
      <c r="BS493" s="8">
        <f>IF(BS$1&lt;=cockpit!$C$15,1/(1+EXP(-(AW493+AA$14))),0)</f>
        <v>0.89783927493778082</v>
      </c>
      <c r="BT493" s="8">
        <f>IF(BT$1&lt;=cockpit!$C$15,1/(1+EXP(-(AX493+AB$14))),0)</f>
        <v>0.76146012415315012</v>
      </c>
      <c r="BU493" s="8">
        <f>IF(BU$1&lt;=cockpit!$C$15,1/(1+EXP(-(AY493+AC$14))),0)</f>
        <v>0.81171305827079843</v>
      </c>
      <c r="BV493" s="8">
        <f>IF(BV$1&lt;=cockpit!$C$15,1/(1+EXP(-(AZ493+AD$14))),0)</f>
        <v>0.84029840999957051</v>
      </c>
      <c r="BW493" s="8">
        <f>IF(BW$1&lt;=cockpit!$C$15,1/(1+EXP(-(BA493+AE$14))),0)</f>
        <v>0.90148597845365352</v>
      </c>
      <c r="BX493" s="8">
        <f>IF(BX$1&lt;=cockpit!$C$15,1/(1+EXP(-(BB493+AF$14))),0)</f>
        <v>0.89493132211887416</v>
      </c>
      <c r="BY493" s="8">
        <f>IF(BY$1&lt;=cockpit!$C$15,1/(1+EXP(-(BC493+AG$14))),0)</f>
        <v>0.79766432405565257</v>
      </c>
      <c r="BZ493" s="8">
        <f>IF(BZ$1&lt;=cockpit!$C$15,1/(1+EXP(-(BD493+AH$14))),0)</f>
        <v>0.82918129962322407</v>
      </c>
      <c r="CA493" s="8">
        <f>IF(CA$1&lt;=cockpit!$C$15,1/(1+EXP(-(BE493+AI$14))),0)</f>
        <v>0.94834213827213676</v>
      </c>
      <c r="CB493" s="8">
        <f>IF(CB$1&lt;=cockpit!$C$15,1/(1+EXP(-(BF493+AJ$14))),0)</f>
        <v>0.86350981333233467</v>
      </c>
      <c r="CC493" s="8">
        <f>IF(CC$1&lt;=cockpit!$C$15,1/(1+EXP(-(BG493+AK$14))),0)</f>
        <v>0.81030750325265388</v>
      </c>
      <c r="CD493" s="8">
        <f>IF(CD$1&lt;=cockpit!$C$15,1/(1+EXP(-(BH493+AL$14))),0)</f>
        <v>0.91962666641187374</v>
      </c>
      <c r="CE493" s="8">
        <f>IF(CE$1&lt;=cockpit!$C$15,1/(1+EXP(-(BI493+AM$14))),0)</f>
        <v>0.87392813980270623</v>
      </c>
      <c r="CH493" s="6">
        <v>5.8038061529722054</v>
      </c>
      <c r="CK493" s="9">
        <f t="shared" si="162"/>
        <v>5.8038061529722054</v>
      </c>
      <c r="CM493" s="9">
        <f t="shared" si="163"/>
        <v>0.64610433155597646</v>
      </c>
      <c r="CP493">
        <f t="shared" si="164"/>
        <v>0.80380615297220537</v>
      </c>
      <c r="CV493">
        <v>-6.303110071620821E-2</v>
      </c>
      <c r="CW493">
        <v>0.32969285218536465</v>
      </c>
      <c r="CX493">
        <v>1.3605979557471611E-2</v>
      </c>
      <c r="CY493">
        <v>0.21526112841908204</v>
      </c>
      <c r="CZ493">
        <v>0.25729873420505173</v>
      </c>
      <c r="DA493">
        <v>0.60606498363429961</v>
      </c>
      <c r="DB493">
        <v>1.0674250972704503E-2</v>
      </c>
      <c r="DC493">
        <v>0.50533773076388511</v>
      </c>
      <c r="DD493">
        <v>0.21884205495993475</v>
      </c>
      <c r="DE493">
        <v>0.47505861521599135</v>
      </c>
      <c r="DF493">
        <v>0.58552150672765035</v>
      </c>
      <c r="DG493">
        <v>0.15996657810234866</v>
      </c>
      <c r="DH493">
        <v>-8.2529558957504731E-2</v>
      </c>
      <c r="DI493">
        <v>0.39980176317319877</v>
      </c>
      <c r="DJ493">
        <v>0.11074876651024165</v>
      </c>
      <c r="DK493">
        <v>-0.1450006252025253</v>
      </c>
      <c r="DL493">
        <v>0.53297969982971805</v>
      </c>
      <c r="DM493">
        <v>0.47816019888203998</v>
      </c>
      <c r="DN493">
        <v>0.31944217319787555</v>
      </c>
      <c r="DO493">
        <v>-1.7024015375930578E-2</v>
      </c>
      <c r="DR493">
        <f t="shared" si="165"/>
        <v>-2.2318212066906463E-2</v>
      </c>
      <c r="DS493">
        <f t="shared" si="177"/>
        <v>7.9658435576793002E-2</v>
      </c>
      <c r="DT493">
        <f t="shared" si="178"/>
        <v>3.5242182286976823E-3</v>
      </c>
      <c r="DU493">
        <f t="shared" si="179"/>
        <v>4.5281775447926748E-2</v>
      </c>
      <c r="DV493">
        <f t="shared" si="180"/>
        <v>5.0228696476359351E-2</v>
      </c>
      <c r="DW493">
        <f t="shared" si="181"/>
        <v>0.11985553353115169</v>
      </c>
      <c r="DX493">
        <f t="shared" si="182"/>
        <v>2.0716726910050484E-3</v>
      </c>
      <c r="DY493">
        <f t="shared" si="183"/>
        <v>9.7977222177845963E-2</v>
      </c>
      <c r="DZ493">
        <f t="shared" si="184"/>
        <v>9.195272186535107E-2</v>
      </c>
      <c r="EA493">
        <f t="shared" si="166"/>
        <v>0.1620529026750116</v>
      </c>
      <c r="EB493">
        <f t="shared" si="167"/>
        <v>0.17208394064687257</v>
      </c>
      <c r="EC493">
        <f t="shared" si="168"/>
        <v>2.996542421307526E-2</v>
      </c>
      <c r="ED493">
        <f t="shared" si="169"/>
        <v>-1.6431464244184964E-2</v>
      </c>
      <c r="EE493">
        <f t="shared" si="170"/>
        <v>0.14542054544816455</v>
      </c>
      <c r="EF493">
        <f t="shared" si="171"/>
        <v>3.4604379324129665E-2</v>
      </c>
      <c r="EG493">
        <f t="shared" si="172"/>
        <v>-1.459390529760414E-2</v>
      </c>
      <c r="EH493">
        <f t="shared" si="173"/>
        <v>0.1355638142499796</v>
      </c>
      <c r="EI493">
        <f t="shared" si="174"/>
        <v>0.16420104915889946</v>
      </c>
      <c r="EJ493">
        <f t="shared" si="175"/>
        <v>4.9285708906595282E-2</v>
      </c>
      <c r="EK493">
        <f t="shared" si="176"/>
        <v>-4.0219169329492989E-3</v>
      </c>
    </row>
    <row r="494" spans="1:141" x14ac:dyDescent="0.3">
      <c r="A494" s="6">
        <f>('Base original'!A494-MIN('Base original'!A:A))/(MAX('Base original'!A:A)-MIN('Base original'!A:A))</f>
        <v>0.38938053097345132</v>
      </c>
      <c r="B494" s="6">
        <f>('Base original'!B494-MIN('Base original'!B:B))/(MAX('Base original'!B:B)-MIN('Base original'!B:B))</f>
        <v>0.23972602739726026</v>
      </c>
      <c r="C494" s="6">
        <f>('Base original'!C494-MIN('Base original'!C:C))/(MAX('Base original'!C:C)-MIN('Base original'!C:C))</f>
        <v>0.31</v>
      </c>
      <c r="D494" s="6">
        <f>('Base original'!D494-MIN('Base original'!D:D))/(MAX('Base original'!D:D)-MIN('Base original'!D:D))</f>
        <v>0.12328767123287673</v>
      </c>
      <c r="E494" s="6">
        <f>('Base original'!E494-MIN('Base original'!E:E))/(MAX('Base original'!E:E)-MIN('Base original'!E:E))</f>
        <v>0.12020033388981638</v>
      </c>
      <c r="F494" s="6">
        <f>('Base original'!F494-MIN('Base original'!F:F))/(MAX('Base original'!F:F)-MIN('Base original'!F:F))</f>
        <v>0.34328358208955223</v>
      </c>
      <c r="G494" s="6">
        <f>('Base original'!G494-MIN('Base original'!G:G))/(MAX('Base original'!G:G)-MIN('Base original'!G:G))</f>
        <v>0.4204946996466431</v>
      </c>
      <c r="H494" s="6">
        <f>('Base original'!H494-MIN('Base original'!H:H))/(MAX('Base original'!H:H)-MIN('Base original'!H:H))</f>
        <v>0.61160058737151024</v>
      </c>
      <c r="I494" s="6">
        <f>('Base original'!I494-MIN('Base original'!I:I))/(MAX('Base original'!I:I)-MIN('Base original'!I:I))</f>
        <v>0.44881889763779531</v>
      </c>
      <c r="J494" s="6">
        <f>('Base original'!J494-MIN('Base original'!J:J))/(MAX('Base original'!J:J)-MIN('Base original'!J:J))</f>
        <v>0.16766467065868262</v>
      </c>
      <c r="K494" s="6">
        <f>('Base original'!K494-MIN('Base original'!K:K))/(MAX('Base original'!K:K)-MIN('Base original'!K:K))</f>
        <v>0.15384615384615385</v>
      </c>
      <c r="L494" s="6">
        <f>'Base original'!L494</f>
        <v>5</v>
      </c>
      <c r="M494">
        <v>694</v>
      </c>
      <c r="O494">
        <v>0.30045402164257795</v>
      </c>
      <c r="P494" t="str">
        <f>IF(O494&lt;=cockpit!C$11,"treino","teste")</f>
        <v>treino</v>
      </c>
      <c r="AP494" s="6">
        <v>1.2449859912786769</v>
      </c>
      <c r="AQ494" s="6">
        <v>1.7970941820704454</v>
      </c>
      <c r="AR494" s="6">
        <v>1.7001418179846313</v>
      </c>
      <c r="AS494" s="6">
        <v>2.0112452123167519</v>
      </c>
      <c r="AT494" s="6">
        <v>2.0617135277339047</v>
      </c>
      <c r="AU494" s="6">
        <v>1.7088901206812617</v>
      </c>
      <c r="AV494" s="6">
        <v>1.78422643965007</v>
      </c>
      <c r="AW494" s="6">
        <v>2.082549714382071</v>
      </c>
      <c r="AX494" s="6">
        <v>1.0722289281112094</v>
      </c>
      <c r="AY494" s="6">
        <v>1.4564362310360797</v>
      </c>
      <c r="AZ494" s="6">
        <v>1.2893213453851149</v>
      </c>
      <c r="BA494" s="6">
        <v>1.8024118995916127</v>
      </c>
      <c r="BB494" s="6">
        <v>1.4033553125945564</v>
      </c>
      <c r="BC494" s="6">
        <v>1.3999029041917432</v>
      </c>
      <c r="BD494" s="6">
        <v>1.274343695056575</v>
      </c>
      <c r="BE494" s="6">
        <v>1.9213631154802582</v>
      </c>
      <c r="BF494" s="6">
        <v>1.4530957494741521</v>
      </c>
      <c r="BG494" s="6">
        <v>1.2810016203638666</v>
      </c>
      <c r="BH494" s="6">
        <v>1.5283777337421818</v>
      </c>
      <c r="BI494" s="6">
        <v>1.3898384287067134</v>
      </c>
      <c r="BL494" s="8">
        <f>IF(BL$1&lt;=cockpit!$C$15,1/(1+EXP(-(AP494+T$14))),0)</f>
        <v>0.80267923354256721</v>
      </c>
      <c r="BM494" s="8">
        <f>IF(BM$1&lt;=cockpit!$C$15,1/(1+EXP(-(AQ494+U$14))),0)</f>
        <v>0.87176406629629255</v>
      </c>
      <c r="BN494" s="8">
        <f>IF(BN$1&lt;=cockpit!$C$15,1/(1+EXP(-(AR494+V$14))),0)</f>
        <v>0.86437056619490149</v>
      </c>
      <c r="BO494" s="8">
        <f>IF(BO$1&lt;=cockpit!$C$15,1/(1+EXP(-(AS494+W$14))),0)</f>
        <v>0.88889544535443021</v>
      </c>
      <c r="BP494" s="8">
        <f>IF(BP$1&lt;=cockpit!$C$15,1/(1+EXP(-(AT494+X$14))),0)</f>
        <v>0.89745245206672264</v>
      </c>
      <c r="BQ494" s="8">
        <f>IF(BQ$1&lt;=cockpit!$C$15,1/(1+EXP(-(AU494+Y$14))),0)</f>
        <v>0.8962987925889303</v>
      </c>
      <c r="BR494" s="8">
        <f>IF(BR$1&lt;=cockpit!$C$15,1/(1+EXP(-(AV494+Z$14))),0)</f>
        <v>0.89850671079469002</v>
      </c>
      <c r="BS494" s="8">
        <f>IF(BS$1&lt;=cockpit!$C$15,1/(1+EXP(-(AW494+AA$14))),0)</f>
        <v>0.89946685000238724</v>
      </c>
      <c r="BT494" s="8">
        <f>IF(BT$1&lt;=cockpit!$C$15,1/(1+EXP(-(AX494+AB$14))),0)</f>
        <v>0.76245506882179936</v>
      </c>
      <c r="BU494" s="8">
        <f>IF(BU$1&lt;=cockpit!$C$15,1/(1+EXP(-(AY494+AC$14))),0)</f>
        <v>0.81712799556522508</v>
      </c>
      <c r="BV494" s="8">
        <f>IF(BV$1&lt;=cockpit!$C$15,1/(1+EXP(-(AZ494+AD$14))),0)</f>
        <v>0.84083310810940615</v>
      </c>
      <c r="BW494" s="8">
        <f>IF(BW$1&lt;=cockpit!$C$15,1/(1+EXP(-(BA494+AE$14))),0)</f>
        <v>0.90279553070587892</v>
      </c>
      <c r="BX494" s="8">
        <f>IF(BX$1&lt;=cockpit!$C$15,1/(1+EXP(-(BB494+AF$14))),0)</f>
        <v>0.89411780718177214</v>
      </c>
      <c r="BY494" s="8">
        <f>IF(BY$1&lt;=cockpit!$C$15,1/(1+EXP(-(BC494+AG$14))),0)</f>
        <v>0.797591127787736</v>
      </c>
      <c r="BZ494" s="8">
        <f>IF(BZ$1&lt;=cockpit!$C$15,1/(1+EXP(-(BD494+AH$14))),0)</f>
        <v>0.82904415948130872</v>
      </c>
      <c r="CA494" s="8">
        <f>IF(CA$1&lt;=cockpit!$C$15,1/(1+EXP(-(BE494+AI$14))),0)</f>
        <v>0.94747023450539158</v>
      </c>
      <c r="CB494" s="8">
        <f>IF(CB$1&lt;=cockpit!$C$15,1/(1+EXP(-(BF494+AJ$14))),0)</f>
        <v>0.86600637162957184</v>
      </c>
      <c r="CC494" s="8">
        <f>IF(CC$1&lt;=cockpit!$C$15,1/(1+EXP(-(BG494+AK$14))),0)</f>
        <v>0.81281890845724436</v>
      </c>
      <c r="CD494" s="8">
        <f>IF(CD$1&lt;=cockpit!$C$15,1/(1+EXP(-(BH494+AL$14))),0)</f>
        <v>0.9212456207615064</v>
      </c>
      <c r="CE494" s="8">
        <f>IF(CE$1&lt;=cockpit!$C$15,1/(1+EXP(-(BI494+AM$14))),0)</f>
        <v>0.87341432720447276</v>
      </c>
      <c r="CH494" s="6">
        <v>5.8141187185890582</v>
      </c>
      <c r="CK494" s="9">
        <f t="shared" si="162"/>
        <v>5.8141187185890582</v>
      </c>
      <c r="CM494" s="9">
        <f t="shared" si="163"/>
        <v>0.66278928795709002</v>
      </c>
      <c r="CP494">
        <f t="shared" si="164"/>
        <v>0.81411871858905815</v>
      </c>
      <c r="CV494">
        <v>-6.383976877583282E-2</v>
      </c>
      <c r="CW494">
        <v>0.33392270183132339</v>
      </c>
      <c r="CX494">
        <v>1.378053975018618E-2</v>
      </c>
      <c r="CY494">
        <v>0.21802285710624267</v>
      </c>
      <c r="CZ494">
        <v>0.26059979139379225</v>
      </c>
      <c r="DA494">
        <v>0.61384059581230399</v>
      </c>
      <c r="DB494">
        <v>1.0811198062695959E-2</v>
      </c>
      <c r="DC494">
        <v>0.51182104578692178</v>
      </c>
      <c r="DD494">
        <v>0.22164972574368808</v>
      </c>
      <c r="DE494">
        <v>0.48115345925662351</v>
      </c>
      <c r="DF494">
        <v>0.59303355292918791</v>
      </c>
      <c r="DG494">
        <v>0.16201889609852718</v>
      </c>
      <c r="DH494">
        <v>-8.3588385751666661E-2</v>
      </c>
      <c r="DI494">
        <v>0.4049310868306647</v>
      </c>
      <c r="DJ494">
        <v>0.11216963635230402</v>
      </c>
      <c r="DK494">
        <v>-0.14686093500029992</v>
      </c>
      <c r="DL494">
        <v>0.53981765212284338</v>
      </c>
      <c r="DM494">
        <v>0.4842948352095986</v>
      </c>
      <c r="DN494">
        <v>0.32354051004154372</v>
      </c>
      <c r="DO494">
        <v>-1.724242783144293E-2</v>
      </c>
      <c r="DR494">
        <f t="shared" si="165"/>
        <v>-2.2708191859008037E-2</v>
      </c>
      <c r="DS494">
        <f t="shared" si="177"/>
        <v>8.0150602167225776E-2</v>
      </c>
      <c r="DT494">
        <f t="shared" si="178"/>
        <v>3.4845958479318936E-3</v>
      </c>
      <c r="DU494">
        <f t="shared" si="179"/>
        <v>4.5755342319760507E-2</v>
      </c>
      <c r="DV494">
        <f t="shared" si="180"/>
        <v>5.0707271900011279E-2</v>
      </c>
      <c r="DW494">
        <f t="shared" si="181"/>
        <v>0.12071081669350218</v>
      </c>
      <c r="DX494">
        <f t="shared" si="182"/>
        <v>2.0831631655391881E-3</v>
      </c>
      <c r="DY494">
        <f t="shared" si="183"/>
        <v>9.7737032515746711E-2</v>
      </c>
      <c r="DZ494">
        <f t="shared" si="184"/>
        <v>9.2796376887624474E-2</v>
      </c>
      <c r="EA494">
        <f t="shared" si="166"/>
        <v>0.15988817928653776</v>
      </c>
      <c r="EB494">
        <f t="shared" si="167"/>
        <v>0.17375864379175551</v>
      </c>
      <c r="EC494">
        <f t="shared" si="168"/>
        <v>2.996705224419817E-2</v>
      </c>
      <c r="ED494">
        <f t="shared" si="169"/>
        <v>-1.6763930522831649E-2</v>
      </c>
      <c r="EE494">
        <f t="shared" si="170"/>
        <v>0.14733352516817586</v>
      </c>
      <c r="EF494">
        <f t="shared" si="171"/>
        <v>3.5073850417965229E-2</v>
      </c>
      <c r="EG494">
        <f t="shared" si="172"/>
        <v>-1.5023896373779516E-2</v>
      </c>
      <c r="EH494">
        <f t="shared" si="173"/>
        <v>0.13497220774011262</v>
      </c>
      <c r="EI494">
        <f t="shared" si="174"/>
        <v>0.16433354935625044</v>
      </c>
      <c r="EJ494">
        <f t="shared" si="175"/>
        <v>4.8953784197529202E-2</v>
      </c>
      <c r="EK494">
        <f t="shared" si="176"/>
        <v>-4.0889971546514119E-3</v>
      </c>
    </row>
    <row r="495" spans="1:141" x14ac:dyDescent="0.3">
      <c r="A495" s="6">
        <f>('Base original'!A495-MIN('Base original'!A:A))/(MAX('Base original'!A:A)-MIN('Base original'!A:A))</f>
        <v>4.4247787610619468E-2</v>
      </c>
      <c r="B495" s="6">
        <f>('Base original'!B495-MIN('Base original'!B:B))/(MAX('Base original'!B:B)-MIN('Base original'!B:B))</f>
        <v>0.23972602739726026</v>
      </c>
      <c r="C495" s="6">
        <f>('Base original'!C495-MIN('Base original'!C:C))/(MAX('Base original'!C:C)-MIN('Base original'!C:C))</f>
        <v>0.02</v>
      </c>
      <c r="D495" s="6">
        <f>('Base original'!D495-MIN('Base original'!D:D))/(MAX('Base original'!D:D)-MIN('Base original'!D:D))</f>
        <v>2.7397260273972605E-2</v>
      </c>
      <c r="E495" s="6">
        <f>('Base original'!E495-MIN('Base original'!E:E))/(MAX('Base original'!E:E)-MIN('Base original'!E:E))</f>
        <v>3.6727879799666116E-2</v>
      </c>
      <c r="F495" s="6">
        <f>('Base original'!F495-MIN('Base original'!F:F))/(MAX('Base original'!F:F)-MIN('Base original'!F:F))</f>
        <v>0.2537313432835821</v>
      </c>
      <c r="G495" s="6">
        <f>('Base original'!G495-MIN('Base original'!G:G))/(MAX('Base original'!G:G)-MIN('Base original'!G:G))</f>
        <v>0.13427561837455831</v>
      </c>
      <c r="H495" s="6">
        <f>('Base original'!H495-MIN('Base original'!H:H))/(MAX('Base original'!H:H)-MIN('Base original'!H:H))</f>
        <v>0.14904552129221596</v>
      </c>
      <c r="I495" s="6">
        <f>('Base original'!I495-MIN('Base original'!I:I))/(MAX('Base original'!I:I)-MIN('Base original'!I:I))</f>
        <v>0.91338582677165359</v>
      </c>
      <c r="J495" s="6">
        <f>('Base original'!J495-MIN('Base original'!J:J))/(MAX('Base original'!J:J)-MIN('Base original'!J:J))</f>
        <v>0.17365269461077845</v>
      </c>
      <c r="K495" s="6">
        <f>('Base original'!K495-MIN('Base original'!K:K))/(MAX('Base original'!K:K)-MIN('Base original'!K:K))</f>
        <v>0.67692307692307696</v>
      </c>
      <c r="L495" s="6">
        <f>'Base original'!L495</f>
        <v>6</v>
      </c>
      <c r="M495">
        <v>695</v>
      </c>
      <c r="O495">
        <v>0.277570501356046</v>
      </c>
      <c r="P495" t="str">
        <f>IF(O495&lt;=cockpit!C$11,"treino","teste")</f>
        <v>treino</v>
      </c>
      <c r="AP495" s="6">
        <v>0.48797442452287287</v>
      </c>
      <c r="AQ495" s="6">
        <v>1.0700043181289958</v>
      </c>
      <c r="AR495" s="6">
        <v>1.4974050499774694</v>
      </c>
      <c r="AS495" s="6">
        <v>1.368627397601571</v>
      </c>
      <c r="AT495" s="6">
        <v>1.6314721218716357</v>
      </c>
      <c r="AU495" s="6">
        <v>1.4746624360436698</v>
      </c>
      <c r="AV495" s="6">
        <v>1.2827542651443584</v>
      </c>
      <c r="AW495" s="6">
        <v>1.3926893678991905</v>
      </c>
      <c r="AX495" s="6">
        <v>0.70109133872188667</v>
      </c>
      <c r="AY495" s="6">
        <v>0.83914530731360204</v>
      </c>
      <c r="AZ495" s="6">
        <v>0.96079068424724234</v>
      </c>
      <c r="BA495" s="6">
        <v>1.5228106072778926</v>
      </c>
      <c r="BB495" s="6">
        <v>1.0941587786788882</v>
      </c>
      <c r="BC495" s="6">
        <v>1.112178505183274</v>
      </c>
      <c r="BD495" s="6">
        <v>1.1103216464925945</v>
      </c>
      <c r="BE495" s="6">
        <v>1.8863204900359269</v>
      </c>
      <c r="BF495" s="6">
        <v>0.82681013529336234</v>
      </c>
      <c r="BG495" s="6">
        <v>1.0604510339926694</v>
      </c>
      <c r="BH495" s="6">
        <v>1.2920453630591535</v>
      </c>
      <c r="BI495" s="6">
        <v>0.99683145659676331</v>
      </c>
      <c r="BL495" s="8">
        <f>IF(BL$1&lt;=cockpit!$C$15,1/(1+EXP(-(AP495+T$14))),0)</f>
        <v>0.65613399025723396</v>
      </c>
      <c r="BM495" s="8">
        <f>IF(BM$1&lt;=cockpit!$C$15,1/(1+EXP(-(AQ495+U$14))),0)</f>
        <v>0.7666618529106356</v>
      </c>
      <c r="BN495" s="8">
        <f>IF(BN$1&lt;=cockpit!$C$15,1/(1+EXP(-(AR495+V$14))),0)</f>
        <v>0.8388016118240732</v>
      </c>
      <c r="BO495" s="8">
        <f>IF(BO$1&lt;=cockpit!$C$15,1/(1+EXP(-(AS495+W$14))),0)</f>
        <v>0.80797260558803874</v>
      </c>
      <c r="BP495" s="8">
        <f>IF(BP$1&lt;=cockpit!$C$15,1/(1+EXP(-(AT495+X$14))),0)</f>
        <v>0.85055900601511947</v>
      </c>
      <c r="BQ495" s="8">
        <f>IF(BQ$1&lt;=cockpit!$C$15,1/(1+EXP(-(AU495+Y$14))),0)</f>
        <v>0.8724205618168559</v>
      </c>
      <c r="BR495" s="8">
        <f>IF(BR$1&lt;=cockpit!$C$15,1/(1+EXP(-(AV495+Z$14))),0)</f>
        <v>0.84280775285942933</v>
      </c>
      <c r="BS495" s="8">
        <f>IF(BS$1&lt;=cockpit!$C$15,1/(1+EXP(-(AW495+AA$14))),0)</f>
        <v>0.81779128397055156</v>
      </c>
      <c r="BT495" s="8">
        <f>IF(BT$1&lt;=cockpit!$C$15,1/(1+EXP(-(AX495+AB$14))),0)</f>
        <v>0.68891446256312372</v>
      </c>
      <c r="BU495" s="8">
        <f>IF(BU$1&lt;=cockpit!$C$15,1/(1+EXP(-(AY495+AC$14))),0)</f>
        <v>0.70676385193595936</v>
      </c>
      <c r="BV495" s="8">
        <f>IF(BV$1&lt;=cockpit!$C$15,1/(1+EXP(-(AZ495+AD$14))),0)</f>
        <v>0.79181641387967672</v>
      </c>
      <c r="BW495" s="8">
        <f>IF(BW$1&lt;=cockpit!$C$15,1/(1+EXP(-(BA495+AE$14))),0)</f>
        <v>0.87534608444148099</v>
      </c>
      <c r="BX495" s="8">
        <f>IF(BX$1&lt;=cockpit!$C$15,1/(1+EXP(-(BB495+AF$14))),0)</f>
        <v>0.8610829585586548</v>
      </c>
      <c r="BY495" s="8">
        <f>IF(BY$1&lt;=cockpit!$C$15,1/(1+EXP(-(BC495+AG$14))),0)</f>
        <v>0.74717123060425983</v>
      </c>
      <c r="BZ495" s="8">
        <f>IF(BZ$1&lt;=cockpit!$C$15,1/(1+EXP(-(BD495+AH$14))),0)</f>
        <v>0.80452917468092988</v>
      </c>
      <c r="CA495" s="8">
        <f>IF(CA$1&lt;=cockpit!$C$15,1/(1+EXP(-(BE495+AI$14))),0)</f>
        <v>0.94569854973446343</v>
      </c>
      <c r="CB495" s="8">
        <f>IF(CB$1&lt;=cockpit!$C$15,1/(1+EXP(-(BF495+AJ$14))),0)</f>
        <v>0.7755317066940528</v>
      </c>
      <c r="CC495" s="8">
        <f>IF(CC$1&lt;=cockpit!$C$15,1/(1+EXP(-(BG495+AK$14))),0)</f>
        <v>0.77693287149476065</v>
      </c>
      <c r="CD495" s="8">
        <f>IF(CD$1&lt;=cockpit!$C$15,1/(1+EXP(-(BH495+AL$14))),0)</f>
        <v>0.90230131647134881</v>
      </c>
      <c r="CE495" s="8">
        <f>IF(CE$1&lt;=cockpit!$C$15,1/(1+EXP(-(BI495+AM$14))),0)</f>
        <v>0.82324419730518072</v>
      </c>
      <c r="CH495" s="6">
        <v>5.4363288110431727</v>
      </c>
      <c r="CK495" s="9">
        <f t="shared" si="162"/>
        <v>5.4363288110431727</v>
      </c>
      <c r="CM495" s="9">
        <f t="shared" si="163"/>
        <v>0.31772520926000336</v>
      </c>
      <c r="CP495">
        <f t="shared" si="164"/>
        <v>-0.56367118895682733</v>
      </c>
      <c r="CV495">
        <v>4.4200725946907694E-2</v>
      </c>
      <c r="CW495">
        <v>-0.23119798386056656</v>
      </c>
      <c r="CX495">
        <v>-9.5412291206329013E-3</v>
      </c>
      <c r="CY495">
        <v>-0.1509524351655068</v>
      </c>
      <c r="CZ495">
        <v>-0.18043141731394938</v>
      </c>
      <c r="DA495">
        <v>-0.42500467139626213</v>
      </c>
      <c r="DB495">
        <v>-7.4853467030078467E-3</v>
      </c>
      <c r="DC495">
        <v>-0.35436941913316478</v>
      </c>
      <c r="DD495">
        <v>-0.15346356936544528</v>
      </c>
      <c r="DE495">
        <v>-0.33313610933784576</v>
      </c>
      <c r="DF495">
        <v>-0.41059850392608288</v>
      </c>
      <c r="DG495">
        <v>-0.1121769856312906</v>
      </c>
      <c r="DH495">
        <v>5.7874071316381004E-2</v>
      </c>
      <c r="DI495">
        <v>-0.28036204296468653</v>
      </c>
      <c r="DJ495">
        <v>-7.7662865186463162E-2</v>
      </c>
      <c r="DK495">
        <v>0.10168207161038857</v>
      </c>
      <c r="DL495">
        <v>-0.37375342298886144</v>
      </c>
      <c r="DM495">
        <v>-0.33531110308008844</v>
      </c>
      <c r="DN495">
        <v>-0.22400966813154707</v>
      </c>
      <c r="DO495">
        <v>1.1938135771028261E-2</v>
      </c>
      <c r="DR495">
        <f t="shared" si="165"/>
        <v>2.5171791276035298E-2</v>
      </c>
      <c r="DS495">
        <f t="shared" si="177"/>
        <v>-9.5306653168666239E-2</v>
      </c>
      <c r="DT495">
        <f t="shared" si="178"/>
        <v>-2.8281334321808007E-3</v>
      </c>
      <c r="DU495">
        <f t="shared" si="179"/>
        <v>-5.2407706989494443E-2</v>
      </c>
      <c r="DV495">
        <f t="shared" si="180"/>
        <v>-4.9898196101106289E-2</v>
      </c>
      <c r="DW495">
        <f t="shared" si="181"/>
        <v>-0.10152612032482272</v>
      </c>
      <c r="DX495">
        <f t="shared" si="182"/>
        <v>-2.1683184927500905E-3</v>
      </c>
      <c r="DY495">
        <f t="shared" si="183"/>
        <v>-0.11737332326573276</v>
      </c>
      <c r="DZ495">
        <f t="shared" si="184"/>
        <v>-8.0629277971032087E-2</v>
      </c>
      <c r="EA495">
        <f t="shared" si="166"/>
        <v>-0.16672957824225221</v>
      </c>
      <c r="EB495">
        <f t="shared" si="167"/>
        <v>-0.15316423233580909</v>
      </c>
      <c r="EC495">
        <f t="shared" si="168"/>
        <v>-2.6223527829914384E-2</v>
      </c>
      <c r="ED495">
        <f t="shared" si="169"/>
        <v>1.4962538916245983E-2</v>
      </c>
      <c r="EE495">
        <f t="shared" si="170"/>
        <v>-0.12384576970814176</v>
      </c>
      <c r="EF495">
        <f t="shared" si="171"/>
        <v>-2.7394240443657621E-2</v>
      </c>
      <c r="EG495">
        <f t="shared" si="172"/>
        <v>1.0743143322552051E-2</v>
      </c>
      <c r="EH495">
        <f t="shared" si="173"/>
        <v>-0.14895964048635674</v>
      </c>
      <c r="EI495">
        <f t="shared" si="174"/>
        <v>-0.1329090434997581</v>
      </c>
      <c r="EJ495">
        <f t="shared" si="175"/>
        <v>-4.1632719726688167E-2</v>
      </c>
      <c r="EK495">
        <f t="shared" si="176"/>
        <v>3.8472909765531428E-3</v>
      </c>
    </row>
    <row r="496" spans="1:141" x14ac:dyDescent="0.3">
      <c r="A496" s="6">
        <f>('Base original'!A496-MIN('Base original'!A:A))/(MAX('Base original'!A:A)-MIN('Base original'!A:A))</f>
        <v>0.21238938053097348</v>
      </c>
      <c r="B496" s="6">
        <f>('Base original'!B496-MIN('Base original'!B:B))/(MAX('Base original'!B:B)-MIN('Base original'!B:B))</f>
        <v>0.36301369863013699</v>
      </c>
      <c r="C496" s="6">
        <f>('Base original'!C496-MIN('Base original'!C:C))/(MAX('Base original'!C:C)-MIN('Base original'!C:C))</f>
        <v>0.02</v>
      </c>
      <c r="D496" s="6">
        <f>('Base original'!D496-MIN('Base original'!D:D))/(MAX('Base original'!D:D)-MIN('Base original'!D:D))</f>
        <v>8.2191780821917818E-2</v>
      </c>
      <c r="E496" s="6">
        <f>('Base original'!E496-MIN('Base original'!E:E))/(MAX('Base original'!E:E)-MIN('Base original'!E:E))</f>
        <v>9.0150250417362285E-2</v>
      </c>
      <c r="F496" s="6">
        <f>('Base original'!F496-MIN('Base original'!F:F))/(MAX('Base original'!F:F)-MIN('Base original'!F:F))</f>
        <v>0.1044776119402985</v>
      </c>
      <c r="G496" s="6">
        <f>('Base original'!G496-MIN('Base original'!G:G))/(MAX('Base original'!G:G)-MIN('Base original'!G:G))</f>
        <v>6.7137809187279157E-2</v>
      </c>
      <c r="H496" s="6">
        <f>('Base original'!H496-MIN('Base original'!H:H))/(MAX('Base original'!H:H)-MIN('Base original'!H:H))</f>
        <v>0.52349486049926486</v>
      </c>
      <c r="I496" s="6">
        <f>('Base original'!I496-MIN('Base original'!I:I))/(MAX('Base original'!I:I)-MIN('Base original'!I:I))</f>
        <v>0.57480314960629941</v>
      </c>
      <c r="J496" s="6">
        <f>('Base original'!J496-MIN('Base original'!J:J))/(MAX('Base original'!J:J)-MIN('Base original'!J:J))</f>
        <v>0.20359281437125751</v>
      </c>
      <c r="K496" s="6">
        <f>('Base original'!K496-MIN('Base original'!K:K))/(MAX('Base original'!K:K)-MIN('Base original'!K:K))</f>
        <v>0.16923076923076918</v>
      </c>
      <c r="L496" s="6">
        <f>'Base original'!L496</f>
        <v>6</v>
      </c>
      <c r="M496">
        <v>697</v>
      </c>
      <c r="O496">
        <v>0.36006170847368912</v>
      </c>
      <c r="P496" t="str">
        <f>IF(O496&lt;=cockpit!C$11,"treino","teste")</f>
        <v>treino</v>
      </c>
      <c r="AP496" s="6">
        <v>0.58412949278253512</v>
      </c>
      <c r="AQ496" s="6">
        <v>1.1512771972572908</v>
      </c>
      <c r="AR496" s="6">
        <v>1.1361132334522885</v>
      </c>
      <c r="AS496" s="6">
        <v>1.4938699517769589</v>
      </c>
      <c r="AT496" s="6">
        <v>1.5348270808457634</v>
      </c>
      <c r="AU496" s="6">
        <v>1.3664649167353073</v>
      </c>
      <c r="AV496" s="6">
        <v>1.3005796839302757</v>
      </c>
      <c r="AW496" s="6">
        <v>1.5783300300361702</v>
      </c>
      <c r="AX496" s="6">
        <v>0.70942978001194756</v>
      </c>
      <c r="AY496" s="6">
        <v>0.8854965330647</v>
      </c>
      <c r="AZ496" s="6">
        <v>0.89330748477687083</v>
      </c>
      <c r="BA496" s="6">
        <v>1.3676347031365472</v>
      </c>
      <c r="BB496" s="6">
        <v>1.1226019047886657</v>
      </c>
      <c r="BC496" s="6">
        <v>1.0800360160026143</v>
      </c>
      <c r="BD496" s="6">
        <v>0.91613075195222338</v>
      </c>
      <c r="BE496" s="6">
        <v>1.7928494488265279</v>
      </c>
      <c r="BF496" s="6">
        <v>1.0619225644562933</v>
      </c>
      <c r="BG496" s="6">
        <v>0.84074947559404289</v>
      </c>
      <c r="BH496" s="6">
        <v>1.0158754126926781</v>
      </c>
      <c r="BI496" s="6">
        <v>1.021992718612702</v>
      </c>
      <c r="BL496" s="8">
        <f>IF(BL$1&lt;=cockpit!$C$15,1/(1+EXP(-(AP496+T$14))),0)</f>
        <v>0.6774916094191139</v>
      </c>
      <c r="BM496" s="8">
        <f>IF(BM$1&lt;=cockpit!$C$15,1/(1+EXP(-(AQ496+U$14))),0)</f>
        <v>0.78088480344788946</v>
      </c>
      <c r="BN496" s="8">
        <f>IF(BN$1&lt;=cockpit!$C$15,1/(1+EXP(-(AR496+V$14))),0)</f>
        <v>0.78381636786536191</v>
      </c>
      <c r="BO496" s="8">
        <f>IF(BO$1&lt;=cockpit!$C$15,1/(1+EXP(-(AS496+W$14))),0)</f>
        <v>0.82665916385816962</v>
      </c>
      <c r="BP496" s="8">
        <f>IF(BP$1&lt;=cockpit!$C$15,1/(1+EXP(-(AT496+X$14))),0)</f>
        <v>0.83785405754133524</v>
      </c>
      <c r="BQ496" s="8">
        <f>IF(BQ$1&lt;=cockpit!$C$15,1/(1+EXP(-(AU496+Y$14))),0)</f>
        <v>0.85988496668066872</v>
      </c>
      <c r="BR496" s="8">
        <f>IF(BR$1&lt;=cockpit!$C$15,1/(1+EXP(-(AV496+Z$14))),0)</f>
        <v>0.84515491014177813</v>
      </c>
      <c r="BS496" s="8">
        <f>IF(BS$1&lt;=cockpit!$C$15,1/(1+EXP(-(AW496+AA$14))),0)</f>
        <v>0.84384174075733775</v>
      </c>
      <c r="BT496" s="8">
        <f>IF(BT$1&lt;=cockpit!$C$15,1/(1+EXP(-(AX496+AB$14))),0)</f>
        <v>0.69069866406623714</v>
      </c>
      <c r="BU496" s="8">
        <f>IF(BU$1&lt;=cockpit!$C$15,1/(1+EXP(-(AY496+AC$14))),0)</f>
        <v>0.71627720679233597</v>
      </c>
      <c r="BV496" s="8">
        <f>IF(BV$1&lt;=cockpit!$C$15,1/(1+EXP(-(AZ496+AD$14))),0)</f>
        <v>0.78047319437232632</v>
      </c>
      <c r="BW496" s="8">
        <f>IF(BW$1&lt;=cockpit!$C$15,1/(1+EXP(-(BA496+AE$14))),0)</f>
        <v>0.85740503248673272</v>
      </c>
      <c r="BX496" s="8">
        <f>IF(BX$1&lt;=cockpit!$C$15,1/(1+EXP(-(BB496+AF$14))),0)</f>
        <v>0.86445048697140059</v>
      </c>
      <c r="BY496" s="8">
        <f>IF(BY$1&lt;=cockpit!$C$15,1/(1+EXP(-(BC496+AG$14))),0)</f>
        <v>0.74105121444990107</v>
      </c>
      <c r="BZ496" s="8">
        <f>IF(BZ$1&lt;=cockpit!$C$15,1/(1+EXP(-(BD496+AH$14))),0)</f>
        <v>0.7721788316235273</v>
      </c>
      <c r="CA496" s="8">
        <f>IF(CA$1&lt;=cockpit!$C$15,1/(1+EXP(-(BE496+AI$14))),0)</f>
        <v>0.94069369120250057</v>
      </c>
      <c r="CB496" s="8">
        <f>IF(CB$1&lt;=cockpit!$C$15,1/(1+EXP(-(BF496+AJ$14))),0)</f>
        <v>0.81380508542800956</v>
      </c>
      <c r="CC496" s="8">
        <f>IF(CC$1&lt;=cockpit!$C$15,1/(1+EXP(-(BG496+AK$14))),0)</f>
        <v>0.73656282947310203</v>
      </c>
      <c r="CD496" s="8">
        <f>IF(CD$1&lt;=cockpit!$C$15,1/(1+EXP(-(BH496+AL$14))),0)</f>
        <v>0.87510718464807169</v>
      </c>
      <c r="CE496" s="8">
        <f>IF(CE$1&lt;=cockpit!$C$15,1/(1+EXP(-(BI496+AM$14))),0)</f>
        <v>0.82687576480714053</v>
      </c>
      <c r="CH496" s="6">
        <v>5.4252609534716987</v>
      </c>
      <c r="CK496" s="9">
        <f t="shared" si="162"/>
        <v>5.4252609534716987</v>
      </c>
      <c r="CM496" s="9">
        <f t="shared" si="163"/>
        <v>0.33032497160426089</v>
      </c>
      <c r="CP496">
        <f t="shared" si="164"/>
        <v>-0.57473904652830132</v>
      </c>
      <c r="CV496">
        <v>4.5068620827682947E-2</v>
      </c>
      <c r="CW496">
        <v>-0.23573762755056307</v>
      </c>
      <c r="CX496">
        <v>-9.7285740959178694E-3</v>
      </c>
      <c r="CY496">
        <v>-0.15391643276767439</v>
      </c>
      <c r="CZ496">
        <v>-0.18397424381878769</v>
      </c>
      <c r="DA496">
        <v>-0.43334976914541323</v>
      </c>
      <c r="DB496">
        <v>-7.632323793207039E-3</v>
      </c>
      <c r="DC496">
        <v>-0.36132757192772291</v>
      </c>
      <c r="DD496">
        <v>-0.15647687386179565</v>
      </c>
      <c r="DE496">
        <v>-0.33967733954847601</v>
      </c>
      <c r="DF496">
        <v>-0.41866073213562555</v>
      </c>
      <c r="DG496">
        <v>-0.11437961532762496</v>
      </c>
      <c r="DH496">
        <v>5.9010446548892835E-2</v>
      </c>
      <c r="DI496">
        <v>-0.2858670381121648</v>
      </c>
      <c r="DJ496">
        <v>-7.9187799487375601E-2</v>
      </c>
      <c r="DK496">
        <v>0.10367863043440609</v>
      </c>
      <c r="DL496">
        <v>-0.38109218667509348</v>
      </c>
      <c r="DM496">
        <v>-0.34189503996338461</v>
      </c>
      <c r="DN496">
        <v>-0.22840816702609143</v>
      </c>
      <c r="DO496">
        <v>1.2172544747345091E-2</v>
      </c>
      <c r="DR496">
        <f t="shared" si="165"/>
        <v>2.4382354581559375E-2</v>
      </c>
      <c r="DS496">
        <f t="shared" si="177"/>
        <v>-9.1989283308780243E-2</v>
      </c>
      <c r="DT496">
        <f t="shared" si="178"/>
        <v>-3.7516485271651004E-3</v>
      </c>
      <c r="DU496">
        <f t="shared" si="179"/>
        <v>-4.8735272249213119E-2</v>
      </c>
      <c r="DV496">
        <f t="shared" si="180"/>
        <v>-5.4824431043224771E-2</v>
      </c>
      <c r="DW496">
        <f t="shared" si="181"/>
        <v>-0.11293001557038061</v>
      </c>
      <c r="DX496">
        <f t="shared" si="182"/>
        <v>-2.1806554854384235E-3</v>
      </c>
      <c r="DY496">
        <f t="shared" si="183"/>
        <v>-0.10403745122748251</v>
      </c>
      <c r="DZ496">
        <f t="shared" si="184"/>
        <v>-8.1827289653736285E-2</v>
      </c>
      <c r="EA496">
        <f t="shared" si="166"/>
        <v>-0.16540484890316209</v>
      </c>
      <c r="EB496">
        <f t="shared" si="167"/>
        <v>-0.16363840063308394</v>
      </c>
      <c r="EC496">
        <f t="shared" si="168"/>
        <v>-3.0294197199252353E-2</v>
      </c>
      <c r="ED496">
        <f t="shared" si="169"/>
        <v>1.4913436086703067E-2</v>
      </c>
      <c r="EE496">
        <f t="shared" si="170"/>
        <v>-0.1288811809534561</v>
      </c>
      <c r="EF496">
        <f t="shared" si="171"/>
        <v>-3.1971270444646711E-2</v>
      </c>
      <c r="EG496">
        <f t="shared" si="172"/>
        <v>1.1932931298450973E-2</v>
      </c>
      <c r="EH496">
        <f t="shared" si="173"/>
        <v>-0.12870294219908709</v>
      </c>
      <c r="EI496">
        <f t="shared" si="174"/>
        <v>-0.1564085011840359</v>
      </c>
      <c r="EJ496">
        <f t="shared" si="175"/>
        <v>-5.3490318286912884E-2</v>
      </c>
      <c r="EK496">
        <f t="shared" si="176"/>
        <v>3.8498894784292246E-3</v>
      </c>
    </row>
    <row r="497" spans="1:141" x14ac:dyDescent="0.3">
      <c r="A497" s="6">
        <f>('Base original'!A497-MIN('Base original'!A:A))/(MAX('Base original'!A:A)-MIN('Base original'!A:A))</f>
        <v>0.42477876106194695</v>
      </c>
      <c r="B497" s="6">
        <f>('Base original'!B497-MIN('Base original'!B:B))/(MAX('Base original'!B:B)-MIN('Base original'!B:B))</f>
        <v>0.33904109589041098</v>
      </c>
      <c r="C497" s="6">
        <f>('Base original'!C497-MIN('Base original'!C:C))/(MAX('Base original'!C:C)-MIN('Base original'!C:C))</f>
        <v>0.28000000000000003</v>
      </c>
      <c r="D497" s="6">
        <f>('Base original'!D497-MIN('Base original'!D:D))/(MAX('Base original'!D:D)-MIN('Base original'!D:D))</f>
        <v>0.15753424657534248</v>
      </c>
      <c r="E497" s="6">
        <f>('Base original'!E497-MIN('Base original'!E:E))/(MAX('Base original'!E:E)-MIN('Base original'!E:E))</f>
        <v>0.12520868113522537</v>
      </c>
      <c r="F497" s="6">
        <f>('Base original'!F497-MIN('Base original'!F:F))/(MAX('Base original'!F:F)-MIN('Base original'!F:F))</f>
        <v>0.2537313432835821</v>
      </c>
      <c r="G497" s="6">
        <f>('Base original'!G497-MIN('Base original'!G:G))/(MAX('Base original'!G:G)-MIN('Base original'!G:G))</f>
        <v>0.2332155477031802</v>
      </c>
      <c r="H497" s="6">
        <f>('Base original'!H497-MIN('Base original'!H:H))/(MAX('Base original'!H:H)-MIN('Base original'!H:H))</f>
        <v>0.73641703377386258</v>
      </c>
      <c r="I497" s="6">
        <f>('Base original'!I497-MIN('Base original'!I:I))/(MAX('Base original'!I:I)-MIN('Base original'!I:I))</f>
        <v>0.44881889763779531</v>
      </c>
      <c r="J497" s="6">
        <f>('Base original'!J497-MIN('Base original'!J:J))/(MAX('Base original'!J:J)-MIN('Base original'!J:J))</f>
        <v>0.11976047904191618</v>
      </c>
      <c r="K497" s="6">
        <f>('Base original'!K497-MIN('Base original'!K:K))/(MAX('Base original'!K:K)-MIN('Base original'!K:K))</f>
        <v>0.19999999999999984</v>
      </c>
      <c r="L497" s="6">
        <f>'Base original'!L497</f>
        <v>5</v>
      </c>
      <c r="M497">
        <v>698</v>
      </c>
      <c r="O497">
        <v>3.7363491313907815E-2</v>
      </c>
      <c r="P497" t="str">
        <f>IF(O497&lt;=cockpit!C$11,"treino","teste")</f>
        <v>treino</v>
      </c>
      <c r="AP497" s="6">
        <v>1.0765110055255431</v>
      </c>
      <c r="AQ497" s="6">
        <v>1.7744303567131341</v>
      </c>
      <c r="AR497" s="6">
        <v>1.6202105574708066</v>
      </c>
      <c r="AS497" s="6">
        <v>2.0490212241123666</v>
      </c>
      <c r="AT497" s="6">
        <v>1.9912055611060404</v>
      </c>
      <c r="AU497" s="6">
        <v>1.7343615208884735</v>
      </c>
      <c r="AV497" s="6">
        <v>1.8262922665709656</v>
      </c>
      <c r="AW497" s="6">
        <v>2.1419566611643184</v>
      </c>
      <c r="AX497" s="6">
        <v>1.102363793114391</v>
      </c>
      <c r="AY497" s="6">
        <v>1.384279026689655</v>
      </c>
      <c r="AZ497" s="6">
        <v>1.2834275010500067</v>
      </c>
      <c r="BA497" s="6">
        <v>1.7708598049813837</v>
      </c>
      <c r="BB497" s="6">
        <v>1.4571132381536605</v>
      </c>
      <c r="BC497" s="6">
        <v>1.4572623275873451</v>
      </c>
      <c r="BD497" s="6">
        <v>1.2565176875753929</v>
      </c>
      <c r="BE497" s="6">
        <v>2.0853031066831877</v>
      </c>
      <c r="BF497" s="6">
        <v>1.5727808347718542</v>
      </c>
      <c r="BG497" s="6">
        <v>1.2589450161652873</v>
      </c>
      <c r="BH497" s="6">
        <v>1.3741557067122459</v>
      </c>
      <c r="BI497" s="6">
        <v>1.4592380394212603</v>
      </c>
      <c r="BL497" s="8">
        <f>IF(BL$1&lt;=cockpit!$C$15,1/(1+EXP(-(AP497+T$14))),0)</f>
        <v>0.7746313141585115</v>
      </c>
      <c r="BM497" s="8">
        <f>IF(BM$1&lt;=cockpit!$C$15,1/(1+EXP(-(AQ497+U$14))),0)</f>
        <v>0.86920902536245315</v>
      </c>
      <c r="BN497" s="8">
        <f>IF(BN$1&lt;=cockpit!$C$15,1/(1+EXP(-(AR497+V$14))),0)</f>
        <v>0.85472408302276159</v>
      </c>
      <c r="BO497" s="8">
        <f>IF(BO$1&lt;=cockpit!$C$15,1/(1+EXP(-(AS497+W$14))),0)</f>
        <v>0.89257177106572605</v>
      </c>
      <c r="BP497" s="8">
        <f>IF(BP$1&lt;=cockpit!$C$15,1/(1+EXP(-(AT497+X$14))),0)</f>
        <v>0.89077925223475352</v>
      </c>
      <c r="BQ497" s="8">
        <f>IF(BQ$1&lt;=cockpit!$C$15,1/(1+EXP(-(AU497+Y$14))),0)</f>
        <v>0.89864250481136743</v>
      </c>
      <c r="BR497" s="8">
        <f>IF(BR$1&lt;=cockpit!$C$15,1/(1+EXP(-(AV497+Z$14))),0)</f>
        <v>0.90227900147193996</v>
      </c>
      <c r="BS497" s="8">
        <f>IF(BS$1&lt;=cockpit!$C$15,1/(1+EXP(-(AW497+AA$14))),0)</f>
        <v>0.90471276254543576</v>
      </c>
      <c r="BT497" s="8">
        <f>IF(BT$1&lt;=cockpit!$C$15,1/(1+EXP(-(AX497+AB$14))),0)</f>
        <v>0.76786978034712694</v>
      </c>
      <c r="BU497" s="8">
        <f>IF(BU$1&lt;=cockpit!$C$15,1/(1+EXP(-(AY497+AC$14))),0)</f>
        <v>0.8060979403448072</v>
      </c>
      <c r="BV497" s="8">
        <f>IF(BV$1&lt;=cockpit!$C$15,1/(1+EXP(-(AZ497+AD$14))),0)</f>
        <v>0.84004273303281962</v>
      </c>
      <c r="BW497" s="8">
        <f>IF(BW$1&lt;=cockpit!$C$15,1/(1+EXP(-(BA497+AE$14))),0)</f>
        <v>0.89999124551260001</v>
      </c>
      <c r="BX497" s="8">
        <f>IF(BX$1&lt;=cockpit!$C$15,1/(1+EXP(-(BB497+AF$14))),0)</f>
        <v>0.89910036688925343</v>
      </c>
      <c r="BY497" s="8">
        <f>IF(BY$1&lt;=cockpit!$C$15,1/(1+EXP(-(BC497+AG$14))),0)</f>
        <v>0.80669333853994973</v>
      </c>
      <c r="BZ497" s="8">
        <f>IF(BZ$1&lt;=cockpit!$C$15,1/(1+EXP(-(BD497+AH$14))),0)</f>
        <v>0.82650284157477405</v>
      </c>
      <c r="CA497" s="8">
        <f>IF(CA$1&lt;=cockpit!$C$15,1/(1+EXP(-(BE497+AI$14))),0)</f>
        <v>0.95505612169014786</v>
      </c>
      <c r="CB497" s="8">
        <f>IF(CB$1&lt;=cockpit!$C$15,1/(1+EXP(-(BF497+AJ$14))),0)</f>
        <v>0.87929650756593558</v>
      </c>
      <c r="CC497" s="8">
        <f>IF(CC$1&lt;=cockpit!$C$15,1/(1+EXP(-(BG497+AK$14))),0)</f>
        <v>0.80943994424750654</v>
      </c>
      <c r="CD497" s="8">
        <f>IF(CD$1&lt;=cockpit!$C$15,1/(1+EXP(-(BH497+AL$14))),0)</f>
        <v>0.90930437609216641</v>
      </c>
      <c r="CE497" s="8">
        <f>IF(CE$1&lt;=cockpit!$C$15,1/(1+EXP(-(BI497+AM$14))),0)</f>
        <v>0.88089052432017445</v>
      </c>
      <c r="CH497" s="6">
        <v>5.8170874724451593</v>
      </c>
      <c r="CK497" s="9">
        <f t="shared" si="162"/>
        <v>5.8170874724451593</v>
      </c>
      <c r="CM497" s="9">
        <f t="shared" si="163"/>
        <v>0.66763193762681905</v>
      </c>
      <c r="CP497">
        <f t="shared" si="164"/>
        <v>0.81708747244515934</v>
      </c>
      <c r="CV497">
        <v>-6.4072565977762189E-2</v>
      </c>
      <c r="CW497">
        <v>0.33514037965406096</v>
      </c>
      <c r="CX497">
        <v>1.3830791672403892E-2</v>
      </c>
      <c r="CY497">
        <v>0.21881789618712033</v>
      </c>
      <c r="CZ497">
        <v>0.26155009092374326</v>
      </c>
      <c r="DA497">
        <v>0.61607901828588063</v>
      </c>
      <c r="DB497">
        <v>1.0850622025325546E-2</v>
      </c>
      <c r="DC497">
        <v>0.51368744520585063</v>
      </c>
      <c r="DD497">
        <v>0.22245799051267134</v>
      </c>
      <c r="DE497">
        <v>0.48290802668632238</v>
      </c>
      <c r="DF497">
        <v>0.59519610073315832</v>
      </c>
      <c r="DG497">
        <v>0.16260971192375148</v>
      </c>
      <c r="DH497">
        <v>-8.3893197982191969E-2</v>
      </c>
      <c r="DI497">
        <v>0.40640770283031546</v>
      </c>
      <c r="DJ497">
        <v>0.11257867256883457</v>
      </c>
      <c r="DK497">
        <v>-0.14739647601801337</v>
      </c>
      <c r="DL497">
        <v>0.54178614357223365</v>
      </c>
      <c r="DM497">
        <v>0.48606085793661574</v>
      </c>
      <c r="DN497">
        <v>0.32472032830988601</v>
      </c>
      <c r="DO497">
        <v>-1.7305303825993032E-2</v>
      </c>
      <c r="DR497">
        <f t="shared" si="165"/>
        <v>-2.5625587432283908E-2</v>
      </c>
      <c r="DS497">
        <f t="shared" si="177"/>
        <v>8.1933668936545176E-2</v>
      </c>
      <c r="DT497">
        <f t="shared" si="178"/>
        <v>3.7266617540393193E-3</v>
      </c>
      <c r="DU497">
        <f t="shared" si="179"/>
        <v>4.4489099183676113E-2</v>
      </c>
      <c r="DV497">
        <f t="shared" si="180"/>
        <v>5.4013317063649327E-2</v>
      </c>
      <c r="DW497">
        <f t="shared" si="181"/>
        <v>0.11855926191375268</v>
      </c>
      <c r="DX497">
        <f t="shared" si="182"/>
        <v>2.01705037791258E-3</v>
      </c>
      <c r="DY497">
        <f t="shared" si="183"/>
        <v>9.3231609010470257E-2</v>
      </c>
      <c r="DZ497">
        <f t="shared" si="184"/>
        <v>9.1291420410208213E-2</v>
      </c>
      <c r="EA497">
        <f t="shared" si="166"/>
        <v>0.16911734178974877</v>
      </c>
      <c r="EB497">
        <f t="shared" si="167"/>
        <v>0.17518300095097566</v>
      </c>
      <c r="EC497">
        <f t="shared" si="168"/>
        <v>3.0898407669463678E-2</v>
      </c>
      <c r="ED497">
        <f t="shared" si="169"/>
        <v>-1.607549129612609E-2</v>
      </c>
      <c r="EE497">
        <f t="shared" si="170"/>
        <v>0.14193620669204088</v>
      </c>
      <c r="EF497">
        <f t="shared" si="171"/>
        <v>3.5675399238257716E-2</v>
      </c>
      <c r="EG497">
        <f t="shared" si="172"/>
        <v>-1.2951404727268379E-2</v>
      </c>
      <c r="EH497">
        <f t="shared" si="173"/>
        <v>0.12289749657613987</v>
      </c>
      <c r="EI497">
        <f t="shared" si="174"/>
        <v>0.16759717489623449</v>
      </c>
      <c r="EJ497">
        <f t="shared" si="175"/>
        <v>5.6230374773890708E-2</v>
      </c>
      <c r="EK497">
        <f t="shared" si="176"/>
        <v>-3.8769398221491489E-3</v>
      </c>
    </row>
    <row r="498" spans="1:141" x14ac:dyDescent="0.3">
      <c r="A498" s="6">
        <f>('Base original'!A498-MIN('Base original'!A:A))/(MAX('Base original'!A:A)-MIN('Base original'!A:A))</f>
        <v>0.63716814159292046</v>
      </c>
      <c r="B498" s="6">
        <f>('Base original'!B498-MIN('Base original'!B:B))/(MAX('Base original'!B:B)-MIN('Base original'!B:B))</f>
        <v>0.17808219178082194</v>
      </c>
      <c r="C498" s="6">
        <f>('Base original'!C498-MIN('Base original'!C:C))/(MAX('Base original'!C:C)-MIN('Base original'!C:C))</f>
        <v>0.55000000000000004</v>
      </c>
      <c r="D498" s="6">
        <f>('Base original'!D498-MIN('Base original'!D:D))/(MAX('Base original'!D:D)-MIN('Base original'!D:D))</f>
        <v>8.2191780821917818E-2</v>
      </c>
      <c r="E498" s="6">
        <f>('Base original'!E498-MIN('Base original'!E:E))/(MAX('Base original'!E:E)-MIN('Base original'!E:E))</f>
        <v>9.849749582637729E-2</v>
      </c>
      <c r="F498" s="6">
        <f>('Base original'!F498-MIN('Base original'!F:F))/(MAX('Base original'!F:F)-MIN('Base original'!F:F))</f>
        <v>5.9701492537313432E-2</v>
      </c>
      <c r="G498" s="6">
        <f>('Base original'!G498-MIN('Base original'!G:G))/(MAX('Base original'!G:G)-MIN('Base original'!G:G))</f>
        <v>4.5936395759717315E-2</v>
      </c>
      <c r="H498" s="6">
        <f>('Base original'!H498-MIN('Base original'!H:H))/(MAX('Base original'!H:H)-MIN('Base original'!H:H))</f>
        <v>0.62628487518355791</v>
      </c>
      <c r="I498" s="6">
        <f>('Base original'!I498-MIN('Base original'!I:I))/(MAX('Base original'!I:I)-MIN('Base original'!I:I))</f>
        <v>0.29133858267716517</v>
      </c>
      <c r="J498" s="6">
        <f>('Base original'!J498-MIN('Base original'!J:J))/(MAX('Base original'!J:J)-MIN('Base original'!J:J))</f>
        <v>0.17365269461077845</v>
      </c>
      <c r="K498" s="6">
        <f>('Base original'!K498-MIN('Base original'!K:K))/(MAX('Base original'!K:K)-MIN('Base original'!K:K))</f>
        <v>0.36923076923076931</v>
      </c>
      <c r="L498" s="6">
        <f>'Base original'!L498</f>
        <v>6</v>
      </c>
      <c r="M498">
        <v>699</v>
      </c>
      <c r="O498">
        <v>0.84862045248988149</v>
      </c>
      <c r="P498" t="str">
        <f>IF(O498&lt;=cockpit!C$11,"treino","teste")</f>
        <v>teste</v>
      </c>
      <c r="AP498" s="6">
        <v>1.1428453613324356</v>
      </c>
      <c r="AQ498" s="6">
        <v>1.7852522347977771</v>
      </c>
      <c r="AR498" s="6">
        <v>1.3842249403751303</v>
      </c>
      <c r="AS498" s="6">
        <v>1.8506329317579111</v>
      </c>
      <c r="AT498" s="6">
        <v>1.7466031161775089</v>
      </c>
      <c r="AU498" s="6">
        <v>1.6511851447288295</v>
      </c>
      <c r="AV498" s="6">
        <v>1.6750426968950793</v>
      </c>
      <c r="AW498" s="6">
        <v>2.0693813494605267</v>
      </c>
      <c r="AX498" s="6">
        <v>1.1219708873731054</v>
      </c>
      <c r="AY498" s="6">
        <v>1.0374656558657243</v>
      </c>
      <c r="AZ498" s="6">
        <v>1.129612198092407</v>
      </c>
      <c r="BA498" s="6">
        <v>1.6080763953347077</v>
      </c>
      <c r="BB498" s="6">
        <v>1.3812819279341437</v>
      </c>
      <c r="BC498" s="6">
        <v>1.3515217476498296</v>
      </c>
      <c r="BD498" s="6">
        <v>1.3186944760612986</v>
      </c>
      <c r="BE498" s="6">
        <v>1.9659617527118727</v>
      </c>
      <c r="BF498" s="6">
        <v>1.4559314975809901</v>
      </c>
      <c r="BG498" s="6">
        <v>1.2010055175403465</v>
      </c>
      <c r="BH498" s="6">
        <v>1.1715875894062866</v>
      </c>
      <c r="BI498" s="6">
        <v>1.4868926237533573</v>
      </c>
      <c r="BL498" s="8">
        <f>IF(BL$1&lt;=cockpit!$C$15,1/(1+EXP(-(AP498+T$14))),0)</f>
        <v>0.78600052244049068</v>
      </c>
      <c r="BM498" s="8">
        <f>IF(BM$1&lt;=cockpit!$C$15,1/(1+EXP(-(AQ498+U$14))),0)</f>
        <v>0.87043439929480304</v>
      </c>
      <c r="BN498" s="8">
        <f>IF(BN$1&lt;=cockpit!$C$15,1/(1+EXP(-(AR498+V$14))),0)</f>
        <v>0.82290555800570198</v>
      </c>
      <c r="BO498" s="8">
        <f>IF(BO$1&lt;=cockpit!$C$15,1/(1+EXP(-(AS498+W$14))),0)</f>
        <v>0.87201523336611697</v>
      </c>
      <c r="BP498" s="8">
        <f>IF(BP$1&lt;=cockpit!$C$15,1/(1+EXP(-(AT498+X$14))),0)</f>
        <v>0.86461048230896842</v>
      </c>
      <c r="BQ498" s="8">
        <f>IF(BQ$1&lt;=cockpit!$C$15,1/(1+EXP(-(AU498+Y$14))),0)</f>
        <v>0.89081130529143782</v>
      </c>
      <c r="BR498" s="8">
        <f>IF(BR$1&lt;=cockpit!$C$15,1/(1+EXP(-(AV498+Z$14))),0)</f>
        <v>0.88810785246948731</v>
      </c>
      <c r="BS498" s="8">
        <f>IF(BS$1&lt;=cockpit!$C$15,1/(1+EXP(-(AW498+AA$14))),0)</f>
        <v>0.89826980478219298</v>
      </c>
      <c r="BT498" s="8">
        <f>IF(BT$1&lt;=cockpit!$C$15,1/(1+EXP(-(AX498+AB$14))),0)</f>
        <v>0.77134629164547774</v>
      </c>
      <c r="BU498" s="8">
        <f>IF(BU$1&lt;=cockpit!$C$15,1/(1+EXP(-(AY498+AC$14))),0)</f>
        <v>0.7461226449675844</v>
      </c>
      <c r="BV498" s="8">
        <f>IF(BV$1&lt;=cockpit!$C$15,1/(1+EXP(-(AZ498+AD$14))),0)</f>
        <v>0.81827899282399452</v>
      </c>
      <c r="BW498" s="8">
        <f>IF(BW$1&lt;=cockpit!$C$15,1/(1+EXP(-(BA498+AE$14))),0)</f>
        <v>0.88435607256569382</v>
      </c>
      <c r="BX498" s="8">
        <f>IF(BX$1&lt;=cockpit!$C$15,1/(1+EXP(-(BB498+AF$14))),0)</f>
        <v>0.89200984169546804</v>
      </c>
      <c r="BY498" s="8">
        <f>IF(BY$1&lt;=cockpit!$C$15,1/(1+EXP(-(BC498+AG$14))),0)</f>
        <v>0.7896679663924514</v>
      </c>
      <c r="BZ498" s="8">
        <f>IF(BZ$1&lt;=cockpit!$C$15,1/(1+EXP(-(BD498+AH$14))),0)</f>
        <v>0.8352385802834994</v>
      </c>
      <c r="CA498" s="8">
        <f>IF(CA$1&lt;=cockpit!$C$15,1/(1+EXP(-(BE498+AI$14))),0)</f>
        <v>0.94964614175852868</v>
      </c>
      <c r="CB498" s="8">
        <f>IF(CB$1&lt;=cockpit!$C$15,1/(1+EXP(-(BF498+AJ$14))),0)</f>
        <v>0.86633508856054453</v>
      </c>
      <c r="CC498" s="8">
        <f>IF(CC$1&lt;=cockpit!$C$15,1/(1+EXP(-(BG498+AK$14))),0)</f>
        <v>0.80034239171645727</v>
      </c>
      <c r="CD498" s="8">
        <f>IF(CD$1&lt;=cockpit!$C$15,1/(1+EXP(-(BH498+AL$14))),0)</f>
        <v>0.89115588633399312</v>
      </c>
      <c r="CE498" s="8">
        <f>IF(CE$1&lt;=cockpit!$C$15,1/(1+EXP(-(BI498+AM$14))),0)</f>
        <v>0.88376168394919741</v>
      </c>
      <c r="CH498" s="6">
        <v>5.7118300943769205</v>
      </c>
      <c r="CK498" s="9">
        <f t="shared" si="162"/>
        <v>5.7118300943769205</v>
      </c>
      <c r="CM498" s="9">
        <f t="shared" si="163"/>
        <v>8.3041894506814568E-2</v>
      </c>
      <c r="CP498">
        <f t="shared" si="164"/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0</v>
      </c>
      <c r="DB498">
        <v>0</v>
      </c>
      <c r="DC498">
        <v>0</v>
      </c>
      <c r="DD498">
        <v>0</v>
      </c>
      <c r="DE498">
        <v>0</v>
      </c>
      <c r="DF498">
        <v>0</v>
      </c>
      <c r="DG498">
        <v>0</v>
      </c>
      <c r="DH498">
        <v>0</v>
      </c>
      <c r="DI498">
        <v>0</v>
      </c>
      <c r="DJ498">
        <v>0</v>
      </c>
      <c r="DK498">
        <v>0</v>
      </c>
      <c r="DL498">
        <v>0</v>
      </c>
      <c r="DM498">
        <v>0</v>
      </c>
      <c r="DN498">
        <v>0</v>
      </c>
      <c r="DO498">
        <v>0</v>
      </c>
      <c r="DR498">
        <f t="shared" si="165"/>
        <v>0</v>
      </c>
      <c r="DS498">
        <f t="shared" si="177"/>
        <v>0</v>
      </c>
      <c r="DT498">
        <f t="shared" si="178"/>
        <v>0</v>
      </c>
      <c r="DU498">
        <f t="shared" si="179"/>
        <v>0</v>
      </c>
      <c r="DV498">
        <f t="shared" si="180"/>
        <v>0</v>
      </c>
      <c r="DW498">
        <f t="shared" si="181"/>
        <v>0</v>
      </c>
      <c r="DX498">
        <f t="shared" si="182"/>
        <v>0</v>
      </c>
      <c r="DY498">
        <f t="shared" si="183"/>
        <v>0</v>
      </c>
      <c r="DZ498">
        <f t="shared" si="184"/>
        <v>0</v>
      </c>
      <c r="EA498">
        <f t="shared" si="166"/>
        <v>0</v>
      </c>
      <c r="EB498">
        <f t="shared" si="167"/>
        <v>0</v>
      </c>
      <c r="EC498">
        <f t="shared" si="168"/>
        <v>0</v>
      </c>
      <c r="ED498">
        <f t="shared" si="169"/>
        <v>0</v>
      </c>
      <c r="EE498">
        <f t="shared" si="170"/>
        <v>0</v>
      </c>
      <c r="EF498">
        <f t="shared" si="171"/>
        <v>0</v>
      </c>
      <c r="EG498">
        <f t="shared" si="172"/>
        <v>0</v>
      </c>
      <c r="EH498">
        <f t="shared" si="173"/>
        <v>0</v>
      </c>
      <c r="EI498">
        <f t="shared" si="174"/>
        <v>0</v>
      </c>
      <c r="EJ498">
        <f t="shared" si="175"/>
        <v>0</v>
      </c>
      <c r="EK498">
        <f t="shared" si="176"/>
        <v>0</v>
      </c>
    </row>
    <row r="499" spans="1:141" x14ac:dyDescent="0.3">
      <c r="A499" s="6">
        <f>('Base original'!A499-MIN('Base original'!A:A))/(MAX('Base original'!A:A)-MIN('Base original'!A:A))</f>
        <v>0.53097345132743357</v>
      </c>
      <c r="B499" s="6">
        <f>('Base original'!B499-MIN('Base original'!B:B))/(MAX('Base original'!B:B)-MIN('Base original'!B:B))</f>
        <v>0.61643835616438358</v>
      </c>
      <c r="C499" s="6">
        <f>('Base original'!C499-MIN('Base original'!C:C))/(MAX('Base original'!C:C)-MIN('Base original'!C:C))</f>
        <v>0.43</v>
      </c>
      <c r="D499" s="6">
        <f>('Base original'!D499-MIN('Base original'!D:D))/(MAX('Base original'!D:D)-MIN('Base original'!D:D))</f>
        <v>0.13698630136986301</v>
      </c>
      <c r="E499" s="6">
        <f>('Base original'!E499-MIN('Base original'!E:E))/(MAX('Base original'!E:E)-MIN('Base original'!E:E))</f>
        <v>0.10684474123539232</v>
      </c>
      <c r="F499" s="6">
        <f>('Base original'!F499-MIN('Base original'!F:F))/(MAX('Base original'!F:F)-MIN('Base original'!F:F))</f>
        <v>0.37313432835820898</v>
      </c>
      <c r="G499" s="6">
        <f>('Base original'!G499-MIN('Base original'!G:G))/(MAX('Base original'!G:G)-MIN('Base original'!G:G))</f>
        <v>0.28975265017667845</v>
      </c>
      <c r="H499" s="6">
        <f>('Base original'!H499-MIN('Base original'!H:H))/(MAX('Base original'!H:H)-MIN('Base original'!H:H))</f>
        <v>0.61160058737151024</v>
      </c>
      <c r="I499" s="6">
        <f>('Base original'!I499-MIN('Base original'!I:I))/(MAX('Base original'!I:I)-MIN('Base original'!I:I))</f>
        <v>0.26771653543307083</v>
      </c>
      <c r="J499" s="6">
        <f>('Base original'!J499-MIN('Base original'!J:J))/(MAX('Base original'!J:J)-MIN('Base original'!J:J))</f>
        <v>0.14371257485029937</v>
      </c>
      <c r="K499" s="6">
        <f>('Base original'!K499-MIN('Base original'!K:K))/(MAX('Base original'!K:K)-MIN('Base original'!K:K))</f>
        <v>0.26153846153846144</v>
      </c>
      <c r="L499" s="6">
        <f>'Base original'!L499</f>
        <v>6</v>
      </c>
      <c r="M499">
        <v>700</v>
      </c>
      <c r="O499">
        <v>0.55720863457012559</v>
      </c>
      <c r="P499" t="str">
        <f>IF(O499&lt;=cockpit!C$11,"treino","teste")</f>
        <v>treino</v>
      </c>
      <c r="AP499" s="6">
        <v>1.2489627396070686</v>
      </c>
      <c r="AQ499" s="6">
        <v>2.2810565425834946</v>
      </c>
      <c r="AR499" s="6">
        <v>1.8127048593666919</v>
      </c>
      <c r="AS499" s="6">
        <v>2.3156090453936735</v>
      </c>
      <c r="AT499" s="6">
        <v>2.3405565995745321</v>
      </c>
      <c r="AU499" s="6">
        <v>1.9010737952057528</v>
      </c>
      <c r="AV499" s="6">
        <v>1.8898178395089393</v>
      </c>
      <c r="AW499" s="6">
        <v>2.4942346104843622</v>
      </c>
      <c r="AX499" s="6">
        <v>1.4204148721158512</v>
      </c>
      <c r="AY499" s="6">
        <v>1.6733145203821786</v>
      </c>
      <c r="AZ499" s="6">
        <v>1.6707534717400716</v>
      </c>
      <c r="BA499" s="6">
        <v>1.8098679491349872</v>
      </c>
      <c r="BB499" s="6">
        <v>1.5456977045089861</v>
      </c>
      <c r="BC499" s="6">
        <v>1.8405804597143467</v>
      </c>
      <c r="BD499" s="6">
        <v>1.4581900009858135</v>
      </c>
      <c r="BE499" s="6">
        <v>2.2280828255469816</v>
      </c>
      <c r="BF499" s="6">
        <v>1.8974381148624893</v>
      </c>
      <c r="BG499" s="6">
        <v>1.4469328986483427</v>
      </c>
      <c r="BH499" s="6">
        <v>1.5841582879288061</v>
      </c>
      <c r="BI499" s="6">
        <v>1.583483367948278</v>
      </c>
      <c r="BL499" s="8">
        <f>IF(BL$1&lt;=cockpit!$C$15,1/(1+EXP(-(AP499+T$14))),0)</f>
        <v>0.80330833388231027</v>
      </c>
      <c r="BM499" s="8">
        <f>IF(BM$1&lt;=cockpit!$C$15,1/(1+EXP(-(AQ499+U$14))),0)</f>
        <v>0.9168737601530258</v>
      </c>
      <c r="BN499" s="8">
        <f>IF(BN$1&lt;=cockpit!$C$15,1/(1+EXP(-(AR499+V$14))),0)</f>
        <v>0.87703403592664442</v>
      </c>
      <c r="BO499" s="8">
        <f>IF(BO$1&lt;=cockpit!$C$15,1/(1+EXP(-(AS499+W$14))),0)</f>
        <v>0.91558914773327171</v>
      </c>
      <c r="BP499" s="8">
        <f>IF(BP$1&lt;=cockpit!$C$15,1/(1+EXP(-(AT499+X$14))),0)</f>
        <v>0.92042068534756294</v>
      </c>
      <c r="BQ499" s="8">
        <f>IF(BQ$1&lt;=cockpit!$C$15,1/(1+EXP(-(AU499+Y$14))),0)</f>
        <v>0.91285023434542956</v>
      </c>
      <c r="BR499" s="8">
        <f>IF(BR$1&lt;=cockpit!$C$15,1/(1+EXP(-(AV499+Z$14))),0)</f>
        <v>0.90773879226114951</v>
      </c>
      <c r="BS499" s="8">
        <f>IF(BS$1&lt;=cockpit!$C$15,1/(1+EXP(-(AW499+AA$14))),0)</f>
        <v>0.93105437763912502</v>
      </c>
      <c r="BT499" s="8">
        <f>IF(BT$1&lt;=cockpit!$C$15,1/(1+EXP(-(AX499+AB$14))),0)</f>
        <v>0.819708342063586</v>
      </c>
      <c r="BU499" s="8">
        <f>IF(BU$1&lt;=cockpit!$C$15,1/(1+EXP(-(AY499+AC$14))),0)</f>
        <v>0.84733983881655495</v>
      </c>
      <c r="BV499" s="8">
        <f>IF(BV$1&lt;=cockpit!$C$15,1/(1+EXP(-(AZ499+AD$14))),0)</f>
        <v>0.88552984591276962</v>
      </c>
      <c r="BW499" s="8">
        <f>IF(BW$1&lt;=cockpit!$C$15,1/(1+EXP(-(BA499+AE$14))),0)</f>
        <v>0.90344787980511621</v>
      </c>
      <c r="BX499" s="8">
        <f>IF(BX$1&lt;=cockpit!$C$15,1/(1+EXP(-(BB499+AF$14))),0)</f>
        <v>0.90685733937031909</v>
      </c>
      <c r="BY499" s="8">
        <f>IF(BY$1&lt;=cockpit!$C$15,1/(1+EXP(-(BC499+AG$14))),0)</f>
        <v>0.85960147308542134</v>
      </c>
      <c r="BZ499" s="8">
        <f>IF(BZ$1&lt;=cockpit!$C$15,1/(1+EXP(-(BD499+AH$14))),0)</f>
        <v>0.85354929972197768</v>
      </c>
      <c r="CA499" s="8">
        <f>IF(CA$1&lt;=cockpit!$C$15,1/(1+EXP(-(BE499+AI$14))),0)</f>
        <v>0.96080172257478536</v>
      </c>
      <c r="CB499" s="8">
        <f>IF(CB$1&lt;=cockpit!$C$15,1/(1+EXP(-(BF499+AJ$14))),0)</f>
        <v>0.90973818792048688</v>
      </c>
      <c r="CC499" s="8">
        <f>IF(CC$1&lt;=cockpit!$C$15,1/(1+EXP(-(BG499+AK$14))),0)</f>
        <v>0.83676645874956324</v>
      </c>
      <c r="CD499" s="8">
        <f>IF(CD$1&lt;=cockpit!$C$15,1/(1+EXP(-(BH499+AL$14))),0)</f>
        <v>0.92519870676920168</v>
      </c>
      <c r="CE499" s="8">
        <f>IF(CE$1&lt;=cockpit!$C$15,1/(1+EXP(-(BI499+AM$14))),0)</f>
        <v>0.89332233384302517</v>
      </c>
      <c r="CH499" s="6">
        <v>6.0207781777428329</v>
      </c>
      <c r="CK499" s="9">
        <f t="shared" si="162"/>
        <v>6.0207781777428329</v>
      </c>
      <c r="CM499" s="9">
        <f t="shared" si="163"/>
        <v>4.3173267031275484E-4</v>
      </c>
      <c r="CP499">
        <f t="shared" si="164"/>
        <v>2.077817774283286E-2</v>
      </c>
      <c r="CV499">
        <v>-1.6293373833542433E-3</v>
      </c>
      <c r="CW499">
        <v>8.5224735564893173E-3</v>
      </c>
      <c r="CX499">
        <v>3.5171099470331026E-4</v>
      </c>
      <c r="CY499">
        <v>5.5644435799300455E-3</v>
      </c>
      <c r="CZ499">
        <v>6.6511046382887531E-3</v>
      </c>
      <c r="DA499">
        <v>1.5666620499353173E-2</v>
      </c>
      <c r="DB499">
        <v>2.7592658150519286E-4</v>
      </c>
      <c r="DC499">
        <v>1.3062847492702508E-2</v>
      </c>
      <c r="DD499">
        <v>5.6570095896262143E-3</v>
      </c>
      <c r="DE499">
        <v>1.228014031582467E-2</v>
      </c>
      <c r="DF499">
        <v>1.5135577021962797E-2</v>
      </c>
      <c r="DG499">
        <v>4.1350939905510885E-3</v>
      </c>
      <c r="DH499">
        <v>-2.133367402968777E-3</v>
      </c>
      <c r="DI499">
        <v>1.0334770474689241E-2</v>
      </c>
      <c r="DJ499">
        <v>2.8628264996982023E-3</v>
      </c>
      <c r="DK499">
        <v>-3.7482280424695146E-3</v>
      </c>
      <c r="DL499">
        <v>1.3777385126294901E-2</v>
      </c>
      <c r="DM499">
        <v>1.2360315438220946E-2</v>
      </c>
      <c r="DN499">
        <v>8.2574961994496838E-3</v>
      </c>
      <c r="DO499">
        <v>-4.4006632204771968E-4</v>
      </c>
      <c r="DR499">
        <f t="shared" si="165"/>
        <v>-5.7791899747709492E-4</v>
      </c>
      <c r="DS499">
        <f t="shared" si="177"/>
        <v>1.3579923103676432E-3</v>
      </c>
      <c r="DT499">
        <f t="shared" si="178"/>
        <v>8.1178871850644306E-5</v>
      </c>
      <c r="DU499">
        <f t="shared" si="179"/>
        <v>8.9975112117295921E-4</v>
      </c>
      <c r="DV499">
        <f t="shared" si="180"/>
        <v>1.0164601343839405E-3</v>
      </c>
      <c r="DW499">
        <f t="shared" si="181"/>
        <v>2.6116953483061567E-3</v>
      </c>
      <c r="DX499">
        <f t="shared" si="182"/>
        <v>4.8565916256501362E-5</v>
      </c>
      <c r="DY499">
        <f t="shared" si="183"/>
        <v>1.739158069939841E-3</v>
      </c>
      <c r="DZ499">
        <f t="shared" si="184"/>
        <v>1.855941715610516E-3</v>
      </c>
      <c r="EA499">
        <f t="shared" si="166"/>
        <v>3.4631861971622445E-3</v>
      </c>
      <c r="EB499">
        <f t="shared" si="167"/>
        <v>3.2668159030123526E-3</v>
      </c>
      <c r="EC499">
        <f t="shared" si="168"/>
        <v>7.5995554801151039E-4</v>
      </c>
      <c r="ED499">
        <f t="shared" si="169"/>
        <v>-3.7890688529770969E-4</v>
      </c>
      <c r="EE499">
        <f t="shared" si="170"/>
        <v>2.6982567270096452E-3</v>
      </c>
      <c r="EF499">
        <f t="shared" si="171"/>
        <v>7.7712453931872002E-4</v>
      </c>
      <c r="EG499">
        <f t="shared" si="172"/>
        <v>-2.8808899437076047E-4</v>
      </c>
      <c r="EH499">
        <f t="shared" si="173"/>
        <v>2.3748964550787525E-3</v>
      </c>
      <c r="EI499">
        <f t="shared" si="174"/>
        <v>3.7058931790894937E-3</v>
      </c>
      <c r="EJ499">
        <f t="shared" si="175"/>
        <v>1.1891401700291763E-3</v>
      </c>
      <c r="EK499">
        <f t="shared" si="176"/>
        <v>-8.8882486866563985E-5</v>
      </c>
    </row>
    <row r="500" spans="1:141" x14ac:dyDescent="0.3">
      <c r="A500" s="6">
        <f>('Base original'!A500-MIN('Base original'!A:A))/(MAX('Base original'!A:A)-MIN('Base original'!A:A))</f>
        <v>0.21238938053097348</v>
      </c>
      <c r="B500" s="6">
        <f>('Base original'!B500-MIN('Base original'!B:B))/(MAX('Base original'!B:B)-MIN('Base original'!B:B))</f>
        <v>0.36301369863013699</v>
      </c>
      <c r="C500" s="6">
        <f>('Base original'!C500-MIN('Base original'!C:C))/(MAX('Base original'!C:C)-MIN('Base original'!C:C))</f>
        <v>0.02</v>
      </c>
      <c r="D500" s="6">
        <f>('Base original'!D500-MIN('Base original'!D:D))/(MAX('Base original'!D:D)-MIN('Base original'!D:D))</f>
        <v>8.2191780821917818E-2</v>
      </c>
      <c r="E500" s="6">
        <f>('Base original'!E500-MIN('Base original'!E:E))/(MAX('Base original'!E:E)-MIN('Base original'!E:E))</f>
        <v>9.0150250417362285E-2</v>
      </c>
      <c r="F500" s="6">
        <f>('Base original'!F500-MIN('Base original'!F:F))/(MAX('Base original'!F:F)-MIN('Base original'!F:F))</f>
        <v>0.1044776119402985</v>
      </c>
      <c r="G500" s="6">
        <f>('Base original'!G500-MIN('Base original'!G:G))/(MAX('Base original'!G:G)-MIN('Base original'!G:G))</f>
        <v>6.7137809187279157E-2</v>
      </c>
      <c r="H500" s="6">
        <f>('Base original'!H500-MIN('Base original'!H:H))/(MAX('Base original'!H:H)-MIN('Base original'!H:H))</f>
        <v>0.52349486049926486</v>
      </c>
      <c r="I500" s="6">
        <f>('Base original'!I500-MIN('Base original'!I:I))/(MAX('Base original'!I:I)-MIN('Base original'!I:I))</f>
        <v>0.57480314960629941</v>
      </c>
      <c r="J500" s="6">
        <f>('Base original'!J500-MIN('Base original'!J:J))/(MAX('Base original'!J:J)-MIN('Base original'!J:J))</f>
        <v>0.20359281437125751</v>
      </c>
      <c r="K500" s="6">
        <f>('Base original'!K500-MIN('Base original'!K:K))/(MAX('Base original'!K:K)-MIN('Base original'!K:K))</f>
        <v>0.16923076923076918</v>
      </c>
      <c r="L500" s="6">
        <f>'Base original'!L500</f>
        <v>6</v>
      </c>
      <c r="M500">
        <v>701</v>
      </c>
      <c r="O500">
        <v>0.54615656794857337</v>
      </c>
      <c r="P500" t="str">
        <f>IF(O500&lt;=cockpit!C$11,"treino","teste")</f>
        <v>treino</v>
      </c>
      <c r="AP500" s="6">
        <v>0.58412949278253512</v>
      </c>
      <c r="AQ500" s="6">
        <v>1.1512771972572908</v>
      </c>
      <c r="AR500" s="6">
        <v>1.1361132334522885</v>
      </c>
      <c r="AS500" s="6">
        <v>1.4938699517769589</v>
      </c>
      <c r="AT500" s="6">
        <v>1.5348270808457634</v>
      </c>
      <c r="AU500" s="6">
        <v>1.3664649167353073</v>
      </c>
      <c r="AV500" s="6">
        <v>1.3005796839302757</v>
      </c>
      <c r="AW500" s="6">
        <v>1.5783300300361702</v>
      </c>
      <c r="AX500" s="6">
        <v>0.70942978001194756</v>
      </c>
      <c r="AY500" s="6">
        <v>0.8854965330647</v>
      </c>
      <c r="AZ500" s="6">
        <v>0.89330748477687083</v>
      </c>
      <c r="BA500" s="6">
        <v>1.3676347031365472</v>
      </c>
      <c r="BB500" s="6">
        <v>1.1226019047886657</v>
      </c>
      <c r="BC500" s="6">
        <v>1.0800360160026143</v>
      </c>
      <c r="BD500" s="6">
        <v>0.91613075195222338</v>
      </c>
      <c r="BE500" s="6">
        <v>1.7928494488265279</v>
      </c>
      <c r="BF500" s="6">
        <v>1.0619225644562933</v>
      </c>
      <c r="BG500" s="6">
        <v>0.84074947559404289</v>
      </c>
      <c r="BH500" s="6">
        <v>1.0158754126926781</v>
      </c>
      <c r="BI500" s="6">
        <v>1.021992718612702</v>
      </c>
      <c r="BL500" s="8">
        <f>IF(BL$1&lt;=cockpit!$C$15,1/(1+EXP(-(AP500+T$14))),0)</f>
        <v>0.6774916094191139</v>
      </c>
      <c r="BM500" s="8">
        <f>IF(BM$1&lt;=cockpit!$C$15,1/(1+EXP(-(AQ500+U$14))),0)</f>
        <v>0.78088480344788946</v>
      </c>
      <c r="BN500" s="8">
        <f>IF(BN$1&lt;=cockpit!$C$15,1/(1+EXP(-(AR500+V$14))),0)</f>
        <v>0.78381636786536191</v>
      </c>
      <c r="BO500" s="8">
        <f>IF(BO$1&lt;=cockpit!$C$15,1/(1+EXP(-(AS500+W$14))),0)</f>
        <v>0.82665916385816962</v>
      </c>
      <c r="BP500" s="8">
        <f>IF(BP$1&lt;=cockpit!$C$15,1/(1+EXP(-(AT500+X$14))),0)</f>
        <v>0.83785405754133524</v>
      </c>
      <c r="BQ500" s="8">
        <f>IF(BQ$1&lt;=cockpit!$C$15,1/(1+EXP(-(AU500+Y$14))),0)</f>
        <v>0.85988496668066872</v>
      </c>
      <c r="BR500" s="8">
        <f>IF(BR$1&lt;=cockpit!$C$15,1/(1+EXP(-(AV500+Z$14))),0)</f>
        <v>0.84515491014177813</v>
      </c>
      <c r="BS500" s="8">
        <f>IF(BS$1&lt;=cockpit!$C$15,1/(1+EXP(-(AW500+AA$14))),0)</f>
        <v>0.84384174075733775</v>
      </c>
      <c r="BT500" s="8">
        <f>IF(BT$1&lt;=cockpit!$C$15,1/(1+EXP(-(AX500+AB$14))),0)</f>
        <v>0.69069866406623714</v>
      </c>
      <c r="BU500" s="8">
        <f>IF(BU$1&lt;=cockpit!$C$15,1/(1+EXP(-(AY500+AC$14))),0)</f>
        <v>0.71627720679233597</v>
      </c>
      <c r="BV500" s="8">
        <f>IF(BV$1&lt;=cockpit!$C$15,1/(1+EXP(-(AZ500+AD$14))),0)</f>
        <v>0.78047319437232632</v>
      </c>
      <c r="BW500" s="8">
        <f>IF(BW$1&lt;=cockpit!$C$15,1/(1+EXP(-(BA500+AE$14))),0)</f>
        <v>0.85740503248673272</v>
      </c>
      <c r="BX500" s="8">
        <f>IF(BX$1&lt;=cockpit!$C$15,1/(1+EXP(-(BB500+AF$14))),0)</f>
        <v>0.86445048697140059</v>
      </c>
      <c r="BY500" s="8">
        <f>IF(BY$1&lt;=cockpit!$C$15,1/(1+EXP(-(BC500+AG$14))),0)</f>
        <v>0.74105121444990107</v>
      </c>
      <c r="BZ500" s="8">
        <f>IF(BZ$1&lt;=cockpit!$C$15,1/(1+EXP(-(BD500+AH$14))),0)</f>
        <v>0.7721788316235273</v>
      </c>
      <c r="CA500" s="8">
        <f>IF(CA$1&lt;=cockpit!$C$15,1/(1+EXP(-(BE500+AI$14))),0)</f>
        <v>0.94069369120250057</v>
      </c>
      <c r="CB500" s="8">
        <f>IF(CB$1&lt;=cockpit!$C$15,1/(1+EXP(-(BF500+AJ$14))),0)</f>
        <v>0.81380508542800956</v>
      </c>
      <c r="CC500" s="8">
        <f>IF(CC$1&lt;=cockpit!$C$15,1/(1+EXP(-(BG500+AK$14))),0)</f>
        <v>0.73656282947310203</v>
      </c>
      <c r="CD500" s="8">
        <f>IF(CD$1&lt;=cockpit!$C$15,1/(1+EXP(-(BH500+AL$14))),0)</f>
        <v>0.87510718464807169</v>
      </c>
      <c r="CE500" s="8">
        <f>IF(CE$1&lt;=cockpit!$C$15,1/(1+EXP(-(BI500+AM$14))),0)</f>
        <v>0.82687576480714053</v>
      </c>
      <c r="CH500" s="6">
        <v>5.4252609534716987</v>
      </c>
      <c r="CK500" s="9">
        <f t="shared" si="162"/>
        <v>5.4252609534716987</v>
      </c>
      <c r="CM500" s="9">
        <f t="shared" si="163"/>
        <v>0.33032497160426089</v>
      </c>
      <c r="CP500">
        <f t="shared" si="164"/>
        <v>-0.57473904652830132</v>
      </c>
      <c r="CV500">
        <v>4.5068620827682947E-2</v>
      </c>
      <c r="CW500">
        <v>-0.23573762755056307</v>
      </c>
      <c r="CX500">
        <v>-9.7285740959178694E-3</v>
      </c>
      <c r="CY500">
        <v>-0.15391643276767439</v>
      </c>
      <c r="CZ500">
        <v>-0.18397424381878769</v>
      </c>
      <c r="DA500">
        <v>-0.43334976914541323</v>
      </c>
      <c r="DB500">
        <v>-7.632323793207039E-3</v>
      </c>
      <c r="DC500">
        <v>-0.36132757192772291</v>
      </c>
      <c r="DD500">
        <v>-0.15647687386179565</v>
      </c>
      <c r="DE500">
        <v>-0.33967733954847601</v>
      </c>
      <c r="DF500">
        <v>-0.41866073213562555</v>
      </c>
      <c r="DG500">
        <v>-0.11437961532762496</v>
      </c>
      <c r="DH500">
        <v>5.9010446548892835E-2</v>
      </c>
      <c r="DI500">
        <v>-0.2858670381121648</v>
      </c>
      <c r="DJ500">
        <v>-7.9187799487375601E-2</v>
      </c>
      <c r="DK500">
        <v>0.10367863043440609</v>
      </c>
      <c r="DL500">
        <v>-0.38109218667509348</v>
      </c>
      <c r="DM500">
        <v>-0.34189503996338461</v>
      </c>
      <c r="DN500">
        <v>-0.22840816702609143</v>
      </c>
      <c r="DO500">
        <v>1.2172544747345091E-2</v>
      </c>
      <c r="DR500">
        <f t="shared" si="165"/>
        <v>2.4382354581559375E-2</v>
      </c>
      <c r="DS500">
        <f t="shared" si="177"/>
        <v>-9.1989283308780243E-2</v>
      </c>
      <c r="DT500">
        <f t="shared" si="178"/>
        <v>-3.7516485271651004E-3</v>
      </c>
      <c r="DU500">
        <f t="shared" si="179"/>
        <v>-4.8735272249213119E-2</v>
      </c>
      <c r="DV500">
        <f t="shared" si="180"/>
        <v>-5.4824431043224771E-2</v>
      </c>
      <c r="DW500">
        <f t="shared" si="181"/>
        <v>-0.11293001557038061</v>
      </c>
      <c r="DX500">
        <f t="shared" si="182"/>
        <v>-2.1806554854384235E-3</v>
      </c>
      <c r="DY500">
        <f t="shared" si="183"/>
        <v>-0.10403745122748251</v>
      </c>
      <c r="DZ500">
        <f t="shared" si="184"/>
        <v>-8.1827289653736285E-2</v>
      </c>
      <c r="EA500">
        <f t="shared" si="166"/>
        <v>-0.16540484890316209</v>
      </c>
      <c r="EB500">
        <f t="shared" si="167"/>
        <v>-0.16363840063308394</v>
      </c>
      <c r="EC500">
        <f t="shared" si="168"/>
        <v>-3.0294197199252353E-2</v>
      </c>
      <c r="ED500">
        <f t="shared" si="169"/>
        <v>1.4913436086703067E-2</v>
      </c>
      <c r="EE500">
        <f t="shared" si="170"/>
        <v>-0.1288811809534561</v>
      </c>
      <c r="EF500">
        <f t="shared" si="171"/>
        <v>-3.1971270444646711E-2</v>
      </c>
      <c r="EG500">
        <f t="shared" si="172"/>
        <v>1.1932931298450973E-2</v>
      </c>
      <c r="EH500">
        <f t="shared" si="173"/>
        <v>-0.12870294219908709</v>
      </c>
      <c r="EI500">
        <f t="shared" si="174"/>
        <v>-0.1564085011840359</v>
      </c>
      <c r="EJ500">
        <f t="shared" si="175"/>
        <v>-5.3490318286912884E-2</v>
      </c>
      <c r="EK500">
        <f t="shared" si="176"/>
        <v>3.8498894784292246E-3</v>
      </c>
    </row>
    <row r="501" spans="1:141" x14ac:dyDescent="0.3">
      <c r="A501" s="6">
        <f>('Base original'!A501-MIN('Base original'!A:A))/(MAX('Base original'!A:A)-MIN('Base original'!A:A))</f>
        <v>0.21238938053097348</v>
      </c>
      <c r="B501" s="6">
        <f>('Base original'!B501-MIN('Base original'!B:B))/(MAX('Base original'!B:B)-MIN('Base original'!B:B))</f>
        <v>0.35616438356164387</v>
      </c>
      <c r="C501" s="6">
        <f>('Base original'!C501-MIN('Base original'!C:C))/(MAX('Base original'!C:C)-MIN('Base original'!C:C))</f>
        <v>0.02</v>
      </c>
      <c r="D501" s="6">
        <f>('Base original'!D501-MIN('Base original'!D:D))/(MAX('Base original'!D:D)-MIN('Base original'!D:D))</f>
        <v>8.2191780821917818E-2</v>
      </c>
      <c r="E501" s="6">
        <f>('Base original'!E501-MIN('Base original'!E:E))/(MAX('Base original'!E:E)-MIN('Base original'!E:E))</f>
        <v>9.1819699499165297E-2</v>
      </c>
      <c r="F501" s="6">
        <f>('Base original'!F501-MIN('Base original'!F:F))/(MAX('Base original'!F:F)-MIN('Base original'!F:F))</f>
        <v>0.11940298507462686</v>
      </c>
      <c r="G501" s="6">
        <f>('Base original'!G501-MIN('Base original'!G:G))/(MAX('Base original'!G:G)-MIN('Base original'!G:G))</f>
        <v>6.0070671378091869E-2</v>
      </c>
      <c r="H501" s="6">
        <f>('Base original'!H501-MIN('Base original'!H:H))/(MAX('Base original'!H:H)-MIN('Base original'!H:H))</f>
        <v>0.5088105726872254</v>
      </c>
      <c r="I501" s="6">
        <f>('Base original'!I501-MIN('Base original'!I:I))/(MAX('Base original'!I:I)-MIN('Base original'!I:I))</f>
        <v>0.57480314960629941</v>
      </c>
      <c r="J501" s="6">
        <f>('Base original'!J501-MIN('Base original'!J:J))/(MAX('Base original'!J:J)-MIN('Base original'!J:J))</f>
        <v>0.20359281437125751</v>
      </c>
      <c r="K501" s="6">
        <f>('Base original'!K501-MIN('Base original'!K:K))/(MAX('Base original'!K:K)-MIN('Base original'!K:K))</f>
        <v>0.15384615384615385</v>
      </c>
      <c r="L501" s="6">
        <f>'Base original'!L501</f>
        <v>6</v>
      </c>
      <c r="M501">
        <v>702</v>
      </c>
      <c r="O501">
        <v>0.64320550975757251</v>
      </c>
      <c r="P501" t="str">
        <f>IF(O501&lt;=cockpit!C$11,"treino","teste")</f>
        <v>treino</v>
      </c>
      <c r="AP501" s="6">
        <v>0.57172527988993382</v>
      </c>
      <c r="AQ501" s="6">
        <v>1.1324778373816433</v>
      </c>
      <c r="AR501" s="6">
        <v>1.1250417517905249</v>
      </c>
      <c r="AS501" s="6">
        <v>1.4856843825607577</v>
      </c>
      <c r="AT501" s="6">
        <v>1.5243070946321355</v>
      </c>
      <c r="AU501" s="6">
        <v>1.3524541909672338</v>
      </c>
      <c r="AV501" s="6">
        <v>1.275108276124036</v>
      </c>
      <c r="AW501" s="6">
        <v>1.5752059544634578</v>
      </c>
      <c r="AX501" s="6">
        <v>0.7074587644153848</v>
      </c>
      <c r="AY501" s="6">
        <v>0.88100055384315934</v>
      </c>
      <c r="AZ501" s="6">
        <v>0.88842242512144975</v>
      </c>
      <c r="BA501" s="6">
        <v>1.3638368666704261</v>
      </c>
      <c r="BB501" s="6">
        <v>1.1019488043116117</v>
      </c>
      <c r="BC501" s="6">
        <v>1.0635737377158889</v>
      </c>
      <c r="BD501" s="6">
        <v>0.9132128394159037</v>
      </c>
      <c r="BE501" s="6">
        <v>1.7618596241593494</v>
      </c>
      <c r="BF501" s="6">
        <v>1.0516668294350651</v>
      </c>
      <c r="BG501" s="6">
        <v>0.84297056505335943</v>
      </c>
      <c r="BH501" s="6">
        <v>1.0172439421245509</v>
      </c>
      <c r="BI501" s="6">
        <v>1.0049405034783279</v>
      </c>
      <c r="BL501" s="8">
        <f>IF(BL$1&lt;=cockpit!$C$15,1/(1+EXP(-(AP501+T$14))),0)</f>
        <v>0.67477538414858074</v>
      </c>
      <c r="BM501" s="8">
        <f>IF(BM$1&lt;=cockpit!$C$15,1/(1+EXP(-(AQ501+U$14))),0)</f>
        <v>0.77765118315334414</v>
      </c>
      <c r="BN501" s="8">
        <f>IF(BN$1&lt;=cockpit!$C$15,1/(1+EXP(-(AR501+V$14))),0)</f>
        <v>0.78193443013025188</v>
      </c>
      <c r="BO501" s="8">
        <f>IF(BO$1&lt;=cockpit!$C$15,1/(1+EXP(-(AS501+W$14))),0)</f>
        <v>0.82548308447488372</v>
      </c>
      <c r="BP501" s="8">
        <f>IF(BP$1&lt;=cockpit!$C$15,1/(1+EXP(-(AT501+X$14))),0)</f>
        <v>0.83641978414999452</v>
      </c>
      <c r="BQ501" s="8">
        <f>IF(BQ$1&lt;=cockpit!$C$15,1/(1+EXP(-(AU501+Y$14))),0)</f>
        <v>0.85818838824062837</v>
      </c>
      <c r="BR501" s="8">
        <f>IF(BR$1&lt;=cockpit!$C$15,1/(1+EXP(-(AV501+Z$14))),0)</f>
        <v>0.84179213338766612</v>
      </c>
      <c r="BS501" s="8">
        <f>IF(BS$1&lt;=cockpit!$C$15,1/(1+EXP(-(AW501+AA$14))),0)</f>
        <v>0.84342963004362637</v>
      </c>
      <c r="BT501" s="8">
        <f>IF(BT$1&lt;=cockpit!$C$15,1/(1+EXP(-(AX501+AB$14))),0)</f>
        <v>0.69027742988886376</v>
      </c>
      <c r="BU501" s="8">
        <f>IF(BU$1&lt;=cockpit!$C$15,1/(1+EXP(-(AY501+AC$14))),0)</f>
        <v>0.71536262737134571</v>
      </c>
      <c r="BV501" s="8">
        <f>IF(BV$1&lt;=cockpit!$C$15,1/(1+EXP(-(AZ501+AD$14))),0)</f>
        <v>0.77963506704039387</v>
      </c>
      <c r="BW501" s="8">
        <f>IF(BW$1&lt;=cockpit!$C$15,1/(1+EXP(-(BA501+AE$14))),0)</f>
        <v>0.85694007219911894</v>
      </c>
      <c r="BX501" s="8">
        <f>IF(BX$1&lt;=cockpit!$C$15,1/(1+EXP(-(BB501+AF$14))),0)</f>
        <v>0.86201217594671098</v>
      </c>
      <c r="BY501" s="8">
        <f>IF(BY$1&lt;=cockpit!$C$15,1/(1+EXP(-(BC501+AG$14))),0)</f>
        <v>0.73787968307280805</v>
      </c>
      <c r="BZ501" s="8">
        <f>IF(BZ$1&lt;=cockpit!$C$15,1/(1+EXP(-(BD501+AH$14))),0)</f>
        <v>0.77166510866001847</v>
      </c>
      <c r="CA501" s="8">
        <f>IF(CA$1&lt;=cockpit!$C$15,1/(1+EXP(-(BE501+AI$14))),0)</f>
        <v>0.93894100143557246</v>
      </c>
      <c r="CB501" s="8">
        <f>IF(CB$1&lt;=cockpit!$C$15,1/(1+EXP(-(BF501+AJ$14))),0)</f>
        <v>0.81224606741969785</v>
      </c>
      <c r="CC501" s="8">
        <f>IF(CC$1&lt;=cockpit!$C$15,1/(1+EXP(-(BG501+AK$14))),0)</f>
        <v>0.73699357878666782</v>
      </c>
      <c r="CD501" s="8">
        <f>IF(CD$1&lt;=cockpit!$C$15,1/(1+EXP(-(BH501+AL$14))),0)</f>
        <v>0.87525668075850493</v>
      </c>
      <c r="CE501" s="8">
        <f>IF(CE$1&lt;=cockpit!$C$15,1/(1+EXP(-(BI501+AM$14))),0)</f>
        <v>0.82442107928114794</v>
      </c>
      <c r="CH501" s="6">
        <v>5.4186526579617365</v>
      </c>
      <c r="CK501" s="9">
        <f t="shared" si="162"/>
        <v>5.4186526579617365</v>
      </c>
      <c r="CM501" s="9">
        <f t="shared" si="163"/>
        <v>0.33796473209495381</v>
      </c>
      <c r="CP501">
        <f t="shared" si="164"/>
        <v>-0.58134734203826355</v>
      </c>
      <c r="CV501">
        <v>4.5586815591819436E-2</v>
      </c>
      <c r="CW501">
        <v>-0.23844811662396348</v>
      </c>
      <c r="CX501">
        <v>-9.8404323260219955E-3</v>
      </c>
      <c r="CY501">
        <v>-0.15568614943772133</v>
      </c>
      <c r="CZ501">
        <v>-0.18608956237373908</v>
      </c>
      <c r="DA501">
        <v>-0.43833238403992042</v>
      </c>
      <c r="DB501">
        <v>-7.7200795344567232E-3</v>
      </c>
      <c r="DC501">
        <v>-0.36548208237140811</v>
      </c>
      <c r="DD501">
        <v>-0.15827603024276535</v>
      </c>
      <c r="DE501">
        <v>-0.34358291765619825</v>
      </c>
      <c r="DF501">
        <v>-0.42347445386391447</v>
      </c>
      <c r="DG501">
        <v>-0.11569474138868949</v>
      </c>
      <c r="DH501">
        <v>5.9688943114117439E-2</v>
      </c>
      <c r="DI501">
        <v>-0.28915391043415828</v>
      </c>
      <c r="DJ501">
        <v>-8.0098293359259151E-2</v>
      </c>
      <c r="DK501">
        <v>0.10487071757746221</v>
      </c>
      <c r="DL501">
        <v>-0.3854739488005291</v>
      </c>
      <c r="DM501">
        <v>-0.3458261169819305</v>
      </c>
      <c r="DN501">
        <v>-0.2310343826516256</v>
      </c>
      <c r="DO501">
        <v>1.2312503522174448E-2</v>
      </c>
      <c r="DR501">
        <f t="shared" si="165"/>
        <v>2.4830143791724716E-2</v>
      </c>
      <c r="DS501">
        <f t="shared" si="177"/>
        <v>-9.4248677653125862E-2</v>
      </c>
      <c r="DT501">
        <f t="shared" si="178"/>
        <v>-3.8237808948699287E-3</v>
      </c>
      <c r="DU501">
        <f t="shared" si="179"/>
        <v>-4.9598131867216746E-2</v>
      </c>
      <c r="DV501">
        <f t="shared" si="180"/>
        <v>-5.590166642218225E-2</v>
      </c>
      <c r="DW501">
        <f t="shared" si="181"/>
        <v>-0.11550614575912975</v>
      </c>
      <c r="DX501">
        <f t="shared" si="182"/>
        <v>-2.2495231273940122E-3</v>
      </c>
      <c r="DY501">
        <f t="shared" si="183"/>
        <v>-0.10548779932291727</v>
      </c>
      <c r="DZ501">
        <f t="shared" si="184"/>
        <v>-8.2860203570056745E-2</v>
      </c>
      <c r="EA501">
        <f t="shared" si="166"/>
        <v>-0.16775652802124744</v>
      </c>
      <c r="EB501">
        <f t="shared" si="167"/>
        <v>-0.16607362180224272</v>
      </c>
      <c r="EC501">
        <f t="shared" si="168"/>
        <v>-3.0734737585070896E-2</v>
      </c>
      <c r="ED501">
        <f t="shared" si="169"/>
        <v>1.5336179107552673E-2</v>
      </c>
      <c r="EE501">
        <f t="shared" si="170"/>
        <v>-0.13171931405616119</v>
      </c>
      <c r="EF501">
        <f t="shared" si="171"/>
        <v>-3.2402399709714744E-2</v>
      </c>
      <c r="EG501">
        <f t="shared" si="172"/>
        <v>1.2415622841824481E-2</v>
      </c>
      <c r="EH501">
        <f t="shared" si="173"/>
        <v>-0.13115994957263749</v>
      </c>
      <c r="EI501">
        <f t="shared" si="174"/>
        <v>-0.15798736403141755</v>
      </c>
      <c r="EJ501">
        <f t="shared" si="175"/>
        <v>-5.4044889571257186E-2</v>
      </c>
      <c r="EK501">
        <f t="shared" si="176"/>
        <v>3.9440628254621525E-3</v>
      </c>
    </row>
    <row r="502" spans="1:141" x14ac:dyDescent="0.3">
      <c r="A502" s="6">
        <f>('Base original'!A502-MIN('Base original'!A:A))/(MAX('Base original'!A:A)-MIN('Base original'!A:A))</f>
        <v>0.25663716814159293</v>
      </c>
      <c r="B502" s="6">
        <f>('Base original'!B502-MIN('Base original'!B:B))/(MAX('Base original'!B:B)-MIN('Base original'!B:B))</f>
        <v>0.17808219178082194</v>
      </c>
      <c r="C502" s="6">
        <f>('Base original'!C502-MIN('Base original'!C:C))/(MAX('Base original'!C:C)-MIN('Base original'!C:C))</f>
        <v>0.48</v>
      </c>
      <c r="D502" s="6">
        <f>('Base original'!D502-MIN('Base original'!D:D))/(MAX('Base original'!D:D)-MIN('Base original'!D:D))</f>
        <v>0.11643835616438358</v>
      </c>
      <c r="E502" s="6">
        <f>('Base original'!E502-MIN('Base original'!E:E))/(MAX('Base original'!E:E)-MIN('Base original'!E:E))</f>
        <v>0.1018363939899833</v>
      </c>
      <c r="F502" s="6">
        <f>('Base original'!F502-MIN('Base original'!F:F))/(MAX('Base original'!F:F)-MIN('Base original'!F:F))</f>
        <v>0.31343283582089554</v>
      </c>
      <c r="G502" s="6">
        <f>('Base original'!G502-MIN('Base original'!G:G))/(MAX('Base original'!G:G)-MIN('Base original'!G:G))</f>
        <v>0.2756183745583039</v>
      </c>
      <c r="H502" s="6">
        <f>('Base original'!H502-MIN('Base original'!H:H))/(MAX('Base original'!H:H)-MIN('Base original'!H:H))</f>
        <v>0.52349486049926486</v>
      </c>
      <c r="I502" s="6">
        <f>('Base original'!I502-MIN('Base original'!I:I))/(MAX('Base original'!I:I)-MIN('Base original'!I:I))</f>
        <v>0.45669291338582663</v>
      </c>
      <c r="J502" s="6">
        <f>('Base original'!J502-MIN('Base original'!J:J))/(MAX('Base original'!J:J)-MIN('Base original'!J:J))</f>
        <v>0.22155688622754488</v>
      </c>
      <c r="K502" s="6">
        <f>('Base original'!K502-MIN('Base original'!K:K))/(MAX('Base original'!K:K)-MIN('Base original'!K:K))</f>
        <v>0.18461538461538451</v>
      </c>
      <c r="L502" s="6">
        <f>'Base original'!L502</f>
        <v>4</v>
      </c>
      <c r="M502">
        <v>703</v>
      </c>
      <c r="O502">
        <v>0.4646452154671542</v>
      </c>
      <c r="P502" t="str">
        <f>IF(O502&lt;=cockpit!C$11,"treino","teste")</f>
        <v>treino</v>
      </c>
      <c r="AP502" s="6">
        <v>1.2130180012672769</v>
      </c>
      <c r="AQ502" s="6">
        <v>1.6207498185528559</v>
      </c>
      <c r="AR502" s="6">
        <v>1.5189946951351976</v>
      </c>
      <c r="AS502" s="6">
        <v>1.9708488018514401</v>
      </c>
      <c r="AT502" s="6">
        <v>1.8884899788467711</v>
      </c>
      <c r="AU502" s="6">
        <v>1.5392491982903589</v>
      </c>
      <c r="AV502" s="6">
        <v>1.5697061785577147</v>
      </c>
      <c r="AW502" s="6">
        <v>1.9880814839570315</v>
      </c>
      <c r="AX502" s="6">
        <v>1.0738755334729144</v>
      </c>
      <c r="AY502" s="6">
        <v>1.2337070744864651</v>
      </c>
      <c r="AZ502" s="6">
        <v>1.1753744852107069</v>
      </c>
      <c r="BA502" s="6">
        <v>1.802559163639486</v>
      </c>
      <c r="BB502" s="6">
        <v>1.2574523390940711</v>
      </c>
      <c r="BC502" s="6">
        <v>1.3261385654234861</v>
      </c>
      <c r="BD502" s="6">
        <v>1.2641811327433903</v>
      </c>
      <c r="BE502" s="6">
        <v>1.7588840978518019</v>
      </c>
      <c r="BF502" s="6">
        <v>1.3023695522416745</v>
      </c>
      <c r="BG502" s="6">
        <v>1.3889043081657038</v>
      </c>
      <c r="BH502" s="6">
        <v>1.4400491561440545</v>
      </c>
      <c r="BI502" s="6">
        <v>1.4034648886956553</v>
      </c>
      <c r="BL502" s="8">
        <f>IF(BL$1&lt;=cockpit!$C$15,1/(1+EXP(-(AP502+T$14))),0)</f>
        <v>0.79756694305041775</v>
      </c>
      <c r="BM502" s="8">
        <f>IF(BM$1&lt;=cockpit!$C$15,1/(1+EXP(-(AQ502+U$14))),0)</f>
        <v>0.85072550461656482</v>
      </c>
      <c r="BN502" s="8">
        <f>IF(BN$1&lt;=cockpit!$C$15,1/(1+EXP(-(AR502+V$14))),0)</f>
        <v>0.84169951304610346</v>
      </c>
      <c r="BO502" s="8">
        <f>IF(BO$1&lt;=cockpit!$C$15,1/(1+EXP(-(AS502+W$14))),0)</f>
        <v>0.88484276601570944</v>
      </c>
      <c r="BP502" s="8">
        <f>IF(BP$1&lt;=cockpit!$C$15,1/(1+EXP(-(AT502+X$14))),0)</f>
        <v>0.88037751861213309</v>
      </c>
      <c r="BQ502" s="8">
        <f>IF(BQ$1&lt;=cockpit!$C$15,1/(1+EXP(-(AU502+Y$14))),0)</f>
        <v>0.87943802403911775</v>
      </c>
      <c r="BR502" s="8">
        <f>IF(BR$1&lt;=cockpit!$C$15,1/(1+EXP(-(AV502+Z$14))),0)</f>
        <v>0.87720465699696459</v>
      </c>
      <c r="BS502" s="8">
        <f>IF(BS$1&lt;=cockpit!$C$15,1/(1+EXP(-(AW502+AA$14))),0)</f>
        <v>0.89059629186705058</v>
      </c>
      <c r="BT502" s="8">
        <f>IF(BT$1&lt;=cockpit!$C$15,1/(1+EXP(-(AX502+AB$14))),0)</f>
        <v>0.76275316870557752</v>
      </c>
      <c r="BU502" s="8">
        <f>IF(BU$1&lt;=cockpit!$C$15,1/(1+EXP(-(AY502+AC$14))),0)</f>
        <v>0.78147455213855477</v>
      </c>
      <c r="BV502" s="8">
        <f>IF(BV$1&lt;=cockpit!$C$15,1/(1+EXP(-(AZ502+AD$14))),0)</f>
        <v>0.82498493205842716</v>
      </c>
      <c r="BW502" s="8">
        <f>IF(BW$1&lt;=cockpit!$C$15,1/(1+EXP(-(BA502+AE$14))),0)</f>
        <v>0.90280845320783465</v>
      </c>
      <c r="BX502" s="8">
        <f>IF(BX$1&lt;=cockpit!$C$15,1/(1+EXP(-(BB502+AF$14))),0)</f>
        <v>0.87948979055093646</v>
      </c>
      <c r="BY502" s="8">
        <f>IF(BY$1&lt;=cockpit!$C$15,1/(1+EXP(-(BC502+AG$14))),0)</f>
        <v>0.78542101244876839</v>
      </c>
      <c r="BZ502" s="8">
        <f>IF(BZ$1&lt;=cockpit!$C$15,1/(1+EXP(-(BD502+AH$14))),0)</f>
        <v>0.82759900004627152</v>
      </c>
      <c r="CA502" s="8">
        <f>IF(CA$1&lt;=cockpit!$C$15,1/(1+EXP(-(BE502+AI$14))),0)</f>
        <v>0.93877018917155719</v>
      </c>
      <c r="CB502" s="8">
        <f>IF(CB$1&lt;=cockpit!$C$15,1/(1+EXP(-(BF502+AJ$14))),0)</f>
        <v>0.84753199493531461</v>
      </c>
      <c r="CC502" s="8">
        <f>IF(CC$1&lt;=cockpit!$C$15,1/(1+EXP(-(BG502+AK$14))),0)</f>
        <v>0.8286847637122895</v>
      </c>
      <c r="CD502" s="8">
        <f>IF(CD$1&lt;=cockpit!$C$15,1/(1+EXP(-(BH502+AL$14))),0)</f>
        <v>0.91459402591389982</v>
      </c>
      <c r="CE502" s="8">
        <f>IF(CE$1&lt;=cockpit!$C$15,1/(1+EXP(-(BI502+AM$14))),0)</f>
        <v>0.87491324218876731</v>
      </c>
      <c r="CH502" s="6">
        <v>5.7391828910678155</v>
      </c>
      <c r="CK502" s="9">
        <f t="shared" si="162"/>
        <v>5.7391828910678155</v>
      </c>
      <c r="CM502" s="9">
        <f t="shared" si="163"/>
        <v>3.0247571285830053</v>
      </c>
      <c r="CP502">
        <f t="shared" si="164"/>
        <v>1.7391828910678155</v>
      </c>
      <c r="CV502">
        <v>-0.13637941382440782</v>
      </c>
      <c r="CW502">
        <v>0.71335130455012052</v>
      </c>
      <c r="CX502">
        <v>2.9439046684420347E-2</v>
      </c>
      <c r="CY502">
        <v>0.46575716082054547</v>
      </c>
      <c r="CZ502">
        <v>0.55671327566747919</v>
      </c>
      <c r="DA502">
        <v>1.3113333936478557</v>
      </c>
      <c r="DB502">
        <v>2.3095711071688698E-2</v>
      </c>
      <c r="DC502">
        <v>1.0933914007821404</v>
      </c>
      <c r="DD502">
        <v>0.47350515596961595</v>
      </c>
      <c r="DE502">
        <v>1.0278769486684811</v>
      </c>
      <c r="DF502">
        <v>1.2668837916797968</v>
      </c>
      <c r="DG502">
        <v>0.34611720095639581</v>
      </c>
      <c r="DH502">
        <v>-0.17856792513409392</v>
      </c>
      <c r="DI502">
        <v>0.86504486654958157</v>
      </c>
      <c r="DJ502">
        <v>0.23962538630646293</v>
      </c>
      <c r="DK502">
        <v>-0.31373560106983761</v>
      </c>
      <c r="DL502">
        <v>1.1531999000041973</v>
      </c>
      <c r="DM502">
        <v>1.0345877970829416</v>
      </c>
      <c r="DN502">
        <v>0.69117206960529198</v>
      </c>
      <c r="DO502">
        <v>-3.6834597706939538E-2</v>
      </c>
      <c r="DR502">
        <f t="shared" si="165"/>
        <v>-4.9626691851490094E-2</v>
      </c>
      <c r="DS502">
        <f t="shared" si="177"/>
        <v>0.19707479410528025</v>
      </c>
      <c r="DT502">
        <f t="shared" si="178"/>
        <v>8.5827164800215752E-3</v>
      </c>
      <c r="DU502">
        <f t="shared" si="179"/>
        <v>0.10109411917395088</v>
      </c>
      <c r="DV502">
        <f t="shared" si="180"/>
        <v>0.12522453711083142</v>
      </c>
      <c r="DW502">
        <f t="shared" si="181"/>
        <v>0.29713341007092409</v>
      </c>
      <c r="DX502">
        <f t="shared" si="182"/>
        <v>5.3238383136606487E-3</v>
      </c>
      <c r="DY502">
        <f t="shared" si="183"/>
        <v>0.22615515834037189</v>
      </c>
      <c r="DZ502">
        <f t="shared" si="184"/>
        <v>0.19802345658431342</v>
      </c>
      <c r="EA502">
        <f t="shared" si="166"/>
        <v>0.40014995146319138</v>
      </c>
      <c r="EB502">
        <f t="shared" si="167"/>
        <v>0.40464250807617003</v>
      </c>
      <c r="EC502">
        <f t="shared" si="168"/>
        <v>6.4009841079680829E-2</v>
      </c>
      <c r="ED502">
        <f t="shared" si="169"/>
        <v>-4.0445225821734959E-2</v>
      </c>
      <c r="EE502">
        <f t="shared" si="170"/>
        <v>0.33141065471721098</v>
      </c>
      <c r="EF502">
        <f t="shared" si="171"/>
        <v>7.5501141586107684E-2</v>
      </c>
      <c r="EG502">
        <f t="shared" si="172"/>
        <v>-3.724372008611939E-2</v>
      </c>
      <c r="EH502">
        <f t="shared" si="173"/>
        <v>0.32484432348353637</v>
      </c>
      <c r="EI502">
        <f t="shared" si="174"/>
        <v>0.32411728150091745</v>
      </c>
      <c r="EJ502">
        <f t="shared" si="175"/>
        <v>0.11301891396171701</v>
      </c>
      <c r="EK502">
        <f t="shared" si="176"/>
        <v>-8.6387010161936735E-3</v>
      </c>
    </row>
    <row r="503" spans="1:141" x14ac:dyDescent="0.3">
      <c r="A503" s="6">
        <f>('Base original'!A503-MIN('Base original'!A:A))/(MAX('Base original'!A:A)-MIN('Base original'!A:A))</f>
        <v>0.39823008849557517</v>
      </c>
      <c r="B503" s="6">
        <f>('Base original'!B503-MIN('Base original'!B:B))/(MAX('Base original'!B:B)-MIN('Base original'!B:B))</f>
        <v>0.44178082191780826</v>
      </c>
      <c r="C503" s="6">
        <f>('Base original'!C503-MIN('Base original'!C:C))/(MAX('Base original'!C:C)-MIN('Base original'!C:C))</f>
        <v>0.04</v>
      </c>
      <c r="D503" s="6">
        <f>('Base original'!D503-MIN('Base original'!D:D))/(MAX('Base original'!D:D)-MIN('Base original'!D:D))</f>
        <v>4.7945205479452059E-2</v>
      </c>
      <c r="E503" s="6">
        <f>('Base original'!E503-MIN('Base original'!E:E))/(MAX('Base original'!E:E)-MIN('Base original'!E:E))</f>
        <v>0.11018363939899833</v>
      </c>
      <c r="F503" s="6">
        <f>('Base original'!F503-MIN('Base original'!F:F))/(MAX('Base original'!F:F)-MIN('Base original'!F:F))</f>
        <v>4.4776119402985072E-2</v>
      </c>
      <c r="G503" s="6">
        <f>('Base original'!G503-MIN('Base original'!G:G))/(MAX('Base original'!G:G)-MIN('Base original'!G:G))</f>
        <v>2.8268551236749116E-2</v>
      </c>
      <c r="H503" s="6">
        <f>('Base original'!H503-MIN('Base original'!H:H))/(MAX('Base original'!H:H)-MIN('Base original'!H:H))</f>
        <v>0.58223201174743122</v>
      </c>
      <c r="I503" s="6">
        <f>('Base original'!I503-MIN('Base original'!I:I))/(MAX('Base original'!I:I)-MIN('Base original'!I:I))</f>
        <v>0.43307086614173229</v>
      </c>
      <c r="J503" s="6">
        <f>('Base original'!J503-MIN('Base original'!J:J))/(MAX('Base original'!J:J)-MIN('Base original'!J:J))</f>
        <v>0.125748502994012</v>
      </c>
      <c r="K503" s="6">
        <f>('Base original'!K503-MIN('Base original'!K:K))/(MAX('Base original'!K:K)-MIN('Base original'!K:K))</f>
        <v>0.19999999999999984</v>
      </c>
      <c r="L503" s="6">
        <f>'Base original'!L503</f>
        <v>4</v>
      </c>
      <c r="M503">
        <v>704</v>
      </c>
      <c r="O503">
        <v>0.53699636625854141</v>
      </c>
      <c r="P503" t="str">
        <f>IF(O503&lt;=cockpit!C$11,"treino","teste")</f>
        <v>treino</v>
      </c>
      <c r="AP503" s="6">
        <v>0.56459282719106174</v>
      </c>
      <c r="AQ503" s="6">
        <v>1.3338199588388988</v>
      </c>
      <c r="AR503" s="6">
        <v>1.1016465650382696</v>
      </c>
      <c r="AS503" s="6">
        <v>1.4759070928763334</v>
      </c>
      <c r="AT503" s="6">
        <v>1.5184146026052325</v>
      </c>
      <c r="AU503" s="6">
        <v>1.4170226095895309</v>
      </c>
      <c r="AV503" s="6">
        <v>1.3512920874074172</v>
      </c>
      <c r="AW503" s="6">
        <v>1.6500542575927886</v>
      </c>
      <c r="AX503" s="6">
        <v>0.7730831900107864</v>
      </c>
      <c r="AY503" s="6">
        <v>0.92265230074800453</v>
      </c>
      <c r="AZ503" s="6">
        <v>0.94939081209399467</v>
      </c>
      <c r="BA503" s="6">
        <v>1.260285980592676</v>
      </c>
      <c r="BB503" s="6">
        <v>1.1827235980073423</v>
      </c>
      <c r="BC503" s="6">
        <v>1.1362805479931972</v>
      </c>
      <c r="BD503" s="6">
        <v>0.93987285195682302</v>
      </c>
      <c r="BE503" s="6">
        <v>1.8630184291507843</v>
      </c>
      <c r="BF503" s="6">
        <v>1.2249076028388781</v>
      </c>
      <c r="BG503" s="6">
        <v>0.7406140927532413</v>
      </c>
      <c r="BH503" s="6">
        <v>0.91986786222298988</v>
      </c>
      <c r="BI503" s="6">
        <v>1.0592450262522706</v>
      </c>
      <c r="BL503" s="8">
        <f>IF(BL$1&lt;=cockpit!$C$15,1/(1+EXP(-(AP503+T$14))),0)</f>
        <v>0.67320819499755113</v>
      </c>
      <c r="BM503" s="8">
        <f>IF(BM$1&lt;=cockpit!$C$15,1/(1+EXP(-(AQ503+U$14))),0)</f>
        <v>0.81051696830964992</v>
      </c>
      <c r="BN503" s="8">
        <f>IF(BN$1&lt;=cockpit!$C$15,1/(1+EXP(-(AR503+V$14))),0)</f>
        <v>0.77791894456073263</v>
      </c>
      <c r="BO503" s="8">
        <f>IF(BO$1&lt;=cockpit!$C$15,1/(1+EXP(-(AS503+W$14))),0)</f>
        <v>0.82407007525262888</v>
      </c>
      <c r="BP503" s="8">
        <f>IF(BP$1&lt;=cockpit!$C$15,1/(1+EXP(-(AT503+X$14))),0)</f>
        <v>0.83561196415844774</v>
      </c>
      <c r="BQ503" s="8">
        <f>IF(BQ$1&lt;=cockpit!$C$15,1/(1+EXP(-(AU503+Y$14))),0)</f>
        <v>0.86586619741746873</v>
      </c>
      <c r="BR503" s="8">
        <f>IF(BR$1&lt;=cockpit!$C$15,1/(1+EXP(-(AV503+Z$14))),0)</f>
        <v>0.8516760050660922</v>
      </c>
      <c r="BS503" s="8">
        <f>IF(BS$1&lt;=cockpit!$C$15,1/(1+EXP(-(AW503+AA$14))),0)</f>
        <v>0.85306171394404351</v>
      </c>
      <c r="BT503" s="8">
        <f>IF(BT$1&lt;=cockpit!$C$15,1/(1+EXP(-(AX503+AB$14))),0)</f>
        <v>0.70412962989602601</v>
      </c>
      <c r="BU503" s="8">
        <f>IF(BU$1&lt;=cockpit!$C$15,1/(1+EXP(-(AY503+AC$14))),0)</f>
        <v>0.72376710674232614</v>
      </c>
      <c r="BV503" s="8">
        <f>IF(BV$1&lt;=cockpit!$C$15,1/(1+EXP(-(AZ503+AD$14))),0)</f>
        <v>0.78993097086811115</v>
      </c>
      <c r="BW503" s="8">
        <f>IF(BW$1&lt;=cockpit!$C$15,1/(1+EXP(-(BA503+AE$14))),0)</f>
        <v>0.84377037166756452</v>
      </c>
      <c r="BX503" s="8">
        <f>IF(BX$1&lt;=cockpit!$C$15,1/(1+EXP(-(BB503+AF$14))),0)</f>
        <v>0.87134221398918432</v>
      </c>
      <c r="BY503" s="8">
        <f>IF(BY$1&lt;=cockpit!$C$15,1/(1+EXP(-(BC503+AG$14))),0)</f>
        <v>0.75169707925766882</v>
      </c>
      <c r="BZ503" s="8">
        <f>IF(BZ$1&lt;=cockpit!$C$15,1/(1+EXP(-(BD503+AH$14))),0)</f>
        <v>0.77632850011766719</v>
      </c>
      <c r="CA503" s="8">
        <f>IF(CA$1&lt;=cockpit!$C$15,1/(1+EXP(-(BE503+AI$14))),0)</f>
        <v>0.94448942066357466</v>
      </c>
      <c r="CB503" s="8">
        <f>IF(CB$1&lt;=cockpit!$C$15,1/(1+EXP(-(BF503+AJ$14))),0)</f>
        <v>0.83725060493732983</v>
      </c>
      <c r="CC503" s="8">
        <f>IF(CC$1&lt;=cockpit!$C$15,1/(1+EXP(-(BG503+AK$14))),0)</f>
        <v>0.71667833986789242</v>
      </c>
      <c r="CD503" s="8">
        <f>IF(CD$1&lt;=cockpit!$C$15,1/(1+EXP(-(BH503+AL$14))),0)</f>
        <v>0.86423073609516021</v>
      </c>
      <c r="CE503" s="8">
        <f>IF(CE$1&lt;=cockpit!$C$15,1/(1+EXP(-(BI503+AM$14))),0)</f>
        <v>0.83214375896642767</v>
      </c>
      <c r="CH503" s="6">
        <v>5.4626499388026408</v>
      </c>
      <c r="CK503" s="9">
        <f t="shared" si="162"/>
        <v>5.4626499388026408</v>
      </c>
      <c r="CM503" s="9">
        <f t="shared" si="163"/>
        <v>2.1393448434793689</v>
      </c>
      <c r="CP503">
        <f t="shared" si="164"/>
        <v>1.4626499388026408</v>
      </c>
      <c r="CV503">
        <v>-0.11469486177025187</v>
      </c>
      <c r="CW503">
        <v>0.59992726889373094</v>
      </c>
      <c r="CX503">
        <v>2.4758189637513237E-2</v>
      </c>
      <c r="CY503">
        <v>0.39170100296513272</v>
      </c>
      <c r="CZ503">
        <v>0.46819494532039141</v>
      </c>
      <c r="DA503">
        <v>1.1028292181458139</v>
      </c>
      <c r="DB503">
        <v>1.9423454864409505E-2</v>
      </c>
      <c r="DC503">
        <v>0.91954036211765622</v>
      </c>
      <c r="DD503">
        <v>0.39821705408823987</v>
      </c>
      <c r="DE503">
        <v>0.86444281609942331</v>
      </c>
      <c r="DF503">
        <v>1.0654471763074966</v>
      </c>
      <c r="DG503">
        <v>0.29108399432712317</v>
      </c>
      <c r="DH503">
        <v>-0.15017533009949144</v>
      </c>
      <c r="DI503">
        <v>0.72750130398502644</v>
      </c>
      <c r="DJ503">
        <v>0.20152455409765221</v>
      </c>
      <c r="DK503">
        <v>-0.2638511223067882</v>
      </c>
      <c r="DL503">
        <v>0.96983921117849836</v>
      </c>
      <c r="DM503">
        <v>0.87008662853176499</v>
      </c>
      <c r="DN503">
        <v>0.58127456893827933</v>
      </c>
      <c r="DO503">
        <v>-3.0977835832318015E-2</v>
      </c>
      <c r="DR503">
        <f t="shared" si="165"/>
        <v>-6.2714086757404267E-2</v>
      </c>
      <c r="DS503">
        <f t="shared" si="177"/>
        <v>0.20581239515274913</v>
      </c>
      <c r="DT503">
        <f t="shared" si="178"/>
        <v>9.7755759772170051E-3</v>
      </c>
      <c r="DU503">
        <f t="shared" si="179"/>
        <v>0.12570018564739108</v>
      </c>
      <c r="DV503">
        <f t="shared" si="180"/>
        <v>0.1412790632923899</v>
      </c>
      <c r="DW503">
        <f t="shared" si="181"/>
        <v>0.27601138561838917</v>
      </c>
      <c r="DX503">
        <f t="shared" si="182"/>
        <v>5.334612689643848E-3</v>
      </c>
      <c r="DY503">
        <f t="shared" si="183"/>
        <v>0.25037770239847346</v>
      </c>
      <c r="DZ503">
        <f t="shared" si="184"/>
        <v>0.2007816217815126</v>
      </c>
      <c r="EA503">
        <f t="shared" si="166"/>
        <v>0.41161410720523367</v>
      </c>
      <c r="EB503">
        <f t="shared" si="167"/>
        <v>0.40061779258908298</v>
      </c>
      <c r="EC503">
        <f t="shared" si="168"/>
        <v>8.3847198626680441E-2</v>
      </c>
      <c r="ED503">
        <f t="shared" si="169"/>
        <v>-3.61566248742951E-2</v>
      </c>
      <c r="EE503">
        <f t="shared" si="170"/>
        <v>0.31642778417356354</v>
      </c>
      <c r="EF503">
        <f t="shared" si="171"/>
        <v>8.0068538759093727E-2</v>
      </c>
      <c r="EG503">
        <f t="shared" si="172"/>
        <v>-2.8480020024568758E-2</v>
      </c>
      <c r="EH503">
        <f t="shared" si="173"/>
        <v>0.28999300410154699</v>
      </c>
      <c r="EI503">
        <f t="shared" si="174"/>
        <v>0.42318591043872195</v>
      </c>
      <c r="EJ503">
        <f t="shared" si="175"/>
        <v>0.14712363624765937</v>
      </c>
      <c r="EK503">
        <f t="shared" si="176"/>
        <v>-9.5268234003951131E-3</v>
      </c>
    </row>
    <row r="504" spans="1:141" x14ac:dyDescent="0.3">
      <c r="A504" s="6">
        <f>('Base original'!A504-MIN('Base original'!A:A))/(MAX('Base original'!A:A)-MIN('Base original'!A:A))</f>
        <v>0.33628318584070799</v>
      </c>
      <c r="B504" s="6">
        <f>('Base original'!B504-MIN('Base original'!B:B))/(MAX('Base original'!B:B)-MIN('Base original'!B:B))</f>
        <v>0.62671232876712324</v>
      </c>
      <c r="C504" s="6">
        <f>('Base original'!C504-MIN('Base original'!C:C))/(MAX('Base original'!C:C)-MIN('Base original'!C:C))</f>
        <v>0.15</v>
      </c>
      <c r="D504" s="6">
        <f>('Base original'!D504-MIN('Base original'!D:D))/(MAX('Base original'!D:D)-MIN('Base original'!D:D))</f>
        <v>0.34931506849315069</v>
      </c>
      <c r="E504" s="6">
        <f>('Base original'!E504-MIN('Base original'!E:E))/(MAX('Base original'!E:E)-MIN('Base original'!E:E))</f>
        <v>0.1018363939899833</v>
      </c>
      <c r="F504" s="6">
        <f>('Base original'!F504-MIN('Base original'!F:F))/(MAX('Base original'!F:F)-MIN('Base original'!F:F))</f>
        <v>0.14925373134328357</v>
      </c>
      <c r="G504" s="6">
        <f>('Base original'!G504-MIN('Base original'!G:G))/(MAX('Base original'!G:G)-MIN('Base original'!G:G))</f>
        <v>0.16961130742049471</v>
      </c>
      <c r="H504" s="6">
        <f>('Base original'!H504-MIN('Base original'!H:H))/(MAX('Base original'!H:H)-MIN('Base original'!H:H))</f>
        <v>0.65565345080763704</v>
      </c>
      <c r="I504" s="6">
        <f>('Base original'!I504-MIN('Base original'!I:I))/(MAX('Base original'!I:I)-MIN('Base original'!I:I))</f>
        <v>0.49606299212598431</v>
      </c>
      <c r="J504" s="6">
        <f>('Base original'!J504-MIN('Base original'!J:J))/(MAX('Base original'!J:J)-MIN('Base original'!J:J))</f>
        <v>9.5808383233532926E-2</v>
      </c>
      <c r="K504" s="6">
        <f>('Base original'!K504-MIN('Base original'!K:K))/(MAX('Base original'!K:K)-MIN('Base original'!K:K))</f>
        <v>0.23076923076923078</v>
      </c>
      <c r="L504" s="6">
        <f>'Base original'!L504</f>
        <v>5</v>
      </c>
      <c r="M504">
        <v>705</v>
      </c>
      <c r="O504">
        <v>0.70413766155201329</v>
      </c>
      <c r="P504" t="str">
        <f>IF(O504&lt;=cockpit!C$11,"treino","teste")</f>
        <v>treino</v>
      </c>
      <c r="AP504" s="6">
        <v>0.93829629731950714</v>
      </c>
      <c r="AQ504" s="6">
        <v>1.7667494022677408</v>
      </c>
      <c r="AR504" s="6">
        <v>1.6463239215969359</v>
      </c>
      <c r="AS504" s="6">
        <v>2.1337569828148992</v>
      </c>
      <c r="AT504" s="6">
        <v>2.1193007939927675</v>
      </c>
      <c r="AU504" s="6">
        <v>1.7199521710839545</v>
      </c>
      <c r="AV504" s="6">
        <v>1.8257761503351873</v>
      </c>
      <c r="AW504" s="6">
        <v>2.0870937030959116</v>
      </c>
      <c r="AX504" s="6">
        <v>1.1833198370175133</v>
      </c>
      <c r="AY504" s="6">
        <v>1.3977467066697757</v>
      </c>
      <c r="AZ504" s="6">
        <v>1.5119684877022377</v>
      </c>
      <c r="BA504" s="6">
        <v>1.605493488481555</v>
      </c>
      <c r="BB504" s="6">
        <v>1.4901574649093539</v>
      </c>
      <c r="BC504" s="6">
        <v>1.6927511877926227</v>
      </c>
      <c r="BD504" s="6">
        <v>1.2207331217979815</v>
      </c>
      <c r="BE504" s="6">
        <v>2.2469191234775239</v>
      </c>
      <c r="BF504" s="6">
        <v>1.605115141542875</v>
      </c>
      <c r="BG504" s="6">
        <v>1.2531955719415433</v>
      </c>
      <c r="BH504" s="6">
        <v>1.3262505164706075</v>
      </c>
      <c r="BI504" s="6">
        <v>1.385260170152192</v>
      </c>
      <c r="BL504" s="8">
        <f>IF(BL$1&lt;=cockpit!$C$15,1/(1+EXP(-(AP504+T$14))),0)</f>
        <v>0.74959150229904314</v>
      </c>
      <c r="BM504" s="8">
        <f>IF(BM$1&lt;=cockpit!$C$15,1/(1+EXP(-(AQ504+U$14))),0)</f>
        <v>0.86833333936131152</v>
      </c>
      <c r="BN504" s="8">
        <f>IF(BN$1&lt;=cockpit!$C$15,1/(1+EXP(-(AR504+V$14))),0)</f>
        <v>0.85793666020493431</v>
      </c>
      <c r="BO504" s="8">
        <f>IF(BO$1&lt;=cockpit!$C$15,1/(1+EXP(-(AS504+W$14))),0)</f>
        <v>0.90043073387552042</v>
      </c>
      <c r="BP504" s="8">
        <f>IF(BP$1&lt;=cockpit!$C$15,1/(1+EXP(-(AT504+X$14))),0)</f>
        <v>0.90263230834375019</v>
      </c>
      <c r="BQ504" s="8">
        <f>IF(BQ$1&lt;=cockpit!$C$15,1/(1+EXP(-(AU504+Y$14))),0)</f>
        <v>0.89732248177453489</v>
      </c>
      <c r="BR504" s="8">
        <f>IF(BR$1&lt;=cockpit!$C$15,1/(1+EXP(-(AV504+Z$14))),0)</f>
        <v>0.9022334852258812</v>
      </c>
      <c r="BS504" s="8">
        <f>IF(BS$1&lt;=cockpit!$C$15,1/(1+EXP(-(AW504+AA$14))),0)</f>
        <v>0.89987700059711284</v>
      </c>
      <c r="BT504" s="8">
        <f>IF(BT$1&lt;=cockpit!$C$15,1/(1+EXP(-(AX504+AB$14))),0)</f>
        <v>0.78198602444145937</v>
      </c>
      <c r="BU504" s="8">
        <f>IF(BU$1&lt;=cockpit!$C$15,1/(1+EXP(-(AY504+AC$14))),0)</f>
        <v>0.80819431942163666</v>
      </c>
      <c r="BV504" s="8">
        <f>IF(BV$1&lt;=cockpit!$C$15,1/(1+EXP(-(AZ504+AD$14))),0)</f>
        <v>0.8684230411562377</v>
      </c>
      <c r="BW504" s="8">
        <f>IF(BW$1&lt;=cockpit!$C$15,1/(1+EXP(-(BA504+AE$14))),0)</f>
        <v>0.8840916552693312</v>
      </c>
      <c r="BX504" s="8">
        <f>IF(BX$1&lt;=cockpit!$C$15,1/(1+EXP(-(BB504+AF$14))),0)</f>
        <v>0.90205881756493755</v>
      </c>
      <c r="BY504" s="8">
        <f>IF(BY$1&lt;=cockpit!$C$15,1/(1+EXP(-(BC504+AG$14))),0)</f>
        <v>0.84079492158305624</v>
      </c>
      <c r="BZ504" s="8">
        <f>IF(BZ$1&lt;=cockpit!$C$15,1/(1+EXP(-(BD504+AH$14))),0)</f>
        <v>0.82131137992901482</v>
      </c>
      <c r="CA504" s="8">
        <f>IF(CA$1&lt;=cockpit!$C$15,1/(1+EXP(-(BE504+AI$14))),0)</f>
        <v>0.96150500579105702</v>
      </c>
      <c r="CB504" s="8">
        <f>IF(CB$1&lt;=cockpit!$C$15,1/(1+EXP(-(BF504+AJ$14))),0)</f>
        <v>0.88268641192197783</v>
      </c>
      <c r="CC504" s="8">
        <f>IF(CC$1&lt;=cockpit!$C$15,1/(1+EXP(-(BG504+AK$14))),0)</f>
        <v>0.80855153204538077</v>
      </c>
      <c r="CD504" s="8">
        <f>IF(CD$1&lt;=cockpit!$C$15,1/(1+EXP(-(BH504+AL$14))),0)</f>
        <v>0.90527540981399135</v>
      </c>
      <c r="CE504" s="8">
        <f>IF(CE$1&lt;=cockpit!$C$15,1/(1+EXP(-(BI504+AM$14))),0)</f>
        <v>0.87290728101734172</v>
      </c>
      <c r="CH504" s="6">
        <v>5.8582666924572049</v>
      </c>
      <c r="CK504" s="9">
        <f t="shared" si="162"/>
        <v>5.8582666924572049</v>
      </c>
      <c r="CM504" s="9">
        <f t="shared" si="163"/>
        <v>0.73662171538143029</v>
      </c>
      <c r="CP504">
        <f t="shared" si="164"/>
        <v>0.85826669245720488</v>
      </c>
      <c r="CV504">
        <v>-6.73016673654495E-2</v>
      </c>
      <c r="CW504">
        <v>0.35203063913557731</v>
      </c>
      <c r="CX504">
        <v>1.4527829911791308E-2</v>
      </c>
      <c r="CY504">
        <v>0.22984578560353425</v>
      </c>
      <c r="CZ504">
        <v>0.27473157895474742</v>
      </c>
      <c r="DA504">
        <v>0.6471279014157123</v>
      </c>
      <c r="DB504">
        <v>1.1397466967533881E-2</v>
      </c>
      <c r="DC504">
        <v>0.53957604224951294</v>
      </c>
      <c r="DD504">
        <v>0.23366933182395755</v>
      </c>
      <c r="DE504">
        <v>0.5072454159464832</v>
      </c>
      <c r="DF504">
        <v>0.62519253564245425</v>
      </c>
      <c r="DG504">
        <v>0.17080484565082371</v>
      </c>
      <c r="DH504">
        <v>-8.8121210984134848E-2</v>
      </c>
      <c r="DI504">
        <v>0.42688966195197225</v>
      </c>
      <c r="DJ504">
        <v>0.11825236367622972</v>
      </c>
      <c r="DK504">
        <v>-0.154824899680883</v>
      </c>
      <c r="DL504">
        <v>0.56909084662792286</v>
      </c>
      <c r="DM504">
        <v>0.51055714221853998</v>
      </c>
      <c r="DN504">
        <v>0.34108544256361595</v>
      </c>
      <c r="DO504">
        <v>-1.8177449021774001E-2</v>
      </c>
      <c r="DR504">
        <f t="shared" si="165"/>
        <v>-2.9485707106313937E-2</v>
      </c>
      <c r="DS504">
        <f t="shared" si="177"/>
        <v>8.6598555679201522E-2</v>
      </c>
      <c r="DT504">
        <f t="shared" si="178"/>
        <v>3.834543519966965E-3</v>
      </c>
      <c r="DU504">
        <f t="shared" si="179"/>
        <v>4.3492452362189619E-2</v>
      </c>
      <c r="DV504">
        <f t="shared" si="180"/>
        <v>5.089537556368591E-2</v>
      </c>
      <c r="DW504">
        <f t="shared" si="181"/>
        <v>0.12606851609230296</v>
      </c>
      <c r="DX504">
        <f t="shared" si="182"/>
        <v>2.11964093471404E-3</v>
      </c>
      <c r="DY504">
        <f t="shared" si="183"/>
        <v>0.10263890142005681</v>
      </c>
      <c r="DZ504">
        <f t="shared" si="184"/>
        <v>9.0780034795346659E-2</v>
      </c>
      <c r="EA504">
        <f t="shared" si="166"/>
        <v>0.1759238402568514</v>
      </c>
      <c r="EB504">
        <f t="shared" si="167"/>
        <v>0.15369822172914219</v>
      </c>
      <c r="EC504">
        <f t="shared" si="168"/>
        <v>3.7300694422851367E-2</v>
      </c>
      <c r="ED504">
        <f t="shared" si="169"/>
        <v>-1.6416090670353763E-2</v>
      </c>
      <c r="EE504">
        <f t="shared" si="170"/>
        <v>0.12510594913308498</v>
      </c>
      <c r="EF504">
        <f t="shared" si="171"/>
        <v>3.8484949986590064E-2</v>
      </c>
      <c r="EG504">
        <f t="shared" si="172"/>
        <v>-1.1690537698424517E-2</v>
      </c>
      <c r="EH504">
        <f t="shared" si="173"/>
        <v>0.12569207809358465</v>
      </c>
      <c r="EI504">
        <f t="shared" si="174"/>
        <v>0.17677756159813543</v>
      </c>
      <c r="EJ504">
        <f t="shared" si="175"/>
        <v>6.1557883812718837E-2</v>
      </c>
      <c r="EK504">
        <f t="shared" si="176"/>
        <v>-4.3268305189280978E-3</v>
      </c>
    </row>
    <row r="505" spans="1:141" x14ac:dyDescent="0.3">
      <c r="A505" s="6">
        <f>('Base original'!A505-MIN('Base original'!A:A))/(MAX('Base original'!A:A)-MIN('Base original'!A:A))</f>
        <v>0.21238938053097348</v>
      </c>
      <c r="B505" s="6">
        <f>('Base original'!B505-MIN('Base original'!B:B))/(MAX('Base original'!B:B)-MIN('Base original'!B:B))</f>
        <v>0.45205479452054798</v>
      </c>
      <c r="C505" s="6">
        <f>('Base original'!C505-MIN('Base original'!C:C))/(MAX('Base original'!C:C)-MIN('Base original'!C:C))</f>
        <v>0.08</v>
      </c>
      <c r="D505" s="6">
        <f>('Base original'!D505-MIN('Base original'!D:D))/(MAX('Base original'!D:D)-MIN('Base original'!D:D))</f>
        <v>7.5342465753424667E-2</v>
      </c>
      <c r="E505" s="6">
        <f>('Base original'!E505-MIN('Base original'!E:E))/(MAX('Base original'!E:E)-MIN('Base original'!E:E))</f>
        <v>0.13522537562604342</v>
      </c>
      <c r="F505" s="6">
        <f>('Base original'!F505-MIN('Base original'!F:F))/(MAX('Base original'!F:F)-MIN('Base original'!F:F))</f>
        <v>0.13432835820895522</v>
      </c>
      <c r="G505" s="6">
        <f>('Base original'!G505-MIN('Base original'!G:G))/(MAX('Base original'!G:G)-MIN('Base original'!G:G))</f>
        <v>4.5936395759717315E-2</v>
      </c>
      <c r="H505" s="6">
        <f>('Base original'!H505-MIN('Base original'!H:H))/(MAX('Base original'!H:H)-MIN('Base original'!H:H))</f>
        <v>0.40602055800294046</v>
      </c>
      <c r="I505" s="6">
        <f>('Base original'!I505-MIN('Base original'!I:I))/(MAX('Base original'!I:I)-MIN('Base original'!I:I))</f>
        <v>0.51968503937007871</v>
      </c>
      <c r="J505" s="6">
        <f>('Base original'!J505-MIN('Base original'!J:J))/(MAX('Base original'!J:J)-MIN('Base original'!J:J))</f>
        <v>8.3832335329341298E-2</v>
      </c>
      <c r="K505" s="6">
        <f>('Base original'!K505-MIN('Base original'!K:K))/(MAX('Base original'!K:K)-MIN('Base original'!K:K))</f>
        <v>0.24615384615384611</v>
      </c>
      <c r="L505" s="6">
        <f>'Base original'!L505</f>
        <v>5</v>
      </c>
      <c r="M505">
        <v>706</v>
      </c>
      <c r="O505">
        <v>0.10661944499337472</v>
      </c>
      <c r="P505" t="str">
        <f>IF(O505&lt;=cockpit!C$11,"treino","teste")</f>
        <v>treino</v>
      </c>
      <c r="AP505" s="6">
        <v>0.51690880028663744</v>
      </c>
      <c r="AQ505" s="6">
        <v>1.2220808828465723</v>
      </c>
      <c r="AR505" s="6">
        <v>1.1337117303692161</v>
      </c>
      <c r="AS505" s="6">
        <v>1.4754593431762797</v>
      </c>
      <c r="AT505" s="6">
        <v>1.4935467894897436</v>
      </c>
      <c r="AU505" s="6">
        <v>1.2974945504513755</v>
      </c>
      <c r="AV505" s="6">
        <v>1.1974341717304227</v>
      </c>
      <c r="AW505" s="6">
        <v>1.5057687899579297</v>
      </c>
      <c r="AX505" s="6">
        <v>0.80677338542460142</v>
      </c>
      <c r="AY505" s="6">
        <v>0.9108378956001052</v>
      </c>
      <c r="AZ505" s="6">
        <v>0.99259473602446835</v>
      </c>
      <c r="BA505" s="6">
        <v>1.291392768739444</v>
      </c>
      <c r="BB505" s="6">
        <v>1.0610262888315334</v>
      </c>
      <c r="BC505" s="6">
        <v>1.1393410914611373</v>
      </c>
      <c r="BD505" s="6">
        <v>0.96432890021101769</v>
      </c>
      <c r="BE505" s="6">
        <v>1.7225426386211766</v>
      </c>
      <c r="BF505" s="6">
        <v>1.108889701731677</v>
      </c>
      <c r="BG505" s="6">
        <v>0.87345515838383925</v>
      </c>
      <c r="BH505" s="6">
        <v>0.99409651113234421</v>
      </c>
      <c r="BI505" s="6">
        <v>1.0089690250474597</v>
      </c>
      <c r="BL505" s="8">
        <f>IF(BL$1&lt;=cockpit!$C$15,1/(1+EXP(-(AP505+T$14))),0)</f>
        <v>0.662632416197528</v>
      </c>
      <c r="BM505" s="8">
        <f>IF(BM$1&lt;=cockpit!$C$15,1/(1+EXP(-(AQ505+U$14))),0)</f>
        <v>0.79275847814318767</v>
      </c>
      <c r="BN505" s="8">
        <f>IF(BN$1&lt;=cockpit!$C$15,1/(1+EXP(-(AR505+V$14))),0)</f>
        <v>0.78340915997269422</v>
      </c>
      <c r="BO505" s="8">
        <f>IF(BO$1&lt;=cockpit!$C$15,1/(1+EXP(-(AS505+W$14))),0)</f>
        <v>0.82400515171461863</v>
      </c>
      <c r="BP505" s="8">
        <f>IF(BP$1&lt;=cockpit!$C$15,1/(1+EXP(-(AT505+X$14))),0)</f>
        <v>0.8321674364222057</v>
      </c>
      <c r="BQ505" s="8">
        <f>IF(BQ$1&lt;=cockpit!$C$15,1/(1+EXP(-(AU505+Y$14))),0)</f>
        <v>0.85136717588022004</v>
      </c>
      <c r="BR505" s="8">
        <f>IF(BR$1&lt;=cockpit!$C$15,1/(1+EXP(-(AV505+Z$14))),0)</f>
        <v>0.8311710063938661</v>
      </c>
      <c r="BS505" s="8">
        <f>IF(BS$1&lt;=cockpit!$C$15,1/(1+EXP(-(AW505+AA$14))),0)</f>
        <v>0.83403988695109021</v>
      </c>
      <c r="BT505" s="8">
        <f>IF(BT$1&lt;=cockpit!$C$15,1/(1+EXP(-(AX505+AB$14))),0)</f>
        <v>0.71109975121931746</v>
      </c>
      <c r="BU505" s="8">
        <f>IF(BU$1&lt;=cockpit!$C$15,1/(1+EXP(-(AY505+AC$14))),0)</f>
        <v>0.72139883963667328</v>
      </c>
      <c r="BV505" s="8">
        <f>IF(BV$1&lt;=cockpit!$C$15,1/(1+EXP(-(AZ505+AD$14))),0)</f>
        <v>0.79701045155007622</v>
      </c>
      <c r="BW505" s="8">
        <f>IF(BW$1&lt;=cockpit!$C$15,1/(1+EXP(-(BA505+AE$14))),0)</f>
        <v>0.84782721917053849</v>
      </c>
      <c r="BX505" s="8">
        <f>IF(BX$1&lt;=cockpit!$C$15,1/(1+EXP(-(BB505+AF$14))),0)</f>
        <v>0.85707206228291111</v>
      </c>
      <c r="BY505" s="8">
        <f>IF(BY$1&lt;=cockpit!$C$15,1/(1+EXP(-(BC505+AG$14))),0)</f>
        <v>0.75226788519647303</v>
      </c>
      <c r="BZ505" s="8">
        <f>IF(BZ$1&lt;=cockpit!$C$15,1/(1+EXP(-(BD505+AH$14))),0)</f>
        <v>0.78054639658452185</v>
      </c>
      <c r="CA505" s="8">
        <f>IF(CA$1&lt;=cockpit!$C$15,1/(1+EXP(-(BE505+AI$14))),0)</f>
        <v>0.93664764434585879</v>
      </c>
      <c r="CB505" s="8">
        <f>IF(CB$1&lt;=cockpit!$C$15,1/(1+EXP(-(BF505+AJ$14))),0)</f>
        <v>0.82081720785616752</v>
      </c>
      <c r="CC505" s="8">
        <f>IF(CC$1&lt;=cockpit!$C$15,1/(1+EXP(-(BG505+AK$14))),0)</f>
        <v>0.74285969584047951</v>
      </c>
      <c r="CD505" s="8">
        <f>IF(CD$1&lt;=cockpit!$C$15,1/(1+EXP(-(BH505+AL$14))),0)</f>
        <v>0.87270735797162802</v>
      </c>
      <c r="CE505" s="8">
        <f>IF(CE$1&lt;=cockpit!$C$15,1/(1+EXP(-(BI505+AM$14))),0)</f>
        <v>0.82500344974972395</v>
      </c>
      <c r="CH505" s="6">
        <v>5.4504102269517949</v>
      </c>
      <c r="CK505" s="9">
        <f t="shared" si="162"/>
        <v>5.4504102269517949</v>
      </c>
      <c r="CM505" s="9">
        <f t="shared" si="163"/>
        <v>0.20286937254276738</v>
      </c>
      <c r="CP505">
        <f t="shared" si="164"/>
        <v>0.45041022695179489</v>
      </c>
      <c r="CV505">
        <v>-3.5319277258120799E-2</v>
      </c>
      <c r="CW505">
        <v>0.18474234344698964</v>
      </c>
      <c r="CX505">
        <v>7.6240674666671511E-3</v>
      </c>
      <c r="CY505">
        <v>0.12062089018182823</v>
      </c>
      <c r="CZ505">
        <v>0.14417652917831575</v>
      </c>
      <c r="DA505">
        <v>0.3396065902417893</v>
      </c>
      <c r="DB505">
        <v>5.9812826579874424E-3</v>
      </c>
      <c r="DC505">
        <v>0.28316439375220476</v>
      </c>
      <c r="DD505">
        <v>0.122627451004981</v>
      </c>
      <c r="DE505">
        <v>0.2661975874452393</v>
      </c>
      <c r="DF505">
        <v>0.32809511815154913</v>
      </c>
      <c r="DG505">
        <v>8.9636764388232176E-2</v>
      </c>
      <c r="DH505">
        <v>-4.6245176455580843E-2</v>
      </c>
      <c r="DI505">
        <v>0.22402764922949647</v>
      </c>
      <c r="DJ505">
        <v>6.2057719854545772E-2</v>
      </c>
      <c r="DK505">
        <v>-8.1250640175032224E-2</v>
      </c>
      <c r="DL505">
        <v>0.29865348339689035</v>
      </c>
      <c r="DM505">
        <v>0.26793555000968272</v>
      </c>
      <c r="DN505">
        <v>0.17899840800671862</v>
      </c>
      <c r="DO505">
        <v>-9.5393529904577393E-3</v>
      </c>
      <c r="DR505">
        <f t="shared" si="165"/>
        <v>-1.9811228285936771E-2</v>
      </c>
      <c r="DS505">
        <f t="shared" si="177"/>
        <v>6.8638060967874531E-2</v>
      </c>
      <c r="DT505">
        <f t="shared" si="178"/>
        <v>2.9449492118078331E-3</v>
      </c>
      <c r="DU505">
        <f t="shared" si="179"/>
        <v>3.8721176572073343E-2</v>
      </c>
      <c r="DV505">
        <f t="shared" si="180"/>
        <v>4.4333901773122533E-2</v>
      </c>
      <c r="DW505">
        <f t="shared" si="181"/>
        <v>9.3450880713482495E-2</v>
      </c>
      <c r="DX505">
        <f t="shared" si="182"/>
        <v>1.8491419934385139E-3</v>
      </c>
      <c r="DY505">
        <f t="shared" si="183"/>
        <v>8.6188860907697923E-2</v>
      </c>
      <c r="DZ505">
        <f t="shared" si="184"/>
        <v>6.0619303883217304E-2</v>
      </c>
      <c r="EA505">
        <f t="shared" si="166"/>
        <v>0.12766402769031052</v>
      </c>
      <c r="EB505">
        <f t="shared" si="167"/>
        <v>0.11968068022030626</v>
      </c>
      <c r="EC505">
        <f t="shared" si="168"/>
        <v>2.5204872718245376E-2</v>
      </c>
      <c r="ED505">
        <f t="shared" si="169"/>
        <v>-1.227474065126284E-2</v>
      </c>
      <c r="EE505">
        <f t="shared" si="170"/>
        <v>9.7248840811832771E-2</v>
      </c>
      <c r="EF505">
        <f t="shared" si="171"/>
        <v>2.4248887890927884E-2</v>
      </c>
      <c r="EG505">
        <f t="shared" si="172"/>
        <v>-9.968737759071717E-3</v>
      </c>
      <c r="EH505">
        <f t="shared" si="173"/>
        <v>9.7438420075897508E-2</v>
      </c>
      <c r="EI505">
        <f t="shared" si="174"/>
        <v>0.12007785470162172</v>
      </c>
      <c r="EJ505">
        <f t="shared" si="175"/>
        <v>4.2669974751919137E-2</v>
      </c>
      <c r="EK505">
        <f t="shared" si="176"/>
        <v>-3.0465765623863441E-3</v>
      </c>
    </row>
    <row r="506" spans="1:141" x14ac:dyDescent="0.3">
      <c r="A506" s="6">
        <f>('Base original'!A506-MIN('Base original'!A:A))/(MAX('Base original'!A:A)-MIN('Base original'!A:A))</f>
        <v>0.24778761061946908</v>
      </c>
      <c r="B506" s="6">
        <f>('Base original'!B506-MIN('Base original'!B:B))/(MAX('Base original'!B:B)-MIN('Base original'!B:B))</f>
        <v>0.25342465753424659</v>
      </c>
      <c r="C506" s="6">
        <f>('Base original'!C506-MIN('Base original'!C:C))/(MAX('Base original'!C:C)-MIN('Base original'!C:C))</f>
        <v>0.19</v>
      </c>
      <c r="D506" s="6">
        <f>('Base original'!D506-MIN('Base original'!D:D))/(MAX('Base original'!D:D)-MIN('Base original'!D:D))</f>
        <v>0.14383561643835618</v>
      </c>
      <c r="E506" s="6">
        <f>('Base original'!E506-MIN('Base original'!E:E))/(MAX('Base original'!E:E)-MIN('Base original'!E:E))</f>
        <v>0.10851419031719534</v>
      </c>
      <c r="F506" s="6">
        <f>('Base original'!F506-MIN('Base original'!F:F))/(MAX('Base original'!F:F)-MIN('Base original'!F:F))</f>
        <v>0.22388059701492538</v>
      </c>
      <c r="G506" s="6">
        <f>('Base original'!G506-MIN('Base original'!G:G))/(MAX('Base original'!G:G)-MIN('Base original'!G:G))</f>
        <v>0.10954063604240283</v>
      </c>
      <c r="H506" s="6">
        <f>('Base original'!H506-MIN('Base original'!H:H))/(MAX('Base original'!H:H)-MIN('Base original'!H:H))</f>
        <v>0.47944199706314627</v>
      </c>
      <c r="I506" s="6">
        <f>('Base original'!I506-MIN('Base original'!I:I))/(MAX('Base original'!I:I)-MIN('Base original'!I:I))</f>
        <v>0.49606299212598431</v>
      </c>
      <c r="J506" s="6">
        <f>('Base original'!J506-MIN('Base original'!J:J))/(MAX('Base original'!J:J)-MIN('Base original'!J:J))</f>
        <v>0.10778443113772455</v>
      </c>
      <c r="K506" s="6">
        <f>('Base original'!K506-MIN('Base original'!K:K))/(MAX('Base original'!K:K)-MIN('Base original'!K:K))</f>
        <v>0.32307692307692304</v>
      </c>
      <c r="L506" s="6">
        <f>'Base original'!L506</f>
        <v>5</v>
      </c>
      <c r="M506">
        <v>707</v>
      </c>
      <c r="O506">
        <v>6.3723586436224888E-2</v>
      </c>
      <c r="P506" t="str">
        <f>IF(O506&lt;=cockpit!C$11,"treino","teste")</f>
        <v>treino</v>
      </c>
      <c r="AP506" s="6">
        <v>0.74802329094213749</v>
      </c>
      <c r="AQ506" s="6">
        <v>1.3029808792149504</v>
      </c>
      <c r="AR506" s="6">
        <v>1.3684196352324163</v>
      </c>
      <c r="AS506" s="6">
        <v>1.6081351015337735</v>
      </c>
      <c r="AT506" s="6">
        <v>1.5625326151126695</v>
      </c>
      <c r="AU506" s="6">
        <v>1.3956425920983251</v>
      </c>
      <c r="AV506" s="6">
        <v>1.4351979928468346</v>
      </c>
      <c r="AW506" s="6">
        <v>1.6344062073125898</v>
      </c>
      <c r="AX506" s="6">
        <v>0.88624573137065521</v>
      </c>
      <c r="AY506" s="6">
        <v>1.0209709311827051</v>
      </c>
      <c r="AZ506" s="6">
        <v>1.01150665037683</v>
      </c>
      <c r="BA506" s="6">
        <v>1.469935728168061</v>
      </c>
      <c r="BB506" s="6">
        <v>1.1367650446555981</v>
      </c>
      <c r="BC506" s="6">
        <v>1.1894724195934439</v>
      </c>
      <c r="BD506" s="6">
        <v>1.0447875046465938</v>
      </c>
      <c r="BE506" s="6">
        <v>1.7279176850566997</v>
      </c>
      <c r="BF506" s="6">
        <v>1.1807198016139804</v>
      </c>
      <c r="BG506" s="6">
        <v>1.0935641725346519</v>
      </c>
      <c r="BH506" s="6">
        <v>1.1352704403853302</v>
      </c>
      <c r="BI506" s="6">
        <v>1.1492379455449362</v>
      </c>
      <c r="BL506" s="8">
        <f>IF(BL$1&lt;=cockpit!$C$15,1/(1+EXP(-(AP506+T$14))),0)</f>
        <v>0.71221410931629647</v>
      </c>
      <c r="BM506" s="8">
        <f>IF(BM$1&lt;=cockpit!$C$15,1/(1+EXP(-(AQ506+U$14))),0)</f>
        <v>0.80573531633518514</v>
      </c>
      <c r="BN506" s="8">
        <f>IF(BN$1&lt;=cockpit!$C$15,1/(1+EXP(-(AR506+V$14))),0)</f>
        <v>0.82059045203793801</v>
      </c>
      <c r="BO506" s="8">
        <f>IF(BO$1&lt;=cockpit!$C$15,1/(1+EXP(-(AS506+W$14))),0)</f>
        <v>0.84242695329888995</v>
      </c>
      <c r="BP506" s="8">
        <f>IF(BP$1&lt;=cockpit!$C$15,1/(1+EXP(-(AT506+X$14))),0)</f>
        <v>0.84158284128644845</v>
      </c>
      <c r="BQ506" s="8">
        <f>IF(BQ$1&lt;=cockpit!$C$15,1/(1+EXP(-(AU506+Y$14))),0)</f>
        <v>0.86336360046720484</v>
      </c>
      <c r="BR506" s="8">
        <f>IF(BR$1&lt;=cockpit!$C$15,1/(1+EXP(-(AV506+Z$14))),0)</f>
        <v>0.86196567316939998</v>
      </c>
      <c r="BS506" s="8">
        <f>IF(BS$1&lt;=cockpit!$C$15,1/(1+EXP(-(AW506+AA$14))),0)</f>
        <v>0.85108941494763435</v>
      </c>
      <c r="BT506" s="8">
        <f>IF(BT$1&lt;=cockpit!$C$15,1/(1+EXP(-(AX506+AB$14))),0)</f>
        <v>0.72714861204826087</v>
      </c>
      <c r="BU506" s="8">
        <f>IF(BU$1&lt;=cockpit!$C$15,1/(1+EXP(-(AY506+AC$14))),0)</f>
        <v>0.74298548925546748</v>
      </c>
      <c r="BV506" s="8">
        <f>IF(BV$1&lt;=cockpit!$C$15,1/(1+EXP(-(AZ506+AD$14))),0)</f>
        <v>0.80005293127414556</v>
      </c>
      <c r="BW506" s="8">
        <f>IF(BW$1&lt;=cockpit!$C$15,1/(1+EXP(-(BA506+AE$14))),0)</f>
        <v>0.86946120265057725</v>
      </c>
      <c r="BX506" s="8">
        <f>IF(BX$1&lt;=cockpit!$C$15,1/(1+EXP(-(BB506+AF$14))),0)</f>
        <v>0.86610151500379384</v>
      </c>
      <c r="BY506" s="8">
        <f>IF(BY$1&lt;=cockpit!$C$15,1/(1+EXP(-(BC506+AG$14))),0)</f>
        <v>0.76149182290070649</v>
      </c>
      <c r="BZ506" s="8">
        <f>IF(BZ$1&lt;=cockpit!$C$15,1/(1+EXP(-(BD506+AH$14))),0)</f>
        <v>0.79401711786080231</v>
      </c>
      <c r="CA506" s="8">
        <f>IF(CA$1&lt;=cockpit!$C$15,1/(1+EXP(-(BE506+AI$14))),0)</f>
        <v>0.93696584575249764</v>
      </c>
      <c r="CB506" s="8">
        <f>IF(CB$1&lt;=cockpit!$C$15,1/(1+EXP(-(BF506+AJ$14))),0)</f>
        <v>0.83113940854112767</v>
      </c>
      <c r="CC506" s="8">
        <f>IF(CC$1&lt;=cockpit!$C$15,1/(1+EXP(-(BG506+AK$14))),0)</f>
        <v>0.78261898752817194</v>
      </c>
      <c r="CD506" s="8">
        <f>IF(CD$1&lt;=cockpit!$C$15,1/(1+EXP(-(BH506+AL$14))),0)</f>
        <v>0.88758286474754744</v>
      </c>
      <c r="CE506" s="8">
        <f>IF(CE$1&lt;=cockpit!$C$15,1/(1+EXP(-(BI506+AM$14))),0)</f>
        <v>0.84434119757525772</v>
      </c>
      <c r="CH506" s="6">
        <v>5.5457009156561243</v>
      </c>
      <c r="CK506" s="9">
        <f t="shared" si="162"/>
        <v>5.5457009156561243</v>
      </c>
      <c r="CM506" s="9">
        <f t="shared" si="163"/>
        <v>0.29778948934793253</v>
      </c>
      <c r="CP506">
        <f t="shared" si="164"/>
        <v>0.54570091565612433</v>
      </c>
      <c r="CV506">
        <v>-4.2791572630369742E-2</v>
      </c>
      <c r="CW506">
        <v>0.22382721338667574</v>
      </c>
      <c r="CX506">
        <v>9.237047359560966E-3</v>
      </c>
      <c r="CY506">
        <v>0.14613995482506034</v>
      </c>
      <c r="CZ506">
        <v>0.17467912423122947</v>
      </c>
      <c r="DA506">
        <v>0.41145519388402535</v>
      </c>
      <c r="DB506">
        <v>7.2467080628947902E-3</v>
      </c>
      <c r="DC506">
        <v>0.34307184807401653</v>
      </c>
      <c r="DD506">
        <v>0.14857103212524644</v>
      </c>
      <c r="DE506">
        <v>0.32251547261129404</v>
      </c>
      <c r="DF506">
        <v>0.39750830617078015</v>
      </c>
      <c r="DG506">
        <v>0.10860069660084713</v>
      </c>
      <c r="DH506">
        <v>-5.6029001178053608E-2</v>
      </c>
      <c r="DI506">
        <v>0.27142388427585434</v>
      </c>
      <c r="DJ506">
        <v>7.5186913000048886E-2</v>
      </c>
      <c r="DK506">
        <v>-9.8440368552969587E-2</v>
      </c>
      <c r="DL506">
        <v>0.36183787490024427</v>
      </c>
      <c r="DM506">
        <v>0.3246211258714593</v>
      </c>
      <c r="DN506">
        <v>0.21686806672067205</v>
      </c>
      <c r="DO506">
        <v>-1.1557538772797245E-2</v>
      </c>
      <c r="DR506">
        <f t="shared" si="165"/>
        <v>-2.1085592879266691E-2</v>
      </c>
      <c r="DS506">
        <f t="shared" si="177"/>
        <v>7.8516482482531805E-2</v>
      </c>
      <c r="DT506">
        <f t="shared" si="178"/>
        <v>3.0171088798087225E-3</v>
      </c>
      <c r="DU506">
        <f t="shared" si="179"/>
        <v>4.2426888180834864E-2</v>
      </c>
      <c r="DV506">
        <f t="shared" si="180"/>
        <v>5.0960594461028359E-2</v>
      </c>
      <c r="DW506">
        <f t="shared" si="181"/>
        <v>0.10475784744459629</v>
      </c>
      <c r="DX506">
        <f t="shared" si="182"/>
        <v>1.8625139647107933E-3</v>
      </c>
      <c r="DY506">
        <f t="shared" si="183"/>
        <v>9.4566659755330712E-2</v>
      </c>
      <c r="DZ506">
        <f t="shared" si="184"/>
        <v>7.0014826292244148E-2</v>
      </c>
      <c r="EA506">
        <f t="shared" si="166"/>
        <v>0.14447808279408381</v>
      </c>
      <c r="EB506">
        <f t="shared" si="167"/>
        <v>0.14306932411396747</v>
      </c>
      <c r="EC506">
        <f t="shared" si="168"/>
        <v>2.6502611772007877E-2</v>
      </c>
      <c r="ED506">
        <f t="shared" si="169"/>
        <v>-1.3999863750819084E-2</v>
      </c>
      <c r="EE506">
        <f t="shared" si="170"/>
        <v>0.11403337177774328</v>
      </c>
      <c r="EF506">
        <f t="shared" si="171"/>
        <v>2.7784332475810618E-2</v>
      </c>
      <c r="EG506">
        <f t="shared" si="172"/>
        <v>-1.2019077181733383E-2</v>
      </c>
      <c r="EH506">
        <f t="shared" si="173"/>
        <v>0.11188290639061145</v>
      </c>
      <c r="EI506">
        <f t="shared" si="174"/>
        <v>0.1257931275430437</v>
      </c>
      <c r="EJ506">
        <f t="shared" si="175"/>
        <v>4.6018679029838881E-2</v>
      </c>
      <c r="EK506">
        <f t="shared" si="176"/>
        <v>-3.3180300217595729E-3</v>
      </c>
    </row>
    <row r="507" spans="1:141" x14ac:dyDescent="0.3">
      <c r="A507" s="6">
        <f>('Base original'!A507-MIN('Base original'!A:A))/(MAX('Base original'!A:A)-MIN('Base original'!A:A))</f>
        <v>0.2831858407079646</v>
      </c>
      <c r="B507" s="6">
        <f>('Base original'!B507-MIN('Base original'!B:B))/(MAX('Base original'!B:B)-MIN('Base original'!B:B))</f>
        <v>0.29109589041095896</v>
      </c>
      <c r="C507" s="6">
        <f>('Base original'!C507-MIN('Base original'!C:C))/(MAX('Base original'!C:C)-MIN('Base original'!C:C))</f>
        <v>0.12</v>
      </c>
      <c r="D507" s="6">
        <f>('Base original'!D507-MIN('Base original'!D:D))/(MAX('Base original'!D:D)-MIN('Base original'!D:D))</f>
        <v>0.10958904109589042</v>
      </c>
      <c r="E507" s="6">
        <f>('Base original'!E507-MIN('Base original'!E:E))/(MAX('Base original'!E:E)-MIN('Base original'!E:E))</f>
        <v>9.3489148580968295E-2</v>
      </c>
      <c r="F507" s="6">
        <f>('Base original'!F507-MIN('Base original'!F:F))/(MAX('Base original'!F:F)-MIN('Base original'!F:F))</f>
        <v>0.14925373134328357</v>
      </c>
      <c r="G507" s="6">
        <f>('Base original'!G507-MIN('Base original'!G:G))/(MAX('Base original'!G:G)-MIN('Base original'!G:G))</f>
        <v>0.10247349823321555</v>
      </c>
      <c r="H507" s="6">
        <f>('Base original'!H507-MIN('Base original'!H:H))/(MAX('Base original'!H:H)-MIN('Base original'!H:H))</f>
        <v>0.43538913362701953</v>
      </c>
      <c r="I507" s="6">
        <f>('Base original'!I507-MIN('Base original'!I:I))/(MAX('Base original'!I:I)-MIN('Base original'!I:I))</f>
        <v>0.47244094488188965</v>
      </c>
      <c r="J507" s="6">
        <f>('Base original'!J507-MIN('Base original'!J:J))/(MAX('Base original'!J:J)-MIN('Base original'!J:J))</f>
        <v>0.16766467065868262</v>
      </c>
      <c r="K507" s="6">
        <f>('Base original'!K507-MIN('Base original'!K:K))/(MAX('Base original'!K:K)-MIN('Base original'!K:K))</f>
        <v>0.49230769230769222</v>
      </c>
      <c r="L507" s="6">
        <f>'Base original'!L507</f>
        <v>6</v>
      </c>
      <c r="M507">
        <v>708</v>
      </c>
      <c r="O507">
        <v>0.67024109363479534</v>
      </c>
      <c r="P507" t="str">
        <f>IF(O507&lt;=cockpit!C$11,"treino","teste")</f>
        <v>treino</v>
      </c>
      <c r="AP507" s="6">
        <v>0.71899443807322239</v>
      </c>
      <c r="AQ507" s="6">
        <v>1.3499022667029801</v>
      </c>
      <c r="AR507" s="6">
        <v>1.404540960883123</v>
      </c>
      <c r="AS507" s="6">
        <v>1.4958043755064376</v>
      </c>
      <c r="AT507" s="6">
        <v>1.5385285559519108</v>
      </c>
      <c r="AU507" s="6">
        <v>1.4486103768751379</v>
      </c>
      <c r="AV507" s="6">
        <v>1.4927152214242101</v>
      </c>
      <c r="AW507" s="6">
        <v>1.567761355335713</v>
      </c>
      <c r="AX507" s="6">
        <v>0.85884082276439599</v>
      </c>
      <c r="AY507" s="6">
        <v>0.95379761498053595</v>
      </c>
      <c r="AZ507" s="6">
        <v>0.97872392295732358</v>
      </c>
      <c r="BA507" s="6">
        <v>1.3792532258830765</v>
      </c>
      <c r="BB507" s="6">
        <v>1.1757694941045469</v>
      </c>
      <c r="BC507" s="6">
        <v>1.2558398855022666</v>
      </c>
      <c r="BD507" s="6">
        <v>1.0222148809455573</v>
      </c>
      <c r="BE507" s="6">
        <v>1.8525624199553312</v>
      </c>
      <c r="BF507" s="6">
        <v>1.1694537294109446</v>
      </c>
      <c r="BG507" s="6">
        <v>0.9998303302969187</v>
      </c>
      <c r="BH507" s="6">
        <v>1.0923915915967848</v>
      </c>
      <c r="BI507" s="6">
        <v>1.1167150065290397</v>
      </c>
      <c r="BL507" s="8">
        <f>IF(BL$1&lt;=cockpit!$C$15,1/(1+EXP(-(AP507+T$14))),0)</f>
        <v>0.70622774789942766</v>
      </c>
      <c r="BM507" s="8">
        <f>IF(BM$1&lt;=cockpit!$C$15,1/(1+EXP(-(AQ507+U$14))),0)</f>
        <v>0.81297455076812974</v>
      </c>
      <c r="BN507" s="8">
        <f>IF(BN$1&lt;=cockpit!$C$15,1/(1+EXP(-(AR507+V$14))),0)</f>
        <v>0.82584685578126626</v>
      </c>
      <c r="BO507" s="8">
        <f>IF(BO$1&lt;=cockpit!$C$15,1/(1+EXP(-(AS507+W$14))),0)</f>
        <v>0.82693617963523658</v>
      </c>
      <c r="BP507" s="8">
        <f>IF(BP$1&lt;=cockpit!$C$15,1/(1+EXP(-(AT507+X$14))),0)</f>
        <v>0.8383562914475704</v>
      </c>
      <c r="BQ507" s="8">
        <f>IF(BQ$1&lt;=cockpit!$C$15,1/(1+EXP(-(AU507+Y$14))),0)</f>
        <v>0.86949264947410232</v>
      </c>
      <c r="BR507" s="8">
        <f>IF(BR$1&lt;=cockpit!$C$15,1/(1+EXP(-(AV507+Z$14))),0)</f>
        <v>0.86866774229832366</v>
      </c>
      <c r="BS507" s="8">
        <f>IF(BS$1&lt;=cockpit!$C$15,1/(1+EXP(-(AW507+AA$14))),0)</f>
        <v>0.84244401001847968</v>
      </c>
      <c r="BT507" s="8">
        <f>IF(BT$1&lt;=cockpit!$C$15,1/(1+EXP(-(AX507+AB$14))),0)</f>
        <v>0.72167766788597165</v>
      </c>
      <c r="BU507" s="8">
        <f>IF(BU$1&lt;=cockpit!$C$15,1/(1+EXP(-(AY507+AC$14))),0)</f>
        <v>0.72995034327708541</v>
      </c>
      <c r="BV507" s="8">
        <f>IF(BV$1&lt;=cockpit!$C$15,1/(1+EXP(-(AZ507+AD$14))),0)</f>
        <v>0.79475711784480807</v>
      </c>
      <c r="BW507" s="8">
        <f>IF(BW$1&lt;=cockpit!$C$15,1/(1+EXP(-(BA507+AE$14))),0)</f>
        <v>0.85881964205852024</v>
      </c>
      <c r="BX507" s="8">
        <f>IF(BX$1&lt;=cockpit!$C$15,1/(1+EXP(-(BB507+AF$14))),0)</f>
        <v>0.87056060921949385</v>
      </c>
      <c r="BY507" s="8">
        <f>IF(BY$1&lt;=cockpit!$C$15,1/(1+EXP(-(BC507+AG$14))),0)</f>
        <v>0.77333572396274297</v>
      </c>
      <c r="BZ507" s="8">
        <f>IF(BZ$1&lt;=cockpit!$C$15,1/(1+EXP(-(BD507+AH$14))),0)</f>
        <v>0.79030076981306163</v>
      </c>
      <c r="CA507" s="8">
        <f>IF(CA$1&lt;=cockpit!$C$15,1/(1+EXP(-(BE507+AI$14))),0)</f>
        <v>0.94393866627729395</v>
      </c>
      <c r="CB507" s="8">
        <f>IF(CB$1&lt;=cockpit!$C$15,1/(1+EXP(-(BF507+AJ$14))),0)</f>
        <v>0.8295523486106654</v>
      </c>
      <c r="CC507" s="8">
        <f>IF(CC$1&lt;=cockpit!$C$15,1/(1+EXP(-(BG507+AK$14))),0)</f>
        <v>0.76625074842084073</v>
      </c>
      <c r="CD507" s="8">
        <f>IF(CD$1&lt;=cockpit!$C$15,1/(1+EXP(-(BH507+AL$14))),0)</f>
        <v>0.88323280605908716</v>
      </c>
      <c r="CE507" s="8">
        <f>IF(CE$1&lt;=cockpit!$C$15,1/(1+EXP(-(BI507+AM$14))),0)</f>
        <v>0.84001870918641497</v>
      </c>
      <c r="CH507" s="6">
        <v>5.5193902425517782</v>
      </c>
      <c r="CK507" s="9">
        <f t="shared" si="162"/>
        <v>5.5193902425517782</v>
      </c>
      <c r="CM507" s="9">
        <f t="shared" si="163"/>
        <v>0.23098573895443855</v>
      </c>
      <c r="CP507">
        <f t="shared" si="164"/>
        <v>-0.48060975744822176</v>
      </c>
      <c r="CV507">
        <v>3.7687397533468212E-2</v>
      </c>
      <c r="CW507">
        <v>-0.1971291226563921</v>
      </c>
      <c r="CX507">
        <v>-8.1352531462744494E-3</v>
      </c>
      <c r="CY507">
        <v>-0.12870839360333056</v>
      </c>
      <c r="CZ507">
        <v>-0.15384341334135124</v>
      </c>
      <c r="DA507">
        <v>-0.362376853803971</v>
      </c>
      <c r="DB507">
        <v>-6.3823213494489774E-3</v>
      </c>
      <c r="DC507">
        <v>-0.3021502675910267</v>
      </c>
      <c r="DD507">
        <v>-0.13084949221258518</v>
      </c>
      <c r="DE507">
        <v>-0.28404585482258765</v>
      </c>
      <c r="DF507">
        <v>-0.35009354965565198</v>
      </c>
      <c r="DG507">
        <v>-9.564681486613387E-2</v>
      </c>
      <c r="DH507">
        <v>4.9345866744374897E-2</v>
      </c>
      <c r="DI507">
        <v>-0.23904846674231259</v>
      </c>
      <c r="DJ507">
        <v>-6.6218624494676526E-2</v>
      </c>
      <c r="DK507">
        <v>8.66984098725056E-2</v>
      </c>
      <c r="DL507">
        <v>-0.3186778843540955</v>
      </c>
      <c r="DM507">
        <v>-0.28590034594328018</v>
      </c>
      <c r="DN507">
        <v>-0.19100006240518613</v>
      </c>
      <c r="DO507">
        <v>1.01789565436478E-2</v>
      </c>
      <c r="DR507">
        <f t="shared" si="165"/>
        <v>1.8890520387084969E-2</v>
      </c>
      <c r="DS507">
        <f t="shared" si="177"/>
        <v>-6.6841040747650848E-2</v>
      </c>
      <c r="DT507">
        <f t="shared" si="178"/>
        <v>-2.586823152112575E-3</v>
      </c>
      <c r="DU507">
        <f t="shared" si="179"/>
        <v>-4.0694576464666503E-2</v>
      </c>
      <c r="DV507">
        <f t="shared" si="180"/>
        <v>-4.5715913110504297E-2</v>
      </c>
      <c r="DW507">
        <f t="shared" si="181"/>
        <v>-8.841362251428217E-2</v>
      </c>
      <c r="DX507">
        <f t="shared" si="182"/>
        <v>-1.5663260323852705E-3</v>
      </c>
      <c r="DY507">
        <f t="shared" si="183"/>
        <v>-8.7710624067148718E-2</v>
      </c>
      <c r="DZ507">
        <f t="shared" si="184"/>
        <v>-6.2700635497574209E-2</v>
      </c>
      <c r="EA507">
        <f t="shared" si="166"/>
        <v>-0.13269841107524286</v>
      </c>
      <c r="EB507">
        <f t="shared" si="167"/>
        <v>-0.12896085332852647</v>
      </c>
      <c r="EC507">
        <f t="shared" si="168"/>
        <v>-2.5100480993014831E-2</v>
      </c>
      <c r="ED507">
        <f t="shared" si="169"/>
        <v>1.194782977576244E-2</v>
      </c>
      <c r="EE507">
        <f t="shared" si="170"/>
        <v>-9.6085975369407675E-2</v>
      </c>
      <c r="EF507">
        <f t="shared" si="171"/>
        <v>-2.4860106787217354E-2</v>
      </c>
      <c r="EG507">
        <f t="shared" si="172"/>
        <v>9.4483748746187306E-3</v>
      </c>
      <c r="EH507">
        <f t="shared" si="173"/>
        <v>-9.9377435914285953E-2</v>
      </c>
      <c r="EI507">
        <f t="shared" si="174"/>
        <v>-0.11803675694274314</v>
      </c>
      <c r="EJ507">
        <f t="shared" si="175"/>
        <v>-4.2000877490377862E-2</v>
      </c>
      <c r="EK507">
        <f t="shared" si="176"/>
        <v>2.9963648636945205E-3</v>
      </c>
    </row>
    <row r="508" spans="1:141" x14ac:dyDescent="0.3">
      <c r="A508" s="6">
        <f>('Base original'!A508-MIN('Base original'!A:A))/(MAX('Base original'!A:A)-MIN('Base original'!A:A))</f>
        <v>0.53097345132743357</v>
      </c>
      <c r="B508" s="6">
        <f>('Base original'!B508-MIN('Base original'!B:B))/(MAX('Base original'!B:B)-MIN('Base original'!B:B))</f>
        <v>0.61986301369863006</v>
      </c>
      <c r="C508" s="6">
        <f>('Base original'!C508-MIN('Base original'!C:C))/(MAX('Base original'!C:C)-MIN('Base original'!C:C))</f>
        <v>0.43</v>
      </c>
      <c r="D508" s="6">
        <f>('Base original'!D508-MIN('Base original'!D:D))/(MAX('Base original'!D:D)-MIN('Base original'!D:D))</f>
        <v>0.13013698630136986</v>
      </c>
      <c r="E508" s="6">
        <f>('Base original'!E508-MIN('Base original'!E:E))/(MAX('Base original'!E:E)-MIN('Base original'!E:E))</f>
        <v>0.11352253756260436</v>
      </c>
      <c r="F508" s="6">
        <f>('Base original'!F508-MIN('Base original'!F:F))/(MAX('Base original'!F:F)-MIN('Base original'!F:F))</f>
        <v>0.29850746268656714</v>
      </c>
      <c r="G508" s="6">
        <f>('Base original'!G508-MIN('Base original'!G:G))/(MAX('Base original'!G:G)-MIN('Base original'!G:G))</f>
        <v>0.2756183745583039</v>
      </c>
      <c r="H508" s="6">
        <f>('Base original'!H508-MIN('Base original'!H:H))/(MAX('Base original'!H:H)-MIN('Base original'!H:H))</f>
        <v>0.61894273127753818</v>
      </c>
      <c r="I508" s="6">
        <f>('Base original'!I508-MIN('Base original'!I:I))/(MAX('Base original'!I:I)-MIN('Base original'!I:I))</f>
        <v>0.25196850393700782</v>
      </c>
      <c r="J508" s="6">
        <f>('Base original'!J508-MIN('Base original'!J:J))/(MAX('Base original'!J:J)-MIN('Base original'!J:J))</f>
        <v>0.14371257485029937</v>
      </c>
      <c r="K508" s="6">
        <f>('Base original'!K508-MIN('Base original'!K:K))/(MAX('Base original'!K:K)-MIN('Base original'!K:K))</f>
        <v>0.26153846153846144</v>
      </c>
      <c r="L508" s="6">
        <f>'Base original'!L508</f>
        <v>5</v>
      </c>
      <c r="M508">
        <v>710</v>
      </c>
      <c r="O508">
        <v>0.98404411184586038</v>
      </c>
      <c r="P508" t="str">
        <f>IF(O508&lt;=cockpit!C$11,"treino","teste")</f>
        <v>teste</v>
      </c>
      <c r="AP508" s="6">
        <v>1.236659215311025</v>
      </c>
      <c r="AQ508" s="6">
        <v>2.2470250237289342</v>
      </c>
      <c r="AR508" s="6">
        <v>1.7342803259624817</v>
      </c>
      <c r="AS508" s="6">
        <v>2.2592098189494396</v>
      </c>
      <c r="AT508" s="6">
        <v>2.2770600704153159</v>
      </c>
      <c r="AU508" s="6">
        <v>1.8586872000619874</v>
      </c>
      <c r="AV508" s="6">
        <v>1.8569255454326019</v>
      </c>
      <c r="AW508" s="6">
        <v>2.4190155183363933</v>
      </c>
      <c r="AX508" s="6">
        <v>1.3847802517209358</v>
      </c>
      <c r="AY508" s="6">
        <v>1.5996077330594969</v>
      </c>
      <c r="AZ508" s="6">
        <v>1.6229398056466915</v>
      </c>
      <c r="BA508" s="6">
        <v>1.7475556188889458</v>
      </c>
      <c r="BB508" s="6">
        <v>1.5366850249107018</v>
      </c>
      <c r="BC508" s="6">
        <v>1.810230339050642</v>
      </c>
      <c r="BD508" s="6">
        <v>1.4238632741608881</v>
      </c>
      <c r="BE508" s="6">
        <v>2.2200029052759511</v>
      </c>
      <c r="BF508" s="6">
        <v>1.8523538641961492</v>
      </c>
      <c r="BG508" s="6">
        <v>1.377785235551551</v>
      </c>
      <c r="BH508" s="6">
        <v>1.5093634120434252</v>
      </c>
      <c r="BI508" s="6">
        <v>1.5668451381824229</v>
      </c>
      <c r="BL508" s="8">
        <f>IF(BL$1&lt;=cockpit!$C$15,1/(1+EXP(-(AP508+T$14))),0)</f>
        <v>0.80135707012139978</v>
      </c>
      <c r="BM508" s="8">
        <f>IF(BM$1&lt;=cockpit!$C$15,1/(1+EXP(-(AQ508+U$14))),0)</f>
        <v>0.91424293558334169</v>
      </c>
      <c r="BN508" s="8">
        <f>IF(BN$1&lt;=cockpit!$C$15,1/(1+EXP(-(AR508+V$14))),0)</f>
        <v>0.86832321202740093</v>
      </c>
      <c r="BO508" s="8">
        <f>IF(BO$1&lt;=cockpit!$C$15,1/(1+EXP(-(AS508+W$14))),0)</f>
        <v>0.91112688856315527</v>
      </c>
      <c r="BP508" s="8">
        <f>IF(BP$1&lt;=cockpit!$C$15,1/(1+EXP(-(AT508+X$14))),0)</f>
        <v>0.91564387687568083</v>
      </c>
      <c r="BQ508" s="8">
        <f>IF(BQ$1&lt;=cockpit!$C$15,1/(1+EXP(-(AU508+Y$14))),0)</f>
        <v>0.90941864546292406</v>
      </c>
      <c r="BR508" s="8">
        <f>IF(BR$1&lt;=cockpit!$C$15,1/(1+EXP(-(AV508+Z$14))),0)</f>
        <v>0.90494690134561362</v>
      </c>
      <c r="BS508" s="8">
        <f>IF(BS$1&lt;=cockpit!$C$15,1/(1+EXP(-(AW508+AA$14))),0)</f>
        <v>0.92606653240107606</v>
      </c>
      <c r="BT508" s="8">
        <f>IF(BT$1&lt;=cockpit!$C$15,1/(1+EXP(-(AX508+AB$14))),0)</f>
        <v>0.81438190472846428</v>
      </c>
      <c r="BU508" s="8">
        <f>IF(BU$1&lt;=cockpit!$C$15,1/(1+EXP(-(AY508+AC$14))),0)</f>
        <v>0.83755953347515477</v>
      </c>
      <c r="BV508" s="8">
        <f>IF(BV$1&lt;=cockpit!$C$15,1/(1+EXP(-(AZ508+AD$14))),0)</f>
        <v>0.88059306847649577</v>
      </c>
      <c r="BW508" s="8">
        <f>IF(BW$1&lt;=cockpit!$C$15,1/(1+EXP(-(BA508+AE$14))),0)</f>
        <v>0.89787406614476262</v>
      </c>
      <c r="BX508" s="8">
        <f>IF(BX$1&lt;=cockpit!$C$15,1/(1+EXP(-(BB508+AF$14))),0)</f>
        <v>0.90609326783005972</v>
      </c>
      <c r="BY508" s="8">
        <f>IF(BY$1&lt;=cockpit!$C$15,1/(1+EXP(-(BC508+AG$14))),0)</f>
        <v>0.85589848475062458</v>
      </c>
      <c r="BZ508" s="8">
        <f>IF(BZ$1&lt;=cockpit!$C$15,1/(1+EXP(-(BD508+AH$14))),0)</f>
        <v>0.84920607585075236</v>
      </c>
      <c r="CA508" s="8">
        <f>IF(CA$1&lt;=cockpit!$C$15,1/(1+EXP(-(BE508+AI$14))),0)</f>
        <v>0.96049628289206068</v>
      </c>
      <c r="CB508" s="8">
        <f>IF(CB$1&lt;=cockpit!$C$15,1/(1+EXP(-(BF508+AJ$14))),0)</f>
        <v>0.90596708812166638</v>
      </c>
      <c r="CC508" s="8">
        <f>IF(CC$1&lt;=cockpit!$C$15,1/(1+EXP(-(BG508+AK$14))),0)</f>
        <v>0.82710045602498894</v>
      </c>
      <c r="CD508" s="8">
        <f>IF(CD$1&lt;=cockpit!$C$15,1/(1+EXP(-(BH508+AL$14))),0)</f>
        <v>0.91985499467913012</v>
      </c>
      <c r="CE508" s="8">
        <f>IF(CE$1&lt;=cockpit!$C$15,1/(1+EXP(-(BI508+AM$14))),0)</f>
        <v>0.89172634380836113</v>
      </c>
      <c r="CH508" s="6">
        <v>5.9866375094832094</v>
      </c>
      <c r="CK508" s="9">
        <f t="shared" si="162"/>
        <v>5.9866375094832094</v>
      </c>
      <c r="CM508" s="9">
        <f t="shared" si="163"/>
        <v>0.97345357511923014</v>
      </c>
      <c r="CP508">
        <f t="shared" si="164"/>
        <v>0</v>
      </c>
      <c r="CV508">
        <v>0</v>
      </c>
      <c r="CW508">
        <v>0</v>
      </c>
      <c r="CX508">
        <v>0</v>
      </c>
      <c r="CY508">
        <v>0</v>
      </c>
      <c r="CZ508">
        <v>0</v>
      </c>
      <c r="DA508">
        <v>0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0</v>
      </c>
      <c r="DH508">
        <v>0</v>
      </c>
      <c r="DI508">
        <v>0</v>
      </c>
      <c r="DJ508">
        <v>0</v>
      </c>
      <c r="DK508">
        <v>0</v>
      </c>
      <c r="DL508">
        <v>0</v>
      </c>
      <c r="DM508">
        <v>0</v>
      </c>
      <c r="DN508">
        <v>0</v>
      </c>
      <c r="DO508">
        <v>0</v>
      </c>
      <c r="DR508">
        <f t="shared" si="165"/>
        <v>0</v>
      </c>
      <c r="DS508">
        <f t="shared" si="177"/>
        <v>0</v>
      </c>
      <c r="DT508">
        <f t="shared" si="178"/>
        <v>0</v>
      </c>
      <c r="DU508">
        <f t="shared" si="179"/>
        <v>0</v>
      </c>
      <c r="DV508">
        <f t="shared" si="180"/>
        <v>0</v>
      </c>
      <c r="DW508">
        <f t="shared" si="181"/>
        <v>0</v>
      </c>
      <c r="DX508">
        <f t="shared" si="182"/>
        <v>0</v>
      </c>
      <c r="DY508">
        <f t="shared" si="183"/>
        <v>0</v>
      </c>
      <c r="DZ508">
        <f t="shared" si="184"/>
        <v>0</v>
      </c>
      <c r="EA508">
        <f t="shared" si="166"/>
        <v>0</v>
      </c>
      <c r="EB508">
        <f t="shared" si="167"/>
        <v>0</v>
      </c>
      <c r="EC508">
        <f t="shared" si="168"/>
        <v>0</v>
      </c>
      <c r="ED508">
        <f t="shared" si="169"/>
        <v>0</v>
      </c>
      <c r="EE508">
        <f t="shared" si="170"/>
        <v>0</v>
      </c>
      <c r="EF508">
        <f t="shared" si="171"/>
        <v>0</v>
      </c>
      <c r="EG508">
        <f t="shared" si="172"/>
        <v>0</v>
      </c>
      <c r="EH508">
        <f t="shared" si="173"/>
        <v>0</v>
      </c>
      <c r="EI508">
        <f t="shared" si="174"/>
        <v>0</v>
      </c>
      <c r="EJ508">
        <f t="shared" si="175"/>
        <v>0</v>
      </c>
      <c r="EK508">
        <f t="shared" si="176"/>
        <v>0</v>
      </c>
    </row>
    <row r="509" spans="1:141" x14ac:dyDescent="0.3">
      <c r="A509" s="6">
        <f>('Base original'!A509-MIN('Base original'!A:A))/(MAX('Base original'!A:A)-MIN('Base original'!A:A))</f>
        <v>0.38053097345132747</v>
      </c>
      <c r="B509" s="6">
        <f>('Base original'!B509-MIN('Base original'!B:B))/(MAX('Base original'!B:B)-MIN('Base original'!B:B))</f>
        <v>0.3047945205479452</v>
      </c>
      <c r="C509" s="6">
        <f>('Base original'!C509-MIN('Base original'!C:C))/(MAX('Base original'!C:C)-MIN('Base original'!C:C))</f>
        <v>0.34</v>
      </c>
      <c r="D509" s="6">
        <f>('Base original'!D509-MIN('Base original'!D:D))/(MAX('Base original'!D:D)-MIN('Base original'!D:D))</f>
        <v>0.14383561643835618</v>
      </c>
      <c r="E509" s="6">
        <f>('Base original'!E509-MIN('Base original'!E:E))/(MAX('Base original'!E:E)-MIN('Base original'!E:E))</f>
        <v>0.13522537562604342</v>
      </c>
      <c r="F509" s="6">
        <f>('Base original'!F509-MIN('Base original'!F:F))/(MAX('Base original'!F:F)-MIN('Base original'!F:F))</f>
        <v>0.22388059701492538</v>
      </c>
      <c r="G509" s="6">
        <f>('Base original'!G509-MIN('Base original'!G:G))/(MAX('Base original'!G:G)-MIN('Base original'!G:G))</f>
        <v>0.37455830388692579</v>
      </c>
      <c r="H509" s="6">
        <f>('Base original'!H509-MIN('Base original'!H:H))/(MAX('Base original'!H:H)-MIN('Base original'!H:H))</f>
        <v>0.71439060205580329</v>
      </c>
      <c r="I509" s="6">
        <f>('Base original'!I509-MIN('Base original'!I:I))/(MAX('Base original'!I:I)-MIN('Base original'!I:I))</f>
        <v>0.50393700787401563</v>
      </c>
      <c r="J509" s="6">
        <f>('Base original'!J509-MIN('Base original'!J:J))/(MAX('Base original'!J:J)-MIN('Base original'!J:J))</f>
        <v>0.16766467065868262</v>
      </c>
      <c r="K509" s="6">
        <f>('Base original'!K509-MIN('Base original'!K:K))/(MAX('Base original'!K:K)-MIN('Base original'!K:K))</f>
        <v>0.16923076923076918</v>
      </c>
      <c r="L509" s="6">
        <f>'Base original'!L509</f>
        <v>5</v>
      </c>
      <c r="M509">
        <v>711</v>
      </c>
      <c r="O509">
        <v>0.15758484852452581</v>
      </c>
      <c r="P509" t="str">
        <f>IF(O509&lt;=cockpit!C$11,"treino","teste")</f>
        <v>treino</v>
      </c>
      <c r="AP509" s="6">
        <v>1.2767070417085682</v>
      </c>
      <c r="AQ509" s="6">
        <v>1.8584355672156851</v>
      </c>
      <c r="AR509" s="6">
        <v>1.6867603255162029</v>
      </c>
      <c r="AS509" s="6">
        <v>2.1342195556773027</v>
      </c>
      <c r="AT509" s="6">
        <v>2.1320998292788169</v>
      </c>
      <c r="AU509" s="6">
        <v>1.7829993433755307</v>
      </c>
      <c r="AV509" s="6">
        <v>1.878569894962975</v>
      </c>
      <c r="AW509" s="6">
        <v>2.1544071676896728</v>
      </c>
      <c r="AX509" s="6">
        <v>1.1118720267907647</v>
      </c>
      <c r="AY509" s="6">
        <v>1.4329294251934535</v>
      </c>
      <c r="AZ509" s="6">
        <v>1.3289274543645411</v>
      </c>
      <c r="BA509" s="6">
        <v>1.8772229898418522</v>
      </c>
      <c r="BB509" s="6">
        <v>1.5231114940422712</v>
      </c>
      <c r="BC509" s="6">
        <v>1.4880921217331489</v>
      </c>
      <c r="BD509" s="6">
        <v>1.3274492702569092</v>
      </c>
      <c r="BE509" s="6">
        <v>2.1288796889401436</v>
      </c>
      <c r="BF509" s="6">
        <v>1.5163375613909553</v>
      </c>
      <c r="BG509" s="6">
        <v>1.3038918866426294</v>
      </c>
      <c r="BH509" s="6">
        <v>1.5041913727371612</v>
      </c>
      <c r="BI509" s="6">
        <v>1.5187896950354935</v>
      </c>
      <c r="BL509" s="8">
        <f>IF(BL$1&lt;=cockpit!$C$15,1/(1+EXP(-(AP509+T$14))),0)</f>
        <v>0.80765518816065074</v>
      </c>
      <c r="BM509" s="8">
        <f>IF(BM$1&lt;=cockpit!$C$15,1/(1+EXP(-(AQ509+U$14))),0)</f>
        <v>0.87846656172841953</v>
      </c>
      <c r="BN509" s="8">
        <f>IF(BN$1&lt;=cockpit!$C$15,1/(1+EXP(-(AR509+V$14))),0)</f>
        <v>0.86279413622752199</v>
      </c>
      <c r="BO509" s="8">
        <f>IF(BO$1&lt;=cockpit!$C$15,1/(1+EXP(-(AS509+W$14))),0)</f>
        <v>0.90047219826955116</v>
      </c>
      <c r="BP509" s="8">
        <f>IF(BP$1&lt;=cockpit!$C$15,1/(1+EXP(-(AT509+X$14))),0)</f>
        <v>0.90375139774238888</v>
      </c>
      <c r="BQ509" s="8">
        <f>IF(BQ$1&lt;=cockpit!$C$15,1/(1+EXP(-(AU509+Y$14))),0)</f>
        <v>0.90298753688707323</v>
      </c>
      <c r="BR509" s="8">
        <f>IF(BR$1&lt;=cockpit!$C$15,1/(1+EXP(-(AV509+Z$14))),0)</f>
        <v>0.90679245715715084</v>
      </c>
      <c r="BS509" s="8">
        <f>IF(BS$1&lt;=cockpit!$C$15,1/(1+EXP(-(AW509+AA$14))),0)</f>
        <v>0.90578069559990981</v>
      </c>
      <c r="BT509" s="8">
        <f>IF(BT$1&lt;=cockpit!$C$15,1/(1+EXP(-(AX509+AB$14))),0)</f>
        <v>0.76956026453677773</v>
      </c>
      <c r="BU509" s="8">
        <f>IF(BU$1&lt;=cockpit!$C$15,1/(1+EXP(-(AY509+AC$14))),0)</f>
        <v>0.81358915957210576</v>
      </c>
      <c r="BV509" s="8">
        <f>IF(BV$1&lt;=cockpit!$C$15,1/(1+EXP(-(AZ509+AD$14))),0)</f>
        <v>0.846062429714877</v>
      </c>
      <c r="BW509" s="8">
        <f>IF(BW$1&lt;=cockpit!$C$15,1/(1+EXP(-(BA509+AE$14))),0)</f>
        <v>0.90916570790204132</v>
      </c>
      <c r="BX509" s="8">
        <f>IF(BX$1&lt;=cockpit!$C$15,1/(1+EXP(-(BB509+AF$14))),0)</f>
        <v>0.90493193616737466</v>
      </c>
      <c r="BY509" s="8">
        <f>IF(BY$1&lt;=cockpit!$C$15,1/(1+EXP(-(BC509+AG$14))),0)</f>
        <v>0.81145550697139945</v>
      </c>
      <c r="BZ509" s="8">
        <f>IF(BZ$1&lt;=cockpit!$C$15,1/(1+EXP(-(BD509+AH$14))),0)</f>
        <v>0.8364398388120986</v>
      </c>
      <c r="CA509" s="8">
        <f>IF(CA$1&lt;=cockpit!$C$15,1/(1+EXP(-(BE509+AI$14))),0)</f>
        <v>0.95688994517077375</v>
      </c>
      <c r="CB509" s="8">
        <f>IF(CB$1&lt;=cockpit!$C$15,1/(1+EXP(-(BF509+AJ$14))),0)</f>
        <v>0.87317655236859393</v>
      </c>
      <c r="CC509" s="8">
        <f>IF(CC$1&lt;=cockpit!$C$15,1/(1+EXP(-(BG509+AK$14))),0)</f>
        <v>0.81627662272911927</v>
      </c>
      <c r="CD509" s="8">
        <f>IF(CD$1&lt;=cockpit!$C$15,1/(1+EXP(-(BH509+AL$14))),0)</f>
        <v>0.9194728737912401</v>
      </c>
      <c r="CE509" s="8">
        <f>IF(CE$1&lt;=cockpit!$C$15,1/(1+EXP(-(BI509+AM$14))),0)</f>
        <v>0.88699847781872976</v>
      </c>
      <c r="CH509" s="6">
        <v>5.8465345221281559</v>
      </c>
      <c r="CK509" s="9">
        <f t="shared" si="162"/>
        <v>5.8465345221281559</v>
      </c>
      <c r="CM509" s="9">
        <f t="shared" si="163"/>
        <v>0.7166206971547453</v>
      </c>
      <c r="CP509">
        <f t="shared" si="164"/>
        <v>0.84653452212815594</v>
      </c>
      <c r="CV509">
        <v>-6.638167986983802E-2</v>
      </c>
      <c r="CW509">
        <v>0.3472185178501081</v>
      </c>
      <c r="CX509">
        <v>1.4329240153462678E-2</v>
      </c>
      <c r="CY509">
        <v>0.22670388352366391</v>
      </c>
      <c r="CZ509">
        <v>0.27097610561832136</v>
      </c>
      <c r="DA509">
        <v>0.63828191586039185</v>
      </c>
      <c r="DB509">
        <v>1.1241668047503574E-2</v>
      </c>
      <c r="DC509">
        <v>0.53220024858446746</v>
      </c>
      <c r="DD509">
        <v>0.23047516336125629</v>
      </c>
      <c r="DE509">
        <v>0.50031156931021736</v>
      </c>
      <c r="DF509">
        <v>0.61664639796628773</v>
      </c>
      <c r="DG509">
        <v>0.16847001015060731</v>
      </c>
      <c r="DH509">
        <v>-8.6916628462228959E-2</v>
      </c>
      <c r="DI509">
        <v>0.42105424707481809</v>
      </c>
      <c r="DJ509">
        <v>0.11663590007038922</v>
      </c>
      <c r="DK509">
        <v>-0.15270850379811421</v>
      </c>
      <c r="DL509">
        <v>0.56131159711956058</v>
      </c>
      <c r="DM509">
        <v>0.50357802557815012</v>
      </c>
      <c r="DN509">
        <v>0.33642293783858851</v>
      </c>
      <c r="DO509">
        <v>-1.7928970396254358E-2</v>
      </c>
      <c r="DR509">
        <f t="shared" si="165"/>
        <v>-2.3080451860474867E-2</v>
      </c>
      <c r="DS509">
        <f t="shared" si="177"/>
        <v>7.9268772334342777E-2</v>
      </c>
      <c r="DT509">
        <f t="shared" si="178"/>
        <v>3.6623571644331244E-3</v>
      </c>
      <c r="DU509">
        <f t="shared" si="179"/>
        <v>4.288099879435716E-2</v>
      </c>
      <c r="DV509">
        <f t="shared" si="180"/>
        <v>4.9651876153261255E-2</v>
      </c>
      <c r="DW509">
        <f t="shared" si="181"/>
        <v>0.11783546372459305</v>
      </c>
      <c r="DX509">
        <f t="shared" si="182"/>
        <v>1.9979528793981722E-3</v>
      </c>
      <c r="DY509">
        <f t="shared" si="183"/>
        <v>9.5562585249038795E-2</v>
      </c>
      <c r="DZ509">
        <f t="shared" si="184"/>
        <v>9.3982470516204245E-2</v>
      </c>
      <c r="EA509">
        <f t="shared" si="166"/>
        <v>0.16914167278490966</v>
      </c>
      <c r="EB509">
        <f t="shared" si="167"/>
        <v>0.17523756517258976</v>
      </c>
      <c r="EC509">
        <f t="shared" si="168"/>
        <v>2.9215684303212027E-2</v>
      </c>
      <c r="ED509">
        <f t="shared" si="169"/>
        <v>-1.5740444174016637E-2</v>
      </c>
      <c r="EE509">
        <f t="shared" si="170"/>
        <v>0.14380685079041189</v>
      </c>
      <c r="EF509">
        <f t="shared" si="171"/>
        <v>3.5033738225756512E-2</v>
      </c>
      <c r="EG509">
        <f t="shared" si="172"/>
        <v>-1.2882738727599114E-2</v>
      </c>
      <c r="EH509">
        <f t="shared" si="173"/>
        <v>0.13334670326451406</v>
      </c>
      <c r="EI509">
        <f t="shared" si="174"/>
        <v>0.16804019780442303</v>
      </c>
      <c r="EJ509">
        <f t="shared" si="175"/>
        <v>5.2000770492726812E-2</v>
      </c>
      <c r="EK509">
        <f t="shared" si="176"/>
        <v>-3.823060701009733E-3</v>
      </c>
    </row>
    <row r="510" spans="1:141" x14ac:dyDescent="0.3">
      <c r="A510" s="6">
        <f>('Base original'!A510-MIN('Base original'!A:A))/(MAX('Base original'!A:A)-MIN('Base original'!A:A))</f>
        <v>0.46902654867256638</v>
      </c>
      <c r="B510" s="6">
        <f>('Base original'!B510-MIN('Base original'!B:B))/(MAX('Base original'!B:B)-MIN('Base original'!B:B))</f>
        <v>0.42465753424657537</v>
      </c>
      <c r="C510" s="6">
        <f>('Base original'!C510-MIN('Base original'!C:C))/(MAX('Base original'!C:C)-MIN('Base original'!C:C))</f>
        <v>0.28000000000000003</v>
      </c>
      <c r="D510" s="6">
        <f>('Base original'!D510-MIN('Base original'!D:D))/(MAX('Base original'!D:D)-MIN('Base original'!D:D))</f>
        <v>0.11643835616438358</v>
      </c>
      <c r="E510" s="6">
        <f>('Base original'!E510-MIN('Base original'!E:E))/(MAX('Base original'!E:E)-MIN('Base original'!E:E))</f>
        <v>0.11018363939899833</v>
      </c>
      <c r="F510" s="6">
        <f>('Base original'!F510-MIN('Base original'!F:F))/(MAX('Base original'!F:F)-MIN('Base original'!F:F))</f>
        <v>0.29850746268656714</v>
      </c>
      <c r="G510" s="6">
        <f>('Base original'!G510-MIN('Base original'!G:G))/(MAX('Base original'!G:G)-MIN('Base original'!G:G))</f>
        <v>0.25088339222614842</v>
      </c>
      <c r="H510" s="6">
        <f>('Base original'!H510-MIN('Base original'!H:H))/(MAX('Base original'!H:H)-MIN('Base original'!H:H))</f>
        <v>0.58223201174743122</v>
      </c>
      <c r="I510" s="6">
        <f>('Base original'!I510-MIN('Base original'!I:I))/(MAX('Base original'!I:I)-MIN('Base original'!I:I))</f>
        <v>0.42519685039370059</v>
      </c>
      <c r="J510" s="6">
        <f>('Base original'!J510-MIN('Base original'!J:J))/(MAX('Base original'!J:J)-MIN('Base original'!J:J))</f>
        <v>0.10778443113772455</v>
      </c>
      <c r="K510" s="6">
        <f>('Base original'!K510-MIN('Base original'!K:K))/(MAX('Base original'!K:K)-MIN('Base original'!K:K))</f>
        <v>0.21538461538461545</v>
      </c>
      <c r="L510" s="6">
        <f>'Base original'!L510</f>
        <v>5</v>
      </c>
      <c r="M510">
        <v>714</v>
      </c>
      <c r="O510">
        <v>0.69893323607834201</v>
      </c>
      <c r="P510" t="str">
        <f>IF(O510&lt;=cockpit!C$11,"treino","teste")</f>
        <v>treino</v>
      </c>
      <c r="AP510" s="6">
        <v>1.02344086955044</v>
      </c>
      <c r="AQ510" s="6">
        <v>1.8419031403669226</v>
      </c>
      <c r="AR510" s="6">
        <v>1.6068381388084658</v>
      </c>
      <c r="AS510" s="6">
        <v>1.9916695805258486</v>
      </c>
      <c r="AT510" s="6">
        <v>2.0461893942080955</v>
      </c>
      <c r="AU510" s="6">
        <v>1.7252058262942589</v>
      </c>
      <c r="AV510" s="6">
        <v>1.6981328798878941</v>
      </c>
      <c r="AW510" s="6">
        <v>2.1415632292152984</v>
      </c>
      <c r="AX510" s="6">
        <v>1.1304803203226541</v>
      </c>
      <c r="AY510" s="6">
        <v>1.407546434315075</v>
      </c>
      <c r="AZ510" s="6">
        <v>1.3742177580643224</v>
      </c>
      <c r="BA510" s="6">
        <v>1.6806991898904484</v>
      </c>
      <c r="BB510" s="6">
        <v>1.3998464363201082</v>
      </c>
      <c r="BC510" s="6">
        <v>1.4764965468532751</v>
      </c>
      <c r="BD510" s="6">
        <v>1.2903039957939344</v>
      </c>
      <c r="BE510" s="6">
        <v>2.0256696045656852</v>
      </c>
      <c r="BF510" s="6">
        <v>1.5582721430353079</v>
      </c>
      <c r="BG510" s="6">
        <v>1.218586642033644</v>
      </c>
      <c r="BH510" s="6">
        <v>1.4119454354953147</v>
      </c>
      <c r="BI510" s="6">
        <v>1.370567489224368</v>
      </c>
      <c r="BL510" s="8">
        <f>IF(BL$1&lt;=cockpit!$C$15,1/(1+EXP(-(AP510+T$14))),0)</f>
        <v>0.76523166373848006</v>
      </c>
      <c r="BM510" s="8">
        <f>IF(BM$1&lt;=cockpit!$C$15,1/(1+EXP(-(AQ510+U$14))),0)</f>
        <v>0.8766904365121595</v>
      </c>
      <c r="BN510" s="8">
        <f>IF(BN$1&lt;=cockpit!$C$15,1/(1+EXP(-(AR510+V$14))),0)</f>
        <v>0.85305572976232147</v>
      </c>
      <c r="BO510" s="8">
        <f>IF(BO$1&lt;=cockpit!$C$15,1/(1+EXP(-(AS510+W$14))),0)</f>
        <v>0.88694738129055151</v>
      </c>
      <c r="BP510" s="8">
        <f>IF(BP$1&lt;=cockpit!$C$15,1/(1+EXP(-(AT510+X$14))),0)</f>
        <v>0.89601490105154258</v>
      </c>
      <c r="BQ510" s="8">
        <f>IF(BQ$1&lt;=cockpit!$C$15,1/(1+EXP(-(AU510+Y$14))),0)</f>
        <v>0.89780551708884881</v>
      </c>
      <c r="BR510" s="8">
        <f>IF(BR$1&lt;=cockpit!$C$15,1/(1+EXP(-(AV510+Z$14))),0)</f>
        <v>0.89038189709926996</v>
      </c>
      <c r="BS510" s="8">
        <f>IF(BS$1&lt;=cockpit!$C$15,1/(1+EXP(-(AW510+AA$14))),0)</f>
        <v>0.90467884032838874</v>
      </c>
      <c r="BT510" s="8">
        <f>IF(BT$1&lt;=cockpit!$C$15,1/(1+EXP(-(AX510+AB$14))),0)</f>
        <v>0.77284364403451256</v>
      </c>
      <c r="BU510" s="8">
        <f>IF(BU$1&lt;=cockpit!$C$15,1/(1+EXP(-(AY510+AC$14))),0)</f>
        <v>0.80970885022727079</v>
      </c>
      <c r="BV510" s="8">
        <f>IF(BV$1&lt;=cockpit!$C$15,1/(1+EXP(-(AZ510+AD$14))),0)</f>
        <v>0.85186907323567673</v>
      </c>
      <c r="BW510" s="8">
        <f>IF(BW$1&lt;=cockpit!$C$15,1/(1+EXP(-(BA510+AE$14))),0)</f>
        <v>0.89157846283193831</v>
      </c>
      <c r="BX510" s="8">
        <f>IF(BX$1&lt;=cockpit!$C$15,1/(1+EXP(-(BB510+AF$14))),0)</f>
        <v>0.8937851581328089</v>
      </c>
      <c r="BY510" s="8">
        <f>IF(BY$1&lt;=cockpit!$C$15,1/(1+EXP(-(BC510+AG$14))),0)</f>
        <v>0.80967502630933841</v>
      </c>
      <c r="BZ510" s="8">
        <f>IF(BZ$1&lt;=cockpit!$C$15,1/(1+EXP(-(BD510+AH$14))),0)</f>
        <v>0.83129434701577243</v>
      </c>
      <c r="CA510" s="8">
        <f>IF(CA$1&lt;=cockpit!$C$15,1/(1+EXP(-(BE510+AI$14))),0)</f>
        <v>0.9524258196569243</v>
      </c>
      <c r="CB510" s="8">
        <f>IF(CB$1&lt;=cockpit!$C$15,1/(1+EXP(-(BF510+AJ$14))),0)</f>
        <v>0.87774814614454688</v>
      </c>
      <c r="CC510" s="8">
        <f>IF(CC$1&lt;=cockpit!$C$15,1/(1+EXP(-(BG510+AK$14))),0)</f>
        <v>0.80313692965623984</v>
      </c>
      <c r="CD510" s="8">
        <f>IF(CD$1&lt;=cockpit!$C$15,1/(1+EXP(-(BH510+AL$14))),0)</f>
        <v>0.91237306220529935</v>
      </c>
      <c r="CE510" s="8">
        <f>IF(CE$1&lt;=cockpit!$C$15,1/(1+EXP(-(BI510+AM$14))),0)</f>
        <v>0.87126832226428441</v>
      </c>
      <c r="CH510" s="6">
        <v>5.8304636077813061</v>
      </c>
      <c r="CK510" s="9">
        <f t="shared" si="162"/>
        <v>5.8304636077813061</v>
      </c>
      <c r="CM510" s="9">
        <f t="shared" si="163"/>
        <v>0.689669803849143</v>
      </c>
      <c r="CP510">
        <f t="shared" si="164"/>
        <v>0.83046360778130612</v>
      </c>
      <c r="CV510">
        <v>-6.5121466300867153E-2</v>
      </c>
      <c r="CW510">
        <v>0.34062679723606742</v>
      </c>
      <c r="CX510">
        <v>1.4057208729885511E-2</v>
      </c>
      <c r="CY510">
        <v>0.22240005586044256</v>
      </c>
      <c r="CZ510">
        <v>0.2658317982456142</v>
      </c>
      <c r="DA510">
        <v>0.62616454352553663</v>
      </c>
      <c r="DB510">
        <v>1.102825219784281E-2</v>
      </c>
      <c r="DC510">
        <v>0.52209676858831633</v>
      </c>
      <c r="DD510">
        <v>0.22609974037183894</v>
      </c>
      <c r="DE510">
        <v>0.49081347541452003</v>
      </c>
      <c r="DF510">
        <v>0.60493976204658995</v>
      </c>
      <c r="DG510">
        <v>0.16527171518168288</v>
      </c>
      <c r="DH510">
        <v>-8.5266572079623459E-2</v>
      </c>
      <c r="DI510">
        <v>0.41306080255101363</v>
      </c>
      <c r="DJ510">
        <v>0.11442164239890446</v>
      </c>
      <c r="DK510">
        <v>-0.1498094309069043</v>
      </c>
      <c r="DL510">
        <v>0.55065545686372785</v>
      </c>
      <c r="DM510">
        <v>0.494017920107582</v>
      </c>
      <c r="DN510">
        <v>0.33003616437927641</v>
      </c>
      <c r="DO510">
        <v>-1.7588600405387299E-2</v>
      </c>
      <c r="DR510">
        <f t="shared" si="165"/>
        <v>-2.6987670678019604E-2</v>
      </c>
      <c r="DS510">
        <f t="shared" si="177"/>
        <v>7.8825768279009611E-2</v>
      </c>
      <c r="DT510">
        <f t="shared" si="178"/>
        <v>3.8277206107214523E-3</v>
      </c>
      <c r="DU510">
        <f t="shared" si="179"/>
        <v>4.7443345759967857E-2</v>
      </c>
      <c r="DV510">
        <f t="shared" si="180"/>
        <v>5.2410678823634982E-2</v>
      </c>
      <c r="DW510">
        <f t="shared" si="181"/>
        <v>0.12144164111726984</v>
      </c>
      <c r="DX510">
        <f t="shared" si="182"/>
        <v>2.2852752731183433E-3</v>
      </c>
      <c r="DY510">
        <f t="shared" si="183"/>
        <v>9.4789903176780307E-2</v>
      </c>
      <c r="DZ510">
        <f t="shared" si="184"/>
        <v>9.1053237338482293E-2</v>
      </c>
      <c r="EA510">
        <f t="shared" si="166"/>
        <v>0.16902221096523079</v>
      </c>
      <c r="EB510">
        <f t="shared" si="167"/>
        <v>0.16594652022899159</v>
      </c>
      <c r="EC510">
        <f t="shared" si="168"/>
        <v>3.389521984230958E-2</v>
      </c>
      <c r="ED510">
        <f t="shared" si="169"/>
        <v>-1.7151208208585549E-2</v>
      </c>
      <c r="EE510">
        <f t="shared" si="170"/>
        <v>0.14226902528223548</v>
      </c>
      <c r="EF510">
        <f t="shared" si="171"/>
        <v>3.535053307891995E-2</v>
      </c>
      <c r="EG510">
        <f t="shared" si="172"/>
        <v>-1.3915057686350497E-2</v>
      </c>
      <c r="EH510">
        <f t="shared" si="173"/>
        <v>0.12640747105942807</v>
      </c>
      <c r="EI510">
        <f t="shared" si="174"/>
        <v>0.17536207079764266</v>
      </c>
      <c r="EJ510">
        <f t="shared" si="175"/>
        <v>5.5305940729656507E-2</v>
      </c>
      <c r="EK510">
        <f t="shared" si="176"/>
        <v>-4.2369445213238151E-3</v>
      </c>
    </row>
    <row r="511" spans="1:141" x14ac:dyDescent="0.3">
      <c r="A511" s="6">
        <f>('Base original'!A511-MIN('Base original'!A:A))/(MAX('Base original'!A:A)-MIN('Base original'!A:A))</f>
        <v>0.26548672566371678</v>
      </c>
      <c r="B511" s="6">
        <f>('Base original'!B511-MIN('Base original'!B:B))/(MAX('Base original'!B:B)-MIN('Base original'!B:B))</f>
        <v>0.23287671232876714</v>
      </c>
      <c r="C511" s="6">
        <f>('Base original'!C511-MIN('Base original'!C:C))/(MAX('Base original'!C:C)-MIN('Base original'!C:C))</f>
        <v>0.11</v>
      </c>
      <c r="D511" s="6">
        <f>('Base original'!D511-MIN('Base original'!D:D))/(MAX('Base original'!D:D)-MIN('Base original'!D:D))</f>
        <v>0.11643835616438358</v>
      </c>
      <c r="E511" s="6">
        <f>('Base original'!E511-MIN('Base original'!E:E))/(MAX('Base original'!E:E)-MIN('Base original'!E:E))</f>
        <v>0.11185308848080135</v>
      </c>
      <c r="F511" s="6">
        <f>('Base original'!F511-MIN('Base original'!F:F))/(MAX('Base original'!F:F)-MIN('Base original'!F:F))</f>
        <v>0.16417910447761194</v>
      </c>
      <c r="G511" s="6">
        <f>('Base original'!G511-MIN('Base original'!G:G))/(MAX('Base original'!G:G)-MIN('Base original'!G:G))</f>
        <v>0.1519434628975265</v>
      </c>
      <c r="H511" s="6">
        <f>('Base original'!H511-MIN('Base original'!H:H))/(MAX('Base original'!H:H)-MIN('Base original'!H:H))</f>
        <v>0.49412628487518584</v>
      </c>
      <c r="I511" s="6">
        <f>('Base original'!I511-MIN('Base original'!I:I))/(MAX('Base original'!I:I)-MIN('Base original'!I:I))</f>
        <v>0.37007874015748027</v>
      </c>
      <c r="J511" s="6">
        <f>('Base original'!J511-MIN('Base original'!J:J))/(MAX('Base original'!J:J)-MIN('Base original'!J:J))</f>
        <v>0.14371257485029937</v>
      </c>
      <c r="K511" s="6">
        <f>('Base original'!K511-MIN('Base original'!K:K))/(MAX('Base original'!K:K)-MIN('Base original'!K:K))</f>
        <v>0.24615384615384611</v>
      </c>
      <c r="L511" s="6">
        <f>'Base original'!L511</f>
        <v>5</v>
      </c>
      <c r="M511">
        <v>717</v>
      </c>
      <c r="O511">
        <v>0.65978533736038758</v>
      </c>
      <c r="P511" t="str">
        <f>IF(O511&lt;=cockpit!C$11,"treino","teste")</f>
        <v>treino</v>
      </c>
      <c r="AP511" s="6">
        <v>0.73165839354026196</v>
      </c>
      <c r="AQ511" s="6">
        <v>1.2184687708530486</v>
      </c>
      <c r="AR511" s="6">
        <v>1.2243640543189331</v>
      </c>
      <c r="AS511" s="6">
        <v>1.4155683389277771</v>
      </c>
      <c r="AT511" s="6">
        <v>1.3956764866999274</v>
      </c>
      <c r="AU511" s="6">
        <v>1.2723654976984855</v>
      </c>
      <c r="AV511" s="6">
        <v>1.3617426989280115</v>
      </c>
      <c r="AW511" s="6">
        <v>1.4636806487806329</v>
      </c>
      <c r="AX511" s="6">
        <v>0.76477243823134999</v>
      </c>
      <c r="AY511" s="6">
        <v>0.94231996929420603</v>
      </c>
      <c r="AZ511" s="6">
        <v>0.86647147682802295</v>
      </c>
      <c r="BA511" s="6">
        <v>1.2765749530115074</v>
      </c>
      <c r="BB511" s="6">
        <v>1.0565055773844059</v>
      </c>
      <c r="BC511" s="6">
        <v>1.0793727475959318</v>
      </c>
      <c r="BD511" s="6">
        <v>0.88090259817949379</v>
      </c>
      <c r="BE511" s="6">
        <v>1.5775771941437331</v>
      </c>
      <c r="BF511" s="6">
        <v>1.0928677822244059</v>
      </c>
      <c r="BG511" s="6">
        <v>0.88807942401288442</v>
      </c>
      <c r="BH511" s="6">
        <v>0.99220337463268049</v>
      </c>
      <c r="BI511" s="6">
        <v>1.0115737792128094</v>
      </c>
      <c r="BL511" s="8">
        <f>IF(BL$1&lt;=cockpit!$C$15,1/(1+EXP(-(AP511+T$14))),0)</f>
        <v>0.70884826129955636</v>
      </c>
      <c r="BM511" s="8">
        <f>IF(BM$1&lt;=cockpit!$C$15,1/(1+EXP(-(AQ511+U$14))),0)</f>
        <v>0.79216440775980579</v>
      </c>
      <c r="BN511" s="8">
        <f>IF(BN$1&lt;=cockpit!$C$15,1/(1+EXP(-(AR511+V$14))),0)</f>
        <v>0.79839568711682596</v>
      </c>
      <c r="BO511" s="8">
        <f>IF(BO$1&lt;=cockpit!$C$15,1/(1+EXP(-(AS511+W$14))),0)</f>
        <v>0.81515054157746325</v>
      </c>
      <c r="BP511" s="8">
        <f>IF(BP$1&lt;=cockpit!$C$15,1/(1+EXP(-(AT511+X$14))),0)</f>
        <v>0.8180507428893331</v>
      </c>
      <c r="BQ511" s="8">
        <f>IF(BQ$1&lt;=cockpit!$C$15,1/(1+EXP(-(AU511+Y$14))),0)</f>
        <v>0.84815916127796953</v>
      </c>
      <c r="BR511" s="8">
        <f>IF(BR$1&lt;=cockpit!$C$15,1/(1+EXP(-(AV511+Z$14))),0)</f>
        <v>0.85299132192267701</v>
      </c>
      <c r="BS511" s="8">
        <f>IF(BS$1&lt;=cockpit!$C$15,1/(1+EXP(-(AW511+AA$14))),0)</f>
        <v>0.8281319698008095</v>
      </c>
      <c r="BT511" s="8">
        <f>IF(BT$1&lt;=cockpit!$C$15,1/(1+EXP(-(AX511+AB$14))),0)</f>
        <v>0.70239530964298014</v>
      </c>
      <c r="BU511" s="8">
        <f>IF(BU$1&lt;=cockpit!$C$15,1/(1+EXP(-(AY511+AC$14))),0)</f>
        <v>0.72768187492784786</v>
      </c>
      <c r="BV511" s="8">
        <f>IF(BV$1&lt;=cockpit!$C$15,1/(1+EXP(-(AZ511+AD$14))),0)</f>
        <v>0.77584066262341977</v>
      </c>
      <c r="BW511" s="8">
        <f>IF(BW$1&lt;=cockpit!$C$15,1/(1+EXP(-(BA511+AE$14))),0)</f>
        <v>0.84590561163231193</v>
      </c>
      <c r="BX511" s="8">
        <f>IF(BX$1&lt;=cockpit!$C$15,1/(1+EXP(-(BB511+AF$14))),0)</f>
        <v>0.85651738276962697</v>
      </c>
      <c r="BY511" s="8">
        <f>IF(BY$1&lt;=cockpit!$C$15,1/(1+EXP(-(BC511+AG$14))),0)</f>
        <v>0.74092391666740798</v>
      </c>
      <c r="BZ511" s="8">
        <f>IF(BZ$1&lt;=cockpit!$C$15,1/(1+EXP(-(BD511+AH$14))),0)</f>
        <v>0.76592219737701006</v>
      </c>
      <c r="CA511" s="8">
        <f>IF(CA$1&lt;=cockpit!$C$15,1/(1+EXP(-(BE511+AI$14))),0)</f>
        <v>0.9274813979773604</v>
      </c>
      <c r="CB511" s="8">
        <f>IF(CB$1&lt;=cockpit!$C$15,1/(1+EXP(-(BF511+AJ$14))),0)</f>
        <v>0.81844863887810104</v>
      </c>
      <c r="CC511" s="8">
        <f>IF(CC$1&lt;=cockpit!$C$15,1/(1+EXP(-(BG511+AK$14))),0)</f>
        <v>0.74564327500139793</v>
      </c>
      <c r="CD511" s="8">
        <f>IF(CD$1&lt;=cockpit!$C$15,1/(1+EXP(-(BH511+AL$14))),0)</f>
        <v>0.87249690247288936</v>
      </c>
      <c r="CE511" s="8">
        <f>IF(CE$1&lt;=cockpit!$C$15,1/(1+EXP(-(BI511+AM$14))),0)</f>
        <v>0.82537918699723423</v>
      </c>
      <c r="CH511" s="6">
        <v>5.4136500821833922</v>
      </c>
      <c r="CK511" s="9">
        <f t="shared" si="162"/>
        <v>5.4136500821833922</v>
      </c>
      <c r="CM511" s="9">
        <f t="shared" si="163"/>
        <v>0.17110639049032708</v>
      </c>
      <c r="CP511">
        <f t="shared" si="164"/>
        <v>0.41365008218339216</v>
      </c>
      <c r="CV511">
        <v>-3.2436701180950975E-2</v>
      </c>
      <c r="CW511">
        <v>0.16966463232145576</v>
      </c>
      <c r="CX511">
        <v>7.0018306544716129E-3</v>
      </c>
      <c r="CY511">
        <v>0.11077643923499801</v>
      </c>
      <c r="CZ511">
        <v>0.13240958924742482</v>
      </c>
      <c r="DA511">
        <v>0.31188966315050476</v>
      </c>
      <c r="DB511">
        <v>5.4931214146329774E-3</v>
      </c>
      <c r="DC511">
        <v>0.26005398576250771</v>
      </c>
      <c r="DD511">
        <v>0.11261923497926948</v>
      </c>
      <c r="DE511">
        <v>0.24447192211629948</v>
      </c>
      <c r="DF511">
        <v>0.30131769765938976</v>
      </c>
      <c r="DG511">
        <v>8.2321076958614209E-2</v>
      </c>
      <c r="DH511">
        <v>-4.2470885199247049E-2</v>
      </c>
      <c r="DI511">
        <v>0.20574367536519383</v>
      </c>
      <c r="DJ511">
        <v>5.6992890884544976E-2</v>
      </c>
      <c r="DK511">
        <v>-7.4619384673635172E-2</v>
      </c>
      <c r="DL511">
        <v>0.27427893630999123</v>
      </c>
      <c r="DM511">
        <v>0.24606804119751788</v>
      </c>
      <c r="DN511">
        <v>0.16438948707663323</v>
      </c>
      <c r="DO511">
        <v>-8.7608005155299165E-3</v>
      </c>
      <c r="DR511">
        <f t="shared" si="165"/>
        <v>-1.6138366306055547E-2</v>
      </c>
      <c r="DS511">
        <f t="shared" si="177"/>
        <v>6.3195927422474846E-2</v>
      </c>
      <c r="DT511">
        <f t="shared" si="178"/>
        <v>2.5386140175588509E-3</v>
      </c>
      <c r="DU511">
        <f t="shared" si="179"/>
        <v>3.7168773743980511E-2</v>
      </c>
      <c r="DV511">
        <f t="shared" si="180"/>
        <v>4.3800162880258377E-2</v>
      </c>
      <c r="DW511">
        <f t="shared" si="181"/>
        <v>8.7524360194933995E-2</v>
      </c>
      <c r="DX511">
        <f t="shared" si="182"/>
        <v>1.496358159403051E-3</v>
      </c>
      <c r="DY511">
        <f t="shared" si="183"/>
        <v>8.1708296742804526E-2</v>
      </c>
      <c r="DZ511">
        <f t="shared" si="184"/>
        <v>5.705750257029036E-2</v>
      </c>
      <c r="EA511">
        <f t="shared" si="166"/>
        <v>0.1150189271792731</v>
      </c>
      <c r="EB511">
        <f t="shared" si="167"/>
        <v>0.11994591744178437</v>
      </c>
      <c r="EC511">
        <f t="shared" si="168"/>
        <v>2.3415711406010828E-2</v>
      </c>
      <c r="ED511">
        <f t="shared" si="169"/>
        <v>-1.1313308311463141E-2</v>
      </c>
      <c r="EE511">
        <f t="shared" si="170"/>
        <v>9.2796929891776472E-2</v>
      </c>
      <c r="EF511">
        <f t="shared" si="171"/>
        <v>2.3558763044589572E-2</v>
      </c>
      <c r="EG511">
        <f t="shared" si="172"/>
        <v>-1.0430167483766429E-2</v>
      </c>
      <c r="EH511">
        <f t="shared" si="173"/>
        <v>9.0550948734675868E-2</v>
      </c>
      <c r="EI511">
        <f t="shared" si="174"/>
        <v>0.1092581735731164</v>
      </c>
      <c r="EJ511">
        <f t="shared" si="175"/>
        <v>3.9247851159232849E-2</v>
      </c>
      <c r="EK511">
        <f t="shared" si="176"/>
        <v>-2.7924981352877186E-3</v>
      </c>
    </row>
    <row r="512" spans="1:141" x14ac:dyDescent="0.3">
      <c r="A512" s="6">
        <f>('Base original'!A512-MIN('Base original'!A:A))/(MAX('Base original'!A:A)-MIN('Base original'!A:A))</f>
        <v>0.33628318584070799</v>
      </c>
      <c r="B512" s="6">
        <f>('Base original'!B512-MIN('Base original'!B:B))/(MAX('Base original'!B:B)-MIN('Base original'!B:B))</f>
        <v>0.30136986301369867</v>
      </c>
      <c r="C512" s="6">
        <f>('Base original'!C512-MIN('Base original'!C:C))/(MAX('Base original'!C:C)-MIN('Base original'!C:C))</f>
        <v>0.04</v>
      </c>
      <c r="D512" s="6">
        <f>('Base original'!D512-MIN('Base original'!D:D))/(MAX('Base original'!D:D)-MIN('Base original'!D:D))</f>
        <v>7.5342465753424667E-2</v>
      </c>
      <c r="E512" s="6">
        <f>('Base original'!E512-MIN('Base original'!E:E))/(MAX('Base original'!E:E)-MIN('Base original'!E:E))</f>
        <v>0.1168614357262102</v>
      </c>
      <c r="F512" s="6">
        <f>('Base original'!F512-MIN('Base original'!F:F))/(MAX('Base original'!F:F)-MIN('Base original'!F:F))</f>
        <v>0.13432835820895522</v>
      </c>
      <c r="G512" s="6">
        <f>('Base original'!G512-MIN('Base original'!G:G))/(MAX('Base original'!G:G)-MIN('Base original'!G:G))</f>
        <v>5.6537102473498232E-2</v>
      </c>
      <c r="H512" s="6">
        <f>('Base original'!H512-MIN('Base original'!H:H))/(MAX('Base original'!H:H)-MIN('Base original'!H:H))</f>
        <v>0.55286343612335209</v>
      </c>
      <c r="I512" s="6">
        <f>('Base original'!I512-MIN('Base original'!I:I))/(MAX('Base original'!I:I)-MIN('Base original'!I:I))</f>
        <v>0.37795275590551192</v>
      </c>
      <c r="J512" s="6">
        <f>('Base original'!J512-MIN('Base original'!J:J))/(MAX('Base original'!J:J)-MIN('Base original'!J:J))</f>
        <v>6.5868263473053884E-2</v>
      </c>
      <c r="K512" s="6">
        <f>('Base original'!K512-MIN('Base original'!K:K))/(MAX('Base original'!K:K)-MIN('Base original'!K:K))</f>
        <v>0.18461538461538451</v>
      </c>
      <c r="L512" s="6">
        <f>'Base original'!L512</f>
        <v>5</v>
      </c>
      <c r="M512">
        <v>718</v>
      </c>
      <c r="O512">
        <v>6.9186849406749018E-2</v>
      </c>
      <c r="P512" t="str">
        <f>IF(O512&lt;=cockpit!C$11,"treino","teste")</f>
        <v>treino</v>
      </c>
      <c r="AP512" s="6">
        <v>0.53409662188704388</v>
      </c>
      <c r="AQ512" s="6">
        <v>1.162351868513027</v>
      </c>
      <c r="AR512" s="6">
        <v>1.0835002473033633</v>
      </c>
      <c r="AS512" s="6">
        <v>1.3437933780278877</v>
      </c>
      <c r="AT512" s="6">
        <v>1.3203183573024431</v>
      </c>
      <c r="AU512" s="6">
        <v>1.2544459034727919</v>
      </c>
      <c r="AV512" s="6">
        <v>1.2748073843092955</v>
      </c>
      <c r="AW512" s="6">
        <v>1.4681891105156435</v>
      </c>
      <c r="AX512" s="6">
        <v>0.70779465497117922</v>
      </c>
      <c r="AY512" s="6">
        <v>0.89882357288099524</v>
      </c>
      <c r="AZ512" s="6">
        <v>0.83190458588444582</v>
      </c>
      <c r="BA512" s="6">
        <v>1.1917180567634271</v>
      </c>
      <c r="BB512" s="6">
        <v>1.0394226000467921</v>
      </c>
      <c r="BC512" s="6">
        <v>0.99175492823442246</v>
      </c>
      <c r="BD512" s="6">
        <v>0.83660817383488917</v>
      </c>
      <c r="BE512" s="6">
        <v>1.5892216030263109</v>
      </c>
      <c r="BF512" s="6">
        <v>1.1253131754953063</v>
      </c>
      <c r="BG512" s="6">
        <v>0.7494023342828231</v>
      </c>
      <c r="BH512" s="6">
        <v>0.86609325547761784</v>
      </c>
      <c r="BI512" s="6">
        <v>0.96554361994237159</v>
      </c>
      <c r="BL512" s="8">
        <f>IF(BL$1&lt;=cockpit!$C$15,1/(1+EXP(-(AP512+T$14))),0)</f>
        <v>0.66646396106779437</v>
      </c>
      <c r="BM512" s="8">
        <f>IF(BM$1&lt;=cockpit!$C$15,1/(1+EXP(-(AQ512+U$14))),0)</f>
        <v>0.78277382547631291</v>
      </c>
      <c r="BN512" s="8">
        <f>IF(BN$1&lt;=cockpit!$C$15,1/(1+EXP(-(AR512+V$14))),0)</f>
        <v>0.77476816389410907</v>
      </c>
      <c r="BO512" s="8">
        <f>IF(BO$1&lt;=cockpit!$C$15,1/(1+EXP(-(AS512+W$14))),0)</f>
        <v>0.80409004099001768</v>
      </c>
      <c r="BP512" s="8">
        <f>IF(BP$1&lt;=cockpit!$C$15,1/(1+EXP(-(AT512+X$14))),0)</f>
        <v>0.80656428953672066</v>
      </c>
      <c r="BQ512" s="8">
        <f>IF(BQ$1&lt;=cockpit!$C$15,1/(1+EXP(-(AU512+Y$14))),0)</f>
        <v>0.84583695698755579</v>
      </c>
      <c r="BR512" s="8">
        <f>IF(BR$1&lt;=cockpit!$C$15,1/(1+EXP(-(AV512+Z$14))),0)</f>
        <v>0.8417520570549275</v>
      </c>
      <c r="BS512" s="8">
        <f>IF(BS$1&lt;=cockpit!$C$15,1/(1+EXP(-(AW512+AA$14))),0)</f>
        <v>0.82877270752757937</v>
      </c>
      <c r="BT512" s="8">
        <f>IF(BT$1&lt;=cockpit!$C$15,1/(1+EXP(-(AX512+AB$14))),0)</f>
        <v>0.69034923685215555</v>
      </c>
      <c r="BU512" s="8">
        <f>IF(BU$1&lt;=cockpit!$C$15,1/(1+EXP(-(AY512+AC$14))),0)</f>
        <v>0.71897775952735599</v>
      </c>
      <c r="BV512" s="8">
        <f>IF(BV$1&lt;=cockpit!$C$15,1/(1+EXP(-(AZ512+AD$14))),0)</f>
        <v>0.76977180595467909</v>
      </c>
      <c r="BW512" s="8">
        <f>IF(BW$1&lt;=cockpit!$C$15,1/(1+EXP(-(BA512+AE$14))),0)</f>
        <v>0.83451712662984234</v>
      </c>
      <c r="BX512" s="8">
        <f>IF(BX$1&lt;=cockpit!$C$15,1/(1+EXP(-(BB512+AF$14))),0)</f>
        <v>0.85440515126997607</v>
      </c>
      <c r="BY512" s="8">
        <f>IF(BY$1&lt;=cockpit!$C$15,1/(1+EXP(-(BC512+AG$14))),0)</f>
        <v>0.72375371308354663</v>
      </c>
      <c r="BZ512" s="8">
        <f>IF(BZ$1&lt;=cockpit!$C$15,1/(1+EXP(-(BD512+AH$14))),0)</f>
        <v>0.75788752875789378</v>
      </c>
      <c r="CA512" s="8">
        <f>IF(CA$1&lt;=cockpit!$C$15,1/(1+EXP(-(BE512+AI$14))),0)</f>
        <v>0.92826070885969192</v>
      </c>
      <c r="CB512" s="8">
        <f>IF(CB$1&lt;=cockpit!$C$15,1/(1+EXP(-(BF512+AJ$14))),0)</f>
        <v>0.82321999777720634</v>
      </c>
      <c r="CC512" s="8">
        <f>IF(CC$1&lt;=cockpit!$C$15,1/(1+EXP(-(BG512+AK$14))),0)</f>
        <v>0.71845939369434741</v>
      </c>
      <c r="CD512" s="8">
        <f>IF(CD$1&lt;=cockpit!$C$15,1/(1+EXP(-(BH512+AL$14))),0)</f>
        <v>0.85779656886168498</v>
      </c>
      <c r="CE512" s="8">
        <f>IF(CE$1&lt;=cockpit!$C$15,1/(1+EXP(-(BI512+AM$14))),0)</f>
        <v>0.81864526779506563</v>
      </c>
      <c r="CH512" s="6">
        <v>5.3611972227302269</v>
      </c>
      <c r="CK512" s="9">
        <f t="shared" si="162"/>
        <v>5.3611972227302269</v>
      </c>
      <c r="CM512" s="9">
        <f t="shared" si="163"/>
        <v>0.13046343370802915</v>
      </c>
      <c r="CP512">
        <f t="shared" si="164"/>
        <v>0.36119722273022692</v>
      </c>
      <c r="CV512">
        <v>-2.832356836301907E-2</v>
      </c>
      <c r="CW512">
        <v>0.14815032470581091</v>
      </c>
      <c r="CX512">
        <v>6.1139641821738129E-3</v>
      </c>
      <c r="CY512">
        <v>9.6729443360501016E-2</v>
      </c>
      <c r="CZ512">
        <v>0.11561940383663763</v>
      </c>
      <c r="DA512">
        <v>0.27234052398491537</v>
      </c>
      <c r="DB512">
        <v>4.7965666744524274E-3</v>
      </c>
      <c r="DC512">
        <v>0.22707786475357075</v>
      </c>
      <c r="DD512">
        <v>9.8338563565135331E-2</v>
      </c>
      <c r="DE512">
        <v>0.21347168321068694</v>
      </c>
      <c r="DF512">
        <v>0.26310913557557475</v>
      </c>
      <c r="DG512">
        <v>7.1882360599725609E-2</v>
      </c>
      <c r="DH512">
        <v>-3.708536862821453E-2</v>
      </c>
      <c r="DI512">
        <v>0.17965436811703622</v>
      </c>
      <c r="DJ512">
        <v>4.9765912759417351E-2</v>
      </c>
      <c r="DK512">
        <v>-6.515728067474709E-2</v>
      </c>
      <c r="DL512">
        <v>0.23949902179554597</v>
      </c>
      <c r="DM512">
        <v>0.21486540656313924</v>
      </c>
      <c r="DN512">
        <v>0.14354409375362237</v>
      </c>
      <c r="DO512">
        <v>-7.6498880367682764E-3</v>
      </c>
      <c r="DR512">
        <f t="shared" si="165"/>
        <v>-1.5742969721279497E-2</v>
      </c>
      <c r="DS512">
        <f t="shared" si="177"/>
        <v>5.7373455964041566E-2</v>
      </c>
      <c r="DT512">
        <f t="shared" si="178"/>
        <v>2.4439611449961476E-3</v>
      </c>
      <c r="DU512">
        <f t="shared" si="179"/>
        <v>3.4187977656287831E-2</v>
      </c>
      <c r="DV512">
        <f t="shared" si="180"/>
        <v>4.0403668564418183E-2</v>
      </c>
      <c r="DW512">
        <f t="shared" si="181"/>
        <v>7.7497176528187439E-2</v>
      </c>
      <c r="DX512">
        <f t="shared" si="182"/>
        <v>1.3979760226704942E-3</v>
      </c>
      <c r="DY512">
        <f t="shared" si="183"/>
        <v>7.1106208673274385E-2</v>
      </c>
      <c r="DZ512">
        <f t="shared" si="184"/>
        <v>5.1472167496244614E-2</v>
      </c>
      <c r="EA512">
        <f t="shared" si="166"/>
        <v>0.10312197548942163</v>
      </c>
      <c r="EB512">
        <f t="shared" si="167"/>
        <v>0.10720417689659228</v>
      </c>
      <c r="EC512">
        <f t="shared" si="168"/>
        <v>2.182213079979824E-2</v>
      </c>
      <c r="ED512">
        <f t="shared" si="169"/>
        <v>-1.0012746819678257E-2</v>
      </c>
      <c r="EE512">
        <f t="shared" si="170"/>
        <v>8.5547918119049715E-2</v>
      </c>
      <c r="EF512">
        <f t="shared" si="171"/>
        <v>2.1180695637965884E-2</v>
      </c>
      <c r="EG512">
        <f t="shared" si="172"/>
        <v>-9.0133406243423954E-3</v>
      </c>
      <c r="EH512">
        <f t="shared" si="173"/>
        <v>7.7192650760759068E-2</v>
      </c>
      <c r="EI512">
        <f t="shared" si="174"/>
        <v>0.10395534294500001</v>
      </c>
      <c r="EJ512">
        <f t="shared" si="175"/>
        <v>3.7922203075797641E-2</v>
      </c>
      <c r="EK512">
        <f t="shared" si="176"/>
        <v>-2.5230855024983541E-3</v>
      </c>
    </row>
    <row r="513" spans="1:141" x14ac:dyDescent="0.3">
      <c r="A513" s="6">
        <f>('Base original'!A513-MIN('Base original'!A:A))/(MAX('Base original'!A:A)-MIN('Base original'!A:A))</f>
        <v>0.22123893805309733</v>
      </c>
      <c r="B513" s="6">
        <f>('Base original'!B513-MIN('Base original'!B:B))/(MAX('Base original'!B:B)-MIN('Base original'!B:B))</f>
        <v>0.36986301369863017</v>
      </c>
      <c r="C513" s="6">
        <f>('Base original'!C513-MIN('Base original'!C:C))/(MAX('Base original'!C:C)-MIN('Base original'!C:C))</f>
        <v>0</v>
      </c>
      <c r="D513" s="6">
        <f>('Base original'!D513-MIN('Base original'!D:D))/(MAX('Base original'!D:D)-MIN('Base original'!D:D))</f>
        <v>0.20547945205479454</v>
      </c>
      <c r="E513" s="6">
        <f>('Base original'!E513-MIN('Base original'!E:E))/(MAX('Base original'!E:E)-MIN('Base original'!E:E))</f>
        <v>0.12353923205342236</v>
      </c>
      <c r="F513" s="6">
        <f>('Base original'!F513-MIN('Base original'!F:F))/(MAX('Base original'!F:F)-MIN('Base original'!F:F))</f>
        <v>0.23880597014925373</v>
      </c>
      <c r="G513" s="6">
        <f>('Base original'!G513-MIN('Base original'!G:G))/(MAX('Base original'!G:G)-MIN('Base original'!G:G))</f>
        <v>0.13780918727915195</v>
      </c>
      <c r="H513" s="6">
        <f>('Base original'!H513-MIN('Base original'!H:H))/(MAX('Base original'!H:H)-MIN('Base original'!H:H))</f>
        <v>0.55286343612335209</v>
      </c>
      <c r="I513" s="6">
        <f>('Base original'!I513-MIN('Base original'!I:I))/(MAX('Base original'!I:I)-MIN('Base original'!I:I))</f>
        <v>0.56692913385826771</v>
      </c>
      <c r="J513" s="6">
        <f>('Base original'!J513-MIN('Base original'!J:J))/(MAX('Base original'!J:J)-MIN('Base original'!J:J))</f>
        <v>0.125748502994012</v>
      </c>
      <c r="K513" s="6">
        <f>('Base original'!K513-MIN('Base original'!K:K))/(MAX('Base original'!K:K)-MIN('Base original'!K:K))</f>
        <v>0.16923076923076918</v>
      </c>
      <c r="L513" s="6">
        <f>'Base original'!L513</f>
        <v>5</v>
      </c>
      <c r="M513">
        <v>719</v>
      </c>
      <c r="O513">
        <v>0.63541802619968868</v>
      </c>
      <c r="P513" t="str">
        <f>IF(O513&lt;=cockpit!C$11,"treino","teste")</f>
        <v>treino</v>
      </c>
      <c r="AP513" s="6">
        <v>0.67110925789342857</v>
      </c>
      <c r="AQ513" s="6">
        <v>1.2693935277298776</v>
      </c>
      <c r="AR513" s="6">
        <v>1.3983915790991839</v>
      </c>
      <c r="AS513" s="6">
        <v>1.6868775633881206</v>
      </c>
      <c r="AT513" s="6">
        <v>1.682930833161085</v>
      </c>
      <c r="AU513" s="6">
        <v>1.4525899938521403</v>
      </c>
      <c r="AV513" s="6">
        <v>1.4948701835242102</v>
      </c>
      <c r="AW513" s="6">
        <v>1.6976440176624235</v>
      </c>
      <c r="AX513" s="6">
        <v>0.85445344610032659</v>
      </c>
      <c r="AY513" s="6">
        <v>1.1269060699232869</v>
      </c>
      <c r="AZ513" s="6">
        <v>1.0744212054531181</v>
      </c>
      <c r="BA513" s="6">
        <v>1.4825828035873672</v>
      </c>
      <c r="BB513" s="6">
        <v>1.1901979272667176</v>
      </c>
      <c r="BC513" s="6">
        <v>1.2315226182829604</v>
      </c>
      <c r="BD513" s="6">
        <v>0.98857246454484682</v>
      </c>
      <c r="BE513" s="6">
        <v>1.8323999524267558</v>
      </c>
      <c r="BF513" s="6">
        <v>1.2348026177915277</v>
      </c>
      <c r="BG513" s="6">
        <v>1.0269119151435224</v>
      </c>
      <c r="BH513" s="6">
        <v>1.1714551740565176</v>
      </c>
      <c r="BI513" s="6">
        <v>1.0856361957132166</v>
      </c>
      <c r="BL513" s="8">
        <f>IF(BL$1&lt;=cockpit!$C$15,1/(1+EXP(-(AP513+T$14))),0)</f>
        <v>0.69619585336439538</v>
      </c>
      <c r="BM513" s="8">
        <f>IF(BM$1&lt;=cockpit!$C$15,1/(1+EXP(-(AQ513+U$14))),0)</f>
        <v>0.80042398344590227</v>
      </c>
      <c r="BN513" s="8">
        <f>IF(BN$1&lt;=cockpit!$C$15,1/(1+EXP(-(AR513+V$14))),0)</f>
        <v>0.82496065522432382</v>
      </c>
      <c r="BO513" s="8">
        <f>IF(BO$1&lt;=cockpit!$C$15,1/(1+EXP(-(AS513+W$14))),0)</f>
        <v>0.85259996909729774</v>
      </c>
      <c r="BP513" s="8">
        <f>IF(BP$1&lt;=cockpit!$C$15,1/(1+EXP(-(AT513+X$14))),0)</f>
        <v>0.85698254595748569</v>
      </c>
      <c r="BQ513" s="8">
        <f>IF(BQ$1&lt;=cockpit!$C$15,1/(1+EXP(-(AU513+Y$14))),0)</f>
        <v>0.86994357358318108</v>
      </c>
      <c r="BR513" s="8">
        <f>IF(BR$1&lt;=cockpit!$C$15,1/(1+EXP(-(AV513+Z$14))),0)</f>
        <v>0.86891339394425871</v>
      </c>
      <c r="BS513" s="8">
        <f>IF(BS$1&lt;=cockpit!$C$15,1/(1+EXP(-(AW513+AA$14))),0)</f>
        <v>0.85892730649276428</v>
      </c>
      <c r="BT513" s="8">
        <f>IF(BT$1&lt;=cockpit!$C$15,1/(1+EXP(-(AX513+AB$14))),0)</f>
        <v>0.72079556724438554</v>
      </c>
      <c r="BU513" s="8">
        <f>IF(BU$1&lt;=cockpit!$C$15,1/(1+EXP(-(AY513+AC$14))),0)</f>
        <v>0.76268905041771395</v>
      </c>
      <c r="BV513" s="8">
        <f>IF(BV$1&lt;=cockpit!$C$15,1/(1+EXP(-(AZ513+AD$14))),0)</f>
        <v>0.80992759395811054</v>
      </c>
      <c r="BW513" s="8">
        <f>IF(BW$1&lt;=cockpit!$C$15,1/(1+EXP(-(BA513+AE$14))),0)</f>
        <v>0.8708899308009882</v>
      </c>
      <c r="BX513" s="8">
        <f>IF(BX$1&lt;=cockpit!$C$15,1/(1+EXP(-(BB513+AF$14))),0)</f>
        <v>0.87217780028446046</v>
      </c>
      <c r="BY513" s="8">
        <f>IF(BY$1&lt;=cockpit!$C$15,1/(1+EXP(-(BC513+AG$14))),0)</f>
        <v>0.76904490027789441</v>
      </c>
      <c r="BZ513" s="8">
        <f>IF(BZ$1&lt;=cockpit!$C$15,1/(1+EXP(-(BD513+AH$14))),0)</f>
        <v>0.78467091221178986</v>
      </c>
      <c r="CA513" s="8">
        <f>IF(CA$1&lt;=cockpit!$C$15,1/(1+EXP(-(BE513+AI$14))),0)</f>
        <v>0.94286209976676127</v>
      </c>
      <c r="CB513" s="8">
        <f>IF(CB$1&lt;=cockpit!$C$15,1/(1+EXP(-(BF513+AJ$14))),0)</f>
        <v>0.83859442433242559</v>
      </c>
      <c r="CC513" s="8">
        <f>IF(CC$1&lt;=cockpit!$C$15,1/(1+EXP(-(BG513+AK$14))),0)</f>
        <v>0.77106632866130065</v>
      </c>
      <c r="CD513" s="8">
        <f>IF(CD$1&lt;=cockpit!$C$15,1/(1+EXP(-(BH513+AL$14))),0)</f>
        <v>0.89114304176743397</v>
      </c>
      <c r="CE513" s="8">
        <f>IF(CE$1&lt;=cockpit!$C$15,1/(1+EXP(-(BI513+AM$14))),0)</f>
        <v>0.83579784872761742</v>
      </c>
      <c r="CH513" s="6">
        <v>5.5803283031192574</v>
      </c>
      <c r="CK513" s="9">
        <f t="shared" si="162"/>
        <v>5.5803283031192574</v>
      </c>
      <c r="CM513" s="9">
        <f t="shared" si="163"/>
        <v>0.33678093940127674</v>
      </c>
      <c r="CP513">
        <f t="shared" si="164"/>
        <v>0.58032830311925743</v>
      </c>
      <c r="CV513">
        <v>-4.5506906842054204E-2</v>
      </c>
      <c r="CW513">
        <v>0.23803014290423924</v>
      </c>
      <c r="CX513">
        <v>9.8231831140708336E-3</v>
      </c>
      <c r="CY513">
        <v>0.15541324848169219</v>
      </c>
      <c r="CZ513">
        <v>0.18576336752813305</v>
      </c>
      <c r="DA513">
        <v>0.43756403485089462</v>
      </c>
      <c r="DB513">
        <v>7.7065470712724049E-3</v>
      </c>
      <c r="DC513">
        <v>0.36484143187005719</v>
      </c>
      <c r="DD513">
        <v>0.15799858950622106</v>
      </c>
      <c r="DE513">
        <v>0.34298065401847394</v>
      </c>
      <c r="DF513">
        <v>0.42273214901707512</v>
      </c>
      <c r="DG513">
        <v>0.11549194103909804</v>
      </c>
      <c r="DH513">
        <v>-5.9584314862349108E-2</v>
      </c>
      <c r="DI513">
        <v>0.2886470549503401</v>
      </c>
      <c r="DJ513">
        <v>7.9957889727253414E-2</v>
      </c>
      <c r="DK513">
        <v>-0.10468689056915277</v>
      </c>
      <c r="DL513">
        <v>0.38479825472284834</v>
      </c>
      <c r="DM513">
        <v>0.34521992125877166</v>
      </c>
      <c r="DN513">
        <v>0.23062940440449867</v>
      </c>
      <c r="DO513">
        <v>-1.2290921037191366E-2</v>
      </c>
      <c r="DR513">
        <f t="shared" si="165"/>
        <v>-2.3450224859990081E-2</v>
      </c>
      <c r="DS513">
        <f t="shared" si="177"/>
        <v>8.5529335312413093E-2</v>
      </c>
      <c r="DT513">
        <f t="shared" si="178"/>
        <v>3.1379168018944542E-3</v>
      </c>
      <c r="DU513">
        <f t="shared" si="179"/>
        <v>4.2439207491366482E-2</v>
      </c>
      <c r="DV513">
        <f t="shared" si="180"/>
        <v>4.9335205293290191E-2</v>
      </c>
      <c r="DW513">
        <f t="shared" si="181"/>
        <v>0.10641477637594554</v>
      </c>
      <c r="DX513">
        <f t="shared" si="182"/>
        <v>1.8880232202548742E-3</v>
      </c>
      <c r="DY513">
        <f t="shared" si="183"/>
        <v>9.5677433466812789E-2</v>
      </c>
      <c r="DZ513">
        <f t="shared" si="184"/>
        <v>7.5911014861027637E-2</v>
      </c>
      <c r="EA513">
        <f t="shared" si="166"/>
        <v>0.14347066391513352</v>
      </c>
      <c r="EB513">
        <f t="shared" si="167"/>
        <v>0.14542716937667924</v>
      </c>
      <c r="EC513">
        <f t="shared" si="168"/>
        <v>2.7897162485725227E-2</v>
      </c>
      <c r="ED513">
        <f t="shared" si="169"/>
        <v>-1.4258877181839158E-2</v>
      </c>
      <c r="EE513">
        <f t="shared" si="170"/>
        <v>0.11793251031380519</v>
      </c>
      <c r="EF513">
        <f t="shared" si="171"/>
        <v>3.0727142139911436E-2</v>
      </c>
      <c r="EG513">
        <f t="shared" si="172"/>
        <v>-1.1621402776386298E-2</v>
      </c>
      <c r="EH513">
        <f t="shared" si="173"/>
        <v>0.11419249591356739</v>
      </c>
      <c r="EI513">
        <f t="shared" si="174"/>
        <v>0.13997173584918732</v>
      </c>
      <c r="EJ513">
        <f t="shared" si="175"/>
        <v>4.7478309953301226E-2</v>
      </c>
      <c r="EK513">
        <f t="shared" si="176"/>
        <v>-3.7049992792580755E-3</v>
      </c>
    </row>
    <row r="514" spans="1:141" x14ac:dyDescent="0.3">
      <c r="A514" s="6">
        <f>('Base original'!A514-MIN('Base original'!A:A))/(MAX('Base original'!A:A)-MIN('Base original'!A:A))</f>
        <v>0.33628318584070799</v>
      </c>
      <c r="B514" s="6">
        <f>('Base original'!B514-MIN('Base original'!B:B))/(MAX('Base original'!B:B)-MIN('Base original'!B:B))</f>
        <v>0.30136986301369867</v>
      </c>
      <c r="C514" s="6">
        <f>('Base original'!C514-MIN('Base original'!C:C))/(MAX('Base original'!C:C)-MIN('Base original'!C:C))</f>
        <v>0.04</v>
      </c>
      <c r="D514" s="6">
        <f>('Base original'!D514-MIN('Base original'!D:D))/(MAX('Base original'!D:D)-MIN('Base original'!D:D))</f>
        <v>7.5342465753424667E-2</v>
      </c>
      <c r="E514" s="6">
        <f>('Base original'!E514-MIN('Base original'!E:E))/(MAX('Base original'!E:E)-MIN('Base original'!E:E))</f>
        <v>0.1168614357262102</v>
      </c>
      <c r="F514" s="6">
        <f>('Base original'!F514-MIN('Base original'!F:F))/(MAX('Base original'!F:F)-MIN('Base original'!F:F))</f>
        <v>0.13432835820895522</v>
      </c>
      <c r="G514" s="6">
        <f>('Base original'!G514-MIN('Base original'!G:G))/(MAX('Base original'!G:G)-MIN('Base original'!G:G))</f>
        <v>5.6537102473498232E-2</v>
      </c>
      <c r="H514" s="6">
        <f>('Base original'!H514-MIN('Base original'!H:H))/(MAX('Base original'!H:H)-MIN('Base original'!H:H))</f>
        <v>0.55286343612335209</v>
      </c>
      <c r="I514" s="6">
        <f>('Base original'!I514-MIN('Base original'!I:I))/(MAX('Base original'!I:I)-MIN('Base original'!I:I))</f>
        <v>0.37795275590551192</v>
      </c>
      <c r="J514" s="6">
        <f>('Base original'!J514-MIN('Base original'!J:J))/(MAX('Base original'!J:J)-MIN('Base original'!J:J))</f>
        <v>6.5868263473053884E-2</v>
      </c>
      <c r="K514" s="6">
        <f>('Base original'!K514-MIN('Base original'!K:K))/(MAX('Base original'!K:K)-MIN('Base original'!K:K))</f>
        <v>0.18461538461538451</v>
      </c>
      <c r="L514" s="6">
        <f>'Base original'!L514</f>
        <v>5</v>
      </c>
      <c r="M514">
        <v>720</v>
      </c>
      <c r="O514">
        <v>0.44255019157531406</v>
      </c>
      <c r="P514" t="str">
        <f>IF(O514&lt;=cockpit!C$11,"treino","teste")</f>
        <v>treino</v>
      </c>
      <c r="AP514" s="6">
        <v>0.53409662188704388</v>
      </c>
      <c r="AQ514" s="6">
        <v>1.162351868513027</v>
      </c>
      <c r="AR514" s="6">
        <v>1.0835002473033633</v>
      </c>
      <c r="AS514" s="6">
        <v>1.3437933780278877</v>
      </c>
      <c r="AT514" s="6">
        <v>1.3203183573024431</v>
      </c>
      <c r="AU514" s="6">
        <v>1.2544459034727919</v>
      </c>
      <c r="AV514" s="6">
        <v>1.2748073843092955</v>
      </c>
      <c r="AW514" s="6">
        <v>1.4681891105156435</v>
      </c>
      <c r="AX514" s="6">
        <v>0.70779465497117922</v>
      </c>
      <c r="AY514" s="6">
        <v>0.89882357288099524</v>
      </c>
      <c r="AZ514" s="6">
        <v>0.83190458588444582</v>
      </c>
      <c r="BA514" s="6">
        <v>1.1917180567634271</v>
      </c>
      <c r="BB514" s="6">
        <v>1.0394226000467921</v>
      </c>
      <c r="BC514" s="6">
        <v>0.99175492823442246</v>
      </c>
      <c r="BD514" s="6">
        <v>0.83660817383488917</v>
      </c>
      <c r="BE514" s="6">
        <v>1.5892216030263109</v>
      </c>
      <c r="BF514" s="6">
        <v>1.1253131754953063</v>
      </c>
      <c r="BG514" s="6">
        <v>0.7494023342828231</v>
      </c>
      <c r="BH514" s="6">
        <v>0.86609325547761784</v>
      </c>
      <c r="BI514" s="6">
        <v>0.96554361994237159</v>
      </c>
      <c r="BL514" s="8">
        <f>IF(BL$1&lt;=cockpit!$C$15,1/(1+EXP(-(AP514+T$14))),0)</f>
        <v>0.66646396106779437</v>
      </c>
      <c r="BM514" s="8">
        <f>IF(BM$1&lt;=cockpit!$C$15,1/(1+EXP(-(AQ514+U$14))),0)</f>
        <v>0.78277382547631291</v>
      </c>
      <c r="BN514" s="8">
        <f>IF(BN$1&lt;=cockpit!$C$15,1/(1+EXP(-(AR514+V$14))),0)</f>
        <v>0.77476816389410907</v>
      </c>
      <c r="BO514" s="8">
        <f>IF(BO$1&lt;=cockpit!$C$15,1/(1+EXP(-(AS514+W$14))),0)</f>
        <v>0.80409004099001768</v>
      </c>
      <c r="BP514" s="8">
        <f>IF(BP$1&lt;=cockpit!$C$15,1/(1+EXP(-(AT514+X$14))),0)</f>
        <v>0.80656428953672066</v>
      </c>
      <c r="BQ514" s="8">
        <f>IF(BQ$1&lt;=cockpit!$C$15,1/(1+EXP(-(AU514+Y$14))),0)</f>
        <v>0.84583695698755579</v>
      </c>
      <c r="BR514" s="8">
        <f>IF(BR$1&lt;=cockpit!$C$15,1/(1+EXP(-(AV514+Z$14))),0)</f>
        <v>0.8417520570549275</v>
      </c>
      <c r="BS514" s="8">
        <f>IF(BS$1&lt;=cockpit!$C$15,1/(1+EXP(-(AW514+AA$14))),0)</f>
        <v>0.82877270752757937</v>
      </c>
      <c r="BT514" s="8">
        <f>IF(BT$1&lt;=cockpit!$C$15,1/(1+EXP(-(AX514+AB$14))),0)</f>
        <v>0.69034923685215555</v>
      </c>
      <c r="BU514" s="8">
        <f>IF(BU$1&lt;=cockpit!$C$15,1/(1+EXP(-(AY514+AC$14))),0)</f>
        <v>0.71897775952735599</v>
      </c>
      <c r="BV514" s="8">
        <f>IF(BV$1&lt;=cockpit!$C$15,1/(1+EXP(-(AZ514+AD$14))),0)</f>
        <v>0.76977180595467909</v>
      </c>
      <c r="BW514" s="8">
        <f>IF(BW$1&lt;=cockpit!$C$15,1/(1+EXP(-(BA514+AE$14))),0)</f>
        <v>0.83451712662984234</v>
      </c>
      <c r="BX514" s="8">
        <f>IF(BX$1&lt;=cockpit!$C$15,1/(1+EXP(-(BB514+AF$14))),0)</f>
        <v>0.85440515126997607</v>
      </c>
      <c r="BY514" s="8">
        <f>IF(BY$1&lt;=cockpit!$C$15,1/(1+EXP(-(BC514+AG$14))),0)</f>
        <v>0.72375371308354663</v>
      </c>
      <c r="BZ514" s="8">
        <f>IF(BZ$1&lt;=cockpit!$C$15,1/(1+EXP(-(BD514+AH$14))),0)</f>
        <v>0.75788752875789378</v>
      </c>
      <c r="CA514" s="8">
        <f>IF(CA$1&lt;=cockpit!$C$15,1/(1+EXP(-(BE514+AI$14))),0)</f>
        <v>0.92826070885969192</v>
      </c>
      <c r="CB514" s="8">
        <f>IF(CB$1&lt;=cockpit!$C$15,1/(1+EXP(-(BF514+AJ$14))),0)</f>
        <v>0.82321999777720634</v>
      </c>
      <c r="CC514" s="8">
        <f>IF(CC$1&lt;=cockpit!$C$15,1/(1+EXP(-(BG514+AK$14))),0)</f>
        <v>0.71845939369434741</v>
      </c>
      <c r="CD514" s="8">
        <f>IF(CD$1&lt;=cockpit!$C$15,1/(1+EXP(-(BH514+AL$14))),0)</f>
        <v>0.85779656886168498</v>
      </c>
      <c r="CE514" s="8">
        <f>IF(CE$1&lt;=cockpit!$C$15,1/(1+EXP(-(BI514+AM$14))),0)</f>
        <v>0.81864526779506563</v>
      </c>
      <c r="CH514" s="6">
        <v>5.3611972227302269</v>
      </c>
      <c r="CK514" s="9">
        <f t="shared" si="162"/>
        <v>5.3611972227302269</v>
      </c>
      <c r="CM514" s="9">
        <f t="shared" si="163"/>
        <v>0.13046343370802915</v>
      </c>
      <c r="CP514">
        <f t="shared" si="164"/>
        <v>0.36119722273022692</v>
      </c>
      <c r="CV514">
        <v>-2.832356836301907E-2</v>
      </c>
      <c r="CW514">
        <v>0.14815032470581091</v>
      </c>
      <c r="CX514">
        <v>6.1139641821738129E-3</v>
      </c>
      <c r="CY514">
        <v>9.6729443360501016E-2</v>
      </c>
      <c r="CZ514">
        <v>0.11561940383663763</v>
      </c>
      <c r="DA514">
        <v>0.27234052398491537</v>
      </c>
      <c r="DB514">
        <v>4.7965666744524274E-3</v>
      </c>
      <c r="DC514">
        <v>0.22707786475357075</v>
      </c>
      <c r="DD514">
        <v>9.8338563565135331E-2</v>
      </c>
      <c r="DE514">
        <v>0.21347168321068694</v>
      </c>
      <c r="DF514">
        <v>0.26310913557557475</v>
      </c>
      <c r="DG514">
        <v>7.1882360599725609E-2</v>
      </c>
      <c r="DH514">
        <v>-3.708536862821453E-2</v>
      </c>
      <c r="DI514">
        <v>0.17965436811703622</v>
      </c>
      <c r="DJ514">
        <v>4.9765912759417351E-2</v>
      </c>
      <c r="DK514">
        <v>-6.515728067474709E-2</v>
      </c>
      <c r="DL514">
        <v>0.23949902179554597</v>
      </c>
      <c r="DM514">
        <v>0.21486540656313924</v>
      </c>
      <c r="DN514">
        <v>0.14354409375362237</v>
      </c>
      <c r="DO514">
        <v>-7.6498880367682764E-3</v>
      </c>
      <c r="DR514">
        <f t="shared" si="165"/>
        <v>-1.5742969721279497E-2</v>
      </c>
      <c r="DS514">
        <f t="shared" si="177"/>
        <v>5.7373455964041566E-2</v>
      </c>
      <c r="DT514">
        <f t="shared" si="178"/>
        <v>2.4439611449961476E-3</v>
      </c>
      <c r="DU514">
        <f t="shared" si="179"/>
        <v>3.4187977656287831E-2</v>
      </c>
      <c r="DV514">
        <f t="shared" si="180"/>
        <v>4.0403668564418183E-2</v>
      </c>
      <c r="DW514">
        <f t="shared" si="181"/>
        <v>7.7497176528187439E-2</v>
      </c>
      <c r="DX514">
        <f t="shared" si="182"/>
        <v>1.3979760226704942E-3</v>
      </c>
      <c r="DY514">
        <f t="shared" si="183"/>
        <v>7.1106208673274385E-2</v>
      </c>
      <c r="DZ514">
        <f t="shared" si="184"/>
        <v>5.1472167496244614E-2</v>
      </c>
      <c r="EA514">
        <f t="shared" si="166"/>
        <v>0.10312197548942163</v>
      </c>
      <c r="EB514">
        <f t="shared" si="167"/>
        <v>0.10720417689659228</v>
      </c>
      <c r="EC514">
        <f t="shared" si="168"/>
        <v>2.182213079979824E-2</v>
      </c>
      <c r="ED514">
        <f t="shared" si="169"/>
        <v>-1.0012746819678257E-2</v>
      </c>
      <c r="EE514">
        <f t="shared" si="170"/>
        <v>8.5547918119049715E-2</v>
      </c>
      <c r="EF514">
        <f t="shared" si="171"/>
        <v>2.1180695637965884E-2</v>
      </c>
      <c r="EG514">
        <f t="shared" si="172"/>
        <v>-9.0133406243423954E-3</v>
      </c>
      <c r="EH514">
        <f t="shared" si="173"/>
        <v>7.7192650760759068E-2</v>
      </c>
      <c r="EI514">
        <f t="shared" si="174"/>
        <v>0.10395534294500001</v>
      </c>
      <c r="EJ514">
        <f t="shared" si="175"/>
        <v>3.7922203075797641E-2</v>
      </c>
      <c r="EK514">
        <f t="shared" si="176"/>
        <v>-2.5230855024983541E-3</v>
      </c>
    </row>
    <row r="515" spans="1:141" x14ac:dyDescent="0.3">
      <c r="A515" s="6">
        <f>('Base original'!A515-MIN('Base original'!A:A))/(MAX('Base original'!A:A)-MIN('Base original'!A:A))</f>
        <v>0.38053097345132747</v>
      </c>
      <c r="B515" s="6">
        <f>('Base original'!B515-MIN('Base original'!B:B))/(MAX('Base original'!B:B)-MIN('Base original'!B:B))</f>
        <v>0.24657534246575341</v>
      </c>
      <c r="C515" s="6">
        <f>('Base original'!C515-MIN('Base original'!C:C))/(MAX('Base original'!C:C)-MIN('Base original'!C:C))</f>
        <v>0.24</v>
      </c>
      <c r="D515" s="6">
        <f>('Base original'!D515-MIN('Base original'!D:D))/(MAX('Base original'!D:D)-MIN('Base original'!D:D))</f>
        <v>0.13356164383561644</v>
      </c>
      <c r="E515" s="6">
        <f>('Base original'!E515-MIN('Base original'!E:E))/(MAX('Base original'!E:E)-MIN('Base original'!E:E))</f>
        <v>0.13689482470784642</v>
      </c>
      <c r="F515" s="6">
        <f>('Base original'!F515-MIN('Base original'!F:F))/(MAX('Base original'!F:F)-MIN('Base original'!F:F))</f>
        <v>0.5074626865671642</v>
      </c>
      <c r="G515" s="6">
        <f>('Base original'!G515-MIN('Base original'!G:G))/(MAX('Base original'!G:G)-MIN('Base original'!G:G))</f>
        <v>0.35335689045936397</v>
      </c>
      <c r="H515" s="6">
        <f>('Base original'!H515-MIN('Base original'!H:H))/(MAX('Base original'!H:H)-MIN('Base original'!H:H))</f>
        <v>0.59691629955947068</v>
      </c>
      <c r="I515" s="6">
        <f>('Base original'!I515-MIN('Base original'!I:I))/(MAX('Base original'!I:I)-MIN('Base original'!I:I))</f>
        <v>0.28346456692913385</v>
      </c>
      <c r="J515" s="6">
        <f>('Base original'!J515-MIN('Base original'!J:J))/(MAX('Base original'!J:J)-MIN('Base original'!J:J))</f>
        <v>0.11976047904191618</v>
      </c>
      <c r="K515" s="6">
        <f>('Base original'!K515-MIN('Base original'!K:K))/(MAX('Base original'!K:K)-MIN('Base original'!K:K))</f>
        <v>0.12307692307692292</v>
      </c>
      <c r="L515" s="6">
        <f>'Base original'!L515</f>
        <v>5</v>
      </c>
      <c r="M515">
        <v>721</v>
      </c>
      <c r="O515">
        <v>0.4834366104188913</v>
      </c>
      <c r="P515" t="str">
        <f>IF(O515&lt;=cockpit!C$11,"treino","teste")</f>
        <v>treino</v>
      </c>
      <c r="AP515" s="6">
        <v>1.0830529423805779</v>
      </c>
      <c r="AQ515" s="6">
        <v>1.7054247172766686</v>
      </c>
      <c r="AR515" s="6">
        <v>1.6685486795188109</v>
      </c>
      <c r="AS515" s="6">
        <v>1.8960891991538726</v>
      </c>
      <c r="AT515" s="6">
        <v>1.855427706651315</v>
      </c>
      <c r="AU515" s="6">
        <v>1.5668396576210937</v>
      </c>
      <c r="AV515" s="6">
        <v>1.6911844593683105</v>
      </c>
      <c r="AW515" s="6">
        <v>2.0204851982721492</v>
      </c>
      <c r="AX515" s="6">
        <v>1.0777756255524871</v>
      </c>
      <c r="AY515" s="6">
        <v>1.5011185380820355</v>
      </c>
      <c r="AZ515" s="6">
        <v>1.2207774892913539</v>
      </c>
      <c r="BA515" s="6">
        <v>1.6723722073301019</v>
      </c>
      <c r="BB515" s="6">
        <v>1.2352547520266433</v>
      </c>
      <c r="BC515" s="6">
        <v>1.3534088461982661</v>
      </c>
      <c r="BD515" s="6">
        <v>1.1375019946104685</v>
      </c>
      <c r="BE515" s="6">
        <v>1.6796280134580051</v>
      </c>
      <c r="BF515" s="6">
        <v>1.5270167026856323</v>
      </c>
      <c r="BG515" s="6">
        <v>1.2702056312233421</v>
      </c>
      <c r="BH515" s="6">
        <v>1.4322678969256468</v>
      </c>
      <c r="BI515" s="6">
        <v>1.2620019547021724</v>
      </c>
      <c r="BL515" s="8">
        <f>IF(BL$1&lt;=cockpit!$C$15,1/(1+EXP(-(AP515+T$14))),0)</f>
        <v>0.77577133780819363</v>
      </c>
      <c r="BM515" s="8">
        <f>IF(BM$1&lt;=cockpit!$C$15,1/(1+EXP(-(AQ515+U$14))),0)</f>
        <v>0.8611623231518154</v>
      </c>
      <c r="BN515" s="8">
        <f>IF(BN$1&lt;=cockpit!$C$15,1/(1+EXP(-(AR515+V$14))),0)</f>
        <v>0.86062395544770842</v>
      </c>
      <c r="BO515" s="8">
        <f>IF(BO$1&lt;=cockpit!$C$15,1/(1+EXP(-(AS515+W$14))),0)</f>
        <v>0.87700315815237273</v>
      </c>
      <c r="BP515" s="8">
        <f>IF(BP$1&lt;=cockpit!$C$15,1/(1+EXP(-(AT515+X$14))),0)</f>
        <v>0.87685161228335462</v>
      </c>
      <c r="BQ515" s="8">
        <f>IF(BQ$1&lt;=cockpit!$C$15,1/(1+EXP(-(AU515+Y$14))),0)</f>
        <v>0.88233286244373155</v>
      </c>
      <c r="BR515" s="8">
        <f>IF(BR$1&lt;=cockpit!$C$15,1/(1+EXP(-(AV515+Z$14))),0)</f>
        <v>0.88970187568982828</v>
      </c>
      <c r="BS515" s="8">
        <f>IF(BS$1&lt;=cockpit!$C$15,1/(1+EXP(-(AW515+AA$14))),0)</f>
        <v>0.89371380236828246</v>
      </c>
      <c r="BT515" s="8">
        <f>IF(BT$1&lt;=cockpit!$C$15,1/(1+EXP(-(AX515+AB$14))),0)</f>
        <v>0.76345820898861994</v>
      </c>
      <c r="BU515" s="8">
        <f>IF(BU$1&lt;=cockpit!$C$15,1/(1+EXP(-(AY515+AC$14))),0)</f>
        <v>0.82371049607605695</v>
      </c>
      <c r="BV515" s="8">
        <f>IF(BV$1&lt;=cockpit!$C$15,1/(1+EXP(-(AZ515+AD$14))),0)</f>
        <v>0.83144402017100727</v>
      </c>
      <c r="BW515" s="8">
        <f>IF(BW$1&lt;=cockpit!$C$15,1/(1+EXP(-(BA515+AE$14))),0)</f>
        <v>0.89077089563421952</v>
      </c>
      <c r="BX515" s="8">
        <f>IF(BX$1&lt;=cockpit!$C$15,1/(1+EXP(-(BB515+AF$14))),0)</f>
        <v>0.87711723540603093</v>
      </c>
      <c r="BY515" s="8">
        <f>IF(BY$1&lt;=cockpit!$C$15,1/(1+EXP(-(BC515+AG$14))),0)</f>
        <v>0.78998122791833381</v>
      </c>
      <c r="BZ515" s="8">
        <f>IF(BZ$1&lt;=cockpit!$C$15,1/(1+EXP(-(BD515+AH$14))),0)</f>
        <v>0.80876826131207513</v>
      </c>
      <c r="CA515" s="8">
        <f>IF(CA$1&lt;=cockpit!$C$15,1/(1+EXP(-(BE515+AI$14))),0)</f>
        <v>0.93405291722791017</v>
      </c>
      <c r="CB515" s="8">
        <f>IF(CB$1&lt;=cockpit!$C$15,1/(1+EXP(-(BF515+AJ$14))),0)</f>
        <v>0.8743544472341761</v>
      </c>
      <c r="CC515" s="8">
        <f>IF(CC$1&lt;=cockpit!$C$15,1/(1+EXP(-(BG515+AK$14))),0)</f>
        <v>0.81117080998391544</v>
      </c>
      <c r="CD515" s="8">
        <f>IF(CD$1&lt;=cockpit!$C$15,1/(1+EXP(-(BH515+AL$14))),0)</f>
        <v>0.91398425371209602</v>
      </c>
      <c r="CE515" s="8">
        <f>IF(CE$1&lt;=cockpit!$C$15,1/(1+EXP(-(BI515+AM$14))),0)</f>
        <v>0.85859318100669058</v>
      </c>
      <c r="CH515" s="6">
        <v>5.7822751069880356</v>
      </c>
      <c r="CK515" s="9">
        <f t="shared" ref="CK515:CK578" si="185">CH515</f>
        <v>5.7822751069880356</v>
      </c>
      <c r="CM515" s="9">
        <f t="shared" ref="CM515:CM578" si="186">(L515-CK515)^2</f>
        <v>0.61195434301314255</v>
      </c>
      <c r="CP515">
        <f t="shared" ref="CP515:CP578" si="187">IF(P515="treino",CK515-L515,0)</f>
        <v>0.7822751069880356</v>
      </c>
      <c r="CV515">
        <v>-6.1342726569114013E-2</v>
      </c>
      <c r="CW515">
        <v>0.32086157870629656</v>
      </c>
      <c r="CX515">
        <v>1.3241524806250363E-2</v>
      </c>
      <c r="CY515">
        <v>0.20949506500011267</v>
      </c>
      <c r="CZ515">
        <v>0.25040663608244729</v>
      </c>
      <c r="DA515">
        <v>0.58983070502897461</v>
      </c>
      <c r="DB515">
        <v>1.0388326577015265E-2</v>
      </c>
      <c r="DC515">
        <v>0.49180156924237772</v>
      </c>
      <c r="DD515">
        <v>0.21298007153123175</v>
      </c>
      <c r="DE515">
        <v>0.46233352117239646</v>
      </c>
      <c r="DF515">
        <v>0.56983751321819864</v>
      </c>
      <c r="DG515">
        <v>0.15568165475818629</v>
      </c>
      <c r="DH515">
        <v>-8.0318891967215186E-2</v>
      </c>
      <c r="DI515">
        <v>0.38909252672905825</v>
      </c>
      <c r="DJ515">
        <v>0.10778220949197938</v>
      </c>
      <c r="DK515">
        <v>-0.14111658535358312</v>
      </c>
      <c r="DL515">
        <v>0.5187031104017451</v>
      </c>
      <c r="DM515">
        <v>0.46535202468250142</v>
      </c>
      <c r="DN515">
        <v>0.31088547816017981</v>
      </c>
      <c r="DO515">
        <v>-1.6568003865519747E-2</v>
      </c>
      <c r="DR515">
        <f t="shared" ref="DR515:DR578" si="188">CV515*(1-BL515^2)</f>
        <v>-2.4425375182344059E-2</v>
      </c>
      <c r="DS515">
        <f t="shared" si="177"/>
        <v>8.291045648538764E-2</v>
      </c>
      <c r="DT515">
        <f t="shared" si="178"/>
        <v>3.4338770553050701E-3</v>
      </c>
      <c r="DU515">
        <f t="shared" si="179"/>
        <v>4.8365174672743115E-2</v>
      </c>
      <c r="DV515">
        <f t="shared" si="180"/>
        <v>5.7876798815066216E-2</v>
      </c>
      <c r="DW515">
        <f t="shared" si="181"/>
        <v>0.1306408477861824</v>
      </c>
      <c r="DX515">
        <f t="shared" si="182"/>
        <v>2.1652448546631083E-3</v>
      </c>
      <c r="DY515">
        <f t="shared" si="183"/>
        <v>9.898767533493362E-2</v>
      </c>
      <c r="DZ515">
        <f t="shared" si="184"/>
        <v>8.8840710152912242E-2</v>
      </c>
      <c r="EA515">
        <f t="shared" si="166"/>
        <v>0.14864069801487909</v>
      </c>
      <c r="EB515">
        <f t="shared" si="167"/>
        <v>0.17590931974722224</v>
      </c>
      <c r="EC515">
        <f t="shared" si="168"/>
        <v>3.2152498037514403E-2</v>
      </c>
      <c r="ED515">
        <f t="shared" si="169"/>
        <v>-1.8526785757231636E-2</v>
      </c>
      <c r="EE515">
        <f t="shared" si="170"/>
        <v>0.14627142110150648</v>
      </c>
      <c r="EF515">
        <f t="shared" si="171"/>
        <v>3.7281208737286159E-2</v>
      </c>
      <c r="EG515">
        <f t="shared" si="172"/>
        <v>-1.7998735738498525E-2</v>
      </c>
      <c r="EH515">
        <f t="shared" si="173"/>
        <v>0.12215681323515076</v>
      </c>
      <c r="EI515">
        <f t="shared" si="174"/>
        <v>0.15915128453522531</v>
      </c>
      <c r="EJ515">
        <f t="shared" si="175"/>
        <v>5.1181941764218079E-2</v>
      </c>
      <c r="EK515">
        <f t="shared" si="176"/>
        <v>-4.3543654901205629E-3</v>
      </c>
    </row>
    <row r="516" spans="1:141" x14ac:dyDescent="0.3">
      <c r="A516" s="6">
        <f>('Base original'!A516-MIN('Base original'!A:A))/(MAX('Base original'!A:A)-MIN('Base original'!A:A))</f>
        <v>0.22123893805309733</v>
      </c>
      <c r="B516" s="6">
        <f>('Base original'!B516-MIN('Base original'!B:B))/(MAX('Base original'!B:B)-MIN('Base original'!B:B))</f>
        <v>0.13013698630136986</v>
      </c>
      <c r="C516" s="6">
        <f>('Base original'!C516-MIN('Base original'!C:C))/(MAX('Base original'!C:C)-MIN('Base original'!C:C))</f>
        <v>0.3</v>
      </c>
      <c r="D516" s="6">
        <f>('Base original'!D516-MIN('Base original'!D:D))/(MAX('Base original'!D:D)-MIN('Base original'!D:D))</f>
        <v>8.9041095890410982E-2</v>
      </c>
      <c r="E516" s="6">
        <f>('Base original'!E516-MIN('Base original'!E:E))/(MAX('Base original'!E:E)-MIN('Base original'!E:E))</f>
        <v>6.8447412353923195E-2</v>
      </c>
      <c r="F516" s="6">
        <f>('Base original'!F516-MIN('Base original'!F:F))/(MAX('Base original'!F:F)-MIN('Base original'!F:F))</f>
        <v>0.52238805970149249</v>
      </c>
      <c r="G516" s="6">
        <f>('Base original'!G516-MIN('Base original'!G:G))/(MAX('Base original'!G:G)-MIN('Base original'!G:G))</f>
        <v>0.42756183745583037</v>
      </c>
      <c r="H516" s="6">
        <f>('Base original'!H516-MIN('Base original'!H:H))/(MAX('Base original'!H:H)-MIN('Base original'!H:H))</f>
        <v>0.47209985315712649</v>
      </c>
      <c r="I516" s="6">
        <f>('Base original'!I516-MIN('Base original'!I:I))/(MAX('Base original'!I:I)-MIN('Base original'!I:I))</f>
        <v>0.15748031496062975</v>
      </c>
      <c r="J516" s="6">
        <f>('Base original'!J516-MIN('Base original'!J:J))/(MAX('Base original'!J:J)-MIN('Base original'!J:J))</f>
        <v>0.77245508982035938</v>
      </c>
      <c r="K516" s="6">
        <f>('Base original'!K516-MIN('Base original'!K:K))/(MAX('Base original'!K:K)-MIN('Base original'!K:K))</f>
        <v>0.16923076923076918</v>
      </c>
      <c r="L516" s="6">
        <f>'Base original'!L516</f>
        <v>5</v>
      </c>
      <c r="M516">
        <v>723</v>
      </c>
      <c r="O516">
        <v>0.76625459339886837</v>
      </c>
      <c r="P516" t="str">
        <f>IF(O516&lt;=cockpit!C$11,"treino","teste")</f>
        <v>treino</v>
      </c>
      <c r="AP516" s="6">
        <v>1.5513745977876814</v>
      </c>
      <c r="AQ516" s="6">
        <v>1.777079390350091</v>
      </c>
      <c r="AR516" s="6">
        <v>1.7792941180201338</v>
      </c>
      <c r="AS516" s="6">
        <v>1.9643304301888735</v>
      </c>
      <c r="AT516" s="6">
        <v>1.9836857307903655</v>
      </c>
      <c r="AU516" s="6">
        <v>1.6554157905131042</v>
      </c>
      <c r="AV516" s="6">
        <v>1.8134701091848315</v>
      </c>
      <c r="AW516" s="6">
        <v>2.182233517566734</v>
      </c>
      <c r="AX516" s="6">
        <v>1.1039346634178451</v>
      </c>
      <c r="AY516" s="6">
        <v>1.3773520843202915</v>
      </c>
      <c r="AZ516" s="6">
        <v>1.0384150150292428</v>
      </c>
      <c r="BA516" s="6">
        <v>1.8475397816969057</v>
      </c>
      <c r="BB516" s="6">
        <v>1.2248437654340167</v>
      </c>
      <c r="BC516" s="6">
        <v>1.5712872396567563</v>
      </c>
      <c r="BD516" s="6">
        <v>1.0993257682565871</v>
      </c>
      <c r="BE516" s="6">
        <v>1.7377614889091602</v>
      </c>
      <c r="BF516" s="6">
        <v>1.4001573866766355</v>
      </c>
      <c r="BG516" s="6">
        <v>1.4473742954135578</v>
      </c>
      <c r="BH516" s="6">
        <v>1.667737399336499</v>
      </c>
      <c r="BI516" s="6">
        <v>1.2621262090705829</v>
      </c>
      <c r="BL516" s="8">
        <f>IF(BL$1&lt;=cockpit!$C$15,1/(1+EXP(-(AP516+T$14))),0)</f>
        <v>0.84677312298020546</v>
      </c>
      <c r="BM516" s="8">
        <f>IF(BM$1&lt;=cockpit!$C$15,1/(1+EXP(-(AQ516+U$14))),0)</f>
        <v>0.86950988551373654</v>
      </c>
      <c r="BN516" s="8">
        <f>IF(BN$1&lt;=cockpit!$C$15,1/(1+EXP(-(AR516+V$14))),0)</f>
        <v>0.87338521862362173</v>
      </c>
      <c r="BO516" s="8">
        <f>IF(BO$1&lt;=cockpit!$C$15,1/(1+EXP(-(AS516+W$14))),0)</f>
        <v>0.88417690172556396</v>
      </c>
      <c r="BP516" s="8">
        <f>IF(BP$1&lt;=cockpit!$C$15,1/(1+EXP(-(AT516+X$14))),0)</f>
        <v>0.89004548330092581</v>
      </c>
      <c r="BQ516" s="8">
        <f>IF(BQ$1&lt;=cockpit!$C$15,1/(1+EXP(-(AU516+Y$14))),0)</f>
        <v>0.89122212564306602</v>
      </c>
      <c r="BR516" s="8">
        <f>IF(BR$1&lt;=cockpit!$C$15,1/(1+EXP(-(AV516+Z$14))),0)</f>
        <v>0.90114260521718226</v>
      </c>
      <c r="BS516" s="8">
        <f>IF(BS$1&lt;=cockpit!$C$15,1/(1+EXP(-(AW516+AA$14))),0)</f>
        <v>0.90812878795507501</v>
      </c>
      <c r="BT516" s="8">
        <f>IF(BT$1&lt;=cockpit!$C$15,1/(1+EXP(-(AX516+AB$14))),0)</f>
        <v>0.7681496635216386</v>
      </c>
      <c r="BU516" s="8">
        <f>IF(BU$1&lt;=cockpit!$C$15,1/(1+EXP(-(AY516+AC$14))),0)</f>
        <v>0.80501293496881954</v>
      </c>
      <c r="BV516" s="8">
        <f>IF(BV$1&lt;=cockpit!$C$15,1/(1+EXP(-(AZ516+AD$14))),0)</f>
        <v>0.80432268364256776</v>
      </c>
      <c r="BW516" s="8">
        <f>IF(BW$1&lt;=cockpit!$C$15,1/(1+EXP(-(BA516+AE$14))),0)</f>
        <v>0.90668441294065216</v>
      </c>
      <c r="BX516" s="8">
        <f>IF(BX$1&lt;=cockpit!$C$15,1/(1+EXP(-(BB516+AF$14))),0)</f>
        <v>0.87599069951103736</v>
      </c>
      <c r="BY516" s="8">
        <f>IF(BY$1&lt;=cockpit!$C$15,1/(1+EXP(-(BC516+AG$14))),0)</f>
        <v>0.82385552748208601</v>
      </c>
      <c r="BZ516" s="8">
        <f>IF(BZ$1&lt;=cockpit!$C$15,1/(1+EXP(-(BD516+AH$14))),0)</f>
        <v>0.80279414871146404</v>
      </c>
      <c r="CA516" s="8">
        <f>IF(CA$1&lt;=cockpit!$C$15,1/(1+EXP(-(BE516+AI$14))),0)</f>
        <v>0.9375447344618173</v>
      </c>
      <c r="CB516" s="8">
        <f>IF(CB$1&lt;=cockpit!$C$15,1/(1+EXP(-(BF516+AJ$14))),0)</f>
        <v>0.85974355476050612</v>
      </c>
      <c r="CC516" s="8">
        <f>IF(CC$1&lt;=cockpit!$C$15,1/(1+EXP(-(BG516+AK$14))),0)</f>
        <v>0.83682673944485653</v>
      </c>
      <c r="CD516" s="8">
        <f>IF(CD$1&lt;=cockpit!$C$15,1/(1+EXP(-(BH516+AL$14))),0)</f>
        <v>0.93078124757640124</v>
      </c>
      <c r="CE516" s="8">
        <f>IF(CE$1&lt;=cockpit!$C$15,1/(1+EXP(-(BI516+AM$14))),0)</f>
        <v>0.85860826617301678</v>
      </c>
      <c r="CH516" s="6">
        <v>5.8038064190410275</v>
      </c>
      <c r="CK516" s="9">
        <f t="shared" si="185"/>
        <v>5.8038064190410275</v>
      </c>
      <c r="CM516" s="9">
        <f t="shared" si="186"/>
        <v>0.64610475929155986</v>
      </c>
      <c r="CP516">
        <f t="shared" si="187"/>
        <v>0.80380641904102745</v>
      </c>
      <c r="CV516">
        <v>-6.3031121580207156E-2</v>
      </c>
      <c r="CW516">
        <v>0.32969296131738424</v>
      </c>
      <c r="CX516">
        <v>1.3605984061202942E-2</v>
      </c>
      <c r="CY516">
        <v>0.21526119967292187</v>
      </c>
      <c r="CZ516">
        <v>0.257298819373809</v>
      </c>
      <c r="DA516">
        <v>0.60606518424858413</v>
      </c>
      <c r="DB516">
        <v>1.06742545060009E-2</v>
      </c>
      <c r="DC516">
        <v>0.50533789803632301</v>
      </c>
      <c r="DD516">
        <v>0.21884212739910128</v>
      </c>
      <c r="DE516">
        <v>0.47505877246570349</v>
      </c>
      <c r="DF516">
        <v>0.5855217005418144</v>
      </c>
      <c r="DG516">
        <v>0.15996663105307421</v>
      </c>
      <c r="DH516">
        <v>-8.2529586275711317E-2</v>
      </c>
      <c r="DI516">
        <v>0.39980189551205159</v>
      </c>
      <c r="DJ516">
        <v>0.11074880316932138</v>
      </c>
      <c r="DK516">
        <v>-0.14500067319935314</v>
      </c>
      <c r="DL516">
        <v>0.53297987625195675</v>
      </c>
      <c r="DM516">
        <v>0.47816035715841099</v>
      </c>
      <c r="DN516">
        <v>0.31944227893680582</v>
      </c>
      <c r="DO516">
        <v>-1.7024021011069975E-2</v>
      </c>
      <c r="DR516">
        <f t="shared" si="188"/>
        <v>-1.7836249164313134E-2</v>
      </c>
      <c r="DS516">
        <f t="shared" si="177"/>
        <v>8.0429441595649076E-2</v>
      </c>
      <c r="DT516">
        <f t="shared" si="178"/>
        <v>3.2273157434052633E-3</v>
      </c>
      <c r="DU516">
        <f t="shared" si="179"/>
        <v>4.69767113075686E-2</v>
      </c>
      <c r="DV516">
        <f t="shared" si="180"/>
        <v>5.3471593032192531E-2</v>
      </c>
      <c r="DW516">
        <f t="shared" si="181"/>
        <v>0.12468162230231235</v>
      </c>
      <c r="DX516">
        <f t="shared" si="182"/>
        <v>2.0061407944040556E-3</v>
      </c>
      <c r="DY516">
        <f t="shared" si="183"/>
        <v>8.8586797002928944E-2</v>
      </c>
      <c r="DZ516">
        <f t="shared" si="184"/>
        <v>8.9713475424362754E-2</v>
      </c>
      <c r="EA516">
        <f t="shared" si="166"/>
        <v>0.16719891811777332</v>
      </c>
      <c r="EB516">
        <f t="shared" si="167"/>
        <v>0.20672723125067169</v>
      </c>
      <c r="EC516">
        <f t="shared" si="168"/>
        <v>2.8461802937206137E-2</v>
      </c>
      <c r="ED516">
        <f t="shared" si="169"/>
        <v>-1.9199707245429281E-2</v>
      </c>
      <c r="EE516">
        <f t="shared" si="170"/>
        <v>0.1284411844770432</v>
      </c>
      <c r="EF516">
        <f t="shared" si="171"/>
        <v>3.9373586694402225E-2</v>
      </c>
      <c r="EG516">
        <f t="shared" si="172"/>
        <v>-1.7546512741790272E-2</v>
      </c>
      <c r="EH516">
        <f t="shared" si="173"/>
        <v>0.13902301458649391</v>
      </c>
      <c r="EI516">
        <f t="shared" si="174"/>
        <v>0.14331470430492613</v>
      </c>
      <c r="EJ516">
        <f t="shared" si="175"/>
        <v>4.2692268791909849E-2</v>
      </c>
      <c r="EK516">
        <f t="shared" si="176"/>
        <v>-4.4737738952332958E-3</v>
      </c>
    </row>
    <row r="517" spans="1:141" x14ac:dyDescent="0.3">
      <c r="A517" s="6">
        <f>('Base original'!A517-MIN('Base original'!A:A))/(MAX('Base original'!A:A)-MIN('Base original'!A:A))</f>
        <v>0.38938053097345132</v>
      </c>
      <c r="B517" s="6">
        <f>('Base original'!B517-MIN('Base original'!B:B))/(MAX('Base original'!B:B)-MIN('Base original'!B:B))</f>
        <v>0.36986301369863017</v>
      </c>
      <c r="C517" s="6">
        <f>('Base original'!C517-MIN('Base original'!C:C))/(MAX('Base original'!C:C)-MIN('Base original'!C:C))</f>
        <v>0.17</v>
      </c>
      <c r="D517" s="6">
        <f>('Base original'!D517-MIN('Base original'!D:D))/(MAX('Base original'!D:D)-MIN('Base original'!D:D))</f>
        <v>0.14383561643835618</v>
      </c>
      <c r="E517" s="6">
        <f>('Base original'!E517-MIN('Base original'!E:E))/(MAX('Base original'!E:E)-MIN('Base original'!E:E))</f>
        <v>0.10851419031719534</v>
      </c>
      <c r="F517" s="6">
        <f>('Base original'!F517-MIN('Base original'!F:F))/(MAX('Base original'!F:F)-MIN('Base original'!F:F))</f>
        <v>5.9701492537313432E-2</v>
      </c>
      <c r="G517" s="6">
        <f>('Base original'!G517-MIN('Base original'!G:G))/(MAX('Base original'!G:G)-MIN('Base original'!G:G))</f>
        <v>2.4734982332155476E-2</v>
      </c>
      <c r="H517" s="6">
        <f>('Base original'!H517-MIN('Base original'!H:H))/(MAX('Base original'!H:H)-MIN('Base original'!H:H))</f>
        <v>0.55286343612335209</v>
      </c>
      <c r="I517" s="6">
        <f>('Base original'!I517-MIN('Base original'!I:I))/(MAX('Base original'!I:I)-MIN('Base original'!I:I))</f>
        <v>0.43307086614173229</v>
      </c>
      <c r="J517" s="6">
        <f>('Base original'!J517-MIN('Base original'!J:J))/(MAX('Base original'!J:J)-MIN('Base original'!J:J))</f>
        <v>0.1317365269461078</v>
      </c>
      <c r="K517" s="6">
        <f>('Base original'!K517-MIN('Base original'!K:K))/(MAX('Base original'!K:K)-MIN('Base original'!K:K))</f>
        <v>0.30769230769230771</v>
      </c>
      <c r="L517" s="6">
        <f>'Base original'!L517</f>
        <v>5</v>
      </c>
      <c r="M517">
        <v>725</v>
      </c>
      <c r="O517">
        <v>0.59988618502844648</v>
      </c>
      <c r="P517" t="str">
        <f>IF(O517&lt;=cockpit!C$11,"treino","teste")</f>
        <v>treino</v>
      </c>
      <c r="AP517" s="6">
        <v>0.72414836258951598</v>
      </c>
      <c r="AQ517" s="6">
        <v>1.4093841945056897</v>
      </c>
      <c r="AR517" s="6">
        <v>1.2622106737394649</v>
      </c>
      <c r="AS517" s="6">
        <v>1.617787659529955</v>
      </c>
      <c r="AT517" s="6">
        <v>1.5904672029888929</v>
      </c>
      <c r="AU517" s="6">
        <v>1.4634776845031481</v>
      </c>
      <c r="AV517" s="6">
        <v>1.4772696798492813</v>
      </c>
      <c r="AW517" s="6">
        <v>1.7139390087056232</v>
      </c>
      <c r="AX517" s="6">
        <v>0.90734297595804514</v>
      </c>
      <c r="AY517" s="6">
        <v>0.95834032311864881</v>
      </c>
      <c r="AZ517" s="6">
        <v>1.0431912592437116</v>
      </c>
      <c r="BA517" s="6">
        <v>1.3690785527950757</v>
      </c>
      <c r="BB517" s="6">
        <v>1.230220745499703</v>
      </c>
      <c r="BC517" s="6">
        <v>1.2608781873551456</v>
      </c>
      <c r="BD517" s="6">
        <v>1.0483323081860081</v>
      </c>
      <c r="BE517" s="6">
        <v>1.8998014476520808</v>
      </c>
      <c r="BF517" s="6">
        <v>1.2692893496989714</v>
      </c>
      <c r="BG517" s="6">
        <v>0.95915332084263627</v>
      </c>
      <c r="BH517" s="6">
        <v>1.0177734657391526</v>
      </c>
      <c r="BI517" s="6">
        <v>1.1762076597494329</v>
      </c>
      <c r="BL517" s="8">
        <f>IF(BL$1&lt;=cockpit!$C$15,1/(1+EXP(-(AP517+T$14))),0)</f>
        <v>0.70729589553707228</v>
      </c>
      <c r="BM517" s="8">
        <f>IF(BM$1&lt;=cockpit!$C$15,1/(1+EXP(-(AQ517+U$14))),0)</f>
        <v>0.82185073640249573</v>
      </c>
      <c r="BN517" s="8">
        <f>IF(BN$1&lt;=cockpit!$C$15,1/(1+EXP(-(AR517+V$14))),0)</f>
        <v>0.80441874062976659</v>
      </c>
      <c r="BO517" s="8">
        <f>IF(BO$1&lt;=cockpit!$C$15,1/(1+EXP(-(AS517+W$14))),0)</f>
        <v>0.84370403928700766</v>
      </c>
      <c r="BP517" s="8">
        <f>IF(BP$1&lt;=cockpit!$C$15,1/(1+EXP(-(AT517+X$14))),0)</f>
        <v>0.84527167438471651</v>
      </c>
      <c r="BQ517" s="8">
        <f>IF(BQ$1&lt;=cockpit!$C$15,1/(1+EXP(-(AU517+Y$14))),0)</f>
        <v>0.87117047212256427</v>
      </c>
      <c r="BR517" s="8">
        <f>IF(BR$1&lt;=cockpit!$C$15,1/(1+EXP(-(AV517+Z$14))),0)</f>
        <v>0.8668955957987563</v>
      </c>
      <c r="BS517" s="8">
        <f>IF(BS$1&lt;=cockpit!$C$15,1/(1+EXP(-(AW517+AA$14))),0)</f>
        <v>0.86089026569856242</v>
      </c>
      <c r="BT517" s="8">
        <f>IF(BT$1&lt;=cockpit!$C$15,1/(1+EXP(-(AX517+AB$14))),0)</f>
        <v>0.73131426220726481</v>
      </c>
      <c r="BU517" s="8">
        <f>IF(BU$1&lt;=cockpit!$C$15,1/(1+EXP(-(AY517+AC$14))),0)</f>
        <v>0.73084487883712157</v>
      </c>
      <c r="BV517" s="8">
        <f>IF(BV$1&lt;=cockpit!$C$15,1/(1+EXP(-(AZ517+AD$14))),0)</f>
        <v>0.8050733132725294</v>
      </c>
      <c r="BW517" s="8">
        <f>IF(BW$1&lt;=cockpit!$C$15,1/(1+EXP(-(BA517+AE$14))),0)</f>
        <v>0.85758146883915909</v>
      </c>
      <c r="BX517" s="8">
        <f>IF(BX$1&lt;=cockpit!$C$15,1/(1+EXP(-(BB517+AF$14))),0)</f>
        <v>0.87657362629532065</v>
      </c>
      <c r="BY517" s="8">
        <f>IF(BY$1&lt;=cockpit!$C$15,1/(1+EXP(-(BC517+AG$14))),0)</f>
        <v>0.77421765929095576</v>
      </c>
      <c r="BZ517" s="8">
        <f>IF(BZ$1&lt;=cockpit!$C$15,1/(1+EXP(-(BD517+AH$14))),0)</f>
        <v>0.79459628019785045</v>
      </c>
      <c r="CA517" s="8">
        <f>IF(CA$1&lt;=cockpit!$C$15,1/(1+EXP(-(BE517+AI$14))),0)</f>
        <v>0.94638668962091188</v>
      </c>
      <c r="CB517" s="8">
        <f>IF(CB$1&lt;=cockpit!$C$15,1/(1+EXP(-(BF517+AJ$14))),0)</f>
        <v>0.84320800499120063</v>
      </c>
      <c r="CC517" s="8">
        <f>IF(CC$1&lt;=cockpit!$C$15,1/(1+EXP(-(BG517+AK$14))),0)</f>
        <v>0.75888632393891264</v>
      </c>
      <c r="CD517" s="8">
        <f>IF(CD$1&lt;=cockpit!$C$15,1/(1+EXP(-(BH517+AL$14))),0)</f>
        <v>0.8753144839428082</v>
      </c>
      <c r="CE517" s="8">
        <f>IF(CE$1&lt;=cockpit!$C$15,1/(1+EXP(-(BI517+AM$14))),0)</f>
        <v>0.84785297790580294</v>
      </c>
      <c r="CH517" s="6">
        <v>5.5538800334507519</v>
      </c>
      <c r="CK517" s="9">
        <f t="shared" si="185"/>
        <v>5.5538800334507519</v>
      </c>
      <c r="CM517" s="9">
        <f t="shared" si="186"/>
        <v>0.306783091455406</v>
      </c>
      <c r="CP517">
        <f t="shared" si="187"/>
        <v>0.55388003345075187</v>
      </c>
      <c r="CV517">
        <v>-4.343294467707106E-2</v>
      </c>
      <c r="CW517">
        <v>0.22718199819903345</v>
      </c>
      <c r="CX517">
        <v>9.3754948062498983E-3</v>
      </c>
      <c r="CY517">
        <v>0.14833034130000064</v>
      </c>
      <c r="CZ517">
        <v>0.17729726375117472</v>
      </c>
      <c r="DA517">
        <v>0.41762219929200128</v>
      </c>
      <c r="DB517">
        <v>7.3553237480974221E-3</v>
      </c>
      <c r="DC517">
        <v>0.34821390478844244</v>
      </c>
      <c r="DD517">
        <v>0.15079785626601355</v>
      </c>
      <c r="DE517">
        <v>0.32734942462676037</v>
      </c>
      <c r="DF517">
        <v>0.40346627172890004</v>
      </c>
      <c r="DG517">
        <v>0.11022843418492088</v>
      </c>
      <c r="DH517">
        <v>-5.6868779502412155E-2</v>
      </c>
      <c r="DI517">
        <v>0.27549206129017789</v>
      </c>
      <c r="DJ517">
        <v>7.631383545958409E-2</v>
      </c>
      <c r="DK517">
        <v>-9.9915820301430022E-2</v>
      </c>
      <c r="DL517">
        <v>0.36726120206803625</v>
      </c>
      <c r="DM517">
        <v>0.32948663800631595</v>
      </c>
      <c r="DN517">
        <v>0.22011854589838939</v>
      </c>
      <c r="DO517">
        <v>-1.1730766393141303E-2</v>
      </c>
      <c r="DR517">
        <f t="shared" si="188"/>
        <v>-2.1704854727554915E-2</v>
      </c>
      <c r="DS517">
        <f t="shared" si="177"/>
        <v>7.3734499910234771E-2</v>
      </c>
      <c r="DT517">
        <f t="shared" si="178"/>
        <v>3.3087104634749098E-3</v>
      </c>
      <c r="DU517">
        <f t="shared" si="179"/>
        <v>4.2743389428687217E-2</v>
      </c>
      <c r="DV517">
        <f t="shared" si="180"/>
        <v>5.0621169474147951E-2</v>
      </c>
      <c r="DW517">
        <f t="shared" si="181"/>
        <v>0.10067284615624733</v>
      </c>
      <c r="DX517">
        <f t="shared" si="182"/>
        <v>1.8277392999382477E-3</v>
      </c>
      <c r="DY517">
        <f t="shared" si="183"/>
        <v>9.0141419842229883E-2</v>
      </c>
      <c r="DZ517">
        <f t="shared" si="184"/>
        <v>7.0148063822753848E-2</v>
      </c>
      <c r="EA517">
        <f t="shared" si="166"/>
        <v>0.15250088949674367</v>
      </c>
      <c r="EB517">
        <f t="shared" si="167"/>
        <v>0.1419624159365101</v>
      </c>
      <c r="EC517">
        <f t="shared" si="168"/>
        <v>2.916137585631309E-2</v>
      </c>
      <c r="ED517">
        <f t="shared" si="169"/>
        <v>-1.3171871509821615E-2</v>
      </c>
      <c r="EE517">
        <f t="shared" si="170"/>
        <v>0.11035854277550138</v>
      </c>
      <c r="EF517">
        <f t="shared" si="171"/>
        <v>2.8130558121292233E-2</v>
      </c>
      <c r="EG517">
        <f t="shared" si="172"/>
        <v>-1.0426439031258502E-2</v>
      </c>
      <c r="EH517">
        <f t="shared" si="173"/>
        <v>0.10613858300264296</v>
      </c>
      <c r="EI517">
        <f t="shared" si="174"/>
        <v>0.1397324981394534</v>
      </c>
      <c r="EJ517">
        <f t="shared" si="175"/>
        <v>5.1469120865828923E-2</v>
      </c>
      <c r="EK517">
        <f t="shared" si="176"/>
        <v>-3.2980501636049315E-3</v>
      </c>
    </row>
    <row r="518" spans="1:141" x14ac:dyDescent="0.3">
      <c r="A518" s="6">
        <f>('Base original'!A518-MIN('Base original'!A:A))/(MAX('Base original'!A:A)-MIN('Base original'!A:A))</f>
        <v>0.30973451327433627</v>
      </c>
      <c r="B518" s="6">
        <f>('Base original'!B518-MIN('Base original'!B:B))/(MAX('Base original'!B:B)-MIN('Base original'!B:B))</f>
        <v>0.41095890410958902</v>
      </c>
      <c r="C518" s="6">
        <f>('Base original'!C518-MIN('Base original'!C:C))/(MAX('Base original'!C:C)-MIN('Base original'!C:C))</f>
        <v>0.09</v>
      </c>
      <c r="D518" s="6">
        <f>('Base original'!D518-MIN('Base original'!D:D))/(MAX('Base original'!D:D)-MIN('Base original'!D:D))</f>
        <v>0.13013698630136986</v>
      </c>
      <c r="E518" s="6">
        <f>('Base original'!E518-MIN('Base original'!E:E))/(MAX('Base original'!E:E)-MIN('Base original'!E:E))</f>
        <v>0.12020033388981638</v>
      </c>
      <c r="F518" s="6">
        <f>('Base original'!F518-MIN('Base original'!F:F))/(MAX('Base original'!F:F)-MIN('Base original'!F:F))</f>
        <v>0.2537313432835821</v>
      </c>
      <c r="G518" s="6">
        <f>('Base original'!G518-MIN('Base original'!G:G))/(MAX('Base original'!G:G)-MIN('Base original'!G:G))</f>
        <v>0.1519434628975265</v>
      </c>
      <c r="H518" s="6">
        <f>('Base original'!H518-MIN('Base original'!H:H))/(MAX('Base original'!H:H)-MIN('Base original'!H:H))</f>
        <v>0.68502202643171606</v>
      </c>
      <c r="I518" s="6">
        <f>('Base original'!I518-MIN('Base original'!I:I))/(MAX('Base original'!I:I)-MIN('Base original'!I:I))</f>
        <v>0.54330708661417337</v>
      </c>
      <c r="J518" s="6">
        <f>('Base original'!J518-MIN('Base original'!J:J))/(MAX('Base original'!J:J)-MIN('Base original'!J:J))</f>
        <v>0.23353293413173651</v>
      </c>
      <c r="K518" s="6">
        <f>('Base original'!K518-MIN('Base original'!K:K))/(MAX('Base original'!K:K)-MIN('Base original'!K:K))</f>
        <v>0.4153846153846153</v>
      </c>
      <c r="L518" s="6">
        <f>'Base original'!L518</f>
        <v>6</v>
      </c>
      <c r="M518">
        <v>726</v>
      </c>
      <c r="O518">
        <v>2.4269795107688563E-2</v>
      </c>
      <c r="P518" t="str">
        <f>IF(O518&lt;=cockpit!C$11,"treino","teste")</f>
        <v>treino</v>
      </c>
      <c r="AP518" s="6">
        <v>0.89218745700063162</v>
      </c>
      <c r="AQ518" s="6">
        <v>1.6728743583666215</v>
      </c>
      <c r="AR518" s="6">
        <v>1.7011399415880109</v>
      </c>
      <c r="AS518" s="6">
        <v>1.9442973910330814</v>
      </c>
      <c r="AT518" s="6">
        <v>1.9385726364523193</v>
      </c>
      <c r="AU518" s="6">
        <v>1.7906355160488674</v>
      </c>
      <c r="AV518" s="6">
        <v>1.8748408709755946</v>
      </c>
      <c r="AW518" s="6">
        <v>2.0573959627333278</v>
      </c>
      <c r="AX518" s="6">
        <v>1.0439676312392874</v>
      </c>
      <c r="AY518" s="6">
        <v>1.2940116018255954</v>
      </c>
      <c r="AZ518" s="6">
        <v>1.1951847507648019</v>
      </c>
      <c r="BA518" s="6">
        <v>1.7640560513274148</v>
      </c>
      <c r="BB518" s="6">
        <v>1.4628010617837461</v>
      </c>
      <c r="BC518" s="6">
        <v>1.5453654702285973</v>
      </c>
      <c r="BD518" s="6">
        <v>1.1915290399128666</v>
      </c>
      <c r="BE518" s="6">
        <v>2.2769324505705093</v>
      </c>
      <c r="BF518" s="6">
        <v>1.5434152675437902</v>
      </c>
      <c r="BG518" s="6">
        <v>1.2262636178254129</v>
      </c>
      <c r="BH518" s="6">
        <v>1.3576989595245452</v>
      </c>
      <c r="BI518" s="6">
        <v>1.3956410973105315</v>
      </c>
      <c r="BL518" s="8">
        <f>IF(BL$1&lt;=cockpit!$C$15,1/(1+EXP(-(AP518+T$14))),0)</f>
        <v>0.7408374911980945</v>
      </c>
      <c r="BM518" s="8">
        <f>IF(BM$1&lt;=cockpit!$C$15,1/(1+EXP(-(AQ518+U$14))),0)</f>
        <v>0.857224600366296</v>
      </c>
      <c r="BN518" s="8">
        <f>IF(BN$1&lt;=cockpit!$C$15,1/(1+EXP(-(AR518+V$14))),0)</f>
        <v>0.86448753775700971</v>
      </c>
      <c r="BO518" s="8">
        <f>IF(BO$1&lt;=cockpit!$C$15,1/(1+EXP(-(AS518+W$14))),0)</f>
        <v>0.88210951413253336</v>
      </c>
      <c r="BP518" s="8">
        <f>IF(BP$1&lt;=cockpit!$C$15,1/(1+EXP(-(AT518+X$14))),0)</f>
        <v>0.88555220960785619</v>
      </c>
      <c r="BQ518" s="8">
        <f>IF(BQ$1&lt;=cockpit!$C$15,1/(1+EXP(-(AU518+Y$14))),0)</f>
        <v>0.90365441817132874</v>
      </c>
      <c r="BR518" s="8">
        <f>IF(BR$1&lt;=cockpit!$C$15,1/(1+EXP(-(AV518+Z$14))),0)</f>
        <v>0.90647680197074487</v>
      </c>
      <c r="BS518" s="8">
        <f>IF(BS$1&lt;=cockpit!$C$15,1/(1+EXP(-(AW518+AA$14))),0)</f>
        <v>0.89716932633922875</v>
      </c>
      <c r="BT518" s="8">
        <f>IF(BT$1&lt;=cockpit!$C$15,1/(1+EXP(-(AX518+AB$14))),0)</f>
        <v>0.75729855367520826</v>
      </c>
      <c r="BU518" s="8">
        <f>IF(BU$1&lt;=cockpit!$C$15,1/(1+EXP(-(AY518+AC$14))),0)</f>
        <v>0.79159797681409394</v>
      </c>
      <c r="BV518" s="8">
        <f>IF(BV$1&lt;=cockpit!$C$15,1/(1+EXP(-(AZ518+AD$14))),0)</f>
        <v>0.82782684389148209</v>
      </c>
      <c r="BW518" s="8">
        <f>IF(BW$1&lt;=cockpit!$C$15,1/(1+EXP(-(BA518+AE$14))),0)</f>
        <v>0.89937719128943971</v>
      </c>
      <c r="BX518" s="8">
        <f>IF(BX$1&lt;=cockpit!$C$15,1/(1+EXP(-(BB518+AF$14))),0)</f>
        <v>0.899615189933474</v>
      </c>
      <c r="BY518" s="8">
        <f>IF(BY$1&lt;=cockpit!$C$15,1/(1+EXP(-(BC518+AG$14))),0)</f>
        <v>0.82006219027127492</v>
      </c>
      <c r="BZ518" s="8">
        <f>IF(BZ$1&lt;=cockpit!$C$15,1/(1+EXP(-(BD518+AH$14))),0)</f>
        <v>0.81698512981838201</v>
      </c>
      <c r="CA518" s="8">
        <f>IF(CA$1&lt;=cockpit!$C$15,1/(1+EXP(-(BE518+AI$14))),0)</f>
        <v>0.96260063482618996</v>
      </c>
      <c r="CB518" s="8">
        <f>IF(CB$1&lt;=cockpit!$C$15,1/(1+EXP(-(BF518+AJ$14))),0)</f>
        <v>0.87614494129163401</v>
      </c>
      <c r="CC518" s="8">
        <f>IF(CC$1&lt;=cockpit!$C$15,1/(1+EXP(-(BG518+AK$14))),0)</f>
        <v>0.80434789687920283</v>
      </c>
      <c r="CD518" s="8">
        <f>IF(CD$1&lt;=cockpit!$C$15,1/(1+EXP(-(BH518+AL$14))),0)</f>
        <v>0.90793801662851314</v>
      </c>
      <c r="CE518" s="8">
        <f>IF(CE$1&lt;=cockpit!$C$15,1/(1+EXP(-(BI518+AM$14))),0)</f>
        <v>0.87405449143948966</v>
      </c>
      <c r="CH518" s="6">
        <v>5.7875432192009075</v>
      </c>
      <c r="CK518" s="9">
        <f t="shared" si="185"/>
        <v>5.7875432192009075</v>
      </c>
      <c r="CM518" s="9">
        <f t="shared" si="186"/>
        <v>4.5137883707513628E-2</v>
      </c>
      <c r="CP518">
        <f t="shared" si="187"/>
        <v>-0.21245678079909247</v>
      </c>
      <c r="CV518">
        <v>1.6659967952313032E-2</v>
      </c>
      <c r="CW518">
        <v>-8.7142256586079783E-2</v>
      </c>
      <c r="CX518">
        <v>-3.5962434546064439E-3</v>
      </c>
      <c r="CY518">
        <v>-5.6896412407382531E-2</v>
      </c>
      <c r="CZ518">
        <v>-6.800751719895938E-2</v>
      </c>
      <c r="DA518">
        <v>-0.16019112929389384</v>
      </c>
      <c r="DB518">
        <v>-2.8213481455905188E-3</v>
      </c>
      <c r="DC518">
        <v>-0.13356756115566337</v>
      </c>
      <c r="DD518">
        <v>-5.7842899470630857E-2</v>
      </c>
      <c r="DE518">
        <v>-0.12556438353508634</v>
      </c>
      <c r="DF518">
        <v>-0.15476121195142467</v>
      </c>
      <c r="DG518">
        <v>-4.228131881474511E-2</v>
      </c>
      <c r="DH518">
        <v>2.1813672801639608E-2</v>
      </c>
      <c r="DI518">
        <v>-0.10567298501945668</v>
      </c>
      <c r="DJ518">
        <v>-2.9272389024683043E-2</v>
      </c>
      <c r="DK518">
        <v>3.8325616108402107E-2</v>
      </c>
      <c r="DL518">
        <v>-0.1408737054803362</v>
      </c>
      <c r="DM518">
        <v>-0.12638417382734918</v>
      </c>
      <c r="DN518">
        <v>-8.4432864215003789E-2</v>
      </c>
      <c r="DO518">
        <v>4.4996763083617868E-3</v>
      </c>
      <c r="DR518">
        <f t="shared" si="188"/>
        <v>7.5163080032159034E-3</v>
      </c>
      <c r="DS518">
        <f t="shared" si="177"/>
        <v>-2.3107162261538715E-2</v>
      </c>
      <c r="DT518">
        <f t="shared" si="178"/>
        <v>-9.0863153579455046E-4</v>
      </c>
      <c r="DU518">
        <f t="shared" si="179"/>
        <v>-1.2624335583760237E-2</v>
      </c>
      <c r="DV518">
        <f t="shared" si="180"/>
        <v>-1.4675837507106921E-2</v>
      </c>
      <c r="DW518">
        <f t="shared" si="181"/>
        <v>-2.9380445577005213E-2</v>
      </c>
      <c r="DX518">
        <f t="shared" si="182"/>
        <v>-5.0304583121792905E-4</v>
      </c>
      <c r="DY518">
        <f t="shared" si="183"/>
        <v>-2.6057321500126695E-2</v>
      </c>
      <c r="DZ518">
        <f t="shared" si="184"/>
        <v>-2.4669933031823542E-2</v>
      </c>
      <c r="EA518">
        <f t="shared" si="166"/>
        <v>-4.6882305760198625E-2</v>
      </c>
      <c r="EB518">
        <f t="shared" si="167"/>
        <v>-4.8703773815001315E-2</v>
      </c>
      <c r="EC518">
        <f t="shared" si="168"/>
        <v>-8.0808338868448848E-3</v>
      </c>
      <c r="ED518">
        <f t="shared" si="169"/>
        <v>4.1597040197568673E-3</v>
      </c>
      <c r="EE518">
        <f t="shared" si="170"/>
        <v>-3.4607691679838168E-2</v>
      </c>
      <c r="EF518">
        <f t="shared" si="171"/>
        <v>-9.7341025974147094E-3</v>
      </c>
      <c r="EG518">
        <f t="shared" si="172"/>
        <v>2.8131009057873815E-3</v>
      </c>
      <c r="EH518">
        <f t="shared" si="173"/>
        <v>-3.2734828837900576E-2</v>
      </c>
      <c r="EI518">
        <f t="shared" si="174"/>
        <v>-4.4616704817284449E-2</v>
      </c>
      <c r="EJ518">
        <f t="shared" si="175"/>
        <v>-1.4830510843855468E-2</v>
      </c>
      <c r="EK518">
        <f t="shared" si="176"/>
        <v>1.0620529564435916E-3</v>
      </c>
    </row>
    <row r="519" spans="1:141" x14ac:dyDescent="0.3">
      <c r="A519" s="6">
        <f>('Base original'!A519-MIN('Base original'!A:A))/(MAX('Base original'!A:A)-MIN('Base original'!A:A))</f>
        <v>0.15929203539823014</v>
      </c>
      <c r="B519" s="6">
        <f>('Base original'!B519-MIN('Base original'!B:B))/(MAX('Base original'!B:B)-MIN('Base original'!B:B))</f>
        <v>0.30821917808219174</v>
      </c>
      <c r="C519" s="6">
        <f>('Base original'!C519-MIN('Base original'!C:C))/(MAX('Base original'!C:C)-MIN('Base original'!C:C))</f>
        <v>0.02</v>
      </c>
      <c r="D519" s="6">
        <f>('Base original'!D519-MIN('Base original'!D:D))/(MAX('Base original'!D:D)-MIN('Base original'!D:D))</f>
        <v>6.164383561643836E-2</v>
      </c>
      <c r="E519" s="6">
        <f>('Base original'!E519-MIN('Base original'!E:E))/(MAX('Base original'!E:E)-MIN('Base original'!E:E))</f>
        <v>9.1819699499165297E-2</v>
      </c>
      <c r="F519" s="6">
        <f>('Base original'!F519-MIN('Base original'!F:F))/(MAX('Base original'!F:F)-MIN('Base original'!F:F))</f>
        <v>4.4776119402985072E-2</v>
      </c>
      <c r="G519" s="6">
        <f>('Base original'!G519-MIN('Base original'!G:G))/(MAX('Base original'!G:G)-MIN('Base original'!G:G))</f>
        <v>1.7667844522968199E-2</v>
      </c>
      <c r="H519" s="6">
        <f>('Base original'!H519-MIN('Base original'!H:H))/(MAX('Base original'!H:H)-MIN('Base original'!H:H))</f>
        <v>0.5088105726872254</v>
      </c>
      <c r="I519" s="6">
        <f>('Base original'!I519-MIN('Base original'!I:I))/(MAX('Base original'!I:I)-MIN('Base original'!I:I))</f>
        <v>0.56692913385826771</v>
      </c>
      <c r="J519" s="6">
        <f>('Base original'!J519-MIN('Base original'!J:J))/(MAX('Base original'!J:J)-MIN('Base original'!J:J))</f>
        <v>0.20958083832335334</v>
      </c>
      <c r="K519" s="6">
        <f>('Base original'!K519-MIN('Base original'!K:K))/(MAX('Base original'!K:K)-MIN('Base original'!K:K))</f>
        <v>0.16923076923076918</v>
      </c>
      <c r="L519" s="6">
        <f>'Base original'!L519</f>
        <v>5</v>
      </c>
      <c r="M519">
        <v>727</v>
      </c>
      <c r="O519">
        <v>0.45588481347424115</v>
      </c>
      <c r="P519" t="str">
        <f>IF(O519&lt;=cockpit!C$11,"treino","teste")</f>
        <v>treino</v>
      </c>
      <c r="AP519" s="6">
        <v>0.51076707546950739</v>
      </c>
      <c r="AQ519" s="6">
        <v>0.98624741451742992</v>
      </c>
      <c r="AR519" s="6">
        <v>0.98696482557565912</v>
      </c>
      <c r="AS519" s="6">
        <v>1.350357316424122</v>
      </c>
      <c r="AT519" s="6">
        <v>1.350583505153323</v>
      </c>
      <c r="AU519" s="6">
        <v>1.2375311429726141</v>
      </c>
      <c r="AV519" s="6">
        <v>1.1802085017868189</v>
      </c>
      <c r="AW519" s="6">
        <v>1.4095320747423374</v>
      </c>
      <c r="AX519" s="6">
        <v>0.61438214280981751</v>
      </c>
      <c r="AY519" s="6">
        <v>0.72802101985019629</v>
      </c>
      <c r="AZ519" s="6">
        <v>0.74565964093621195</v>
      </c>
      <c r="BA519" s="6">
        <v>1.2760184511538721</v>
      </c>
      <c r="BB519" s="6">
        <v>1.0312741052698284</v>
      </c>
      <c r="BC519" s="6">
        <v>0.95640618035588876</v>
      </c>
      <c r="BD519" s="6">
        <v>0.82576579287696894</v>
      </c>
      <c r="BE519" s="6">
        <v>1.6755186167335459</v>
      </c>
      <c r="BF519" s="6">
        <v>0.92924116941443158</v>
      </c>
      <c r="BG519" s="6">
        <v>0.75730074625971555</v>
      </c>
      <c r="BH519" s="6">
        <v>0.88682820151782249</v>
      </c>
      <c r="BI519" s="6">
        <v>0.95585307564124056</v>
      </c>
      <c r="BL519" s="8">
        <f>IF(BL$1&lt;=cockpit!$C$15,1/(1+EXP(-(AP519+T$14))),0)</f>
        <v>0.66125806088684835</v>
      </c>
      <c r="BM519" s="8">
        <f>IF(BM$1&lt;=cockpit!$C$15,1/(1+EXP(-(AQ519+U$14))),0)</f>
        <v>0.75134532022726663</v>
      </c>
      <c r="BN519" s="8">
        <f>IF(BN$1&lt;=cockpit!$C$15,1/(1+EXP(-(AR519+V$14))),0)</f>
        <v>0.75747728335622988</v>
      </c>
      <c r="BO519" s="8">
        <f>IF(BO$1&lt;=cockpit!$C$15,1/(1+EXP(-(AS519+W$14))),0)</f>
        <v>0.80512198975864824</v>
      </c>
      <c r="BP519" s="8">
        <f>IF(BP$1&lt;=cockpit!$C$15,1/(1+EXP(-(AT519+X$14))),0)</f>
        <v>0.8112424455386642</v>
      </c>
      <c r="BQ519" s="8">
        <f>IF(BQ$1&lt;=cockpit!$C$15,1/(1+EXP(-(AU519+Y$14))),0)</f>
        <v>0.84361840126009724</v>
      </c>
      <c r="BR519" s="8">
        <f>IF(BR$1&lt;=cockpit!$C$15,1/(1+EXP(-(AV519+Z$14))),0)</f>
        <v>0.82873999313948821</v>
      </c>
      <c r="BS519" s="8">
        <f>IF(BS$1&lt;=cockpit!$C$15,1/(1+EXP(-(AW519+AA$14))),0)</f>
        <v>0.82028757350413195</v>
      </c>
      <c r="BT519" s="8">
        <f>IF(BT$1&lt;=cockpit!$C$15,1/(1+EXP(-(AX519+AB$14))),0)</f>
        <v>0.67003425807695116</v>
      </c>
      <c r="BU519" s="8">
        <f>IF(BU$1&lt;=cockpit!$C$15,1/(1+EXP(-(AY519+AC$14))),0)</f>
        <v>0.68321668178690176</v>
      </c>
      <c r="BV519" s="8">
        <f>IF(BV$1&lt;=cockpit!$C$15,1/(1+EXP(-(AZ519+AD$14))),0)</f>
        <v>0.75413303694937062</v>
      </c>
      <c r="BW519" s="8">
        <f>IF(BW$1&lt;=cockpit!$C$15,1/(1+EXP(-(BA519+AE$14))),0)</f>
        <v>0.84583305803587117</v>
      </c>
      <c r="BX519" s="8">
        <f>IF(BX$1&lt;=cockpit!$C$15,1/(1+EXP(-(BB519+AF$14))),0)</f>
        <v>0.85338857293716852</v>
      </c>
      <c r="BY519" s="8">
        <f>IF(BY$1&lt;=cockpit!$C$15,1/(1+EXP(-(BC519+AG$14))),0)</f>
        <v>0.71663068952333675</v>
      </c>
      <c r="BZ519" s="8">
        <f>IF(BZ$1&lt;=cockpit!$C$15,1/(1+EXP(-(BD519+AH$14))),0)</f>
        <v>0.75589245775926428</v>
      </c>
      <c r="CA519" s="8">
        <f>IF(CA$1&lt;=cockpit!$C$15,1/(1+EXP(-(BE519+AI$14))),0)</f>
        <v>0.93379933438342155</v>
      </c>
      <c r="CB519" s="8">
        <f>IF(CB$1&lt;=cockpit!$C$15,1/(1+EXP(-(BF519+AJ$14))),0)</f>
        <v>0.79285896016459334</v>
      </c>
      <c r="CC519" s="8">
        <f>IF(CC$1&lt;=cockpit!$C$15,1/(1+EXP(-(BG519+AK$14))),0)</f>
        <v>0.72005428861892395</v>
      </c>
      <c r="CD519" s="8">
        <f>IF(CD$1&lt;=cockpit!$C$15,1/(1+EXP(-(BH519+AL$14))),0)</f>
        <v>0.86030713550056848</v>
      </c>
      <c r="CE519" s="8">
        <f>IF(CE$1&lt;=cockpit!$C$15,1/(1+EXP(-(BI519+AM$14))),0)</f>
        <v>0.8172021143197522</v>
      </c>
      <c r="CH519" s="6">
        <v>5.2843428087518847</v>
      </c>
      <c r="CK519" s="9">
        <f t="shared" si="185"/>
        <v>5.2843428087518847</v>
      </c>
      <c r="CM519" s="9">
        <f t="shared" si="186"/>
        <v>8.0850832888910859E-2</v>
      </c>
      <c r="CP519">
        <f t="shared" si="187"/>
        <v>0.28434280875188467</v>
      </c>
      <c r="CV519">
        <v>-2.2296968180821213E-2</v>
      </c>
      <c r="CW519">
        <v>0.11662736254153573</v>
      </c>
      <c r="CX519">
        <v>4.8130540291173663E-3</v>
      </c>
      <c r="CY519">
        <v>7.6147655306513212E-2</v>
      </c>
      <c r="CZ519">
        <v>9.1018269145669073E-2</v>
      </c>
      <c r="DA519">
        <v>0.21439276011451572</v>
      </c>
      <c r="DB519">
        <v>3.775968237713014E-3</v>
      </c>
      <c r="DC519">
        <v>0.17876094777626736</v>
      </c>
      <c r="DD519">
        <v>7.7414391952898953E-2</v>
      </c>
      <c r="DE519">
        <v>0.16804984693488242</v>
      </c>
      <c r="DF519">
        <v>0.20712559762320285</v>
      </c>
      <c r="DG519">
        <v>5.6587457007961438E-2</v>
      </c>
      <c r="DH519">
        <v>-2.9194460022804292E-2</v>
      </c>
      <c r="DI519">
        <v>0.14142807424933221</v>
      </c>
      <c r="DJ519">
        <v>3.9176877682370367E-2</v>
      </c>
      <c r="DK519">
        <v>-5.1293318530109627E-2</v>
      </c>
      <c r="DL519">
        <v>0.1885391699191917</v>
      </c>
      <c r="DM519">
        <v>0.16914701819678707</v>
      </c>
      <c r="DN519">
        <v>0.11300123098713176</v>
      </c>
      <c r="DO519">
        <v>-6.0221688156133794E-3</v>
      </c>
      <c r="DR519">
        <f t="shared" si="188"/>
        <v>-1.2547346305956612E-2</v>
      </c>
      <c r="DS519">
        <f t="shared" si="177"/>
        <v>5.0788908304811441E-2</v>
      </c>
      <c r="DT519">
        <f t="shared" si="178"/>
        <v>2.0514591878356288E-3</v>
      </c>
      <c r="DU519">
        <f t="shared" si="179"/>
        <v>2.6787114176429684E-2</v>
      </c>
      <c r="DV519">
        <f t="shared" si="180"/>
        <v>3.1117844164192741E-2</v>
      </c>
      <c r="DW519">
        <f t="shared" si="181"/>
        <v>6.1811146394214742E-2</v>
      </c>
      <c r="DX519">
        <f t="shared" si="182"/>
        <v>1.1825955821284878E-3</v>
      </c>
      <c r="DY519">
        <f t="shared" si="183"/>
        <v>5.8477764372306812E-2</v>
      </c>
      <c r="DZ519">
        <f t="shared" si="184"/>
        <v>4.2659517543004351E-2</v>
      </c>
      <c r="EA519">
        <f t="shared" si="166"/>
        <v>8.9606693373995003E-2</v>
      </c>
      <c r="EB519">
        <f t="shared" si="167"/>
        <v>8.9329824219641654E-2</v>
      </c>
      <c r="EC519">
        <f t="shared" si="168"/>
        <v>1.610289107248122E-2</v>
      </c>
      <c r="ED519">
        <f t="shared" si="169"/>
        <v>-7.9329505859328069E-3</v>
      </c>
      <c r="EE519">
        <f t="shared" si="170"/>
        <v>6.8796336764043856E-2</v>
      </c>
      <c r="EF519">
        <f t="shared" si="171"/>
        <v>1.6792251578052499E-2</v>
      </c>
      <c r="EG519">
        <f t="shared" si="172"/>
        <v>-6.5665092455121964E-3</v>
      </c>
      <c r="EH519">
        <f t="shared" si="173"/>
        <v>7.0018671876332483E-2</v>
      </c>
      <c r="EI519">
        <f t="shared" si="174"/>
        <v>8.1447980293514674E-2</v>
      </c>
      <c r="EJ519">
        <f t="shared" si="175"/>
        <v>2.9365814383204777E-2</v>
      </c>
      <c r="EK519">
        <f t="shared" si="176"/>
        <v>-2.0004482788930468E-3</v>
      </c>
    </row>
    <row r="520" spans="1:141" x14ac:dyDescent="0.3">
      <c r="A520" s="6">
        <f>('Base original'!A520-MIN('Base original'!A:A))/(MAX('Base original'!A:A)-MIN('Base original'!A:A))</f>
        <v>0.15929203539823014</v>
      </c>
      <c r="B520" s="6">
        <f>('Base original'!B520-MIN('Base original'!B:B))/(MAX('Base original'!B:B)-MIN('Base original'!B:B))</f>
        <v>0.30821917808219174</v>
      </c>
      <c r="C520" s="6">
        <f>('Base original'!C520-MIN('Base original'!C:C))/(MAX('Base original'!C:C)-MIN('Base original'!C:C))</f>
        <v>0.02</v>
      </c>
      <c r="D520" s="6">
        <f>('Base original'!D520-MIN('Base original'!D:D))/(MAX('Base original'!D:D)-MIN('Base original'!D:D))</f>
        <v>6.164383561643836E-2</v>
      </c>
      <c r="E520" s="6">
        <f>('Base original'!E520-MIN('Base original'!E:E))/(MAX('Base original'!E:E)-MIN('Base original'!E:E))</f>
        <v>9.1819699499165297E-2</v>
      </c>
      <c r="F520" s="6">
        <f>('Base original'!F520-MIN('Base original'!F:F))/(MAX('Base original'!F:F)-MIN('Base original'!F:F))</f>
        <v>4.4776119402985072E-2</v>
      </c>
      <c r="G520" s="6">
        <f>('Base original'!G520-MIN('Base original'!G:G))/(MAX('Base original'!G:G)-MIN('Base original'!G:G))</f>
        <v>1.7667844522968199E-2</v>
      </c>
      <c r="H520" s="6">
        <f>('Base original'!H520-MIN('Base original'!H:H))/(MAX('Base original'!H:H)-MIN('Base original'!H:H))</f>
        <v>0.5088105726872254</v>
      </c>
      <c r="I520" s="6">
        <f>('Base original'!I520-MIN('Base original'!I:I))/(MAX('Base original'!I:I)-MIN('Base original'!I:I))</f>
        <v>0.56692913385826771</v>
      </c>
      <c r="J520" s="6">
        <f>('Base original'!J520-MIN('Base original'!J:J))/(MAX('Base original'!J:J)-MIN('Base original'!J:J))</f>
        <v>0.20958083832335334</v>
      </c>
      <c r="K520" s="6">
        <f>('Base original'!K520-MIN('Base original'!K:K))/(MAX('Base original'!K:K)-MIN('Base original'!K:K))</f>
        <v>0.16923076923076918</v>
      </c>
      <c r="L520" s="6">
        <f>'Base original'!L520</f>
        <v>5</v>
      </c>
      <c r="M520">
        <v>728</v>
      </c>
      <c r="O520">
        <v>1.7730496214561908E-2</v>
      </c>
      <c r="P520" t="str">
        <f>IF(O520&lt;=cockpit!C$11,"treino","teste")</f>
        <v>treino</v>
      </c>
      <c r="AP520" s="6">
        <v>0.51076707546950739</v>
      </c>
      <c r="AQ520" s="6">
        <v>0.98624741451742992</v>
      </c>
      <c r="AR520" s="6">
        <v>0.98696482557565912</v>
      </c>
      <c r="AS520" s="6">
        <v>1.350357316424122</v>
      </c>
      <c r="AT520" s="6">
        <v>1.350583505153323</v>
      </c>
      <c r="AU520" s="6">
        <v>1.2375311429726141</v>
      </c>
      <c r="AV520" s="6">
        <v>1.1802085017868189</v>
      </c>
      <c r="AW520" s="6">
        <v>1.4095320747423374</v>
      </c>
      <c r="AX520" s="6">
        <v>0.61438214280981751</v>
      </c>
      <c r="AY520" s="6">
        <v>0.72802101985019629</v>
      </c>
      <c r="AZ520" s="6">
        <v>0.74565964093621195</v>
      </c>
      <c r="BA520" s="6">
        <v>1.2760184511538721</v>
      </c>
      <c r="BB520" s="6">
        <v>1.0312741052698284</v>
      </c>
      <c r="BC520" s="6">
        <v>0.95640618035588876</v>
      </c>
      <c r="BD520" s="6">
        <v>0.82576579287696894</v>
      </c>
      <c r="BE520" s="6">
        <v>1.6755186167335459</v>
      </c>
      <c r="BF520" s="6">
        <v>0.92924116941443158</v>
      </c>
      <c r="BG520" s="6">
        <v>0.75730074625971555</v>
      </c>
      <c r="BH520" s="6">
        <v>0.88682820151782249</v>
      </c>
      <c r="BI520" s="6">
        <v>0.95585307564124056</v>
      </c>
      <c r="BL520" s="8">
        <f>IF(BL$1&lt;=cockpit!$C$15,1/(1+EXP(-(AP520+T$14))),0)</f>
        <v>0.66125806088684835</v>
      </c>
      <c r="BM520" s="8">
        <f>IF(BM$1&lt;=cockpit!$C$15,1/(1+EXP(-(AQ520+U$14))),0)</f>
        <v>0.75134532022726663</v>
      </c>
      <c r="BN520" s="8">
        <f>IF(BN$1&lt;=cockpit!$C$15,1/(1+EXP(-(AR520+V$14))),0)</f>
        <v>0.75747728335622988</v>
      </c>
      <c r="BO520" s="8">
        <f>IF(BO$1&lt;=cockpit!$C$15,1/(1+EXP(-(AS520+W$14))),0)</f>
        <v>0.80512198975864824</v>
      </c>
      <c r="BP520" s="8">
        <f>IF(BP$1&lt;=cockpit!$C$15,1/(1+EXP(-(AT520+X$14))),0)</f>
        <v>0.8112424455386642</v>
      </c>
      <c r="BQ520" s="8">
        <f>IF(BQ$1&lt;=cockpit!$C$15,1/(1+EXP(-(AU520+Y$14))),0)</f>
        <v>0.84361840126009724</v>
      </c>
      <c r="BR520" s="8">
        <f>IF(BR$1&lt;=cockpit!$C$15,1/(1+EXP(-(AV520+Z$14))),0)</f>
        <v>0.82873999313948821</v>
      </c>
      <c r="BS520" s="8">
        <f>IF(BS$1&lt;=cockpit!$C$15,1/(1+EXP(-(AW520+AA$14))),0)</f>
        <v>0.82028757350413195</v>
      </c>
      <c r="BT520" s="8">
        <f>IF(BT$1&lt;=cockpit!$C$15,1/(1+EXP(-(AX520+AB$14))),0)</f>
        <v>0.67003425807695116</v>
      </c>
      <c r="BU520" s="8">
        <f>IF(BU$1&lt;=cockpit!$C$15,1/(1+EXP(-(AY520+AC$14))),0)</f>
        <v>0.68321668178690176</v>
      </c>
      <c r="BV520" s="8">
        <f>IF(BV$1&lt;=cockpit!$C$15,1/(1+EXP(-(AZ520+AD$14))),0)</f>
        <v>0.75413303694937062</v>
      </c>
      <c r="BW520" s="8">
        <f>IF(BW$1&lt;=cockpit!$C$15,1/(1+EXP(-(BA520+AE$14))),0)</f>
        <v>0.84583305803587117</v>
      </c>
      <c r="BX520" s="8">
        <f>IF(BX$1&lt;=cockpit!$C$15,1/(1+EXP(-(BB520+AF$14))),0)</f>
        <v>0.85338857293716852</v>
      </c>
      <c r="BY520" s="8">
        <f>IF(BY$1&lt;=cockpit!$C$15,1/(1+EXP(-(BC520+AG$14))),0)</f>
        <v>0.71663068952333675</v>
      </c>
      <c r="BZ520" s="8">
        <f>IF(BZ$1&lt;=cockpit!$C$15,1/(1+EXP(-(BD520+AH$14))),0)</f>
        <v>0.75589245775926428</v>
      </c>
      <c r="CA520" s="8">
        <f>IF(CA$1&lt;=cockpit!$C$15,1/(1+EXP(-(BE520+AI$14))),0)</f>
        <v>0.93379933438342155</v>
      </c>
      <c r="CB520" s="8">
        <f>IF(CB$1&lt;=cockpit!$C$15,1/(1+EXP(-(BF520+AJ$14))),0)</f>
        <v>0.79285896016459334</v>
      </c>
      <c r="CC520" s="8">
        <f>IF(CC$1&lt;=cockpit!$C$15,1/(1+EXP(-(BG520+AK$14))),0)</f>
        <v>0.72005428861892395</v>
      </c>
      <c r="CD520" s="8">
        <f>IF(CD$1&lt;=cockpit!$C$15,1/(1+EXP(-(BH520+AL$14))),0)</f>
        <v>0.86030713550056848</v>
      </c>
      <c r="CE520" s="8">
        <f>IF(CE$1&lt;=cockpit!$C$15,1/(1+EXP(-(BI520+AM$14))),0)</f>
        <v>0.8172021143197522</v>
      </c>
      <c r="CH520" s="6">
        <v>5.2843428087518847</v>
      </c>
      <c r="CK520" s="9">
        <f t="shared" si="185"/>
        <v>5.2843428087518847</v>
      </c>
      <c r="CM520" s="9">
        <f t="shared" si="186"/>
        <v>8.0850832888910859E-2</v>
      </c>
      <c r="CP520">
        <f t="shared" si="187"/>
        <v>0.28434280875188467</v>
      </c>
      <c r="CV520">
        <v>-2.2296968180821213E-2</v>
      </c>
      <c r="CW520">
        <v>0.11662736254153573</v>
      </c>
      <c r="CX520">
        <v>4.8130540291173663E-3</v>
      </c>
      <c r="CY520">
        <v>7.6147655306513212E-2</v>
      </c>
      <c r="CZ520">
        <v>9.1018269145669073E-2</v>
      </c>
      <c r="DA520">
        <v>0.21439276011451572</v>
      </c>
      <c r="DB520">
        <v>3.775968237713014E-3</v>
      </c>
      <c r="DC520">
        <v>0.17876094777626736</v>
      </c>
      <c r="DD520">
        <v>7.7414391952898953E-2</v>
      </c>
      <c r="DE520">
        <v>0.16804984693488242</v>
      </c>
      <c r="DF520">
        <v>0.20712559762320285</v>
      </c>
      <c r="DG520">
        <v>5.6587457007961438E-2</v>
      </c>
      <c r="DH520">
        <v>-2.9194460022804292E-2</v>
      </c>
      <c r="DI520">
        <v>0.14142807424933221</v>
      </c>
      <c r="DJ520">
        <v>3.9176877682370367E-2</v>
      </c>
      <c r="DK520">
        <v>-5.1293318530109627E-2</v>
      </c>
      <c r="DL520">
        <v>0.1885391699191917</v>
      </c>
      <c r="DM520">
        <v>0.16914701819678707</v>
      </c>
      <c r="DN520">
        <v>0.11300123098713176</v>
      </c>
      <c r="DO520">
        <v>-6.0221688156133794E-3</v>
      </c>
      <c r="DR520">
        <f t="shared" si="188"/>
        <v>-1.2547346305956612E-2</v>
      </c>
      <c r="DS520">
        <f t="shared" si="177"/>
        <v>5.0788908304811441E-2</v>
      </c>
      <c r="DT520">
        <f t="shared" si="178"/>
        <v>2.0514591878356288E-3</v>
      </c>
      <c r="DU520">
        <f t="shared" si="179"/>
        <v>2.6787114176429684E-2</v>
      </c>
      <c r="DV520">
        <f t="shared" si="180"/>
        <v>3.1117844164192741E-2</v>
      </c>
      <c r="DW520">
        <f t="shared" si="181"/>
        <v>6.1811146394214742E-2</v>
      </c>
      <c r="DX520">
        <f t="shared" si="182"/>
        <v>1.1825955821284878E-3</v>
      </c>
      <c r="DY520">
        <f t="shared" si="183"/>
        <v>5.8477764372306812E-2</v>
      </c>
      <c r="DZ520">
        <f t="shared" si="184"/>
        <v>4.2659517543004351E-2</v>
      </c>
      <c r="EA520">
        <f t="shared" si="166"/>
        <v>8.9606693373995003E-2</v>
      </c>
      <c r="EB520">
        <f t="shared" si="167"/>
        <v>8.9329824219641654E-2</v>
      </c>
      <c r="EC520">
        <f t="shared" si="168"/>
        <v>1.610289107248122E-2</v>
      </c>
      <c r="ED520">
        <f t="shared" si="169"/>
        <v>-7.9329505859328069E-3</v>
      </c>
      <c r="EE520">
        <f t="shared" si="170"/>
        <v>6.8796336764043856E-2</v>
      </c>
      <c r="EF520">
        <f t="shared" si="171"/>
        <v>1.6792251578052499E-2</v>
      </c>
      <c r="EG520">
        <f t="shared" si="172"/>
        <v>-6.5665092455121964E-3</v>
      </c>
      <c r="EH520">
        <f t="shared" si="173"/>
        <v>7.0018671876332483E-2</v>
      </c>
      <c r="EI520">
        <f t="shared" si="174"/>
        <v>8.1447980293514674E-2</v>
      </c>
      <c r="EJ520">
        <f t="shared" si="175"/>
        <v>2.9365814383204777E-2</v>
      </c>
      <c r="EK520">
        <f t="shared" si="176"/>
        <v>-2.0004482788930468E-3</v>
      </c>
    </row>
    <row r="521" spans="1:141" x14ac:dyDescent="0.3">
      <c r="A521" s="6">
        <f>('Base original'!A521-MIN('Base original'!A:A))/(MAX('Base original'!A:A)-MIN('Base original'!A:A))</f>
        <v>0.15929203539823014</v>
      </c>
      <c r="B521" s="6">
        <f>('Base original'!B521-MIN('Base original'!B:B))/(MAX('Base original'!B:B)-MIN('Base original'!B:B))</f>
        <v>0.51027397260273977</v>
      </c>
      <c r="C521" s="6">
        <f>('Base original'!C521-MIN('Base original'!C:C))/(MAX('Base original'!C:C)-MIN('Base original'!C:C))</f>
        <v>0.03</v>
      </c>
      <c r="D521" s="6">
        <f>('Base original'!D521-MIN('Base original'!D:D))/(MAX('Base original'!D:D)-MIN('Base original'!D:D))</f>
        <v>0.15753424657534248</v>
      </c>
      <c r="E521" s="6">
        <f>('Base original'!E521-MIN('Base original'!E:E))/(MAX('Base original'!E:E)-MIN('Base original'!E:E))</f>
        <v>9.849749582637729E-2</v>
      </c>
      <c r="F521" s="6">
        <f>('Base original'!F521-MIN('Base original'!F:F))/(MAX('Base original'!F:F)-MIN('Base original'!F:F))</f>
        <v>0.38805970149253732</v>
      </c>
      <c r="G521" s="6">
        <f>('Base original'!G521-MIN('Base original'!G:G))/(MAX('Base original'!G:G)-MIN('Base original'!G:G))</f>
        <v>0.18374558303886926</v>
      </c>
      <c r="H521" s="6">
        <f>('Base original'!H521-MIN('Base original'!H:H))/(MAX('Base original'!H:H)-MIN('Base original'!H:H))</f>
        <v>0.36196769456681371</v>
      </c>
      <c r="I521" s="6">
        <f>('Base original'!I521-MIN('Base original'!I:I))/(MAX('Base original'!I:I)-MIN('Base original'!I:I))</f>
        <v>0.68503937007874016</v>
      </c>
      <c r="J521" s="6">
        <f>('Base original'!J521-MIN('Base original'!J:J))/(MAX('Base original'!J:J)-MIN('Base original'!J:J))</f>
        <v>9.5808383233532926E-2</v>
      </c>
      <c r="K521" s="6">
        <f>('Base original'!K521-MIN('Base original'!K:K))/(MAX('Base original'!K:K)-MIN('Base original'!K:K))</f>
        <v>0.66153846153846141</v>
      </c>
      <c r="L521" s="6">
        <f>'Base original'!L521</f>
        <v>6</v>
      </c>
      <c r="M521">
        <v>729</v>
      </c>
      <c r="O521">
        <v>2.2919264450771415E-4</v>
      </c>
      <c r="P521" t="str">
        <f>IF(O521&lt;=cockpit!C$11,"treino","teste")</f>
        <v>treino</v>
      </c>
      <c r="AP521" s="6">
        <v>0.67376394205725809</v>
      </c>
      <c r="AQ521" s="6">
        <v>1.594853624156261</v>
      </c>
      <c r="AR521" s="6">
        <v>1.854671260768763</v>
      </c>
      <c r="AS521" s="6">
        <v>1.8255895134979905</v>
      </c>
      <c r="AT521" s="6">
        <v>1.9606427154500474</v>
      </c>
      <c r="AU521" s="6">
        <v>1.7192623113006711</v>
      </c>
      <c r="AV521" s="6">
        <v>1.7042336642999059</v>
      </c>
      <c r="AW521" s="6">
        <v>1.8355165339680757</v>
      </c>
      <c r="AX521" s="6">
        <v>1.0731094398350389</v>
      </c>
      <c r="AY521" s="6">
        <v>1.3234802595808486</v>
      </c>
      <c r="AZ521" s="6">
        <v>1.3539621269081616</v>
      </c>
      <c r="BA521" s="6">
        <v>1.6708445223277573</v>
      </c>
      <c r="BB521" s="6">
        <v>1.3355488663286321</v>
      </c>
      <c r="BC521" s="6">
        <v>1.5988130906366966</v>
      </c>
      <c r="BD521" s="6">
        <v>1.2378284287428178</v>
      </c>
      <c r="BE521" s="6">
        <v>2.1935161115723609</v>
      </c>
      <c r="BF521" s="6">
        <v>1.4205751921662806</v>
      </c>
      <c r="BG521" s="6">
        <v>1.3080438461335708</v>
      </c>
      <c r="BH521" s="6">
        <v>1.4535829331024497</v>
      </c>
      <c r="BI521" s="6">
        <v>1.2519186984169506</v>
      </c>
      <c r="BL521" s="8">
        <f>IF(BL$1&lt;=cockpit!$C$15,1/(1+EXP(-(AP521+T$14))),0)</f>
        <v>0.69675704552479312</v>
      </c>
      <c r="BM521" s="8">
        <f>IF(BM$1&lt;=cockpit!$C$15,1/(1+EXP(-(AQ521+U$14))),0)</f>
        <v>0.84740694975302389</v>
      </c>
      <c r="BN521" s="8">
        <f>IF(BN$1&lt;=cockpit!$C$15,1/(1+EXP(-(AR521+V$14))),0)</f>
        <v>0.88148877649735025</v>
      </c>
      <c r="BO521" s="8">
        <f>IF(BO$1&lt;=cockpit!$C$15,1/(1+EXP(-(AS521+W$14))),0)</f>
        <v>0.86919413562309633</v>
      </c>
      <c r="BP521" s="8">
        <f>IF(BP$1&lt;=cockpit!$C$15,1/(1+EXP(-(AT521+X$14))),0)</f>
        <v>0.88777003903436702</v>
      </c>
      <c r="BQ521" s="8">
        <f>IF(BQ$1&lt;=cockpit!$C$15,1/(1+EXP(-(AU521+Y$14))),0)</f>
        <v>0.89725890422612042</v>
      </c>
      <c r="BR521" s="8">
        <f>IF(BR$1&lt;=cockpit!$C$15,1/(1+EXP(-(AV521+Z$14))),0)</f>
        <v>0.89097592909305068</v>
      </c>
      <c r="BS521" s="8">
        <f>IF(BS$1&lt;=cockpit!$C$15,1/(1+EXP(-(AW521+AA$14))),0)</f>
        <v>0.87482175710383969</v>
      </c>
      <c r="BT521" s="8">
        <f>IF(BT$1&lt;=cockpit!$C$15,1/(1+EXP(-(AX521+AB$14))),0)</f>
        <v>0.76261450790444596</v>
      </c>
      <c r="BU521" s="8">
        <f>IF(BU$1&lt;=cockpit!$C$15,1/(1+EXP(-(AY521+AC$14))),0)</f>
        <v>0.79641767509886874</v>
      </c>
      <c r="BV521" s="8">
        <f>IF(BV$1&lt;=cockpit!$C$15,1/(1+EXP(-(AZ521+AD$14))),0)</f>
        <v>0.84929479277518427</v>
      </c>
      <c r="BW521" s="8">
        <f>IF(BW$1&lt;=cockpit!$C$15,1/(1+EXP(-(BA521+AE$14))),0)</f>
        <v>0.89062216601629407</v>
      </c>
      <c r="BX521" s="8">
        <f>IF(BX$1&lt;=cockpit!$C$15,1/(1+EXP(-(BB521+AF$14))),0)</f>
        <v>0.88752482957999523</v>
      </c>
      <c r="BY521" s="8">
        <f>IF(BY$1&lt;=cockpit!$C$15,1/(1+EXP(-(BC521+AG$14))),0)</f>
        <v>0.82781447127385999</v>
      </c>
      <c r="BZ521" s="8">
        <f>IF(BZ$1&lt;=cockpit!$C$15,1/(1+EXP(-(BD521+AH$14))),0)</f>
        <v>0.823806503758308</v>
      </c>
      <c r="CA521" s="8">
        <f>IF(CA$1&lt;=cockpit!$C$15,1/(1+EXP(-(BE521+AI$14))),0)</f>
        <v>0.95947894076715767</v>
      </c>
      <c r="CB521" s="8">
        <f>IF(CB$1&lt;=cockpit!$C$15,1/(1+EXP(-(BF521+AJ$14))),0)</f>
        <v>0.86218759038068982</v>
      </c>
      <c r="CC521" s="8">
        <f>IF(CC$1&lt;=cockpit!$C$15,1/(1+EXP(-(BG521+AK$14))),0)</f>
        <v>0.81689847086432998</v>
      </c>
      <c r="CD521" s="8">
        <f>IF(CD$1&lt;=cockpit!$C$15,1/(1+EXP(-(BH521+AL$14))),0)</f>
        <v>0.91564525896886451</v>
      </c>
      <c r="CE521" s="8">
        <f>IF(CE$1&lt;=cockpit!$C$15,1/(1+EXP(-(BI521+AM$14))),0)</f>
        <v>0.8573645313528212</v>
      </c>
      <c r="CH521" s="6">
        <v>5.7918537826556564</v>
      </c>
      <c r="CK521" s="9">
        <f t="shared" si="185"/>
        <v>5.7918537826556564</v>
      </c>
      <c r="CM521" s="9">
        <f t="shared" si="186"/>
        <v>4.3324847794758717E-2</v>
      </c>
      <c r="CP521">
        <f t="shared" si="187"/>
        <v>-0.20814621734434358</v>
      </c>
      <c r="CV521">
        <v>1.6321951680286214E-2</v>
      </c>
      <c r="CW521">
        <v>-8.5374215927685737E-2</v>
      </c>
      <c r="CX521">
        <v>-3.5232788000941193E-3</v>
      </c>
      <c r="CY521">
        <v>-5.5742033643348128E-2</v>
      </c>
      <c r="CZ521">
        <v>-6.6627703774396321E-2</v>
      </c>
      <c r="DA521">
        <v>-0.15694099048866458</v>
      </c>
      <c r="DB521">
        <v>-2.764105443504175E-3</v>
      </c>
      <c r="DC521">
        <v>-0.13085759141173697</v>
      </c>
      <c r="DD521">
        <v>-5.6669317306592526E-2</v>
      </c>
      <c r="DE521">
        <v>-0.12301679131021757</v>
      </c>
      <c r="DF521">
        <v>-0.15162124145040637</v>
      </c>
      <c r="DG521">
        <v>-4.1423467599001729E-2</v>
      </c>
      <c r="DH521">
        <v>2.13710923368555E-2</v>
      </c>
      <c r="DI521">
        <v>-0.10352897198458987</v>
      </c>
      <c r="DJ521">
        <v>-2.8678477689453349E-2</v>
      </c>
      <c r="DK521">
        <v>3.7548022663014081E-2</v>
      </c>
      <c r="DL521">
        <v>-0.13801550041719524</v>
      </c>
      <c r="DM521">
        <v>-0.12381994876985866</v>
      </c>
      <c r="DN521">
        <v>-8.2719794773322197E-2</v>
      </c>
      <c r="DO521">
        <v>4.4083817863414922E-3</v>
      </c>
      <c r="DR521">
        <f t="shared" si="188"/>
        <v>8.3981275877437565E-3</v>
      </c>
      <c r="DS521">
        <f t="shared" si="177"/>
        <v>-2.4067116245308499E-2</v>
      </c>
      <c r="DT521">
        <f t="shared" si="178"/>
        <v>-7.8561202868940435E-4</v>
      </c>
      <c r="DU521">
        <f t="shared" si="179"/>
        <v>-1.3629013882275956E-2</v>
      </c>
      <c r="DV521">
        <f t="shared" si="180"/>
        <v>-1.4116035671379286E-2</v>
      </c>
      <c r="DW521">
        <f t="shared" si="181"/>
        <v>-3.0591951514470486E-2</v>
      </c>
      <c r="DX521">
        <f t="shared" si="182"/>
        <v>-5.6985321283151375E-4</v>
      </c>
      <c r="DY521">
        <f t="shared" si="183"/>
        <v>-3.0710561592846946E-2</v>
      </c>
      <c r="DZ521">
        <f t="shared" si="184"/>
        <v>-2.3711525443978945E-2</v>
      </c>
      <c r="EA521">
        <f t="shared" si="166"/>
        <v>-4.4989563974464387E-2</v>
      </c>
      <c r="EB521">
        <f t="shared" si="167"/>
        <v>-4.2256590569972767E-2</v>
      </c>
      <c r="EC521">
        <f t="shared" si="168"/>
        <v>-8.5660482318049899E-3</v>
      </c>
      <c r="ED521">
        <f t="shared" si="169"/>
        <v>4.5370759976657042E-3</v>
      </c>
      <c r="EE521">
        <f t="shared" si="170"/>
        <v>-3.258296947471527E-2</v>
      </c>
      <c r="EF521">
        <f t="shared" si="171"/>
        <v>-9.2156235928018398E-3</v>
      </c>
      <c r="EG521">
        <f t="shared" si="172"/>
        <v>2.981319090646254E-3</v>
      </c>
      <c r="EH521">
        <f t="shared" si="173"/>
        <v>-3.5419271052838784E-2</v>
      </c>
      <c r="EI521">
        <f t="shared" si="174"/>
        <v>-4.119203526616249E-2</v>
      </c>
      <c r="EJ521">
        <f t="shared" si="175"/>
        <v>-1.3367002641336551E-2</v>
      </c>
      <c r="EK521">
        <f t="shared" si="176"/>
        <v>1.1678952192982748E-3</v>
      </c>
    </row>
    <row r="522" spans="1:141" x14ac:dyDescent="0.3">
      <c r="A522" s="6">
        <f>('Base original'!A522-MIN('Base original'!A:A))/(MAX('Base original'!A:A)-MIN('Base original'!A:A))</f>
        <v>0.4336283185840708</v>
      </c>
      <c r="B522" s="6">
        <f>('Base original'!B522-MIN('Base original'!B:B))/(MAX('Base original'!B:B)-MIN('Base original'!B:B))</f>
        <v>0.29452054794520555</v>
      </c>
      <c r="C522" s="6">
        <f>('Base original'!C522-MIN('Base original'!C:C))/(MAX('Base original'!C:C)-MIN('Base original'!C:C))</f>
        <v>0.66</v>
      </c>
      <c r="D522" s="6">
        <f>('Base original'!D522-MIN('Base original'!D:D))/(MAX('Base original'!D:D)-MIN('Base original'!D:D))</f>
        <v>9.5890410958904104E-2</v>
      </c>
      <c r="E522" s="6">
        <f>('Base original'!E522-MIN('Base original'!E:E))/(MAX('Base original'!E:E)-MIN('Base original'!E:E))</f>
        <v>0.62604340567612693</v>
      </c>
      <c r="F522" s="6">
        <f>('Base original'!F522-MIN('Base original'!F:F))/(MAX('Base original'!F:F)-MIN('Base original'!F:F))</f>
        <v>0.16417910447761194</v>
      </c>
      <c r="G522" s="6">
        <f>('Base original'!G522-MIN('Base original'!G:G))/(MAX('Base original'!G:G)-MIN('Base original'!G:G))</f>
        <v>0.10954063604240283</v>
      </c>
      <c r="H522" s="6">
        <f>('Base original'!H522-MIN('Base original'!H:H))/(MAX('Base original'!H:H)-MIN('Base original'!H:H))</f>
        <v>0.59691629955947068</v>
      </c>
      <c r="I522" s="6">
        <f>('Base original'!I522-MIN('Base original'!I:I))/(MAX('Base original'!I:I)-MIN('Base original'!I:I))</f>
        <v>0.33858267716535423</v>
      </c>
      <c r="J522" s="6">
        <f>('Base original'!J522-MIN('Base original'!J:J))/(MAX('Base original'!J:J)-MIN('Base original'!J:J))</f>
        <v>0.20359281437125751</v>
      </c>
      <c r="K522" s="6">
        <f>('Base original'!K522-MIN('Base original'!K:K))/(MAX('Base original'!K:K)-MIN('Base original'!K:K))</f>
        <v>0.18461538461538451</v>
      </c>
      <c r="L522" s="6">
        <f>'Base original'!L522</f>
        <v>5</v>
      </c>
      <c r="M522">
        <v>730</v>
      </c>
      <c r="O522">
        <v>0.30131664458320351</v>
      </c>
      <c r="P522" t="str">
        <f>IF(O522&lt;=cockpit!C$11,"treino","teste")</f>
        <v>treino</v>
      </c>
      <c r="AP522" s="6">
        <v>1.5116316383277222</v>
      </c>
      <c r="AQ522" s="6">
        <v>2.0994190646082402</v>
      </c>
      <c r="AR522" s="6">
        <v>1.6539646960976513</v>
      </c>
      <c r="AS522" s="6">
        <v>2.4706871750802031</v>
      </c>
      <c r="AT522" s="6">
        <v>1.9386694992065749</v>
      </c>
      <c r="AU522" s="6">
        <v>1.7401884852849374</v>
      </c>
      <c r="AV522" s="6">
        <v>1.8543712691785925</v>
      </c>
      <c r="AW522" s="6">
        <v>2.2309152748778742</v>
      </c>
      <c r="AX522" s="6">
        <v>1.6161782476309612</v>
      </c>
      <c r="AY522" s="6">
        <v>1.3243665074016573</v>
      </c>
      <c r="AZ522" s="6">
        <v>1.3234482853256102</v>
      </c>
      <c r="BA522" s="6">
        <v>2.2331473816594567</v>
      </c>
      <c r="BB522" s="6">
        <v>1.5031638600210171</v>
      </c>
      <c r="BC522" s="6">
        <v>1.7774496946406022</v>
      </c>
      <c r="BD522" s="6">
        <v>1.6701676102447434</v>
      </c>
      <c r="BE522" s="6">
        <v>2.1851122257474613</v>
      </c>
      <c r="BF522" s="6">
        <v>1.8191867403278601</v>
      </c>
      <c r="BG522" s="6">
        <v>1.664991333377662</v>
      </c>
      <c r="BH522" s="6">
        <v>1.5620185371311288</v>
      </c>
      <c r="BI522" s="6">
        <v>1.7858853607869911</v>
      </c>
      <c r="BL522" s="8">
        <f>IF(BL$1&lt;=cockpit!$C$15,1/(1+EXP(-(AP522+T$14))),0)</f>
        <v>0.84154517516410721</v>
      </c>
      <c r="BM522" s="8">
        <f>IF(BM$1&lt;=cockpit!$C$15,1/(1+EXP(-(AQ522+U$14))),0)</f>
        <v>0.90194030438669059</v>
      </c>
      <c r="BN522" s="8">
        <f>IF(BN$1&lt;=cockpit!$C$15,1/(1+EXP(-(AR522+V$14))),0)</f>
        <v>0.85886538359904019</v>
      </c>
      <c r="BO522" s="8">
        <f>IF(BO$1&lt;=cockpit!$C$15,1/(1+EXP(-(AS522+W$14))),0)</f>
        <v>0.92682764198312828</v>
      </c>
      <c r="BP522" s="8">
        <f>IF(BP$1&lt;=cockpit!$C$15,1/(1+EXP(-(AT522+X$14))),0)</f>
        <v>0.88556202623233926</v>
      </c>
      <c r="BQ522" s="8">
        <f>IF(BQ$1&lt;=cockpit!$C$15,1/(1+EXP(-(AU522+Y$14))),0)</f>
        <v>0.899172017439823</v>
      </c>
      <c r="BR522" s="8">
        <f>IF(BR$1&lt;=cockpit!$C$15,1/(1+EXP(-(AV522+Z$14))),0)</f>
        <v>0.90472696021698296</v>
      </c>
      <c r="BS522" s="8">
        <f>IF(BS$1&lt;=cockpit!$C$15,1/(1+EXP(-(AW522+AA$14))),0)</f>
        <v>0.91211045464146245</v>
      </c>
      <c r="BT522" s="8">
        <f>IF(BT$1&lt;=cockpit!$C$15,1/(1+EXP(-(AX522+AB$14))),0)</f>
        <v>0.84685393757650851</v>
      </c>
      <c r="BU522" s="8">
        <f>IF(BU$1&lt;=cockpit!$C$15,1/(1+EXP(-(AY522+AC$14))),0)</f>
        <v>0.79656133052590206</v>
      </c>
      <c r="BV522" s="8">
        <f>IF(BV$1&lt;=cockpit!$C$15,1/(1+EXP(-(AZ522+AD$14))),0)</f>
        <v>0.84534746450317333</v>
      </c>
      <c r="BW522" s="8">
        <f>IF(BW$1&lt;=cockpit!$C$15,1/(1+EXP(-(BA522+AE$14))),0)</f>
        <v>0.93458890617998558</v>
      </c>
      <c r="BX522" s="8">
        <f>IF(BX$1&lt;=cockpit!$C$15,1/(1+EXP(-(BB522+AF$14))),0)</f>
        <v>0.90320192196728599</v>
      </c>
      <c r="BY522" s="8">
        <f>IF(BY$1&lt;=cockpit!$C$15,1/(1+EXP(-(BC522+AG$14))),0)</f>
        <v>0.85180808771575378</v>
      </c>
      <c r="BZ522" s="8">
        <f>IF(BZ$1&lt;=cockpit!$C$15,1/(1+EXP(-(BD522+AH$14))),0)</f>
        <v>0.87811419400299318</v>
      </c>
      <c r="CA522" s="8">
        <f>IF(CA$1&lt;=cockpit!$C$15,1/(1+EXP(-(BE522+AI$14))),0)</f>
        <v>0.95915094061246187</v>
      </c>
      <c r="CB522" s="8">
        <f>IF(CB$1&lt;=cockpit!$C$15,1/(1+EXP(-(BF522+AJ$14))),0)</f>
        <v>0.90310325859499274</v>
      </c>
      <c r="CC522" s="8">
        <f>IF(CC$1&lt;=cockpit!$C$15,1/(1+EXP(-(BG522+AK$14))),0)</f>
        <v>0.864411164300806</v>
      </c>
      <c r="CD522" s="8">
        <f>IF(CD$1&lt;=cockpit!$C$15,1/(1+EXP(-(BH522+AL$14))),0)</f>
        <v>0.92365200469682596</v>
      </c>
      <c r="CE522" s="8">
        <f>IF(CE$1&lt;=cockpit!$C$15,1/(1+EXP(-(BI522+AM$14))),0)</f>
        <v>0.91113216055938429</v>
      </c>
      <c r="CH522" s="6">
        <v>5.9464776145010525</v>
      </c>
      <c r="CK522" s="9">
        <f t="shared" si="185"/>
        <v>5.9464776145010525</v>
      </c>
      <c r="CM522" s="9">
        <f t="shared" si="186"/>
        <v>0.89581987475160296</v>
      </c>
      <c r="CP522">
        <f t="shared" si="187"/>
        <v>0.9464776145010525</v>
      </c>
      <c r="CV522">
        <v>-7.4218797187181038E-2</v>
      </c>
      <c r="CW522">
        <v>0.38821163921252322</v>
      </c>
      <c r="CX522">
        <v>1.6020971010097647E-2</v>
      </c>
      <c r="CY522">
        <v>0.25346887252297828</v>
      </c>
      <c r="CZ522">
        <v>0.30296793731181926</v>
      </c>
      <c r="DA522">
        <v>0.71363840376405607</v>
      </c>
      <c r="DB522">
        <v>1.2568875667191174E-2</v>
      </c>
      <c r="DC522">
        <v>0.59503258112944035</v>
      </c>
      <c r="DD522">
        <v>0.25768539512305716</v>
      </c>
      <c r="DE522">
        <v>0.55937907817104338</v>
      </c>
      <c r="DF522">
        <v>0.68944856527592591</v>
      </c>
      <c r="DG522">
        <v>0.1883598236743563</v>
      </c>
      <c r="DH522">
        <v>-9.7178131567032283E-2</v>
      </c>
      <c r="DI522">
        <v>0.47076452162287519</v>
      </c>
      <c r="DJ522">
        <v>0.13040610344665049</v>
      </c>
      <c r="DK522">
        <v>-0.17073749104231217</v>
      </c>
      <c r="DL522">
        <v>0.62758085765705995</v>
      </c>
      <c r="DM522">
        <v>0.56303117699930227</v>
      </c>
      <c r="DN522">
        <v>0.37614151738125851</v>
      </c>
      <c r="DO522">
        <v>-2.0045690621625756E-2</v>
      </c>
      <c r="DR522">
        <f t="shared" si="188"/>
        <v>-2.1657172538840464E-2</v>
      </c>
      <c r="DS522">
        <f t="shared" si="177"/>
        <v>7.2402902174781139E-2</v>
      </c>
      <c r="DT522">
        <f t="shared" si="178"/>
        <v>4.2031057954861253E-3</v>
      </c>
      <c r="DU522">
        <f t="shared" si="179"/>
        <v>3.5736708661958945E-2</v>
      </c>
      <c r="DV522">
        <f t="shared" si="180"/>
        <v>6.5374390518092462E-2</v>
      </c>
      <c r="DW522">
        <f t="shared" si="181"/>
        <v>0.13665439175136973</v>
      </c>
      <c r="DX522">
        <f t="shared" si="182"/>
        <v>2.2808629004348914E-3</v>
      </c>
      <c r="DY522">
        <f t="shared" si="183"/>
        <v>9.9997913933599442E-2</v>
      </c>
      <c r="DZ522">
        <f t="shared" si="184"/>
        <v>7.2883327027407158E-2</v>
      </c>
      <c r="EA522">
        <f t="shared" si="166"/>
        <v>0.2044474854097815</v>
      </c>
      <c r="EB522">
        <f t="shared" si="167"/>
        <v>0.19676011567016438</v>
      </c>
      <c r="EC522">
        <f t="shared" si="168"/>
        <v>2.3835725746358782E-2</v>
      </c>
      <c r="ED522">
        <f t="shared" si="169"/>
        <v>-1.7902766468393779E-2</v>
      </c>
      <c r="EE522">
        <f t="shared" si="170"/>
        <v>0.12918860370327953</v>
      </c>
      <c r="EF522">
        <f t="shared" si="171"/>
        <v>2.9851973455989327E-2</v>
      </c>
      <c r="EG522">
        <f t="shared" si="172"/>
        <v>-1.3664031450327645E-2</v>
      </c>
      <c r="EH522">
        <f t="shared" si="173"/>
        <v>0.11572873697389904</v>
      </c>
      <c r="EI522">
        <f t="shared" si="174"/>
        <v>0.14233053121284098</v>
      </c>
      <c r="EJ522">
        <f t="shared" si="175"/>
        <v>5.5242766536129938E-2</v>
      </c>
      <c r="EK522">
        <f t="shared" si="176"/>
        <v>-3.4045237321816417E-3</v>
      </c>
    </row>
    <row r="523" spans="1:141" x14ac:dyDescent="0.3">
      <c r="A523" s="6">
        <f>('Base original'!A523-MIN('Base original'!A:A))/(MAX('Base original'!A:A)-MIN('Base original'!A:A))</f>
        <v>0.38053097345132747</v>
      </c>
      <c r="B523" s="6">
        <f>('Base original'!B523-MIN('Base original'!B:B))/(MAX('Base original'!B:B)-MIN('Base original'!B:B))</f>
        <v>0.51712328767123295</v>
      </c>
      <c r="C523" s="6">
        <f>('Base original'!C523-MIN('Base original'!C:C))/(MAX('Base original'!C:C)-MIN('Base original'!C:C))</f>
        <v>0.13</v>
      </c>
      <c r="D523" s="6">
        <f>('Base original'!D523-MIN('Base original'!D:D))/(MAX('Base original'!D:D)-MIN('Base original'!D:D))</f>
        <v>0.17465753424657537</v>
      </c>
      <c r="E523" s="6">
        <f>('Base original'!E523-MIN('Base original'!E:E))/(MAX('Base original'!E:E)-MIN('Base original'!E:E))</f>
        <v>0.12687813021702837</v>
      </c>
      <c r="F523" s="6">
        <f>('Base original'!F523-MIN('Base original'!F:F))/(MAX('Base original'!F:F)-MIN('Base original'!F:F))</f>
        <v>4.4776119402985072E-2</v>
      </c>
      <c r="G523" s="6">
        <f>('Base original'!G523-MIN('Base original'!G:G))/(MAX('Base original'!G:G)-MIN('Base original'!G:G))</f>
        <v>2.8268551236749116E-2</v>
      </c>
      <c r="H523" s="6">
        <f>('Base original'!H523-MIN('Base original'!H:H))/(MAX('Base original'!H:H)-MIN('Base original'!H:H))</f>
        <v>0.68502202643171606</v>
      </c>
      <c r="I523" s="6">
        <f>('Base original'!I523-MIN('Base original'!I:I))/(MAX('Base original'!I:I)-MIN('Base original'!I:I))</f>
        <v>0.55118110236220474</v>
      </c>
      <c r="J523" s="6">
        <f>('Base original'!J523-MIN('Base original'!J:J))/(MAX('Base original'!J:J)-MIN('Base original'!J:J))</f>
        <v>0.11377245508982037</v>
      </c>
      <c r="K523" s="6">
        <f>('Base original'!K523-MIN('Base original'!K:K))/(MAX('Base original'!K:K)-MIN('Base original'!K:K))</f>
        <v>0.47692307692307689</v>
      </c>
      <c r="L523" s="6">
        <f>'Base original'!L523</f>
        <v>5</v>
      </c>
      <c r="M523">
        <v>731</v>
      </c>
      <c r="O523">
        <v>0.55156177325886291</v>
      </c>
      <c r="P523" t="str">
        <f>IF(O523&lt;=cockpit!C$11,"treino","teste")</f>
        <v>treino</v>
      </c>
      <c r="AP523" s="6">
        <v>0.77095969959960375</v>
      </c>
      <c r="AQ523" s="6">
        <v>1.663336995565891</v>
      </c>
      <c r="AR523" s="6">
        <v>1.5417044226376042</v>
      </c>
      <c r="AS523" s="6">
        <v>1.8975571427113465</v>
      </c>
      <c r="AT523" s="6">
        <v>1.8675670700852138</v>
      </c>
      <c r="AU523" s="6">
        <v>1.7441771642842394</v>
      </c>
      <c r="AV523" s="6">
        <v>1.8046699840638063</v>
      </c>
      <c r="AW523" s="6">
        <v>1.9568061372347769</v>
      </c>
      <c r="AX523" s="6">
        <v>1.0578725326120706</v>
      </c>
      <c r="AY523" s="6">
        <v>1.1439928516481366</v>
      </c>
      <c r="AZ523" s="6">
        <v>1.2441305290787636</v>
      </c>
      <c r="BA523" s="6">
        <v>1.6002575617272063</v>
      </c>
      <c r="BB523" s="6">
        <v>1.4945818208147048</v>
      </c>
      <c r="BC523" s="6">
        <v>1.5583775597886693</v>
      </c>
      <c r="BD523" s="6">
        <v>1.2072720167882058</v>
      </c>
      <c r="BE523" s="6">
        <v>2.3658344720525299</v>
      </c>
      <c r="BF523" s="6">
        <v>1.5281835600614493</v>
      </c>
      <c r="BG523" s="6">
        <v>1.1167349778957241</v>
      </c>
      <c r="BH523" s="6">
        <v>1.1661624822358676</v>
      </c>
      <c r="BI523" s="6">
        <v>1.4137760889865592</v>
      </c>
      <c r="BL523" s="8">
        <f>IF(BL$1&lt;=cockpit!$C$15,1/(1+EXP(-(AP523+T$14))),0)</f>
        <v>0.71689229841208013</v>
      </c>
      <c r="BM523" s="8">
        <f>IF(BM$1&lt;=cockpit!$C$15,1/(1+EXP(-(AQ523+U$14))),0)</f>
        <v>0.85605333535589201</v>
      </c>
      <c r="BN523" s="8">
        <f>IF(BN$1&lt;=cockpit!$C$15,1/(1+EXP(-(AR523+V$14))),0)</f>
        <v>0.84470196215335702</v>
      </c>
      <c r="BO523" s="8">
        <f>IF(BO$1&lt;=cockpit!$C$15,1/(1+EXP(-(AS523+W$14))),0)</f>
        <v>0.87716141558516514</v>
      </c>
      <c r="BP523" s="8">
        <f>IF(BP$1&lt;=cockpit!$C$15,1/(1+EXP(-(AT523+X$14))),0)</f>
        <v>0.87815647008615261</v>
      </c>
      <c r="BQ523" s="8">
        <f>IF(BQ$1&lt;=cockpit!$C$15,1/(1+EXP(-(AU523+Y$14))),0)</f>
        <v>0.89953306253712118</v>
      </c>
      <c r="BR523" s="8">
        <f>IF(BR$1&lt;=cockpit!$C$15,1/(1+EXP(-(AV523+Z$14))),0)</f>
        <v>0.90035587734543321</v>
      </c>
      <c r="BS523" s="8">
        <f>IF(BS$1&lt;=cockpit!$C$15,1/(1+EXP(-(AW523+AA$14))),0)</f>
        <v>0.8875115612098633</v>
      </c>
      <c r="BT523" s="8">
        <f>IF(BT$1&lt;=cockpit!$C$15,1/(1+EXP(-(AX523+AB$14))),0)</f>
        <v>0.75984508735779177</v>
      </c>
      <c r="BU523" s="8">
        <f>IF(BU$1&lt;=cockpit!$C$15,1/(1+EXP(-(AY523+AC$14))),0)</f>
        <v>0.76576776952948256</v>
      </c>
      <c r="BV523" s="8">
        <f>IF(BV$1&lt;=cockpit!$C$15,1/(1+EXP(-(AZ523+AD$14))),0)</f>
        <v>0.83469154453786643</v>
      </c>
      <c r="BW523" s="8">
        <f>IF(BW$1&lt;=cockpit!$C$15,1/(1+EXP(-(BA523+AE$14))),0)</f>
        <v>0.88355403102878938</v>
      </c>
      <c r="BX523" s="8">
        <f>IF(BX$1&lt;=cockpit!$C$15,1/(1+EXP(-(BB523+AF$14))),0)</f>
        <v>0.90244900896047908</v>
      </c>
      <c r="BY523" s="8">
        <f>IF(BY$1&lt;=cockpit!$C$15,1/(1+EXP(-(BC523+AG$14))),0)</f>
        <v>0.82197426657543493</v>
      </c>
      <c r="BZ523" s="8">
        <f>IF(BZ$1&lt;=cockpit!$C$15,1/(1+EXP(-(BD523+AH$14))),0)</f>
        <v>0.81932729001940396</v>
      </c>
      <c r="CA523" s="8">
        <f>IF(CA$1&lt;=cockpit!$C$15,1/(1+EXP(-(BE523+AI$14))),0)</f>
        <v>0.96567279634949776</v>
      </c>
      <c r="CB523" s="8">
        <f>IF(CB$1&lt;=cockpit!$C$15,1/(1+EXP(-(BF523+AJ$14))),0)</f>
        <v>0.87448258073879526</v>
      </c>
      <c r="CC523" s="8">
        <f>IF(CC$1&lt;=cockpit!$C$15,1/(1+EXP(-(BG523+AK$14))),0)</f>
        <v>0.78653513558732002</v>
      </c>
      <c r="CD523" s="8">
        <f>IF(CD$1&lt;=cockpit!$C$15,1/(1+EXP(-(BH523+AL$14))),0)</f>
        <v>0.89062854907068212</v>
      </c>
      <c r="CE523" s="8">
        <f>IF(CE$1&lt;=cockpit!$C$15,1/(1+EXP(-(BI523+AM$14))),0)</f>
        <v>0.87603734505316466</v>
      </c>
      <c r="CH523" s="6">
        <v>5.7447406114103154</v>
      </c>
      <c r="CK523" s="9">
        <f t="shared" si="185"/>
        <v>5.7447406114103154</v>
      </c>
      <c r="CM523" s="9">
        <f t="shared" si="186"/>
        <v>0.55463857828381047</v>
      </c>
      <c r="CP523">
        <f t="shared" si="187"/>
        <v>0.74474061141031545</v>
      </c>
      <c r="CV523">
        <v>-5.8399429155498471E-2</v>
      </c>
      <c r="CW523">
        <v>0.30546625626866725</v>
      </c>
      <c r="CX523">
        <v>1.2606180603369984E-2</v>
      </c>
      <c r="CY523">
        <v>0.19944324113334455</v>
      </c>
      <c r="CZ523">
        <v>0.2383918260869502</v>
      </c>
      <c r="DA523">
        <v>0.561529922105235</v>
      </c>
      <c r="DB523">
        <v>9.8898822388511776E-3</v>
      </c>
      <c r="DC523">
        <v>0.46820434153955864</v>
      </c>
      <c r="DD523">
        <v>0.20276103288150285</v>
      </c>
      <c r="DE523">
        <v>0.44015020567269653</v>
      </c>
      <c r="DF523">
        <v>0.54249602755817417</v>
      </c>
      <c r="DG523">
        <v>0.14821186269928766</v>
      </c>
      <c r="DH523">
        <v>-7.64650954339747E-2</v>
      </c>
      <c r="DI523">
        <v>0.3704234017711307</v>
      </c>
      <c r="DJ523">
        <v>0.102610690125717</v>
      </c>
      <c r="DK523">
        <v>-0.13434564275093422</v>
      </c>
      <c r="DL523">
        <v>0.49381511456804694</v>
      </c>
      <c r="DM523">
        <v>0.44302387777293134</v>
      </c>
      <c r="DN523">
        <v>0.29596882096254873</v>
      </c>
      <c r="DO523">
        <v>-1.5773051217446401E-2</v>
      </c>
      <c r="DR523">
        <f t="shared" si="188"/>
        <v>-2.8385943788903276E-2</v>
      </c>
      <c r="DS523">
        <f t="shared" si="177"/>
        <v>8.1612240483088641E-2</v>
      </c>
      <c r="DT523">
        <f t="shared" si="178"/>
        <v>3.6114009092623003E-3</v>
      </c>
      <c r="DU523">
        <f t="shared" si="179"/>
        <v>4.5989188371133763E-2</v>
      </c>
      <c r="DV523">
        <f t="shared" si="180"/>
        <v>5.4553874900339604E-2</v>
      </c>
      <c r="DW523">
        <f t="shared" si="181"/>
        <v>0.10716252161217713</v>
      </c>
      <c r="DX523">
        <f t="shared" si="182"/>
        <v>1.8727411197730864E-3</v>
      </c>
      <c r="DY523">
        <f t="shared" si="183"/>
        <v>9.9410657495853386E-2</v>
      </c>
      <c r="DZ523">
        <f t="shared" si="184"/>
        <v>8.5693998999260015E-2</v>
      </c>
      <c r="EA523">
        <f t="shared" si="166"/>
        <v>0.18204600321057299</v>
      </c>
      <c r="EB523">
        <f t="shared" si="167"/>
        <v>0.164533634019285</v>
      </c>
      <c r="EC523">
        <f t="shared" si="168"/>
        <v>3.2507644917075106E-2</v>
      </c>
      <c r="ED523">
        <f t="shared" si="169"/>
        <v>-1.4190834854979364E-2</v>
      </c>
      <c r="EE523">
        <f t="shared" si="170"/>
        <v>0.12014990676333218</v>
      </c>
      <c r="EF523">
        <f t="shared" si="171"/>
        <v>3.3728420315870727E-2</v>
      </c>
      <c r="EG523">
        <f t="shared" si="172"/>
        <v>-9.0651133600117093E-3</v>
      </c>
      <c r="EH523">
        <f t="shared" si="173"/>
        <v>0.11618492681193941</v>
      </c>
      <c r="EI523">
        <f t="shared" si="174"/>
        <v>0.1689526849422934</v>
      </c>
      <c r="EJ523">
        <f t="shared" si="175"/>
        <v>6.1200665897834287E-2</v>
      </c>
      <c r="EK523">
        <f t="shared" si="176"/>
        <v>-3.6681582368049475E-3</v>
      </c>
    </row>
    <row r="524" spans="1:141" x14ac:dyDescent="0.3">
      <c r="A524" s="6">
        <f>('Base original'!A524-MIN('Base original'!A:A))/(MAX('Base original'!A:A)-MIN('Base original'!A:A))</f>
        <v>0.23893805309734514</v>
      </c>
      <c r="B524" s="6">
        <f>('Base original'!B524-MIN('Base original'!B:B))/(MAX('Base original'!B:B)-MIN('Base original'!B:B))</f>
        <v>0.48972602739726029</v>
      </c>
      <c r="C524" s="6">
        <f>('Base original'!C524-MIN('Base original'!C:C))/(MAX('Base original'!C:C)-MIN('Base original'!C:C))</f>
        <v>0.03</v>
      </c>
      <c r="D524" s="6">
        <f>('Base original'!D524-MIN('Base original'!D:D))/(MAX('Base original'!D:D)-MIN('Base original'!D:D))</f>
        <v>8.2191780821917818E-2</v>
      </c>
      <c r="E524" s="6">
        <f>('Base original'!E524-MIN('Base original'!E:E))/(MAX('Base original'!E:E)-MIN('Base original'!E:E))</f>
        <v>0.13355592654424042</v>
      </c>
      <c r="F524" s="6">
        <f>('Base original'!F524-MIN('Base original'!F:F))/(MAX('Base original'!F:F)-MIN('Base original'!F:F))</f>
        <v>0.13432835820895522</v>
      </c>
      <c r="G524" s="6">
        <f>('Base original'!G524-MIN('Base original'!G:G))/(MAX('Base original'!G:G)-MIN('Base original'!G:G))</f>
        <v>4.5936395759717315E-2</v>
      </c>
      <c r="H524" s="6">
        <f>('Base original'!H524-MIN('Base original'!H:H))/(MAX('Base original'!H:H)-MIN('Base original'!H:H))</f>
        <v>0.47944199706314627</v>
      </c>
      <c r="I524" s="6">
        <f>('Base original'!I524-MIN('Base original'!I:I))/(MAX('Base original'!I:I)-MIN('Base original'!I:I))</f>
        <v>0.51181102362204733</v>
      </c>
      <c r="J524" s="6">
        <f>('Base original'!J524-MIN('Base original'!J:J))/(MAX('Base original'!J:J)-MIN('Base original'!J:J))</f>
        <v>8.3832335329341298E-2</v>
      </c>
      <c r="K524" s="6">
        <f>('Base original'!K524-MIN('Base original'!K:K))/(MAX('Base original'!K:K)-MIN('Base original'!K:K))</f>
        <v>0.18461538461538451</v>
      </c>
      <c r="L524" s="6">
        <f>'Base original'!L524</f>
        <v>5</v>
      </c>
      <c r="M524">
        <v>732</v>
      </c>
      <c r="O524">
        <v>0.18852241715529061</v>
      </c>
      <c r="P524" t="str">
        <f>IF(O524&lt;=cockpit!C$11,"treino","teste")</f>
        <v>treino</v>
      </c>
      <c r="AP524" s="6">
        <v>0.49986524162861584</v>
      </c>
      <c r="AQ524" s="6">
        <v>1.2450060352398318</v>
      </c>
      <c r="AR524" s="6">
        <v>1.1314223686141447</v>
      </c>
      <c r="AS524" s="6">
        <v>1.5118232371139051</v>
      </c>
      <c r="AT524" s="6">
        <v>1.5297957785254694</v>
      </c>
      <c r="AU524" s="6">
        <v>1.3339585234003659</v>
      </c>
      <c r="AV524" s="6">
        <v>1.2436215493080638</v>
      </c>
      <c r="AW524" s="6">
        <v>1.570112291631196</v>
      </c>
      <c r="AX524" s="6">
        <v>0.79909837587432087</v>
      </c>
      <c r="AY524" s="6">
        <v>0.95893134640653865</v>
      </c>
      <c r="AZ524" s="6">
        <v>1.0060891133924563</v>
      </c>
      <c r="BA524" s="6">
        <v>1.2972606183305737</v>
      </c>
      <c r="BB524" s="6">
        <v>1.0989616040613632</v>
      </c>
      <c r="BC524" s="6">
        <v>1.151465132783474</v>
      </c>
      <c r="BD524" s="6">
        <v>0.94350181063858329</v>
      </c>
      <c r="BE524" s="6">
        <v>1.773902958645325</v>
      </c>
      <c r="BF524" s="6">
        <v>1.1692739824106451</v>
      </c>
      <c r="BG524" s="6">
        <v>0.83923884250176983</v>
      </c>
      <c r="BH524" s="6">
        <v>0.98558370452590194</v>
      </c>
      <c r="BI524" s="6">
        <v>1.0159819295152654</v>
      </c>
      <c r="BL524" s="8">
        <f>IF(BL$1&lt;=cockpit!$C$15,1/(1+EXP(-(AP524+T$14))),0)</f>
        <v>0.65881181919615195</v>
      </c>
      <c r="BM524" s="8">
        <f>IF(BM$1&lt;=cockpit!$C$15,1/(1+EXP(-(AQ524+U$14))),0)</f>
        <v>0.7964996353858117</v>
      </c>
      <c r="BN524" s="8">
        <f>IF(BN$1&lt;=cockpit!$C$15,1/(1+EXP(-(AR524+V$14))),0)</f>
        <v>0.78302045075668691</v>
      </c>
      <c r="BO524" s="8">
        <f>IF(BO$1&lt;=cockpit!$C$15,1/(1+EXP(-(AS524+W$14))),0)</f>
        <v>0.82921669058963088</v>
      </c>
      <c r="BP524" s="8">
        <f>IF(BP$1&lt;=cockpit!$C$15,1/(1+EXP(-(AT524+X$14))),0)</f>
        <v>0.83716936937697561</v>
      </c>
      <c r="BQ524" s="8">
        <f>IF(BQ$1&lt;=cockpit!$C$15,1/(1+EXP(-(AU524+Y$14))),0)</f>
        <v>0.85592249877735405</v>
      </c>
      <c r="BR524" s="8">
        <f>IF(BR$1&lt;=cockpit!$C$15,1/(1+EXP(-(AV524+Z$14))),0)</f>
        <v>0.83755352437940855</v>
      </c>
      <c r="BS524" s="8">
        <f>IF(BS$1&lt;=cockpit!$C$15,1/(1+EXP(-(AW524+AA$14))),0)</f>
        <v>0.84275580357256474</v>
      </c>
      <c r="BT524" s="8">
        <f>IF(BT$1&lt;=cockpit!$C$15,1/(1+EXP(-(AX524+AB$14))),0)</f>
        <v>0.70952047010074071</v>
      </c>
      <c r="BU524" s="8">
        <f>IF(BU$1&lt;=cockpit!$C$15,1/(1+EXP(-(AY524+AC$14))),0)</f>
        <v>0.73096112354427345</v>
      </c>
      <c r="BV524" s="8">
        <f>IF(BV$1&lt;=cockpit!$C$15,1/(1+EXP(-(AZ524+AD$14))),0)</f>
        <v>0.79918488850411029</v>
      </c>
      <c r="BW524" s="8">
        <f>IF(BW$1&lt;=cockpit!$C$15,1/(1+EXP(-(BA524+AE$14))),0)</f>
        <v>0.84858272282812197</v>
      </c>
      <c r="BX524" s="8">
        <f>IF(BX$1&lt;=cockpit!$C$15,1/(1+EXP(-(BB524+AF$14))),0)</f>
        <v>0.86165647249328003</v>
      </c>
      <c r="BY524" s="8">
        <f>IF(BY$1&lt;=cockpit!$C$15,1/(1+EXP(-(BC524+AG$14))),0)</f>
        <v>0.754520415649371</v>
      </c>
      <c r="BZ524" s="8">
        <f>IF(BZ$1&lt;=cockpit!$C$15,1/(1+EXP(-(BD524+AH$14))),0)</f>
        <v>0.77695800983980856</v>
      </c>
      <c r="CA524" s="8">
        <f>IF(CA$1&lt;=cockpit!$C$15,1/(1+EXP(-(BE524+AI$14))),0)</f>
        <v>0.93962781638292392</v>
      </c>
      <c r="CB524" s="8">
        <f>IF(CB$1&lt;=cockpit!$C$15,1/(1+EXP(-(BF524+AJ$14))),0)</f>
        <v>0.82952693173317982</v>
      </c>
      <c r="CC524" s="8">
        <f>IF(CC$1&lt;=cockpit!$C$15,1/(1+EXP(-(BG524+AK$14))),0)</f>
        <v>0.73626960447626433</v>
      </c>
      <c r="CD524" s="8">
        <f>IF(CD$1&lt;=cockpit!$C$15,1/(1+EXP(-(BH524+AL$14))),0)</f>
        <v>0.87175867263433282</v>
      </c>
      <c r="CE524" s="8">
        <f>IF(CE$1&lt;=cockpit!$C$15,1/(1+EXP(-(BI524+AM$14))),0)</f>
        <v>0.82601361557853348</v>
      </c>
      <c r="CH524" s="6">
        <v>5.472263395976861</v>
      </c>
      <c r="CK524" s="9">
        <f t="shared" si="185"/>
        <v>5.472263395976861</v>
      </c>
      <c r="CM524" s="9">
        <f t="shared" si="186"/>
        <v>0.22303271517959736</v>
      </c>
      <c r="CP524">
        <f t="shared" si="187"/>
        <v>0.47226339597686096</v>
      </c>
      <c r="CV524">
        <v>-3.7032910940438347E-2</v>
      </c>
      <c r="CW524">
        <v>0.19370574040348448</v>
      </c>
      <c r="CX524">
        <v>7.9939747756888353E-3</v>
      </c>
      <c r="CY524">
        <v>0.12647321888878615</v>
      </c>
      <c r="CZ524">
        <v>0.15117173904045397</v>
      </c>
      <c r="DA524">
        <v>0.35608374767403927</v>
      </c>
      <c r="DB524">
        <v>6.271484729544057E-3</v>
      </c>
      <c r="DC524">
        <v>0.29690306793912452</v>
      </c>
      <c r="DD524">
        <v>0.12857713476784915</v>
      </c>
      <c r="DE524">
        <v>0.27911305988438578</v>
      </c>
      <c r="DF524">
        <v>0.34401375774769705</v>
      </c>
      <c r="DG524">
        <v>9.3985793885836597E-2</v>
      </c>
      <c r="DH524">
        <v>-4.8488916933050005E-2</v>
      </c>
      <c r="DI524">
        <v>0.234897105098722</v>
      </c>
      <c r="DJ524">
        <v>6.5068659127549291E-2</v>
      </c>
      <c r="DK524">
        <v>-8.5192788614148002E-2</v>
      </c>
      <c r="DL524">
        <v>0.31314366293114748</v>
      </c>
      <c r="DM524">
        <v>0.28093534555564909</v>
      </c>
      <c r="DN524">
        <v>0.18768311859124806</v>
      </c>
      <c r="DO524">
        <v>-1.0002186826849632E-2</v>
      </c>
      <c r="DR524">
        <f t="shared" si="188"/>
        <v>-2.0959405020631428E-2</v>
      </c>
      <c r="DS524">
        <f t="shared" si="177"/>
        <v>7.0816558306351279E-2</v>
      </c>
      <c r="DT524">
        <f t="shared" si="178"/>
        <v>3.092700756976562E-3</v>
      </c>
      <c r="DU524">
        <f t="shared" si="179"/>
        <v>3.9510193115444389E-2</v>
      </c>
      <c r="DV524">
        <f t="shared" si="180"/>
        <v>4.5222639789018575E-2</v>
      </c>
      <c r="DW524">
        <f t="shared" si="181"/>
        <v>9.5215610536544093E-2</v>
      </c>
      <c r="DX524">
        <f t="shared" si="182"/>
        <v>1.8720638659707758E-3</v>
      </c>
      <c r="DY524">
        <f t="shared" si="183"/>
        <v>8.6031421405427216E-2</v>
      </c>
      <c r="DZ524">
        <f t="shared" si="184"/>
        <v>6.384892390948739E-2</v>
      </c>
      <c r="EA524">
        <f t="shared" si="166"/>
        <v>0.12998178972422533</v>
      </c>
      <c r="EB524">
        <f t="shared" si="167"/>
        <v>0.12429337953400293</v>
      </c>
      <c r="EC524">
        <f t="shared" si="168"/>
        <v>2.6307315680708307E-2</v>
      </c>
      <c r="ED524">
        <f t="shared" si="169"/>
        <v>-1.2488229562311607E-2</v>
      </c>
      <c r="EE524">
        <f t="shared" si="170"/>
        <v>0.10116993473139507</v>
      </c>
      <c r="EF524">
        <f t="shared" si="171"/>
        <v>2.5789068412680752E-2</v>
      </c>
      <c r="EG524">
        <f t="shared" si="172"/>
        <v>-9.9760386309314109E-3</v>
      </c>
      <c r="EH524">
        <f t="shared" si="173"/>
        <v>9.7664833085952044E-2</v>
      </c>
      <c r="EI524">
        <f t="shared" si="174"/>
        <v>0.1286422808092022</v>
      </c>
      <c r="EJ524">
        <f t="shared" si="175"/>
        <v>4.505085833249927E-2</v>
      </c>
      <c r="EK524">
        <f t="shared" si="176"/>
        <v>-3.1777098269741991E-3</v>
      </c>
    </row>
    <row r="525" spans="1:141" x14ac:dyDescent="0.3">
      <c r="A525" s="6">
        <f>('Base original'!A525-MIN('Base original'!A:A))/(MAX('Base original'!A:A)-MIN('Base original'!A:A))</f>
        <v>0.21238938053097348</v>
      </c>
      <c r="B525" s="6">
        <f>('Base original'!B525-MIN('Base original'!B:B))/(MAX('Base original'!B:B)-MIN('Base original'!B:B))</f>
        <v>0.22602739726027399</v>
      </c>
      <c r="C525" s="6">
        <f>('Base original'!C525-MIN('Base original'!C:C))/(MAX('Base original'!C:C)-MIN('Base original'!C:C))</f>
        <v>0.34</v>
      </c>
      <c r="D525" s="6">
        <f>('Base original'!D525-MIN('Base original'!D:D))/(MAX('Base original'!D:D)-MIN('Base original'!D:D))</f>
        <v>0.12328767123287673</v>
      </c>
      <c r="E525" s="6">
        <f>('Base original'!E525-MIN('Base original'!E:E))/(MAX('Base original'!E:E)-MIN('Base original'!E:E))</f>
        <v>0.1168614357262102</v>
      </c>
      <c r="F525" s="6">
        <f>('Base original'!F525-MIN('Base original'!F:F))/(MAX('Base original'!F:F)-MIN('Base original'!F:F))</f>
        <v>0.22388059701492538</v>
      </c>
      <c r="G525" s="6">
        <f>('Base original'!G525-MIN('Base original'!G:G))/(MAX('Base original'!G:G)-MIN('Base original'!G:G))</f>
        <v>0.2332155477031802</v>
      </c>
      <c r="H525" s="6">
        <f>('Base original'!H525-MIN('Base original'!H:H))/(MAX('Base original'!H:H)-MIN('Base original'!H:H))</f>
        <v>0.58223201174743122</v>
      </c>
      <c r="I525" s="6">
        <f>('Base original'!I525-MIN('Base original'!I:I))/(MAX('Base original'!I:I)-MIN('Base original'!I:I))</f>
        <v>0.63779527559055105</v>
      </c>
      <c r="J525" s="6">
        <f>('Base original'!J525-MIN('Base original'!J:J))/(MAX('Base original'!J:J)-MIN('Base original'!J:J))</f>
        <v>0.16167664670658682</v>
      </c>
      <c r="K525" s="6">
        <f>('Base original'!K525-MIN('Base original'!K:K))/(MAX('Base original'!K:K)-MIN('Base original'!K:K))</f>
        <v>0.16923076923076918</v>
      </c>
      <c r="L525" s="6">
        <f>'Base original'!L525</f>
        <v>5</v>
      </c>
      <c r="M525">
        <v>733</v>
      </c>
      <c r="O525">
        <v>0.31355688923156577</v>
      </c>
      <c r="P525" t="str">
        <f>IF(O525&lt;=cockpit!C$11,"treino","teste")</f>
        <v>treino</v>
      </c>
      <c r="AP525" s="6">
        <v>1.0335057952802889</v>
      </c>
      <c r="AQ525" s="6">
        <v>1.4760615924439811</v>
      </c>
      <c r="AR525" s="6">
        <v>1.4598995229451452</v>
      </c>
      <c r="AS525" s="6">
        <v>1.9347184046657837</v>
      </c>
      <c r="AT525" s="6">
        <v>1.8818586866838958</v>
      </c>
      <c r="AU525" s="6">
        <v>1.5628363057557462</v>
      </c>
      <c r="AV525" s="6">
        <v>1.5597462752111084</v>
      </c>
      <c r="AW525" s="6">
        <v>1.9067050488136046</v>
      </c>
      <c r="AX525" s="6">
        <v>0.96591178214808693</v>
      </c>
      <c r="AY525" s="6">
        <v>1.1645909616369494</v>
      </c>
      <c r="AZ525" s="6">
        <v>1.1389446039187126</v>
      </c>
      <c r="BA525" s="6">
        <v>1.8049320927131245</v>
      </c>
      <c r="BB525" s="6">
        <v>1.3074423166457165</v>
      </c>
      <c r="BC525" s="6">
        <v>1.2547910671769991</v>
      </c>
      <c r="BD525" s="6">
        <v>1.2346706516474228</v>
      </c>
      <c r="BE525" s="6">
        <v>1.8993906601278501</v>
      </c>
      <c r="BF525" s="6">
        <v>1.2335485993631026</v>
      </c>
      <c r="BG525" s="6">
        <v>1.2742621714603164</v>
      </c>
      <c r="BH525" s="6">
        <v>1.3769170365191321</v>
      </c>
      <c r="BI525" s="6">
        <v>1.3750640072656128</v>
      </c>
      <c r="BL525" s="8">
        <f>IF(BL$1&lt;=cockpit!$C$15,1/(1+EXP(-(AP525+T$14))),0)</f>
        <v>0.76703502008169344</v>
      </c>
      <c r="BM525" s="8">
        <f>IF(BM$1&lt;=cockpit!$C$15,1/(1+EXP(-(AQ525+U$14))),0)</f>
        <v>0.83140454872987202</v>
      </c>
      <c r="BN525" s="8">
        <f>IF(BN$1&lt;=cockpit!$C$15,1/(1+EXP(-(AR525+V$14))),0)</f>
        <v>0.83366569978924199</v>
      </c>
      <c r="BO525" s="8">
        <f>IF(BO$1&lt;=cockpit!$C$15,1/(1+EXP(-(AS525+W$14))),0)</f>
        <v>0.88110972130581555</v>
      </c>
      <c r="BP525" s="8">
        <f>IF(BP$1&lt;=cockpit!$C$15,1/(1+EXP(-(AT525+X$14))),0)</f>
        <v>0.87967739429225122</v>
      </c>
      <c r="BQ525" s="8">
        <f>IF(BQ$1&lt;=cockpit!$C$15,1/(1+EXP(-(AU525+Y$14))),0)</f>
        <v>0.88191659152487267</v>
      </c>
      <c r="BR525" s="8">
        <f>IF(BR$1&lt;=cockpit!$C$15,1/(1+EXP(-(AV525+Z$14))),0)</f>
        <v>0.87612777273873388</v>
      </c>
      <c r="BS525" s="8">
        <f>IF(BS$1&lt;=cockpit!$C$15,1/(1+EXP(-(AW525+AA$14))),0)</f>
        <v>0.8824117854038247</v>
      </c>
      <c r="BT525" s="8">
        <f>IF(BT$1&lt;=cockpit!$C$15,1/(1+EXP(-(AX525+AB$14))),0)</f>
        <v>0.74266563353475734</v>
      </c>
      <c r="BU525" s="8">
        <f>IF(BU$1&lt;=cockpit!$C$15,1/(1+EXP(-(AY525+AC$14))),0)</f>
        <v>0.7694421562127719</v>
      </c>
      <c r="BV525" s="8">
        <f>IF(BV$1&lt;=cockpit!$C$15,1/(1+EXP(-(AZ525+AD$14))),0)</f>
        <v>0.81966258766486477</v>
      </c>
      <c r="BW525" s="8">
        <f>IF(BW$1&lt;=cockpit!$C$15,1/(1+EXP(-(BA525+AE$14))),0)</f>
        <v>0.90301646777458822</v>
      </c>
      <c r="BX525" s="8">
        <f>IF(BX$1&lt;=cockpit!$C$15,1/(1+EXP(-(BB525+AF$14))),0)</f>
        <v>0.88468839949725409</v>
      </c>
      <c r="BY525" s="8">
        <f>IF(BY$1&lt;=cockpit!$C$15,1/(1+EXP(-(BC525+AG$14))),0)</f>
        <v>0.77315182643174585</v>
      </c>
      <c r="BZ525" s="8">
        <f>IF(BZ$1&lt;=cockpit!$C$15,1/(1+EXP(-(BD525+AH$14))),0)</f>
        <v>0.82334768570717498</v>
      </c>
      <c r="CA525" s="8">
        <f>IF(CA$1&lt;=cockpit!$C$15,1/(1+EXP(-(BE525+AI$14))),0)</f>
        <v>0.94636584288184011</v>
      </c>
      <c r="CB525" s="8">
        <f>IF(CB$1&lt;=cockpit!$C$15,1/(1+EXP(-(BF525+AJ$14))),0)</f>
        <v>0.8384246160740878</v>
      </c>
      <c r="CC525" s="8">
        <f>IF(CC$1&lt;=cockpit!$C$15,1/(1+EXP(-(BG525+AK$14))),0)</f>
        <v>0.81179137713568794</v>
      </c>
      <c r="CD525" s="8">
        <f>IF(CD$1&lt;=cockpit!$C$15,1/(1+EXP(-(BH525+AL$14))),0)</f>
        <v>0.90953184552569399</v>
      </c>
      <c r="CE525" s="8">
        <f>IF(CE$1&lt;=cockpit!$C$15,1/(1+EXP(-(BI525+AM$14))),0)</f>
        <v>0.87177180959886369</v>
      </c>
      <c r="CH525" s="6">
        <v>5.6859600540037043</v>
      </c>
      <c r="CK525" s="9">
        <f t="shared" si="185"/>
        <v>5.6859600540037043</v>
      </c>
      <c r="CM525" s="9">
        <f t="shared" si="186"/>
        <v>0.4705411956887649</v>
      </c>
      <c r="CP525">
        <f t="shared" si="187"/>
        <v>0.6859600540037043</v>
      </c>
      <c r="CV525">
        <v>-5.3790104854669091E-2</v>
      </c>
      <c r="CW525">
        <v>0.28135655077217137</v>
      </c>
      <c r="CX525">
        <v>1.1611205559332479E-2</v>
      </c>
      <c r="CY525">
        <v>0.18370167325698211</v>
      </c>
      <c r="CZ525">
        <v>0.2195761415333245</v>
      </c>
      <c r="DA525">
        <v>0.5172097369076919</v>
      </c>
      <c r="DB525">
        <v>9.1092979900822737E-3</v>
      </c>
      <c r="DC525">
        <v>0.43125011646544392</v>
      </c>
      <c r="DD525">
        <v>0.18675759980626735</v>
      </c>
      <c r="DE525">
        <v>0.40541022501945767</v>
      </c>
      <c r="DF525">
        <v>0.49967814116635373</v>
      </c>
      <c r="DG525">
        <v>0.13651386238849708</v>
      </c>
      <c r="DH525">
        <v>-7.0429892219734502E-2</v>
      </c>
      <c r="DI525">
        <v>0.34118678743996472</v>
      </c>
      <c r="DJ525">
        <v>9.4511878983882233E-2</v>
      </c>
      <c r="DK525">
        <v>-0.12374206931199555</v>
      </c>
      <c r="DL525">
        <v>0.45483949373389981</v>
      </c>
      <c r="DM525">
        <v>0.40805708519985406</v>
      </c>
      <c r="DN525">
        <v>0.27260872483698495</v>
      </c>
      <c r="DO525">
        <v>-1.4528122811019383E-2</v>
      </c>
      <c r="DR525">
        <f t="shared" si="188"/>
        <v>-2.2143088146101234E-2</v>
      </c>
      <c r="DS525">
        <f t="shared" si="177"/>
        <v>8.6873470780272757E-2</v>
      </c>
      <c r="DT525">
        <f t="shared" si="178"/>
        <v>3.5414351239568894E-3</v>
      </c>
      <c r="DU525">
        <f t="shared" si="179"/>
        <v>4.1084081778705754E-2</v>
      </c>
      <c r="DV525">
        <f t="shared" si="180"/>
        <v>4.9661026946771075E-2</v>
      </c>
      <c r="DW525">
        <f t="shared" si="181"/>
        <v>0.11493596432283851</v>
      </c>
      <c r="DX525">
        <f t="shared" si="182"/>
        <v>2.1170019991715167E-3</v>
      </c>
      <c r="DY525">
        <f t="shared" si="183"/>
        <v>9.5456972202373244E-2</v>
      </c>
      <c r="DZ525">
        <f t="shared" si="184"/>
        <v>8.3751026692200914E-2</v>
      </c>
      <c r="EA525">
        <f t="shared" si="166"/>
        <v>0.16539065603190958</v>
      </c>
      <c r="EB525">
        <f t="shared" si="167"/>
        <v>0.16397100217141844</v>
      </c>
      <c r="EC525">
        <f t="shared" si="168"/>
        <v>2.5195170303531949E-2</v>
      </c>
      <c r="ED525">
        <f t="shared" si="169"/>
        <v>-1.5306277449539985E-2</v>
      </c>
      <c r="EE525">
        <f t="shared" si="170"/>
        <v>0.1372376950502843</v>
      </c>
      <c r="EF525">
        <f t="shared" si="171"/>
        <v>3.0442142811580961E-2</v>
      </c>
      <c r="EG525">
        <f t="shared" si="172"/>
        <v>-1.2917643916099904E-2</v>
      </c>
      <c r="EH525">
        <f t="shared" si="173"/>
        <v>0.13510741678876756</v>
      </c>
      <c r="EI525">
        <f t="shared" si="174"/>
        <v>0.13914532783734668</v>
      </c>
      <c r="EJ525">
        <f t="shared" si="175"/>
        <v>4.7093653901768395E-2</v>
      </c>
      <c r="EK525">
        <f t="shared" si="176"/>
        <v>-3.4869515897253591E-3</v>
      </c>
    </row>
    <row r="526" spans="1:141" x14ac:dyDescent="0.3">
      <c r="A526" s="6">
        <f>('Base original'!A526-MIN('Base original'!A:A))/(MAX('Base original'!A:A)-MIN('Base original'!A:A))</f>
        <v>0.27433628318584075</v>
      </c>
      <c r="B526" s="6">
        <f>('Base original'!B526-MIN('Base original'!B:B))/(MAX('Base original'!B:B)-MIN('Base original'!B:B))</f>
        <v>0.30136986301369867</v>
      </c>
      <c r="C526" s="6">
        <f>('Base original'!C526-MIN('Base original'!C:C))/(MAX('Base original'!C:C)-MIN('Base original'!C:C))</f>
        <v>0.2</v>
      </c>
      <c r="D526" s="6">
        <f>('Base original'!D526-MIN('Base original'!D:D))/(MAX('Base original'!D:D)-MIN('Base original'!D:D))</f>
        <v>7.5342465753424667E-2</v>
      </c>
      <c r="E526" s="6">
        <f>('Base original'!E526-MIN('Base original'!E:E))/(MAX('Base original'!E:E)-MIN('Base original'!E:E))</f>
        <v>0.10517529215358933</v>
      </c>
      <c r="F526" s="6">
        <f>('Base original'!F526-MIN('Base original'!F:F))/(MAX('Base original'!F:F)-MIN('Base original'!F:F))</f>
        <v>0.11940298507462686</v>
      </c>
      <c r="G526" s="6">
        <f>('Base original'!G526-MIN('Base original'!G:G))/(MAX('Base original'!G:G)-MIN('Base original'!G:G))</f>
        <v>0.1166077738515901</v>
      </c>
      <c r="H526" s="6">
        <f>('Base original'!H526-MIN('Base original'!H:H))/(MAX('Base original'!H:H)-MIN('Base original'!H:H))</f>
        <v>0.63362701908957775</v>
      </c>
      <c r="I526" s="6">
        <f>('Base original'!I526-MIN('Base original'!I:I))/(MAX('Base original'!I:I)-MIN('Base original'!I:I))</f>
        <v>0.58267716535433067</v>
      </c>
      <c r="J526" s="6">
        <f>('Base original'!J526-MIN('Base original'!J:J))/(MAX('Base original'!J:J)-MIN('Base original'!J:J))</f>
        <v>0.17365269461077845</v>
      </c>
      <c r="K526" s="6">
        <f>('Base original'!K526-MIN('Base original'!K:K))/(MAX('Base original'!K:K)-MIN('Base original'!K:K))</f>
        <v>0.13846153846153852</v>
      </c>
      <c r="L526" s="6">
        <f>'Base original'!L526</f>
        <v>5</v>
      </c>
      <c r="M526">
        <v>734</v>
      </c>
      <c r="O526">
        <v>0.90862806197445722</v>
      </c>
      <c r="P526" t="str">
        <f>IF(O526&lt;=cockpit!C$11,"treino","teste")</f>
        <v>teste</v>
      </c>
      <c r="AP526" s="6">
        <v>0.8088710184449176</v>
      </c>
      <c r="AQ526" s="6">
        <v>1.3538144388825155</v>
      </c>
      <c r="AR526" s="6">
        <v>1.2427696120932274</v>
      </c>
      <c r="AS526" s="6">
        <v>1.7322782938423764</v>
      </c>
      <c r="AT526" s="6">
        <v>1.7017046081735467</v>
      </c>
      <c r="AU526" s="6">
        <v>1.4952923294695941</v>
      </c>
      <c r="AV526" s="6">
        <v>1.4547648558795148</v>
      </c>
      <c r="AW526" s="6">
        <v>1.8055335668559465</v>
      </c>
      <c r="AX526" s="6">
        <v>0.83440617542908024</v>
      </c>
      <c r="AY526" s="6">
        <v>1.0122702244837585</v>
      </c>
      <c r="AZ526" s="6">
        <v>0.9965547299618075</v>
      </c>
      <c r="BA526" s="6">
        <v>1.5930769508437097</v>
      </c>
      <c r="BB526" s="6">
        <v>1.2571982003353219</v>
      </c>
      <c r="BC526" s="6">
        <v>1.152712416227365</v>
      </c>
      <c r="BD526" s="6">
        <v>1.0825312436826673</v>
      </c>
      <c r="BE526" s="6">
        <v>1.8992261614179173</v>
      </c>
      <c r="BF526" s="6">
        <v>1.1992904009021927</v>
      </c>
      <c r="BG526" s="6">
        <v>1.0168171898211513</v>
      </c>
      <c r="BH526" s="6">
        <v>1.148582755113523</v>
      </c>
      <c r="BI526" s="6">
        <v>1.2468350792840122</v>
      </c>
      <c r="BL526" s="8">
        <f>IF(BL$1&lt;=cockpit!$C$15,1/(1+EXP(-(AP526+T$14))),0)</f>
        <v>0.72452303468099699</v>
      </c>
      <c r="BM526" s="8">
        <f>IF(BM$1&lt;=cockpit!$C$15,1/(1+EXP(-(AQ526+U$14))),0)</f>
        <v>0.81356865635314324</v>
      </c>
      <c r="BN526" s="8">
        <f>IF(BN$1&lt;=cockpit!$C$15,1/(1+EXP(-(AR526+V$14))),0)</f>
        <v>0.80134198132019152</v>
      </c>
      <c r="BO526" s="8">
        <f>IF(BO$1&lt;=cockpit!$C$15,1/(1+EXP(-(AS526+W$14))),0)</f>
        <v>0.85821477902470489</v>
      </c>
      <c r="BP526" s="8">
        <f>IF(BP$1&lt;=cockpit!$C$15,1/(1+EXP(-(AT526+X$14))),0)</f>
        <v>0.85926813984081185</v>
      </c>
      <c r="BQ526" s="8">
        <f>IF(BQ$1&lt;=cockpit!$C$15,1/(1+EXP(-(AU526+Y$14))),0)</f>
        <v>0.87469914216392142</v>
      </c>
      <c r="BR526" s="8">
        <f>IF(BR$1&lt;=cockpit!$C$15,1/(1+EXP(-(AV526+Z$14))),0)</f>
        <v>0.86427730920257861</v>
      </c>
      <c r="BS526" s="8">
        <f>IF(BS$1&lt;=cockpit!$C$15,1/(1+EXP(-(AW526+AA$14))),0)</f>
        <v>0.87150129534807808</v>
      </c>
      <c r="BT526" s="8">
        <f>IF(BT$1&lt;=cockpit!$C$15,1/(1+EXP(-(AX526+AB$14))),0)</f>
        <v>0.71674326652419562</v>
      </c>
      <c r="BU526" s="8">
        <f>IF(BU$1&lt;=cockpit!$C$15,1/(1+EXP(-(AY526+AC$14))),0)</f>
        <v>0.74132050974777564</v>
      </c>
      <c r="BV526" s="8">
        <f>IF(BV$1&lt;=cockpit!$C$15,1/(1+EXP(-(AZ526+AD$14))),0)</f>
        <v>0.79765036486782337</v>
      </c>
      <c r="BW526" s="8">
        <f>IF(BW$1&lt;=cockpit!$C$15,1/(1+EXP(-(BA526+AE$14))),0)</f>
        <v>0.88281320734725488</v>
      </c>
      <c r="BX526" s="8">
        <f>IF(BX$1&lt;=cockpit!$C$15,1/(1+EXP(-(BB526+AF$14))),0)</f>
        <v>0.87946285242168065</v>
      </c>
      <c r="BY526" s="8">
        <f>IF(BY$1&lt;=cockpit!$C$15,1/(1+EXP(-(BC526+AG$14))),0)</f>
        <v>0.7547513633417271</v>
      </c>
      <c r="BZ526" s="8">
        <f>IF(BZ$1&lt;=cockpit!$C$15,1/(1+EXP(-(BD526+AH$14))),0)</f>
        <v>0.80012178482251728</v>
      </c>
      <c r="CA526" s="8">
        <f>IF(CA$1&lt;=cockpit!$C$15,1/(1+EXP(-(BE526+AI$14))),0)</f>
        <v>0.94635749271982184</v>
      </c>
      <c r="CB526" s="8">
        <f>IF(CB$1&lt;=cockpit!$C$15,1/(1+EXP(-(BF526+AJ$14))),0)</f>
        <v>0.83372972722513983</v>
      </c>
      <c r="CC526" s="8">
        <f>IF(CC$1&lt;=cockpit!$C$15,1/(1+EXP(-(BG526+AK$14))),0)</f>
        <v>0.76927950281460056</v>
      </c>
      <c r="CD526" s="8">
        <f>IF(CD$1&lt;=cockpit!$C$15,1/(1+EXP(-(BH526+AL$14))),0)</f>
        <v>0.8889043234138323</v>
      </c>
      <c r="CE526" s="8">
        <f>IF(CE$1&lt;=cockpit!$C$15,1/(1+EXP(-(BI526+AM$14))),0)</f>
        <v>0.85674172244203162</v>
      </c>
      <c r="CH526" s="6">
        <v>5.5644795433949703</v>
      </c>
      <c r="CK526" s="9">
        <f t="shared" si="185"/>
        <v>5.5644795433949703</v>
      </c>
      <c r="CM526" s="9">
        <f t="shared" si="186"/>
        <v>0.31863715491139416</v>
      </c>
      <c r="CP526">
        <f t="shared" si="187"/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R526">
        <f t="shared" si="188"/>
        <v>0</v>
      </c>
      <c r="DS526">
        <f t="shared" si="177"/>
        <v>0</v>
      </c>
      <c r="DT526">
        <f t="shared" si="178"/>
        <v>0</v>
      </c>
      <c r="DU526">
        <f t="shared" si="179"/>
        <v>0</v>
      </c>
      <c r="DV526">
        <f t="shared" si="180"/>
        <v>0</v>
      </c>
      <c r="DW526">
        <f t="shared" si="181"/>
        <v>0</v>
      </c>
      <c r="DX526">
        <f t="shared" si="182"/>
        <v>0</v>
      </c>
      <c r="DY526">
        <f t="shared" si="183"/>
        <v>0</v>
      </c>
      <c r="DZ526">
        <f t="shared" si="184"/>
        <v>0</v>
      </c>
      <c r="EA526">
        <f t="shared" si="166"/>
        <v>0</v>
      </c>
      <c r="EB526">
        <f t="shared" si="167"/>
        <v>0</v>
      </c>
      <c r="EC526">
        <f t="shared" si="168"/>
        <v>0</v>
      </c>
      <c r="ED526">
        <f t="shared" si="169"/>
        <v>0</v>
      </c>
      <c r="EE526">
        <f t="shared" si="170"/>
        <v>0</v>
      </c>
      <c r="EF526">
        <f t="shared" si="171"/>
        <v>0</v>
      </c>
      <c r="EG526">
        <f t="shared" si="172"/>
        <v>0</v>
      </c>
      <c r="EH526">
        <f t="shared" si="173"/>
        <v>0</v>
      </c>
      <c r="EI526">
        <f t="shared" si="174"/>
        <v>0</v>
      </c>
      <c r="EJ526">
        <f t="shared" si="175"/>
        <v>0</v>
      </c>
      <c r="EK526">
        <f t="shared" si="176"/>
        <v>0</v>
      </c>
    </row>
    <row r="527" spans="1:141" x14ac:dyDescent="0.3">
      <c r="A527" s="6">
        <f>('Base original'!A527-MIN('Base original'!A:A))/(MAX('Base original'!A:A)-MIN('Base original'!A:A))</f>
        <v>0.27433628318584075</v>
      </c>
      <c r="B527" s="6">
        <f>('Base original'!B527-MIN('Base original'!B:B))/(MAX('Base original'!B:B)-MIN('Base original'!B:B))</f>
        <v>0.57876712328767121</v>
      </c>
      <c r="C527" s="6">
        <f>('Base original'!C527-MIN('Base original'!C:C))/(MAX('Base original'!C:C)-MIN('Base original'!C:C))</f>
        <v>0.1</v>
      </c>
      <c r="D527" s="6">
        <f>('Base original'!D527-MIN('Base original'!D:D))/(MAX('Base original'!D:D)-MIN('Base original'!D:D))</f>
        <v>8.2191780821917818E-2</v>
      </c>
      <c r="E527" s="6">
        <f>('Base original'!E527-MIN('Base original'!E:E))/(MAX('Base original'!E:E)-MIN('Base original'!E:E))</f>
        <v>0.16694490818029886</v>
      </c>
      <c r="F527" s="6">
        <f>('Base original'!F527-MIN('Base original'!F:F))/(MAX('Base original'!F:F)-MIN('Base original'!F:F))</f>
        <v>0.14925373134328357</v>
      </c>
      <c r="G527" s="6">
        <f>('Base original'!G527-MIN('Base original'!G:G))/(MAX('Base original'!G:G)-MIN('Base original'!G:G))</f>
        <v>5.6537102473498232E-2</v>
      </c>
      <c r="H527" s="6">
        <f>('Base original'!H527-MIN('Base original'!H:H))/(MAX('Base original'!H:H)-MIN('Base original'!H:H))</f>
        <v>0.45741556534507882</v>
      </c>
      <c r="I527" s="6">
        <f>('Base original'!I527-MIN('Base original'!I:I))/(MAX('Base original'!I:I)-MIN('Base original'!I:I))</f>
        <v>0.40944881889763762</v>
      </c>
      <c r="J527" s="6">
        <f>('Base original'!J527-MIN('Base original'!J:J))/(MAX('Base original'!J:J)-MIN('Base original'!J:J))</f>
        <v>0.10179640718562874</v>
      </c>
      <c r="K527" s="6">
        <f>('Base original'!K527-MIN('Base original'!K:K))/(MAX('Base original'!K:K)-MIN('Base original'!K:K))</f>
        <v>0.16923076923076918</v>
      </c>
      <c r="L527" s="6">
        <f>'Base original'!L527</f>
        <v>5</v>
      </c>
      <c r="M527">
        <v>736</v>
      </c>
      <c r="O527">
        <v>0.25918406186055121</v>
      </c>
      <c r="P527" t="str">
        <f>IF(O527&lt;=cockpit!C$11,"treino","teste")</f>
        <v>treino</v>
      </c>
      <c r="AP527" s="6">
        <v>0.59690372095973088</v>
      </c>
      <c r="AQ527" s="6">
        <v>1.4221299955201285</v>
      </c>
      <c r="AR527" s="6">
        <v>1.1646068841455195</v>
      </c>
      <c r="AS527" s="6">
        <v>1.620299334068918</v>
      </c>
      <c r="AT527" s="6">
        <v>1.6099637782809131</v>
      </c>
      <c r="AU527" s="6">
        <v>1.3618180793607315</v>
      </c>
      <c r="AV527" s="6">
        <v>1.2672997915691213</v>
      </c>
      <c r="AW527" s="6">
        <v>1.6746129041144358</v>
      </c>
      <c r="AX527" s="6">
        <v>0.92919022051528799</v>
      </c>
      <c r="AY527" s="6">
        <v>1.0423561440660505</v>
      </c>
      <c r="AZ527" s="6">
        <v>1.1143462221534419</v>
      </c>
      <c r="BA527" s="6">
        <v>1.3134811952386225</v>
      </c>
      <c r="BB527" s="6">
        <v>1.1237120702931853</v>
      </c>
      <c r="BC527" s="6">
        <v>1.2908800738084978</v>
      </c>
      <c r="BD527" s="6">
        <v>1.0045036494696933</v>
      </c>
      <c r="BE527" s="6">
        <v>1.8032305800396193</v>
      </c>
      <c r="BF527" s="6">
        <v>1.295815045556536</v>
      </c>
      <c r="BG527" s="6">
        <v>0.90421862909915129</v>
      </c>
      <c r="BH527" s="6">
        <v>1.0322200542273627</v>
      </c>
      <c r="BI527" s="6">
        <v>1.0709974526196027</v>
      </c>
      <c r="BL527" s="8">
        <f>IF(BL$1&lt;=cockpit!$C$15,1/(1+EXP(-(AP527+T$14))),0)</f>
        <v>0.68027638464574736</v>
      </c>
      <c r="BM527" s="8">
        <f>IF(BM$1&lt;=cockpit!$C$15,1/(1+EXP(-(AQ527+U$14))),0)</f>
        <v>0.82370922679568703</v>
      </c>
      <c r="BN527" s="8">
        <f>IF(BN$1&lt;=cockpit!$C$15,1/(1+EXP(-(AR527+V$14))),0)</f>
        <v>0.78860551399129708</v>
      </c>
      <c r="BO527" s="8">
        <f>IF(BO$1&lt;=cockpit!$C$15,1/(1+EXP(-(AS527+W$14))),0)</f>
        <v>0.84403496176280546</v>
      </c>
      <c r="BP527" s="8">
        <f>IF(BP$1&lt;=cockpit!$C$15,1/(1+EXP(-(AT527+X$14))),0)</f>
        <v>0.84780445224311762</v>
      </c>
      <c r="BQ527" s="8">
        <f>IF(BQ$1&lt;=cockpit!$C$15,1/(1+EXP(-(AU527+Y$14))),0)</f>
        <v>0.85932416581939308</v>
      </c>
      <c r="BR527" s="8">
        <f>IF(BR$1&lt;=cockpit!$C$15,1/(1+EXP(-(AV527+Z$14))),0)</f>
        <v>0.84074943642388911</v>
      </c>
      <c r="BS527" s="8">
        <f>IF(BS$1&lt;=cockpit!$C$15,1/(1+EXP(-(AW527+AA$14))),0)</f>
        <v>0.85611346284043721</v>
      </c>
      <c r="BT527" s="8">
        <f>IF(BT$1&lt;=cockpit!$C$15,1/(1+EXP(-(AX527+AB$14))),0)</f>
        <v>0.73558535420546223</v>
      </c>
      <c r="BU527" s="8">
        <f>IF(BU$1&lt;=cockpit!$C$15,1/(1+EXP(-(AY527+AC$14))),0)</f>
        <v>0.74704790352092354</v>
      </c>
      <c r="BV527" s="8">
        <f>IF(BV$1&lt;=cockpit!$C$15,1/(1+EXP(-(AZ527+AD$14))),0)</f>
        <v>0.8159979263287015</v>
      </c>
      <c r="BW527" s="8">
        <f>IF(BW$1&lt;=cockpit!$C$15,1/(1+EXP(-(BA527+AE$14))),0)</f>
        <v>0.8506551427969089</v>
      </c>
      <c r="BX527" s="8">
        <f>IF(BX$1&lt;=cockpit!$C$15,1/(1+EXP(-(BB527+AF$14))),0)</f>
        <v>0.86458051892542831</v>
      </c>
      <c r="BY527" s="8">
        <f>IF(BY$1&lt;=cockpit!$C$15,1/(1+EXP(-(BC527+AG$14))),0)</f>
        <v>0.7794189479254946</v>
      </c>
      <c r="BZ527" s="8">
        <f>IF(BZ$1&lt;=cockpit!$C$15,1/(1+EXP(-(BD527+AH$14))),0)</f>
        <v>0.78735047571246108</v>
      </c>
      <c r="CA527" s="8">
        <f>IF(CA$1&lt;=cockpit!$C$15,1/(1+EXP(-(BE527+AI$14))),0)</f>
        <v>0.94127020220689883</v>
      </c>
      <c r="CB527" s="8">
        <f>IF(CB$1&lt;=cockpit!$C$15,1/(1+EXP(-(BF527+AJ$14))),0)</f>
        <v>0.84668308096521594</v>
      </c>
      <c r="CC527" s="8">
        <f>IF(CC$1&lt;=cockpit!$C$15,1/(1+EXP(-(BG527+AK$14))),0)</f>
        <v>0.74869207355485157</v>
      </c>
      <c r="CD527" s="8">
        <f>IF(CD$1&lt;=cockpit!$C$15,1/(1+EXP(-(BH527+AL$14))),0)</f>
        <v>0.87688264087289824</v>
      </c>
      <c r="CE527" s="8">
        <f>IF(CE$1&lt;=cockpit!$C$15,1/(1+EXP(-(BI527+AM$14))),0)</f>
        <v>0.83377894228153537</v>
      </c>
      <c r="CH527" s="6">
        <v>5.5633332195893761</v>
      </c>
      <c r="CK527" s="9">
        <f t="shared" si="185"/>
        <v>5.5633332195893761</v>
      </c>
      <c r="CM527" s="9">
        <f t="shared" si="186"/>
        <v>0.31734431629293225</v>
      </c>
      <c r="CP527">
        <f t="shared" si="187"/>
        <v>0.5633332195893761</v>
      </c>
      <c r="CV527">
        <v>-4.4174223809346241E-2</v>
      </c>
      <c r="CW527">
        <v>0.23105936078049399</v>
      </c>
      <c r="CX527">
        <v>9.5355083329932578E-3</v>
      </c>
      <c r="CY527">
        <v>0.15086192619497998</v>
      </c>
      <c r="CZ527">
        <v>0.18032323315770257</v>
      </c>
      <c r="DA527">
        <v>0.4247498445348406</v>
      </c>
      <c r="DB527">
        <v>7.4808585937343351E-3</v>
      </c>
      <c r="DC527">
        <v>0.35415694418185473</v>
      </c>
      <c r="DD527">
        <v>0.15337155475394593</v>
      </c>
      <c r="DE527">
        <v>0.33293636558234807</v>
      </c>
      <c r="DF527">
        <v>0.41035231480134665</v>
      </c>
      <c r="DG527">
        <v>0.11210972587840778</v>
      </c>
      <c r="DH527">
        <v>-5.7839370832024471E-2</v>
      </c>
      <c r="DI527">
        <v>0.28019394180185531</v>
      </c>
      <c r="DJ527">
        <v>7.761629961785553E-2</v>
      </c>
      <c r="DK527">
        <v>-0.10162110446128361</v>
      </c>
      <c r="DL527">
        <v>0.37352932565973584</v>
      </c>
      <c r="DM527">
        <v>0.33511005522873899</v>
      </c>
      <c r="DN527">
        <v>0.2238753550651271</v>
      </c>
      <c r="DO527">
        <v>-1.1930977831658416E-2</v>
      </c>
      <c r="DR527">
        <f t="shared" si="188"/>
        <v>-2.3731455000512817E-2</v>
      </c>
      <c r="DS527">
        <f t="shared" si="177"/>
        <v>7.4286303014294022E-2</v>
      </c>
      <c r="DT527">
        <f t="shared" si="178"/>
        <v>3.6053885097771438E-3</v>
      </c>
      <c r="DU527">
        <f t="shared" si="179"/>
        <v>4.3388641767240992E-2</v>
      </c>
      <c r="DV527">
        <f t="shared" si="180"/>
        <v>5.0711872024872567E-2</v>
      </c>
      <c r="DW527">
        <f t="shared" si="181"/>
        <v>0.11109840950820749</v>
      </c>
      <c r="DX527">
        <f t="shared" si="182"/>
        <v>2.1929417694417611E-3</v>
      </c>
      <c r="DY527">
        <f t="shared" si="183"/>
        <v>9.4584602556793032E-2</v>
      </c>
      <c r="DZ527">
        <f t="shared" si="184"/>
        <v>7.0384382309512564E-2</v>
      </c>
      <c r="EA527">
        <f t="shared" ref="EA527:EA590" si="189">DE527*(1-BU527^2)</f>
        <v>0.14713104885281536</v>
      </c>
      <c r="EB527">
        <f t="shared" ref="EB527:EB590" si="190">DF527*(1-BV527^2)</f>
        <v>0.13711815260247076</v>
      </c>
      <c r="EC527">
        <f t="shared" ref="EC527:EC590" si="191">DG527*(1-BW527^2)</f>
        <v>3.0985539417475508E-2</v>
      </c>
      <c r="ED527">
        <f t="shared" ref="ED527:ED590" si="192">DH527*(1-BX527^2)</f>
        <v>-1.4604471575636864E-2</v>
      </c>
      <c r="EE527">
        <f t="shared" ref="EE527:EE590" si="193">DI527*(1-BY527^2)</f>
        <v>0.1099778323530945</v>
      </c>
      <c r="EF527">
        <f t="shared" ref="EF527:EF590" si="194">DJ527*(1-BZ527^2)</f>
        <v>2.9500343269657701E-2</v>
      </c>
      <c r="EG527">
        <f t="shared" ref="EG527:EG590" si="195">DK527*(1-CA527^2)</f>
        <v>-1.1585863422246781E-2</v>
      </c>
      <c r="EH527">
        <f t="shared" ref="EH527:EH590" si="196">DL527*(1-CB527^2)</f>
        <v>0.10575652142047121</v>
      </c>
      <c r="EI527">
        <f t="shared" ref="EI527:EI590" si="197">DM527*(1-CC527^2)</f>
        <v>0.14726752485422692</v>
      </c>
      <c r="EJ527">
        <f t="shared" ref="EJ527:EJ590" si="198">DN527*(1-CD527^2)</f>
        <v>5.1732408289471378E-2</v>
      </c>
      <c r="EK527">
        <f t="shared" ref="EK527:EK590" si="199">DO527*(1-CE527^2)</f>
        <v>-3.6367132730999582E-3</v>
      </c>
    </row>
    <row r="528" spans="1:141" x14ac:dyDescent="0.3">
      <c r="A528" s="6">
        <f>('Base original'!A528-MIN('Base original'!A:A))/(MAX('Base original'!A:A)-MIN('Base original'!A:A))</f>
        <v>0.31858407079646012</v>
      </c>
      <c r="B528" s="6">
        <f>('Base original'!B528-MIN('Base original'!B:B))/(MAX('Base original'!B:B)-MIN('Base original'!B:B))</f>
        <v>0.32191780821917809</v>
      </c>
      <c r="C528" s="6">
        <f>('Base original'!C528-MIN('Base original'!C:C))/(MAX('Base original'!C:C)-MIN('Base original'!C:C))</f>
        <v>0</v>
      </c>
      <c r="D528" s="6">
        <f>('Base original'!D528-MIN('Base original'!D:D))/(MAX('Base original'!D:D)-MIN('Base original'!D:D))</f>
        <v>0.10958904109589042</v>
      </c>
      <c r="E528" s="6">
        <f>('Base original'!E528-MIN('Base original'!E:E))/(MAX('Base original'!E:E)-MIN('Base original'!E:E))</f>
        <v>0.13522537562604342</v>
      </c>
      <c r="F528" s="6">
        <f>('Base original'!F528-MIN('Base original'!F:F))/(MAX('Base original'!F:F)-MIN('Base original'!F:F))</f>
        <v>0.26865671641791045</v>
      </c>
      <c r="G528" s="6">
        <f>('Base original'!G528-MIN('Base original'!G:G))/(MAX('Base original'!G:G)-MIN('Base original'!G:G))</f>
        <v>0.18374558303886926</v>
      </c>
      <c r="H528" s="6">
        <f>('Base original'!H528-MIN('Base original'!H:H))/(MAX('Base original'!H:H)-MIN('Base original'!H:H))</f>
        <v>0.74375917767988242</v>
      </c>
      <c r="I528" s="6">
        <f>('Base original'!I528-MIN('Base original'!I:I))/(MAX('Base original'!I:I)-MIN('Base original'!I:I))</f>
        <v>0.59842519685039375</v>
      </c>
      <c r="J528" s="6">
        <f>('Base original'!J528-MIN('Base original'!J:J))/(MAX('Base original'!J:J)-MIN('Base original'!J:J))</f>
        <v>0.19161676646706588</v>
      </c>
      <c r="K528" s="6">
        <f>('Base original'!K528-MIN('Base original'!K:K))/(MAX('Base original'!K:K)-MIN('Base original'!K:K))</f>
        <v>0.13846153846153852</v>
      </c>
      <c r="L528" s="6">
        <f>'Base original'!L528</f>
        <v>6</v>
      </c>
      <c r="M528">
        <v>737</v>
      </c>
      <c r="O528">
        <v>0.96174841958548585</v>
      </c>
      <c r="P528" t="str">
        <f>IF(O528&lt;=cockpit!C$11,"treino","teste")</f>
        <v>teste</v>
      </c>
      <c r="AP528" s="6">
        <v>0.80094385926396305</v>
      </c>
      <c r="AQ528" s="6">
        <v>1.4506746394935475</v>
      </c>
      <c r="AR528" s="6">
        <v>1.5124209060635794</v>
      </c>
      <c r="AS528" s="6">
        <v>1.8395771757975512</v>
      </c>
      <c r="AT528" s="6">
        <v>1.8410877027251944</v>
      </c>
      <c r="AU528" s="6">
        <v>1.6782309465631766</v>
      </c>
      <c r="AV528" s="6">
        <v>1.7200907853935301</v>
      </c>
      <c r="AW528" s="6">
        <v>1.971392944594105</v>
      </c>
      <c r="AX528" s="6">
        <v>0.87162779149427227</v>
      </c>
      <c r="AY528" s="6">
        <v>1.2545451776499812</v>
      </c>
      <c r="AZ528" s="6">
        <v>1.0611639076180215</v>
      </c>
      <c r="BA528" s="6">
        <v>1.7191216383744243</v>
      </c>
      <c r="BB528" s="6">
        <v>1.3693919845771474</v>
      </c>
      <c r="BC528" s="6">
        <v>1.2702398363612812</v>
      </c>
      <c r="BD528" s="6">
        <v>1.0808565124367391</v>
      </c>
      <c r="BE528" s="6">
        <v>2.0667978390412771</v>
      </c>
      <c r="BF528" s="6">
        <v>1.402293970175768</v>
      </c>
      <c r="BG528" s="6">
        <v>1.0597212629340325</v>
      </c>
      <c r="BH528" s="6">
        <v>1.2918639465051187</v>
      </c>
      <c r="BI528" s="6">
        <v>1.2562414613446304</v>
      </c>
      <c r="BL528" s="8">
        <f>IF(BL$1&lt;=cockpit!$C$15,1/(1+EXP(-(AP528+T$14))),0)</f>
        <v>0.72293804496974434</v>
      </c>
      <c r="BM528" s="8">
        <f>IF(BM$1&lt;=cockpit!$C$15,1/(1+EXP(-(AQ528+U$14))),0)</f>
        <v>0.82781603481174704</v>
      </c>
      <c r="BN528" s="8">
        <f>IF(BN$1&lt;=cockpit!$C$15,1/(1+EXP(-(AR528+V$14))),0)</f>
        <v>0.84082164314253782</v>
      </c>
      <c r="BO528" s="8">
        <f>IF(BO$1&lt;=cockpit!$C$15,1/(1+EXP(-(AS528+W$14))),0)</f>
        <v>0.87077627631456078</v>
      </c>
      <c r="BP528" s="8">
        <f>IF(BP$1&lt;=cockpit!$C$15,1/(1+EXP(-(AT528+X$14))),0)</f>
        <v>0.8752947509303074</v>
      </c>
      <c r="BQ528" s="8">
        <f>IF(BQ$1&lt;=cockpit!$C$15,1/(1+EXP(-(AU528+Y$14))),0)</f>
        <v>0.89341428476359985</v>
      </c>
      <c r="BR528" s="8">
        <f>IF(BR$1&lt;=cockpit!$C$15,1/(1+EXP(-(AV528+Z$14))),0)</f>
        <v>0.8925067326333993</v>
      </c>
      <c r="BS528" s="8">
        <f>IF(BS$1&lt;=cockpit!$C$15,1/(1+EXP(-(AW528+AA$14))),0)</f>
        <v>0.8889596211419255</v>
      </c>
      <c r="BT528" s="8">
        <f>IF(BT$1&lt;=cockpit!$C$15,1/(1+EXP(-(AX528+AB$14))),0)</f>
        <v>0.72423875128022674</v>
      </c>
      <c r="BU528" s="8">
        <f>IF(BU$1&lt;=cockpit!$C$15,1/(1+EXP(-(AY528+AC$14))),0)</f>
        <v>0.78501224033250971</v>
      </c>
      <c r="BV528" s="8">
        <f>IF(BV$1&lt;=cockpit!$C$15,1/(1+EXP(-(AZ528+AD$14))),0)</f>
        <v>0.80787831066176663</v>
      </c>
      <c r="BW528" s="8">
        <f>IF(BW$1&lt;=cockpit!$C$15,1/(1+EXP(-(BA528+AE$14))),0)</f>
        <v>0.89523712294209867</v>
      </c>
      <c r="BX528" s="8">
        <f>IF(BX$1&lt;=cockpit!$C$15,1/(1+EXP(-(BB528+AF$14))),0)</f>
        <v>0.89085915408499505</v>
      </c>
      <c r="BY528" s="8">
        <f>IF(BY$1&lt;=cockpit!$C$15,1/(1+EXP(-(BC528+AG$14))),0)</f>
        <v>0.77584991716777396</v>
      </c>
      <c r="BZ528" s="8">
        <f>IF(BZ$1&lt;=cockpit!$C$15,1/(1+EXP(-(BD528+AH$14))),0)</f>
        <v>0.79985381559716329</v>
      </c>
      <c r="CA528" s="8">
        <f>IF(CA$1&lt;=cockpit!$C$15,1/(1+EXP(-(BE528+AI$14))),0)</f>
        <v>0.95425508029063055</v>
      </c>
      <c r="CB528" s="8">
        <f>IF(CB$1&lt;=cockpit!$C$15,1/(1+EXP(-(BF528+AJ$14))),0)</f>
        <v>0.86000099580047296</v>
      </c>
      <c r="CC528" s="8">
        <f>IF(CC$1&lt;=cockpit!$C$15,1/(1+EXP(-(BG528+AK$14))),0)</f>
        <v>0.77680637063744717</v>
      </c>
      <c r="CD528" s="8">
        <f>IF(CD$1&lt;=cockpit!$C$15,1/(1+EXP(-(BH528+AL$14))),0)</f>
        <v>0.90228532277255902</v>
      </c>
      <c r="CE528" s="8">
        <f>IF(CE$1&lt;=cockpit!$C$15,1/(1+EXP(-(BI528+AM$14))),0)</f>
        <v>0.85789234839434936</v>
      </c>
      <c r="CH528" s="6">
        <v>5.6779106475394778</v>
      </c>
      <c r="CK528" s="9">
        <f t="shared" si="185"/>
        <v>5.6779106475394778</v>
      </c>
      <c r="CM528" s="9">
        <f t="shared" si="186"/>
        <v>0.10374155096843848</v>
      </c>
      <c r="CP528">
        <f t="shared" si="187"/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0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R528">
        <f t="shared" si="188"/>
        <v>0</v>
      </c>
      <c r="DS528">
        <f t="shared" ref="DS528:DS591" si="200">CW528*(1-BM528^2)</f>
        <v>0</v>
      </c>
      <c r="DT528">
        <f t="shared" ref="DT528:DT591" si="201">CX528*(1-BN528^2)</f>
        <v>0</v>
      </c>
      <c r="DU528">
        <f t="shared" ref="DU528:DU591" si="202">CY528*(1-BO528^2)</f>
        <v>0</v>
      </c>
      <c r="DV528">
        <f t="shared" ref="DV528:DV591" si="203">CZ528*(1-BP528^2)</f>
        <v>0</v>
      </c>
      <c r="DW528">
        <f t="shared" ref="DW528:DW591" si="204">DA528*(1-BQ528^2)</f>
        <v>0</v>
      </c>
      <c r="DX528">
        <f t="shared" ref="DX528:DX591" si="205">DB528*(1-BR528^2)</f>
        <v>0</v>
      </c>
      <c r="DY528">
        <f t="shared" ref="DY528:DY591" si="206">DC528*(1-BS528^2)</f>
        <v>0</v>
      </c>
      <c r="DZ528">
        <f t="shared" ref="DZ528:DZ591" si="207">DD528*(1-BT528^2)</f>
        <v>0</v>
      </c>
      <c r="EA528">
        <f t="shared" si="189"/>
        <v>0</v>
      </c>
      <c r="EB528">
        <f t="shared" si="190"/>
        <v>0</v>
      </c>
      <c r="EC528">
        <f t="shared" si="191"/>
        <v>0</v>
      </c>
      <c r="ED528">
        <f t="shared" si="192"/>
        <v>0</v>
      </c>
      <c r="EE528">
        <f t="shared" si="193"/>
        <v>0</v>
      </c>
      <c r="EF528">
        <f t="shared" si="194"/>
        <v>0</v>
      </c>
      <c r="EG528">
        <f t="shared" si="195"/>
        <v>0</v>
      </c>
      <c r="EH528">
        <f t="shared" si="196"/>
        <v>0</v>
      </c>
      <c r="EI528">
        <f t="shared" si="197"/>
        <v>0</v>
      </c>
      <c r="EJ528">
        <f t="shared" si="198"/>
        <v>0</v>
      </c>
      <c r="EK528">
        <f t="shared" si="199"/>
        <v>0</v>
      </c>
    </row>
    <row r="529" spans="1:141" x14ac:dyDescent="0.3">
      <c r="A529" s="6">
        <f>('Base original'!A529-MIN('Base original'!A:A))/(MAX('Base original'!A:A)-MIN('Base original'!A:A))</f>
        <v>0.38938053097345132</v>
      </c>
      <c r="B529" s="6">
        <f>('Base original'!B529-MIN('Base original'!B:B))/(MAX('Base original'!B:B)-MIN('Base original'!B:B))</f>
        <v>0.39041095890410954</v>
      </c>
      <c r="C529" s="6">
        <f>('Base original'!C529-MIN('Base original'!C:C))/(MAX('Base original'!C:C)-MIN('Base original'!C:C))</f>
        <v>0</v>
      </c>
      <c r="D529" s="6">
        <f>('Base original'!D529-MIN('Base original'!D:D))/(MAX('Base original'!D:D)-MIN('Base original'!D:D))</f>
        <v>0.10273972602739727</v>
      </c>
      <c r="E529" s="6">
        <f>('Base original'!E529-MIN('Base original'!E:E))/(MAX('Base original'!E:E)-MIN('Base original'!E:E))</f>
        <v>0.12687813021702837</v>
      </c>
      <c r="F529" s="6">
        <f>('Base original'!F529-MIN('Base original'!F:F))/(MAX('Base original'!F:F)-MIN('Base original'!F:F))</f>
        <v>0.26865671641791045</v>
      </c>
      <c r="G529" s="6">
        <f>('Base original'!G529-MIN('Base original'!G:G))/(MAX('Base original'!G:G)-MIN('Base original'!G:G))</f>
        <v>0.11307420494699646</v>
      </c>
      <c r="H529" s="6">
        <f>('Base original'!H529-MIN('Base original'!H:H))/(MAX('Base original'!H:H)-MIN('Base original'!H:H))</f>
        <v>0.65565345080763704</v>
      </c>
      <c r="I529" s="6">
        <f>('Base original'!I529-MIN('Base original'!I:I))/(MAX('Base original'!I:I)-MIN('Base original'!I:I))</f>
        <v>0.48031496062992135</v>
      </c>
      <c r="J529" s="6">
        <f>('Base original'!J529-MIN('Base original'!J:J))/(MAX('Base original'!J:J)-MIN('Base original'!J:J))</f>
        <v>0.16167664670658682</v>
      </c>
      <c r="K529" s="6">
        <f>('Base original'!K529-MIN('Base original'!K:K))/(MAX('Base original'!K:K)-MIN('Base original'!K:K))</f>
        <v>0.13846153846153852</v>
      </c>
      <c r="L529" s="6">
        <f>'Base original'!L529</f>
        <v>5</v>
      </c>
      <c r="M529">
        <v>739</v>
      </c>
      <c r="O529">
        <v>0.22871629059652765</v>
      </c>
      <c r="P529" t="str">
        <f>IF(O529&lt;=cockpit!C$11,"treino","teste")</f>
        <v>treino</v>
      </c>
      <c r="AP529" s="6">
        <v>0.69115222122095399</v>
      </c>
      <c r="AQ529" s="6">
        <v>1.4463043759075533</v>
      </c>
      <c r="AR529" s="6">
        <v>1.4012932387354993</v>
      </c>
      <c r="AS529" s="6">
        <v>1.7230292542376</v>
      </c>
      <c r="AT529" s="6">
        <v>1.7393098445454294</v>
      </c>
      <c r="AU529" s="6">
        <v>1.5869668888094592</v>
      </c>
      <c r="AV529" s="6">
        <v>1.5777277800400813</v>
      </c>
      <c r="AW529" s="6">
        <v>1.9162972030424741</v>
      </c>
      <c r="AX529" s="6">
        <v>0.88555683983507794</v>
      </c>
      <c r="AY529" s="6">
        <v>1.2020254287658987</v>
      </c>
      <c r="AZ529" s="6">
        <v>1.0700624963271692</v>
      </c>
      <c r="BA529" s="6">
        <v>1.5320116581267227</v>
      </c>
      <c r="BB529" s="6">
        <v>1.2687567397206239</v>
      </c>
      <c r="BC529" s="6">
        <v>1.2535516509438542</v>
      </c>
      <c r="BD529" s="6">
        <v>1.0313025018620108</v>
      </c>
      <c r="BE529" s="6">
        <v>1.9397925135863134</v>
      </c>
      <c r="BF529" s="6">
        <v>1.4073662182513209</v>
      </c>
      <c r="BG529" s="6">
        <v>0.97368552261258501</v>
      </c>
      <c r="BH529" s="6">
        <v>1.1835563691225861</v>
      </c>
      <c r="BI529" s="6">
        <v>1.1495518012668682</v>
      </c>
      <c r="BL529" s="8">
        <f>IF(BL$1&lt;=cockpit!$C$15,1/(1+EXP(-(AP529+T$14))),0)</f>
        <v>0.70041833853158797</v>
      </c>
      <c r="BM529" s="8">
        <f>IF(BM$1&lt;=cockpit!$C$15,1/(1+EXP(-(AQ529+U$14))),0)</f>
        <v>0.82719221938067189</v>
      </c>
      <c r="BN529" s="8">
        <f>IF(BN$1&lt;=cockpit!$C$15,1/(1+EXP(-(AR529+V$14))),0)</f>
        <v>0.82537926152902119</v>
      </c>
      <c r="BO529" s="8">
        <f>IF(BO$1&lt;=cockpit!$C$15,1/(1+EXP(-(AS529+W$14))),0)</f>
        <v>0.85708560272324852</v>
      </c>
      <c r="BP529" s="8">
        <f>IF(BP$1&lt;=cockpit!$C$15,1/(1+EXP(-(AT529+X$14))),0)</f>
        <v>0.86375446526520328</v>
      </c>
      <c r="BQ529" s="8">
        <f>IF(BQ$1&lt;=cockpit!$C$15,1/(1+EXP(-(AU529+Y$14))),0)</f>
        <v>0.88440647634569347</v>
      </c>
      <c r="BR529" s="8">
        <f>IF(BR$1&lt;=cockpit!$C$15,1/(1+EXP(-(AV529+Z$14))),0)</f>
        <v>0.87806610583155698</v>
      </c>
      <c r="BS529" s="8">
        <f>IF(BS$1&lt;=cockpit!$C$15,1/(1+EXP(-(AW529+AA$14))),0)</f>
        <v>0.88340343396839027</v>
      </c>
      <c r="BT529" s="8">
        <f>IF(BT$1&lt;=cockpit!$C$15,1/(1+EXP(-(AX529+AB$14))),0)</f>
        <v>0.72701191216544525</v>
      </c>
      <c r="BU529" s="8">
        <f>IF(BU$1&lt;=cockpit!$C$15,1/(1+EXP(-(AY529+AC$14))),0)</f>
        <v>0.77601599114138187</v>
      </c>
      <c r="BV529" s="8">
        <f>IF(BV$1&lt;=cockpit!$C$15,1/(1+EXP(-(AZ529+AD$14))),0)</f>
        <v>0.8092556863708108</v>
      </c>
      <c r="BW529" s="8">
        <f>IF(BW$1&lt;=cockpit!$C$15,1/(1+EXP(-(BA529+AE$14))),0)</f>
        <v>0.87634659761137645</v>
      </c>
      <c r="BX529" s="8">
        <f>IF(BX$1&lt;=cockpit!$C$15,1/(1+EXP(-(BB529+AF$14))),0)</f>
        <v>0.88068278516212173</v>
      </c>
      <c r="BY529" s="8">
        <f>IF(BY$1&lt;=cockpit!$C$15,1/(1+EXP(-(BC529+AG$14))),0)</f>
        <v>0.77293437400822251</v>
      </c>
      <c r="BZ529" s="8">
        <f>IF(BZ$1&lt;=cockpit!$C$15,1/(1+EXP(-(BD529+AH$14))),0)</f>
        <v>0.79180284696519232</v>
      </c>
      <c r="CA529" s="8">
        <f>IF(CA$1&lt;=cockpit!$C$15,1/(1+EXP(-(BE529+AI$14))),0)</f>
        <v>0.94837994504911305</v>
      </c>
      <c r="CB529" s="8">
        <f>IF(CB$1&lt;=cockpit!$C$15,1/(1+EXP(-(BF529+AJ$14))),0)</f>
        <v>0.86061057642218985</v>
      </c>
      <c r="CC529" s="8">
        <f>IF(CC$1&lt;=cockpit!$C$15,1/(1+EXP(-(BG529+AK$14))),0)</f>
        <v>0.76153538240706109</v>
      </c>
      <c r="CD529" s="8">
        <f>IF(CD$1&lt;=cockpit!$C$15,1/(1+EXP(-(BH529+AL$14))),0)</f>
        <v>0.89231139941703019</v>
      </c>
      <c r="CE529" s="8">
        <f>IF(CE$1&lt;=cockpit!$C$15,1/(1+EXP(-(BI529+AM$14))),0)</f>
        <v>0.84438244290490228</v>
      </c>
      <c r="CH529" s="6">
        <v>5.6411917752423211</v>
      </c>
      <c r="CK529" s="9">
        <f t="shared" si="185"/>
        <v>5.6411917752423211</v>
      </c>
      <c r="CM529" s="9">
        <f t="shared" si="186"/>
        <v>0.41112689263839919</v>
      </c>
      <c r="CP529">
        <f t="shared" si="187"/>
        <v>0.64119177524232107</v>
      </c>
      <c r="CV529">
        <v>-5.0279564562005261E-2</v>
      </c>
      <c r="CW529">
        <v>0.26299418634177579</v>
      </c>
      <c r="CX529">
        <v>1.0853415533219512E-2</v>
      </c>
      <c r="CY529">
        <v>0.17171262568883217</v>
      </c>
      <c r="CZ529">
        <v>0.20524579407921498</v>
      </c>
      <c r="DA529">
        <v>0.48345472516197852</v>
      </c>
      <c r="DB529">
        <v>8.5147916637148945E-3</v>
      </c>
      <c r="DC529">
        <v>0.40310514604461573</v>
      </c>
      <c r="DD529">
        <v>0.17456911121989163</v>
      </c>
      <c r="DE529">
        <v>0.37895166105432015</v>
      </c>
      <c r="DF529">
        <v>0.46706730590832229</v>
      </c>
      <c r="DG529">
        <v>0.12760446509847886</v>
      </c>
      <c r="DH529">
        <v>-6.5833378137574519E-2</v>
      </c>
      <c r="DI529">
        <v>0.31891968147561267</v>
      </c>
      <c r="DJ529">
        <v>8.8343685777999559E-2</v>
      </c>
      <c r="DK529">
        <v>-0.11566620626262926</v>
      </c>
      <c r="DL529">
        <v>0.42515499369877724</v>
      </c>
      <c r="DM529">
        <v>0.38142577739386641</v>
      </c>
      <c r="DN529">
        <v>0.25481727573574992</v>
      </c>
      <c r="DO529">
        <v>-1.3579964025260389E-2</v>
      </c>
      <c r="DR529">
        <f t="shared" si="188"/>
        <v>-2.5613121696449689E-2</v>
      </c>
      <c r="DS529">
        <f t="shared" si="200"/>
        <v>8.3041211787356184E-2</v>
      </c>
      <c r="DT529">
        <f t="shared" si="201"/>
        <v>3.4595161578733274E-3</v>
      </c>
      <c r="DU529">
        <f t="shared" si="202"/>
        <v>4.557326400281983E-2</v>
      </c>
      <c r="DV529">
        <f t="shared" si="203"/>
        <v>5.2117699919496149E-2</v>
      </c>
      <c r="DW529">
        <f t="shared" si="204"/>
        <v>0.10530861475308388</v>
      </c>
      <c r="DX529">
        <f t="shared" si="205"/>
        <v>1.9498865569288612E-3</v>
      </c>
      <c r="DY529">
        <f t="shared" si="206"/>
        <v>8.8521234160010454E-2</v>
      </c>
      <c r="DZ529">
        <f t="shared" si="207"/>
        <v>8.2301249823802686E-2</v>
      </c>
      <c r="EA529">
        <f t="shared" si="189"/>
        <v>0.15074666059276781</v>
      </c>
      <c r="EB529">
        <f t="shared" si="190"/>
        <v>0.16118737193497551</v>
      </c>
      <c r="EC529">
        <f t="shared" si="191"/>
        <v>2.9606359350243586E-2</v>
      </c>
      <c r="ED529">
        <f t="shared" si="192"/>
        <v>-1.4772867321981218E-2</v>
      </c>
      <c r="EE529">
        <f t="shared" si="193"/>
        <v>0.12838827863358676</v>
      </c>
      <c r="EF529">
        <f t="shared" si="194"/>
        <v>3.2956457513888975E-2</v>
      </c>
      <c r="EG529">
        <f t="shared" si="195"/>
        <v>-1.1633184194822538E-2</v>
      </c>
      <c r="EH529">
        <f t="shared" si="196"/>
        <v>0.11026370772218584</v>
      </c>
      <c r="EI529">
        <f t="shared" si="197"/>
        <v>0.16022318486749171</v>
      </c>
      <c r="EJ529">
        <f t="shared" si="198"/>
        <v>5.1926757832425487E-2</v>
      </c>
      <c r="EK529">
        <f t="shared" si="199"/>
        <v>-3.8976980543391827E-3</v>
      </c>
    </row>
    <row r="530" spans="1:141" x14ac:dyDescent="0.3">
      <c r="A530" s="6">
        <f>('Base original'!A530-MIN('Base original'!A:A))/(MAX('Base original'!A:A)-MIN('Base original'!A:A))</f>
        <v>0.32743362831858414</v>
      </c>
      <c r="B530" s="6">
        <f>('Base original'!B530-MIN('Base original'!B:B))/(MAX('Base original'!B:B)-MIN('Base original'!B:B))</f>
        <v>0.43835616438356168</v>
      </c>
      <c r="C530" s="6">
        <f>('Base original'!C530-MIN('Base original'!C:C))/(MAX('Base original'!C:C)-MIN('Base original'!C:C))</f>
        <v>0.28999999999999998</v>
      </c>
      <c r="D530" s="6">
        <f>('Base original'!D530-MIN('Base original'!D:D))/(MAX('Base original'!D:D)-MIN('Base original'!D:D))</f>
        <v>0.22602739726027399</v>
      </c>
      <c r="E530" s="6">
        <f>('Base original'!E530-MIN('Base original'!E:E))/(MAX('Base original'!E:E)-MIN('Base original'!E:E))</f>
        <v>0.10517529215358933</v>
      </c>
      <c r="F530" s="6">
        <f>('Base original'!F530-MIN('Base original'!F:F))/(MAX('Base original'!F:F)-MIN('Base original'!F:F))</f>
        <v>0.16417910447761194</v>
      </c>
      <c r="G530" s="6">
        <f>('Base original'!G530-MIN('Base original'!G:G))/(MAX('Base original'!G:G)-MIN('Base original'!G:G))</f>
        <v>3.5335689045936397E-2</v>
      </c>
      <c r="H530" s="6">
        <f>('Base original'!H530-MIN('Base original'!H:H))/(MAX('Base original'!H:H)-MIN('Base original'!H:H))</f>
        <v>0.47209985315712649</v>
      </c>
      <c r="I530" s="6">
        <f>('Base original'!I530-MIN('Base original'!I:I))/(MAX('Base original'!I:I)-MIN('Base original'!I:I))</f>
        <v>0.55905511811023634</v>
      </c>
      <c r="J530" s="6">
        <f>('Base original'!J530-MIN('Base original'!J:J))/(MAX('Base original'!J:J)-MIN('Base original'!J:J))</f>
        <v>0.20958083832335334</v>
      </c>
      <c r="K530" s="6">
        <f>('Base original'!K530-MIN('Base original'!K:K))/(MAX('Base original'!K:K)-MIN('Base original'!K:K))</f>
        <v>0.47692307692307689</v>
      </c>
      <c r="L530" s="6">
        <f>'Base original'!L530</f>
        <v>6</v>
      </c>
      <c r="M530">
        <v>740</v>
      </c>
      <c r="O530">
        <v>0.33662891308185572</v>
      </c>
      <c r="P530" t="str">
        <f>IF(O530&lt;=cockpit!C$11,"treino","teste")</f>
        <v>treino</v>
      </c>
      <c r="AP530" s="6">
        <v>0.91888798011908823</v>
      </c>
      <c r="AQ530" s="6">
        <v>1.6637514532685509</v>
      </c>
      <c r="AR530" s="6">
        <v>1.6205871001243195</v>
      </c>
      <c r="AS530" s="6">
        <v>1.9880929300910719</v>
      </c>
      <c r="AT530" s="6">
        <v>1.9568953173155283</v>
      </c>
      <c r="AU530" s="6">
        <v>1.7063202853412893</v>
      </c>
      <c r="AV530" s="6">
        <v>1.7001366496251507</v>
      </c>
      <c r="AW530" s="6">
        <v>2.0197557015325498</v>
      </c>
      <c r="AX530" s="6">
        <v>1.1758282027014784</v>
      </c>
      <c r="AY530" s="6">
        <v>1.1462017307927552</v>
      </c>
      <c r="AZ530" s="6">
        <v>1.3330813127016889</v>
      </c>
      <c r="BA530" s="6">
        <v>1.6913526453287926</v>
      </c>
      <c r="BB530" s="6">
        <v>1.3916386897176443</v>
      </c>
      <c r="BC530" s="6">
        <v>1.6054161571076759</v>
      </c>
      <c r="BD530" s="6">
        <v>1.3162934333812295</v>
      </c>
      <c r="BE530" s="6">
        <v>2.1938999271309139</v>
      </c>
      <c r="BF530" s="6">
        <v>1.4455000949881296</v>
      </c>
      <c r="BG530" s="6">
        <v>1.353995885636232</v>
      </c>
      <c r="BH530" s="6">
        <v>1.3451092051614437</v>
      </c>
      <c r="BI530" s="6">
        <v>1.3980626536260266</v>
      </c>
      <c r="BL530" s="8">
        <f>IF(BL$1&lt;=cockpit!$C$15,1/(1+EXP(-(AP530+T$14))),0)</f>
        <v>0.74593086415964038</v>
      </c>
      <c r="BM530" s="8">
        <f>IF(BM$1&lt;=cockpit!$C$15,1/(1+EXP(-(AQ530+U$14))),0)</f>
        <v>0.85610439979377495</v>
      </c>
      <c r="BN530" s="8">
        <f>IF(BN$1&lt;=cockpit!$C$15,1/(1+EXP(-(AR530+V$14))),0)</f>
        <v>0.85477083238986029</v>
      </c>
      <c r="BO530" s="8">
        <f>IF(BO$1&lt;=cockpit!$C$15,1/(1+EXP(-(AS530+W$14))),0)</f>
        <v>0.88658824773571021</v>
      </c>
      <c r="BP530" s="8">
        <f>IF(BP$1&lt;=cockpit!$C$15,1/(1+EXP(-(AT530+X$14))),0)</f>
        <v>0.88739612637591037</v>
      </c>
      <c r="BQ530" s="8">
        <f>IF(BQ$1&lt;=cockpit!$C$15,1/(1+EXP(-(AU530+Y$14))),0)</f>
        <v>0.89605969004159813</v>
      </c>
      <c r="BR530" s="8">
        <f>IF(BR$1&lt;=cockpit!$C$15,1/(1+EXP(-(AV530+Z$14))),0)</f>
        <v>0.89057731605288859</v>
      </c>
      <c r="BS530" s="8">
        <f>IF(BS$1&lt;=cockpit!$C$15,1/(1+EXP(-(AW530+AA$14))),0)</f>
        <v>0.89364448797525864</v>
      </c>
      <c r="BT530" s="8">
        <f>IF(BT$1&lt;=cockpit!$C$15,1/(1+EXP(-(AX530+AB$14))),0)</f>
        <v>0.78070612369010173</v>
      </c>
      <c r="BU530" s="8">
        <f>IF(BU$1&lt;=cockpit!$C$15,1/(1+EXP(-(AY530+AC$14))),0)</f>
        <v>0.76616373802941962</v>
      </c>
      <c r="BV530" s="8">
        <f>IF(BV$1&lt;=cockpit!$C$15,1/(1+EXP(-(AZ530+AD$14))),0)</f>
        <v>0.8466026541795737</v>
      </c>
      <c r="BW530" s="8">
        <f>IF(BW$1&lt;=cockpit!$C$15,1/(1+EXP(-(BA530+AE$14))),0)</f>
        <v>0.89260400511362148</v>
      </c>
      <c r="BX530" s="8">
        <f>IF(BX$1&lt;=cockpit!$C$15,1/(1+EXP(-(BB530+AF$14))),0)</f>
        <v>0.89300344791055364</v>
      </c>
      <c r="BY530" s="8">
        <f>IF(BY$1&lt;=cockpit!$C$15,1/(1+EXP(-(BC530+AG$14))),0)</f>
        <v>0.82875362072240011</v>
      </c>
      <c r="BZ530" s="8">
        <f>IF(BZ$1&lt;=cockpit!$C$15,1/(1+EXP(-(BD530+AH$14))),0)</f>
        <v>0.83490789455128855</v>
      </c>
      <c r="CA530" s="8">
        <f>IF(CA$1&lt;=cockpit!$C$15,1/(1+EXP(-(BE530+AI$14))),0)</f>
        <v>0.95949386054042607</v>
      </c>
      <c r="CB530" s="8">
        <f>IF(CB$1&lt;=cockpit!$C$15,1/(1+EXP(-(BF530+AJ$14))),0)</f>
        <v>0.86512252402893297</v>
      </c>
      <c r="CC530" s="8">
        <f>IF(CC$1&lt;=cockpit!$C$15,1/(1+EXP(-(BG530+AK$14))),0)</f>
        <v>0.82367193573768405</v>
      </c>
      <c r="CD530" s="8">
        <f>IF(CD$1&lt;=cockpit!$C$15,1/(1+EXP(-(BH530+AL$14))),0)</f>
        <v>0.90688026370851904</v>
      </c>
      <c r="CE530" s="8">
        <f>IF(CE$1&lt;=cockpit!$C$15,1/(1+EXP(-(BI530+AM$14))),0)</f>
        <v>0.87432082282680534</v>
      </c>
      <c r="CH530" s="6">
        <v>5.7956183512528723</v>
      </c>
      <c r="CK530" s="9">
        <f t="shared" si="185"/>
        <v>5.7956183512528723</v>
      </c>
      <c r="CM530" s="9">
        <f t="shared" si="186"/>
        <v>4.1771858344594293E-2</v>
      </c>
      <c r="CP530">
        <f t="shared" si="187"/>
        <v>-0.20438164874712772</v>
      </c>
      <c r="CV530">
        <v>1.6026750030576534E-2</v>
      </c>
      <c r="CW530">
        <v>-8.3830123047239136E-2</v>
      </c>
      <c r="CX530">
        <v>-3.4595561684782478E-3</v>
      </c>
      <c r="CY530">
        <v>-5.4733873552446528E-2</v>
      </c>
      <c r="CZ530">
        <v>-6.5422663564999928E-2</v>
      </c>
      <c r="DA530">
        <v>-0.15410252850771888</v>
      </c>
      <c r="DB530">
        <v>-2.7141133529210693E-3</v>
      </c>
      <c r="DC530">
        <v>-0.12849087831158507</v>
      </c>
      <c r="DD530">
        <v>-5.564438620248733E-2</v>
      </c>
      <c r="DE530">
        <v>-0.12079188828096593</v>
      </c>
      <c r="DF530">
        <v>-0.14887899337346533</v>
      </c>
      <c r="DG530">
        <v>-4.0674275577640077E-2</v>
      </c>
      <c r="DH530">
        <v>2.098457105327901E-2</v>
      </c>
      <c r="DI530">
        <v>-0.1016565290365133</v>
      </c>
      <c r="DJ530">
        <v>-2.8159793766665237E-2</v>
      </c>
      <c r="DK530">
        <v>3.6868922611097747E-2</v>
      </c>
      <c r="DL530">
        <v>-0.13551932813297801</v>
      </c>
      <c r="DM530">
        <v>-0.12158051969545587</v>
      </c>
      <c r="DN530">
        <v>-8.1223710214376674E-2</v>
      </c>
      <c r="DO530">
        <v>4.3286510285639214E-3</v>
      </c>
      <c r="DR530">
        <f t="shared" si="188"/>
        <v>7.1092603040208572E-3</v>
      </c>
      <c r="DS530">
        <f t="shared" si="200"/>
        <v>-2.2389789929386502E-2</v>
      </c>
      <c r="DT530">
        <f t="shared" si="201"/>
        <v>-9.3188965788313901E-4</v>
      </c>
      <c r="DU530">
        <f t="shared" si="202"/>
        <v>-1.1710929588642637E-2</v>
      </c>
      <c r="DV530">
        <f t="shared" si="203"/>
        <v>-1.390415535875031E-2</v>
      </c>
      <c r="DW530">
        <f t="shared" si="204"/>
        <v>-3.0370068923898069E-2</v>
      </c>
      <c r="DX530">
        <f t="shared" si="205"/>
        <v>-5.6147417732482861E-4</v>
      </c>
      <c r="DY530">
        <f t="shared" si="206"/>
        <v>-2.5878002387068284E-2</v>
      </c>
      <c r="DZ530">
        <f t="shared" si="207"/>
        <v>-2.1729018653872348E-2</v>
      </c>
      <c r="EA530">
        <f t="shared" si="189"/>
        <v>-4.988621960047205E-2</v>
      </c>
      <c r="EB530">
        <f t="shared" si="190"/>
        <v>-4.2172051129962446E-2</v>
      </c>
      <c r="EC530">
        <f t="shared" si="191"/>
        <v>-8.2673755682868156E-3</v>
      </c>
      <c r="ED530">
        <f t="shared" si="192"/>
        <v>4.2503166288409893E-3</v>
      </c>
      <c r="EE530">
        <f t="shared" si="193"/>
        <v>-3.1835514565206745E-2</v>
      </c>
      <c r="EF530">
        <f t="shared" si="194"/>
        <v>-8.5304127484465229E-3</v>
      </c>
      <c r="EG530">
        <f t="shared" si="195"/>
        <v>2.9263428555401216E-3</v>
      </c>
      <c r="EH530">
        <f t="shared" si="196"/>
        <v>-3.4091651239085349E-2</v>
      </c>
      <c r="EI530">
        <f t="shared" si="197"/>
        <v>-3.9095984165807222E-2</v>
      </c>
      <c r="EJ530">
        <f t="shared" si="198"/>
        <v>-1.4422746988219786E-2</v>
      </c>
      <c r="EK530">
        <f t="shared" si="199"/>
        <v>1.0196704497887766E-3</v>
      </c>
    </row>
    <row r="531" spans="1:141" x14ac:dyDescent="0.3">
      <c r="A531" s="6">
        <f>('Base original'!A531-MIN('Base original'!A:A))/(MAX('Base original'!A:A)-MIN('Base original'!A:A))</f>
        <v>0.40707964601769908</v>
      </c>
      <c r="B531" s="6">
        <f>('Base original'!B531-MIN('Base original'!B:B))/(MAX('Base original'!B:B)-MIN('Base original'!B:B))</f>
        <v>0.28082191780821919</v>
      </c>
      <c r="C531" s="6">
        <f>('Base original'!C531-MIN('Base original'!C:C))/(MAX('Base original'!C:C)-MIN('Base original'!C:C))</f>
        <v>0.24</v>
      </c>
      <c r="D531" s="6">
        <f>('Base original'!D531-MIN('Base original'!D:D))/(MAX('Base original'!D:D)-MIN('Base original'!D:D))</f>
        <v>0.11643835616438358</v>
      </c>
      <c r="E531" s="6">
        <f>('Base original'!E531-MIN('Base original'!E:E))/(MAX('Base original'!E:E)-MIN('Base original'!E:E))</f>
        <v>0.11018363939899833</v>
      </c>
      <c r="F531" s="6">
        <f>('Base original'!F531-MIN('Base original'!F:F))/(MAX('Base original'!F:F)-MIN('Base original'!F:F))</f>
        <v>0.40298507462686567</v>
      </c>
      <c r="G531" s="6">
        <f>('Base original'!G531-MIN('Base original'!G:G))/(MAX('Base original'!G:G)-MIN('Base original'!G:G))</f>
        <v>0.46996466431095407</v>
      </c>
      <c r="H531" s="6">
        <f>('Base original'!H531-MIN('Base original'!H:H))/(MAX('Base original'!H:H)-MIN('Base original'!H:H))</f>
        <v>0.57342143906013243</v>
      </c>
      <c r="I531" s="6">
        <f>('Base original'!I531-MIN('Base original'!I:I))/(MAX('Base original'!I:I)-MIN('Base original'!I:I))</f>
        <v>0.37007874015748027</v>
      </c>
      <c r="J531" s="6">
        <f>('Base original'!J531-MIN('Base original'!J:J))/(MAX('Base original'!J:J)-MIN('Base original'!J:J))</f>
        <v>0.14371257485029937</v>
      </c>
      <c r="K531" s="6">
        <f>('Base original'!K531-MIN('Base original'!K:K))/(MAX('Base original'!K:K)-MIN('Base original'!K:K))</f>
        <v>0.16923076923076918</v>
      </c>
      <c r="L531" s="6">
        <f>'Base original'!L531</f>
        <v>5</v>
      </c>
      <c r="M531">
        <v>741</v>
      </c>
      <c r="O531">
        <v>0.33853355721480671</v>
      </c>
      <c r="P531" t="str">
        <f>IF(O531&lt;=cockpit!C$11,"treino","teste")</f>
        <v>treino</v>
      </c>
      <c r="AP531" s="6">
        <v>1.2013271583164273</v>
      </c>
      <c r="AQ531" s="6">
        <v>1.8255956578566805</v>
      </c>
      <c r="AR531" s="6">
        <v>1.7336994948737501</v>
      </c>
      <c r="AS531" s="6">
        <v>1.9302457652179132</v>
      </c>
      <c r="AT531" s="6">
        <v>2.036998407219536</v>
      </c>
      <c r="AU531" s="6">
        <v>1.6811774666102046</v>
      </c>
      <c r="AV531" s="6">
        <v>1.7721628866474339</v>
      </c>
      <c r="AW531" s="6">
        <v>2.0338183418109752</v>
      </c>
      <c r="AX531" s="6">
        <v>1.0592459461204138</v>
      </c>
      <c r="AY531" s="6">
        <v>1.5225907715043177</v>
      </c>
      <c r="AZ531" s="6">
        <v>1.3073017363779729</v>
      </c>
      <c r="BA531" s="6">
        <v>1.6969269240813605</v>
      </c>
      <c r="BB531" s="6">
        <v>1.3609716127203866</v>
      </c>
      <c r="BC531" s="6">
        <v>1.4101839931880604</v>
      </c>
      <c r="BD531" s="6">
        <v>1.213377743990558</v>
      </c>
      <c r="BE531" s="6">
        <v>1.8511163597128106</v>
      </c>
      <c r="BF531" s="6">
        <v>1.4795870904691031</v>
      </c>
      <c r="BG531" s="6">
        <v>1.2184188196866896</v>
      </c>
      <c r="BH531" s="6">
        <v>1.5161478943563125</v>
      </c>
      <c r="BI531" s="6">
        <v>1.3047824347419372</v>
      </c>
      <c r="BL531" s="8">
        <f>IF(BL$1&lt;=cockpit!$C$15,1/(1+EXP(-(AP531+T$14))),0)</f>
        <v>0.79567284305544317</v>
      </c>
      <c r="BM531" s="8">
        <f>IF(BM$1&lt;=cockpit!$C$15,1/(1+EXP(-(AQ531+U$14))),0)</f>
        <v>0.87491667057554723</v>
      </c>
      <c r="BN531" s="8">
        <f>IF(BN$1&lt;=cockpit!$C$15,1/(1+EXP(-(AR531+V$14))),0)</f>
        <v>0.86825678674697848</v>
      </c>
      <c r="BO531" s="8">
        <f>IF(BO$1&lt;=cockpit!$C$15,1/(1+EXP(-(AS531+W$14))),0)</f>
        <v>0.88064038903377939</v>
      </c>
      <c r="BP531" s="8">
        <f>IF(BP$1&lt;=cockpit!$C$15,1/(1+EXP(-(AT531+X$14))),0)</f>
        <v>0.89515543438180756</v>
      </c>
      <c r="BQ531" s="8">
        <f>IF(BQ$1&lt;=cockpit!$C$15,1/(1+EXP(-(AU531+Y$14))),0)</f>
        <v>0.89369454264741754</v>
      </c>
      <c r="BR531" s="8">
        <f>IF(BR$1&lt;=cockpit!$C$15,1/(1+EXP(-(AV531+Z$14))),0)</f>
        <v>0.89740130570004606</v>
      </c>
      <c r="BS531" s="8">
        <f>IF(BS$1&lt;=cockpit!$C$15,1/(1+EXP(-(AW531+AA$14))),0)</f>
        <v>0.89497367792211424</v>
      </c>
      <c r="BT531" s="8">
        <f>IF(BT$1&lt;=cockpit!$C$15,1/(1+EXP(-(AX531+AB$14))),0)</f>
        <v>0.76009561913564738</v>
      </c>
      <c r="BU531" s="8">
        <f>IF(BU$1&lt;=cockpit!$C$15,1/(1+EXP(-(AY531+AC$14))),0)</f>
        <v>0.82680687041032119</v>
      </c>
      <c r="BV531" s="8">
        <f>IF(BV$1&lt;=cockpit!$C$15,1/(1+EXP(-(AZ531+AD$14))),0)</f>
        <v>0.84322475286471366</v>
      </c>
      <c r="BW531" s="8">
        <f>IF(BW$1&lt;=cockpit!$C$15,1/(1+EXP(-(BA531+AE$14))),0)</f>
        <v>0.89313719888712595</v>
      </c>
      <c r="BX531" s="8">
        <f>IF(BX$1&lt;=cockpit!$C$15,1/(1+EXP(-(BB531+AF$14))),0)</f>
        <v>0.89003775019095666</v>
      </c>
      <c r="BY531" s="8">
        <f>IF(BY$1&lt;=cockpit!$C$15,1/(1+EXP(-(BC531+AG$14))),0)</f>
        <v>0.7992458246462214</v>
      </c>
      <c r="BZ531" s="8">
        <f>IF(BZ$1&lt;=cockpit!$C$15,1/(1+EXP(-(BD531+AH$14))),0)</f>
        <v>0.82022935972634492</v>
      </c>
      <c r="CA531" s="8">
        <f>IF(CA$1&lt;=cockpit!$C$15,1/(1+EXP(-(BE531+AI$14))),0)</f>
        <v>0.94386209385209974</v>
      </c>
      <c r="CB531" s="8">
        <f>IF(CB$1&lt;=cockpit!$C$15,1/(1+EXP(-(BF531+AJ$14))),0)</f>
        <v>0.86905071327217076</v>
      </c>
      <c r="CC531" s="8">
        <f>IF(CC$1&lt;=cockpit!$C$15,1/(1+EXP(-(BG531+AK$14))),0)</f>
        <v>0.80311039425041497</v>
      </c>
      <c r="CD531" s="8">
        <f>IF(CD$1&lt;=cockpit!$C$15,1/(1+EXP(-(BH531+AL$14))),0)</f>
        <v>0.92035373623719641</v>
      </c>
      <c r="CE531" s="8">
        <f>IF(CE$1&lt;=cockpit!$C$15,1/(1+EXP(-(BI531+AM$14))),0)</f>
        <v>0.86370795419245072</v>
      </c>
      <c r="CH531" s="6">
        <v>5.8099486961636941</v>
      </c>
      <c r="CK531" s="9">
        <f t="shared" si="185"/>
        <v>5.8099486961636941</v>
      </c>
      <c r="CM531" s="9">
        <f t="shared" si="186"/>
        <v>0.65601689041726807</v>
      </c>
      <c r="CP531">
        <f t="shared" si="187"/>
        <v>0.80994869616369414</v>
      </c>
      <c r="CV531">
        <v>-6.3512773140740872E-2</v>
      </c>
      <c r="CW531">
        <v>0.33221230613204744</v>
      </c>
      <c r="CX531">
        <v>1.3709954025426664E-2</v>
      </c>
      <c r="CY531">
        <v>0.21690611555170547</v>
      </c>
      <c r="CZ531">
        <v>0.25926496521998721</v>
      </c>
      <c r="DA531">
        <v>0.61069642409423763</v>
      </c>
      <c r="DB531">
        <v>1.0755821693946415E-2</v>
      </c>
      <c r="DC531">
        <v>0.50919943153095226</v>
      </c>
      <c r="DD531">
        <v>0.22051440689421017</v>
      </c>
      <c r="DE531">
        <v>0.47868892838498489</v>
      </c>
      <c r="DF531">
        <v>0.58999595760280377</v>
      </c>
      <c r="DG531">
        <v>0.161189014148098</v>
      </c>
      <c r="DH531">
        <v>-8.3160235120652404E-2</v>
      </c>
      <c r="DI531">
        <v>0.40285697690755995</v>
      </c>
      <c r="DJ531">
        <v>0.11159508882212969</v>
      </c>
      <c r="DK531">
        <v>-0.14610869410670818</v>
      </c>
      <c r="DL531">
        <v>0.53705263559201</v>
      </c>
      <c r="DM531">
        <v>0.48181421379996925</v>
      </c>
      <c r="DN531">
        <v>0.32188329328484611</v>
      </c>
      <c r="DO531">
        <v>-1.7154109863702981E-2</v>
      </c>
      <c r="DR531">
        <f t="shared" si="188"/>
        <v>-2.3303136679042536E-2</v>
      </c>
      <c r="DS531">
        <f t="shared" si="200"/>
        <v>7.7910702298350842E-2</v>
      </c>
      <c r="DT531">
        <f t="shared" si="201"/>
        <v>3.3744330718629666E-3</v>
      </c>
      <c r="DU531">
        <f t="shared" si="202"/>
        <v>4.8689459151619888E-2</v>
      </c>
      <c r="DV531">
        <f t="shared" si="203"/>
        <v>5.1515105536473003E-2</v>
      </c>
      <c r="DW531">
        <f t="shared" si="204"/>
        <v>0.12293933648904626</v>
      </c>
      <c r="DX531">
        <f t="shared" si="205"/>
        <v>2.0938454520542738E-3</v>
      </c>
      <c r="DY531">
        <f t="shared" si="206"/>
        <v>0.10134194824097358</v>
      </c>
      <c r="DZ531">
        <f t="shared" si="207"/>
        <v>9.3113233652529714E-2</v>
      </c>
      <c r="EA531">
        <f t="shared" si="189"/>
        <v>0.15145258106885173</v>
      </c>
      <c r="EB531">
        <f t="shared" si="190"/>
        <v>0.17049232139251522</v>
      </c>
      <c r="EC531">
        <f t="shared" si="191"/>
        <v>3.2609495663866936E-2</v>
      </c>
      <c r="ED531">
        <f t="shared" si="192"/>
        <v>-1.7283424782808567E-2</v>
      </c>
      <c r="EE531">
        <f t="shared" si="193"/>
        <v>0.14551440223447351</v>
      </c>
      <c r="EF531">
        <f t="shared" si="194"/>
        <v>3.6516568740356151E-2</v>
      </c>
      <c r="EG531">
        <f t="shared" si="195"/>
        <v>-1.5944015950716039E-2</v>
      </c>
      <c r="EH531">
        <f t="shared" si="196"/>
        <v>0.1314440932240207</v>
      </c>
      <c r="EI531">
        <f t="shared" si="197"/>
        <v>0.17105064417453919</v>
      </c>
      <c r="EJ531">
        <f t="shared" si="198"/>
        <v>4.9231727887144312E-2</v>
      </c>
      <c r="EK531">
        <f t="shared" si="199"/>
        <v>-4.3572909137809916E-3</v>
      </c>
    </row>
    <row r="532" spans="1:141" x14ac:dyDescent="0.3">
      <c r="A532" s="6">
        <f>('Base original'!A532-MIN('Base original'!A:A))/(MAX('Base original'!A:A)-MIN('Base original'!A:A))</f>
        <v>0.5752212389380531</v>
      </c>
      <c r="B532" s="6">
        <f>('Base original'!B532-MIN('Base original'!B:B))/(MAX('Base original'!B:B)-MIN('Base original'!B:B))</f>
        <v>0.18493150684931509</v>
      </c>
      <c r="C532" s="6">
        <f>('Base original'!C532-MIN('Base original'!C:C))/(MAX('Base original'!C:C)-MIN('Base original'!C:C))</f>
        <v>0.54</v>
      </c>
      <c r="D532" s="6">
        <f>('Base original'!D532-MIN('Base original'!D:D))/(MAX('Base original'!D:D)-MIN('Base original'!D:D))</f>
        <v>0.12328767123287673</v>
      </c>
      <c r="E532" s="6">
        <f>('Base original'!E532-MIN('Base original'!E:E))/(MAX('Base original'!E:E)-MIN('Base original'!E:E))</f>
        <v>0.13856427378964942</v>
      </c>
      <c r="F532" s="6">
        <f>('Base original'!F532-MIN('Base original'!F:F))/(MAX('Base original'!F:F)-MIN('Base original'!F:F))</f>
        <v>0.29850746268656714</v>
      </c>
      <c r="G532" s="6">
        <f>('Base original'!G532-MIN('Base original'!G:G))/(MAX('Base original'!G:G)-MIN('Base original'!G:G))</f>
        <v>0.33568904593639576</v>
      </c>
      <c r="H532" s="6">
        <f>('Base original'!H532-MIN('Base original'!H:H))/(MAX('Base original'!H:H)-MIN('Base original'!H:H))</f>
        <v>0.73641703377386258</v>
      </c>
      <c r="I532" s="6">
        <f>('Base original'!I532-MIN('Base original'!I:I))/(MAX('Base original'!I:I)-MIN('Base original'!I:I))</f>
        <v>0.30708661417322819</v>
      </c>
      <c r="J532" s="6">
        <f>('Base original'!J532-MIN('Base original'!J:J))/(MAX('Base original'!J:J)-MIN('Base original'!J:J))</f>
        <v>0.10778443113772455</v>
      </c>
      <c r="K532" s="6">
        <f>('Base original'!K532-MIN('Base original'!K:K))/(MAX('Base original'!K:K)-MIN('Base original'!K:K))</f>
        <v>0.16923076923076918</v>
      </c>
      <c r="L532" s="6">
        <f>'Base original'!L532</f>
        <v>5</v>
      </c>
      <c r="M532">
        <v>744</v>
      </c>
      <c r="O532">
        <v>0.6374357181547935</v>
      </c>
      <c r="P532" t="str">
        <f>IF(O532&lt;=cockpit!C$11,"treino","teste")</f>
        <v>treino</v>
      </c>
      <c r="AP532" s="6">
        <v>1.4016267380292389</v>
      </c>
      <c r="AQ532" s="6">
        <v>2.0144427101452189</v>
      </c>
      <c r="AR532" s="6">
        <v>1.6956048291586756</v>
      </c>
      <c r="AS532" s="6">
        <v>2.1662869151427531</v>
      </c>
      <c r="AT532" s="6">
        <v>2.0709843876965874</v>
      </c>
      <c r="AU532" s="6">
        <v>1.7807825767376146</v>
      </c>
      <c r="AV532" s="6">
        <v>1.8991126056721115</v>
      </c>
      <c r="AW532" s="6">
        <v>2.2967833134374507</v>
      </c>
      <c r="AX532" s="6">
        <v>1.2347749235332117</v>
      </c>
      <c r="AY532" s="6">
        <v>1.4863985678068461</v>
      </c>
      <c r="AZ532" s="6">
        <v>1.3494902751131759</v>
      </c>
      <c r="BA532" s="6">
        <v>1.8816423640199673</v>
      </c>
      <c r="BB532" s="6">
        <v>1.4948762062743233</v>
      </c>
      <c r="BC532" s="6">
        <v>1.4679915151175096</v>
      </c>
      <c r="BD532" s="6">
        <v>1.4073259200488877</v>
      </c>
      <c r="BE532" s="6">
        <v>1.9729196919195255</v>
      </c>
      <c r="BF532" s="6">
        <v>1.6545013286442578</v>
      </c>
      <c r="BG532" s="6">
        <v>1.4000201551316394</v>
      </c>
      <c r="BH532" s="6">
        <v>1.495640134278444</v>
      </c>
      <c r="BI532" s="6">
        <v>1.6024541826429475</v>
      </c>
      <c r="BL532" s="8">
        <f>IF(BL$1&lt;=cockpit!$C$15,1/(1+EXP(-(AP532+T$14))),0)</f>
        <v>0.82631966675327762</v>
      </c>
      <c r="BM532" s="8">
        <f>IF(BM$1&lt;=cockpit!$C$15,1/(1+EXP(-(AQ532+U$14))),0)</f>
        <v>0.89416372296081781</v>
      </c>
      <c r="BN532" s="8">
        <f>IF(BN$1&lt;=cockpit!$C$15,1/(1+EXP(-(AR532+V$14))),0)</f>
        <v>0.8638377966047287</v>
      </c>
      <c r="BO532" s="8">
        <f>IF(BO$1&lt;=cockpit!$C$15,1/(1+EXP(-(AS532+W$14))),0)</f>
        <v>0.90330946025851777</v>
      </c>
      <c r="BP532" s="8">
        <f>IF(BP$1&lt;=cockpit!$C$15,1/(1+EXP(-(AT532+X$14))),0)</f>
        <v>0.89830252528810783</v>
      </c>
      <c r="BQ532" s="8">
        <f>IF(BQ$1&lt;=cockpit!$C$15,1/(1+EXP(-(AU532+Y$14))),0)</f>
        <v>0.90279317226079092</v>
      </c>
      <c r="BR532" s="8">
        <f>IF(BR$1&lt;=cockpit!$C$15,1/(1+EXP(-(AV532+Z$14))),0)</f>
        <v>0.90851427581185484</v>
      </c>
      <c r="BS532" s="8">
        <f>IF(BS$1&lt;=cockpit!$C$15,1/(1+EXP(-(AW532+AA$14))),0)</f>
        <v>0.91724940986807679</v>
      </c>
      <c r="BT532" s="8">
        <f>IF(BT$1&lt;=cockpit!$C$15,1/(1+EXP(-(AX532+AB$14))),0)</f>
        <v>0.79063094556832325</v>
      </c>
      <c r="BU532" s="8">
        <f>IF(BU$1&lt;=cockpit!$C$15,1/(1+EXP(-(AY532+AC$14))),0)</f>
        <v>0.82156279184568026</v>
      </c>
      <c r="BV532" s="8">
        <f>IF(BV$1&lt;=cockpit!$C$15,1/(1+EXP(-(AZ532+AD$14))),0)</f>
        <v>0.84872153191268906</v>
      </c>
      <c r="BW532" s="8">
        <f>IF(BW$1&lt;=cockpit!$C$15,1/(1+EXP(-(BA532+AE$14))),0)</f>
        <v>0.90953001559665192</v>
      </c>
      <c r="BX532" s="8">
        <f>IF(BX$1&lt;=cockpit!$C$15,1/(1+EXP(-(BB532+AF$14))),0)</f>
        <v>0.90247492205387814</v>
      </c>
      <c r="BY532" s="8">
        <f>IF(BY$1&lt;=cockpit!$C$15,1/(1+EXP(-(BC532+AG$14))),0)</f>
        <v>0.80836093607400994</v>
      </c>
      <c r="BZ532" s="8">
        <f>IF(BZ$1&lt;=cockpit!$C$15,1/(1+EXP(-(BD532+AH$14))),0)</f>
        <v>0.84707613127200432</v>
      </c>
      <c r="CA532" s="8">
        <f>IF(CA$1&lt;=cockpit!$C$15,1/(1+EXP(-(BE532+AI$14))),0)</f>
        <v>0.94997781988157914</v>
      </c>
      <c r="CB532" s="8">
        <f>IF(CB$1&lt;=cockpit!$C$15,1/(1+EXP(-(BF532+AJ$14))),0)</f>
        <v>0.88770454667875187</v>
      </c>
      <c r="CC532" s="8">
        <f>IF(CC$1&lt;=cockpit!$C$15,1/(1+EXP(-(BG532+AK$14))),0)</f>
        <v>0.83025707885214572</v>
      </c>
      <c r="CD532" s="8">
        <f>IF(CD$1&lt;=cockpit!$C$15,1/(1+EXP(-(BH532+AL$14))),0)</f>
        <v>0.91883744322258232</v>
      </c>
      <c r="CE532" s="8">
        <f>IF(CE$1&lt;=cockpit!$C$15,1/(1+EXP(-(BI532+AM$14))),0)</f>
        <v>0.89511676264025453</v>
      </c>
      <c r="CH532" s="6">
        <v>5.8890383846578382</v>
      </c>
      <c r="CK532" s="9">
        <f t="shared" si="185"/>
        <v>5.8890383846578382</v>
      </c>
      <c r="CM532" s="9">
        <f t="shared" si="186"/>
        <v>0.79038924939501831</v>
      </c>
      <c r="CP532">
        <f t="shared" si="187"/>
        <v>0.88903838465783824</v>
      </c>
      <c r="CV532">
        <v>-6.9714654157270364E-2</v>
      </c>
      <c r="CW532">
        <v>0.36465209883787414</v>
      </c>
      <c r="CX532">
        <v>1.5048700538972365E-2</v>
      </c>
      <c r="CY532">
        <v>0.23808651523962854</v>
      </c>
      <c r="CZ532">
        <v>0.28458161235309121</v>
      </c>
      <c r="DA532">
        <v>0.6703295714464983</v>
      </c>
      <c r="DB532">
        <v>1.1806103756627648E-2</v>
      </c>
      <c r="DC532">
        <v>0.55892162333387485</v>
      </c>
      <c r="DD532">
        <v>0.24204714820528359</v>
      </c>
      <c r="DE532">
        <v>0.52543183742463673</v>
      </c>
      <c r="DF532">
        <v>0.64760775044922281</v>
      </c>
      <c r="DG532">
        <v>0.17692876282358047</v>
      </c>
      <c r="DH532">
        <v>-9.1280647094823808E-2</v>
      </c>
      <c r="DI532">
        <v>0.44219506456943836</v>
      </c>
      <c r="DJ532">
        <v>0.12249210100848526</v>
      </c>
      <c r="DK532">
        <v>-0.16037588307548986</v>
      </c>
      <c r="DL532">
        <v>0.58949463081357734</v>
      </c>
      <c r="DM532">
        <v>0.52886230000836909</v>
      </c>
      <c r="DN532">
        <v>0.35331448086246353</v>
      </c>
      <c r="DO532">
        <v>-1.8829170533521497E-2</v>
      </c>
      <c r="DR532">
        <f t="shared" si="188"/>
        <v>-2.2113196078332495E-2</v>
      </c>
      <c r="DS532">
        <f t="shared" si="200"/>
        <v>7.3102257161244827E-2</v>
      </c>
      <c r="DT532">
        <f t="shared" si="201"/>
        <v>3.8191233476573649E-3</v>
      </c>
      <c r="DU532">
        <f t="shared" si="202"/>
        <v>4.3815542098000509E-2</v>
      </c>
      <c r="DV532">
        <f t="shared" si="203"/>
        <v>5.4939212510614718E-2</v>
      </c>
      <c r="DW532">
        <f t="shared" si="204"/>
        <v>0.12398716605382988</v>
      </c>
      <c r="DX532">
        <f t="shared" si="205"/>
        <v>2.0613670925824492E-3</v>
      </c>
      <c r="DY532">
        <f t="shared" si="206"/>
        <v>8.8674883000061475E-2</v>
      </c>
      <c r="DZ532">
        <f t="shared" si="207"/>
        <v>9.0744131303990769E-2</v>
      </c>
      <c r="EA532">
        <f t="shared" si="189"/>
        <v>0.17078351609927089</v>
      </c>
      <c r="EB532">
        <f t="shared" si="190"/>
        <v>0.18111760017879797</v>
      </c>
      <c r="EC532">
        <f t="shared" si="191"/>
        <v>3.0565355089839635E-2</v>
      </c>
      <c r="ED532">
        <f t="shared" si="192"/>
        <v>-1.6936121356364183E-2</v>
      </c>
      <c r="EE532">
        <f t="shared" si="193"/>
        <v>0.15324384802018862</v>
      </c>
      <c r="EF532">
        <f t="shared" si="194"/>
        <v>3.4599367243922569E-2</v>
      </c>
      <c r="EG532">
        <f t="shared" si="195"/>
        <v>-1.56434071175112E-2</v>
      </c>
      <c r="EH532">
        <f t="shared" si="196"/>
        <v>0.12496144782299895</v>
      </c>
      <c r="EI532">
        <f t="shared" si="197"/>
        <v>0.16430333412071085</v>
      </c>
      <c r="EJ532">
        <f t="shared" si="198"/>
        <v>5.502440332792255E-2</v>
      </c>
      <c r="EK532">
        <f t="shared" si="199"/>
        <v>-3.7425985570387951E-3</v>
      </c>
    </row>
    <row r="533" spans="1:141" x14ac:dyDescent="0.3">
      <c r="A533" s="6">
        <f>('Base original'!A533-MIN('Base original'!A:A))/(MAX('Base original'!A:A)-MIN('Base original'!A:A))</f>
        <v>0.23893805309734514</v>
      </c>
      <c r="B533" s="6">
        <f>('Base original'!B533-MIN('Base original'!B:B))/(MAX('Base original'!B:B)-MIN('Base original'!B:B))</f>
        <v>0.26712328767123289</v>
      </c>
      <c r="C533" s="6">
        <f>('Base original'!C533-MIN('Base original'!C:C))/(MAX('Base original'!C:C)-MIN('Base original'!C:C))</f>
        <v>0.18</v>
      </c>
      <c r="D533" s="6">
        <f>('Base original'!D533-MIN('Base original'!D:D))/(MAX('Base original'!D:D)-MIN('Base original'!D:D))</f>
        <v>8.2191780821917818E-2</v>
      </c>
      <c r="E533" s="6">
        <f>('Base original'!E533-MIN('Base original'!E:E))/(MAX('Base original'!E:E)-MIN('Base original'!E:E))</f>
        <v>9.6828046744574306E-2</v>
      </c>
      <c r="F533" s="6">
        <f>('Base original'!F533-MIN('Base original'!F:F))/(MAX('Base original'!F:F)-MIN('Base original'!F:F))</f>
        <v>0.16417910447761194</v>
      </c>
      <c r="G533" s="6">
        <f>('Base original'!G533-MIN('Base original'!G:G))/(MAX('Base original'!G:G)-MIN('Base original'!G:G))</f>
        <v>7.7738515901060068E-2</v>
      </c>
      <c r="H533" s="6">
        <f>('Base original'!H533-MIN('Base original'!H:H))/(MAX('Base original'!H:H)-MIN('Base original'!H:H))</f>
        <v>0.55873715124809298</v>
      </c>
      <c r="I533" s="6">
        <f>('Base original'!I533-MIN('Base original'!I:I))/(MAX('Base original'!I:I)-MIN('Base original'!I:I))</f>
        <v>0.61417322834645671</v>
      </c>
      <c r="J533" s="6">
        <f>('Base original'!J533-MIN('Base original'!J:J))/(MAX('Base original'!J:J)-MIN('Base original'!J:J))</f>
        <v>0.23952095808383234</v>
      </c>
      <c r="K533" s="6">
        <f>('Base original'!K533-MIN('Base original'!K:K))/(MAX('Base original'!K:K)-MIN('Base original'!K:K))</f>
        <v>0.16923076923076918</v>
      </c>
      <c r="L533" s="6">
        <f>'Base original'!L533</f>
        <v>6</v>
      </c>
      <c r="M533">
        <v>745</v>
      </c>
      <c r="O533">
        <v>0.25525948162024081</v>
      </c>
      <c r="P533" t="str">
        <f>IF(O533&lt;=cockpit!C$11,"treino","teste")</f>
        <v>treino</v>
      </c>
      <c r="AP533" s="6">
        <v>0.77541007148721286</v>
      </c>
      <c r="AQ533" s="6">
        <v>1.2750613281362733</v>
      </c>
      <c r="AR533" s="6">
        <v>1.2598558476439887</v>
      </c>
      <c r="AS533" s="6">
        <v>1.7006662879398611</v>
      </c>
      <c r="AT533" s="6">
        <v>1.6781425693531904</v>
      </c>
      <c r="AU533" s="6">
        <v>1.4819041556281771</v>
      </c>
      <c r="AV533" s="6">
        <v>1.4119831990515261</v>
      </c>
      <c r="AW533" s="6">
        <v>1.791341399106525</v>
      </c>
      <c r="AX533" s="6">
        <v>0.82710151312811342</v>
      </c>
      <c r="AY533" s="6">
        <v>0.96388205686891815</v>
      </c>
      <c r="AZ533" s="6">
        <v>0.96123453650397928</v>
      </c>
      <c r="BA533" s="6">
        <v>1.6083923817967567</v>
      </c>
      <c r="BB533" s="6">
        <v>1.2028812068791397</v>
      </c>
      <c r="BC533" s="6">
        <v>1.1426471586958098</v>
      </c>
      <c r="BD533" s="6">
        <v>1.07704375573147</v>
      </c>
      <c r="BE533" s="6">
        <v>1.8600615574247334</v>
      </c>
      <c r="BF533" s="6">
        <v>1.1430017497704603</v>
      </c>
      <c r="BG533" s="6">
        <v>1.0592781738639849</v>
      </c>
      <c r="BH533" s="6">
        <v>1.1802010386410087</v>
      </c>
      <c r="BI533" s="6">
        <v>1.1952074441676741</v>
      </c>
      <c r="BL533" s="8">
        <f>IF(BL$1&lt;=cockpit!$C$15,1/(1+EXP(-(AP533+T$14))),0)</f>
        <v>0.71779466329371133</v>
      </c>
      <c r="BM533" s="8">
        <f>IF(BM$1&lt;=cockpit!$C$15,1/(1+EXP(-(AQ533+U$14))),0)</f>
        <v>0.8013278471924774</v>
      </c>
      <c r="BN533" s="8">
        <f>IF(BN$1&lt;=cockpit!$C$15,1/(1+EXP(-(AR533+V$14))),0)</f>
        <v>0.80404799205156974</v>
      </c>
      <c r="BO533" s="8">
        <f>IF(BO$1&lt;=cockpit!$C$15,1/(1+EXP(-(AS533+W$14))),0)</f>
        <v>0.85432443159438909</v>
      </c>
      <c r="BP533" s="8">
        <f>IF(BP$1&lt;=cockpit!$C$15,1/(1+EXP(-(AT533+X$14))),0)</f>
        <v>0.85639467603027764</v>
      </c>
      <c r="BQ533" s="8">
        <f>IF(BQ$1&lt;=cockpit!$C$15,1/(1+EXP(-(AU533+Y$14))),0)</f>
        <v>0.87322441491273706</v>
      </c>
      <c r="BR533" s="8">
        <f>IF(BR$1&lt;=cockpit!$C$15,1/(1+EXP(-(AV533+Z$14))),0)</f>
        <v>0.85918027675970476</v>
      </c>
      <c r="BS533" s="8">
        <f>IF(BS$1&lt;=cockpit!$C$15,1/(1+EXP(-(AW533+AA$14))),0)</f>
        <v>0.86990356299294058</v>
      </c>
      <c r="BT533" s="8">
        <f>IF(BT$1&lt;=cockpit!$C$15,1/(1+EXP(-(AX533+AB$14))),0)</f>
        <v>0.71525791170789832</v>
      </c>
      <c r="BU533" s="8">
        <f>IF(BU$1&lt;=cockpit!$C$15,1/(1+EXP(-(AY533+AC$14))),0)</f>
        <v>0.7319336012723936</v>
      </c>
      <c r="BV533" s="8">
        <f>IF(BV$1&lt;=cockpit!$C$15,1/(1+EXP(-(AZ533+AD$14))),0)</f>
        <v>0.79188957042070651</v>
      </c>
      <c r="BW533" s="8">
        <f>IF(BW$1&lt;=cockpit!$C$15,1/(1+EXP(-(BA533+AE$14))),0)</f>
        <v>0.8843883847059375</v>
      </c>
      <c r="BX533" s="8">
        <f>IF(BX$1&lt;=cockpit!$C$15,1/(1+EXP(-(BB533+AF$14))),0)</f>
        <v>0.87358511702021657</v>
      </c>
      <c r="BY533" s="8">
        <f>IF(BY$1&lt;=cockpit!$C$15,1/(1+EXP(-(BC533+AG$14))),0)</f>
        <v>0.75288349292185319</v>
      </c>
      <c r="BZ533" s="8">
        <f>IF(BZ$1&lt;=cockpit!$C$15,1/(1+EXP(-(BD533+AH$14))),0)</f>
        <v>0.79924274230518488</v>
      </c>
      <c r="CA533" s="8">
        <f>IF(CA$1&lt;=cockpit!$C$15,1/(1+EXP(-(BE533+AI$14))),0)</f>
        <v>0.94433419047211442</v>
      </c>
      <c r="CB533" s="8">
        <f>IF(CB$1&lt;=cockpit!$C$15,1/(1+EXP(-(BF533+AJ$14))),0)</f>
        <v>0.82577949519706828</v>
      </c>
      <c r="CC533" s="8">
        <f>IF(CC$1&lt;=cockpit!$C$15,1/(1+EXP(-(BG533+AK$14))),0)</f>
        <v>0.77672953921523591</v>
      </c>
      <c r="CD533" s="8">
        <f>IF(CD$1&lt;=cockpit!$C$15,1/(1+EXP(-(BH533+AL$14))),0)</f>
        <v>0.89198855511775166</v>
      </c>
      <c r="CE533" s="8">
        <f>IF(CE$1&lt;=cockpit!$C$15,1/(1+EXP(-(BI533+AM$14))),0)</f>
        <v>0.85028775291314107</v>
      </c>
      <c r="CH533" s="6">
        <v>5.546492375747218</v>
      </c>
      <c r="CK533" s="9">
        <f t="shared" si="185"/>
        <v>5.546492375747218</v>
      </c>
      <c r="CM533" s="9">
        <f t="shared" si="186"/>
        <v>0.20566916525540252</v>
      </c>
      <c r="CP533">
        <f t="shared" si="187"/>
        <v>-0.45350762425278202</v>
      </c>
      <c r="CV533">
        <v>3.5562162138405337E-2</v>
      </c>
      <c r="CW533">
        <v>-0.18601278626051834</v>
      </c>
      <c r="CX533">
        <v>-7.6764969289234023E-3</v>
      </c>
      <c r="CY533">
        <v>-0.12145038027182976</v>
      </c>
      <c r="CZ533">
        <v>-0.14516800753653342</v>
      </c>
      <c r="DA533">
        <v>-0.34194200909568873</v>
      </c>
      <c r="DB533">
        <v>-6.0224149583942756E-3</v>
      </c>
      <c r="DC533">
        <v>-0.28511166887266426</v>
      </c>
      <c r="DD533">
        <v>-0.12347073988485452</v>
      </c>
      <c r="DE533">
        <v>-0.26802818461986877</v>
      </c>
      <c r="DF533">
        <v>-0.33035137449880658</v>
      </c>
      <c r="DG533">
        <v>-9.0253181723966971E-2</v>
      </c>
      <c r="DH533">
        <v>4.6563196953708919E-2</v>
      </c>
      <c r="DI533">
        <v>-0.22556825065137359</v>
      </c>
      <c r="DJ533">
        <v>-6.2484480621688515E-2</v>
      </c>
      <c r="DK533">
        <v>8.1809387509178697E-2</v>
      </c>
      <c r="DL533">
        <v>-0.30070727444791578</v>
      </c>
      <c r="DM533">
        <v>-0.26977809886798676</v>
      </c>
      <c r="DN533">
        <v>-0.18022935071775156</v>
      </c>
      <c r="DO533">
        <v>9.6049535573138056E-3</v>
      </c>
      <c r="DR533">
        <f t="shared" si="188"/>
        <v>1.7239498548712345E-2</v>
      </c>
      <c r="DS533">
        <f t="shared" si="200"/>
        <v>-6.6569080590501678E-2</v>
      </c>
      <c r="DT533">
        <f t="shared" si="201"/>
        <v>-2.7136940678105879E-3</v>
      </c>
      <c r="DU533">
        <f t="shared" si="202"/>
        <v>-3.2807362752543458E-2</v>
      </c>
      <c r="DV533">
        <f t="shared" si="203"/>
        <v>-3.8700071855554616E-2</v>
      </c>
      <c r="DW533">
        <f t="shared" si="204"/>
        <v>-8.1204087821511881E-2</v>
      </c>
      <c r="DX533">
        <f t="shared" si="205"/>
        <v>-1.5767239556541272E-3</v>
      </c>
      <c r="DY533">
        <f t="shared" si="206"/>
        <v>-6.935848590126012E-2</v>
      </c>
      <c r="DZ533">
        <f t="shared" si="207"/>
        <v>-6.0303864968496823E-2</v>
      </c>
      <c r="EA533">
        <f t="shared" si="189"/>
        <v>-0.12443830385576889</v>
      </c>
      <c r="EB533">
        <f t="shared" si="190"/>
        <v>-0.12319163110892893</v>
      </c>
      <c r="EC533">
        <f t="shared" si="191"/>
        <v>-1.9662304107426233E-2</v>
      </c>
      <c r="ED533">
        <f t="shared" si="192"/>
        <v>1.1028448652442759E-2</v>
      </c>
      <c r="EE533">
        <f t="shared" si="193"/>
        <v>-9.7708597484444146E-2</v>
      </c>
      <c r="EF533">
        <f t="shared" si="194"/>
        <v>-2.2570084158767944E-2</v>
      </c>
      <c r="EG533">
        <f t="shared" si="195"/>
        <v>8.8544702601865456E-3</v>
      </c>
      <c r="EH533">
        <f t="shared" si="196"/>
        <v>-9.5651443267568623E-2</v>
      </c>
      <c r="EI533">
        <f t="shared" si="197"/>
        <v>-0.10701860395440801</v>
      </c>
      <c r="EJ533">
        <f t="shared" si="198"/>
        <v>-3.6831024448049927E-2</v>
      </c>
      <c r="EK533">
        <f t="shared" si="199"/>
        <v>2.6606752661243304E-3</v>
      </c>
    </row>
    <row r="534" spans="1:141" x14ac:dyDescent="0.3">
      <c r="A534" s="6">
        <f>('Base original'!A534-MIN('Base original'!A:A))/(MAX('Base original'!A:A)-MIN('Base original'!A:A))</f>
        <v>0.31858407079646012</v>
      </c>
      <c r="B534" s="6">
        <f>('Base original'!B534-MIN('Base original'!B:B))/(MAX('Base original'!B:B)-MIN('Base original'!B:B))</f>
        <v>0.15068493150684933</v>
      </c>
      <c r="C534" s="6">
        <f>('Base original'!C534-MIN('Base original'!C:C))/(MAX('Base original'!C:C)-MIN('Base original'!C:C))</f>
        <v>0.38</v>
      </c>
      <c r="D534" s="6">
        <f>('Base original'!D534-MIN('Base original'!D:D))/(MAX('Base original'!D:D)-MIN('Base original'!D:D))</f>
        <v>0.10958904109589042</v>
      </c>
      <c r="E534" s="6">
        <f>('Base original'!E534-MIN('Base original'!E:E))/(MAX('Base original'!E:E)-MIN('Base original'!E:E))</f>
        <v>0.11352253756260436</v>
      </c>
      <c r="F534" s="6">
        <f>('Base original'!F534-MIN('Base original'!F:F))/(MAX('Base original'!F:F)-MIN('Base original'!F:F))</f>
        <v>0.16417910447761194</v>
      </c>
      <c r="G534" s="6">
        <f>('Base original'!G534-MIN('Base original'!G:G))/(MAX('Base original'!G:G)-MIN('Base original'!G:G))</f>
        <v>0.18021201413427562</v>
      </c>
      <c r="H534" s="6">
        <f>('Base original'!H534-MIN('Base original'!H:H))/(MAX('Base original'!H:H)-MIN('Base original'!H:H))</f>
        <v>0.56754772393539166</v>
      </c>
      <c r="I534" s="6">
        <f>('Base original'!I534-MIN('Base original'!I:I))/(MAX('Base original'!I:I)-MIN('Base original'!I:I))</f>
        <v>0.44094488188976361</v>
      </c>
      <c r="J534" s="6">
        <f>('Base original'!J534-MIN('Base original'!J:J))/(MAX('Base original'!J:J)-MIN('Base original'!J:J))</f>
        <v>8.3832335329341298E-2</v>
      </c>
      <c r="K534" s="6">
        <f>('Base original'!K534-MIN('Base original'!K:K))/(MAX('Base original'!K:K)-MIN('Base original'!K:K))</f>
        <v>9.2307692307692257E-2</v>
      </c>
      <c r="L534" s="6">
        <f>'Base original'!L534</f>
        <v>6</v>
      </c>
      <c r="M534">
        <v>746</v>
      </c>
      <c r="O534">
        <v>0.86518154552561777</v>
      </c>
      <c r="P534" t="str">
        <f>IF(O534&lt;=cockpit!C$11,"treino","teste")</f>
        <v>teste</v>
      </c>
      <c r="AP534" s="6">
        <v>0.95476015336551079</v>
      </c>
      <c r="AQ534" s="6">
        <v>1.3531518684123669</v>
      </c>
      <c r="AR534" s="6">
        <v>1.2087794164630519</v>
      </c>
      <c r="AS534" s="6">
        <v>1.6851252927933569</v>
      </c>
      <c r="AT534" s="6">
        <v>1.5842593463926311</v>
      </c>
      <c r="AU534" s="6">
        <v>1.3427355348341452</v>
      </c>
      <c r="AV534" s="6">
        <v>1.3681996673300454</v>
      </c>
      <c r="AW534" s="6">
        <v>1.7052099077526182</v>
      </c>
      <c r="AX534" s="6">
        <v>0.87589767692652387</v>
      </c>
      <c r="AY534" s="6">
        <v>1.0172687524986423</v>
      </c>
      <c r="AZ534" s="6">
        <v>0.98863777602840652</v>
      </c>
      <c r="BA534" s="6">
        <v>1.5224325679916424</v>
      </c>
      <c r="BB534" s="6">
        <v>1.1429375214716415</v>
      </c>
      <c r="BC534" s="6">
        <v>1.0528642645621047</v>
      </c>
      <c r="BD534" s="6">
        <v>1.0874669750480468</v>
      </c>
      <c r="BE534" s="6">
        <v>1.5831369925562901</v>
      </c>
      <c r="BF534" s="6">
        <v>1.1405645974321823</v>
      </c>
      <c r="BG534" s="6">
        <v>1.081193695362747</v>
      </c>
      <c r="BH534" s="6">
        <v>1.1296175552227754</v>
      </c>
      <c r="BI534" s="6">
        <v>1.2316924561971141</v>
      </c>
      <c r="BL534" s="8">
        <f>IF(BL$1&lt;=cockpit!$C$15,1/(1+EXP(-(AP534+T$14))),0)</f>
        <v>0.75266911910479717</v>
      </c>
      <c r="BM534" s="8">
        <f>IF(BM$1&lt;=cockpit!$C$15,1/(1+EXP(-(AQ534+U$14))),0)</f>
        <v>0.81346814029767112</v>
      </c>
      <c r="BN534" s="8">
        <f>IF(BN$1&lt;=cockpit!$C$15,1/(1+EXP(-(AR534+V$14))),0)</f>
        <v>0.79587551481820373</v>
      </c>
      <c r="BO534" s="8">
        <f>IF(BO$1&lt;=cockpit!$C$15,1/(1+EXP(-(AS534+W$14))),0)</f>
        <v>0.85237961944933871</v>
      </c>
      <c r="BP534" s="8">
        <f>IF(BP$1&lt;=cockpit!$C$15,1/(1+EXP(-(AT534+X$14))),0)</f>
        <v>0.84445802315635143</v>
      </c>
      <c r="BQ534" s="8">
        <f>IF(BQ$1&lt;=cockpit!$C$15,1/(1+EXP(-(AU534+Y$14))),0)</f>
        <v>0.85700149494356348</v>
      </c>
      <c r="BR534" s="8">
        <f>IF(BR$1&lt;=cockpit!$C$15,1/(1+EXP(-(AV534+Z$14))),0)</f>
        <v>0.85379916312526671</v>
      </c>
      <c r="BS534" s="8">
        <f>IF(BS$1&lt;=cockpit!$C$15,1/(1+EXP(-(AW534+AA$14))),0)</f>
        <v>0.8598415872020424</v>
      </c>
      <c r="BT534" s="8">
        <f>IF(BT$1&lt;=cockpit!$C$15,1/(1+EXP(-(AX534+AB$14))),0)</f>
        <v>0.725090702898327</v>
      </c>
      <c r="BU534" s="8">
        <f>IF(BU$1&lt;=cockpit!$C$15,1/(1+EXP(-(AY534+AC$14))),0)</f>
        <v>0.74227789269729327</v>
      </c>
      <c r="BV534" s="8">
        <f>IF(BV$1&lt;=cockpit!$C$15,1/(1+EXP(-(AZ534+AD$14))),0)</f>
        <v>0.79636952318124876</v>
      </c>
      <c r="BW534" s="8">
        <f>IF(BW$1&lt;=cockpit!$C$15,1/(1+EXP(-(BA534+AE$14))),0)</f>
        <v>0.87530482871144932</v>
      </c>
      <c r="BX534" s="8">
        <f>IF(BX$1&lt;=cockpit!$C$15,1/(1+EXP(-(BB534+AF$14))),0)</f>
        <v>0.86681571897713494</v>
      </c>
      <c r="BY534" s="8">
        <f>IF(BY$1&lt;=cockpit!$C$15,1/(1+EXP(-(BC534+AG$14))),0)</f>
        <v>0.73580305850548822</v>
      </c>
      <c r="BZ534" s="8">
        <f>IF(BZ$1&lt;=cockpit!$C$15,1/(1+EXP(-(BD534+AH$14))),0)</f>
        <v>0.80090997195160085</v>
      </c>
      <c r="CA534" s="8">
        <f>IF(CA$1&lt;=cockpit!$C$15,1/(1+EXP(-(BE534+AI$14))),0)</f>
        <v>0.92785446047452536</v>
      </c>
      <c r="CB534" s="8">
        <f>IF(CB$1&lt;=cockpit!$C$15,1/(1+EXP(-(BF534+AJ$14))),0)</f>
        <v>0.82542858920899498</v>
      </c>
      <c r="CC534" s="8">
        <f>IF(CC$1&lt;=cockpit!$C$15,1/(1+EXP(-(BG534+AK$14))),0)</f>
        <v>0.78050708488790377</v>
      </c>
      <c r="CD534" s="8">
        <f>IF(CD$1&lt;=cockpit!$C$15,1/(1+EXP(-(BH534+AL$14))),0)</f>
        <v>0.8870175855631216</v>
      </c>
      <c r="CE534" s="8">
        <f>IF(CE$1&lt;=cockpit!$C$15,1/(1+EXP(-(BI534+AM$14))),0)</f>
        <v>0.85487312894964318</v>
      </c>
      <c r="CH534" s="6">
        <v>5.5312179926199105</v>
      </c>
      <c r="CK534" s="9">
        <f t="shared" si="185"/>
        <v>5.5312179926199105</v>
      </c>
      <c r="CM534" s="9">
        <f t="shared" si="186"/>
        <v>0.21975657044330624</v>
      </c>
      <c r="CP534">
        <f t="shared" si="187"/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0</v>
      </c>
      <c r="DB534">
        <v>0</v>
      </c>
      <c r="DC534">
        <v>0</v>
      </c>
      <c r="DD534">
        <v>0</v>
      </c>
      <c r="DE534">
        <v>0</v>
      </c>
      <c r="DF534">
        <v>0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R534">
        <f t="shared" si="188"/>
        <v>0</v>
      </c>
      <c r="DS534">
        <f t="shared" si="200"/>
        <v>0</v>
      </c>
      <c r="DT534">
        <f t="shared" si="201"/>
        <v>0</v>
      </c>
      <c r="DU534">
        <f t="shared" si="202"/>
        <v>0</v>
      </c>
      <c r="DV534">
        <f t="shared" si="203"/>
        <v>0</v>
      </c>
      <c r="DW534">
        <f t="shared" si="204"/>
        <v>0</v>
      </c>
      <c r="DX534">
        <f t="shared" si="205"/>
        <v>0</v>
      </c>
      <c r="DY534">
        <f t="shared" si="206"/>
        <v>0</v>
      </c>
      <c r="DZ534">
        <f t="shared" si="207"/>
        <v>0</v>
      </c>
      <c r="EA534">
        <f t="shared" si="189"/>
        <v>0</v>
      </c>
      <c r="EB534">
        <f t="shared" si="190"/>
        <v>0</v>
      </c>
      <c r="EC534">
        <f t="shared" si="191"/>
        <v>0</v>
      </c>
      <c r="ED534">
        <f t="shared" si="192"/>
        <v>0</v>
      </c>
      <c r="EE534">
        <f t="shared" si="193"/>
        <v>0</v>
      </c>
      <c r="EF534">
        <f t="shared" si="194"/>
        <v>0</v>
      </c>
      <c r="EG534">
        <f t="shared" si="195"/>
        <v>0</v>
      </c>
      <c r="EH534">
        <f t="shared" si="196"/>
        <v>0</v>
      </c>
      <c r="EI534">
        <f t="shared" si="197"/>
        <v>0</v>
      </c>
      <c r="EJ534">
        <f t="shared" si="198"/>
        <v>0</v>
      </c>
      <c r="EK534">
        <f t="shared" si="199"/>
        <v>0</v>
      </c>
    </row>
    <row r="535" spans="1:141" x14ac:dyDescent="0.3">
      <c r="A535" s="6">
        <f>('Base original'!A535-MIN('Base original'!A:A))/(MAX('Base original'!A:A)-MIN('Base original'!A:A))</f>
        <v>0.23008849557522126</v>
      </c>
      <c r="B535" s="6">
        <f>('Base original'!B535-MIN('Base original'!B:B))/(MAX('Base original'!B:B)-MIN('Base original'!B:B))</f>
        <v>0.26027397260273971</v>
      </c>
      <c r="C535" s="6">
        <f>('Base original'!C535-MIN('Base original'!C:C))/(MAX('Base original'!C:C)-MIN('Base original'!C:C))</f>
        <v>0.18</v>
      </c>
      <c r="D535" s="6">
        <f>('Base original'!D535-MIN('Base original'!D:D))/(MAX('Base original'!D:D)-MIN('Base original'!D:D))</f>
        <v>8.2191780821917818E-2</v>
      </c>
      <c r="E535" s="6">
        <f>('Base original'!E535-MIN('Base original'!E:E))/(MAX('Base original'!E:E)-MIN('Base original'!E:E))</f>
        <v>9.849749582637729E-2</v>
      </c>
      <c r="F535" s="6">
        <f>('Base original'!F535-MIN('Base original'!F:F))/(MAX('Base original'!F:F)-MIN('Base original'!F:F))</f>
        <v>0.16417910447761194</v>
      </c>
      <c r="G535" s="6">
        <f>('Base original'!G535-MIN('Base original'!G:G))/(MAX('Base original'!G:G)-MIN('Base original'!G:G))</f>
        <v>8.8339222614840993E-2</v>
      </c>
      <c r="H535" s="6">
        <f>('Base original'!H535-MIN('Base original'!H:H))/(MAX('Base original'!H:H)-MIN('Base original'!H:H))</f>
        <v>0.55359765051395082</v>
      </c>
      <c r="I535" s="6">
        <f>('Base original'!I535-MIN('Base original'!I:I))/(MAX('Base original'!I:I)-MIN('Base original'!I:I))</f>
        <v>0.61417322834645671</v>
      </c>
      <c r="J535" s="6">
        <f>('Base original'!J535-MIN('Base original'!J:J))/(MAX('Base original'!J:J)-MIN('Base original'!J:J))</f>
        <v>0.23353293413173651</v>
      </c>
      <c r="K535" s="6">
        <f>('Base original'!K535-MIN('Base original'!K:K))/(MAX('Base original'!K:K)-MIN('Base original'!K:K))</f>
        <v>0.18461538461538451</v>
      </c>
      <c r="L535" s="6">
        <f>'Base original'!L535</f>
        <v>6</v>
      </c>
      <c r="M535">
        <v>748</v>
      </c>
      <c r="O535">
        <v>0.22340843629629825</v>
      </c>
      <c r="P535" t="str">
        <f>IF(O535&lt;=cockpit!C$11,"treino","teste")</f>
        <v>treino</v>
      </c>
      <c r="AP535" s="6">
        <v>0.78001618547824958</v>
      </c>
      <c r="AQ535" s="6">
        <v>1.2727523557556779</v>
      </c>
      <c r="AR535" s="6">
        <v>1.2695591480916564</v>
      </c>
      <c r="AS535" s="6">
        <v>1.6909195111307795</v>
      </c>
      <c r="AT535" s="6">
        <v>1.6697406467409091</v>
      </c>
      <c r="AU535" s="6">
        <v>1.4761153809411232</v>
      </c>
      <c r="AV535" s="6">
        <v>1.4163003111327108</v>
      </c>
      <c r="AW535" s="6">
        <v>1.7703336511296701</v>
      </c>
      <c r="AX535" s="6">
        <v>0.82390456829087555</v>
      </c>
      <c r="AY535" s="6">
        <v>0.96387010152520414</v>
      </c>
      <c r="AZ535" s="6">
        <v>0.95720539425891649</v>
      </c>
      <c r="BA535" s="6">
        <v>1.6051393354114358</v>
      </c>
      <c r="BB535" s="6">
        <v>1.2010512101535598</v>
      </c>
      <c r="BC535" s="6">
        <v>1.1420693325380726</v>
      </c>
      <c r="BD535" s="6">
        <v>1.0742555911960403</v>
      </c>
      <c r="BE535" s="6">
        <v>1.8549361707151752</v>
      </c>
      <c r="BF535" s="6">
        <v>1.1350959674541665</v>
      </c>
      <c r="BG535" s="6">
        <v>1.0600644720389987</v>
      </c>
      <c r="BH535" s="6">
        <v>1.1804537330426406</v>
      </c>
      <c r="BI535" s="6">
        <v>1.1944701342751012</v>
      </c>
      <c r="BL535" s="8">
        <f>IF(BL$1&lt;=cockpit!$C$15,1/(1+EXP(-(AP535+T$14))),0)</f>
        <v>0.71872676628499055</v>
      </c>
      <c r="BM535" s="8">
        <f>IF(BM$1&lt;=cockpit!$C$15,1/(1+EXP(-(AQ535+U$14))),0)</f>
        <v>0.80095999949077246</v>
      </c>
      <c r="BN535" s="8">
        <f>IF(BN$1&lt;=cockpit!$C$15,1/(1+EXP(-(AR535+V$14))),0)</f>
        <v>0.80557228475934817</v>
      </c>
      <c r="BO535" s="8">
        <f>IF(BO$1&lt;=cockpit!$C$15,1/(1+EXP(-(AS535+W$14))),0)</f>
        <v>0.85310721024818681</v>
      </c>
      <c r="BP535" s="8">
        <f>IF(BP$1&lt;=cockpit!$C$15,1/(1+EXP(-(AT535+X$14))),0)</f>
        <v>0.85535828650027101</v>
      </c>
      <c r="BQ535" s="8">
        <f>IF(BQ$1&lt;=cockpit!$C$15,1/(1+EXP(-(AU535+Y$14))),0)</f>
        <v>0.87258219134677173</v>
      </c>
      <c r="BR535" s="8">
        <f>IF(BR$1&lt;=cockpit!$C$15,1/(1+EXP(-(AV535+Z$14))),0)</f>
        <v>0.85970179263241886</v>
      </c>
      <c r="BS535" s="8">
        <f>IF(BS$1&lt;=cockpit!$C$15,1/(1+EXP(-(AW535+AA$14))),0)</f>
        <v>0.86750755684327563</v>
      </c>
      <c r="BT535" s="8">
        <f>IF(BT$1&lt;=cockpit!$C$15,1/(1+EXP(-(AX535+AB$14))),0)</f>
        <v>0.71460636121297505</v>
      </c>
      <c r="BU535" s="8">
        <f>IF(BU$1&lt;=cockpit!$C$15,1/(1+EXP(-(AY535+AC$14))),0)</f>
        <v>0.73193125554610139</v>
      </c>
      <c r="BV535" s="8">
        <f>IF(BV$1&lt;=cockpit!$C$15,1/(1+EXP(-(AZ535+AD$14))),0)</f>
        <v>0.79122478491869996</v>
      </c>
      <c r="BW535" s="8">
        <f>IF(BW$1&lt;=cockpit!$C$15,1/(1+EXP(-(BA535+AE$14))),0)</f>
        <v>0.8840553589922574</v>
      </c>
      <c r="BX535" s="8">
        <f>IF(BX$1&lt;=cockpit!$C$15,1/(1+EXP(-(BB535+AF$14))),0)</f>
        <v>0.87338288466676028</v>
      </c>
      <c r="BY535" s="8">
        <f>IF(BY$1&lt;=cockpit!$C$15,1/(1+EXP(-(BC535+AG$14))),0)</f>
        <v>0.7527759726922949</v>
      </c>
      <c r="BZ535" s="8">
        <f>IF(BZ$1&lt;=cockpit!$C$15,1/(1+EXP(-(BD535+AH$14))),0)</f>
        <v>0.79879499748246785</v>
      </c>
      <c r="CA535" s="8">
        <f>IF(CA$1&lt;=cockpit!$C$15,1/(1+EXP(-(BE535+AI$14))),0)</f>
        <v>0.94406414922049942</v>
      </c>
      <c r="CB535" s="8">
        <f>IF(CB$1&lt;=cockpit!$C$15,1/(1+EXP(-(BF535+AJ$14))),0)</f>
        <v>0.82463917731933589</v>
      </c>
      <c r="CC535" s="8">
        <f>IF(CC$1&lt;=cockpit!$C$15,1/(1+EXP(-(BG535+AK$14))),0)</f>
        <v>0.77686586997250806</v>
      </c>
      <c r="CD535" s="8">
        <f>IF(CD$1&lt;=cockpit!$C$15,1/(1+EXP(-(BH535+AL$14))),0)</f>
        <v>0.8920128985415412</v>
      </c>
      <c r="CE535" s="8">
        <f>IF(CE$1&lt;=cockpit!$C$15,1/(1+EXP(-(BI535+AM$14))),0)</f>
        <v>0.85019387023415205</v>
      </c>
      <c r="CH535" s="6">
        <v>5.5422145069546289</v>
      </c>
      <c r="CK535" s="9">
        <f t="shared" si="185"/>
        <v>5.5422145069546289</v>
      </c>
      <c r="CM535" s="9">
        <f t="shared" si="186"/>
        <v>0.2095675576427935</v>
      </c>
      <c r="CP535">
        <f t="shared" si="187"/>
        <v>-0.45778549304537108</v>
      </c>
      <c r="CV535">
        <v>3.5897614632416953E-2</v>
      </c>
      <c r="CW535">
        <v>-0.18776741672495101</v>
      </c>
      <c r="CX535">
        <v>-7.74890816280895E-3</v>
      </c>
      <c r="CY535">
        <v>-0.12259600333046956</v>
      </c>
      <c r="CZ535">
        <v>-0.14653735538409401</v>
      </c>
      <c r="DA535">
        <v>-0.34516749632315441</v>
      </c>
      <c r="DB535">
        <v>-6.0792234873555803E-3</v>
      </c>
      <c r="DC535">
        <v>-0.28780108410065064</v>
      </c>
      <c r="DD535">
        <v>-0.1246354206899933</v>
      </c>
      <c r="DE535">
        <v>-0.27055645392605476</v>
      </c>
      <c r="DF535">
        <v>-0.33346752902407129</v>
      </c>
      <c r="DG535">
        <v>-9.110452632961713E-2</v>
      </c>
      <c r="DH535">
        <v>4.7002420544403005E-2</v>
      </c>
      <c r="DI535">
        <v>-0.22769600182567923</v>
      </c>
      <c r="DJ535">
        <v>-6.3073887271936288E-2</v>
      </c>
      <c r="DK535">
        <v>8.258108308175692E-2</v>
      </c>
      <c r="DL535">
        <v>-0.30354380066329034</v>
      </c>
      <c r="DM535">
        <v>-0.27232287485046969</v>
      </c>
      <c r="DN535">
        <v>-0.181929426909887</v>
      </c>
      <c r="DO535">
        <v>9.695555630751489E-3</v>
      </c>
      <c r="DR535">
        <f t="shared" si="188"/>
        <v>1.7354049729147353E-2</v>
      </c>
      <c r="DS535">
        <f t="shared" si="200"/>
        <v>-6.7307686375611325E-2</v>
      </c>
      <c r="DT535">
        <f t="shared" si="201"/>
        <v>-2.7202797356714685E-3</v>
      </c>
      <c r="DU535">
        <f t="shared" si="202"/>
        <v>-3.3371623641274828E-2</v>
      </c>
      <c r="DV535">
        <f t="shared" si="203"/>
        <v>-3.9325087324415822E-2</v>
      </c>
      <c r="DW535">
        <f t="shared" si="204"/>
        <v>-8.2357074850034365E-2</v>
      </c>
      <c r="DX535">
        <f t="shared" si="205"/>
        <v>-1.5861473905773662E-3</v>
      </c>
      <c r="DY535">
        <f t="shared" si="206"/>
        <v>-7.1210806092058099E-2</v>
      </c>
      <c r="DZ535">
        <f t="shared" si="207"/>
        <v>-6.0988816145530429E-2</v>
      </c>
      <c r="EA535">
        <f t="shared" si="189"/>
        <v>-0.12561304058929129</v>
      </c>
      <c r="EB535">
        <f t="shared" si="190"/>
        <v>-0.12470463084547145</v>
      </c>
      <c r="EC535">
        <f t="shared" si="191"/>
        <v>-1.9901430494949992E-2</v>
      </c>
      <c r="ED535">
        <f t="shared" si="192"/>
        <v>1.1149083987033572E-2</v>
      </c>
      <c r="EE535">
        <f t="shared" si="193"/>
        <v>-9.866712934297224E-2</v>
      </c>
      <c r="EF535">
        <f t="shared" si="194"/>
        <v>-2.2828114541378369E-2</v>
      </c>
      <c r="EG535">
        <f t="shared" si="195"/>
        <v>8.9801049859217861E-3</v>
      </c>
      <c r="EH535">
        <f t="shared" si="196"/>
        <v>-9.7124978872517836E-2</v>
      </c>
      <c r="EI535">
        <f t="shared" si="197"/>
        <v>-0.10797041549301545</v>
      </c>
      <c r="EJ535">
        <f t="shared" si="198"/>
        <v>-3.7170544969091945E-2</v>
      </c>
      <c r="EK535">
        <f t="shared" si="199"/>
        <v>2.6873208677309808E-3</v>
      </c>
    </row>
    <row r="536" spans="1:141" x14ac:dyDescent="0.3">
      <c r="A536" s="6">
        <f>('Base original'!A536-MIN('Base original'!A:A))/(MAX('Base original'!A:A)-MIN('Base original'!A:A))</f>
        <v>0.23893805309734514</v>
      </c>
      <c r="B536" s="6">
        <f>('Base original'!B536-MIN('Base original'!B:B))/(MAX('Base original'!B:B)-MIN('Base original'!B:B))</f>
        <v>0.26712328767123289</v>
      </c>
      <c r="C536" s="6">
        <f>('Base original'!C536-MIN('Base original'!C:C))/(MAX('Base original'!C:C)-MIN('Base original'!C:C))</f>
        <v>0.18</v>
      </c>
      <c r="D536" s="6">
        <f>('Base original'!D536-MIN('Base original'!D:D))/(MAX('Base original'!D:D)-MIN('Base original'!D:D))</f>
        <v>8.2191780821917818E-2</v>
      </c>
      <c r="E536" s="6">
        <f>('Base original'!E536-MIN('Base original'!E:E))/(MAX('Base original'!E:E)-MIN('Base original'!E:E))</f>
        <v>9.6828046744574306E-2</v>
      </c>
      <c r="F536" s="6">
        <f>('Base original'!F536-MIN('Base original'!F:F))/(MAX('Base original'!F:F)-MIN('Base original'!F:F))</f>
        <v>0.16417910447761194</v>
      </c>
      <c r="G536" s="6">
        <f>('Base original'!G536-MIN('Base original'!G:G))/(MAX('Base original'!G:G)-MIN('Base original'!G:G))</f>
        <v>7.7738515901060068E-2</v>
      </c>
      <c r="H536" s="6">
        <f>('Base original'!H536-MIN('Base original'!H:H))/(MAX('Base original'!H:H)-MIN('Base original'!H:H))</f>
        <v>0.55873715124809298</v>
      </c>
      <c r="I536" s="6">
        <f>('Base original'!I536-MIN('Base original'!I:I))/(MAX('Base original'!I:I)-MIN('Base original'!I:I))</f>
        <v>0.61417322834645671</v>
      </c>
      <c r="J536" s="6">
        <f>('Base original'!J536-MIN('Base original'!J:J))/(MAX('Base original'!J:J)-MIN('Base original'!J:J))</f>
        <v>0.23952095808383234</v>
      </c>
      <c r="K536" s="6">
        <f>('Base original'!K536-MIN('Base original'!K:K))/(MAX('Base original'!K:K)-MIN('Base original'!K:K))</f>
        <v>0.16923076923076918</v>
      </c>
      <c r="L536" s="6">
        <f>'Base original'!L536</f>
        <v>6</v>
      </c>
      <c r="M536">
        <v>749</v>
      </c>
      <c r="O536">
        <v>0.14368397701347679</v>
      </c>
      <c r="P536" t="str">
        <f>IF(O536&lt;=cockpit!C$11,"treino","teste")</f>
        <v>treino</v>
      </c>
      <c r="AP536" s="6">
        <v>0.77541007148721286</v>
      </c>
      <c r="AQ536" s="6">
        <v>1.2750613281362733</v>
      </c>
      <c r="AR536" s="6">
        <v>1.2598558476439887</v>
      </c>
      <c r="AS536" s="6">
        <v>1.7006662879398611</v>
      </c>
      <c r="AT536" s="6">
        <v>1.6781425693531904</v>
      </c>
      <c r="AU536" s="6">
        <v>1.4819041556281771</v>
      </c>
      <c r="AV536" s="6">
        <v>1.4119831990515261</v>
      </c>
      <c r="AW536" s="6">
        <v>1.791341399106525</v>
      </c>
      <c r="AX536" s="6">
        <v>0.82710151312811342</v>
      </c>
      <c r="AY536" s="6">
        <v>0.96388205686891815</v>
      </c>
      <c r="AZ536" s="6">
        <v>0.96123453650397928</v>
      </c>
      <c r="BA536" s="6">
        <v>1.6083923817967567</v>
      </c>
      <c r="BB536" s="6">
        <v>1.2028812068791397</v>
      </c>
      <c r="BC536" s="6">
        <v>1.1426471586958098</v>
      </c>
      <c r="BD536" s="6">
        <v>1.07704375573147</v>
      </c>
      <c r="BE536" s="6">
        <v>1.8600615574247334</v>
      </c>
      <c r="BF536" s="6">
        <v>1.1430017497704603</v>
      </c>
      <c r="BG536" s="6">
        <v>1.0592781738639849</v>
      </c>
      <c r="BH536" s="6">
        <v>1.1802010386410087</v>
      </c>
      <c r="BI536" s="6">
        <v>1.1952074441676741</v>
      </c>
      <c r="BL536" s="8">
        <f>IF(BL$1&lt;=cockpit!$C$15,1/(1+EXP(-(AP536+T$14))),0)</f>
        <v>0.71779466329371133</v>
      </c>
      <c r="BM536" s="8">
        <f>IF(BM$1&lt;=cockpit!$C$15,1/(1+EXP(-(AQ536+U$14))),0)</f>
        <v>0.8013278471924774</v>
      </c>
      <c r="BN536" s="8">
        <f>IF(BN$1&lt;=cockpit!$C$15,1/(1+EXP(-(AR536+V$14))),0)</f>
        <v>0.80404799205156974</v>
      </c>
      <c r="BO536" s="8">
        <f>IF(BO$1&lt;=cockpit!$C$15,1/(1+EXP(-(AS536+W$14))),0)</f>
        <v>0.85432443159438909</v>
      </c>
      <c r="BP536" s="8">
        <f>IF(BP$1&lt;=cockpit!$C$15,1/(1+EXP(-(AT536+X$14))),0)</f>
        <v>0.85639467603027764</v>
      </c>
      <c r="BQ536" s="8">
        <f>IF(BQ$1&lt;=cockpit!$C$15,1/(1+EXP(-(AU536+Y$14))),0)</f>
        <v>0.87322441491273706</v>
      </c>
      <c r="BR536" s="8">
        <f>IF(BR$1&lt;=cockpit!$C$15,1/(1+EXP(-(AV536+Z$14))),0)</f>
        <v>0.85918027675970476</v>
      </c>
      <c r="BS536" s="8">
        <f>IF(BS$1&lt;=cockpit!$C$15,1/(1+EXP(-(AW536+AA$14))),0)</f>
        <v>0.86990356299294058</v>
      </c>
      <c r="BT536" s="8">
        <f>IF(BT$1&lt;=cockpit!$C$15,1/(1+EXP(-(AX536+AB$14))),0)</f>
        <v>0.71525791170789832</v>
      </c>
      <c r="BU536" s="8">
        <f>IF(BU$1&lt;=cockpit!$C$15,1/(1+EXP(-(AY536+AC$14))),0)</f>
        <v>0.7319336012723936</v>
      </c>
      <c r="BV536" s="8">
        <f>IF(BV$1&lt;=cockpit!$C$15,1/(1+EXP(-(AZ536+AD$14))),0)</f>
        <v>0.79188957042070651</v>
      </c>
      <c r="BW536" s="8">
        <f>IF(BW$1&lt;=cockpit!$C$15,1/(1+EXP(-(BA536+AE$14))),0)</f>
        <v>0.8843883847059375</v>
      </c>
      <c r="BX536" s="8">
        <f>IF(BX$1&lt;=cockpit!$C$15,1/(1+EXP(-(BB536+AF$14))),0)</f>
        <v>0.87358511702021657</v>
      </c>
      <c r="BY536" s="8">
        <f>IF(BY$1&lt;=cockpit!$C$15,1/(1+EXP(-(BC536+AG$14))),0)</f>
        <v>0.75288349292185319</v>
      </c>
      <c r="BZ536" s="8">
        <f>IF(BZ$1&lt;=cockpit!$C$15,1/(1+EXP(-(BD536+AH$14))),0)</f>
        <v>0.79924274230518488</v>
      </c>
      <c r="CA536" s="8">
        <f>IF(CA$1&lt;=cockpit!$C$15,1/(1+EXP(-(BE536+AI$14))),0)</f>
        <v>0.94433419047211442</v>
      </c>
      <c r="CB536" s="8">
        <f>IF(CB$1&lt;=cockpit!$C$15,1/(1+EXP(-(BF536+AJ$14))),0)</f>
        <v>0.82577949519706828</v>
      </c>
      <c r="CC536" s="8">
        <f>IF(CC$1&lt;=cockpit!$C$15,1/(1+EXP(-(BG536+AK$14))),0)</f>
        <v>0.77672953921523591</v>
      </c>
      <c r="CD536" s="8">
        <f>IF(CD$1&lt;=cockpit!$C$15,1/(1+EXP(-(BH536+AL$14))),0)</f>
        <v>0.89198855511775166</v>
      </c>
      <c r="CE536" s="8">
        <f>IF(CE$1&lt;=cockpit!$C$15,1/(1+EXP(-(BI536+AM$14))),0)</f>
        <v>0.85028775291314107</v>
      </c>
      <c r="CH536" s="6">
        <v>5.546492375747218</v>
      </c>
      <c r="CK536" s="9">
        <f t="shared" si="185"/>
        <v>5.546492375747218</v>
      </c>
      <c r="CM536" s="9">
        <f t="shared" si="186"/>
        <v>0.20566916525540252</v>
      </c>
      <c r="CP536">
        <f t="shared" si="187"/>
        <v>-0.45350762425278202</v>
      </c>
      <c r="CV536">
        <v>3.5562162138405337E-2</v>
      </c>
      <c r="CW536">
        <v>-0.18601278626051834</v>
      </c>
      <c r="CX536">
        <v>-7.6764969289234023E-3</v>
      </c>
      <c r="CY536">
        <v>-0.12145038027182976</v>
      </c>
      <c r="CZ536">
        <v>-0.14516800753653342</v>
      </c>
      <c r="DA536">
        <v>-0.34194200909568873</v>
      </c>
      <c r="DB536">
        <v>-6.0224149583942756E-3</v>
      </c>
      <c r="DC536">
        <v>-0.28511166887266426</v>
      </c>
      <c r="DD536">
        <v>-0.12347073988485452</v>
      </c>
      <c r="DE536">
        <v>-0.26802818461986877</v>
      </c>
      <c r="DF536">
        <v>-0.33035137449880658</v>
      </c>
      <c r="DG536">
        <v>-9.0253181723966971E-2</v>
      </c>
      <c r="DH536">
        <v>4.6563196953708919E-2</v>
      </c>
      <c r="DI536">
        <v>-0.22556825065137359</v>
      </c>
      <c r="DJ536">
        <v>-6.2484480621688515E-2</v>
      </c>
      <c r="DK536">
        <v>8.1809387509178697E-2</v>
      </c>
      <c r="DL536">
        <v>-0.30070727444791578</v>
      </c>
      <c r="DM536">
        <v>-0.26977809886798676</v>
      </c>
      <c r="DN536">
        <v>-0.18022935071775156</v>
      </c>
      <c r="DO536">
        <v>9.6049535573138056E-3</v>
      </c>
      <c r="DR536">
        <f t="shared" si="188"/>
        <v>1.7239498548712345E-2</v>
      </c>
      <c r="DS536">
        <f t="shared" si="200"/>
        <v>-6.6569080590501678E-2</v>
      </c>
      <c r="DT536">
        <f t="shared" si="201"/>
        <v>-2.7136940678105879E-3</v>
      </c>
      <c r="DU536">
        <f t="shared" si="202"/>
        <v>-3.2807362752543458E-2</v>
      </c>
      <c r="DV536">
        <f t="shared" si="203"/>
        <v>-3.8700071855554616E-2</v>
      </c>
      <c r="DW536">
        <f t="shared" si="204"/>
        <v>-8.1204087821511881E-2</v>
      </c>
      <c r="DX536">
        <f t="shared" si="205"/>
        <v>-1.5767239556541272E-3</v>
      </c>
      <c r="DY536">
        <f t="shared" si="206"/>
        <v>-6.935848590126012E-2</v>
      </c>
      <c r="DZ536">
        <f t="shared" si="207"/>
        <v>-6.0303864968496823E-2</v>
      </c>
      <c r="EA536">
        <f t="shared" si="189"/>
        <v>-0.12443830385576889</v>
      </c>
      <c r="EB536">
        <f t="shared" si="190"/>
        <v>-0.12319163110892893</v>
      </c>
      <c r="EC536">
        <f t="shared" si="191"/>
        <v>-1.9662304107426233E-2</v>
      </c>
      <c r="ED536">
        <f t="shared" si="192"/>
        <v>1.1028448652442759E-2</v>
      </c>
      <c r="EE536">
        <f t="shared" si="193"/>
        <v>-9.7708597484444146E-2</v>
      </c>
      <c r="EF536">
        <f t="shared" si="194"/>
        <v>-2.2570084158767944E-2</v>
      </c>
      <c r="EG536">
        <f t="shared" si="195"/>
        <v>8.8544702601865456E-3</v>
      </c>
      <c r="EH536">
        <f t="shared" si="196"/>
        <v>-9.5651443267568623E-2</v>
      </c>
      <c r="EI536">
        <f t="shared" si="197"/>
        <v>-0.10701860395440801</v>
      </c>
      <c r="EJ536">
        <f t="shared" si="198"/>
        <v>-3.6831024448049927E-2</v>
      </c>
      <c r="EK536">
        <f t="shared" si="199"/>
        <v>2.6606752661243304E-3</v>
      </c>
    </row>
    <row r="537" spans="1:141" x14ac:dyDescent="0.3">
      <c r="A537" s="6">
        <f>('Base original'!A537-MIN('Base original'!A:A))/(MAX('Base original'!A:A)-MIN('Base original'!A:A))</f>
        <v>0.32743362831858414</v>
      </c>
      <c r="B537" s="6">
        <f>('Base original'!B537-MIN('Base original'!B:B))/(MAX('Base original'!B:B)-MIN('Base original'!B:B))</f>
        <v>0.36301369863013699</v>
      </c>
      <c r="C537" s="6">
        <f>('Base original'!C537-MIN('Base original'!C:C))/(MAX('Base original'!C:C)-MIN('Base original'!C:C))</f>
        <v>0.1</v>
      </c>
      <c r="D537" s="6">
        <f>('Base original'!D537-MIN('Base original'!D:D))/(MAX('Base original'!D:D)-MIN('Base original'!D:D))</f>
        <v>0.13698630136986301</v>
      </c>
      <c r="E537" s="6">
        <f>('Base original'!E537-MIN('Base original'!E:E))/(MAX('Base original'!E:E)-MIN('Base original'!E:E))</f>
        <v>0.1285475792988314</v>
      </c>
      <c r="F537" s="6">
        <f>('Base original'!F537-MIN('Base original'!F:F))/(MAX('Base original'!F:F)-MIN('Base original'!F:F))</f>
        <v>0.23880597014925373</v>
      </c>
      <c r="G537" s="6">
        <f>('Base original'!G537-MIN('Base original'!G:G))/(MAX('Base original'!G:G)-MIN('Base original'!G:G))</f>
        <v>0.12014134275618374</v>
      </c>
      <c r="H537" s="6">
        <f>('Base original'!H537-MIN('Base original'!H:H))/(MAX('Base original'!H:H)-MIN('Base original'!H:H))</f>
        <v>0.58443465491923552</v>
      </c>
      <c r="I537" s="6">
        <f>('Base original'!I537-MIN('Base original'!I:I))/(MAX('Base original'!I:I)-MIN('Base original'!I:I))</f>
        <v>0.43307086614173229</v>
      </c>
      <c r="J537" s="6">
        <f>('Base original'!J537-MIN('Base original'!J:J))/(MAX('Base original'!J:J)-MIN('Base original'!J:J))</f>
        <v>0.1317365269461078</v>
      </c>
      <c r="K537" s="6">
        <f>('Base original'!K537-MIN('Base original'!K:K))/(MAX('Base original'!K:K)-MIN('Base original'!K:K))</f>
        <v>0.16923076923076918</v>
      </c>
      <c r="L537" s="6">
        <f>'Base original'!L537</f>
        <v>5</v>
      </c>
      <c r="M537">
        <v>750</v>
      </c>
      <c r="O537">
        <v>0.13415180733742293</v>
      </c>
      <c r="P537" t="str">
        <f>IF(O537&lt;=cockpit!C$11,"treino","teste")</f>
        <v>treino</v>
      </c>
      <c r="AP537" s="6">
        <v>0.74102267577797465</v>
      </c>
      <c r="AQ537" s="6">
        <v>1.4071933704014525</v>
      </c>
      <c r="AR537" s="6">
        <v>1.3526753380627197</v>
      </c>
      <c r="AS537" s="6">
        <v>1.6893618533973513</v>
      </c>
      <c r="AT537" s="6">
        <v>1.6555887800212719</v>
      </c>
      <c r="AU537" s="6">
        <v>1.4667868054769608</v>
      </c>
      <c r="AV537" s="6">
        <v>1.4951080637727756</v>
      </c>
      <c r="AW537" s="6">
        <v>1.788908066694658</v>
      </c>
      <c r="AX537" s="6">
        <v>0.9076483548288925</v>
      </c>
      <c r="AY537" s="6">
        <v>1.1387056107334539</v>
      </c>
      <c r="AZ537" s="6">
        <v>1.0648956633392284</v>
      </c>
      <c r="BA537" s="6">
        <v>1.4680983485358883</v>
      </c>
      <c r="BB537" s="6">
        <v>1.1964092915676163</v>
      </c>
      <c r="BC537" s="6">
        <v>1.2437174553985448</v>
      </c>
      <c r="BD537" s="6">
        <v>1.0190315101446785</v>
      </c>
      <c r="BE537" s="6">
        <v>1.8071612923123839</v>
      </c>
      <c r="BF537" s="6">
        <v>1.3286421274207503</v>
      </c>
      <c r="BG537" s="6">
        <v>1.0172879928233467</v>
      </c>
      <c r="BH537" s="6">
        <v>1.1399022866972925</v>
      </c>
      <c r="BI537" s="6">
        <v>1.1430454581669864</v>
      </c>
      <c r="BL537" s="8">
        <f>IF(BL$1&lt;=cockpit!$C$15,1/(1+EXP(-(AP537+T$14))),0)</f>
        <v>0.71077709802915168</v>
      </c>
      <c r="BM537" s="8">
        <f>IF(BM$1&lt;=cockpit!$C$15,1/(1+EXP(-(AQ537+U$14))),0)</f>
        <v>0.82152974702993664</v>
      </c>
      <c r="BN537" s="8">
        <f>IF(BN$1&lt;=cockpit!$C$15,1/(1+EXP(-(AR537+V$14))),0)</f>
        <v>0.81826083833016383</v>
      </c>
      <c r="BO537" s="8">
        <f>IF(BO$1&lt;=cockpit!$C$15,1/(1+EXP(-(AS537+W$14))),0)</f>
        <v>0.85291190452242949</v>
      </c>
      <c r="BP537" s="8">
        <f>IF(BP$1&lt;=cockpit!$C$15,1/(1+EXP(-(AT537+X$14))),0)</f>
        <v>0.85359859052777742</v>
      </c>
      <c r="BQ537" s="8">
        <f>IF(BQ$1&lt;=cockpit!$C$15,1/(1+EXP(-(AU537+Y$14))),0)</f>
        <v>0.87154140703958671</v>
      </c>
      <c r="BR537" s="8">
        <f>IF(BR$1&lt;=cockpit!$C$15,1/(1+EXP(-(AV537+Z$14))),0)</f>
        <v>0.8689404868185483</v>
      </c>
      <c r="BS537" s="8">
        <f>IF(BS$1&lt;=cockpit!$C$15,1/(1+EXP(-(AW537+AA$14))),0)</f>
        <v>0.86962793150951623</v>
      </c>
      <c r="BT537" s="8">
        <f>IF(BT$1&lt;=cockpit!$C$15,1/(1+EXP(-(AX537+AB$14))),0)</f>
        <v>0.73137426299636299</v>
      </c>
      <c r="BU537" s="8">
        <f>IF(BU$1&lt;=cockpit!$C$15,1/(1+EXP(-(AY537+AC$14))),0)</f>
        <v>0.76481807811009916</v>
      </c>
      <c r="BV537" s="8">
        <f>IF(BV$1&lt;=cockpit!$C$15,1/(1+EXP(-(AZ537+AD$14))),0)</f>
        <v>0.80845685462086814</v>
      </c>
      <c r="BW537" s="8">
        <f>IF(BW$1&lt;=cockpit!$C$15,1/(1+EXP(-(BA537+AE$14))),0)</f>
        <v>0.86925252136327191</v>
      </c>
      <c r="BX537" s="8">
        <f>IF(BX$1&lt;=cockpit!$C$15,1/(1+EXP(-(BB537+AF$14))),0)</f>
        <v>0.8728686667462151</v>
      </c>
      <c r="BY537" s="8">
        <f>IF(BY$1&lt;=cockpit!$C$15,1/(1+EXP(-(BC537+AG$14))),0)</f>
        <v>0.77120377440948529</v>
      </c>
      <c r="BZ537" s="8">
        <f>IF(BZ$1&lt;=cockpit!$C$15,1/(1+EXP(-(BD537+AH$14))),0)</f>
        <v>0.78977271666658178</v>
      </c>
      <c r="CA537" s="8">
        <f>IF(CA$1&lt;=cockpit!$C$15,1/(1+EXP(-(BE537+AI$14))),0)</f>
        <v>0.94148711785292216</v>
      </c>
      <c r="CB537" s="8">
        <f>IF(CB$1&lt;=cockpit!$C$15,1/(1+EXP(-(BF537+AJ$14))),0)</f>
        <v>0.85089606746793567</v>
      </c>
      <c r="CC537" s="8">
        <f>IF(CC$1&lt;=cockpit!$C$15,1/(1+EXP(-(BG537+AK$14))),0)</f>
        <v>0.76936305436248864</v>
      </c>
      <c r="CD537" s="8">
        <f>IF(CD$1&lt;=cockpit!$C$15,1/(1+EXP(-(BH537+AL$14))),0)</f>
        <v>0.88804419913946941</v>
      </c>
      <c r="CE537" s="8">
        <f>IF(CE$1&lt;=cockpit!$C$15,1/(1+EXP(-(BI537+AM$14))),0)</f>
        <v>0.84352558774510411</v>
      </c>
      <c r="CH537" s="6">
        <v>5.6051045284429541</v>
      </c>
      <c r="CK537" s="9">
        <f t="shared" si="185"/>
        <v>5.6051045284429541</v>
      </c>
      <c r="CM537" s="9">
        <f t="shared" si="186"/>
        <v>0.36615149034216993</v>
      </c>
      <c r="CP537">
        <f t="shared" si="187"/>
        <v>0.60510452844295415</v>
      </c>
      <c r="CV537">
        <v>-4.7449754315877161E-2</v>
      </c>
      <c r="CW537">
        <v>0.24819247416178472</v>
      </c>
      <c r="CX537">
        <v>1.0242568825437968E-2</v>
      </c>
      <c r="CY537">
        <v>0.16204837835899336</v>
      </c>
      <c r="CZ537">
        <v>0.19369424911020866</v>
      </c>
      <c r="DA537">
        <v>0.45624515907444257</v>
      </c>
      <c r="DB537">
        <v>8.0355662586517294E-3</v>
      </c>
      <c r="DC537">
        <v>0.38041777628553036</v>
      </c>
      <c r="DD537">
        <v>0.1647440965466177</v>
      </c>
      <c r="DE537">
        <v>0.3576236861090254</v>
      </c>
      <c r="DF537">
        <v>0.44078004866167553</v>
      </c>
      <c r="DG537">
        <v>0.12042269202759112</v>
      </c>
      <c r="DH537">
        <v>-6.2128175644000971E-2</v>
      </c>
      <c r="DI537">
        <v>0.30097039750322169</v>
      </c>
      <c r="DJ537">
        <v>8.3371568987150924E-2</v>
      </c>
      <c r="DK537">
        <v>-0.10915633652799565</v>
      </c>
      <c r="DL537">
        <v>0.40122662502968021</v>
      </c>
      <c r="DM537">
        <v>0.35995855542388577</v>
      </c>
      <c r="DN537">
        <v>0.24047577250180233</v>
      </c>
      <c r="DO537">
        <v>-1.2815663027916983E-2</v>
      </c>
      <c r="DR537">
        <f t="shared" si="188"/>
        <v>-2.3477944694223044E-2</v>
      </c>
      <c r="DS537">
        <f t="shared" si="200"/>
        <v>8.0684612145414294E-2</v>
      </c>
      <c r="DT537">
        <f t="shared" si="201"/>
        <v>3.3846486789735133E-3</v>
      </c>
      <c r="DU537">
        <f t="shared" si="202"/>
        <v>4.4164872966110859E-2</v>
      </c>
      <c r="DV537">
        <f t="shared" si="203"/>
        <v>5.2562701122651587E-2</v>
      </c>
      <c r="DW537">
        <f t="shared" si="204"/>
        <v>0.1096884426318971</v>
      </c>
      <c r="DX537">
        <f t="shared" si="205"/>
        <v>1.9682511287735893E-3</v>
      </c>
      <c r="DY537">
        <f t="shared" si="206"/>
        <v>9.2725790905821989E-2</v>
      </c>
      <c r="DZ537">
        <f t="shared" si="207"/>
        <v>7.6621109856425076E-2</v>
      </c>
      <c r="EA537">
        <f t="shared" si="189"/>
        <v>0.14843289372269072</v>
      </c>
      <c r="EB537">
        <f t="shared" si="190"/>
        <v>0.15268511317264666</v>
      </c>
      <c r="EC537">
        <f t="shared" si="191"/>
        <v>2.9431312446843775E-2</v>
      </c>
      <c r="ED537">
        <f t="shared" si="192"/>
        <v>-1.4792736676072563E-2</v>
      </c>
      <c r="EE537">
        <f t="shared" si="193"/>
        <v>0.12196666998324464</v>
      </c>
      <c r="EF537">
        <f t="shared" si="194"/>
        <v>3.136930784510189E-2</v>
      </c>
      <c r="EG537">
        <f t="shared" si="195"/>
        <v>-1.2400378897287507E-2</v>
      </c>
      <c r="EH537">
        <f t="shared" si="196"/>
        <v>0.1107288718719411</v>
      </c>
      <c r="EI537">
        <f t="shared" si="197"/>
        <v>0.14689206388657539</v>
      </c>
      <c r="EJ537">
        <f t="shared" si="198"/>
        <v>5.0831167692115216E-2</v>
      </c>
      <c r="EK537">
        <f t="shared" si="199"/>
        <v>-3.6968648889005003E-3</v>
      </c>
    </row>
    <row r="538" spans="1:141" x14ac:dyDescent="0.3">
      <c r="A538" s="6">
        <f>('Base original'!A538-MIN('Base original'!A:A))/(MAX('Base original'!A:A)-MIN('Base original'!A:A))</f>
        <v>0.26548672566371678</v>
      </c>
      <c r="B538" s="6">
        <f>('Base original'!B538-MIN('Base original'!B:B))/(MAX('Base original'!B:B)-MIN('Base original'!B:B))</f>
        <v>0.28767123287671237</v>
      </c>
      <c r="C538" s="6">
        <f>('Base original'!C538-MIN('Base original'!C:C))/(MAX('Base original'!C:C)-MIN('Base original'!C:C))</f>
        <v>0.13</v>
      </c>
      <c r="D538" s="6">
        <f>('Base original'!D538-MIN('Base original'!D:D))/(MAX('Base original'!D:D)-MIN('Base original'!D:D))</f>
        <v>0.10958904109589042</v>
      </c>
      <c r="E538" s="6">
        <f>('Base original'!E538-MIN('Base original'!E:E))/(MAX('Base original'!E:E)-MIN('Base original'!E:E))</f>
        <v>0.14190317195325527</v>
      </c>
      <c r="F538" s="6">
        <f>('Base original'!F538-MIN('Base original'!F:F))/(MAX('Base original'!F:F)-MIN('Base original'!F:F))</f>
        <v>0.34328358208955223</v>
      </c>
      <c r="G538" s="6">
        <f>('Base original'!G538-MIN('Base original'!G:G))/(MAX('Base original'!G:G)-MIN('Base original'!G:G))</f>
        <v>0.21201413427561838</v>
      </c>
      <c r="H538" s="6">
        <f>('Base original'!H538-MIN('Base original'!H:H))/(MAX('Base original'!H:H)-MIN('Base original'!H:H))</f>
        <v>0.57121879588840152</v>
      </c>
      <c r="I538" s="6">
        <f>('Base original'!I538-MIN('Base original'!I:I))/(MAX('Base original'!I:I)-MIN('Base original'!I:I))</f>
        <v>0.51181102362204733</v>
      </c>
      <c r="J538" s="6">
        <f>('Base original'!J538-MIN('Base original'!J:J))/(MAX('Base original'!J:J)-MIN('Base original'!J:J))</f>
        <v>0.16766467065868262</v>
      </c>
      <c r="K538" s="6">
        <f>('Base original'!K538-MIN('Base original'!K:K))/(MAX('Base original'!K:K)-MIN('Base original'!K:K))</f>
        <v>0.15384615384615385</v>
      </c>
      <c r="L538" s="6">
        <f>'Base original'!L538</f>
        <v>5</v>
      </c>
      <c r="M538">
        <v>752</v>
      </c>
      <c r="O538">
        <v>0.62172868860530361</v>
      </c>
      <c r="P538" t="str">
        <f>IF(O538&lt;=cockpit!C$11,"treino","teste")</f>
        <v>treino</v>
      </c>
      <c r="AP538" s="6">
        <v>0.85399619437673668</v>
      </c>
      <c r="AQ538" s="6">
        <v>1.4387211394985315</v>
      </c>
      <c r="AR538" s="6">
        <v>1.4822848544423961</v>
      </c>
      <c r="AS538" s="6">
        <v>1.7863643764561616</v>
      </c>
      <c r="AT538" s="6">
        <v>1.7643620656691936</v>
      </c>
      <c r="AU538" s="6">
        <v>1.5301689272294663</v>
      </c>
      <c r="AV538" s="6">
        <v>1.5505158947010609</v>
      </c>
      <c r="AW538" s="6">
        <v>1.8636628036682794</v>
      </c>
      <c r="AX538" s="6">
        <v>0.92869073270628699</v>
      </c>
      <c r="AY538" s="6">
        <v>1.2354375969390294</v>
      </c>
      <c r="AZ538" s="6">
        <v>1.0837993249735667</v>
      </c>
      <c r="BA538" s="6">
        <v>1.6533285929647106</v>
      </c>
      <c r="BB538" s="6">
        <v>1.2209194765790536</v>
      </c>
      <c r="BC538" s="6">
        <v>1.2489283011379664</v>
      </c>
      <c r="BD538" s="6">
        <v>1.0922981892909245</v>
      </c>
      <c r="BE538" s="6">
        <v>1.8128617345031131</v>
      </c>
      <c r="BF538" s="6">
        <v>1.323016950331668</v>
      </c>
      <c r="BG538" s="6">
        <v>1.1431651439931909</v>
      </c>
      <c r="BH538" s="6">
        <v>1.3123053407695304</v>
      </c>
      <c r="BI538" s="6">
        <v>1.1984537925112819</v>
      </c>
      <c r="BL538" s="8">
        <f>IF(BL$1&lt;=cockpit!$C$15,1/(1+EXP(-(AP538+T$14))),0)</f>
        <v>0.73343770881862258</v>
      </c>
      <c r="BM538" s="8">
        <f>IF(BM$1&lt;=cockpit!$C$15,1/(1+EXP(-(AQ538+U$14))),0)</f>
        <v>0.82610554071092945</v>
      </c>
      <c r="BN538" s="8">
        <f>IF(BN$1&lt;=cockpit!$C$15,1/(1+EXP(-(AR538+V$14))),0)</f>
        <v>0.83674666995503899</v>
      </c>
      <c r="BO538" s="8">
        <f>IF(BO$1&lt;=cockpit!$C$15,1/(1+EXP(-(AS538+W$14))),0)</f>
        <v>0.86466946179481308</v>
      </c>
      <c r="BP538" s="8">
        <f>IF(BP$1&lt;=cockpit!$C$15,1/(1+EXP(-(AT538+X$14))),0)</f>
        <v>0.86667590257819238</v>
      </c>
      <c r="BQ538" s="8">
        <f>IF(BQ$1&lt;=cockpit!$C$15,1/(1+EXP(-(AU538+Y$14))),0)</f>
        <v>0.87847195021026425</v>
      </c>
      <c r="BR538" s="8">
        <f>IF(BR$1&lt;=cockpit!$C$15,1/(1+EXP(-(AV538+Z$14))),0)</f>
        <v>0.87512253609303603</v>
      </c>
      <c r="BS538" s="8">
        <f>IF(BS$1&lt;=cockpit!$C$15,1/(1+EXP(-(AW538+AA$14))),0)</f>
        <v>0.87787164000974227</v>
      </c>
      <c r="BT538" s="8">
        <f>IF(BT$1&lt;=cockpit!$C$15,1/(1+EXP(-(AX538+AB$14))),0)</f>
        <v>0.73548819262475573</v>
      </c>
      <c r="BU538" s="8">
        <f>IF(BU$1&lt;=cockpit!$C$15,1/(1+EXP(-(AY538+AC$14))),0)</f>
        <v>0.78176993309800713</v>
      </c>
      <c r="BV538" s="8">
        <f>IF(BV$1&lt;=cockpit!$C$15,1/(1+EXP(-(AZ538+AD$14))),0)</f>
        <v>0.8113671129363077</v>
      </c>
      <c r="BW538" s="8">
        <f>IF(BW$1&lt;=cockpit!$C$15,1/(1+EXP(-(BA538+AE$14))),0)</f>
        <v>0.88890415269656609</v>
      </c>
      <c r="BX538" s="8">
        <f>IF(BX$1&lt;=cockpit!$C$15,1/(1+EXP(-(BB538+AF$14))),0)</f>
        <v>0.8755637707285806</v>
      </c>
      <c r="BY538" s="8">
        <f>IF(BY$1&lt;=cockpit!$C$15,1/(1+EXP(-(BC538+AG$14))),0)</f>
        <v>0.77212192078741804</v>
      </c>
      <c r="BZ538" s="8">
        <f>IF(BZ$1&lt;=cockpit!$C$15,1/(1+EXP(-(BD538+AH$14))),0)</f>
        <v>0.80167920469190423</v>
      </c>
      <c r="CA538" s="8">
        <f>IF(CA$1&lt;=cockpit!$C$15,1/(1+EXP(-(BE538+AI$14))),0)</f>
        <v>0.94180036104546672</v>
      </c>
      <c r="CB538" s="8">
        <f>IF(CB$1&lt;=cockpit!$C$15,1/(1+EXP(-(BF538+AJ$14))),0)</f>
        <v>0.85018098069224035</v>
      </c>
      <c r="CC538" s="8">
        <f>IF(CC$1&lt;=cockpit!$C$15,1/(1+EXP(-(BG538+AK$14))),0)</f>
        <v>0.79093908920915623</v>
      </c>
      <c r="CD538" s="8">
        <f>IF(CD$1&lt;=cockpit!$C$15,1/(1+EXP(-(BH538+AL$14))),0)</f>
        <v>0.90407280812877477</v>
      </c>
      <c r="CE538" s="8">
        <f>IF(CE$1&lt;=cockpit!$C$15,1/(1+EXP(-(BI538+AM$14))),0)</f>
        <v>0.85070053839178028</v>
      </c>
      <c r="CH538" s="6">
        <v>5.6608547568273382</v>
      </c>
      <c r="CK538" s="9">
        <f t="shared" si="185"/>
        <v>5.6608547568273382</v>
      </c>
      <c r="CM538" s="9">
        <f t="shared" si="186"/>
        <v>0.43672900962132027</v>
      </c>
      <c r="CP538">
        <f t="shared" si="187"/>
        <v>0.66085475682733819</v>
      </c>
      <c r="CV538">
        <v>-5.1821452949004233E-2</v>
      </c>
      <c r="CW538">
        <v>0.27105924588039909</v>
      </c>
      <c r="CX538">
        <v>1.1186249668036012E-2</v>
      </c>
      <c r="CY538">
        <v>0.1769784171839873</v>
      </c>
      <c r="CZ538">
        <v>0.21153992389374141</v>
      </c>
      <c r="DA538">
        <v>0.49828049449511896</v>
      </c>
      <c r="DB538">
        <v>8.7759088491632092E-3</v>
      </c>
      <c r="DC538">
        <v>0.41546689079797816</v>
      </c>
      <c r="DD538">
        <v>0.17992250056730225</v>
      </c>
      <c r="DE538">
        <v>0.39057270770624691</v>
      </c>
      <c r="DF538">
        <v>0.48139053366895301</v>
      </c>
      <c r="DG538">
        <v>0.13151762235388675</v>
      </c>
      <c r="DH538">
        <v>-6.7852244492354857E-2</v>
      </c>
      <c r="DI538">
        <v>0.32869976922172356</v>
      </c>
      <c r="DJ538">
        <v>9.1052860058890572E-2</v>
      </c>
      <c r="DK538">
        <v>-0.11921326124924593</v>
      </c>
      <c r="DL538">
        <v>0.43819292577255931</v>
      </c>
      <c r="DM538">
        <v>0.39312269604837036</v>
      </c>
      <c r="DN538">
        <v>0.26263157965198886</v>
      </c>
      <c r="DO538">
        <v>-1.3996411323657153E-2</v>
      </c>
      <c r="DR538">
        <f t="shared" si="188"/>
        <v>-2.39450935386777E-2</v>
      </c>
      <c r="DS538">
        <f t="shared" si="200"/>
        <v>8.6074764757148411E-2</v>
      </c>
      <c r="DT538">
        <f t="shared" si="201"/>
        <v>3.3542530096415612E-3</v>
      </c>
      <c r="DU538">
        <f t="shared" si="202"/>
        <v>4.4659923412717011E-2</v>
      </c>
      <c r="DV538">
        <f t="shared" si="203"/>
        <v>5.2646550071205153E-2</v>
      </c>
      <c r="DW538">
        <f t="shared" si="204"/>
        <v>0.11375097553747762</v>
      </c>
      <c r="DX538">
        <f t="shared" si="205"/>
        <v>2.0549716149809009E-3</v>
      </c>
      <c r="DY538">
        <f t="shared" si="206"/>
        <v>9.5283751603270794E-2</v>
      </c>
      <c r="DZ538">
        <f t="shared" si="207"/>
        <v>8.2594704665462274E-2</v>
      </c>
      <c r="EA538">
        <f t="shared" si="189"/>
        <v>0.15186864020745491</v>
      </c>
      <c r="EB538">
        <f t="shared" si="190"/>
        <v>0.16448315814480216</v>
      </c>
      <c r="EC538">
        <f t="shared" si="191"/>
        <v>2.7598895102940894E-2</v>
      </c>
      <c r="ED538">
        <f t="shared" si="192"/>
        <v>-1.5835905295614117E-2</v>
      </c>
      <c r="EE538">
        <f t="shared" si="193"/>
        <v>0.13273808475910981</v>
      </c>
      <c r="EF538">
        <f t="shared" si="194"/>
        <v>3.2534138653149934E-2</v>
      </c>
      <c r="EG538">
        <f t="shared" si="195"/>
        <v>-1.3472538609567541E-2</v>
      </c>
      <c r="EH538">
        <f t="shared" si="196"/>
        <v>0.12146370496893935</v>
      </c>
      <c r="EI538">
        <f t="shared" si="197"/>
        <v>0.14719117464904205</v>
      </c>
      <c r="EJ538">
        <f t="shared" si="198"/>
        <v>4.7970277204213027E-2</v>
      </c>
      <c r="EK538">
        <f t="shared" si="199"/>
        <v>-3.8673287336045505E-3</v>
      </c>
    </row>
    <row r="539" spans="1:141" x14ac:dyDescent="0.3">
      <c r="A539" s="6">
        <f>('Base original'!A539-MIN('Base original'!A:A))/(MAX('Base original'!A:A)-MIN('Base original'!A:A))</f>
        <v>0.32743362831858414</v>
      </c>
      <c r="B539" s="6">
        <f>('Base original'!B539-MIN('Base original'!B:B))/(MAX('Base original'!B:B)-MIN('Base original'!B:B))</f>
        <v>0.36301369863013699</v>
      </c>
      <c r="C539" s="6">
        <f>('Base original'!C539-MIN('Base original'!C:C))/(MAX('Base original'!C:C)-MIN('Base original'!C:C))</f>
        <v>0.1</v>
      </c>
      <c r="D539" s="6">
        <f>('Base original'!D539-MIN('Base original'!D:D))/(MAX('Base original'!D:D)-MIN('Base original'!D:D))</f>
        <v>0.13698630136986301</v>
      </c>
      <c r="E539" s="6">
        <f>('Base original'!E539-MIN('Base original'!E:E))/(MAX('Base original'!E:E)-MIN('Base original'!E:E))</f>
        <v>0.1285475792988314</v>
      </c>
      <c r="F539" s="6">
        <f>('Base original'!F539-MIN('Base original'!F:F))/(MAX('Base original'!F:F)-MIN('Base original'!F:F))</f>
        <v>0.23880597014925373</v>
      </c>
      <c r="G539" s="6">
        <f>('Base original'!G539-MIN('Base original'!G:G))/(MAX('Base original'!G:G)-MIN('Base original'!G:G))</f>
        <v>0.12014134275618374</v>
      </c>
      <c r="H539" s="6">
        <f>('Base original'!H539-MIN('Base original'!H:H))/(MAX('Base original'!H:H)-MIN('Base original'!H:H))</f>
        <v>0.58443465491923552</v>
      </c>
      <c r="I539" s="6">
        <f>('Base original'!I539-MIN('Base original'!I:I))/(MAX('Base original'!I:I)-MIN('Base original'!I:I))</f>
        <v>0.43307086614173229</v>
      </c>
      <c r="J539" s="6">
        <f>('Base original'!J539-MIN('Base original'!J:J))/(MAX('Base original'!J:J)-MIN('Base original'!J:J))</f>
        <v>0.1317365269461078</v>
      </c>
      <c r="K539" s="6">
        <f>('Base original'!K539-MIN('Base original'!K:K))/(MAX('Base original'!K:K)-MIN('Base original'!K:K))</f>
        <v>0.16923076923076918</v>
      </c>
      <c r="L539" s="6">
        <f>'Base original'!L539</f>
        <v>5</v>
      </c>
      <c r="M539">
        <v>753</v>
      </c>
      <c r="O539">
        <v>0.12018587260454117</v>
      </c>
      <c r="P539" t="str">
        <f>IF(O539&lt;=cockpit!C$11,"treino","teste")</f>
        <v>treino</v>
      </c>
      <c r="AP539" s="6">
        <v>0.74102267577797465</v>
      </c>
      <c r="AQ539" s="6">
        <v>1.4071933704014525</v>
      </c>
      <c r="AR539" s="6">
        <v>1.3526753380627197</v>
      </c>
      <c r="AS539" s="6">
        <v>1.6893618533973513</v>
      </c>
      <c r="AT539" s="6">
        <v>1.6555887800212719</v>
      </c>
      <c r="AU539" s="6">
        <v>1.4667868054769608</v>
      </c>
      <c r="AV539" s="6">
        <v>1.4951080637727756</v>
      </c>
      <c r="AW539" s="6">
        <v>1.788908066694658</v>
      </c>
      <c r="AX539" s="6">
        <v>0.9076483548288925</v>
      </c>
      <c r="AY539" s="6">
        <v>1.1387056107334539</v>
      </c>
      <c r="AZ539" s="6">
        <v>1.0648956633392284</v>
      </c>
      <c r="BA539" s="6">
        <v>1.4680983485358883</v>
      </c>
      <c r="BB539" s="6">
        <v>1.1964092915676163</v>
      </c>
      <c r="BC539" s="6">
        <v>1.2437174553985448</v>
      </c>
      <c r="BD539" s="6">
        <v>1.0190315101446785</v>
      </c>
      <c r="BE539" s="6">
        <v>1.8071612923123839</v>
      </c>
      <c r="BF539" s="6">
        <v>1.3286421274207503</v>
      </c>
      <c r="BG539" s="6">
        <v>1.0172879928233467</v>
      </c>
      <c r="BH539" s="6">
        <v>1.1399022866972925</v>
      </c>
      <c r="BI539" s="6">
        <v>1.1430454581669864</v>
      </c>
      <c r="BL539" s="8">
        <f>IF(BL$1&lt;=cockpit!$C$15,1/(1+EXP(-(AP539+T$14))),0)</f>
        <v>0.71077709802915168</v>
      </c>
      <c r="BM539" s="8">
        <f>IF(BM$1&lt;=cockpit!$C$15,1/(1+EXP(-(AQ539+U$14))),0)</f>
        <v>0.82152974702993664</v>
      </c>
      <c r="BN539" s="8">
        <f>IF(BN$1&lt;=cockpit!$C$15,1/(1+EXP(-(AR539+V$14))),0)</f>
        <v>0.81826083833016383</v>
      </c>
      <c r="BO539" s="8">
        <f>IF(BO$1&lt;=cockpit!$C$15,1/(1+EXP(-(AS539+W$14))),0)</f>
        <v>0.85291190452242949</v>
      </c>
      <c r="BP539" s="8">
        <f>IF(BP$1&lt;=cockpit!$C$15,1/(1+EXP(-(AT539+X$14))),0)</f>
        <v>0.85359859052777742</v>
      </c>
      <c r="BQ539" s="8">
        <f>IF(BQ$1&lt;=cockpit!$C$15,1/(1+EXP(-(AU539+Y$14))),0)</f>
        <v>0.87154140703958671</v>
      </c>
      <c r="BR539" s="8">
        <f>IF(BR$1&lt;=cockpit!$C$15,1/(1+EXP(-(AV539+Z$14))),0)</f>
        <v>0.8689404868185483</v>
      </c>
      <c r="BS539" s="8">
        <f>IF(BS$1&lt;=cockpit!$C$15,1/(1+EXP(-(AW539+AA$14))),0)</f>
        <v>0.86962793150951623</v>
      </c>
      <c r="BT539" s="8">
        <f>IF(BT$1&lt;=cockpit!$C$15,1/(1+EXP(-(AX539+AB$14))),0)</f>
        <v>0.73137426299636299</v>
      </c>
      <c r="BU539" s="8">
        <f>IF(BU$1&lt;=cockpit!$C$15,1/(1+EXP(-(AY539+AC$14))),0)</f>
        <v>0.76481807811009916</v>
      </c>
      <c r="BV539" s="8">
        <f>IF(BV$1&lt;=cockpit!$C$15,1/(1+EXP(-(AZ539+AD$14))),0)</f>
        <v>0.80845685462086814</v>
      </c>
      <c r="BW539" s="8">
        <f>IF(BW$1&lt;=cockpit!$C$15,1/(1+EXP(-(BA539+AE$14))),0)</f>
        <v>0.86925252136327191</v>
      </c>
      <c r="BX539" s="8">
        <f>IF(BX$1&lt;=cockpit!$C$15,1/(1+EXP(-(BB539+AF$14))),0)</f>
        <v>0.8728686667462151</v>
      </c>
      <c r="BY539" s="8">
        <f>IF(BY$1&lt;=cockpit!$C$15,1/(1+EXP(-(BC539+AG$14))),0)</f>
        <v>0.77120377440948529</v>
      </c>
      <c r="BZ539" s="8">
        <f>IF(BZ$1&lt;=cockpit!$C$15,1/(1+EXP(-(BD539+AH$14))),0)</f>
        <v>0.78977271666658178</v>
      </c>
      <c r="CA539" s="8">
        <f>IF(CA$1&lt;=cockpit!$C$15,1/(1+EXP(-(BE539+AI$14))),0)</f>
        <v>0.94148711785292216</v>
      </c>
      <c r="CB539" s="8">
        <f>IF(CB$1&lt;=cockpit!$C$15,1/(1+EXP(-(BF539+AJ$14))),0)</f>
        <v>0.85089606746793567</v>
      </c>
      <c r="CC539" s="8">
        <f>IF(CC$1&lt;=cockpit!$C$15,1/(1+EXP(-(BG539+AK$14))),0)</f>
        <v>0.76936305436248864</v>
      </c>
      <c r="CD539" s="8">
        <f>IF(CD$1&lt;=cockpit!$C$15,1/(1+EXP(-(BH539+AL$14))),0)</f>
        <v>0.88804419913946941</v>
      </c>
      <c r="CE539" s="8">
        <f>IF(CE$1&lt;=cockpit!$C$15,1/(1+EXP(-(BI539+AM$14))),0)</f>
        <v>0.84352558774510411</v>
      </c>
      <c r="CH539" s="6">
        <v>5.6051045284429541</v>
      </c>
      <c r="CK539" s="9">
        <f t="shared" si="185"/>
        <v>5.6051045284429541</v>
      </c>
      <c r="CM539" s="9">
        <f t="shared" si="186"/>
        <v>0.36615149034216993</v>
      </c>
      <c r="CP539">
        <f t="shared" si="187"/>
        <v>0.60510452844295415</v>
      </c>
      <c r="CV539">
        <v>-4.7449754315877161E-2</v>
      </c>
      <c r="CW539">
        <v>0.24819247416178472</v>
      </c>
      <c r="CX539">
        <v>1.0242568825437968E-2</v>
      </c>
      <c r="CY539">
        <v>0.16204837835899336</v>
      </c>
      <c r="CZ539">
        <v>0.19369424911020866</v>
      </c>
      <c r="DA539">
        <v>0.45624515907444257</v>
      </c>
      <c r="DB539">
        <v>8.0355662586517294E-3</v>
      </c>
      <c r="DC539">
        <v>0.38041777628553036</v>
      </c>
      <c r="DD539">
        <v>0.1647440965466177</v>
      </c>
      <c r="DE539">
        <v>0.3576236861090254</v>
      </c>
      <c r="DF539">
        <v>0.44078004866167553</v>
      </c>
      <c r="DG539">
        <v>0.12042269202759112</v>
      </c>
      <c r="DH539">
        <v>-6.2128175644000971E-2</v>
      </c>
      <c r="DI539">
        <v>0.30097039750322169</v>
      </c>
      <c r="DJ539">
        <v>8.3371568987150924E-2</v>
      </c>
      <c r="DK539">
        <v>-0.10915633652799565</v>
      </c>
      <c r="DL539">
        <v>0.40122662502968021</v>
      </c>
      <c r="DM539">
        <v>0.35995855542388577</v>
      </c>
      <c r="DN539">
        <v>0.24047577250180233</v>
      </c>
      <c r="DO539">
        <v>-1.2815663027916983E-2</v>
      </c>
      <c r="DR539">
        <f t="shared" si="188"/>
        <v>-2.3477944694223044E-2</v>
      </c>
      <c r="DS539">
        <f t="shared" si="200"/>
        <v>8.0684612145414294E-2</v>
      </c>
      <c r="DT539">
        <f t="shared" si="201"/>
        <v>3.3846486789735133E-3</v>
      </c>
      <c r="DU539">
        <f t="shared" si="202"/>
        <v>4.4164872966110859E-2</v>
      </c>
      <c r="DV539">
        <f t="shared" si="203"/>
        <v>5.2562701122651587E-2</v>
      </c>
      <c r="DW539">
        <f t="shared" si="204"/>
        <v>0.1096884426318971</v>
      </c>
      <c r="DX539">
        <f t="shared" si="205"/>
        <v>1.9682511287735893E-3</v>
      </c>
      <c r="DY539">
        <f t="shared" si="206"/>
        <v>9.2725790905821989E-2</v>
      </c>
      <c r="DZ539">
        <f t="shared" si="207"/>
        <v>7.6621109856425076E-2</v>
      </c>
      <c r="EA539">
        <f t="shared" si="189"/>
        <v>0.14843289372269072</v>
      </c>
      <c r="EB539">
        <f t="shared" si="190"/>
        <v>0.15268511317264666</v>
      </c>
      <c r="EC539">
        <f t="shared" si="191"/>
        <v>2.9431312446843775E-2</v>
      </c>
      <c r="ED539">
        <f t="shared" si="192"/>
        <v>-1.4792736676072563E-2</v>
      </c>
      <c r="EE539">
        <f t="shared" si="193"/>
        <v>0.12196666998324464</v>
      </c>
      <c r="EF539">
        <f t="shared" si="194"/>
        <v>3.136930784510189E-2</v>
      </c>
      <c r="EG539">
        <f t="shared" si="195"/>
        <v>-1.2400378897287507E-2</v>
      </c>
      <c r="EH539">
        <f t="shared" si="196"/>
        <v>0.1107288718719411</v>
      </c>
      <c r="EI539">
        <f t="shared" si="197"/>
        <v>0.14689206388657539</v>
      </c>
      <c r="EJ539">
        <f t="shared" si="198"/>
        <v>5.0831167692115216E-2</v>
      </c>
      <c r="EK539">
        <f t="shared" si="199"/>
        <v>-3.6968648889005003E-3</v>
      </c>
    </row>
    <row r="540" spans="1:141" x14ac:dyDescent="0.3">
      <c r="A540" s="6">
        <f>('Base original'!A540-MIN('Base original'!A:A))/(MAX('Base original'!A:A)-MIN('Base original'!A:A))</f>
        <v>0.2831858407079646</v>
      </c>
      <c r="B540" s="6">
        <f>('Base original'!B540-MIN('Base original'!B:B))/(MAX('Base original'!B:B)-MIN('Base original'!B:B))</f>
        <v>0.24657534246575341</v>
      </c>
      <c r="C540" s="6">
        <f>('Base original'!C540-MIN('Base original'!C:C))/(MAX('Base original'!C:C)-MIN('Base original'!C:C))</f>
        <v>0.68</v>
      </c>
      <c r="D540" s="6">
        <f>('Base original'!D540-MIN('Base original'!D:D))/(MAX('Base original'!D:D)-MIN('Base original'!D:D))</f>
        <v>5.4794520547945202E-2</v>
      </c>
      <c r="E540" s="6">
        <f>('Base original'!E540-MIN('Base original'!E:E))/(MAX('Base original'!E:E)-MIN('Base original'!E:E))</f>
        <v>0.67278797996661099</v>
      </c>
      <c r="F540" s="6">
        <f>('Base original'!F540-MIN('Base original'!F:F))/(MAX('Base original'!F:F)-MIN('Base original'!F:F))</f>
        <v>0.19402985074626866</v>
      </c>
      <c r="G540" s="6">
        <f>('Base original'!G540-MIN('Base original'!G:G))/(MAX('Base original'!G:G)-MIN('Base original'!G:G))</f>
        <v>9.187279151943463E-2</v>
      </c>
      <c r="H540" s="6">
        <f>('Base original'!H540-MIN('Base original'!H:H))/(MAX('Base original'!H:H)-MIN('Base original'!H:H))</f>
        <v>0.47650513950073509</v>
      </c>
      <c r="I540" s="6">
        <f>('Base original'!I540-MIN('Base original'!I:I))/(MAX('Base original'!I:I)-MIN('Base original'!I:I))</f>
        <v>0.27559055118110215</v>
      </c>
      <c r="J540" s="6">
        <f>('Base original'!J540-MIN('Base original'!J:J))/(MAX('Base original'!J:J)-MIN('Base original'!J:J))</f>
        <v>0.43712574850299402</v>
      </c>
      <c r="K540" s="6">
        <f>('Base original'!K540-MIN('Base original'!K:K))/(MAX('Base original'!K:K)-MIN('Base original'!K:K))</f>
        <v>0.10769230769230759</v>
      </c>
      <c r="L540" s="6">
        <f>'Base original'!L540</f>
        <v>6</v>
      </c>
      <c r="M540">
        <v>754</v>
      </c>
      <c r="O540">
        <v>1.2851262664137941E-2</v>
      </c>
      <c r="P540" t="str">
        <f>IF(O540&lt;=cockpit!C$11,"treino","teste")</f>
        <v>treino</v>
      </c>
      <c r="AP540" s="6">
        <v>1.5978170379225249</v>
      </c>
      <c r="AQ540" s="6">
        <v>1.9713973559100393</v>
      </c>
      <c r="AR540" s="6">
        <v>1.5446732343755896</v>
      </c>
      <c r="AS540" s="6">
        <v>2.4156494189780338</v>
      </c>
      <c r="AT540" s="6">
        <v>1.8204649617891122</v>
      </c>
      <c r="AU540" s="6">
        <v>1.60451806469076</v>
      </c>
      <c r="AV540" s="6">
        <v>1.699536361006214</v>
      </c>
      <c r="AW540" s="6">
        <v>2.1428426319183158</v>
      </c>
      <c r="AX540" s="6">
        <v>1.5980597186376784</v>
      </c>
      <c r="AY540" s="6">
        <v>1.1878764922966301</v>
      </c>
      <c r="AZ540" s="6">
        <v>1.1576216004066953</v>
      </c>
      <c r="BA540" s="6">
        <v>2.2532670084667332</v>
      </c>
      <c r="BB540" s="6">
        <v>1.3506069468887918</v>
      </c>
      <c r="BC540" s="6">
        <v>1.7592153353786355</v>
      </c>
      <c r="BD540" s="6">
        <v>1.5930038703729432</v>
      </c>
      <c r="BE540" s="6">
        <v>2.012592847254508</v>
      </c>
      <c r="BF540" s="6">
        <v>1.6798509014055623</v>
      </c>
      <c r="BG540" s="6">
        <v>1.7021816754217352</v>
      </c>
      <c r="BH540" s="6">
        <v>1.5817213481833825</v>
      </c>
      <c r="BI540" s="6">
        <v>1.6895130332112442</v>
      </c>
      <c r="BL540" s="8">
        <f>IF(BL$1&lt;=cockpit!$C$15,1/(1+EXP(-(AP540+T$14))),0)</f>
        <v>0.85270239870848186</v>
      </c>
      <c r="BM540" s="8">
        <f>IF(BM$1&lt;=cockpit!$C$15,1/(1+EXP(-(AQ540+U$14))),0)</f>
        <v>0.89002046909529131</v>
      </c>
      <c r="BN540" s="8">
        <f>IF(BN$1&lt;=cockpit!$C$15,1/(1+EXP(-(AR540+V$14))),0)</f>
        <v>0.84509101410752208</v>
      </c>
      <c r="BO540" s="8">
        <f>IF(BO$1&lt;=cockpit!$C$15,1/(1+EXP(-(AS540+W$14))),0)</f>
        <v>0.92300627687130432</v>
      </c>
      <c r="BP540" s="8">
        <f>IF(BP$1&lt;=cockpit!$C$15,1/(1+EXP(-(AT540+X$14))),0)</f>
        <v>0.87302622224131754</v>
      </c>
      <c r="BQ540" s="8">
        <f>IF(BQ$1&lt;=cockpit!$C$15,1/(1+EXP(-(AU540+Y$14))),0)</f>
        <v>0.88618869222914809</v>
      </c>
      <c r="BR540" s="8">
        <f>IF(BR$1&lt;=cockpit!$C$15,1/(1+EXP(-(AV540+Z$14))),0)</f>
        <v>0.89051880459425903</v>
      </c>
      <c r="BS540" s="8">
        <f>IF(BS$1&lt;=cockpit!$C$15,1/(1+EXP(-(AW540+AA$14))),0)</f>
        <v>0.90478911255860528</v>
      </c>
      <c r="BT540" s="8">
        <f>IF(BT$1&lt;=cockpit!$C$15,1/(1+EXP(-(AX540+AB$14))),0)</f>
        <v>0.84448930725443438</v>
      </c>
      <c r="BU540" s="8">
        <f>IF(BU$1&lt;=cockpit!$C$15,1/(1+EXP(-(AY540+AC$14))),0)</f>
        <v>0.77354709061616367</v>
      </c>
      <c r="BV540" s="8">
        <f>IF(BV$1&lt;=cockpit!$C$15,1/(1+EXP(-(AZ540+AD$14))),0)</f>
        <v>0.82240687928381051</v>
      </c>
      <c r="BW540" s="8">
        <f>IF(BW$1&lt;=cockpit!$C$15,1/(1+EXP(-(BA540+AE$14))),0)</f>
        <v>0.93580816685603774</v>
      </c>
      <c r="BX540" s="8">
        <f>IF(BX$1&lt;=cockpit!$C$15,1/(1+EXP(-(BB540+AF$14))),0)</f>
        <v>0.88901924631284612</v>
      </c>
      <c r="BY540" s="8">
        <f>IF(BY$1&lt;=cockpit!$C$15,1/(1+EXP(-(BC540+AG$14))),0)</f>
        <v>0.84949154864477405</v>
      </c>
      <c r="BZ540" s="8">
        <f>IF(BZ$1&lt;=cockpit!$C$15,1/(1+EXP(-(BD540+AH$14))),0)</f>
        <v>0.86961152404530917</v>
      </c>
      <c r="CA540" s="8">
        <f>IF(CA$1&lt;=cockpit!$C$15,1/(1+EXP(-(BE540+AI$14))),0)</f>
        <v>0.95182978248672245</v>
      </c>
      <c r="CB540" s="8">
        <f>IF(CB$1&lt;=cockpit!$C$15,1/(1+EXP(-(BF540+AJ$14))),0)</f>
        <v>0.89020679704337324</v>
      </c>
      <c r="CC540" s="8">
        <f>IF(CC$1&lt;=cockpit!$C$15,1/(1+EXP(-(BG540+AK$14))),0)</f>
        <v>0.8687112667848671</v>
      </c>
      <c r="CD540" s="8">
        <f>IF(CD$1&lt;=cockpit!$C$15,1/(1+EXP(-(BH540+AL$14))),0)</f>
        <v>0.92502988092051364</v>
      </c>
      <c r="CE540" s="8">
        <f>IF(CE$1&lt;=cockpit!$C$15,1/(1+EXP(-(BI540+AM$14))),0)</f>
        <v>0.90301346542506455</v>
      </c>
      <c r="CH540" s="6">
        <v>5.8853294121225259</v>
      </c>
      <c r="CK540" s="9">
        <f t="shared" si="185"/>
        <v>5.8853294121225259</v>
      </c>
      <c r="CM540" s="9">
        <f t="shared" si="186"/>
        <v>1.3149343724165506E-2</v>
      </c>
      <c r="CP540">
        <f t="shared" si="187"/>
        <v>-0.11467058787747408</v>
      </c>
      <c r="CV540">
        <v>8.99198562609386E-3</v>
      </c>
      <c r="CW540">
        <v>-4.7033819085985792E-2</v>
      </c>
      <c r="CX540">
        <v>-1.9410223083451744E-3</v>
      </c>
      <c r="CY540">
        <v>-3.0709046020251263E-2</v>
      </c>
      <c r="CZ540">
        <v>-3.670611005193869E-2</v>
      </c>
      <c r="DA540">
        <v>-8.6460930546895173E-2</v>
      </c>
      <c r="DB540">
        <v>-1.5227833597263472E-3</v>
      </c>
      <c r="DC540">
        <v>-7.2091230515085605E-2</v>
      </c>
      <c r="DD540">
        <v>-3.1219899227914912E-2</v>
      </c>
      <c r="DE540">
        <v>-6.7771626879994995E-2</v>
      </c>
      <c r="DF540">
        <v>-8.3530208300963027E-2</v>
      </c>
      <c r="DG540">
        <v>-2.2820752844347147E-2</v>
      </c>
      <c r="DH540">
        <v>1.1773626026538975E-2</v>
      </c>
      <c r="DI540">
        <v>-5.7035521621724448E-2</v>
      </c>
      <c r="DJ540">
        <v>-1.5799364206750061E-2</v>
      </c>
      <c r="DK540">
        <v>2.0685717412205241E-2</v>
      </c>
      <c r="DL540">
        <v>-7.603462013850347E-2</v>
      </c>
      <c r="DM540">
        <v>-6.8214097270426641E-2</v>
      </c>
      <c r="DN540">
        <v>-4.5571462295990822E-2</v>
      </c>
      <c r="DO540">
        <v>2.4286376061873971E-3</v>
      </c>
      <c r="DR540">
        <f t="shared" si="188"/>
        <v>2.4539004615581781E-3</v>
      </c>
      <c r="DS540">
        <f t="shared" si="200"/>
        <v>-9.7766172915599199E-3</v>
      </c>
      <c r="DT540">
        <f t="shared" si="201"/>
        <v>-5.5478528245232555E-4</v>
      </c>
      <c r="DU540">
        <f t="shared" si="202"/>
        <v>-4.5467633231316001E-3</v>
      </c>
      <c r="DV540">
        <f t="shared" si="203"/>
        <v>-8.7296385251589542E-3</v>
      </c>
      <c r="DW540">
        <f t="shared" si="204"/>
        <v>-1.856053352874993E-2</v>
      </c>
      <c r="DX540">
        <f t="shared" si="205"/>
        <v>-3.1518000255197358E-4</v>
      </c>
      <c r="DY540">
        <f t="shared" si="206"/>
        <v>-1.3074224910939432E-2</v>
      </c>
      <c r="DZ540">
        <f t="shared" si="207"/>
        <v>-8.9550475208617451E-3</v>
      </c>
      <c r="EA540">
        <f t="shared" si="189"/>
        <v>-2.7218772773585458E-2</v>
      </c>
      <c r="EB540">
        <f t="shared" si="190"/>
        <v>-2.7034295053419775E-2</v>
      </c>
      <c r="EC540">
        <f t="shared" si="191"/>
        <v>-2.8357769187287302E-3</v>
      </c>
      <c r="ED540">
        <f t="shared" si="192"/>
        <v>2.4682792344313366E-3</v>
      </c>
      <c r="EE540">
        <f t="shared" si="193"/>
        <v>-1.5876642145096685E-2</v>
      </c>
      <c r="EF540">
        <f t="shared" si="194"/>
        <v>-3.8515026055056076E-3</v>
      </c>
      <c r="EG540">
        <f t="shared" si="195"/>
        <v>1.9448724992101891E-3</v>
      </c>
      <c r="EH540">
        <f t="shared" si="196"/>
        <v>-1.5779606027516237E-2</v>
      </c>
      <c r="EI540">
        <f t="shared" si="197"/>
        <v>-1.6735696759029764E-2</v>
      </c>
      <c r="EJ540">
        <f t="shared" si="198"/>
        <v>-6.5768606513955784E-3</v>
      </c>
      <c r="EK540">
        <f t="shared" si="199"/>
        <v>4.4824558295970552E-4</v>
      </c>
    </row>
    <row r="541" spans="1:141" x14ac:dyDescent="0.3">
      <c r="A541" s="6">
        <f>('Base original'!A541-MIN('Base original'!A:A))/(MAX('Base original'!A:A)-MIN('Base original'!A:A))</f>
        <v>0.2831858407079646</v>
      </c>
      <c r="B541" s="6">
        <f>('Base original'!B541-MIN('Base original'!B:B))/(MAX('Base original'!B:B)-MIN('Base original'!B:B))</f>
        <v>0.54109589041095896</v>
      </c>
      <c r="C541" s="6">
        <f>('Base original'!C541-MIN('Base original'!C:C))/(MAX('Base original'!C:C)-MIN('Base original'!C:C))</f>
        <v>7.0000000000000007E-2</v>
      </c>
      <c r="D541" s="6">
        <f>('Base original'!D541-MIN('Base original'!D:D))/(MAX('Base original'!D:D)-MIN('Base original'!D:D))</f>
        <v>6.8493150684931503E-2</v>
      </c>
      <c r="E541" s="6">
        <f>('Base original'!E541-MIN('Base original'!E:E))/(MAX('Base original'!E:E)-MIN('Base original'!E:E))</f>
        <v>7.6794657762938076E-2</v>
      </c>
      <c r="F541" s="6">
        <f>('Base original'!F541-MIN('Base original'!F:F))/(MAX('Base original'!F:F)-MIN('Base original'!F:F))</f>
        <v>0.31343283582089554</v>
      </c>
      <c r="G541" s="6">
        <f>('Base original'!G541-MIN('Base original'!G:G))/(MAX('Base original'!G:G)-MIN('Base original'!G:G))</f>
        <v>0.14487632508833923</v>
      </c>
      <c r="H541" s="6">
        <f>('Base original'!H541-MIN('Base original'!H:H))/(MAX('Base original'!H:H)-MIN('Base original'!H:H))</f>
        <v>0.38032305433186309</v>
      </c>
      <c r="I541" s="6">
        <f>('Base original'!I541-MIN('Base original'!I:I))/(MAX('Base original'!I:I)-MIN('Base original'!I:I))</f>
        <v>0.60629921259842512</v>
      </c>
      <c r="J541" s="6">
        <f>('Base original'!J541-MIN('Base original'!J:J))/(MAX('Base original'!J:J)-MIN('Base original'!J:J))</f>
        <v>5.988023952095807E-2</v>
      </c>
      <c r="K541" s="6">
        <f>('Base original'!K541-MIN('Base original'!K:K))/(MAX('Base original'!K:K)-MIN('Base original'!K:K))</f>
        <v>0.3538461538461537</v>
      </c>
      <c r="L541" s="6">
        <f>'Base original'!L541</f>
        <v>6</v>
      </c>
      <c r="M541">
        <v>755</v>
      </c>
      <c r="O541">
        <v>0.34599937884441911</v>
      </c>
      <c r="P541" t="str">
        <f>IF(O541&lt;=cockpit!C$11,"treino","teste")</f>
        <v>treino</v>
      </c>
      <c r="AP541" s="6">
        <v>0.58285015940306339</v>
      </c>
      <c r="AQ541" s="6">
        <v>1.5141910543614467</v>
      </c>
      <c r="AR541" s="6">
        <v>1.4746030230706009</v>
      </c>
      <c r="AS541" s="6">
        <v>1.6957040243197248</v>
      </c>
      <c r="AT541" s="6">
        <v>1.8652513975105309</v>
      </c>
      <c r="AU541" s="6">
        <v>1.5755155733660611</v>
      </c>
      <c r="AV541" s="6">
        <v>1.4021669759904203</v>
      </c>
      <c r="AW541" s="6">
        <v>1.8264099833650052</v>
      </c>
      <c r="AX541" s="6">
        <v>0.95061515675094832</v>
      </c>
      <c r="AY541" s="6">
        <v>1.2132343354667614</v>
      </c>
      <c r="AZ541" s="6">
        <v>1.2747180357334775</v>
      </c>
      <c r="BA541" s="6">
        <v>1.4870238025191231</v>
      </c>
      <c r="BB541" s="6">
        <v>1.220380352701907</v>
      </c>
      <c r="BC541" s="6">
        <v>1.3478126246214259</v>
      </c>
      <c r="BD541" s="6">
        <v>1.1553661719698309</v>
      </c>
      <c r="BE541" s="6">
        <v>1.9602447106658469</v>
      </c>
      <c r="BF541" s="6">
        <v>1.321329997007811</v>
      </c>
      <c r="BG541" s="6">
        <v>1.0558056648519007</v>
      </c>
      <c r="BH541" s="6">
        <v>1.2842859344834767</v>
      </c>
      <c r="BI541" s="6">
        <v>1.1254337587823675</v>
      </c>
      <c r="BL541" s="8">
        <f>IF(BL$1&lt;=cockpit!$C$15,1/(1+EXP(-(AP541+T$14))),0)</f>
        <v>0.67721201581147927</v>
      </c>
      <c r="BM541" s="8">
        <f>IF(BM$1&lt;=cockpit!$C$15,1/(1+EXP(-(AQ541+U$14))),0)</f>
        <v>0.83668186944909473</v>
      </c>
      <c r="BN541" s="8">
        <f>IF(BN$1&lt;=cockpit!$C$15,1/(1+EXP(-(AR541+V$14))),0)</f>
        <v>0.83569460253489491</v>
      </c>
      <c r="BO541" s="8">
        <f>IF(BO$1&lt;=cockpit!$C$15,1/(1+EXP(-(AS541+W$14))),0)</f>
        <v>0.85370577056735186</v>
      </c>
      <c r="BP541" s="8">
        <f>IF(BP$1&lt;=cockpit!$C$15,1/(1+EXP(-(AT541+X$14))),0)</f>
        <v>0.87790848143393863</v>
      </c>
      <c r="BQ541" s="8">
        <f>IF(BQ$1&lt;=cockpit!$C$15,1/(1+EXP(-(AU541+Y$14))),0)</f>
        <v>0.88323062615195302</v>
      </c>
      <c r="BR541" s="8">
        <f>IF(BR$1&lt;=cockpit!$C$15,1/(1+EXP(-(AV541+Z$14))),0)</f>
        <v>0.85798842390014052</v>
      </c>
      <c r="BS541" s="8">
        <f>IF(BS$1&lt;=cockpit!$C$15,1/(1+EXP(-(AW541+AA$14))),0)</f>
        <v>0.87382110238469779</v>
      </c>
      <c r="BT541" s="8">
        <f>IF(BT$1&lt;=cockpit!$C$15,1/(1+EXP(-(AX541+AB$14))),0)</f>
        <v>0.73973140906948009</v>
      </c>
      <c r="BU541" s="8">
        <f>IF(BU$1&lt;=cockpit!$C$15,1/(1+EXP(-(AY541+AC$14))),0)</f>
        <v>0.77795823985750034</v>
      </c>
      <c r="BV541" s="8">
        <f>IF(BV$1&lt;=cockpit!$C$15,1/(1+EXP(-(AZ541+AD$14))),0)</f>
        <v>0.83886896519395093</v>
      </c>
      <c r="BW541" s="8">
        <f>IF(BW$1&lt;=cockpit!$C$15,1/(1+EXP(-(BA541+AE$14))),0)</f>
        <v>0.87138845769466056</v>
      </c>
      <c r="BX541" s="8">
        <f>IF(BX$1&lt;=cockpit!$C$15,1/(1+EXP(-(BB541+AF$14))),0)</f>
        <v>0.87550502028847166</v>
      </c>
      <c r="BY541" s="8">
        <f>IF(BY$1&lt;=cockpit!$C$15,1/(1+EXP(-(BC541+AG$14))),0)</f>
        <v>0.78905124708503915</v>
      </c>
      <c r="BZ541" s="8">
        <f>IF(BZ$1&lt;=cockpit!$C$15,1/(1+EXP(-(BD541+AH$14))),0)</f>
        <v>0.81151594459039122</v>
      </c>
      <c r="CA541" s="8">
        <f>IF(CA$1&lt;=cockpit!$C$15,1/(1+EXP(-(BE541+AI$14))),0)</f>
        <v>0.94937205843235128</v>
      </c>
      <c r="CB541" s="8">
        <f>IF(CB$1&lt;=cockpit!$C$15,1/(1+EXP(-(BF541+AJ$14))),0)</f>
        <v>0.84996598095515363</v>
      </c>
      <c r="CC541" s="8">
        <f>IF(CC$1&lt;=cockpit!$C$15,1/(1+EXP(-(BG541+AK$14))),0)</f>
        <v>0.77612675541901632</v>
      </c>
      <c r="CD541" s="8">
        <f>IF(CD$1&lt;=cockpit!$C$15,1/(1+EXP(-(BH541+AL$14))),0)</f>
        <v>0.90161515601937681</v>
      </c>
      <c r="CE541" s="8">
        <f>IF(CE$1&lt;=cockpit!$C$15,1/(1+EXP(-(BI541+AM$14))),0)</f>
        <v>0.84118692793385808</v>
      </c>
      <c r="CH541" s="6">
        <v>5.6851941041765945</v>
      </c>
      <c r="CK541" s="9">
        <f t="shared" si="185"/>
        <v>5.6851941041765945</v>
      </c>
      <c r="CM541" s="9">
        <f t="shared" si="186"/>
        <v>9.9102752045176809E-2</v>
      </c>
      <c r="CP541">
        <f t="shared" si="187"/>
        <v>-0.31480589582340546</v>
      </c>
      <c r="CV541">
        <v>2.468575545525508E-2</v>
      </c>
      <c r="CW541">
        <v>-0.12912224333567179</v>
      </c>
      <c r="CX541">
        <v>-5.3287009153970754E-3</v>
      </c>
      <c r="CY541">
        <v>-8.4305739782349606E-2</v>
      </c>
      <c r="CZ541">
        <v>-0.10076951789450965</v>
      </c>
      <c r="DA541">
        <v>-0.23736174374220129</v>
      </c>
      <c r="DB541">
        <v>-4.1805068638511578E-3</v>
      </c>
      <c r="DC541">
        <v>-0.19791251465077131</v>
      </c>
      <c r="DD541">
        <v>-8.5708188349585102E-2</v>
      </c>
      <c r="DE541">
        <v>-0.18605387925771194</v>
      </c>
      <c r="DF541">
        <v>-0.22931601327968665</v>
      </c>
      <c r="DG541">
        <v>-6.2649958245661691E-2</v>
      </c>
      <c r="DH541">
        <v>3.2322210577089498E-2</v>
      </c>
      <c r="DI541">
        <v>-0.15657998105902521</v>
      </c>
      <c r="DJ541">
        <v>-4.337409526373625E-2</v>
      </c>
      <c r="DK541">
        <v>5.678863186484373E-2</v>
      </c>
      <c r="DL541">
        <v>-0.20873832731955455</v>
      </c>
      <c r="DM541">
        <v>-0.18726859604092055</v>
      </c>
      <c r="DN541">
        <v>-0.12510762591886998</v>
      </c>
      <c r="DO541">
        <v>6.6673543006787253E-3</v>
      </c>
      <c r="DR541">
        <f t="shared" si="188"/>
        <v>1.3364470208338468E-2</v>
      </c>
      <c r="DS541">
        <f t="shared" si="200"/>
        <v>-3.8731953496863029E-2</v>
      </c>
      <c r="DT541">
        <f t="shared" si="201"/>
        <v>-1.6072136290036323E-3</v>
      </c>
      <c r="DU541">
        <f t="shared" si="202"/>
        <v>-2.2862574901631402E-2</v>
      </c>
      <c r="DV541">
        <f t="shared" si="203"/>
        <v>-2.3104102344714859E-2</v>
      </c>
      <c r="DW541">
        <f t="shared" si="204"/>
        <v>-5.2196716436717035E-2</v>
      </c>
      <c r="DX541">
        <f t="shared" si="205"/>
        <v>-1.1030512524146218E-3</v>
      </c>
      <c r="DY541">
        <f t="shared" si="206"/>
        <v>-4.6793778097773783E-2</v>
      </c>
      <c r="DZ541">
        <f t="shared" si="207"/>
        <v>-3.8808448480522097E-2</v>
      </c>
      <c r="EA541">
        <f t="shared" si="189"/>
        <v>-7.3450532235036115E-2</v>
      </c>
      <c r="EB541">
        <f t="shared" si="190"/>
        <v>-6.7946073138958535E-2</v>
      </c>
      <c r="EC541">
        <f t="shared" si="191"/>
        <v>-1.5078727011127866E-2</v>
      </c>
      <c r="ED541">
        <f t="shared" si="192"/>
        <v>7.5469439591793119E-3</v>
      </c>
      <c r="EE541">
        <f t="shared" si="193"/>
        <v>-5.9092991964679133E-2</v>
      </c>
      <c r="EF541">
        <f t="shared" si="194"/>
        <v>-1.4809732269084367E-2</v>
      </c>
      <c r="EG541">
        <f t="shared" si="195"/>
        <v>5.6046231052459452E-3</v>
      </c>
      <c r="EH541">
        <f t="shared" si="196"/>
        <v>-5.7936957423085481E-2</v>
      </c>
      <c r="EI541">
        <f t="shared" si="197"/>
        <v>-7.4463098638424235E-2</v>
      </c>
      <c r="EJ541">
        <f t="shared" si="198"/>
        <v>-2.3406399549566536E-2</v>
      </c>
      <c r="EK541">
        <f t="shared" si="199"/>
        <v>1.9495647491367457E-3</v>
      </c>
    </row>
    <row r="542" spans="1:141" x14ac:dyDescent="0.3">
      <c r="A542" s="6">
        <f>('Base original'!A542-MIN('Base original'!A:A))/(MAX('Base original'!A:A)-MIN('Base original'!A:A))</f>
        <v>0.15044247787610621</v>
      </c>
      <c r="B542" s="6">
        <f>('Base original'!B542-MIN('Base original'!B:B))/(MAX('Base original'!B:B)-MIN('Base original'!B:B))</f>
        <v>0.58904109589041098</v>
      </c>
      <c r="C542" s="6">
        <f>('Base original'!C542-MIN('Base original'!C:C))/(MAX('Base original'!C:C)-MIN('Base original'!C:C))</f>
        <v>0.01</v>
      </c>
      <c r="D542" s="6">
        <f>('Base original'!D542-MIN('Base original'!D:D))/(MAX('Base original'!D:D)-MIN('Base original'!D:D))</f>
        <v>7.5342465753424667E-2</v>
      </c>
      <c r="E542" s="6">
        <f>('Base original'!E542-MIN('Base original'!E:E))/(MAX('Base original'!E:E)-MIN('Base original'!E:E))</f>
        <v>7.512520868113523E-2</v>
      </c>
      <c r="F542" s="6">
        <f>('Base original'!F542-MIN('Base original'!F:F))/(MAX('Base original'!F:F)-MIN('Base original'!F:F))</f>
        <v>0.20895522388059701</v>
      </c>
      <c r="G542" s="6">
        <f>('Base original'!G542-MIN('Base original'!G:G))/(MAX('Base original'!G:G)-MIN('Base original'!G:G))</f>
        <v>9.5406360424028266E-2</v>
      </c>
      <c r="H542" s="6">
        <f>('Base original'!H542-MIN('Base original'!H:H))/(MAX('Base original'!H:H)-MIN('Base original'!H:H))</f>
        <v>0.35315712187951498</v>
      </c>
      <c r="I542" s="6">
        <f>('Base original'!I542-MIN('Base original'!I:I))/(MAX('Base original'!I:I)-MIN('Base original'!I:I))</f>
        <v>0.67716535433070879</v>
      </c>
      <c r="J542" s="6">
        <f>('Base original'!J542-MIN('Base original'!J:J))/(MAX('Base original'!J:J)-MIN('Base original'!J:J))</f>
        <v>7.7844311377245512E-2</v>
      </c>
      <c r="K542" s="6">
        <f>('Base original'!K542-MIN('Base original'!K:K))/(MAX('Base original'!K:K)-MIN('Base original'!K:K))</f>
        <v>0.43076923076923063</v>
      </c>
      <c r="L542" s="6">
        <f>'Base original'!L542</f>
        <v>6</v>
      </c>
      <c r="M542">
        <v>756</v>
      </c>
      <c r="O542">
        <v>0.12005599180721283</v>
      </c>
      <c r="P542" t="str">
        <f>IF(O542&lt;=cockpit!C$11,"treino","teste")</f>
        <v>treino</v>
      </c>
      <c r="AP542" s="6">
        <v>0.46967865078444249</v>
      </c>
      <c r="AQ542" s="6">
        <v>1.3635404442073369</v>
      </c>
      <c r="AR542" s="6">
        <v>1.3817534130781177</v>
      </c>
      <c r="AS542" s="6">
        <v>1.5963371017611989</v>
      </c>
      <c r="AT542" s="6">
        <v>1.7573783425290117</v>
      </c>
      <c r="AU542" s="6">
        <v>1.4924796699779919</v>
      </c>
      <c r="AV542" s="6">
        <v>1.3297070628398515</v>
      </c>
      <c r="AW542" s="6">
        <v>1.6388172593537023</v>
      </c>
      <c r="AX542" s="6">
        <v>0.86855048337299179</v>
      </c>
      <c r="AY542" s="6">
        <v>1.0612233142174647</v>
      </c>
      <c r="AZ542" s="6">
        <v>1.1891161035425903</v>
      </c>
      <c r="BA542" s="6">
        <v>1.4103334374579652</v>
      </c>
      <c r="BB542" s="6">
        <v>1.1870451178762189</v>
      </c>
      <c r="BC542" s="6">
        <v>1.3310535494590221</v>
      </c>
      <c r="BD542" s="6">
        <v>1.0760953880760138</v>
      </c>
      <c r="BE542" s="6">
        <v>2.0001668656329548</v>
      </c>
      <c r="BF542" s="6">
        <v>1.1953307476249646</v>
      </c>
      <c r="BG542" s="6">
        <v>0.98504872974759328</v>
      </c>
      <c r="BH542" s="6">
        <v>1.1758849678841308</v>
      </c>
      <c r="BI542" s="6">
        <v>1.0804796413712914</v>
      </c>
      <c r="BL542" s="8">
        <f>IF(BL$1&lt;=cockpit!$C$15,1/(1+EXP(-(AP542+T$14))),0)</f>
        <v>0.65199434815879542</v>
      </c>
      <c r="BM542" s="8">
        <f>IF(BM$1&lt;=cockpit!$C$15,1/(1+EXP(-(AQ542+U$14))),0)</f>
        <v>0.81503934840466408</v>
      </c>
      <c r="BN542" s="8">
        <f>IF(BN$1&lt;=cockpit!$C$15,1/(1+EXP(-(AR542+V$14))),0)</f>
        <v>0.8225450898928891</v>
      </c>
      <c r="BO542" s="8">
        <f>IF(BO$1&lt;=cockpit!$C$15,1/(1+EXP(-(AS542+W$14))),0)</f>
        <v>0.84085450782651405</v>
      </c>
      <c r="BP542" s="8">
        <f>IF(BP$1&lt;=cockpit!$C$15,1/(1+EXP(-(AT542+X$14))),0)</f>
        <v>0.8658668734285343</v>
      </c>
      <c r="BQ542" s="8">
        <f>IF(BQ$1&lt;=cockpit!$C$15,1/(1+EXP(-(AU542+Y$14))),0)</f>
        <v>0.87439054810445405</v>
      </c>
      <c r="BR542" s="8">
        <f>IF(BR$1&lt;=cockpit!$C$15,1/(1+EXP(-(AV542+Z$14))),0)</f>
        <v>0.84892854960908637</v>
      </c>
      <c r="BS542" s="8">
        <f>IF(BS$1&lt;=cockpit!$C$15,1/(1+EXP(-(AW542+AA$14))),0)</f>
        <v>0.85164758968593224</v>
      </c>
      <c r="BT542" s="8">
        <f>IF(BT$1&lt;=cockpit!$C$15,1/(1+EXP(-(AX542+AB$14))),0)</f>
        <v>0.72362373668170688</v>
      </c>
      <c r="BU542" s="8">
        <f>IF(BU$1&lt;=cockpit!$C$15,1/(1+EXP(-(AY542+AC$14))),0)</f>
        <v>0.75059653657078051</v>
      </c>
      <c r="BV542" s="8">
        <f>IF(BV$1&lt;=cockpit!$C$15,1/(1+EXP(-(AZ542+AD$14))),0)</f>
        <v>0.82696016069412404</v>
      </c>
      <c r="BW542" s="8">
        <f>IF(BW$1&lt;=cockpit!$C$15,1/(1+EXP(-(BA542+AE$14))),0)</f>
        <v>0.8625462106079097</v>
      </c>
      <c r="BX542" s="8">
        <f>IF(BX$1&lt;=cockpit!$C$15,1/(1+EXP(-(BB542+AF$14))),0)</f>
        <v>0.87182590084628475</v>
      </c>
      <c r="BY542" s="8">
        <f>IF(BY$1&lt;=cockpit!$C$15,1/(1+EXP(-(BC542+AG$14))),0)</f>
        <v>0.78624819645281241</v>
      </c>
      <c r="BZ542" s="8">
        <f>IF(BZ$1&lt;=cockpit!$C$15,1/(1+EXP(-(BD542+AH$14))),0)</f>
        <v>0.79909052994365704</v>
      </c>
      <c r="CA542" s="8">
        <f>IF(CA$1&lt;=cockpit!$C$15,1/(1+EXP(-(BE542+AI$14))),0)</f>
        <v>0.95125684377090858</v>
      </c>
      <c r="CB542" s="8">
        <f>IF(CB$1&lt;=cockpit!$C$15,1/(1+EXP(-(BF542+AJ$14))),0)</f>
        <v>0.83318009679830229</v>
      </c>
      <c r="CC542" s="8">
        <f>IF(CC$1&lt;=cockpit!$C$15,1/(1+EXP(-(BG542+AK$14))),0)</f>
        <v>0.76359279570428185</v>
      </c>
      <c r="CD542" s="8">
        <f>IF(CD$1&lt;=cockpit!$C$15,1/(1+EXP(-(BH542+AL$14))),0)</f>
        <v>0.89157201932909869</v>
      </c>
      <c r="CE542" s="8">
        <f>IF(CE$1&lt;=cockpit!$C$15,1/(1+EXP(-(BI542+AM$14))),0)</f>
        <v>0.83508893826627728</v>
      </c>
      <c r="CH542" s="6">
        <v>5.5935422665337988</v>
      </c>
      <c r="CK542" s="9">
        <f t="shared" si="185"/>
        <v>5.5935422665337988</v>
      </c>
      <c r="CM542" s="9">
        <f t="shared" si="186"/>
        <v>0.16520788909448145</v>
      </c>
      <c r="CP542">
        <f t="shared" si="187"/>
        <v>-0.40645773346620118</v>
      </c>
      <c r="CV542">
        <v>3.187270741864516E-2</v>
      </c>
      <c r="CW542">
        <v>-0.16671458528124053</v>
      </c>
      <c r="CX542">
        <v>-6.8800861900202544E-3</v>
      </c>
      <c r="CY542">
        <v>-0.10885031177861909</v>
      </c>
      <c r="CZ542">
        <v>-0.13010731498135739</v>
      </c>
      <c r="DA542">
        <v>-0.30646667566594982</v>
      </c>
      <c r="DB542">
        <v>-5.3976096609512896E-3</v>
      </c>
      <c r="DC542">
        <v>-0.2555322921101657</v>
      </c>
      <c r="DD542">
        <v>-0.11066106587663392</v>
      </c>
      <c r="DE542">
        <v>-0.24022116189369463</v>
      </c>
      <c r="DF542">
        <v>-0.29607853042705584</v>
      </c>
      <c r="DG542">
        <v>-8.0889717658173974E-2</v>
      </c>
      <c r="DH542">
        <v>4.1732421870366715E-2</v>
      </c>
      <c r="DI542">
        <v>-0.20216630327385468</v>
      </c>
      <c r="DJ542">
        <v>-5.6001925904002013E-2</v>
      </c>
      <c r="DK542">
        <v>7.3321938695135258E-2</v>
      </c>
      <c r="DL542">
        <v>-0.26950990605787811</v>
      </c>
      <c r="DM542">
        <v>-0.24178952842385421</v>
      </c>
      <c r="DN542">
        <v>-0.16153116172527715</v>
      </c>
      <c r="DO542">
        <v>8.6084719289698831E-3</v>
      </c>
      <c r="DR542">
        <f t="shared" si="188"/>
        <v>1.8323726905014649E-2</v>
      </c>
      <c r="DS542">
        <f t="shared" si="200"/>
        <v>-5.5967896891351829E-2</v>
      </c>
      <c r="DT542">
        <f t="shared" si="201"/>
        <v>-2.2251545521802486E-3</v>
      </c>
      <c r="DU542">
        <f t="shared" si="202"/>
        <v>-3.1889189722110176E-2</v>
      </c>
      <c r="DV542">
        <f t="shared" si="203"/>
        <v>-3.2562550684354534E-2</v>
      </c>
      <c r="DW542">
        <f t="shared" si="204"/>
        <v>-7.2154872496506317E-2</v>
      </c>
      <c r="DX542">
        <f t="shared" si="205"/>
        <v>-1.5076620450941126E-3</v>
      </c>
      <c r="DY542">
        <f t="shared" si="206"/>
        <v>-7.019379637779867E-2</v>
      </c>
      <c r="DZ542">
        <f t="shared" si="207"/>
        <v>-5.2715466732330907E-2</v>
      </c>
      <c r="EA542">
        <f t="shared" si="189"/>
        <v>-0.1048817217821609</v>
      </c>
      <c r="EB542">
        <f t="shared" si="190"/>
        <v>-9.36013465821115E-2</v>
      </c>
      <c r="EC542">
        <f t="shared" si="191"/>
        <v>-2.0708902972568517E-2</v>
      </c>
      <c r="ED542">
        <f t="shared" si="192"/>
        <v>1.0012425904310304E-2</v>
      </c>
      <c r="EE542">
        <f t="shared" si="193"/>
        <v>-7.7189879142637627E-2</v>
      </c>
      <c r="EF542">
        <f t="shared" si="194"/>
        <v>-2.0242138323775433E-2</v>
      </c>
      <c r="EG542">
        <f t="shared" si="195"/>
        <v>6.9736801776680559E-3</v>
      </c>
      <c r="EH542">
        <f t="shared" si="196"/>
        <v>-8.2419074018362432E-2</v>
      </c>
      <c r="EI542">
        <f t="shared" si="197"/>
        <v>-0.10080835116707226</v>
      </c>
      <c r="EJ542">
        <f t="shared" si="198"/>
        <v>-3.3129933746545E-2</v>
      </c>
      <c r="EK542">
        <f t="shared" si="199"/>
        <v>2.6051514305110521E-3</v>
      </c>
    </row>
    <row r="543" spans="1:141" x14ac:dyDescent="0.3">
      <c r="A543" s="6">
        <f>('Base original'!A543-MIN('Base original'!A:A))/(MAX('Base original'!A:A)-MIN('Base original'!A:A))</f>
        <v>0.30973451327433627</v>
      </c>
      <c r="B543" s="6">
        <f>('Base original'!B543-MIN('Base original'!B:B))/(MAX('Base original'!B:B)-MIN('Base original'!B:B))</f>
        <v>0.51369863013698636</v>
      </c>
      <c r="C543" s="6">
        <f>('Base original'!C543-MIN('Base original'!C:C))/(MAX('Base original'!C:C)-MIN('Base original'!C:C))</f>
        <v>0</v>
      </c>
      <c r="D543" s="6">
        <f>('Base original'!D543-MIN('Base original'!D:D))/(MAX('Base original'!D:D)-MIN('Base original'!D:D))</f>
        <v>8.9041095890410982E-2</v>
      </c>
      <c r="E543" s="6">
        <f>('Base original'!E543-MIN('Base original'!E:E))/(MAX('Base original'!E:E)-MIN('Base original'!E:E))</f>
        <v>0.12020033388981638</v>
      </c>
      <c r="F543" s="6">
        <f>('Base original'!F543-MIN('Base original'!F:F))/(MAX('Base original'!F:F)-MIN('Base original'!F:F))</f>
        <v>0.13432835820895522</v>
      </c>
      <c r="G543" s="6">
        <f>('Base original'!G543-MIN('Base original'!G:G))/(MAX('Base original'!G:G)-MIN('Base original'!G:G))</f>
        <v>8.8339222614840993E-2</v>
      </c>
      <c r="H543" s="6">
        <f>('Base original'!H543-MIN('Base original'!H:H))/(MAX('Base original'!H:H)-MIN('Base original'!H:H))</f>
        <v>0.47650513950073509</v>
      </c>
      <c r="I543" s="6">
        <f>('Base original'!I543-MIN('Base original'!I:I))/(MAX('Base original'!I:I)-MIN('Base original'!I:I))</f>
        <v>0.40157480314960625</v>
      </c>
      <c r="J543" s="6">
        <f>('Base original'!J543-MIN('Base original'!J:J))/(MAX('Base original'!J:J)-MIN('Base original'!J:J))</f>
        <v>0.10179640718562874</v>
      </c>
      <c r="K543" s="6">
        <f>('Base original'!K543-MIN('Base original'!K:K))/(MAX('Base original'!K:K)-MIN('Base original'!K:K))</f>
        <v>0.21538461538461545</v>
      </c>
      <c r="L543" s="6">
        <f>'Base original'!L543</f>
        <v>5</v>
      </c>
      <c r="M543">
        <v>757</v>
      </c>
      <c r="O543">
        <v>0.76283502418614735</v>
      </c>
      <c r="P543" t="str">
        <f>IF(O543&lt;=cockpit!C$11,"treino","teste")</f>
        <v>treino</v>
      </c>
      <c r="AP543" s="6">
        <v>0.54462332739234642</v>
      </c>
      <c r="AQ543" s="6">
        <v>1.3389373241168541</v>
      </c>
      <c r="AR543" s="6">
        <v>1.1764448481416365</v>
      </c>
      <c r="AS543" s="6">
        <v>1.4712339841209903</v>
      </c>
      <c r="AT543" s="6">
        <v>1.5361319180619177</v>
      </c>
      <c r="AU543" s="6">
        <v>1.3533516112104063</v>
      </c>
      <c r="AV543" s="6">
        <v>1.3056958167997041</v>
      </c>
      <c r="AW543" s="6">
        <v>1.5749076124991599</v>
      </c>
      <c r="AX543" s="6">
        <v>0.81575732603497875</v>
      </c>
      <c r="AY543" s="6">
        <v>1.0083858156399932</v>
      </c>
      <c r="AZ543" s="6">
        <v>1.0304022506712822</v>
      </c>
      <c r="BA543" s="6">
        <v>1.2071759276739895</v>
      </c>
      <c r="BB543" s="6">
        <v>1.1133832017048593</v>
      </c>
      <c r="BC543" s="6">
        <v>1.2069833246919877</v>
      </c>
      <c r="BD543" s="6">
        <v>0.91081037471670223</v>
      </c>
      <c r="BE543" s="6">
        <v>1.7715382512985181</v>
      </c>
      <c r="BF543" s="6">
        <v>1.2260636514943946</v>
      </c>
      <c r="BG543" s="6">
        <v>0.78674621068895745</v>
      </c>
      <c r="BH543" s="6">
        <v>0.97159634217884705</v>
      </c>
      <c r="BI543" s="6">
        <v>0.98401891727637369</v>
      </c>
      <c r="BL543" s="8">
        <f>IF(BL$1&lt;=cockpit!$C$15,1/(1+EXP(-(AP543+T$14))),0)</f>
        <v>0.66879982505495938</v>
      </c>
      <c r="BM543" s="8">
        <f>IF(BM$1&lt;=cockpit!$C$15,1/(1+EXP(-(AQ543+U$14))),0)</f>
        <v>0.81130164065925658</v>
      </c>
      <c r="BN543" s="8">
        <f>IF(BN$1&lt;=cockpit!$C$15,1/(1+EXP(-(AR543+V$14))),0)</f>
        <v>0.7905722414704851</v>
      </c>
      <c r="BO543" s="8">
        <f>IF(BO$1&lt;=cockpit!$C$15,1/(1+EXP(-(AS543+W$14))),0)</f>
        <v>0.82339154821501115</v>
      </c>
      <c r="BP543" s="8">
        <f>IF(BP$1&lt;=cockpit!$C$15,1/(1+EXP(-(AT543+X$14))),0)</f>
        <v>0.83803124758771186</v>
      </c>
      <c r="BQ543" s="8">
        <f>IF(BQ$1&lt;=cockpit!$C$15,1/(1+EXP(-(AU543+Y$14))),0)</f>
        <v>0.85829757014875496</v>
      </c>
      <c r="BR543" s="8">
        <f>IF(BR$1&lt;=cockpit!$C$15,1/(1+EXP(-(AV543+Z$14))),0)</f>
        <v>0.84582326698700083</v>
      </c>
      <c r="BS543" s="8">
        <f>IF(BS$1&lt;=cockpit!$C$15,1/(1+EXP(-(AW543+AA$14))),0)</f>
        <v>0.84339022813376796</v>
      </c>
      <c r="BT543" s="8">
        <f>IF(BT$1&lt;=cockpit!$C$15,1/(1+EXP(-(AX543+AB$14))),0)</f>
        <v>0.71294187808583565</v>
      </c>
      <c r="BU543" s="8">
        <f>IF(BU$1&lt;=cockpit!$C$15,1/(1+EXP(-(AY543+AC$14))),0)</f>
        <v>0.74057492040287876</v>
      </c>
      <c r="BV543" s="8">
        <f>IF(BV$1&lt;=cockpit!$C$15,1/(1+EXP(-(AZ543+AD$14))),0)</f>
        <v>0.80305849714392608</v>
      </c>
      <c r="BW543" s="8">
        <f>IF(BW$1&lt;=cockpit!$C$15,1/(1+EXP(-(BA543+AE$14))),0)</f>
        <v>0.83664080851892197</v>
      </c>
      <c r="BX543" s="8">
        <f>IF(BX$1&lt;=cockpit!$C$15,1/(1+EXP(-(BB543+AF$14))),0)</f>
        <v>0.86336664389266138</v>
      </c>
      <c r="BY543" s="8">
        <f>IF(BY$1&lt;=cockpit!$C$15,1/(1+EXP(-(BC543+AG$14))),0)</f>
        <v>0.76465761206048055</v>
      </c>
      <c r="BZ543" s="8">
        <f>IF(BZ$1&lt;=cockpit!$C$15,1/(1+EXP(-(BD543+AH$14))),0)</f>
        <v>0.77124152276350788</v>
      </c>
      <c r="CA543" s="8">
        <f>IF(CA$1&lt;=cockpit!$C$15,1/(1+EXP(-(BE543+AI$14))),0)</f>
        <v>0.93949353318638584</v>
      </c>
      <c r="CB543" s="8">
        <f>IF(CB$1&lt;=cockpit!$C$15,1/(1+EXP(-(BF543+AJ$14))),0)</f>
        <v>0.83740806906394316</v>
      </c>
      <c r="CC543" s="8">
        <f>IF(CC$1&lt;=cockpit!$C$15,1/(1+EXP(-(BG543+AK$14))),0)</f>
        <v>0.72595115539538357</v>
      </c>
      <c r="CD543" s="8">
        <f>IF(CD$1&lt;=cockpit!$C$15,1/(1+EXP(-(BH543+AL$14))),0)</f>
        <v>0.8701868006301311</v>
      </c>
      <c r="CE543" s="8">
        <f>IF(CE$1&lt;=cockpit!$C$15,1/(1+EXP(-(BI543+AM$14))),0)</f>
        <v>0.82137207592280659</v>
      </c>
      <c r="CH543" s="6">
        <v>5.4884174380075752</v>
      </c>
      <c r="CK543" s="9">
        <f t="shared" si="185"/>
        <v>5.4884174380075752</v>
      </c>
      <c r="CM543" s="9">
        <f t="shared" si="186"/>
        <v>0.23855159374988355</v>
      </c>
      <c r="CP543">
        <f t="shared" si="187"/>
        <v>0.4884174380075752</v>
      </c>
      <c r="CV543">
        <v>-3.8299643033053984E-2</v>
      </c>
      <c r="CW543">
        <v>0.20033155705310224</v>
      </c>
      <c r="CX543">
        <v>8.2674132966900991E-3</v>
      </c>
      <c r="CY543">
        <v>0.13079930833610229</v>
      </c>
      <c r="CZ543">
        <v>0.1563426556245445</v>
      </c>
      <c r="DA543">
        <v>0.36826379778036278</v>
      </c>
      <c r="DB543">
        <v>6.4860044843653708E-3</v>
      </c>
      <c r="DC543">
        <v>0.30705880873842123</v>
      </c>
      <c r="DD543">
        <v>0.13297518987210377</v>
      </c>
      <c r="DE543">
        <v>0.28866028319049725</v>
      </c>
      <c r="DF543">
        <v>0.35578094688228018</v>
      </c>
      <c r="DG543">
        <v>9.7200632210499474E-2</v>
      </c>
      <c r="DH543">
        <v>-5.0147508322586111E-2</v>
      </c>
      <c r="DI543">
        <v>0.24293189615172958</v>
      </c>
      <c r="DJ543">
        <v>6.7294370168004672E-2</v>
      </c>
      <c r="DK543">
        <v>-8.8106857118525866E-2</v>
      </c>
      <c r="DL543">
        <v>0.32385492265556071</v>
      </c>
      <c r="DM543">
        <v>0.29054490119489568</v>
      </c>
      <c r="DN543">
        <v>0.19410292798576462</v>
      </c>
      <c r="DO543">
        <v>-1.0344317400119599E-2</v>
      </c>
      <c r="DR543">
        <f t="shared" si="188"/>
        <v>-2.1168472912390955E-2</v>
      </c>
      <c r="DS543">
        <f t="shared" si="200"/>
        <v>6.8471252341146219E-2</v>
      </c>
      <c r="DT543">
        <f t="shared" si="201"/>
        <v>3.1002430393237959E-3</v>
      </c>
      <c r="DU543">
        <f t="shared" si="202"/>
        <v>4.2120824935307617E-2</v>
      </c>
      <c r="DV543">
        <f t="shared" si="203"/>
        <v>4.6543775800991304E-2</v>
      </c>
      <c r="DW543">
        <f t="shared" si="204"/>
        <v>9.6973168060902878E-2</v>
      </c>
      <c r="DX543">
        <f t="shared" si="205"/>
        <v>1.8458066208121653E-3</v>
      </c>
      <c r="DY543">
        <f t="shared" si="206"/>
        <v>8.8645705054758508E-2</v>
      </c>
      <c r="DZ543">
        <f t="shared" si="207"/>
        <v>6.5385746352488477E-2</v>
      </c>
      <c r="EA543">
        <f t="shared" si="189"/>
        <v>0.13034420080776168</v>
      </c>
      <c r="EB543">
        <f t="shared" si="190"/>
        <v>0.12633676474278649</v>
      </c>
      <c r="EC543">
        <f t="shared" si="191"/>
        <v>2.916331539450237E-2</v>
      </c>
      <c r="ED543">
        <f t="shared" si="192"/>
        <v>-1.2767457240226713E-2</v>
      </c>
      <c r="EE543">
        <f t="shared" si="193"/>
        <v>0.10088930948314008</v>
      </c>
      <c r="EF543">
        <f t="shared" si="194"/>
        <v>2.7266771230954993E-2</v>
      </c>
      <c r="EG543">
        <f t="shared" si="195"/>
        <v>-1.0339507182889774E-2</v>
      </c>
      <c r="EH543">
        <f t="shared" si="196"/>
        <v>9.6750921654051789E-2</v>
      </c>
      <c r="EI543">
        <f t="shared" si="197"/>
        <v>0.13742626229130797</v>
      </c>
      <c r="EJ543">
        <f t="shared" si="198"/>
        <v>4.7123325144510557E-2</v>
      </c>
      <c r="EK543">
        <f t="shared" si="199"/>
        <v>-3.3655020764446816E-3</v>
      </c>
    </row>
    <row r="544" spans="1:141" x14ac:dyDescent="0.3">
      <c r="A544" s="6">
        <f>('Base original'!A544-MIN('Base original'!A:A))/(MAX('Base original'!A:A)-MIN('Base original'!A:A))</f>
        <v>0.30973451327433627</v>
      </c>
      <c r="B544" s="6">
        <f>('Base original'!B544-MIN('Base original'!B:B))/(MAX('Base original'!B:B)-MIN('Base original'!B:B))</f>
        <v>0.51369863013698636</v>
      </c>
      <c r="C544" s="6">
        <f>('Base original'!C544-MIN('Base original'!C:C))/(MAX('Base original'!C:C)-MIN('Base original'!C:C))</f>
        <v>0</v>
      </c>
      <c r="D544" s="6">
        <f>('Base original'!D544-MIN('Base original'!D:D))/(MAX('Base original'!D:D)-MIN('Base original'!D:D))</f>
        <v>8.9041095890410982E-2</v>
      </c>
      <c r="E544" s="6">
        <f>('Base original'!E544-MIN('Base original'!E:E))/(MAX('Base original'!E:E)-MIN('Base original'!E:E))</f>
        <v>0.12020033388981638</v>
      </c>
      <c r="F544" s="6">
        <f>('Base original'!F544-MIN('Base original'!F:F))/(MAX('Base original'!F:F)-MIN('Base original'!F:F))</f>
        <v>0.13432835820895522</v>
      </c>
      <c r="G544" s="6">
        <f>('Base original'!G544-MIN('Base original'!G:G))/(MAX('Base original'!G:G)-MIN('Base original'!G:G))</f>
        <v>8.8339222614840993E-2</v>
      </c>
      <c r="H544" s="6">
        <f>('Base original'!H544-MIN('Base original'!H:H))/(MAX('Base original'!H:H)-MIN('Base original'!H:H))</f>
        <v>0.47650513950073509</v>
      </c>
      <c r="I544" s="6">
        <f>('Base original'!I544-MIN('Base original'!I:I))/(MAX('Base original'!I:I)-MIN('Base original'!I:I))</f>
        <v>0.40157480314960625</v>
      </c>
      <c r="J544" s="6">
        <f>('Base original'!J544-MIN('Base original'!J:J))/(MAX('Base original'!J:J)-MIN('Base original'!J:J))</f>
        <v>0.10179640718562874</v>
      </c>
      <c r="K544" s="6">
        <f>('Base original'!K544-MIN('Base original'!K:K))/(MAX('Base original'!K:K)-MIN('Base original'!K:K))</f>
        <v>0.21538461538461545</v>
      </c>
      <c r="L544" s="6">
        <f>'Base original'!L544</f>
        <v>5</v>
      </c>
      <c r="M544">
        <v>758</v>
      </c>
      <c r="O544">
        <v>0.80483277361624306</v>
      </c>
      <c r="P544" t="str">
        <f>IF(O544&lt;=cockpit!C$11,"treino","teste")</f>
        <v>teste</v>
      </c>
      <c r="AP544" s="6">
        <v>0.54462332739234642</v>
      </c>
      <c r="AQ544" s="6">
        <v>1.3389373241168541</v>
      </c>
      <c r="AR544" s="6">
        <v>1.1764448481416365</v>
      </c>
      <c r="AS544" s="6">
        <v>1.4712339841209903</v>
      </c>
      <c r="AT544" s="6">
        <v>1.5361319180619177</v>
      </c>
      <c r="AU544" s="6">
        <v>1.3533516112104063</v>
      </c>
      <c r="AV544" s="6">
        <v>1.3056958167997041</v>
      </c>
      <c r="AW544" s="6">
        <v>1.5749076124991599</v>
      </c>
      <c r="AX544" s="6">
        <v>0.81575732603497875</v>
      </c>
      <c r="AY544" s="6">
        <v>1.0083858156399932</v>
      </c>
      <c r="AZ544" s="6">
        <v>1.0304022506712822</v>
      </c>
      <c r="BA544" s="6">
        <v>1.2071759276739895</v>
      </c>
      <c r="BB544" s="6">
        <v>1.1133832017048593</v>
      </c>
      <c r="BC544" s="6">
        <v>1.2069833246919877</v>
      </c>
      <c r="BD544" s="6">
        <v>0.91081037471670223</v>
      </c>
      <c r="BE544" s="6">
        <v>1.7715382512985181</v>
      </c>
      <c r="BF544" s="6">
        <v>1.2260636514943946</v>
      </c>
      <c r="BG544" s="6">
        <v>0.78674621068895745</v>
      </c>
      <c r="BH544" s="6">
        <v>0.97159634217884705</v>
      </c>
      <c r="BI544" s="6">
        <v>0.98401891727637369</v>
      </c>
      <c r="BL544" s="8">
        <f>IF(BL$1&lt;=cockpit!$C$15,1/(1+EXP(-(AP544+T$14))),0)</f>
        <v>0.66879982505495938</v>
      </c>
      <c r="BM544" s="8">
        <f>IF(BM$1&lt;=cockpit!$C$15,1/(1+EXP(-(AQ544+U$14))),0)</f>
        <v>0.81130164065925658</v>
      </c>
      <c r="BN544" s="8">
        <f>IF(BN$1&lt;=cockpit!$C$15,1/(1+EXP(-(AR544+V$14))),0)</f>
        <v>0.7905722414704851</v>
      </c>
      <c r="BO544" s="8">
        <f>IF(BO$1&lt;=cockpit!$C$15,1/(1+EXP(-(AS544+W$14))),0)</f>
        <v>0.82339154821501115</v>
      </c>
      <c r="BP544" s="8">
        <f>IF(BP$1&lt;=cockpit!$C$15,1/(1+EXP(-(AT544+X$14))),0)</f>
        <v>0.83803124758771186</v>
      </c>
      <c r="BQ544" s="8">
        <f>IF(BQ$1&lt;=cockpit!$C$15,1/(1+EXP(-(AU544+Y$14))),0)</f>
        <v>0.85829757014875496</v>
      </c>
      <c r="BR544" s="8">
        <f>IF(BR$1&lt;=cockpit!$C$15,1/(1+EXP(-(AV544+Z$14))),0)</f>
        <v>0.84582326698700083</v>
      </c>
      <c r="BS544" s="8">
        <f>IF(BS$1&lt;=cockpit!$C$15,1/(1+EXP(-(AW544+AA$14))),0)</f>
        <v>0.84339022813376796</v>
      </c>
      <c r="BT544" s="8">
        <f>IF(BT$1&lt;=cockpit!$C$15,1/(1+EXP(-(AX544+AB$14))),0)</f>
        <v>0.71294187808583565</v>
      </c>
      <c r="BU544" s="8">
        <f>IF(BU$1&lt;=cockpit!$C$15,1/(1+EXP(-(AY544+AC$14))),0)</f>
        <v>0.74057492040287876</v>
      </c>
      <c r="BV544" s="8">
        <f>IF(BV$1&lt;=cockpit!$C$15,1/(1+EXP(-(AZ544+AD$14))),0)</f>
        <v>0.80305849714392608</v>
      </c>
      <c r="BW544" s="8">
        <f>IF(BW$1&lt;=cockpit!$C$15,1/(1+EXP(-(BA544+AE$14))),0)</f>
        <v>0.83664080851892197</v>
      </c>
      <c r="BX544" s="8">
        <f>IF(BX$1&lt;=cockpit!$C$15,1/(1+EXP(-(BB544+AF$14))),0)</f>
        <v>0.86336664389266138</v>
      </c>
      <c r="BY544" s="8">
        <f>IF(BY$1&lt;=cockpit!$C$15,1/(1+EXP(-(BC544+AG$14))),0)</f>
        <v>0.76465761206048055</v>
      </c>
      <c r="BZ544" s="8">
        <f>IF(BZ$1&lt;=cockpit!$C$15,1/(1+EXP(-(BD544+AH$14))),0)</f>
        <v>0.77124152276350788</v>
      </c>
      <c r="CA544" s="8">
        <f>IF(CA$1&lt;=cockpit!$C$15,1/(1+EXP(-(BE544+AI$14))),0)</f>
        <v>0.93949353318638584</v>
      </c>
      <c r="CB544" s="8">
        <f>IF(CB$1&lt;=cockpit!$C$15,1/(1+EXP(-(BF544+AJ$14))),0)</f>
        <v>0.83740806906394316</v>
      </c>
      <c r="CC544" s="8">
        <f>IF(CC$1&lt;=cockpit!$C$15,1/(1+EXP(-(BG544+AK$14))),0)</f>
        <v>0.72595115539538357</v>
      </c>
      <c r="CD544" s="8">
        <f>IF(CD$1&lt;=cockpit!$C$15,1/(1+EXP(-(BH544+AL$14))),0)</f>
        <v>0.8701868006301311</v>
      </c>
      <c r="CE544" s="8">
        <f>IF(CE$1&lt;=cockpit!$C$15,1/(1+EXP(-(BI544+AM$14))),0)</f>
        <v>0.82137207592280659</v>
      </c>
      <c r="CH544" s="6">
        <v>5.4884174380075752</v>
      </c>
      <c r="CK544" s="9">
        <f t="shared" si="185"/>
        <v>5.4884174380075752</v>
      </c>
      <c r="CM544" s="9">
        <f t="shared" si="186"/>
        <v>0.23855159374988355</v>
      </c>
      <c r="CP544">
        <f t="shared" si="187"/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0</v>
      </c>
      <c r="DB544">
        <v>0</v>
      </c>
      <c r="DC544">
        <v>0</v>
      </c>
      <c r="DD544">
        <v>0</v>
      </c>
      <c r="DE544">
        <v>0</v>
      </c>
      <c r="DF544">
        <v>0</v>
      </c>
      <c r="DG544">
        <v>0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0</v>
      </c>
      <c r="DO544">
        <v>0</v>
      </c>
      <c r="DR544">
        <f t="shared" si="188"/>
        <v>0</v>
      </c>
      <c r="DS544">
        <f t="shared" si="200"/>
        <v>0</v>
      </c>
      <c r="DT544">
        <f t="shared" si="201"/>
        <v>0</v>
      </c>
      <c r="DU544">
        <f t="shared" si="202"/>
        <v>0</v>
      </c>
      <c r="DV544">
        <f t="shared" si="203"/>
        <v>0</v>
      </c>
      <c r="DW544">
        <f t="shared" si="204"/>
        <v>0</v>
      </c>
      <c r="DX544">
        <f t="shared" si="205"/>
        <v>0</v>
      </c>
      <c r="DY544">
        <f t="shared" si="206"/>
        <v>0</v>
      </c>
      <c r="DZ544">
        <f t="shared" si="207"/>
        <v>0</v>
      </c>
      <c r="EA544">
        <f t="shared" si="189"/>
        <v>0</v>
      </c>
      <c r="EB544">
        <f t="shared" si="190"/>
        <v>0</v>
      </c>
      <c r="EC544">
        <f t="shared" si="191"/>
        <v>0</v>
      </c>
      <c r="ED544">
        <f t="shared" si="192"/>
        <v>0</v>
      </c>
      <c r="EE544">
        <f t="shared" si="193"/>
        <v>0</v>
      </c>
      <c r="EF544">
        <f t="shared" si="194"/>
        <v>0</v>
      </c>
      <c r="EG544">
        <f t="shared" si="195"/>
        <v>0</v>
      </c>
      <c r="EH544">
        <f t="shared" si="196"/>
        <v>0</v>
      </c>
      <c r="EI544">
        <f t="shared" si="197"/>
        <v>0</v>
      </c>
      <c r="EJ544">
        <f t="shared" si="198"/>
        <v>0</v>
      </c>
      <c r="EK544">
        <f t="shared" si="199"/>
        <v>0</v>
      </c>
    </row>
    <row r="545" spans="1:141" x14ac:dyDescent="0.3">
      <c r="A545" s="6">
        <f>('Base original'!A545-MIN('Base original'!A:A))/(MAX('Base original'!A:A)-MIN('Base original'!A:A))</f>
        <v>0.37168141592920362</v>
      </c>
      <c r="B545" s="6">
        <f>('Base original'!B545-MIN('Base original'!B:B))/(MAX('Base original'!B:B)-MIN('Base original'!B:B))</f>
        <v>0.20547945205479451</v>
      </c>
      <c r="C545" s="6">
        <f>('Base original'!C545-MIN('Base original'!C:C))/(MAX('Base original'!C:C)-MIN('Base original'!C:C))</f>
        <v>0.21</v>
      </c>
      <c r="D545" s="6">
        <f>('Base original'!D545-MIN('Base original'!D:D))/(MAX('Base original'!D:D)-MIN('Base original'!D:D))</f>
        <v>0.10958904109589042</v>
      </c>
      <c r="E545" s="6">
        <f>('Base original'!E545-MIN('Base original'!E:E))/(MAX('Base original'!E:E)-MIN('Base original'!E:E))</f>
        <v>0.13355592654424042</v>
      </c>
      <c r="F545" s="6">
        <f>('Base original'!F545-MIN('Base original'!F:F))/(MAX('Base original'!F:F)-MIN('Base original'!F:F))</f>
        <v>0.47761194029850745</v>
      </c>
      <c r="G545" s="6">
        <f>('Base original'!G545-MIN('Base original'!G:G))/(MAX('Base original'!G:G)-MIN('Base original'!G:G))</f>
        <v>0.28975265017667845</v>
      </c>
      <c r="H545" s="6">
        <f>('Base original'!H545-MIN('Base original'!H:H))/(MAX('Base original'!H:H)-MIN('Base original'!H:H))</f>
        <v>0.59911894273127497</v>
      </c>
      <c r="I545" s="6">
        <f>('Base original'!I545-MIN('Base original'!I:I))/(MAX('Base original'!I:I)-MIN('Base original'!I:I))</f>
        <v>0.35433070866141725</v>
      </c>
      <c r="J545" s="6">
        <f>('Base original'!J545-MIN('Base original'!J:J))/(MAX('Base original'!J:J)-MIN('Base original'!J:J))</f>
        <v>0.11377245508982037</v>
      </c>
      <c r="K545" s="6">
        <f>('Base original'!K545-MIN('Base original'!K:K))/(MAX('Base original'!K:K)-MIN('Base original'!K:K))</f>
        <v>0.12307692307692292</v>
      </c>
      <c r="L545" s="6">
        <f>'Base original'!L545</f>
        <v>5</v>
      </c>
      <c r="M545">
        <v>759</v>
      </c>
      <c r="O545">
        <v>0.78132237055136522</v>
      </c>
      <c r="P545" t="str">
        <f>IF(O545&lt;=cockpit!C$11,"treino","teste")</f>
        <v>treino</v>
      </c>
      <c r="AP545" s="6">
        <v>0.97802779731277356</v>
      </c>
      <c r="AQ545" s="6">
        <v>1.5760448248511834</v>
      </c>
      <c r="AR545" s="6">
        <v>1.5842945445145951</v>
      </c>
      <c r="AS545" s="6">
        <v>1.8182031906800289</v>
      </c>
      <c r="AT545" s="6">
        <v>1.7729923100450597</v>
      </c>
      <c r="AU545" s="6">
        <v>1.5377148272963743</v>
      </c>
      <c r="AV545" s="6">
        <v>1.6214274714936077</v>
      </c>
      <c r="AW545" s="6">
        <v>1.9617788073084683</v>
      </c>
      <c r="AX545" s="6">
        <v>1.001229108726051</v>
      </c>
      <c r="AY545" s="6">
        <v>1.3965544877113896</v>
      </c>
      <c r="AZ545" s="6">
        <v>1.1313655148381607</v>
      </c>
      <c r="BA545" s="6">
        <v>1.6608944568637374</v>
      </c>
      <c r="BB545" s="6">
        <v>1.2029057886179439</v>
      </c>
      <c r="BC545" s="6">
        <v>1.2492124074095015</v>
      </c>
      <c r="BD545" s="6">
        <v>1.1116826182780664</v>
      </c>
      <c r="BE545" s="6">
        <v>1.6652813071920622</v>
      </c>
      <c r="BF545" s="6">
        <v>1.4445852722280086</v>
      </c>
      <c r="BG545" s="6">
        <v>1.214959543635945</v>
      </c>
      <c r="BH545" s="6">
        <v>1.3717517725960255</v>
      </c>
      <c r="BI545" s="6">
        <v>1.2260709765647801</v>
      </c>
      <c r="BL545" s="8">
        <f>IF(BL$1&lt;=cockpit!$C$15,1/(1+EXP(-(AP545+T$14))),0)</f>
        <v>0.75697507547995724</v>
      </c>
      <c r="BM545" s="8">
        <f>IF(BM$1&lt;=cockpit!$C$15,1/(1+EXP(-(AQ545+U$14))),0)</f>
        <v>0.84495888958961307</v>
      </c>
      <c r="BN545" s="8">
        <f>IF(BN$1&lt;=cockpit!$C$15,1/(1+EXP(-(AR545+V$14))),0)</f>
        <v>0.85020730257041788</v>
      </c>
      <c r="BO545" s="8">
        <f>IF(BO$1&lt;=cockpit!$C$15,1/(1+EXP(-(AS545+W$14))),0)</f>
        <v>0.86835205002409266</v>
      </c>
      <c r="BP545" s="8">
        <f>IF(BP$1&lt;=cockpit!$C$15,1/(1+EXP(-(AT545+X$14))),0)</f>
        <v>0.86766996492540249</v>
      </c>
      <c r="BQ545" s="8">
        <f>IF(BQ$1&lt;=cockpit!$C$15,1/(1+EXP(-(AU545+Y$14))),0)</f>
        <v>0.87927524487634623</v>
      </c>
      <c r="BR545" s="8">
        <f>IF(BR$1&lt;=cockpit!$C$15,1/(1+EXP(-(AV545+Z$14))),0)</f>
        <v>0.8826680943583376</v>
      </c>
      <c r="BS545" s="8">
        <f>IF(BS$1&lt;=cockpit!$C$15,1/(1+EXP(-(AW545+AA$14))),0)</f>
        <v>0.88800705086874643</v>
      </c>
      <c r="BT545" s="8">
        <f>IF(BT$1&lt;=cockpit!$C$15,1/(1+EXP(-(AX545+AB$14))),0)</f>
        <v>0.74935720325787647</v>
      </c>
      <c r="BU545" s="8">
        <f>IF(BU$1&lt;=cockpit!$C$15,1/(1+EXP(-(AY545+AC$14))),0)</f>
        <v>0.80800943818588822</v>
      </c>
      <c r="BV545" s="8">
        <f>IF(BV$1&lt;=cockpit!$C$15,1/(1+EXP(-(AZ545+AD$14))),0)</f>
        <v>0.81853956288754448</v>
      </c>
      <c r="BW545" s="8">
        <f>IF(BW$1&lt;=cockpit!$C$15,1/(1+EXP(-(BA545+AE$14))),0)</f>
        <v>0.88964911316895456</v>
      </c>
      <c r="BX545" s="8">
        <f>IF(BX$1&lt;=cockpit!$C$15,1/(1+EXP(-(BB545+AF$14))),0)</f>
        <v>0.87358783165897158</v>
      </c>
      <c r="BY545" s="8">
        <f>IF(BY$1&lt;=cockpit!$C$15,1/(1+EXP(-(BC545+AG$14))),0)</f>
        <v>0.77217190532464486</v>
      </c>
      <c r="BZ545" s="8">
        <f>IF(BZ$1&lt;=cockpit!$C$15,1/(1+EXP(-(BD545+AH$14))),0)</f>
        <v>0.80474311509921381</v>
      </c>
      <c r="CA545" s="8">
        <f>IF(CA$1&lt;=cockpit!$C$15,1/(1+EXP(-(BE545+AI$14))),0)</f>
        <v>0.93316366556043195</v>
      </c>
      <c r="CB545" s="8">
        <f>IF(CB$1&lt;=cockpit!$C$15,1/(1+EXP(-(BF545+AJ$14))),0)</f>
        <v>0.86501574177870977</v>
      </c>
      <c r="CC545" s="8">
        <f>IF(CC$1&lt;=cockpit!$C$15,1/(1+EXP(-(BG545+AK$14))),0)</f>
        <v>0.80256282577385596</v>
      </c>
      <c r="CD545" s="8">
        <f>IF(CD$1&lt;=cockpit!$C$15,1/(1+EXP(-(BH545+AL$14))),0)</f>
        <v>0.90910592865442374</v>
      </c>
      <c r="CE545" s="8">
        <f>IF(CE$1&lt;=cockpit!$C$15,1/(1+EXP(-(BI545+AM$14))),0)</f>
        <v>0.85417430748147116</v>
      </c>
      <c r="CH545" s="6">
        <v>5.7208944491250566</v>
      </c>
      <c r="CK545" s="9">
        <f t="shared" si="185"/>
        <v>5.7208944491250566</v>
      </c>
      <c r="CM545" s="9">
        <f t="shared" si="186"/>
        <v>0.51968880677931883</v>
      </c>
      <c r="CP545">
        <f t="shared" si="187"/>
        <v>0.72089444912505662</v>
      </c>
      <c r="CV545">
        <v>-5.6529513316786087E-2</v>
      </c>
      <c r="CW545">
        <v>0.29568540397184001</v>
      </c>
      <c r="CX545">
        <v>1.2202538014447676E-2</v>
      </c>
      <c r="CY545">
        <v>0.19305718426750854</v>
      </c>
      <c r="CZ545">
        <v>0.23075865812853388</v>
      </c>
      <c r="DA545">
        <v>0.54355005979425819</v>
      </c>
      <c r="DB545">
        <v>9.5732139475878057E-3</v>
      </c>
      <c r="DC545">
        <v>0.45321271017159531</v>
      </c>
      <c r="DD545">
        <v>0.19626874224884508</v>
      </c>
      <c r="DE545">
        <v>0.4260568514584217</v>
      </c>
      <c r="DF545">
        <v>0.5251256195072922</v>
      </c>
      <c r="DG545">
        <v>0.14346620484690489</v>
      </c>
      <c r="DH545">
        <v>-7.4016727442569763E-2</v>
      </c>
      <c r="DI545">
        <v>0.35856265936289189</v>
      </c>
      <c r="DJ545">
        <v>9.9325155361731698E-2</v>
      </c>
      <c r="DK545">
        <v>-0.13004397321623612</v>
      </c>
      <c r="DL545">
        <v>0.47800344110686172</v>
      </c>
      <c r="DM545">
        <v>0.42883851024528691</v>
      </c>
      <c r="DN545">
        <v>0.28649207103389313</v>
      </c>
      <c r="DO545">
        <v>-1.5268007268852466E-2</v>
      </c>
      <c r="DR545">
        <f t="shared" si="188"/>
        <v>-2.4137465387072544E-2</v>
      </c>
      <c r="DS545">
        <f t="shared" si="200"/>
        <v>8.457917611575072E-2</v>
      </c>
      <c r="DT545">
        <f t="shared" si="201"/>
        <v>3.381903424869792E-3</v>
      </c>
      <c r="DU545">
        <f t="shared" si="202"/>
        <v>4.7485255735445549E-2</v>
      </c>
      <c r="DV545">
        <f t="shared" si="203"/>
        <v>5.7031732822589623E-2</v>
      </c>
      <c r="DW545">
        <f t="shared" si="204"/>
        <v>0.12331794359485539</v>
      </c>
      <c r="DX545">
        <f t="shared" si="205"/>
        <v>2.1146945783748652E-3</v>
      </c>
      <c r="DY545">
        <f t="shared" si="206"/>
        <v>9.5828871534552953E-2</v>
      </c>
      <c r="DZ545">
        <f t="shared" si="207"/>
        <v>8.6056735000196366E-2</v>
      </c>
      <c r="EA545">
        <f t="shared" si="189"/>
        <v>0.1478931728846368</v>
      </c>
      <c r="EB545">
        <f t="shared" si="190"/>
        <v>0.17328777014968891</v>
      </c>
      <c r="EC545">
        <f t="shared" si="191"/>
        <v>2.9916212239413313E-2</v>
      </c>
      <c r="ED545">
        <f t="shared" si="192"/>
        <v>-1.7530440027358388E-2</v>
      </c>
      <c r="EE545">
        <f t="shared" si="193"/>
        <v>0.14476987043503406</v>
      </c>
      <c r="EF545">
        <f t="shared" si="194"/>
        <v>3.500104436760907E-2</v>
      </c>
      <c r="EG545">
        <f t="shared" si="195"/>
        <v>-1.6802406110729043E-2</v>
      </c>
      <c r="EH545">
        <f t="shared" si="196"/>
        <v>0.12033629866603027</v>
      </c>
      <c r="EI545">
        <f t="shared" si="197"/>
        <v>0.15262058562539316</v>
      </c>
      <c r="EJ545">
        <f t="shared" si="198"/>
        <v>4.9713940719033345E-2</v>
      </c>
      <c r="EK545">
        <f t="shared" si="199"/>
        <v>-4.1282592676295466E-3</v>
      </c>
    </row>
    <row r="546" spans="1:141" x14ac:dyDescent="0.3">
      <c r="A546" s="6">
        <f>('Base original'!A546-MIN('Base original'!A:A))/(MAX('Base original'!A:A)-MIN('Base original'!A:A))</f>
        <v>0.38938053097345132</v>
      </c>
      <c r="B546" s="6">
        <f>('Base original'!B546-MIN('Base original'!B:B))/(MAX('Base original'!B:B)-MIN('Base original'!B:B))</f>
        <v>0.31506849315068491</v>
      </c>
      <c r="C546" s="6">
        <f>('Base original'!C546-MIN('Base original'!C:C))/(MAX('Base original'!C:C)-MIN('Base original'!C:C))</f>
        <v>0.25</v>
      </c>
      <c r="D546" s="6">
        <f>('Base original'!D546-MIN('Base original'!D:D))/(MAX('Base original'!D:D)-MIN('Base original'!D:D))</f>
        <v>0.13013698630136986</v>
      </c>
      <c r="E546" s="6">
        <f>('Base original'!E546-MIN('Base original'!E:E))/(MAX('Base original'!E:E)-MIN('Base original'!E:E))</f>
        <v>0.10517529215358933</v>
      </c>
      <c r="F546" s="6">
        <f>('Base original'!F546-MIN('Base original'!F:F))/(MAX('Base original'!F:F)-MIN('Base original'!F:F))</f>
        <v>0.11940298507462686</v>
      </c>
      <c r="G546" s="6">
        <f>('Base original'!G546-MIN('Base original'!G:G))/(MAX('Base original'!G:G)-MIN('Base original'!G:G))</f>
        <v>0.3462897526501767</v>
      </c>
      <c r="H546" s="6">
        <f>('Base original'!H546-MIN('Base original'!H:H))/(MAX('Base original'!H:H)-MIN('Base original'!H:H))</f>
        <v>0.56681350954478482</v>
      </c>
      <c r="I546" s="6">
        <f>('Base original'!I546-MIN('Base original'!I:I))/(MAX('Base original'!I:I)-MIN('Base original'!I:I))</f>
        <v>0.38582677165354323</v>
      </c>
      <c r="J546" s="6">
        <f>('Base original'!J546-MIN('Base original'!J:J))/(MAX('Base original'!J:J)-MIN('Base original'!J:J))</f>
        <v>0.14371257485029937</v>
      </c>
      <c r="K546" s="6">
        <f>('Base original'!K546-MIN('Base original'!K:K))/(MAX('Base original'!K:K)-MIN('Base original'!K:K))</f>
        <v>0.19999999999999984</v>
      </c>
      <c r="L546" s="6">
        <f>'Base original'!L546</f>
        <v>5</v>
      </c>
      <c r="M546">
        <v>760</v>
      </c>
      <c r="O546">
        <v>0.11418758145423824</v>
      </c>
      <c r="P546" t="str">
        <f>IF(O546&lt;=cockpit!C$11,"treino","teste")</f>
        <v>treino</v>
      </c>
      <c r="AP546" s="6">
        <v>1.0918550185449576</v>
      </c>
      <c r="AQ546" s="6">
        <v>1.6503181148308625</v>
      </c>
      <c r="AR546" s="6">
        <v>1.443025745241578</v>
      </c>
      <c r="AS546" s="6">
        <v>1.7543353373078883</v>
      </c>
      <c r="AT546" s="6">
        <v>1.836168605787651</v>
      </c>
      <c r="AU546" s="6">
        <v>1.5394187826428751</v>
      </c>
      <c r="AV546" s="6">
        <v>1.6220365194110611</v>
      </c>
      <c r="AW546" s="6">
        <v>1.7867648239087663</v>
      </c>
      <c r="AX546" s="6">
        <v>0.94381816418703357</v>
      </c>
      <c r="AY546" s="6">
        <v>1.2083900974091857</v>
      </c>
      <c r="AZ546" s="6">
        <v>1.1717934753712962</v>
      </c>
      <c r="BA546" s="6">
        <v>1.4828390275057266</v>
      </c>
      <c r="BB546" s="6">
        <v>1.3266119313146822</v>
      </c>
      <c r="BC546" s="6">
        <v>1.3154538695388862</v>
      </c>
      <c r="BD546" s="6">
        <v>1.1192955764648993</v>
      </c>
      <c r="BE546" s="6">
        <v>1.8631784188920917</v>
      </c>
      <c r="BF546" s="6">
        <v>1.2902206036494412</v>
      </c>
      <c r="BG546" s="6">
        <v>1.0156631214009291</v>
      </c>
      <c r="BH546" s="6">
        <v>1.2466656496560342</v>
      </c>
      <c r="BI546" s="6">
        <v>1.2492601549015137</v>
      </c>
      <c r="BL546" s="8">
        <f>IF(BL$1&lt;=cockpit!$C$15,1/(1+EXP(-(AP546+T$14))),0)</f>
        <v>0.77729874302237922</v>
      </c>
      <c r="BM546" s="8">
        <f>IF(BM$1&lt;=cockpit!$C$15,1/(1+EXP(-(AQ546+U$14))),0)</f>
        <v>0.8544416222707838</v>
      </c>
      <c r="BN546" s="8">
        <f>IF(BN$1&lt;=cockpit!$C$15,1/(1+EXP(-(AR546+V$14))),0)</f>
        <v>0.83131266805738013</v>
      </c>
      <c r="BO546" s="8">
        <f>IF(BO$1&lt;=cockpit!$C$15,1/(1+EXP(-(AS546+W$14))),0)</f>
        <v>0.86087758080683008</v>
      </c>
      <c r="BP546" s="8">
        <f>IF(BP$1&lt;=cockpit!$C$15,1/(1+EXP(-(AT546+X$14))),0)</f>
        <v>0.87475682056683768</v>
      </c>
      <c r="BQ546" s="8">
        <f>IF(BQ$1&lt;=cockpit!$C$15,1/(1+EXP(-(AU546+Y$14))),0)</f>
        <v>0.87945600336600194</v>
      </c>
      <c r="BR546" s="8">
        <f>IF(BR$1&lt;=cockpit!$C$15,1/(1+EXP(-(AV546+Z$14))),0)</f>
        <v>0.88273115578556927</v>
      </c>
      <c r="BS546" s="8">
        <f>IF(BS$1&lt;=cockpit!$C$15,1/(1+EXP(-(AW546+AA$14))),0)</f>
        <v>0.86938474838946911</v>
      </c>
      <c r="BT546" s="8">
        <f>IF(BT$1&lt;=cockpit!$C$15,1/(1+EXP(-(AX546+AB$14))),0)</f>
        <v>0.73842066114211147</v>
      </c>
      <c r="BU546" s="8">
        <f>IF(BU$1&lt;=cockpit!$C$15,1/(1+EXP(-(AY546+AC$14))),0)</f>
        <v>0.77712032335645043</v>
      </c>
      <c r="BV546" s="8">
        <f>IF(BV$1&lt;=cockpit!$C$15,1/(1+EXP(-(AZ546+AD$14))),0)</f>
        <v>0.82446728682166726</v>
      </c>
      <c r="BW546" s="8">
        <f>IF(BW$1&lt;=cockpit!$C$15,1/(1+EXP(-(BA546+AE$14))),0)</f>
        <v>0.87091873804954356</v>
      </c>
      <c r="BX546" s="8">
        <f>IF(BX$1&lt;=cockpit!$C$15,1/(1+EXP(-(BB546+AF$14))),0)</f>
        <v>0.88662961001150342</v>
      </c>
      <c r="BY546" s="8">
        <f>IF(BY$1&lt;=cockpit!$C$15,1/(1+EXP(-(BC546+AG$14))),0)</f>
        <v>0.78361477770089516</v>
      </c>
      <c r="BZ546" s="8">
        <f>IF(BZ$1&lt;=cockpit!$C$15,1/(1+EXP(-(BD546+AH$14))),0)</f>
        <v>0.80593657706533328</v>
      </c>
      <c r="CA546" s="8">
        <f>IF(CA$1&lt;=cockpit!$C$15,1/(1+EXP(-(BE546+AI$14))),0)</f>
        <v>0.94449780819402029</v>
      </c>
      <c r="CB546" s="8">
        <f>IF(CB$1&lt;=cockpit!$C$15,1/(1+EXP(-(BF546+AJ$14))),0)</f>
        <v>0.8459554524176367</v>
      </c>
      <c r="CC546" s="8">
        <f>IF(CC$1&lt;=cockpit!$C$15,1/(1+EXP(-(BG546+AK$14))),0)</f>
        <v>0.7690746052321692</v>
      </c>
      <c r="CD546" s="8">
        <f>IF(CD$1&lt;=cockpit!$C$15,1/(1+EXP(-(BH546+AL$14))),0)</f>
        <v>0.89822725074886378</v>
      </c>
      <c r="CE546" s="8">
        <f>IF(CE$1&lt;=cockpit!$C$15,1/(1+EXP(-(BI546+AM$14))),0)</f>
        <v>0.85703910750969003</v>
      </c>
      <c r="CH546" s="6">
        <v>5.6564527923324759</v>
      </c>
      <c r="CK546" s="9">
        <f t="shared" si="185"/>
        <v>5.6564527923324759</v>
      </c>
      <c r="CM546" s="9">
        <f t="shared" si="186"/>
        <v>0.43093026856110472</v>
      </c>
      <c r="CP546">
        <f t="shared" si="187"/>
        <v>0.65645279233247589</v>
      </c>
      <c r="CV546">
        <v>-5.1476269391502363E-2</v>
      </c>
      <c r="CW546">
        <v>0.26925371574833501</v>
      </c>
      <c r="CX546">
        <v>1.111173787348412E-2</v>
      </c>
      <c r="CY546">
        <v>0.17579956101210931</v>
      </c>
      <c r="CZ546">
        <v>0.21013085295250067</v>
      </c>
      <c r="DA546">
        <v>0.49496143985778812</v>
      </c>
      <c r="DB546">
        <v>8.7174523747789931E-3</v>
      </c>
      <c r="DC546">
        <v>0.41269945894825727</v>
      </c>
      <c r="DD546">
        <v>0.17872403380718321</v>
      </c>
      <c r="DE546">
        <v>0.38797109642294592</v>
      </c>
      <c r="DF546">
        <v>0.47818398334078888</v>
      </c>
      <c r="DG546">
        <v>0.13064158129029527</v>
      </c>
      <c r="DH546">
        <v>-6.7400279566527582E-2</v>
      </c>
      <c r="DI546">
        <v>0.32651029460777065</v>
      </c>
      <c r="DJ546">
        <v>9.0446355448014895E-2</v>
      </c>
      <c r="DK546">
        <v>-0.11841917973902835</v>
      </c>
      <c r="DL546">
        <v>0.43527411542698347</v>
      </c>
      <c r="DM546">
        <v>0.39050409925043345</v>
      </c>
      <c r="DN546">
        <v>0.26088218634443688</v>
      </c>
      <c r="DO546">
        <v>-1.3903180995713362E-2</v>
      </c>
      <c r="DR546">
        <f t="shared" si="188"/>
        <v>-2.0374650467948795E-2</v>
      </c>
      <c r="DS546">
        <f t="shared" si="200"/>
        <v>7.2679524669987478E-2</v>
      </c>
      <c r="DT546">
        <f t="shared" si="201"/>
        <v>3.4326297070422329E-3</v>
      </c>
      <c r="DU546">
        <f t="shared" si="202"/>
        <v>4.5512711584439584E-2</v>
      </c>
      <c r="DV546">
        <f t="shared" si="203"/>
        <v>4.9338830362388571E-2</v>
      </c>
      <c r="DW546">
        <f t="shared" si="204"/>
        <v>0.11213704730556595</v>
      </c>
      <c r="DX546">
        <f t="shared" si="205"/>
        <v>1.924688882365139E-3</v>
      </c>
      <c r="DY546">
        <f t="shared" si="206"/>
        <v>0.10076889262112242</v>
      </c>
      <c r="DZ546">
        <f t="shared" si="207"/>
        <v>8.1272060501922233E-2</v>
      </c>
      <c r="EA546">
        <f t="shared" si="189"/>
        <v>0.15366914492972861</v>
      </c>
      <c r="EB546">
        <f t="shared" si="190"/>
        <v>0.15314018657965003</v>
      </c>
      <c r="EC546">
        <f t="shared" si="191"/>
        <v>3.1550013958420574E-2</v>
      </c>
      <c r="ED546">
        <f t="shared" si="192"/>
        <v>-1.4416106591374427E-2</v>
      </c>
      <c r="EE546">
        <f t="shared" si="193"/>
        <v>0.12601595605715182</v>
      </c>
      <c r="EF546">
        <f t="shared" si="194"/>
        <v>3.169839355011804E-2</v>
      </c>
      <c r="EG546">
        <f t="shared" si="195"/>
        <v>-1.2780258565547495E-2</v>
      </c>
      <c r="EH546">
        <f t="shared" si="196"/>
        <v>0.12377427433913557</v>
      </c>
      <c r="EI546">
        <f t="shared" si="197"/>
        <v>0.1595303948879323</v>
      </c>
      <c r="EJ546">
        <f t="shared" si="198"/>
        <v>5.039925720753146E-2</v>
      </c>
      <c r="EK546">
        <f t="shared" si="199"/>
        <v>-3.6910716613308241E-3</v>
      </c>
    </row>
    <row r="547" spans="1:141" x14ac:dyDescent="0.3">
      <c r="A547" s="6">
        <f>('Base original'!A547-MIN('Base original'!A:A))/(MAX('Base original'!A:A)-MIN('Base original'!A:A))</f>
        <v>0.4159292035398231</v>
      </c>
      <c r="B547" s="6">
        <f>('Base original'!B547-MIN('Base original'!B:B))/(MAX('Base original'!B:B)-MIN('Base original'!B:B))</f>
        <v>0.36643835616438358</v>
      </c>
      <c r="C547" s="6">
        <f>('Base original'!C547-MIN('Base original'!C:C))/(MAX('Base original'!C:C)-MIN('Base original'!C:C))</f>
        <v>0.26</v>
      </c>
      <c r="D547" s="6">
        <f>('Base original'!D547-MIN('Base original'!D:D))/(MAX('Base original'!D:D)-MIN('Base original'!D:D))</f>
        <v>7.5342465753424667E-2</v>
      </c>
      <c r="E547" s="6">
        <f>('Base original'!E547-MIN('Base original'!E:E))/(MAX('Base original'!E:E)-MIN('Base original'!E:E))</f>
        <v>0.14023372287145244</v>
      </c>
      <c r="F547" s="6">
        <f>('Base original'!F547-MIN('Base original'!F:F))/(MAX('Base original'!F:F)-MIN('Base original'!F:F))</f>
        <v>5.9701492537313432E-2</v>
      </c>
      <c r="G547" s="6">
        <f>('Base original'!G547-MIN('Base original'!G:G))/(MAX('Base original'!G:G)-MIN('Base original'!G:G))</f>
        <v>0.10247349823321555</v>
      </c>
      <c r="H547" s="6">
        <f>('Base original'!H547-MIN('Base original'!H:H))/(MAX('Base original'!H:H)-MIN('Base original'!H:H))</f>
        <v>0.53671071953003358</v>
      </c>
      <c r="I547" s="6">
        <f>('Base original'!I547-MIN('Base original'!I:I))/(MAX('Base original'!I:I)-MIN('Base original'!I:I))</f>
        <v>0.40157480314960625</v>
      </c>
      <c r="J547" s="6">
        <f>('Base original'!J547-MIN('Base original'!J:J))/(MAX('Base original'!J:J)-MIN('Base original'!J:J))</f>
        <v>5.3892215568862256E-2</v>
      </c>
      <c r="K547" s="6">
        <f>('Base original'!K547-MIN('Base original'!K:K))/(MAX('Base original'!K:K)-MIN('Base original'!K:K))</f>
        <v>0.18461538461538451</v>
      </c>
      <c r="L547" s="6">
        <f>'Base original'!L547</f>
        <v>5</v>
      </c>
      <c r="M547">
        <v>761</v>
      </c>
      <c r="O547">
        <v>0.73850726940244948</v>
      </c>
      <c r="P547" t="str">
        <f>IF(O547&lt;=cockpit!C$11,"treino","teste")</f>
        <v>treino</v>
      </c>
      <c r="AP547" s="6">
        <v>0.78268081799401013</v>
      </c>
      <c r="AQ547" s="6">
        <v>1.463540603231599</v>
      </c>
      <c r="AR547" s="6">
        <v>1.1594563709571011</v>
      </c>
      <c r="AS547" s="6">
        <v>1.613708183660167</v>
      </c>
      <c r="AT547" s="6">
        <v>1.5935341021513623</v>
      </c>
      <c r="AU547" s="6">
        <v>1.4010463761031042</v>
      </c>
      <c r="AV547" s="6">
        <v>1.358049972905395</v>
      </c>
      <c r="AW547" s="6">
        <v>1.6923627395541876</v>
      </c>
      <c r="AX547" s="6">
        <v>0.90176313210961923</v>
      </c>
      <c r="AY547" s="6">
        <v>0.99003095176679434</v>
      </c>
      <c r="AZ547" s="6">
        <v>1.0608013883888925</v>
      </c>
      <c r="BA547" s="6">
        <v>1.360093232663556</v>
      </c>
      <c r="BB547" s="6">
        <v>1.1962345604246287</v>
      </c>
      <c r="BC547" s="6">
        <v>1.1701729267462646</v>
      </c>
      <c r="BD547" s="6">
        <v>1.0795734628640876</v>
      </c>
      <c r="BE547" s="6">
        <v>1.7733983464833774</v>
      </c>
      <c r="BF547" s="6">
        <v>1.2425834229945105</v>
      </c>
      <c r="BG547" s="6">
        <v>0.90924182743113768</v>
      </c>
      <c r="BH547" s="6">
        <v>1.0215195834646609</v>
      </c>
      <c r="BI547" s="6">
        <v>1.1802444633994766</v>
      </c>
      <c r="BL547" s="8">
        <f>IF(BL$1&lt;=cockpit!$C$15,1/(1+EXP(-(AP547+T$14))),0)</f>
        <v>0.71926513057695396</v>
      </c>
      <c r="BM547" s="8">
        <f>IF(BM$1&lt;=cockpit!$C$15,1/(1+EXP(-(AQ547+U$14))),0)</f>
        <v>0.82964217888534286</v>
      </c>
      <c r="BN547" s="8">
        <f>IF(BN$1&lt;=cockpit!$C$15,1/(1+EXP(-(AR547+V$14))),0)</f>
        <v>0.78774561180935443</v>
      </c>
      <c r="BO547" s="8">
        <f>IF(BO$1&lt;=cockpit!$C$15,1/(1+EXP(-(AS547+W$14))),0)</f>
        <v>0.84316533427797169</v>
      </c>
      <c r="BP547" s="8">
        <f>IF(BP$1&lt;=cockpit!$C$15,1/(1+EXP(-(AT547+X$14))),0)</f>
        <v>0.84567236176227711</v>
      </c>
      <c r="BQ547" s="8">
        <f>IF(BQ$1&lt;=cockpit!$C$15,1/(1+EXP(-(AU547+Y$14))),0)</f>
        <v>0.86399981729695741</v>
      </c>
      <c r="BR547" s="8">
        <f>IF(BR$1&lt;=cockpit!$C$15,1/(1+EXP(-(AV547+Z$14))),0)</f>
        <v>0.85252766083448761</v>
      </c>
      <c r="BS547" s="8">
        <f>IF(BS$1&lt;=cockpit!$C$15,1/(1+EXP(-(AW547+AA$14))),0)</f>
        <v>0.85828615387136808</v>
      </c>
      <c r="BT547" s="8">
        <f>IF(BT$1&lt;=cockpit!$C$15,1/(1+EXP(-(AX547+AB$14))),0)</f>
        <v>0.73021644387356222</v>
      </c>
      <c r="BU547" s="8">
        <f>IF(BU$1&lt;=cockpit!$C$15,1/(1+EXP(-(AY547+AC$14))),0)</f>
        <v>0.73703297510318433</v>
      </c>
      <c r="BV547" s="8">
        <f>IF(BV$1&lt;=cockpit!$C$15,1/(1+EXP(-(AZ547+AD$14))),0)</f>
        <v>0.80782203742919312</v>
      </c>
      <c r="BW547" s="8">
        <f>IF(BW$1&lt;=cockpit!$C$15,1/(1+EXP(-(BA547+AE$14))),0)</f>
        <v>0.85648051238563527</v>
      </c>
      <c r="BX547" s="8">
        <f>IF(BX$1&lt;=cockpit!$C$15,1/(1+EXP(-(BB547+AF$14))),0)</f>
        <v>0.87284927575015137</v>
      </c>
      <c r="BY547" s="8">
        <f>IF(BY$1&lt;=cockpit!$C$15,1/(1+EXP(-(BC547+AG$14))),0)</f>
        <v>0.75796894045669372</v>
      </c>
      <c r="BZ547" s="8">
        <f>IF(BZ$1&lt;=cockpit!$C$15,1/(1+EXP(-(BD547+AH$14))),0)</f>
        <v>0.79964833613048236</v>
      </c>
      <c r="CA547" s="8">
        <f>IF(CA$1&lt;=cockpit!$C$15,1/(1+EXP(-(BE547+AI$14))),0)</f>
        <v>0.93959918470442716</v>
      </c>
      <c r="CB547" s="8">
        <f>IF(CB$1&lt;=cockpit!$C$15,1/(1+EXP(-(BF547+AJ$14))),0)</f>
        <v>0.83964481341825992</v>
      </c>
      <c r="CC547" s="8">
        <f>IF(CC$1&lt;=cockpit!$C$15,1/(1+EXP(-(BG547+AK$14))),0)</f>
        <v>0.74963601844727457</v>
      </c>
      <c r="CD547" s="8">
        <f>IF(CD$1&lt;=cockpit!$C$15,1/(1+EXP(-(BH547+AL$14))),0)</f>
        <v>0.87572275712991687</v>
      </c>
      <c r="CE547" s="8">
        <f>IF(CE$1&lt;=cockpit!$C$15,1/(1+EXP(-(BI547+AM$14))),0)</f>
        <v>0.84837298782588999</v>
      </c>
      <c r="CH547" s="6">
        <v>5.5402527899184202</v>
      </c>
      <c r="CK547" s="9">
        <f t="shared" si="185"/>
        <v>5.5402527899184202</v>
      </c>
      <c r="CM547" s="9">
        <f t="shared" si="186"/>
        <v>0.29187307701463666</v>
      </c>
      <c r="CP547">
        <f t="shared" si="187"/>
        <v>0.54025278991842018</v>
      </c>
      <c r="CV547">
        <v>-4.2364353504442405E-2</v>
      </c>
      <c r="CW547">
        <v>0.22159258491700504</v>
      </c>
      <c r="CX547">
        <v>9.1448272550747785E-3</v>
      </c>
      <c r="CY547">
        <v>0.14468093427672199</v>
      </c>
      <c r="CZ547">
        <v>0.17293517657554422</v>
      </c>
      <c r="DA547">
        <v>0.40734733998933959</v>
      </c>
      <c r="DB547">
        <v>7.1743589508109018E-3</v>
      </c>
      <c r="DC547">
        <v>0.33964671443075251</v>
      </c>
      <c r="DD547">
        <v>0.14708774037920713</v>
      </c>
      <c r="DE547">
        <v>0.31929556808716703</v>
      </c>
      <c r="DF547">
        <v>0.39353969411302631</v>
      </c>
      <c r="DG547">
        <v>0.10751645753635466</v>
      </c>
      <c r="DH547">
        <v>-5.5469623257624452E-2</v>
      </c>
      <c r="DI547">
        <v>0.26871406391945463</v>
      </c>
      <c r="DJ547">
        <v>7.4436267831419156E-2</v>
      </c>
      <c r="DK547">
        <v>-9.7457567369838585E-2</v>
      </c>
      <c r="DL547">
        <v>0.35822538647927477</v>
      </c>
      <c r="DM547">
        <v>0.32138019909248122</v>
      </c>
      <c r="DN547">
        <v>0.21470291643030387</v>
      </c>
      <c r="DO547">
        <v>-1.144215152926132E-2</v>
      </c>
      <c r="DR547">
        <f t="shared" si="188"/>
        <v>-2.0447480235532868E-2</v>
      </c>
      <c r="DS547">
        <f t="shared" si="200"/>
        <v>6.9069047035382816E-2</v>
      </c>
      <c r="DT547">
        <f t="shared" si="201"/>
        <v>3.4700673538364791E-3</v>
      </c>
      <c r="DU547">
        <f t="shared" si="202"/>
        <v>4.1823238728770099E-2</v>
      </c>
      <c r="DV547">
        <f t="shared" si="203"/>
        <v>4.9258554192188643E-2</v>
      </c>
      <c r="DW547">
        <f t="shared" si="204"/>
        <v>0.10326430868062199</v>
      </c>
      <c r="DX547">
        <f t="shared" si="205"/>
        <v>1.9600103829482624E-3</v>
      </c>
      <c r="DY547">
        <f t="shared" si="206"/>
        <v>8.9444222599557713E-2</v>
      </c>
      <c r="DZ547">
        <f t="shared" si="207"/>
        <v>6.8658195729557947E-2</v>
      </c>
      <c r="EA547">
        <f t="shared" si="189"/>
        <v>0.14584859386009613</v>
      </c>
      <c r="EB547">
        <f t="shared" si="190"/>
        <v>0.13672495989440822</v>
      </c>
      <c r="EC547">
        <f t="shared" si="191"/>
        <v>2.8646806644255951E-2</v>
      </c>
      <c r="ED547">
        <f t="shared" si="192"/>
        <v>-1.3209211131668246E-2</v>
      </c>
      <c r="EE547">
        <f t="shared" si="193"/>
        <v>0.11433328898074557</v>
      </c>
      <c r="EF547">
        <f t="shared" si="194"/>
        <v>2.6838929687530322E-2</v>
      </c>
      <c r="EG547">
        <f t="shared" si="195"/>
        <v>-1.1417482654310038E-2</v>
      </c>
      <c r="EH547">
        <f t="shared" si="196"/>
        <v>0.10567526649554351</v>
      </c>
      <c r="EI547">
        <f t="shared" si="197"/>
        <v>0.14077925922150691</v>
      </c>
      <c r="EJ547">
        <f t="shared" si="198"/>
        <v>5.0049322270888652E-2</v>
      </c>
      <c r="EK547">
        <f t="shared" si="199"/>
        <v>-3.206814843787007E-3</v>
      </c>
    </row>
    <row r="548" spans="1:141" x14ac:dyDescent="0.3">
      <c r="A548" s="6">
        <f>('Base original'!A548-MIN('Base original'!A:A))/(MAX('Base original'!A:A)-MIN('Base original'!A:A))</f>
        <v>0.37168141592920362</v>
      </c>
      <c r="B548" s="6">
        <f>('Base original'!B548-MIN('Base original'!B:B))/(MAX('Base original'!B:B)-MIN('Base original'!B:B))</f>
        <v>0.39726027397260272</v>
      </c>
      <c r="C548" s="6">
        <f>('Base original'!C548-MIN('Base original'!C:C))/(MAX('Base original'!C:C)-MIN('Base original'!C:C))</f>
        <v>0</v>
      </c>
      <c r="D548" s="6">
        <f>('Base original'!D548-MIN('Base original'!D:D))/(MAX('Base original'!D:D)-MIN('Base original'!D:D))</f>
        <v>5.4794520547945202E-2</v>
      </c>
      <c r="E548" s="6">
        <f>('Base original'!E548-MIN('Base original'!E:E))/(MAX('Base original'!E:E)-MIN('Base original'!E:E))</f>
        <v>9.5158597662771308E-2</v>
      </c>
      <c r="F548" s="6">
        <f>('Base original'!F548-MIN('Base original'!F:F))/(MAX('Base original'!F:F)-MIN('Base original'!F:F))</f>
        <v>0.1044776119402985</v>
      </c>
      <c r="G548" s="6">
        <f>('Base original'!G548-MIN('Base original'!G:G))/(MAX('Base original'!G:G)-MIN('Base original'!G:G))</f>
        <v>4.5936395759717315E-2</v>
      </c>
      <c r="H548" s="6">
        <f>('Base original'!H548-MIN('Base original'!H:H))/(MAX('Base original'!H:H)-MIN('Base original'!H:H))</f>
        <v>0.50954478707782402</v>
      </c>
      <c r="I548" s="6">
        <f>('Base original'!I548-MIN('Base original'!I:I))/(MAX('Base original'!I:I)-MIN('Base original'!I:I))</f>
        <v>0.44881889763779531</v>
      </c>
      <c r="J548" s="6">
        <f>('Base original'!J548-MIN('Base original'!J:J))/(MAX('Base original'!J:J)-MIN('Base original'!J:J))</f>
        <v>0.11976047904191618</v>
      </c>
      <c r="K548" s="6">
        <f>('Base original'!K548-MIN('Base original'!K:K))/(MAX('Base original'!K:K)-MIN('Base original'!K:K))</f>
        <v>0.24615384615384611</v>
      </c>
      <c r="L548" s="6">
        <f>'Base original'!L548</f>
        <v>6</v>
      </c>
      <c r="M548">
        <v>762</v>
      </c>
      <c r="O548">
        <v>0.59884156426638757</v>
      </c>
      <c r="P548" t="str">
        <f>IF(O548&lt;=cockpit!C$11,"treino","teste")</f>
        <v>treino</v>
      </c>
      <c r="AP548" s="6">
        <v>0.51694003112298192</v>
      </c>
      <c r="AQ548" s="6">
        <v>1.2591818513285589</v>
      </c>
      <c r="AR548" s="6">
        <v>1.1413668647850619</v>
      </c>
      <c r="AS548" s="6">
        <v>1.3930666745034135</v>
      </c>
      <c r="AT548" s="6">
        <v>1.4732708039882301</v>
      </c>
      <c r="AU548" s="6">
        <v>1.3808415636653593</v>
      </c>
      <c r="AV548" s="6">
        <v>1.3148561778235153</v>
      </c>
      <c r="AW548" s="6">
        <v>1.5705132666513892</v>
      </c>
      <c r="AX548" s="6">
        <v>0.73776837162218722</v>
      </c>
      <c r="AY548" s="6">
        <v>0.91518946366722975</v>
      </c>
      <c r="AZ548" s="6">
        <v>0.92344280447362548</v>
      </c>
      <c r="BA548" s="6">
        <v>1.2235108999439319</v>
      </c>
      <c r="BB548" s="6">
        <v>1.121008839357774</v>
      </c>
      <c r="BC548" s="6">
        <v>1.0928846362280378</v>
      </c>
      <c r="BD548" s="6">
        <v>0.9093607486006644</v>
      </c>
      <c r="BE548" s="6">
        <v>1.7770756461925994</v>
      </c>
      <c r="BF548" s="6">
        <v>1.160389674019179</v>
      </c>
      <c r="BG548" s="6">
        <v>0.74156519174573665</v>
      </c>
      <c r="BH548" s="6">
        <v>0.93625007393256243</v>
      </c>
      <c r="BI548" s="6">
        <v>0.98312178933985828</v>
      </c>
      <c r="BL548" s="8">
        <f>IF(BL$1&lt;=cockpit!$C$15,1/(1+EXP(-(AP548+T$14))),0)</f>
        <v>0.66263939783730574</v>
      </c>
      <c r="BM548" s="8">
        <f>IF(BM$1&lt;=cockpit!$C$15,1/(1+EXP(-(AQ548+U$14))),0)</f>
        <v>0.79878770921010012</v>
      </c>
      <c r="BN548" s="8">
        <f>IF(BN$1&lt;=cockpit!$C$15,1/(1+EXP(-(AR548+V$14))),0)</f>
        <v>0.78470525916182021</v>
      </c>
      <c r="BO548" s="8">
        <f>IF(BO$1&lt;=cockpit!$C$15,1/(1+EXP(-(AS548+W$14))),0)</f>
        <v>0.81173591728635575</v>
      </c>
      <c r="BP548" s="8">
        <f>IF(BP$1&lt;=cockpit!$C$15,1/(1+EXP(-(AT548+X$14))),0)</f>
        <v>0.82931649157535836</v>
      </c>
      <c r="BQ548" s="8">
        <f>IF(BQ$1&lt;=cockpit!$C$15,1/(1+EXP(-(AU548+Y$14))),0)</f>
        <v>0.86160816013390051</v>
      </c>
      <c r="BR548" s="8">
        <f>IF(BR$1&lt;=cockpit!$C$15,1/(1+EXP(-(AV548+Z$14))),0)</f>
        <v>0.8470140548984425</v>
      </c>
      <c r="BS548" s="8">
        <f>IF(BS$1&lt;=cockpit!$C$15,1/(1+EXP(-(AW548+AA$14))),0)</f>
        <v>0.84280893286176906</v>
      </c>
      <c r="BT548" s="8">
        <f>IF(BT$1&lt;=cockpit!$C$15,1/(1+EXP(-(AX548+AB$14))),0)</f>
        <v>0.69671980929102184</v>
      </c>
      <c r="BU548" s="8">
        <f>IF(BU$1&lt;=cockpit!$C$15,1/(1+EXP(-(AY548+AC$14))),0)</f>
        <v>0.72227258572604203</v>
      </c>
      <c r="BV548" s="8">
        <f>IF(BV$1&lt;=cockpit!$C$15,1/(1+EXP(-(AZ548+AD$14))),0)</f>
        <v>0.78559276415877111</v>
      </c>
      <c r="BW548" s="8">
        <f>IF(BW$1&lt;=cockpit!$C$15,1/(1+EXP(-(BA548+AE$14))),0)</f>
        <v>0.83886109884214477</v>
      </c>
      <c r="BX548" s="8">
        <f>IF(BX$1&lt;=cockpit!$C$15,1/(1+EXP(-(BB548+AF$14))),0)</f>
        <v>0.86426370978519063</v>
      </c>
      <c r="BY548" s="8">
        <f>IF(BY$1&lt;=cockpit!$C$15,1/(1+EXP(-(BC548+AG$14))),0)</f>
        <v>0.74350914513137245</v>
      </c>
      <c r="BZ548" s="8">
        <f>IF(BZ$1&lt;=cockpit!$C$15,1/(1+EXP(-(BD548+AH$14))),0)</f>
        <v>0.77098566751727449</v>
      </c>
      <c r="CA548" s="8">
        <f>IF(CA$1&lt;=cockpit!$C$15,1/(1+EXP(-(BE548+AI$14))),0)</f>
        <v>0.93980754380987463</v>
      </c>
      <c r="CB548" s="8">
        <f>IF(CB$1&lt;=cockpit!$C$15,1/(1+EXP(-(BF548+AJ$14))),0)</f>
        <v>0.82826690330862229</v>
      </c>
      <c r="CC548" s="8">
        <f>IF(CC$1&lt;=cockpit!$C$15,1/(1+EXP(-(BG548+AK$14))),0)</f>
        <v>0.71687142118579983</v>
      </c>
      <c r="CD548" s="8">
        <f>IF(CD$1&lt;=cockpit!$C$15,1/(1+EXP(-(BH548+AL$14))),0)</f>
        <v>0.86614151464332223</v>
      </c>
      <c r="CE548" s="8">
        <f>IF(CE$1&lt;=cockpit!$C$15,1/(1+EXP(-(BI548+AM$14))),0)</f>
        <v>0.82124041137037118</v>
      </c>
      <c r="CH548" s="6">
        <v>5.4286193837863888</v>
      </c>
      <c r="CK548" s="9">
        <f t="shared" si="185"/>
        <v>5.4286193837863888</v>
      </c>
      <c r="CM548" s="9">
        <f t="shared" si="186"/>
        <v>0.32647580858464609</v>
      </c>
      <c r="CP548">
        <f t="shared" si="187"/>
        <v>-0.57138061621361125</v>
      </c>
      <c r="CV548">
        <v>4.4805266835391579E-2</v>
      </c>
      <c r="CW548">
        <v>-0.23436011822792138</v>
      </c>
      <c r="CX548">
        <v>-9.6717261431647061E-3</v>
      </c>
      <c r="CY548">
        <v>-0.15301703743885803</v>
      </c>
      <c r="CZ548">
        <v>-0.18289920866797377</v>
      </c>
      <c r="DA548">
        <v>-0.43081753297605413</v>
      </c>
      <c r="DB548">
        <v>-7.5877250700935317E-3</v>
      </c>
      <c r="DC548">
        <v>-0.35921619028691476</v>
      </c>
      <c r="DD548">
        <v>-0.15556251685073166</v>
      </c>
      <c r="DE548">
        <v>-0.33769246888196436</v>
      </c>
      <c r="DF548">
        <v>-0.4162143298894796</v>
      </c>
      <c r="DG548">
        <v>-0.11371124944954647</v>
      </c>
      <c r="DH548">
        <v>5.8665624888053332E-2</v>
      </c>
      <c r="DI548">
        <v>-0.2841966025770018</v>
      </c>
      <c r="DJ548">
        <v>-7.8725073476399926E-2</v>
      </c>
      <c r="DK548">
        <v>0.10307279469462167</v>
      </c>
      <c r="DL548">
        <v>-0.37886531247861732</v>
      </c>
      <c r="DM548">
        <v>-0.33989721038561177</v>
      </c>
      <c r="DN548">
        <v>-0.22707348667524904</v>
      </c>
      <c r="DO548">
        <v>1.2101415695763605E-2</v>
      </c>
      <c r="DR548">
        <f t="shared" si="188"/>
        <v>2.5131678689357229E-2</v>
      </c>
      <c r="DS548">
        <f t="shared" si="200"/>
        <v>-8.4823878315503934E-2</v>
      </c>
      <c r="DT548">
        <f t="shared" si="201"/>
        <v>-3.7162413850813062E-3</v>
      </c>
      <c r="DU548">
        <f t="shared" si="202"/>
        <v>-5.2191785701289038E-2</v>
      </c>
      <c r="DV548">
        <f t="shared" si="203"/>
        <v>-5.7107380198040278E-2</v>
      </c>
      <c r="DW548">
        <f t="shared" si="204"/>
        <v>-0.11099211485549083</v>
      </c>
      <c r="DX548">
        <f t="shared" si="205"/>
        <v>-2.1440421576531935E-3</v>
      </c>
      <c r="DY548">
        <f t="shared" si="206"/>
        <v>-0.10405526837631947</v>
      </c>
      <c r="DZ548">
        <f t="shared" si="207"/>
        <v>-8.0049594406884209E-2</v>
      </c>
      <c r="EA548">
        <f t="shared" si="189"/>
        <v>-0.16152584242974999</v>
      </c>
      <c r="EB548">
        <f t="shared" si="190"/>
        <v>-0.15934516261709045</v>
      </c>
      <c r="EC548">
        <f t="shared" si="191"/>
        <v>-3.3694014211304572E-2</v>
      </c>
      <c r="ED548">
        <f t="shared" si="192"/>
        <v>1.4845233123391414E-2</v>
      </c>
      <c r="EE548">
        <f t="shared" si="193"/>
        <v>-0.12709105843663607</v>
      </c>
      <c r="EF548">
        <f t="shared" si="194"/>
        <v>-3.1929401936158806E-2</v>
      </c>
      <c r="EG548">
        <f t="shared" si="195"/>
        <v>1.2034963039761324E-2</v>
      </c>
      <c r="EH548">
        <f t="shared" si="196"/>
        <v>-0.11895383370752609</v>
      </c>
      <c r="EI548">
        <f t="shared" si="197"/>
        <v>-0.16522245871042321</v>
      </c>
      <c r="EJ548">
        <f t="shared" si="198"/>
        <v>-5.6722701879704462E-2</v>
      </c>
      <c r="EK548">
        <f t="shared" si="199"/>
        <v>3.9397875592998436E-3</v>
      </c>
    </row>
    <row r="549" spans="1:141" x14ac:dyDescent="0.3">
      <c r="A549" s="6">
        <f>('Base original'!A549-MIN('Base original'!A:A))/(MAX('Base original'!A:A)-MIN('Base original'!A:A))</f>
        <v>0.39823008849557517</v>
      </c>
      <c r="B549" s="6">
        <f>('Base original'!B549-MIN('Base original'!B:B))/(MAX('Base original'!B:B)-MIN('Base original'!B:B))</f>
        <v>0.38356164383561647</v>
      </c>
      <c r="C549" s="6">
        <f>('Base original'!C549-MIN('Base original'!C:C))/(MAX('Base original'!C:C)-MIN('Base original'!C:C))</f>
        <v>0.11</v>
      </c>
      <c r="D549" s="6">
        <f>('Base original'!D549-MIN('Base original'!D:D))/(MAX('Base original'!D:D)-MIN('Base original'!D:D))</f>
        <v>0.13013698630136986</v>
      </c>
      <c r="E549" s="6">
        <f>('Base original'!E549-MIN('Base original'!E:E))/(MAX('Base original'!E:E)-MIN('Base original'!E:E))</f>
        <v>0.13522537562604342</v>
      </c>
      <c r="F549" s="6">
        <f>('Base original'!F549-MIN('Base original'!F:F))/(MAX('Base original'!F:F)-MIN('Base original'!F:F))</f>
        <v>0.14925373134328357</v>
      </c>
      <c r="G549" s="6">
        <f>('Base original'!G549-MIN('Base original'!G:G))/(MAX('Base original'!G:G)-MIN('Base original'!G:G))</f>
        <v>0.13427561837455831</v>
      </c>
      <c r="H549" s="6">
        <f>('Base original'!H549-MIN('Base original'!H:H))/(MAX('Base original'!H:H)-MIN('Base original'!H:H))</f>
        <v>0.64684287812033825</v>
      </c>
      <c r="I549" s="6">
        <f>('Base original'!I549-MIN('Base original'!I:I))/(MAX('Base original'!I:I)-MIN('Base original'!I:I))</f>
        <v>0.44881889763779531</v>
      </c>
      <c r="J549" s="6">
        <f>('Base original'!J549-MIN('Base original'!J:J))/(MAX('Base original'!J:J)-MIN('Base original'!J:J))</f>
        <v>0.1317365269461078</v>
      </c>
      <c r="K549" s="6">
        <f>('Base original'!K549-MIN('Base original'!K:K))/(MAX('Base original'!K:K)-MIN('Base original'!K:K))</f>
        <v>0.16923076923076918</v>
      </c>
      <c r="L549" s="6">
        <f>'Base original'!L549</f>
        <v>6</v>
      </c>
      <c r="M549">
        <v>764</v>
      </c>
      <c r="O549">
        <v>0.57557506408833936</v>
      </c>
      <c r="P549" t="str">
        <f>IF(O549&lt;=cockpit!C$11,"treino","teste")</f>
        <v>treino</v>
      </c>
      <c r="AP549" s="6">
        <v>0.8016245211074764</v>
      </c>
      <c r="AQ549" s="6">
        <v>1.4993661029318823</v>
      </c>
      <c r="AR549" s="6">
        <v>1.358030237502144</v>
      </c>
      <c r="AS549" s="6">
        <v>1.7408147731688275</v>
      </c>
      <c r="AT549" s="6">
        <v>1.7316572389115865</v>
      </c>
      <c r="AU549" s="6">
        <v>1.5512657668154639</v>
      </c>
      <c r="AV549" s="6">
        <v>1.5811002374572283</v>
      </c>
      <c r="AW549" s="6">
        <v>1.8502551272679273</v>
      </c>
      <c r="AX549" s="6">
        <v>0.91923181127273357</v>
      </c>
      <c r="AY549" s="6">
        <v>1.1444060124109396</v>
      </c>
      <c r="AZ549" s="6">
        <v>1.0984934268123359</v>
      </c>
      <c r="BA549" s="6">
        <v>1.493347958776515</v>
      </c>
      <c r="BB549" s="6">
        <v>1.299045568332893</v>
      </c>
      <c r="BC549" s="6">
        <v>1.2815251904852345</v>
      </c>
      <c r="BD549" s="6">
        <v>1.0667679476763763</v>
      </c>
      <c r="BE549" s="6">
        <v>1.9453842020036884</v>
      </c>
      <c r="BF549" s="6">
        <v>1.371404060033139</v>
      </c>
      <c r="BG549" s="6">
        <v>0.9774910022820138</v>
      </c>
      <c r="BH549" s="6">
        <v>1.1400399209418168</v>
      </c>
      <c r="BI549" s="6">
        <v>1.2100014597055082</v>
      </c>
      <c r="BL549" s="8">
        <f>IF(BL$1&lt;=cockpit!$C$15,1/(1+EXP(-(AP549+T$14))),0)</f>
        <v>0.72307435991277236</v>
      </c>
      <c r="BM549" s="8">
        <f>IF(BM$1&lt;=cockpit!$C$15,1/(1+EXP(-(AQ549+U$14))),0)</f>
        <v>0.83464598482662711</v>
      </c>
      <c r="BN549" s="8">
        <f>IF(BN$1&lt;=cockpit!$C$15,1/(1+EXP(-(AR549+V$14))),0)</f>
        <v>0.81905580890144847</v>
      </c>
      <c r="BO549" s="8">
        <f>IF(BO$1&lt;=cockpit!$C$15,1/(1+EXP(-(AS549+W$14))),0)</f>
        <v>0.85925034343732321</v>
      </c>
      <c r="BP549" s="8">
        <f>IF(BP$1&lt;=cockpit!$C$15,1/(1+EXP(-(AT549+X$14))),0)</f>
        <v>0.86285137656315736</v>
      </c>
      <c r="BQ549" s="8">
        <f>IF(BQ$1&lt;=cockpit!$C$15,1/(1+EXP(-(AU549+Y$14))),0)</f>
        <v>0.88070630413849038</v>
      </c>
      <c r="BR549" s="8">
        <f>IF(BR$1&lt;=cockpit!$C$15,1/(1+EXP(-(AV549+Z$14))),0)</f>
        <v>0.87842672129278243</v>
      </c>
      <c r="BS549" s="8">
        <f>IF(BS$1&lt;=cockpit!$C$15,1/(1+EXP(-(AW549+AA$14))),0)</f>
        <v>0.87642686434224337</v>
      </c>
      <c r="BT549" s="8">
        <f>IF(BT$1&lt;=cockpit!$C$15,1/(1+EXP(-(AX549+AB$14))),0)</f>
        <v>0.73364390948743019</v>
      </c>
      <c r="BU549" s="8">
        <f>IF(BU$1&lt;=cockpit!$C$15,1/(1+EXP(-(AY549+AC$14))),0)</f>
        <v>0.76584186900204709</v>
      </c>
      <c r="BV549" s="8">
        <f>IF(BV$1&lt;=cockpit!$C$15,1/(1+EXP(-(AZ549+AD$14))),0)</f>
        <v>0.81360577015896385</v>
      </c>
      <c r="BW549" s="8">
        <f>IF(BW$1&lt;=cockpit!$C$15,1/(1+EXP(-(BA549+AE$14))),0)</f>
        <v>0.87209554665655231</v>
      </c>
      <c r="BX549" s="8">
        <f>IF(BX$1&lt;=cockpit!$C$15,1/(1+EXP(-(BB549+AF$14))),0)</f>
        <v>0.88382903579235361</v>
      </c>
      <c r="BY549" s="8">
        <f>IF(BY$1&lt;=cockpit!$C$15,1/(1+EXP(-(BC549+AG$14))),0)</f>
        <v>0.77780640581307792</v>
      </c>
      <c r="BZ549" s="8">
        <f>IF(BZ$1&lt;=cockpit!$C$15,1/(1+EXP(-(BD549+AH$14))),0)</f>
        <v>0.79758887903596742</v>
      </c>
      <c r="CA549" s="8">
        <f>IF(CA$1&lt;=cockpit!$C$15,1/(1+EXP(-(BE549+AI$14))),0)</f>
        <v>0.9486530032082201</v>
      </c>
      <c r="CB549" s="8">
        <f>IF(CB$1&lt;=cockpit!$C$15,1/(1+EXP(-(BF549+AJ$14))),0)</f>
        <v>0.85624035193347481</v>
      </c>
      <c r="CC549" s="8">
        <f>IF(CC$1&lt;=cockpit!$C$15,1/(1+EXP(-(BG549+AK$14))),0)</f>
        <v>0.76222576668688047</v>
      </c>
      <c r="CD549" s="8">
        <f>IF(CD$1&lt;=cockpit!$C$15,1/(1+EXP(-(BH549+AL$14))),0)</f>
        <v>0.88805788223916049</v>
      </c>
      <c r="CE549" s="8">
        <f>IF(CE$1&lt;=cockpit!$C$15,1/(1+EXP(-(BI549+AM$14))),0)</f>
        <v>0.85216126573659745</v>
      </c>
      <c r="CH549" s="6">
        <v>5.6321062083629521</v>
      </c>
      <c r="CK549" s="9">
        <f t="shared" si="185"/>
        <v>5.6321062083629521</v>
      </c>
      <c r="CM549" s="9">
        <f t="shared" si="186"/>
        <v>0.13534584192508364</v>
      </c>
      <c r="CP549">
        <f t="shared" si="187"/>
        <v>-0.36789379163704794</v>
      </c>
      <c r="CV549">
        <v>2.8848685155989748E-2</v>
      </c>
      <c r="CW549">
        <v>-0.15089702040424754</v>
      </c>
      <c r="CX549">
        <v>-6.2273166108837699E-3</v>
      </c>
      <c r="CY549">
        <v>-9.8522799848365913E-2</v>
      </c>
      <c r="CZ549">
        <v>-0.11776297874816426</v>
      </c>
      <c r="DA549">
        <v>-0.27738969648740402</v>
      </c>
      <c r="DB549">
        <v>-4.8854946540444035E-3</v>
      </c>
      <c r="DC549">
        <v>-0.23128787101287085</v>
      </c>
      <c r="DD549">
        <v>-0.10016175301862561</v>
      </c>
      <c r="DE549">
        <v>-0.21742943190396283</v>
      </c>
      <c r="DF549">
        <v>-0.26798715884241453</v>
      </c>
      <c r="DG549">
        <v>-7.32150540720133E-2</v>
      </c>
      <c r="DH549">
        <v>3.7772928528527441E-2</v>
      </c>
      <c r="DI549">
        <v>-0.18298514637278618</v>
      </c>
      <c r="DJ549">
        <v>-5.0688568978878898E-2</v>
      </c>
      <c r="DK549">
        <v>6.6365291679154545E-2</v>
      </c>
      <c r="DL549">
        <v>-0.24393931535718272</v>
      </c>
      <c r="DM549">
        <v>-0.21884899478086162</v>
      </c>
      <c r="DN549">
        <v>-0.14620539028221241</v>
      </c>
      <c r="DO549">
        <v>7.7917163763675159E-3</v>
      </c>
      <c r="DR549">
        <f t="shared" si="188"/>
        <v>1.3765538715029302E-2</v>
      </c>
      <c r="DS549">
        <f t="shared" si="200"/>
        <v>-4.5777037565646529E-2</v>
      </c>
      <c r="DT549">
        <f t="shared" si="201"/>
        <v>-2.0497062042279498E-3</v>
      </c>
      <c r="DU549">
        <f t="shared" si="202"/>
        <v>-2.5782317925367507E-2</v>
      </c>
      <c r="DV549">
        <f t="shared" si="203"/>
        <v>-3.0086969264097936E-2</v>
      </c>
      <c r="DW549">
        <f t="shared" si="204"/>
        <v>-6.2234155323936315E-2</v>
      </c>
      <c r="DX549">
        <f t="shared" si="205"/>
        <v>-1.1156832920429141E-3</v>
      </c>
      <c r="DY549">
        <f t="shared" si="206"/>
        <v>-5.3630095152087449E-2</v>
      </c>
      <c r="DZ549">
        <f t="shared" si="207"/>
        <v>-4.6251353550926612E-2</v>
      </c>
      <c r="EA549">
        <f t="shared" si="189"/>
        <v>-8.9904076455043183E-2</v>
      </c>
      <c r="EB549">
        <f t="shared" si="190"/>
        <v>-9.0591893507289981E-2</v>
      </c>
      <c r="EC549">
        <f t="shared" si="191"/>
        <v>-1.7531297657003803E-2</v>
      </c>
      <c r="ED549">
        <f t="shared" si="192"/>
        <v>8.2664632119145987E-3</v>
      </c>
      <c r="EE549">
        <f t="shared" si="193"/>
        <v>-7.2282279260775184E-2</v>
      </c>
      <c r="EF549">
        <f t="shared" si="194"/>
        <v>-1.8443136188265378E-2</v>
      </c>
      <c r="EG549">
        <f t="shared" si="195"/>
        <v>6.6403438119656318E-3</v>
      </c>
      <c r="EH549">
        <f t="shared" si="196"/>
        <v>-6.5095806325681682E-2</v>
      </c>
      <c r="EI549">
        <f t="shared" si="197"/>
        <v>-9.1700328870241432E-2</v>
      </c>
      <c r="EJ549">
        <f t="shared" si="198"/>
        <v>-3.0900976770704199E-2</v>
      </c>
      <c r="EK549">
        <f t="shared" si="199"/>
        <v>2.1335369504156126E-3</v>
      </c>
    </row>
    <row r="550" spans="1:141" x14ac:dyDescent="0.3">
      <c r="A550" s="6">
        <f>('Base original'!A550-MIN('Base original'!A:A))/(MAX('Base original'!A:A)-MIN('Base original'!A:A))</f>
        <v>0.40707964601769908</v>
      </c>
      <c r="B550" s="6">
        <f>('Base original'!B550-MIN('Base original'!B:B))/(MAX('Base original'!B:B)-MIN('Base original'!B:B))</f>
        <v>0.37671232876712335</v>
      </c>
      <c r="C550" s="6">
        <f>('Base original'!C550-MIN('Base original'!C:C))/(MAX('Base original'!C:C)-MIN('Base original'!C:C))</f>
        <v>0.1</v>
      </c>
      <c r="D550" s="6">
        <f>('Base original'!D550-MIN('Base original'!D:D))/(MAX('Base original'!D:D)-MIN('Base original'!D:D))</f>
        <v>0.14383561643835618</v>
      </c>
      <c r="E550" s="6">
        <f>('Base original'!E550-MIN('Base original'!E:E))/(MAX('Base original'!E:E)-MIN('Base original'!E:E))</f>
        <v>0.1318864774624374</v>
      </c>
      <c r="F550" s="6">
        <f>('Base original'!F550-MIN('Base original'!F:F))/(MAX('Base original'!F:F)-MIN('Base original'!F:F))</f>
        <v>0.16417910447761194</v>
      </c>
      <c r="G550" s="6">
        <f>('Base original'!G550-MIN('Base original'!G:G))/(MAX('Base original'!G:G)-MIN('Base original'!G:G))</f>
        <v>0.14840989399293286</v>
      </c>
      <c r="H550" s="6">
        <f>('Base original'!H550-MIN('Base original'!H:H))/(MAX('Base original'!H:H)-MIN('Base original'!H:H))</f>
        <v>0.64684287812033825</v>
      </c>
      <c r="I550" s="6">
        <f>('Base original'!I550-MIN('Base original'!I:I))/(MAX('Base original'!I:I)-MIN('Base original'!I:I))</f>
        <v>0.44881889763779531</v>
      </c>
      <c r="J550" s="6">
        <f>('Base original'!J550-MIN('Base original'!J:J))/(MAX('Base original'!J:J)-MIN('Base original'!J:J))</f>
        <v>0.125748502994012</v>
      </c>
      <c r="K550" s="6">
        <f>('Base original'!K550-MIN('Base original'!K:K))/(MAX('Base original'!K:K)-MIN('Base original'!K:K))</f>
        <v>0.16923076923076918</v>
      </c>
      <c r="L550" s="6">
        <f>'Base original'!L550</f>
        <v>6</v>
      </c>
      <c r="M550">
        <v>765</v>
      </c>
      <c r="O550">
        <v>0.39100725825604232</v>
      </c>
      <c r="P550" t="str">
        <f>IF(O550&lt;=cockpit!C$11,"treino","teste")</f>
        <v>treino</v>
      </c>
      <c r="AP550" s="6">
        <v>0.81043393823049392</v>
      </c>
      <c r="AQ550" s="6">
        <v>1.5070609787023694</v>
      </c>
      <c r="AR550" s="6">
        <v>1.3884975541977382</v>
      </c>
      <c r="AS550" s="6">
        <v>1.7485757337937651</v>
      </c>
      <c r="AT550" s="6">
        <v>1.7486816290696199</v>
      </c>
      <c r="AU550" s="6">
        <v>1.562647496077648</v>
      </c>
      <c r="AV550" s="6">
        <v>1.6030972567528763</v>
      </c>
      <c r="AW550" s="6">
        <v>1.858830980410054</v>
      </c>
      <c r="AX550" s="6">
        <v>0.92415423524590024</v>
      </c>
      <c r="AY550" s="6">
        <v>1.1694256073623641</v>
      </c>
      <c r="AZ550" s="6">
        <v>1.1145135350516591</v>
      </c>
      <c r="BA550" s="6">
        <v>1.496108545856673</v>
      </c>
      <c r="BB550" s="6">
        <v>1.3053045607156393</v>
      </c>
      <c r="BC550" s="6">
        <v>1.2881748276703444</v>
      </c>
      <c r="BD550" s="6">
        <v>1.0692530871916834</v>
      </c>
      <c r="BE550" s="6">
        <v>1.9439361448696453</v>
      </c>
      <c r="BF550" s="6">
        <v>1.3805054056685711</v>
      </c>
      <c r="BG550" s="6">
        <v>0.98634996627337934</v>
      </c>
      <c r="BH550" s="6">
        <v>1.1572696135241625</v>
      </c>
      <c r="BI550" s="6">
        <v>1.2059152690541253</v>
      </c>
      <c r="BL550" s="8">
        <f>IF(BL$1&lt;=cockpit!$C$15,1/(1+EXP(-(AP550+T$14))),0)</f>
        <v>0.72483486742485836</v>
      </c>
      <c r="BM550" s="8">
        <f>IF(BM$1&lt;=cockpit!$C$15,1/(1+EXP(-(AQ550+U$14))),0)</f>
        <v>0.83570523765494586</v>
      </c>
      <c r="BN550" s="8">
        <f>IF(BN$1&lt;=cockpit!$C$15,1/(1+EXP(-(AR550+V$14))),0)</f>
        <v>0.82352735575624569</v>
      </c>
      <c r="BO550" s="8">
        <f>IF(BO$1&lt;=cockpit!$C$15,1/(1+EXP(-(AS550+W$14))),0)</f>
        <v>0.86018633337704575</v>
      </c>
      <c r="BP550" s="8">
        <f>IF(BP$1&lt;=cockpit!$C$15,1/(1+EXP(-(AT550+X$14))),0)</f>
        <v>0.86485360701838643</v>
      </c>
      <c r="BQ550" s="8">
        <f>IF(BQ$1&lt;=cockpit!$C$15,1/(1+EXP(-(AU550+Y$14))),0)</f>
        <v>0.88189692752050231</v>
      </c>
      <c r="BR550" s="8">
        <f>IF(BR$1&lt;=cockpit!$C$15,1/(1+EXP(-(AV550+Z$14))),0)</f>
        <v>0.88075636722487216</v>
      </c>
      <c r="BS550" s="8">
        <f>IF(BS$1&lt;=cockpit!$C$15,1/(1+EXP(-(AW550+AA$14))),0)</f>
        <v>0.87735265907801241</v>
      </c>
      <c r="BT550" s="8">
        <f>IF(BT$1&lt;=cockpit!$C$15,1/(1+EXP(-(AX550+AB$14))),0)</f>
        <v>0.73460469599803269</v>
      </c>
      <c r="BU550" s="8">
        <f>IF(BU$1&lt;=cockpit!$C$15,1/(1+EXP(-(AY550+AC$14))),0)</f>
        <v>0.77029870937018474</v>
      </c>
      <c r="BV550" s="8">
        <f>IF(BV$1&lt;=cockpit!$C$15,1/(1+EXP(-(AZ550+AD$14))),0)</f>
        <v>0.81602304624760225</v>
      </c>
      <c r="BW550" s="8">
        <f>IF(BW$1&lt;=cockpit!$C$15,1/(1+EXP(-(BA550+AE$14))),0)</f>
        <v>0.8724031599014842</v>
      </c>
      <c r="BX550" s="8">
        <f>IF(BX$1&lt;=cockpit!$C$15,1/(1+EXP(-(BB550+AF$14))),0)</f>
        <v>0.88447013726898527</v>
      </c>
      <c r="BY550" s="8">
        <f>IF(BY$1&lt;=cockpit!$C$15,1/(1+EXP(-(BC550+AG$14))),0)</f>
        <v>0.77895349679449766</v>
      </c>
      <c r="BZ550" s="8">
        <f>IF(BZ$1&lt;=cockpit!$C$15,1/(1+EXP(-(BD550+AH$14))),0)</f>
        <v>0.79798978539765453</v>
      </c>
      <c r="CA550" s="8">
        <f>IF(CA$1&lt;=cockpit!$C$15,1/(1+EXP(-(BE550+AI$14))),0)</f>
        <v>0.94858242180357233</v>
      </c>
      <c r="CB550" s="8">
        <f>IF(CB$1&lt;=cockpit!$C$15,1/(1+EXP(-(BF550+AJ$14))),0)</f>
        <v>0.85735703386876272</v>
      </c>
      <c r="CC550" s="8">
        <f>IF(CC$1&lt;=cockpit!$C$15,1/(1+EXP(-(BG550+AK$14))),0)</f>
        <v>0.76382761283534417</v>
      </c>
      <c r="CD550" s="8">
        <f>IF(CD$1&lt;=cockpit!$C$15,1/(1+EXP(-(BH550+AL$14))),0)</f>
        <v>0.88975928670630322</v>
      </c>
      <c r="CE550" s="8">
        <f>IF(CE$1&lt;=cockpit!$C$15,1/(1+EXP(-(BI550+AM$14))),0)</f>
        <v>0.8516457363276092</v>
      </c>
      <c r="CH550" s="6">
        <v>5.6425513511140775</v>
      </c>
      <c r="CK550" s="9">
        <f t="shared" si="185"/>
        <v>5.6425513511140775</v>
      </c>
      <c r="CM550" s="9">
        <f t="shared" si="186"/>
        <v>0.12776953659037152</v>
      </c>
      <c r="CP550">
        <f t="shared" si="187"/>
        <v>-0.35744864888592254</v>
      </c>
      <c r="CV550">
        <v>2.8029620954618646E-2</v>
      </c>
      <c r="CW550">
        <v>-0.14661279230725149</v>
      </c>
      <c r="CX550">
        <v>-6.0505122928013735E-3</v>
      </c>
      <c r="CY550">
        <v>-9.5725566701055836E-2</v>
      </c>
      <c r="CZ550">
        <v>-0.11441948355530204</v>
      </c>
      <c r="DA550">
        <v>-0.26951412195104235</v>
      </c>
      <c r="DB550">
        <v>-4.7467869883230478E-3</v>
      </c>
      <c r="DC550">
        <v>-0.22472120725216055</v>
      </c>
      <c r="DD550">
        <v>-9.7317987148516388E-2</v>
      </c>
      <c r="DE550">
        <v>-0.21125623326305298</v>
      </c>
      <c r="DF550">
        <v>-0.26037853865580618</v>
      </c>
      <c r="DG550">
        <v>-7.1136351716339918E-2</v>
      </c>
      <c r="DH550">
        <v>3.6700489581262548E-2</v>
      </c>
      <c r="DI550">
        <v>-0.1777898807318673</v>
      </c>
      <c r="DJ550">
        <v>-4.924943260074454E-2</v>
      </c>
      <c r="DK550">
        <v>6.4481065956767988E-2</v>
      </c>
      <c r="DL550">
        <v>-0.23701345515122599</v>
      </c>
      <c r="DM550">
        <v>-0.21263549228805084</v>
      </c>
      <c r="DN550">
        <v>-0.1420543657006714</v>
      </c>
      <c r="DO550">
        <v>7.5704960359391218E-3</v>
      </c>
      <c r="DR550">
        <f t="shared" si="188"/>
        <v>1.3303262151072302E-2</v>
      </c>
      <c r="DS550">
        <f t="shared" si="200"/>
        <v>-4.421794251220855E-2</v>
      </c>
      <c r="DT550">
        <f t="shared" si="201"/>
        <v>-1.9470711578465753E-3</v>
      </c>
      <c r="DU550">
        <f t="shared" si="202"/>
        <v>-2.4896254832196665E-2</v>
      </c>
      <c r="DV550">
        <f t="shared" si="203"/>
        <v>-2.8836940882202636E-2</v>
      </c>
      <c r="DW550">
        <f t="shared" si="204"/>
        <v>-5.9901618301358213E-2</v>
      </c>
      <c r="DX550">
        <f t="shared" si="205"/>
        <v>-1.0645534761512718E-3</v>
      </c>
      <c r="DY550">
        <f t="shared" si="206"/>
        <v>-5.1742577437316924E-2</v>
      </c>
      <c r="DZ550">
        <f t="shared" si="207"/>
        <v>-4.4800913512770463E-2</v>
      </c>
      <c r="EA550">
        <f t="shared" si="189"/>
        <v>-8.5905213218334317E-2</v>
      </c>
      <c r="EB550">
        <f t="shared" si="190"/>
        <v>-8.6994133061130782E-2</v>
      </c>
      <c r="EC550">
        <f t="shared" si="191"/>
        <v>-1.699537974849381E-2</v>
      </c>
      <c r="ED550">
        <f t="shared" si="192"/>
        <v>7.9901581374512993E-3</v>
      </c>
      <c r="EE550">
        <f t="shared" si="193"/>
        <v>-6.991257256558378E-2</v>
      </c>
      <c r="EF550">
        <f t="shared" si="194"/>
        <v>-1.7887999806859557E-2</v>
      </c>
      <c r="EG550">
        <f t="shared" si="195"/>
        <v>6.4604475653282298E-3</v>
      </c>
      <c r="EH550">
        <f t="shared" si="196"/>
        <v>-6.2794087997941311E-2</v>
      </c>
      <c r="EI550">
        <f t="shared" si="197"/>
        <v>-8.8577009464585132E-2</v>
      </c>
      <c r="EJ550">
        <f t="shared" si="198"/>
        <v>-2.9593960384297357E-2</v>
      </c>
      <c r="EK550">
        <f t="shared" si="199"/>
        <v>2.0796117770923816E-3</v>
      </c>
    </row>
    <row r="551" spans="1:141" x14ac:dyDescent="0.3">
      <c r="A551" s="6">
        <f>('Base original'!A551-MIN('Base original'!A:A))/(MAX('Base original'!A:A)-MIN('Base original'!A:A))</f>
        <v>0.37168141592920362</v>
      </c>
      <c r="B551" s="6">
        <f>('Base original'!B551-MIN('Base original'!B:B))/(MAX('Base original'!B:B)-MIN('Base original'!B:B))</f>
        <v>0.32191780821917809</v>
      </c>
      <c r="C551" s="6">
        <f>('Base original'!C551-MIN('Base original'!C:C))/(MAX('Base original'!C:C)-MIN('Base original'!C:C))</f>
        <v>0.18</v>
      </c>
      <c r="D551" s="6">
        <f>('Base original'!D551-MIN('Base original'!D:D))/(MAX('Base original'!D:D)-MIN('Base original'!D:D))</f>
        <v>0.13698630136986301</v>
      </c>
      <c r="E551" s="6">
        <f>('Base original'!E551-MIN('Base original'!E:E))/(MAX('Base original'!E:E)-MIN('Base original'!E:E))</f>
        <v>0.1285475792988314</v>
      </c>
      <c r="F551" s="6">
        <f>('Base original'!F551-MIN('Base original'!F:F))/(MAX('Base original'!F:F)-MIN('Base original'!F:F))</f>
        <v>0.16417910447761194</v>
      </c>
      <c r="G551" s="6">
        <f>('Base original'!G551-MIN('Base original'!G:G))/(MAX('Base original'!G:G)-MIN('Base original'!G:G))</f>
        <v>0.24028268551236748</v>
      </c>
      <c r="H551" s="6">
        <f>('Base original'!H551-MIN('Base original'!H:H))/(MAX('Base original'!H:H)-MIN('Base original'!H:H))</f>
        <v>0.53671071953003358</v>
      </c>
      <c r="I551" s="6">
        <f>('Base original'!I551-MIN('Base original'!I:I))/(MAX('Base original'!I:I)-MIN('Base original'!I:I))</f>
        <v>0.31496062992125989</v>
      </c>
      <c r="J551" s="6">
        <f>('Base original'!J551-MIN('Base original'!J:J))/(MAX('Base original'!J:J)-MIN('Base original'!J:J))</f>
        <v>0.125748502994012</v>
      </c>
      <c r="K551" s="6">
        <f>('Base original'!K551-MIN('Base original'!K:K))/(MAX('Base original'!K:K)-MIN('Base original'!K:K))</f>
        <v>0.15384615384615385</v>
      </c>
      <c r="L551" s="6">
        <f>'Base original'!L551</f>
        <v>5</v>
      </c>
      <c r="M551">
        <v>766</v>
      </c>
      <c r="O551">
        <v>0.57943095184871796</v>
      </c>
      <c r="P551" t="str">
        <f>IF(O551&lt;=cockpit!C$11,"treino","teste")</f>
        <v>treino</v>
      </c>
      <c r="AP551" s="6">
        <v>0.91066337801915442</v>
      </c>
      <c r="AQ551" s="6">
        <v>1.4856135151234575</v>
      </c>
      <c r="AR551" s="6">
        <v>1.3161642479867961</v>
      </c>
      <c r="AS551" s="6">
        <v>1.6200176868364731</v>
      </c>
      <c r="AT551" s="6">
        <v>1.6309751490303552</v>
      </c>
      <c r="AU551" s="6">
        <v>1.3969296679281025</v>
      </c>
      <c r="AV551" s="6">
        <v>1.4771818489245074</v>
      </c>
      <c r="AW551" s="6">
        <v>1.6756177680438911</v>
      </c>
      <c r="AX551" s="6">
        <v>0.90060701553621703</v>
      </c>
      <c r="AY551" s="6">
        <v>1.1272412154637883</v>
      </c>
      <c r="AZ551" s="6">
        <v>1.0670222242797074</v>
      </c>
      <c r="BA551" s="6">
        <v>1.3518089225096912</v>
      </c>
      <c r="BB551" s="6">
        <v>1.1805813236743086</v>
      </c>
      <c r="BC551" s="6">
        <v>1.2256176121990081</v>
      </c>
      <c r="BD551" s="6">
        <v>1.0000662152216888</v>
      </c>
      <c r="BE551" s="6">
        <v>1.688067750985186</v>
      </c>
      <c r="BF551" s="6">
        <v>1.2615352752158795</v>
      </c>
      <c r="BG551" s="6">
        <v>0.94625409947936068</v>
      </c>
      <c r="BH551" s="6">
        <v>1.1133704076698785</v>
      </c>
      <c r="BI551" s="6">
        <v>1.1169381563330651</v>
      </c>
      <c r="BL551" s="8">
        <f>IF(BL$1&lt;=cockpit!$C$15,1/(1+EXP(-(AP551+T$14))),0)</f>
        <v>0.74436900359078129</v>
      </c>
      <c r="BM551" s="8">
        <f>IF(BM$1&lt;=cockpit!$C$15,1/(1+EXP(-(AQ551+U$14))),0)</f>
        <v>0.8327392164173959</v>
      </c>
      <c r="BN551" s="8">
        <f>IF(BN$1&lt;=cockpit!$C$15,1/(1+EXP(-(AR551+V$14))),0)</f>
        <v>0.81276805647866335</v>
      </c>
      <c r="BO551" s="8">
        <f>IF(BO$1&lt;=cockpit!$C$15,1/(1+EXP(-(AS551+W$14))),0)</f>
        <v>0.8439978821439531</v>
      </c>
      <c r="BP551" s="8">
        <f>IF(BP$1&lt;=cockpit!$C$15,1/(1+EXP(-(AT551+X$14))),0)</f>
        <v>0.85049582559483394</v>
      </c>
      <c r="BQ551" s="8">
        <f>IF(BQ$1&lt;=cockpit!$C$15,1/(1+EXP(-(AU551+Y$14))),0)</f>
        <v>0.86351536180883581</v>
      </c>
      <c r="BR551" s="8">
        <f>IF(BR$1&lt;=cockpit!$C$15,1/(1+EXP(-(AV551+Z$14))),0)</f>
        <v>0.86688546087063822</v>
      </c>
      <c r="BS551" s="8">
        <f>IF(BS$1&lt;=cockpit!$C$15,1/(1+EXP(-(AW551+AA$14))),0)</f>
        <v>0.85623720090689204</v>
      </c>
      <c r="BT551" s="8">
        <f>IF(BT$1&lt;=cockpit!$C$15,1/(1+EXP(-(AX551+AB$14))),0)</f>
        <v>0.72998862784944196</v>
      </c>
      <c r="BU551" s="8">
        <f>IF(BU$1&lt;=cockpit!$C$15,1/(1+EXP(-(AY551+AC$14))),0)</f>
        <v>0.76274970456427182</v>
      </c>
      <c r="BV551" s="8">
        <f>IF(BV$1&lt;=cockpit!$C$15,1/(1+EXP(-(AZ551+AD$14))),0)</f>
        <v>0.80878594588091202</v>
      </c>
      <c r="BW551" s="8">
        <f>IF(BW$1&lt;=cockpit!$C$15,1/(1+EXP(-(BA551+AE$14))),0)</f>
        <v>0.85545918101001706</v>
      </c>
      <c r="BX551" s="8">
        <f>IF(BX$1&lt;=cockpit!$C$15,1/(1+EXP(-(BB551+AF$14))),0)</f>
        <v>0.87110186329942241</v>
      </c>
      <c r="BY551" s="8">
        <f>IF(BY$1&lt;=cockpit!$C$15,1/(1+EXP(-(BC551+AG$14))),0)</f>
        <v>0.76799441769584376</v>
      </c>
      <c r="BZ551" s="8">
        <f>IF(BZ$1&lt;=cockpit!$C$15,1/(1+EXP(-(BD551+AH$14))),0)</f>
        <v>0.78660657007678081</v>
      </c>
      <c r="CA551" s="8">
        <f>IF(CA$1&lt;=cockpit!$C$15,1/(1+EXP(-(BE551+AI$14))),0)</f>
        <v>0.93457088817534284</v>
      </c>
      <c r="CB551" s="8">
        <f>IF(CB$1&lt;=cockpit!$C$15,1/(1+EXP(-(BF551+AJ$14))),0)</f>
        <v>0.84218012194038783</v>
      </c>
      <c r="CC551" s="8">
        <f>IF(CC$1&lt;=cockpit!$C$15,1/(1+EXP(-(BG551+AK$14))),0)</f>
        <v>0.75651817644141983</v>
      </c>
      <c r="CD551" s="8">
        <f>IF(CD$1&lt;=cockpit!$C$15,1/(1+EXP(-(BH551+AL$14))),0)</f>
        <v>0.88537907204711042</v>
      </c>
      <c r="CE551" s="8">
        <f>IF(CE$1&lt;=cockpit!$C$15,1/(1+EXP(-(BI551+AM$14))),0)</f>
        <v>0.84004869540569882</v>
      </c>
      <c r="CH551" s="6">
        <v>5.5699830704403945</v>
      </c>
      <c r="CK551" s="9">
        <f t="shared" si="185"/>
        <v>5.5699830704403945</v>
      </c>
      <c r="CM551" s="9">
        <f t="shared" si="186"/>
        <v>0.32488070058865975</v>
      </c>
      <c r="CP551">
        <f t="shared" si="187"/>
        <v>0.56998307044039453</v>
      </c>
      <c r="CV551">
        <v>-4.4695677168702153E-2</v>
      </c>
      <c r="CW551">
        <v>0.23378689438492431</v>
      </c>
      <c r="CX551">
        <v>9.648069967915604E-3</v>
      </c>
      <c r="CY551">
        <v>0.15264277148052025</v>
      </c>
      <c r="CZ551">
        <v>0.18245185359721119</v>
      </c>
      <c r="DA551">
        <v>0.42976379190547287</v>
      </c>
      <c r="DB551">
        <v>7.5691661746757786E-3</v>
      </c>
      <c r="DC551">
        <v>0.35833757968277274</v>
      </c>
      <c r="DD551">
        <v>0.15518202487790908</v>
      </c>
      <c r="DE551">
        <v>0.33686650337116258</v>
      </c>
      <c r="DF551">
        <v>0.41519630694473236</v>
      </c>
      <c r="DG551">
        <v>0.11343312192557041</v>
      </c>
      <c r="DH551">
        <v>-5.8522134027900033E-2</v>
      </c>
      <c r="DI551">
        <v>0.28350148316023538</v>
      </c>
      <c r="DJ551">
        <v>7.8532519002969939E-2</v>
      </c>
      <c r="DK551">
        <v>-0.10282068787742918</v>
      </c>
      <c r="DL551">
        <v>0.37793864188278642</v>
      </c>
      <c r="DM551">
        <v>0.33906585227470765</v>
      </c>
      <c r="DN551">
        <v>0.22651808527991377</v>
      </c>
      <c r="DO551">
        <v>-1.207181671764701E-2</v>
      </c>
      <c r="DR551">
        <f t="shared" si="188"/>
        <v>-1.9930463341853829E-2</v>
      </c>
      <c r="DS551">
        <f t="shared" si="200"/>
        <v>7.1666296455616507E-2</v>
      </c>
      <c r="DT551">
        <f t="shared" si="201"/>
        <v>3.2746329649538061E-3</v>
      </c>
      <c r="DU551">
        <f t="shared" si="202"/>
        <v>4.391037590339094E-2</v>
      </c>
      <c r="DV551">
        <f t="shared" si="203"/>
        <v>5.0476555210686065E-2</v>
      </c>
      <c r="DW551">
        <f t="shared" si="204"/>
        <v>0.10930664711074975</v>
      </c>
      <c r="DX551">
        <f t="shared" si="205"/>
        <v>1.8810104412285355E-3</v>
      </c>
      <c r="DY551">
        <f t="shared" si="206"/>
        <v>9.5625198160661437E-2</v>
      </c>
      <c r="DZ551">
        <f t="shared" si="207"/>
        <v>7.2488100340294487E-2</v>
      </c>
      <c r="EA551">
        <f t="shared" si="189"/>
        <v>0.14088191330834879</v>
      </c>
      <c r="EB551">
        <f t="shared" si="190"/>
        <v>0.1436019926634943</v>
      </c>
      <c r="EC551">
        <f t="shared" si="191"/>
        <v>3.0421582419177414E-2</v>
      </c>
      <c r="ED551">
        <f t="shared" si="192"/>
        <v>-1.4114458628760528E-2</v>
      </c>
      <c r="EE551">
        <f t="shared" si="193"/>
        <v>0.11628793520845411</v>
      </c>
      <c r="EF551">
        <f t="shared" si="194"/>
        <v>2.9940531030356741E-2</v>
      </c>
      <c r="EG551">
        <f t="shared" si="195"/>
        <v>-1.3014760426181752E-2</v>
      </c>
      <c r="EH551">
        <f t="shared" si="196"/>
        <v>0.10987909994726454</v>
      </c>
      <c r="EI551">
        <f t="shared" si="197"/>
        <v>0.14501176803118618</v>
      </c>
      <c r="EJ551">
        <f t="shared" si="198"/>
        <v>4.8951441373395882E-2</v>
      </c>
      <c r="EK551">
        <f t="shared" si="199"/>
        <v>-3.5529552384689273E-3</v>
      </c>
    </row>
    <row r="552" spans="1:141" x14ac:dyDescent="0.3">
      <c r="A552" s="6">
        <f>('Base original'!A552-MIN('Base original'!A:A))/(MAX('Base original'!A:A)-MIN('Base original'!A:A))</f>
        <v>0.22123893805309733</v>
      </c>
      <c r="B552" s="6">
        <f>('Base original'!B552-MIN('Base original'!B:B))/(MAX('Base original'!B:B)-MIN('Base original'!B:B))</f>
        <v>0.32191780821917809</v>
      </c>
      <c r="C552" s="6">
        <f>('Base original'!C552-MIN('Base original'!C:C))/(MAX('Base original'!C:C)-MIN('Base original'!C:C))</f>
        <v>0.02</v>
      </c>
      <c r="D552" s="6">
        <f>('Base original'!D552-MIN('Base original'!D:D))/(MAX('Base original'!D:D)-MIN('Base original'!D:D))</f>
        <v>9.5890410958904104E-2</v>
      </c>
      <c r="E552" s="6">
        <f>('Base original'!E552-MIN('Base original'!E:E))/(MAX('Base original'!E:E)-MIN('Base original'!E:E))</f>
        <v>0.1168614357262102</v>
      </c>
      <c r="F552" s="6">
        <f>('Base original'!F552-MIN('Base original'!F:F))/(MAX('Base original'!F:F)-MIN('Base original'!F:F))</f>
        <v>0.34328358208955223</v>
      </c>
      <c r="G552" s="6">
        <f>('Base original'!G552-MIN('Base original'!G:G))/(MAX('Base original'!G:G)-MIN('Base original'!G:G))</f>
        <v>0.31095406360424027</v>
      </c>
      <c r="H552" s="6">
        <f>('Base original'!H552-MIN('Base original'!H:H))/(MAX('Base original'!H:H)-MIN('Base original'!H:H))</f>
        <v>0.54111600587371556</v>
      </c>
      <c r="I552" s="6">
        <f>('Base original'!I552-MIN('Base original'!I:I))/(MAX('Base original'!I:I)-MIN('Base original'!I:I))</f>
        <v>0.63779527559055105</v>
      </c>
      <c r="J552" s="6">
        <f>('Base original'!J552-MIN('Base original'!J:J))/(MAX('Base original'!J:J)-MIN('Base original'!J:J))</f>
        <v>0.11976047904191618</v>
      </c>
      <c r="K552" s="6">
        <f>('Base original'!K552-MIN('Base original'!K:K))/(MAX('Base original'!K:K)-MIN('Base original'!K:K))</f>
        <v>0.19999999999999984</v>
      </c>
      <c r="L552" s="6">
        <f>'Base original'!L552</f>
        <v>6</v>
      </c>
      <c r="M552">
        <v>768</v>
      </c>
      <c r="O552">
        <v>0.99998112785416982</v>
      </c>
      <c r="P552" t="str">
        <f>IF(O552&lt;=cockpit!C$11,"treino","teste")</f>
        <v>teste</v>
      </c>
      <c r="AP552" s="6">
        <v>0.79336594593394383</v>
      </c>
      <c r="AQ552" s="6">
        <v>1.4169462599213609</v>
      </c>
      <c r="AR552" s="6">
        <v>1.557150166626855</v>
      </c>
      <c r="AS552" s="6">
        <v>1.7367192286358304</v>
      </c>
      <c r="AT552" s="6">
        <v>1.8502258635694824</v>
      </c>
      <c r="AU552" s="6">
        <v>1.5787880121869624</v>
      </c>
      <c r="AV552" s="6">
        <v>1.5725543420868324</v>
      </c>
      <c r="AW552" s="6">
        <v>1.7877245950796992</v>
      </c>
      <c r="AX552" s="6">
        <v>0.84698141878573274</v>
      </c>
      <c r="AY552" s="6">
        <v>1.2833104095282708</v>
      </c>
      <c r="AZ552" s="6">
        <v>1.1238803119495273</v>
      </c>
      <c r="BA552" s="6">
        <v>1.6440022222251509</v>
      </c>
      <c r="BB552" s="6">
        <v>1.2638554169514054</v>
      </c>
      <c r="BC552" s="6">
        <v>1.2277741381891054</v>
      </c>
      <c r="BD552" s="6">
        <v>1.0869187233756066</v>
      </c>
      <c r="BE552" s="6">
        <v>1.8915817786628</v>
      </c>
      <c r="BF552" s="6">
        <v>1.2544177994084678</v>
      </c>
      <c r="BG552" s="6">
        <v>1.0697141126064706</v>
      </c>
      <c r="BH552" s="6">
        <v>1.366169741000016</v>
      </c>
      <c r="BI552" s="6">
        <v>1.1517552594929124</v>
      </c>
      <c r="BL552" s="8">
        <f>IF(BL$1&lt;=cockpit!$C$15,1/(1+EXP(-(AP552+T$14))),0)</f>
        <v>0.72141763801820324</v>
      </c>
      <c r="BM552" s="8">
        <f>IF(BM$1&lt;=cockpit!$C$15,1/(1+EXP(-(AQ552+U$14))),0)</f>
        <v>0.8229552208867823</v>
      </c>
      <c r="BN552" s="8">
        <f>IF(BN$1&lt;=cockpit!$C$15,1/(1+EXP(-(AR552+V$14))),0)</f>
        <v>0.84671737298300809</v>
      </c>
      <c r="BO552" s="8">
        <f>IF(BO$1&lt;=cockpit!$C$15,1/(1+EXP(-(AS552+W$14))),0)</f>
        <v>0.85875430245133288</v>
      </c>
      <c r="BP552" s="8">
        <f>IF(BP$1&lt;=cockpit!$C$15,1/(1+EXP(-(AT552+X$14))),0)</f>
        <v>0.87628880035400025</v>
      </c>
      <c r="BQ552" s="8">
        <f>IF(BQ$1&lt;=cockpit!$C$15,1/(1+EXP(-(AU552+Y$14))),0)</f>
        <v>0.88356770376764848</v>
      </c>
      <c r="BR552" s="8">
        <f>IF(BR$1&lt;=cockpit!$C$15,1/(1+EXP(-(AV552+Z$14))),0)</f>
        <v>0.87751112216655835</v>
      </c>
      <c r="BS552" s="8">
        <f>IF(BS$1&lt;=cockpit!$C$15,1/(1+EXP(-(AW552+AA$14))),0)</f>
        <v>0.86949369648298858</v>
      </c>
      <c r="BT552" s="8">
        <f>IF(BT$1&lt;=cockpit!$C$15,1/(1+EXP(-(AX552+AB$14))),0)</f>
        <v>0.71928934891020357</v>
      </c>
      <c r="BU552" s="8">
        <f>IF(BU$1&lt;=cockpit!$C$15,1/(1+EXP(-(AY552+AC$14))),0)</f>
        <v>0.78982708541543356</v>
      </c>
      <c r="BV552" s="8">
        <f>IF(BV$1&lt;=cockpit!$C$15,1/(1+EXP(-(AZ552+AD$14))),0)</f>
        <v>0.81742511462594236</v>
      </c>
      <c r="BW552" s="8">
        <f>IF(BW$1&lt;=cockpit!$C$15,1/(1+EXP(-(BA552+AE$14))),0)</f>
        <v>0.8879797943770803</v>
      </c>
      <c r="BX552" s="8">
        <f>IF(BX$1&lt;=cockpit!$C$15,1/(1+EXP(-(BB552+AF$14))),0)</f>
        <v>0.88016678940372228</v>
      </c>
      <c r="BY552" s="8">
        <f>IF(BY$1&lt;=cockpit!$C$15,1/(1+EXP(-(BC552+AG$14))),0)</f>
        <v>0.76837844323179461</v>
      </c>
      <c r="BZ552" s="8">
        <f>IF(BZ$1&lt;=cockpit!$C$15,1/(1+EXP(-(BD552+AH$14))),0)</f>
        <v>0.80082253705184658</v>
      </c>
      <c r="CA552" s="8">
        <f>IF(CA$1&lt;=cockpit!$C$15,1/(1+EXP(-(BE552+AI$14))),0)</f>
        <v>0.94596809895073364</v>
      </c>
      <c r="CB552" s="8">
        <f>IF(CB$1&lt;=cockpit!$C$15,1/(1+EXP(-(BF552+AJ$14))),0)</f>
        <v>0.84123181299306771</v>
      </c>
      <c r="CC552" s="8">
        <f>IF(CC$1&lt;=cockpit!$C$15,1/(1+EXP(-(BG552+AK$14))),0)</f>
        <v>0.77853411978069131</v>
      </c>
      <c r="CD552" s="8">
        <f>IF(CD$1&lt;=cockpit!$C$15,1/(1+EXP(-(BH552+AL$14))),0)</f>
        <v>0.90864361777427971</v>
      </c>
      <c r="CE552" s="8">
        <f>IF(CE$1&lt;=cockpit!$C$15,1/(1+EXP(-(BI552+AM$14))),0)</f>
        <v>0.84467175927131155</v>
      </c>
      <c r="CH552" s="6">
        <v>5.6507807919262003</v>
      </c>
      <c r="CK552" s="9">
        <f t="shared" si="185"/>
        <v>5.6507807919262003</v>
      </c>
      <c r="CM552" s="9">
        <f t="shared" si="186"/>
        <v>0.12195405528769181</v>
      </c>
      <c r="CP552">
        <f t="shared" si="187"/>
        <v>0</v>
      </c>
      <c r="CV552">
        <v>0</v>
      </c>
      <c r="CW552">
        <v>0</v>
      </c>
      <c r="CX552">
        <v>0</v>
      </c>
      <c r="CY552">
        <v>0</v>
      </c>
      <c r="CZ552">
        <v>0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0</v>
      </c>
      <c r="DG552">
        <v>0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0</v>
      </c>
      <c r="DR552">
        <f t="shared" si="188"/>
        <v>0</v>
      </c>
      <c r="DS552">
        <f t="shared" si="200"/>
        <v>0</v>
      </c>
      <c r="DT552">
        <f t="shared" si="201"/>
        <v>0</v>
      </c>
      <c r="DU552">
        <f t="shared" si="202"/>
        <v>0</v>
      </c>
      <c r="DV552">
        <f t="shared" si="203"/>
        <v>0</v>
      </c>
      <c r="DW552">
        <f t="shared" si="204"/>
        <v>0</v>
      </c>
      <c r="DX552">
        <f t="shared" si="205"/>
        <v>0</v>
      </c>
      <c r="DY552">
        <f t="shared" si="206"/>
        <v>0</v>
      </c>
      <c r="DZ552">
        <f t="shared" si="207"/>
        <v>0</v>
      </c>
      <c r="EA552">
        <f t="shared" si="189"/>
        <v>0</v>
      </c>
      <c r="EB552">
        <f t="shared" si="190"/>
        <v>0</v>
      </c>
      <c r="EC552">
        <f t="shared" si="191"/>
        <v>0</v>
      </c>
      <c r="ED552">
        <f t="shared" si="192"/>
        <v>0</v>
      </c>
      <c r="EE552">
        <f t="shared" si="193"/>
        <v>0</v>
      </c>
      <c r="EF552">
        <f t="shared" si="194"/>
        <v>0</v>
      </c>
      <c r="EG552">
        <f t="shared" si="195"/>
        <v>0</v>
      </c>
      <c r="EH552">
        <f t="shared" si="196"/>
        <v>0</v>
      </c>
      <c r="EI552">
        <f t="shared" si="197"/>
        <v>0</v>
      </c>
      <c r="EJ552">
        <f t="shared" si="198"/>
        <v>0</v>
      </c>
      <c r="EK552">
        <f t="shared" si="199"/>
        <v>0</v>
      </c>
    </row>
    <row r="553" spans="1:141" x14ac:dyDescent="0.3">
      <c r="A553" s="6">
        <f>('Base original'!A553-MIN('Base original'!A:A))/(MAX('Base original'!A:A)-MIN('Base original'!A:A))</f>
        <v>0.29203539823008856</v>
      </c>
      <c r="B553" s="6">
        <f>('Base original'!B553-MIN('Base original'!B:B))/(MAX('Base original'!B:B)-MIN('Base original'!B:B))</f>
        <v>0.41095890410958902</v>
      </c>
      <c r="C553" s="6">
        <f>('Base original'!C553-MIN('Base original'!C:C))/(MAX('Base original'!C:C)-MIN('Base original'!C:C))</f>
        <v>0.01</v>
      </c>
      <c r="D553" s="6">
        <f>('Base original'!D553-MIN('Base original'!D:D))/(MAX('Base original'!D:D)-MIN('Base original'!D:D))</f>
        <v>6.8493150684931503E-2</v>
      </c>
      <c r="E553" s="6">
        <f>('Base original'!E553-MIN('Base original'!E:E))/(MAX('Base original'!E:E)-MIN('Base original'!E:E))</f>
        <v>0.10684474123539232</v>
      </c>
      <c r="F553" s="6">
        <f>('Base original'!F553-MIN('Base original'!F:F))/(MAX('Base original'!F:F)-MIN('Base original'!F:F))</f>
        <v>8.9552238805970144E-2</v>
      </c>
      <c r="G553" s="6">
        <f>('Base original'!G553-MIN('Base original'!G:G))/(MAX('Base original'!G:G)-MIN('Base original'!G:G))</f>
        <v>9.187279151943463E-2</v>
      </c>
      <c r="H553" s="6">
        <f>('Base original'!H553-MIN('Base original'!H:H))/(MAX('Base original'!H:H)-MIN('Base original'!H:H))</f>
        <v>0.4853157121878871</v>
      </c>
      <c r="I553" s="6">
        <f>('Base original'!I553-MIN('Base original'!I:I))/(MAX('Base original'!I:I)-MIN('Base original'!I:I))</f>
        <v>0.51181102362204733</v>
      </c>
      <c r="J553" s="6">
        <f>('Base original'!J553-MIN('Base original'!J:J))/(MAX('Base original'!J:J)-MIN('Base original'!J:J))</f>
        <v>0.125748502994012</v>
      </c>
      <c r="K553" s="6">
        <f>('Base original'!K553-MIN('Base original'!K:K))/(MAX('Base original'!K:K)-MIN('Base original'!K:K))</f>
        <v>0.18461538461538451</v>
      </c>
      <c r="L553" s="6">
        <f>'Base original'!L553</f>
        <v>5</v>
      </c>
      <c r="M553">
        <v>769</v>
      </c>
      <c r="O553">
        <v>0.34958052753368751</v>
      </c>
      <c r="P553" t="str">
        <f>IF(O553&lt;=cockpit!C$11,"treino","teste")</f>
        <v>treino</v>
      </c>
      <c r="AP553" s="6">
        <v>0.55360553704939219</v>
      </c>
      <c r="AQ553" s="6">
        <v>1.2232291366288803</v>
      </c>
      <c r="AR553" s="6">
        <v>1.1225209704465307</v>
      </c>
      <c r="AS553" s="6">
        <v>1.4348063612819342</v>
      </c>
      <c r="AT553" s="6">
        <v>1.5198388994580436</v>
      </c>
      <c r="AU553" s="6">
        <v>1.3517156538301069</v>
      </c>
      <c r="AV553" s="6">
        <v>1.2719960193005388</v>
      </c>
      <c r="AW553" s="6">
        <v>1.534096936069606</v>
      </c>
      <c r="AX553" s="6">
        <v>0.72601009466408595</v>
      </c>
      <c r="AY553" s="6">
        <v>0.91554944260438798</v>
      </c>
      <c r="AZ553" s="6">
        <v>0.94388811555984842</v>
      </c>
      <c r="BA553" s="6">
        <v>1.2617387183578088</v>
      </c>
      <c r="BB553" s="6">
        <v>1.1150703507874564</v>
      </c>
      <c r="BC553" s="6">
        <v>1.0839917794658118</v>
      </c>
      <c r="BD553" s="6">
        <v>0.91861692860845801</v>
      </c>
      <c r="BE553" s="6">
        <v>1.7618732136228903</v>
      </c>
      <c r="BF553" s="6">
        <v>1.0951181667164285</v>
      </c>
      <c r="BG553" s="6">
        <v>0.76074324688880934</v>
      </c>
      <c r="BH553" s="6">
        <v>0.97706342095357135</v>
      </c>
      <c r="BI553" s="6">
        <v>0.98112468372412498</v>
      </c>
      <c r="BL553" s="8">
        <f>IF(BL$1&lt;=cockpit!$C$15,1/(1+EXP(-(AP553+T$14))),0)</f>
        <v>0.67078641852734355</v>
      </c>
      <c r="BM553" s="8">
        <f>IF(BM$1&lt;=cockpit!$C$15,1/(1+EXP(-(AQ553+U$14))),0)</f>
        <v>0.79294706418126282</v>
      </c>
      <c r="BN553" s="8">
        <f>IF(BN$1&lt;=cockpit!$C$15,1/(1+EXP(-(AR553+V$14))),0)</f>
        <v>0.78150429873416327</v>
      </c>
      <c r="BO553" s="8">
        <f>IF(BO$1&lt;=cockpit!$C$15,1/(1+EXP(-(AS553+W$14))),0)</f>
        <v>0.81803177200849742</v>
      </c>
      <c r="BP553" s="8">
        <f>IF(BP$1&lt;=cockpit!$C$15,1/(1+EXP(-(AT553+X$14))),0)</f>
        <v>0.83580751862920633</v>
      </c>
      <c r="BQ553" s="8">
        <f>IF(BQ$1&lt;=cockpit!$C$15,1/(1+EXP(-(AU553+Y$14))),0)</f>
        <v>0.85809848369565522</v>
      </c>
      <c r="BR553" s="8">
        <f>IF(BR$1&lt;=cockpit!$C$15,1/(1+EXP(-(AV553+Z$14))),0)</f>
        <v>0.84137720778024261</v>
      </c>
      <c r="BS553" s="8">
        <f>IF(BS$1&lt;=cockpit!$C$15,1/(1+EXP(-(AW553+AA$14))),0)</f>
        <v>0.83792398010978619</v>
      </c>
      <c r="BT553" s="8">
        <f>IF(BT$1&lt;=cockpit!$C$15,1/(1+EXP(-(AX553+AB$14))),0)</f>
        <v>0.69422953836903645</v>
      </c>
      <c r="BU553" s="8">
        <f>IF(BU$1&lt;=cockpit!$C$15,1/(1+EXP(-(AY553+AC$14))),0)</f>
        <v>0.72234478988600836</v>
      </c>
      <c r="BV553" s="8">
        <f>IF(BV$1&lt;=cockpit!$C$15,1/(1+EXP(-(AZ553+AD$14))),0)</f>
        <v>0.78901639642213883</v>
      </c>
      <c r="BW553" s="8">
        <f>IF(BW$1&lt;=cockpit!$C$15,1/(1+EXP(-(BA553+AE$14))),0)</f>
        <v>0.84396177874189415</v>
      </c>
      <c r="BX553" s="8">
        <f>IF(BX$1&lt;=cockpit!$C$15,1/(1+EXP(-(BB553+AF$14))),0)</f>
        <v>0.86356554591305534</v>
      </c>
      <c r="BY553" s="8">
        <f>IF(BY$1&lt;=cockpit!$C$15,1/(1+EXP(-(BC553+AG$14))),0)</f>
        <v>0.74180957883726217</v>
      </c>
      <c r="BZ553" s="8">
        <f>IF(BZ$1&lt;=cockpit!$C$15,1/(1+EXP(-(BD553+AH$14))),0)</f>
        <v>0.77261590056515239</v>
      </c>
      <c r="CA553" s="8">
        <f>IF(CA$1&lt;=cockpit!$C$15,1/(1+EXP(-(BE553+AI$14))),0)</f>
        <v>0.93894178052570443</v>
      </c>
      <c r="CB553" s="8">
        <f>IF(CB$1&lt;=cockpit!$C$15,1/(1+EXP(-(BF553+AJ$14))),0)</f>
        <v>0.81878278495409562</v>
      </c>
      <c r="CC553" s="8">
        <f>IF(CC$1&lt;=cockpit!$C$15,1/(1+EXP(-(BG553+AK$14))),0)</f>
        <v>0.72074768854372051</v>
      </c>
      <c r="CD553" s="8">
        <f>IF(CD$1&lt;=cockpit!$C$15,1/(1+EXP(-(BH553+AL$14))),0)</f>
        <v>0.87080312244890234</v>
      </c>
      <c r="CE553" s="8">
        <f>IF(CE$1&lt;=cockpit!$C$15,1/(1+EXP(-(BI553+AM$14))),0)</f>
        <v>0.82094703896722587</v>
      </c>
      <c r="CH553" s="6">
        <v>5.4238591758964336</v>
      </c>
      <c r="CK553" s="9">
        <f t="shared" si="185"/>
        <v>5.4238591758964336</v>
      </c>
      <c r="CM553" s="9">
        <f t="shared" si="186"/>
        <v>0.17965660099160385</v>
      </c>
      <c r="CP553">
        <f t="shared" si="187"/>
        <v>0.42385917589643363</v>
      </c>
      <c r="CV553">
        <v>-3.3237255408694211E-2</v>
      </c>
      <c r="CW553">
        <v>0.17385204145241909</v>
      </c>
      <c r="CX553">
        <v>7.1746393843455146E-3</v>
      </c>
      <c r="CY553">
        <v>0.1135104579093754</v>
      </c>
      <c r="CZ553">
        <v>0.13567752503024177</v>
      </c>
      <c r="DA553">
        <v>0.31958725813809807</v>
      </c>
      <c r="DB553">
        <v>5.6286944356827833E-3</v>
      </c>
      <c r="DC553">
        <v>0.26647224995596752</v>
      </c>
      <c r="DD553">
        <v>0.11539873478675329</v>
      </c>
      <c r="DE553">
        <v>0.25050561308021457</v>
      </c>
      <c r="DF553">
        <v>0.30875437117959176</v>
      </c>
      <c r="DG553">
        <v>8.4352802867606991E-2</v>
      </c>
      <c r="DH553">
        <v>-4.3519088175023819E-2</v>
      </c>
      <c r="DI553">
        <v>0.21082153356742575</v>
      </c>
      <c r="DJ553">
        <v>5.8399504322033682E-2</v>
      </c>
      <c r="DK553">
        <v>-7.6461028912943915E-2</v>
      </c>
      <c r="DL553">
        <v>0.28104827949378053</v>
      </c>
      <c r="DM553">
        <v>0.25214112518945153</v>
      </c>
      <c r="DN553">
        <v>0.1684467029489127</v>
      </c>
      <c r="DO553">
        <v>-8.9770215132200706E-3</v>
      </c>
      <c r="DR553">
        <f t="shared" si="188"/>
        <v>-1.8282005452789556E-2</v>
      </c>
      <c r="DS553">
        <f t="shared" si="200"/>
        <v>6.4539954508181771E-2</v>
      </c>
      <c r="DT553">
        <f t="shared" si="201"/>
        <v>2.7927357778403453E-3</v>
      </c>
      <c r="DU553">
        <f t="shared" si="202"/>
        <v>3.7551985995876586E-2</v>
      </c>
      <c r="DV553">
        <f t="shared" si="203"/>
        <v>4.0896705412096918E-2</v>
      </c>
      <c r="DW553">
        <f t="shared" si="204"/>
        <v>8.4264611124034133E-2</v>
      </c>
      <c r="DX553">
        <f t="shared" si="205"/>
        <v>1.6440538045404834E-3</v>
      </c>
      <c r="DY553">
        <f t="shared" si="206"/>
        <v>7.937766077036848E-2</v>
      </c>
      <c r="DZ553">
        <f t="shared" si="207"/>
        <v>5.9781777727815788E-2</v>
      </c>
      <c r="EA553">
        <f t="shared" si="189"/>
        <v>0.11979629440941633</v>
      </c>
      <c r="EB553">
        <f t="shared" si="190"/>
        <v>0.11654030262255763</v>
      </c>
      <c r="EC553">
        <f t="shared" si="191"/>
        <v>2.4270706791461878E-2</v>
      </c>
      <c r="ED553">
        <f t="shared" si="192"/>
        <v>-1.1064926089478217E-2</v>
      </c>
      <c r="EE553">
        <f t="shared" si="193"/>
        <v>9.4810354120197823E-2</v>
      </c>
      <c r="EF553">
        <f t="shared" si="194"/>
        <v>2.3538776949047661E-2</v>
      </c>
      <c r="EG553">
        <f t="shared" si="195"/>
        <v>-9.0520937358930034E-3</v>
      </c>
      <c r="EH553">
        <f t="shared" si="196"/>
        <v>9.2632037716385104E-2</v>
      </c>
      <c r="EI553">
        <f t="shared" si="197"/>
        <v>0.12115955177051445</v>
      </c>
      <c r="EJ553">
        <f t="shared" si="198"/>
        <v>4.0713891846070105E-2</v>
      </c>
      <c r="EK553">
        <f t="shared" si="199"/>
        <v>-2.926921590135119E-3</v>
      </c>
    </row>
    <row r="554" spans="1:141" x14ac:dyDescent="0.3">
      <c r="A554" s="6">
        <f>('Base original'!A554-MIN('Base original'!A:A))/(MAX('Base original'!A:A)-MIN('Base original'!A:A))</f>
        <v>0.22123893805309733</v>
      </c>
      <c r="B554" s="6">
        <f>('Base original'!B554-MIN('Base original'!B:B))/(MAX('Base original'!B:B)-MIN('Base original'!B:B))</f>
        <v>0.32191780821917809</v>
      </c>
      <c r="C554" s="6">
        <f>('Base original'!C554-MIN('Base original'!C:C))/(MAX('Base original'!C:C)-MIN('Base original'!C:C))</f>
        <v>0.02</v>
      </c>
      <c r="D554" s="6">
        <f>('Base original'!D554-MIN('Base original'!D:D))/(MAX('Base original'!D:D)-MIN('Base original'!D:D))</f>
        <v>9.5890410958904104E-2</v>
      </c>
      <c r="E554" s="6">
        <f>('Base original'!E554-MIN('Base original'!E:E))/(MAX('Base original'!E:E)-MIN('Base original'!E:E))</f>
        <v>0.1168614357262102</v>
      </c>
      <c r="F554" s="6">
        <f>('Base original'!F554-MIN('Base original'!F:F))/(MAX('Base original'!F:F)-MIN('Base original'!F:F))</f>
        <v>0.34328358208955223</v>
      </c>
      <c r="G554" s="6">
        <f>('Base original'!G554-MIN('Base original'!G:G))/(MAX('Base original'!G:G)-MIN('Base original'!G:G))</f>
        <v>0.31095406360424027</v>
      </c>
      <c r="H554" s="6">
        <f>('Base original'!H554-MIN('Base original'!H:H))/(MAX('Base original'!H:H)-MIN('Base original'!H:H))</f>
        <v>0.54111600587371556</v>
      </c>
      <c r="I554" s="6">
        <f>('Base original'!I554-MIN('Base original'!I:I))/(MAX('Base original'!I:I)-MIN('Base original'!I:I))</f>
        <v>0.63779527559055105</v>
      </c>
      <c r="J554" s="6">
        <f>('Base original'!J554-MIN('Base original'!J:J))/(MAX('Base original'!J:J)-MIN('Base original'!J:J))</f>
        <v>0.11976047904191618</v>
      </c>
      <c r="K554" s="6">
        <f>('Base original'!K554-MIN('Base original'!K:K))/(MAX('Base original'!K:K)-MIN('Base original'!K:K))</f>
        <v>0.19999999999999984</v>
      </c>
      <c r="L554" s="6">
        <f>'Base original'!L554</f>
        <v>6</v>
      </c>
      <c r="M554">
        <v>770</v>
      </c>
      <c r="O554">
        <v>1.1332124203746408E-2</v>
      </c>
      <c r="P554" t="str">
        <f>IF(O554&lt;=cockpit!C$11,"treino","teste")</f>
        <v>treino</v>
      </c>
      <c r="AP554" s="6">
        <v>0.79336594593394383</v>
      </c>
      <c r="AQ554" s="6">
        <v>1.4169462599213609</v>
      </c>
      <c r="AR554" s="6">
        <v>1.557150166626855</v>
      </c>
      <c r="AS554" s="6">
        <v>1.7367192286358304</v>
      </c>
      <c r="AT554" s="6">
        <v>1.8502258635694824</v>
      </c>
      <c r="AU554" s="6">
        <v>1.5787880121869624</v>
      </c>
      <c r="AV554" s="6">
        <v>1.5725543420868324</v>
      </c>
      <c r="AW554" s="6">
        <v>1.7877245950796992</v>
      </c>
      <c r="AX554" s="6">
        <v>0.84698141878573274</v>
      </c>
      <c r="AY554" s="6">
        <v>1.2833104095282708</v>
      </c>
      <c r="AZ554" s="6">
        <v>1.1238803119495273</v>
      </c>
      <c r="BA554" s="6">
        <v>1.6440022222251509</v>
      </c>
      <c r="BB554" s="6">
        <v>1.2638554169514054</v>
      </c>
      <c r="BC554" s="6">
        <v>1.2277741381891054</v>
      </c>
      <c r="BD554" s="6">
        <v>1.0869187233756066</v>
      </c>
      <c r="BE554" s="6">
        <v>1.8915817786628</v>
      </c>
      <c r="BF554" s="6">
        <v>1.2544177994084678</v>
      </c>
      <c r="BG554" s="6">
        <v>1.0697141126064706</v>
      </c>
      <c r="BH554" s="6">
        <v>1.366169741000016</v>
      </c>
      <c r="BI554" s="6">
        <v>1.1517552594929124</v>
      </c>
      <c r="BL554" s="8">
        <f>IF(BL$1&lt;=cockpit!$C$15,1/(1+EXP(-(AP554+T$14))),0)</f>
        <v>0.72141763801820324</v>
      </c>
      <c r="BM554" s="8">
        <f>IF(BM$1&lt;=cockpit!$C$15,1/(1+EXP(-(AQ554+U$14))),0)</f>
        <v>0.8229552208867823</v>
      </c>
      <c r="BN554" s="8">
        <f>IF(BN$1&lt;=cockpit!$C$15,1/(1+EXP(-(AR554+V$14))),0)</f>
        <v>0.84671737298300809</v>
      </c>
      <c r="BO554" s="8">
        <f>IF(BO$1&lt;=cockpit!$C$15,1/(1+EXP(-(AS554+W$14))),0)</f>
        <v>0.85875430245133288</v>
      </c>
      <c r="BP554" s="8">
        <f>IF(BP$1&lt;=cockpit!$C$15,1/(1+EXP(-(AT554+X$14))),0)</f>
        <v>0.87628880035400025</v>
      </c>
      <c r="BQ554" s="8">
        <f>IF(BQ$1&lt;=cockpit!$C$15,1/(1+EXP(-(AU554+Y$14))),0)</f>
        <v>0.88356770376764848</v>
      </c>
      <c r="BR554" s="8">
        <f>IF(BR$1&lt;=cockpit!$C$15,1/(1+EXP(-(AV554+Z$14))),0)</f>
        <v>0.87751112216655835</v>
      </c>
      <c r="BS554" s="8">
        <f>IF(BS$1&lt;=cockpit!$C$15,1/(1+EXP(-(AW554+AA$14))),0)</f>
        <v>0.86949369648298858</v>
      </c>
      <c r="BT554" s="8">
        <f>IF(BT$1&lt;=cockpit!$C$15,1/(1+EXP(-(AX554+AB$14))),0)</f>
        <v>0.71928934891020357</v>
      </c>
      <c r="BU554" s="8">
        <f>IF(BU$1&lt;=cockpit!$C$15,1/(1+EXP(-(AY554+AC$14))),0)</f>
        <v>0.78982708541543356</v>
      </c>
      <c r="BV554" s="8">
        <f>IF(BV$1&lt;=cockpit!$C$15,1/(1+EXP(-(AZ554+AD$14))),0)</f>
        <v>0.81742511462594236</v>
      </c>
      <c r="BW554" s="8">
        <f>IF(BW$1&lt;=cockpit!$C$15,1/(1+EXP(-(BA554+AE$14))),0)</f>
        <v>0.8879797943770803</v>
      </c>
      <c r="BX554" s="8">
        <f>IF(BX$1&lt;=cockpit!$C$15,1/(1+EXP(-(BB554+AF$14))),0)</f>
        <v>0.88016678940372228</v>
      </c>
      <c r="BY554" s="8">
        <f>IF(BY$1&lt;=cockpit!$C$15,1/(1+EXP(-(BC554+AG$14))),0)</f>
        <v>0.76837844323179461</v>
      </c>
      <c r="BZ554" s="8">
        <f>IF(BZ$1&lt;=cockpit!$C$15,1/(1+EXP(-(BD554+AH$14))),0)</f>
        <v>0.80082253705184658</v>
      </c>
      <c r="CA554" s="8">
        <f>IF(CA$1&lt;=cockpit!$C$15,1/(1+EXP(-(BE554+AI$14))),0)</f>
        <v>0.94596809895073364</v>
      </c>
      <c r="CB554" s="8">
        <f>IF(CB$1&lt;=cockpit!$C$15,1/(1+EXP(-(BF554+AJ$14))),0)</f>
        <v>0.84123181299306771</v>
      </c>
      <c r="CC554" s="8">
        <f>IF(CC$1&lt;=cockpit!$C$15,1/(1+EXP(-(BG554+AK$14))),0)</f>
        <v>0.77853411978069131</v>
      </c>
      <c r="CD554" s="8">
        <f>IF(CD$1&lt;=cockpit!$C$15,1/(1+EXP(-(BH554+AL$14))),0)</f>
        <v>0.90864361777427971</v>
      </c>
      <c r="CE554" s="8">
        <f>IF(CE$1&lt;=cockpit!$C$15,1/(1+EXP(-(BI554+AM$14))),0)</f>
        <v>0.84467175927131155</v>
      </c>
      <c r="CH554" s="6">
        <v>5.6507807919262003</v>
      </c>
      <c r="CK554" s="9">
        <f t="shared" si="185"/>
        <v>5.6507807919262003</v>
      </c>
      <c r="CM554" s="9">
        <f t="shared" si="186"/>
        <v>0.12195405528769181</v>
      </c>
      <c r="CP554">
        <f t="shared" si="187"/>
        <v>-0.34921920807379969</v>
      </c>
      <c r="CV554">
        <v>2.7384302788355585E-2</v>
      </c>
      <c r="CW554">
        <v>-0.14323736677311374</v>
      </c>
      <c r="CX554">
        <v>-5.9112130313499151E-3</v>
      </c>
      <c r="CY554">
        <v>-9.3521703606794515E-2</v>
      </c>
      <c r="CZ554">
        <v>-0.1117852356133759</v>
      </c>
      <c r="DA554">
        <v>-0.26330917329187087</v>
      </c>
      <c r="DB554">
        <v>-4.6375030319004669E-3</v>
      </c>
      <c r="DC554">
        <v>-0.21954751340809556</v>
      </c>
      <c r="DD554">
        <v>-9.5077462201255389E-2</v>
      </c>
      <c r="DE554">
        <v>-0.20639253976959918</v>
      </c>
      <c r="DF554">
        <v>-0.25438391598960369</v>
      </c>
      <c r="DG554">
        <v>-6.9498599278711312E-2</v>
      </c>
      <c r="DH554">
        <v>3.5855544418576198E-2</v>
      </c>
      <c r="DI554">
        <v>-0.17369667376343301</v>
      </c>
      <c r="DJ554">
        <v>-4.8115576613649153E-2</v>
      </c>
      <c r="DK554">
        <v>6.2996536311886994E-2</v>
      </c>
      <c r="DL554">
        <v>-0.23155676030310465</v>
      </c>
      <c r="DM554">
        <v>-0.20774004449773181</v>
      </c>
      <c r="DN554">
        <v>-0.13878388755428339</v>
      </c>
      <c r="DO554">
        <v>7.396202611581951E-3</v>
      </c>
      <c r="DR554">
        <f t="shared" si="188"/>
        <v>1.3132322907327751E-2</v>
      </c>
      <c r="DS554">
        <f t="shared" si="200"/>
        <v>-4.6229101600398372E-2</v>
      </c>
      <c r="DT554">
        <f t="shared" si="201"/>
        <v>-1.6732852420150649E-3</v>
      </c>
      <c r="DU554">
        <f t="shared" si="202"/>
        <v>-2.4553286077667536E-2</v>
      </c>
      <c r="DV554">
        <f t="shared" si="203"/>
        <v>-2.5947358431245099E-2</v>
      </c>
      <c r="DW554">
        <f t="shared" si="204"/>
        <v>-5.7745837893041711E-2</v>
      </c>
      <c r="DX554">
        <f t="shared" si="205"/>
        <v>-1.0665061910820936E-3</v>
      </c>
      <c r="DY554">
        <f t="shared" si="206"/>
        <v>-5.356535859003457E-2</v>
      </c>
      <c r="DZ554">
        <f t="shared" si="207"/>
        <v>-4.5886554118696868E-2</v>
      </c>
      <c r="EA554">
        <f t="shared" si="189"/>
        <v>-7.7639337011197726E-2</v>
      </c>
      <c r="EB554">
        <f t="shared" si="190"/>
        <v>-8.4408699760477199E-2</v>
      </c>
      <c r="EC554">
        <f t="shared" si="191"/>
        <v>-1.4698389750888259E-2</v>
      </c>
      <c r="ED554">
        <f t="shared" si="192"/>
        <v>8.0784844515982349E-3</v>
      </c>
      <c r="EE554">
        <f t="shared" si="193"/>
        <v>-7.1145214049120331E-2</v>
      </c>
      <c r="EF554">
        <f t="shared" si="194"/>
        <v>-1.7258252076235568E-2</v>
      </c>
      <c r="EG554">
        <f t="shared" si="195"/>
        <v>6.6237302260994833E-3</v>
      </c>
      <c r="EH554">
        <f t="shared" si="196"/>
        <v>-6.76907647058793E-2</v>
      </c>
      <c r="EI554">
        <f t="shared" si="197"/>
        <v>-8.1825609386803957E-2</v>
      </c>
      <c r="EJ554">
        <f t="shared" si="198"/>
        <v>-2.4199299016664819E-2</v>
      </c>
      <c r="EK554">
        <f t="shared" si="199"/>
        <v>2.1192311170053968E-3</v>
      </c>
    </row>
    <row r="555" spans="1:141" x14ac:dyDescent="0.3">
      <c r="A555" s="6">
        <f>('Base original'!A555-MIN('Base original'!A:A))/(MAX('Base original'!A:A)-MIN('Base original'!A:A))</f>
        <v>0.42477876106194695</v>
      </c>
      <c r="B555" s="6">
        <f>('Base original'!B555-MIN('Base original'!B:B))/(MAX('Base original'!B:B)-MIN('Base original'!B:B))</f>
        <v>0.38698630136986306</v>
      </c>
      <c r="C555" s="6">
        <f>('Base original'!C555-MIN('Base original'!C:C))/(MAX('Base original'!C:C)-MIN('Base original'!C:C))</f>
        <v>0.26</v>
      </c>
      <c r="D555" s="6">
        <f>('Base original'!D555-MIN('Base original'!D:D))/(MAX('Base original'!D:D)-MIN('Base original'!D:D))</f>
        <v>0.10273972602739727</v>
      </c>
      <c r="E555" s="6">
        <f>('Base original'!E555-MIN('Base original'!E:E))/(MAX('Base original'!E:E)-MIN('Base original'!E:E))</f>
        <v>0.1168614357262102</v>
      </c>
      <c r="F555" s="6">
        <f>('Base original'!F555-MIN('Base original'!F:F))/(MAX('Base original'!F:F)-MIN('Base original'!F:F))</f>
        <v>0.32835820895522388</v>
      </c>
      <c r="G555" s="6">
        <f>('Base original'!G555-MIN('Base original'!G:G))/(MAX('Base original'!G:G)-MIN('Base original'!G:G))</f>
        <v>0.48409893992932862</v>
      </c>
      <c r="H555" s="6">
        <f>('Base original'!H555-MIN('Base original'!H:H))/(MAX('Base original'!H:H)-MIN('Base original'!H:H))</f>
        <v>0.56754772393539166</v>
      </c>
      <c r="I555" s="6">
        <f>('Base original'!I555-MIN('Base original'!I:I))/(MAX('Base original'!I:I)-MIN('Base original'!I:I))</f>
        <v>0.42519685039370059</v>
      </c>
      <c r="J555" s="6">
        <f>('Base original'!J555-MIN('Base original'!J:J))/(MAX('Base original'!J:J)-MIN('Base original'!J:J))</f>
        <v>0.1317365269461078</v>
      </c>
      <c r="K555" s="6">
        <f>('Base original'!K555-MIN('Base original'!K:K))/(MAX('Base original'!K:K)-MIN('Base original'!K:K))</f>
        <v>0.15384615384615385</v>
      </c>
      <c r="L555" s="6">
        <f>'Base original'!L555</f>
        <v>5</v>
      </c>
      <c r="M555">
        <v>771</v>
      </c>
      <c r="O555">
        <v>0.22623706281441303</v>
      </c>
      <c r="P555" t="str">
        <f>IF(O555&lt;=cockpit!C$11,"treino","teste")</f>
        <v>treino</v>
      </c>
      <c r="AP555" s="6">
        <v>1.2234446635611957</v>
      </c>
      <c r="AQ555" s="6">
        <v>1.9297769194502121</v>
      </c>
      <c r="AR555" s="6">
        <v>1.7190584787249252</v>
      </c>
      <c r="AS555" s="6">
        <v>2.0139573700093929</v>
      </c>
      <c r="AT555" s="6">
        <v>2.1708117180556066</v>
      </c>
      <c r="AU555" s="6">
        <v>1.7490948820677568</v>
      </c>
      <c r="AV555" s="6">
        <v>1.7740741544037362</v>
      </c>
      <c r="AW555" s="6">
        <v>2.0983148797735818</v>
      </c>
      <c r="AX555" s="6">
        <v>1.0975950886713743</v>
      </c>
      <c r="AY555" s="6">
        <v>1.5419840729221925</v>
      </c>
      <c r="AZ555" s="6">
        <v>1.4116115299623053</v>
      </c>
      <c r="BA555" s="6">
        <v>1.7229145799954404</v>
      </c>
      <c r="BB555" s="6">
        <v>1.4411981122259707</v>
      </c>
      <c r="BC555" s="6">
        <v>1.4826687945427242</v>
      </c>
      <c r="BD555" s="6">
        <v>1.2890454320409455</v>
      </c>
      <c r="BE555" s="6">
        <v>1.9914676380849015</v>
      </c>
      <c r="BF555" s="6">
        <v>1.5091024712789622</v>
      </c>
      <c r="BG555" s="6">
        <v>1.200151426004689</v>
      </c>
      <c r="BH555" s="6">
        <v>1.5486299778734336</v>
      </c>
      <c r="BI555" s="6">
        <v>1.3578464918994837</v>
      </c>
      <c r="BL555" s="8">
        <f>IF(BL$1&lt;=cockpit!$C$15,1/(1+EXP(-(AP555+T$14))),0)</f>
        <v>0.79924514644386324</v>
      </c>
      <c r="BM555" s="8">
        <f>IF(BM$1&lt;=cockpit!$C$15,1/(1+EXP(-(AQ555+U$14))),0)</f>
        <v>0.88587987709541927</v>
      </c>
      <c r="BN555" s="8">
        <f>IF(BN$1&lt;=cockpit!$C$15,1/(1+EXP(-(AR555+V$14))),0)</f>
        <v>0.86657299739468219</v>
      </c>
      <c r="BO555" s="8">
        <f>IF(BO$1&lt;=cockpit!$C$15,1/(1+EXP(-(AS555+W$14))),0)</f>
        <v>0.88916301656654995</v>
      </c>
      <c r="BP555" s="8">
        <f>IF(BP$1&lt;=cockpit!$C$15,1/(1+EXP(-(AT555+X$14))),0)</f>
        <v>0.90706651478099132</v>
      </c>
      <c r="BQ555" s="8">
        <f>IF(BQ$1&lt;=cockpit!$C$15,1/(1+EXP(-(AU555+Y$14))),0)</f>
        <v>0.89997662068585105</v>
      </c>
      <c r="BR555" s="8">
        <f>IF(BR$1&lt;=cockpit!$C$15,1/(1+EXP(-(AV555+Z$14))),0)</f>
        <v>0.8975771467195468</v>
      </c>
      <c r="BS555" s="8">
        <f>IF(BS$1&lt;=cockpit!$C$15,1/(1+EXP(-(AW555+AA$14))),0)</f>
        <v>0.90088348374491534</v>
      </c>
      <c r="BT555" s="8">
        <f>IF(BT$1&lt;=cockpit!$C$15,1/(1+EXP(-(AX555+AB$14))),0)</f>
        <v>0.76701869334166362</v>
      </c>
      <c r="BU555" s="8">
        <f>IF(BU$1&lt;=cockpit!$C$15,1/(1+EXP(-(AY555+AC$14))),0)</f>
        <v>0.8295663624468308</v>
      </c>
      <c r="BV555" s="8">
        <f>IF(BV$1&lt;=cockpit!$C$15,1/(1+EXP(-(AZ555+AD$14))),0)</f>
        <v>0.85652590841293486</v>
      </c>
      <c r="BW555" s="8">
        <f>IF(BW$1&lt;=cockpit!$C$15,1/(1+EXP(-(BA555+AE$14))),0)</f>
        <v>0.89559232098956665</v>
      </c>
      <c r="BX555" s="8">
        <f>IF(BX$1&lt;=cockpit!$C$15,1/(1+EXP(-(BB555+AF$14))),0)</f>
        <v>0.89764736581204296</v>
      </c>
      <c r="BY555" s="8">
        <f>IF(BY$1&lt;=cockpit!$C$15,1/(1+EXP(-(BC555+AG$14))),0)</f>
        <v>0.81062436062123944</v>
      </c>
      <c r="BZ555" s="8">
        <f>IF(BZ$1&lt;=cockpit!$C$15,1/(1+EXP(-(BD555+AH$14))),0)</f>
        <v>0.83111776732829223</v>
      </c>
      <c r="CA555" s="8">
        <f>IF(CA$1&lt;=cockpit!$C$15,1/(1+EXP(-(BE555+AI$14))),0)</f>
        <v>0.95085189731875841</v>
      </c>
      <c r="CB555" s="8">
        <f>IF(CB$1&lt;=cockpit!$C$15,1/(1+EXP(-(BF555+AJ$14))),0)</f>
        <v>0.87237317825976102</v>
      </c>
      <c r="CC555" s="8">
        <f>IF(CC$1&lt;=cockpit!$C$15,1/(1+EXP(-(BG555+AK$14))),0)</f>
        <v>0.80020587762091644</v>
      </c>
      <c r="CD555" s="8">
        <f>IF(CD$1&lt;=cockpit!$C$15,1/(1+EXP(-(BH555+AL$14))),0)</f>
        <v>0.92270248559471491</v>
      </c>
      <c r="CE555" s="8">
        <f>IF(CE$1&lt;=cockpit!$C$15,1/(1+EXP(-(BI555+AM$14))),0)</f>
        <v>0.86983478620963939</v>
      </c>
      <c r="CH555" s="6">
        <v>5.8487760611615842</v>
      </c>
      <c r="CK555" s="9">
        <f t="shared" si="185"/>
        <v>5.8487760611615842</v>
      </c>
      <c r="CM555" s="9">
        <f t="shared" si="186"/>
        <v>0.72042080200097336</v>
      </c>
      <c r="CP555">
        <f t="shared" si="187"/>
        <v>0.84877606116158422</v>
      </c>
      <c r="CV555">
        <v>-6.655745194131682E-2</v>
      </c>
      <c r="CW555">
        <v>0.34813791787520515</v>
      </c>
      <c r="CX555">
        <v>1.4367182553073987E-2</v>
      </c>
      <c r="CY555">
        <v>0.22730417280976481</v>
      </c>
      <c r="CZ555">
        <v>0.2716936233355467</v>
      </c>
      <c r="DA555">
        <v>0.63997202275069998</v>
      </c>
      <c r="DB555">
        <v>1.1271434863942406E-2</v>
      </c>
      <c r="DC555">
        <v>0.53360946179387481</v>
      </c>
      <c r="DD555">
        <v>0.23108543862045217</v>
      </c>
      <c r="DE555">
        <v>0.50163634447551753</v>
      </c>
      <c r="DF555">
        <v>0.61827921616180503</v>
      </c>
      <c r="DG555">
        <v>0.16891610194467296</v>
      </c>
      <c r="DH555">
        <v>-8.7146775030690543E-2</v>
      </c>
      <c r="DI555">
        <v>0.42216915675107825</v>
      </c>
      <c r="DJ555">
        <v>0.11694474030770118</v>
      </c>
      <c r="DK555">
        <v>-0.15311286069443944</v>
      </c>
      <c r="DL555">
        <v>0.56279789427811755</v>
      </c>
      <c r="DM555">
        <v>0.5049114499940528</v>
      </c>
      <c r="DN555">
        <v>0.3373137522439007</v>
      </c>
      <c r="DO555">
        <v>-1.7976444522733396E-2</v>
      </c>
      <c r="DR555">
        <f t="shared" si="188"/>
        <v>-2.404103058103544E-2</v>
      </c>
      <c r="DS555">
        <f t="shared" si="200"/>
        <v>7.4925143738121106E-2</v>
      </c>
      <c r="DT555">
        <f t="shared" si="201"/>
        <v>3.5781646328274293E-3</v>
      </c>
      <c r="DU555">
        <f t="shared" si="202"/>
        <v>4.7595022983249295E-2</v>
      </c>
      <c r="DV555">
        <f t="shared" si="203"/>
        <v>4.815235263183007E-2</v>
      </c>
      <c r="DW555">
        <f t="shared" si="204"/>
        <v>0.12162161576536874</v>
      </c>
      <c r="DX555">
        <f t="shared" si="205"/>
        <v>2.1906627176529548E-3</v>
      </c>
      <c r="DY555">
        <f t="shared" si="206"/>
        <v>0.10053679772129434</v>
      </c>
      <c r="DZ555">
        <f t="shared" si="207"/>
        <v>9.5133790428719847E-2</v>
      </c>
      <c r="EA555">
        <f t="shared" si="189"/>
        <v>0.15642006951048751</v>
      </c>
      <c r="EB555">
        <f t="shared" si="190"/>
        <v>0.16468693451567029</v>
      </c>
      <c r="EC555">
        <f t="shared" si="191"/>
        <v>3.3430928051957173E-2</v>
      </c>
      <c r="ED555">
        <f t="shared" si="192"/>
        <v>-1.6926448976378083E-2</v>
      </c>
      <c r="EE555">
        <f t="shared" si="193"/>
        <v>0.14475679944300077</v>
      </c>
      <c r="EF555">
        <f t="shared" si="194"/>
        <v>3.6164372362036477E-2</v>
      </c>
      <c r="EG555">
        <f t="shared" si="195"/>
        <v>-1.4680563571821445E-2</v>
      </c>
      <c r="EH555">
        <f t="shared" si="196"/>
        <v>0.13448902010973834</v>
      </c>
      <c r="EI555">
        <f t="shared" si="197"/>
        <v>0.18160178064792967</v>
      </c>
      <c r="EJ555">
        <f t="shared" si="198"/>
        <v>5.0131611374166198E-2</v>
      </c>
      <c r="EK555">
        <f t="shared" si="199"/>
        <v>-4.3752408971727578E-3</v>
      </c>
    </row>
    <row r="556" spans="1:141" x14ac:dyDescent="0.3">
      <c r="A556" s="6">
        <f>('Base original'!A556-MIN('Base original'!A:A))/(MAX('Base original'!A:A)-MIN('Base original'!A:A))</f>
        <v>0.4336283185840708</v>
      </c>
      <c r="B556" s="6">
        <f>('Base original'!B556-MIN('Base original'!B:B))/(MAX('Base original'!B:B)-MIN('Base original'!B:B))</f>
        <v>0.30821917808219174</v>
      </c>
      <c r="C556" s="6">
        <f>('Base original'!C556-MIN('Base original'!C:C))/(MAX('Base original'!C:C)-MIN('Base original'!C:C))</f>
        <v>0.27</v>
      </c>
      <c r="D556" s="6">
        <f>('Base original'!D556-MIN('Base original'!D:D))/(MAX('Base original'!D:D)-MIN('Base original'!D:D))</f>
        <v>9.5890410958904104E-2</v>
      </c>
      <c r="E556" s="6">
        <f>('Base original'!E556-MIN('Base original'!E:E))/(MAX('Base original'!E:E)-MIN('Base original'!E:E))</f>
        <v>0.1168614357262102</v>
      </c>
      <c r="F556" s="6">
        <f>('Base original'!F556-MIN('Base original'!F:F))/(MAX('Base original'!F:F)-MIN('Base original'!F:F))</f>
        <v>0.32835820895522388</v>
      </c>
      <c r="G556" s="6">
        <f>('Base original'!G556-MIN('Base original'!G:G))/(MAX('Base original'!G:G)-MIN('Base original'!G:G))</f>
        <v>0.48763250883392228</v>
      </c>
      <c r="H556" s="6">
        <f>('Base original'!H556-MIN('Base original'!H:H))/(MAX('Base original'!H:H)-MIN('Base original'!H:H))</f>
        <v>0.56901615271659722</v>
      </c>
      <c r="I556" s="6">
        <f>('Base original'!I556-MIN('Base original'!I:I))/(MAX('Base original'!I:I)-MIN('Base original'!I:I))</f>
        <v>0.41732283464566927</v>
      </c>
      <c r="J556" s="6">
        <f>('Base original'!J556-MIN('Base original'!J:J))/(MAX('Base original'!J:J)-MIN('Base original'!J:J))</f>
        <v>0.1317365269461078</v>
      </c>
      <c r="K556" s="6">
        <f>('Base original'!K556-MIN('Base original'!K:K))/(MAX('Base original'!K:K)-MIN('Base original'!K:K))</f>
        <v>0.15384615384615385</v>
      </c>
      <c r="L556" s="6">
        <f>'Base original'!L556</f>
        <v>5</v>
      </c>
      <c r="M556">
        <v>772</v>
      </c>
      <c r="O556">
        <v>0.10990892806475328</v>
      </c>
      <c r="P556" t="str">
        <f>IF(O556&lt;=cockpit!C$11,"treino","teste")</f>
        <v>treino</v>
      </c>
      <c r="AP556" s="6">
        <v>1.2332209643277952</v>
      </c>
      <c r="AQ556" s="6">
        <v>1.8718197515208761</v>
      </c>
      <c r="AR556" s="6">
        <v>1.6978648795656424</v>
      </c>
      <c r="AS556" s="6">
        <v>1.9567300757412547</v>
      </c>
      <c r="AT556" s="6">
        <v>2.1015864376915521</v>
      </c>
      <c r="AU556" s="6">
        <v>1.7153698348003896</v>
      </c>
      <c r="AV556" s="6">
        <v>1.7602415392983606</v>
      </c>
      <c r="AW556" s="6">
        <v>2.0462332240982262</v>
      </c>
      <c r="AX556" s="6">
        <v>1.0584653699785598</v>
      </c>
      <c r="AY556" s="6">
        <v>1.5007268396707756</v>
      </c>
      <c r="AZ556" s="6">
        <v>1.3435739551309558</v>
      </c>
      <c r="BA556" s="6">
        <v>1.7110270560299345</v>
      </c>
      <c r="BB556" s="6">
        <v>1.4112227106161388</v>
      </c>
      <c r="BC556" s="6">
        <v>1.4113829019302684</v>
      </c>
      <c r="BD556" s="6">
        <v>1.2658374927884617</v>
      </c>
      <c r="BE556" s="6">
        <v>1.9221763170950699</v>
      </c>
      <c r="BF556" s="6">
        <v>1.4576053665916264</v>
      </c>
      <c r="BG556" s="6">
        <v>1.1832849105588099</v>
      </c>
      <c r="BH556" s="6">
        <v>1.5251923332627841</v>
      </c>
      <c r="BI556" s="6">
        <v>1.3373579930823565</v>
      </c>
      <c r="BL556" s="8">
        <f>IF(BL$1&lt;=cockpit!$C$15,1/(1+EXP(-(AP556+T$14))),0)</f>
        <v>0.80080918872192941</v>
      </c>
      <c r="BM556" s="8">
        <f>IF(BM$1&lt;=cockpit!$C$15,1/(1+EXP(-(AQ556+U$14))),0)</f>
        <v>0.87988827535689884</v>
      </c>
      <c r="BN556" s="8">
        <f>IF(BN$1&lt;=cockpit!$C$15,1/(1+EXP(-(AR556+V$14))),0)</f>
        <v>0.86410340985959166</v>
      </c>
      <c r="BO556" s="8">
        <f>IF(BO$1&lt;=cockpit!$C$15,1/(1+EXP(-(AS556+W$14))),0)</f>
        <v>0.88339628826466221</v>
      </c>
      <c r="BP556" s="8">
        <f>IF(BP$1&lt;=cockpit!$C$15,1/(1+EXP(-(AT556+X$14))),0)</f>
        <v>0.90106430012337191</v>
      </c>
      <c r="BQ556" s="8">
        <f>IF(BQ$1&lt;=cockpit!$C$15,1/(1+EXP(-(AU556+Y$14))),0)</f>
        <v>0.896899519596705</v>
      </c>
      <c r="BR556" s="8">
        <f>IF(BR$1&lt;=cockpit!$C$15,1/(1+EXP(-(AV556+Z$14))),0)</f>
        <v>0.8962984693046927</v>
      </c>
      <c r="BS556" s="8">
        <f>IF(BS$1&lt;=cockpit!$C$15,1/(1+EXP(-(AW556+AA$14))),0)</f>
        <v>0.89613491553329405</v>
      </c>
      <c r="BT556" s="8">
        <f>IF(BT$1&lt;=cockpit!$C$15,1/(1+EXP(-(AX556+AB$14))),0)</f>
        <v>0.75995325196949359</v>
      </c>
      <c r="BU556" s="8">
        <f>IF(BU$1&lt;=cockpit!$C$15,1/(1+EXP(-(AY556+AC$14))),0)</f>
        <v>0.82365360974415802</v>
      </c>
      <c r="BV556" s="8">
        <f>IF(BV$1&lt;=cockpit!$C$15,1/(1+EXP(-(AZ556+AD$14))),0)</f>
        <v>0.84796034789154318</v>
      </c>
      <c r="BW556" s="8">
        <f>IF(BW$1&lt;=cockpit!$C$15,1/(1+EXP(-(BA556+AE$14))),0)</f>
        <v>0.89447551893068833</v>
      </c>
      <c r="BX556" s="8">
        <f>IF(BX$1&lt;=cockpit!$C$15,1/(1+EXP(-(BB556+AF$14))),0)</f>
        <v>0.89486031671639121</v>
      </c>
      <c r="BY556" s="8">
        <f>IF(BY$1&lt;=cockpit!$C$15,1/(1+EXP(-(BC556+AG$14))),0)</f>
        <v>0.79943812286194993</v>
      </c>
      <c r="BZ556" s="8">
        <f>IF(BZ$1&lt;=cockpit!$C$15,1/(1+EXP(-(BD556+AH$14))),0)</f>
        <v>0.82783519944653616</v>
      </c>
      <c r="CA556" s="8">
        <f>IF(CA$1&lt;=cockpit!$C$15,1/(1+EXP(-(BE556+AI$14))),0)</f>
        <v>0.94751069314182412</v>
      </c>
      <c r="CB556" s="8">
        <f>IF(CB$1&lt;=cockpit!$C$15,1/(1+EXP(-(BF556+AJ$14))),0)</f>
        <v>0.86652880142402922</v>
      </c>
      <c r="CC556" s="8">
        <f>IF(CC$1&lt;=cockpit!$C$15,1/(1+EXP(-(BG556+AK$14))),0)</f>
        <v>0.7974956605907948</v>
      </c>
      <c r="CD556" s="8">
        <f>IF(CD$1&lt;=cockpit!$C$15,1/(1+EXP(-(BH556+AL$14))),0)</f>
        <v>0.92101420285220992</v>
      </c>
      <c r="CE556" s="8">
        <f>IF(CE$1&lt;=cockpit!$C$15,1/(1+EXP(-(BI556+AM$14))),0)</f>
        <v>0.86749740323904245</v>
      </c>
      <c r="CH556" s="6">
        <v>5.814249978790766</v>
      </c>
      <c r="CK556" s="9">
        <f t="shared" si="185"/>
        <v>5.814249978790766</v>
      </c>
      <c r="CM556" s="9">
        <f t="shared" si="186"/>
        <v>0.66300302796076283</v>
      </c>
      <c r="CP556">
        <f t="shared" si="187"/>
        <v>0.81424997879076599</v>
      </c>
      <c r="CV556">
        <v>-6.3850061649261672E-2</v>
      </c>
      <c r="CW556">
        <v>0.33397654012320438</v>
      </c>
      <c r="CX556">
        <v>1.3782761583913805E-2</v>
      </c>
      <c r="CY556">
        <v>0.21805800888883559</v>
      </c>
      <c r="CZ556">
        <v>0.26064180784716978</v>
      </c>
      <c r="DA556">
        <v>0.61393956521146287</v>
      </c>
      <c r="DB556">
        <v>1.0812941150044291E-2</v>
      </c>
      <c r="DC556">
        <v>0.51190356659399128</v>
      </c>
      <c r="DD556">
        <v>0.22168546228560179</v>
      </c>
      <c r="DE556">
        <v>0.48123103553471708</v>
      </c>
      <c r="DF556">
        <v>0.59312916761289391</v>
      </c>
      <c r="DG556">
        <v>0.16204501837344457</v>
      </c>
      <c r="DH556">
        <v>-8.3601862690746515E-2</v>
      </c>
      <c r="DI556">
        <v>0.40499637379056569</v>
      </c>
      <c r="DJ556">
        <v>0.11218772144082602</v>
      </c>
      <c r="DK556">
        <v>-0.14688461336011524</v>
      </c>
      <c r="DL556">
        <v>0.53990468681727455</v>
      </c>
      <c r="DM556">
        <v>0.48437291797112242</v>
      </c>
      <c r="DN556">
        <v>0.32359267441467388</v>
      </c>
      <c r="DO556">
        <v>-1.7245207824708543E-2</v>
      </c>
      <c r="DR556">
        <f t="shared" si="188"/>
        <v>-2.2903313585933251E-2</v>
      </c>
      <c r="DS556">
        <f t="shared" si="200"/>
        <v>7.5410774884126494E-2</v>
      </c>
      <c r="DT556">
        <f t="shared" si="201"/>
        <v>3.491522172676531E-3</v>
      </c>
      <c r="DU556">
        <f t="shared" si="202"/>
        <v>4.7887936927850601E-2</v>
      </c>
      <c r="DV556">
        <f t="shared" si="203"/>
        <v>4.9022326258082817E-2</v>
      </c>
      <c r="DW556">
        <f t="shared" si="204"/>
        <v>0.12006892926553739</v>
      </c>
      <c r="DX556">
        <f t="shared" si="205"/>
        <v>2.1263546472711742E-3</v>
      </c>
      <c r="DY556">
        <f t="shared" si="206"/>
        <v>0.10081542133061146</v>
      </c>
      <c r="DZ556">
        <f t="shared" si="207"/>
        <v>9.3655691090277285E-2</v>
      </c>
      <c r="EA556">
        <f t="shared" si="189"/>
        <v>0.15476136549643088</v>
      </c>
      <c r="EB556">
        <f t="shared" si="190"/>
        <v>0.16664749765547349</v>
      </c>
      <c r="EC556">
        <f t="shared" si="191"/>
        <v>3.2394994240127456E-2</v>
      </c>
      <c r="ED556">
        <f t="shared" si="192"/>
        <v>-1.6655582228726908E-2</v>
      </c>
      <c r="EE556">
        <f t="shared" si="193"/>
        <v>0.1461626598303333</v>
      </c>
      <c r="EF556">
        <f t="shared" si="194"/>
        <v>3.5304228696864719E-2</v>
      </c>
      <c r="EG556">
        <f t="shared" si="195"/>
        <v>-1.5015057273528393E-2</v>
      </c>
      <c r="EH556">
        <f t="shared" si="196"/>
        <v>0.13450528643643958</v>
      </c>
      <c r="EI556">
        <f t="shared" si="197"/>
        <v>0.17631206731984717</v>
      </c>
      <c r="EJ556">
        <f t="shared" si="198"/>
        <v>4.9099634891710292E-2</v>
      </c>
      <c r="EK556">
        <f t="shared" si="199"/>
        <v>-4.2672965897778744E-3</v>
      </c>
    </row>
    <row r="557" spans="1:141" x14ac:dyDescent="0.3">
      <c r="A557" s="6">
        <f>('Base original'!A557-MIN('Base original'!A:A))/(MAX('Base original'!A:A)-MIN('Base original'!A:A))</f>
        <v>0.29203539823008856</v>
      </c>
      <c r="B557" s="6">
        <f>('Base original'!B557-MIN('Base original'!B:B))/(MAX('Base original'!B:B)-MIN('Base original'!B:B))</f>
        <v>0.19178082191780824</v>
      </c>
      <c r="C557" s="6">
        <f>('Base original'!C557-MIN('Base original'!C:C))/(MAX('Base original'!C:C)-MIN('Base original'!C:C))</f>
        <v>0.28999999999999998</v>
      </c>
      <c r="D557" s="6">
        <f>('Base original'!D557-MIN('Base original'!D:D))/(MAX('Base original'!D:D)-MIN('Base original'!D:D))</f>
        <v>6.164383561643836E-2</v>
      </c>
      <c r="E557" s="6">
        <f>('Base original'!E557-MIN('Base original'!E:E))/(MAX('Base original'!E:E)-MIN('Base original'!E:E))</f>
        <v>0.24207011686143573</v>
      </c>
      <c r="F557" s="6">
        <f>('Base original'!F557-MIN('Base original'!F:F))/(MAX('Base original'!F:F)-MIN('Base original'!F:F))</f>
        <v>0</v>
      </c>
      <c r="G557" s="6">
        <f>('Base original'!G557-MIN('Base original'!G:G))/(MAX('Base original'!G:G)-MIN('Base original'!G:G))</f>
        <v>0.13427561837455831</v>
      </c>
      <c r="H557" s="6">
        <f>('Base original'!H557-MIN('Base original'!H:H))/(MAX('Base original'!H:H)-MIN('Base original'!H:H))</f>
        <v>0.5308370044052847</v>
      </c>
      <c r="I557" s="6">
        <f>('Base original'!I557-MIN('Base original'!I:I))/(MAX('Base original'!I:I)-MIN('Base original'!I:I))</f>
        <v>0.44094488188976361</v>
      </c>
      <c r="J557" s="6">
        <f>('Base original'!J557-MIN('Base original'!J:J))/(MAX('Base original'!J:J)-MIN('Base original'!J:J))</f>
        <v>0.35329341317365276</v>
      </c>
      <c r="K557" s="6">
        <f>('Base original'!K557-MIN('Base original'!K:K))/(MAX('Base original'!K:K)-MIN('Base original'!K:K))</f>
        <v>0.16923076923076918</v>
      </c>
      <c r="L557" s="6">
        <f>'Base original'!L557</f>
        <v>6</v>
      </c>
      <c r="M557">
        <v>773</v>
      </c>
      <c r="O557">
        <v>0.42998067940194273</v>
      </c>
      <c r="P557" t="str">
        <f>IF(O557&lt;=cockpit!C$11,"treino","teste")</f>
        <v>treino</v>
      </c>
      <c r="AP557" s="6">
        <v>1.068454259995403</v>
      </c>
      <c r="AQ557" s="6">
        <v>1.4000901227402665</v>
      </c>
      <c r="AR557" s="6">
        <v>1.2105045705208601</v>
      </c>
      <c r="AS557" s="6">
        <v>1.6945945585024225</v>
      </c>
      <c r="AT557" s="6">
        <v>1.575921207419859</v>
      </c>
      <c r="AU557" s="6">
        <v>1.4320079476989971</v>
      </c>
      <c r="AV557" s="6">
        <v>1.4709458760720875</v>
      </c>
      <c r="AW557" s="6">
        <v>1.6757709172646071</v>
      </c>
      <c r="AX557" s="6">
        <v>0.9096644580650517</v>
      </c>
      <c r="AY557" s="6">
        <v>0.86262119337366872</v>
      </c>
      <c r="AZ557" s="6">
        <v>0.86688294020025325</v>
      </c>
      <c r="BA557" s="6">
        <v>1.596417378456259</v>
      </c>
      <c r="BB557" s="6">
        <v>1.225372925943871</v>
      </c>
      <c r="BC557" s="6">
        <v>1.2175776623428147</v>
      </c>
      <c r="BD557" s="6">
        <v>1.1045032029513677</v>
      </c>
      <c r="BE557" s="6">
        <v>1.8387856649767047</v>
      </c>
      <c r="BF557" s="6">
        <v>1.1325886240340852</v>
      </c>
      <c r="BG557" s="6">
        <v>1.028749578740553</v>
      </c>
      <c r="BH557" s="6">
        <v>1.1462683222037164</v>
      </c>
      <c r="BI557" s="6">
        <v>1.2406201040990799</v>
      </c>
      <c r="BL557" s="8">
        <f>IF(BL$1&lt;=cockpit!$C$15,1/(1+EXP(-(AP557+T$14))),0)</f>
        <v>0.77322167513644513</v>
      </c>
      <c r="BM557" s="8">
        <f>IF(BM$1&lt;=cockpit!$C$15,1/(1+EXP(-(AQ557+U$14))),0)</f>
        <v>0.82048589898656088</v>
      </c>
      <c r="BN557" s="8">
        <f>IF(BN$1&lt;=cockpit!$C$15,1/(1+EXP(-(AR557+V$14))),0)</f>
        <v>0.79615563629149988</v>
      </c>
      <c r="BO557" s="8">
        <f>IF(BO$1&lt;=cockpit!$C$15,1/(1+EXP(-(AS557+W$14))),0)</f>
        <v>0.85356715252679527</v>
      </c>
      <c r="BP557" s="8">
        <f>IF(BP$1&lt;=cockpit!$C$15,1/(1+EXP(-(AT557+X$14))),0)</f>
        <v>0.84335967143449853</v>
      </c>
      <c r="BQ557" s="8">
        <f>IF(BQ$1&lt;=cockpit!$C$15,1/(1+EXP(-(AU557+Y$14))),0)</f>
        <v>0.86759710114775124</v>
      </c>
      <c r="BR557" s="8">
        <f>IF(BR$1&lt;=cockpit!$C$15,1/(1+EXP(-(AV557+Z$14))),0)</f>
        <v>0.86616421262012511</v>
      </c>
      <c r="BS557" s="8">
        <f>IF(BS$1&lt;=cockpit!$C$15,1/(1+EXP(-(AW557+AA$14))),0)</f>
        <v>0.85625605179040509</v>
      </c>
      <c r="BT557" s="8">
        <f>IF(BT$1&lt;=cockpit!$C$15,1/(1+EXP(-(AX557+AB$14))),0)</f>
        <v>0.73177017381843845</v>
      </c>
      <c r="BU557" s="8">
        <f>IF(BU$1&lt;=cockpit!$C$15,1/(1+EXP(-(AY557+AC$14))),0)</f>
        <v>0.7116054756005511</v>
      </c>
      <c r="BV557" s="8">
        <f>IF(BV$1&lt;=cockpit!$C$15,1/(1+EXP(-(AZ557+AD$14))),0)</f>
        <v>0.77591221289028756</v>
      </c>
      <c r="BW557" s="8">
        <f>IF(BW$1&lt;=cockpit!$C$15,1/(1+EXP(-(BA557+AE$14))),0)</f>
        <v>0.88315834643583147</v>
      </c>
      <c r="BX557" s="8">
        <f>IF(BX$1&lt;=cockpit!$C$15,1/(1+EXP(-(BB557+AF$14))),0)</f>
        <v>0.87604817130724855</v>
      </c>
      <c r="BY557" s="8">
        <f>IF(BY$1&lt;=cockpit!$C$15,1/(1+EXP(-(BC557+AG$14))),0)</f>
        <v>0.76655878195812976</v>
      </c>
      <c r="BZ557" s="8">
        <f>IF(BZ$1&lt;=cockpit!$C$15,1/(1+EXP(-(BD557+AH$14))),0)</f>
        <v>0.80361253312067649</v>
      </c>
      <c r="CA557" s="8">
        <f>IF(CA$1&lt;=cockpit!$C$15,1/(1+EXP(-(BE557+AI$14))),0)</f>
        <v>0.94320514698461067</v>
      </c>
      <c r="CB557" s="8">
        <f>IF(CB$1&lt;=cockpit!$C$15,1/(1+EXP(-(BF557+AJ$14))),0)</f>
        <v>0.82427629669220515</v>
      </c>
      <c r="CC557" s="8">
        <f>IF(CC$1&lt;=cockpit!$C$15,1/(1+EXP(-(BG557+AK$14))),0)</f>
        <v>0.77139055703727977</v>
      </c>
      <c r="CD557" s="8">
        <f>IF(CD$1&lt;=cockpit!$C$15,1/(1+EXP(-(BH557+AL$14))),0)</f>
        <v>0.88867555942515442</v>
      </c>
      <c r="CE557" s="8">
        <f>IF(CE$1&lt;=cockpit!$C$15,1/(1+EXP(-(BI557+AM$14))),0)</f>
        <v>0.85597723280753846</v>
      </c>
      <c r="CH557" s="6">
        <v>5.5151079720941887</v>
      </c>
      <c r="CK557" s="9">
        <f t="shared" si="185"/>
        <v>5.5151079720941887</v>
      </c>
      <c r="CM557" s="9">
        <f t="shared" si="186"/>
        <v>0.23512027872661009</v>
      </c>
      <c r="CP557">
        <f t="shared" si="187"/>
        <v>-0.48489202790581132</v>
      </c>
      <c r="CV557">
        <v>3.8023195187552233E-2</v>
      </c>
      <c r="CW557">
        <v>-0.19888555852811482</v>
      </c>
      <c r="CX557">
        <v>-8.2077388868850246E-3</v>
      </c>
      <c r="CY557">
        <v>-0.12985519543793694</v>
      </c>
      <c r="CZ557">
        <v>-0.15521417016398481</v>
      </c>
      <c r="DA557">
        <v>-0.36560565986025706</v>
      </c>
      <c r="DB557">
        <v>-6.4391883309074908E-3</v>
      </c>
      <c r="DC557">
        <v>-0.30484245006257638</v>
      </c>
      <c r="DD557">
        <v>-0.13201537140294456</v>
      </c>
      <c r="DE557">
        <v>-0.2865767255630523</v>
      </c>
      <c r="DF557">
        <v>-0.35321291051308229</v>
      </c>
      <c r="DG557">
        <v>-9.6499035453244841E-2</v>
      </c>
      <c r="DH557">
        <v>4.9785542269244684E-2</v>
      </c>
      <c r="DI557">
        <v>-0.24117840724226791</v>
      </c>
      <c r="DJ557">
        <v>-6.6808637608270716E-2</v>
      </c>
      <c r="DK557">
        <v>8.747089947256749E-2</v>
      </c>
      <c r="DL557">
        <v>-0.32151732918122994</v>
      </c>
      <c r="DM557">
        <v>-0.28844774034440079</v>
      </c>
      <c r="DN557">
        <v>-0.1927018878716065</v>
      </c>
      <c r="DO557">
        <v>1.0269651841070359E-2</v>
      </c>
      <c r="DR557">
        <f t="shared" si="188"/>
        <v>1.5290200601741556E-2</v>
      </c>
      <c r="DS557">
        <f t="shared" si="200"/>
        <v>-6.4996375219580724E-2</v>
      </c>
      <c r="DT557">
        <f t="shared" si="201"/>
        <v>-3.0051503496284632E-3</v>
      </c>
      <c r="DU557">
        <f t="shared" si="202"/>
        <v>-3.5245701791084216E-2</v>
      </c>
      <c r="DV557">
        <f t="shared" si="203"/>
        <v>-4.4817232462006321E-2</v>
      </c>
      <c r="DW557">
        <f t="shared" si="204"/>
        <v>-9.0405238284728517E-2</v>
      </c>
      <c r="DX557">
        <f t="shared" si="205"/>
        <v>-1.6082488235256679E-3</v>
      </c>
      <c r="DY557">
        <f t="shared" si="206"/>
        <v>-8.1339761648102818E-2</v>
      </c>
      <c r="DZ557">
        <f t="shared" si="207"/>
        <v>-6.1322778685153193E-2</v>
      </c>
      <c r="EA557">
        <f t="shared" si="189"/>
        <v>-0.14145932898471328</v>
      </c>
      <c r="EB557">
        <f t="shared" si="190"/>
        <v>-0.14056469389279208</v>
      </c>
      <c r="EC557">
        <f t="shared" si="191"/>
        <v>-2.123281160863992E-2</v>
      </c>
      <c r="ED557">
        <f t="shared" si="192"/>
        <v>1.1577110162202293E-2</v>
      </c>
      <c r="EE557">
        <f t="shared" si="193"/>
        <v>-9.9458992686983466E-2</v>
      </c>
      <c r="EF557">
        <f t="shared" si="194"/>
        <v>-2.3664080194059207E-2</v>
      </c>
      <c r="EG557">
        <f t="shared" si="195"/>
        <v>9.6536427843171482E-3</v>
      </c>
      <c r="EH557">
        <f t="shared" si="196"/>
        <v>-0.10306835581884563</v>
      </c>
      <c r="EI557">
        <f t="shared" si="197"/>
        <v>-0.11680881866331327</v>
      </c>
      <c r="EJ557">
        <f t="shared" si="198"/>
        <v>-4.0516679976351617E-2</v>
      </c>
      <c r="EK557">
        <f t="shared" si="199"/>
        <v>2.7451085090002491E-3</v>
      </c>
    </row>
    <row r="558" spans="1:141" x14ac:dyDescent="0.3">
      <c r="A558" s="6">
        <f>('Base original'!A558-MIN('Base original'!A:A))/(MAX('Base original'!A:A)-MIN('Base original'!A:A))</f>
        <v>0.23008849557522126</v>
      </c>
      <c r="B558" s="6">
        <f>('Base original'!B558-MIN('Base original'!B:B))/(MAX('Base original'!B:B)-MIN('Base original'!B:B))</f>
        <v>0.60273972602739723</v>
      </c>
      <c r="C558" s="6">
        <f>('Base original'!C558-MIN('Base original'!C:C))/(MAX('Base original'!C:C)-MIN('Base original'!C:C))</f>
        <v>0</v>
      </c>
      <c r="D558" s="6">
        <f>('Base original'!D558-MIN('Base original'!D:D))/(MAX('Base original'!D:D)-MIN('Base original'!D:D))</f>
        <v>0.14383561643835618</v>
      </c>
      <c r="E558" s="6">
        <f>('Base original'!E558-MIN('Base original'!E:E))/(MAX('Base original'!E:E)-MIN('Base original'!E:E))</f>
        <v>0.15025041736227046</v>
      </c>
      <c r="F558" s="6">
        <f>('Base original'!F558-MIN('Base original'!F:F))/(MAX('Base original'!F:F)-MIN('Base original'!F:F))</f>
        <v>8.9552238805970144E-2</v>
      </c>
      <c r="G558" s="6">
        <f>('Base original'!G558-MIN('Base original'!G:G))/(MAX('Base original'!G:G)-MIN('Base original'!G:G))</f>
        <v>3.5335689045936397E-2</v>
      </c>
      <c r="H558" s="6">
        <f>('Base original'!H558-MIN('Base original'!H:H))/(MAX('Base original'!H:H)-MIN('Base original'!H:H))</f>
        <v>0.42511013215858856</v>
      </c>
      <c r="I558" s="6">
        <f>('Base original'!I558-MIN('Base original'!I:I))/(MAX('Base original'!I:I)-MIN('Base original'!I:I))</f>
        <v>0.54330708661417337</v>
      </c>
      <c r="J558" s="6">
        <f>('Base original'!J558-MIN('Base original'!J:J))/(MAX('Base original'!J:J)-MIN('Base original'!J:J))</f>
        <v>7.7844311377245512E-2</v>
      </c>
      <c r="K558" s="6">
        <f>('Base original'!K558-MIN('Base original'!K:K))/(MAX('Base original'!K:K)-MIN('Base original'!K:K))</f>
        <v>0.24615384615384611</v>
      </c>
      <c r="L558" s="6">
        <f>'Base original'!L558</f>
        <v>5</v>
      </c>
      <c r="M558">
        <v>775</v>
      </c>
      <c r="O558">
        <v>0.55354045670280283</v>
      </c>
      <c r="P558" t="str">
        <f>IF(O558&lt;=cockpit!C$11,"treino","teste")</f>
        <v>treino</v>
      </c>
      <c r="AP558" s="6">
        <v>0.49255674947596856</v>
      </c>
      <c r="AQ558" s="6">
        <v>1.316618709644116</v>
      </c>
      <c r="AR558" s="6">
        <v>1.2033816949746721</v>
      </c>
      <c r="AS558" s="6">
        <v>1.5834964085431265</v>
      </c>
      <c r="AT558" s="6">
        <v>1.6297890577969998</v>
      </c>
      <c r="AU558" s="6">
        <v>1.3838540447562908</v>
      </c>
      <c r="AV558" s="6">
        <v>1.2901878583105253</v>
      </c>
      <c r="AW558" s="6">
        <v>1.5810392898676346</v>
      </c>
      <c r="AX558" s="6">
        <v>0.87778400022806424</v>
      </c>
      <c r="AY558" s="6">
        <v>0.98735432027904158</v>
      </c>
      <c r="AZ558" s="6">
        <v>1.132900689762294</v>
      </c>
      <c r="BA558" s="6">
        <v>1.2833123982583796</v>
      </c>
      <c r="BB558" s="6">
        <v>1.1535026910050858</v>
      </c>
      <c r="BC558" s="6">
        <v>1.2962064377824409</v>
      </c>
      <c r="BD558" s="6">
        <v>0.99359408310547992</v>
      </c>
      <c r="BE558" s="6">
        <v>1.9037466788472894</v>
      </c>
      <c r="BF558" s="6">
        <v>1.2156718531803374</v>
      </c>
      <c r="BG558" s="6">
        <v>0.87192581483361065</v>
      </c>
      <c r="BH558" s="6">
        <v>1.019183962072328</v>
      </c>
      <c r="BI558" s="6">
        <v>1.0270109192852221</v>
      </c>
      <c r="BL558" s="8">
        <f>IF(BL$1&lt;=cockpit!$C$15,1/(1+EXP(-(AP558+T$14))),0)</f>
        <v>0.65716712341946215</v>
      </c>
      <c r="BM558" s="8">
        <f>IF(BM$1&lt;=cockpit!$C$15,1/(1+EXP(-(AQ558+U$14))),0)</f>
        <v>0.80786109372235548</v>
      </c>
      <c r="BN558" s="8">
        <f>IF(BN$1&lt;=cockpit!$C$15,1/(1+EXP(-(AR558+V$14))),0)</f>
        <v>0.79499721294665171</v>
      </c>
      <c r="BO558" s="8">
        <f>IF(BO$1&lt;=cockpit!$C$15,1/(1+EXP(-(AS558+W$14))),0)</f>
        <v>0.83912865932135905</v>
      </c>
      <c r="BP558" s="8">
        <f>IF(BP$1&lt;=cockpit!$C$15,1/(1+EXP(-(AT558+X$14))),0)</f>
        <v>0.85034494821518714</v>
      </c>
      <c r="BQ558" s="8">
        <f>IF(BQ$1&lt;=cockpit!$C$15,1/(1+EXP(-(AU558+Y$14))),0)</f>
        <v>0.8619669758461429</v>
      </c>
      <c r="BR558" s="8">
        <f>IF(BR$1&lt;=cockpit!$C$15,1/(1+EXP(-(AV558+Z$14))),0)</f>
        <v>0.84379006867522821</v>
      </c>
      <c r="BS558" s="8">
        <f>IF(BS$1&lt;=cockpit!$C$15,1/(1+EXP(-(AW558+AA$14))),0)</f>
        <v>0.84419841518594074</v>
      </c>
      <c r="BT558" s="8">
        <f>IF(BT$1&lt;=cockpit!$C$15,1/(1+EXP(-(AX558+AB$14))),0)</f>
        <v>0.72546655190368936</v>
      </c>
      <c r="BU558" s="8">
        <f>IF(BU$1&lt;=cockpit!$C$15,1/(1+EXP(-(AY558+AC$14))),0)</f>
        <v>0.73651387375057953</v>
      </c>
      <c r="BV558" s="8">
        <f>IF(BV$1&lt;=cockpit!$C$15,1/(1+EXP(-(AZ558+AD$14))),0)</f>
        <v>0.81876747483204404</v>
      </c>
      <c r="BW558" s="8">
        <f>IF(BW$1&lt;=cockpit!$C$15,1/(1+EXP(-(BA558+AE$14))),0)</f>
        <v>0.84678178769654999</v>
      </c>
      <c r="BX558" s="8">
        <f>IF(BX$1&lt;=cockpit!$C$15,1/(1+EXP(-(BB558+AF$14))),0)</f>
        <v>0.86803070799574822</v>
      </c>
      <c r="BY558" s="8">
        <f>IF(BY$1&lt;=cockpit!$C$15,1/(1+EXP(-(BC558+AG$14))),0)</f>
        <v>0.78033332031593916</v>
      </c>
      <c r="BZ558" s="8">
        <f>IF(BZ$1&lt;=cockpit!$C$15,1/(1+EXP(-(BD558+AH$14))),0)</f>
        <v>0.78551816436117849</v>
      </c>
      <c r="CA558" s="8">
        <f>IF(CA$1&lt;=cockpit!$C$15,1/(1+EXP(-(BE558+AI$14))),0)</f>
        <v>0.94658651423399032</v>
      </c>
      <c r="CB558" s="8">
        <f>IF(CB$1&lt;=cockpit!$C$15,1/(1+EXP(-(BF558+AJ$14))),0)</f>
        <v>0.83598819982700423</v>
      </c>
      <c r="CC558" s="8">
        <f>IF(CC$1&lt;=cockpit!$C$15,1/(1+EXP(-(BG558+AK$14))),0)</f>
        <v>0.74256745342119657</v>
      </c>
      <c r="CD558" s="8">
        <f>IF(CD$1&lt;=cockpit!$C$15,1/(1+EXP(-(BH558+AL$14))),0)</f>
        <v>0.87546834268071327</v>
      </c>
      <c r="CE558" s="8">
        <f>IF(CE$1&lt;=cockpit!$C$15,1/(1+EXP(-(BI558+AM$14))),0)</f>
        <v>0.82759295351609596</v>
      </c>
      <c r="CH558" s="6">
        <v>5.5327839402429246</v>
      </c>
      <c r="CK558" s="9">
        <f t="shared" si="185"/>
        <v>5.5327839402429246</v>
      </c>
      <c r="CM558" s="9">
        <f t="shared" si="186"/>
        <v>0.2838587269807763</v>
      </c>
      <c r="CP558">
        <f t="shared" si="187"/>
        <v>0.53278394024292464</v>
      </c>
      <c r="CV558">
        <v>-4.1778677698914385E-2</v>
      </c>
      <c r="CW558">
        <v>0.2185291269639244</v>
      </c>
      <c r="CX558">
        <v>9.0184024751364059E-3</v>
      </c>
      <c r="CY558">
        <v>0.1426807592305436</v>
      </c>
      <c r="CZ558">
        <v>0.17054439422041182</v>
      </c>
      <c r="DA558">
        <v>0.40171587245253559</v>
      </c>
      <c r="DB558">
        <v>7.0751753657900011E-3</v>
      </c>
      <c r="DC558">
        <v>0.33495118985374417</v>
      </c>
      <c r="DD558">
        <v>0.14505429188527799</v>
      </c>
      <c r="DE558">
        <v>0.31488139264078918</v>
      </c>
      <c r="DF558">
        <v>0.38809911357087951</v>
      </c>
      <c r="DG558">
        <v>0.10603007139644766</v>
      </c>
      <c r="DH558">
        <v>-5.4702770618640158E-2</v>
      </c>
      <c r="DI558">
        <v>0.26499916417889252</v>
      </c>
      <c r="DJ558">
        <v>7.3407206426809382E-2</v>
      </c>
      <c r="DK558">
        <v>-9.6110242684047095E-2</v>
      </c>
      <c r="DL558">
        <v>0.35327301675256961</v>
      </c>
      <c r="DM558">
        <v>0.31693720418251503</v>
      </c>
      <c r="DN558">
        <v>0.21173470629306318</v>
      </c>
      <c r="DO558">
        <v>-1.1283966858434911E-2</v>
      </c>
      <c r="DR558">
        <f t="shared" si="188"/>
        <v>-2.3735777477109678E-2</v>
      </c>
      <c r="DS558">
        <f t="shared" si="200"/>
        <v>7.5908376590454282E-2</v>
      </c>
      <c r="DT558">
        <f t="shared" si="201"/>
        <v>3.3185866150006824E-3</v>
      </c>
      <c r="DU558">
        <f t="shared" si="202"/>
        <v>4.221397075259524E-2</v>
      </c>
      <c r="DV558">
        <f t="shared" si="203"/>
        <v>4.7226039829737047E-2</v>
      </c>
      <c r="DW558">
        <f t="shared" si="204"/>
        <v>0.10324617443117104</v>
      </c>
      <c r="DX558">
        <f t="shared" si="205"/>
        <v>2.0377801225959771E-3</v>
      </c>
      <c r="DY558">
        <f t="shared" si="206"/>
        <v>9.6241202419917085E-2</v>
      </c>
      <c r="DZ558">
        <f t="shared" si="207"/>
        <v>6.8711968872787355E-2</v>
      </c>
      <c r="EA558">
        <f t="shared" si="189"/>
        <v>0.14407313535986774</v>
      </c>
      <c r="EB558">
        <f t="shared" si="190"/>
        <v>0.12792516079458402</v>
      </c>
      <c r="EC558">
        <f t="shared" si="191"/>
        <v>3.0002333047198813E-2</v>
      </c>
      <c r="ED558">
        <f t="shared" si="192"/>
        <v>-1.3485474162069157E-2</v>
      </c>
      <c r="EE558">
        <f t="shared" si="193"/>
        <v>0.10363584906640319</v>
      </c>
      <c r="EF558">
        <f t="shared" si="194"/>
        <v>2.8112112849820129E-2</v>
      </c>
      <c r="EG558">
        <f t="shared" si="195"/>
        <v>-9.992963592394823E-3</v>
      </c>
      <c r="EH558">
        <f t="shared" si="196"/>
        <v>0.10637888842456973</v>
      </c>
      <c r="EI558">
        <f t="shared" si="197"/>
        <v>0.1421759941465065</v>
      </c>
      <c r="EJ558">
        <f t="shared" si="198"/>
        <v>4.9451737644611443E-2</v>
      </c>
      <c r="EK558">
        <f t="shared" si="199"/>
        <v>-3.5554640261575197E-3</v>
      </c>
    </row>
    <row r="559" spans="1:141" x14ac:dyDescent="0.3">
      <c r="A559" s="6">
        <f>('Base original'!A559-MIN('Base original'!A:A))/(MAX('Base original'!A:A)-MIN('Base original'!A:A))</f>
        <v>0.2035398230088496</v>
      </c>
      <c r="B559" s="6">
        <f>('Base original'!B559-MIN('Base original'!B:B))/(MAX('Base original'!B:B)-MIN('Base original'!B:B))</f>
        <v>0.35273972602739728</v>
      </c>
      <c r="C559" s="6">
        <f>('Base original'!C559-MIN('Base original'!C:C))/(MAX('Base original'!C:C)-MIN('Base original'!C:C))</f>
        <v>0.17</v>
      </c>
      <c r="D559" s="6">
        <f>('Base original'!D559-MIN('Base original'!D:D))/(MAX('Base original'!D:D)-MIN('Base original'!D:D))</f>
        <v>0.10273972602739727</v>
      </c>
      <c r="E559" s="6">
        <f>('Base original'!E559-MIN('Base original'!E:E))/(MAX('Base original'!E:E)-MIN('Base original'!E:E))</f>
        <v>0.38230383973288812</v>
      </c>
      <c r="F559" s="6">
        <f>('Base original'!F559-MIN('Base original'!F:F))/(MAX('Base original'!F:F)-MIN('Base original'!F:F))</f>
        <v>7.4626865671641784E-2</v>
      </c>
      <c r="G559" s="6">
        <f>('Base original'!G559-MIN('Base original'!G:G))/(MAX('Base original'!G:G)-MIN('Base original'!G:G))</f>
        <v>4.2402826855123678E-2</v>
      </c>
      <c r="H559" s="6">
        <f>('Base original'!H559-MIN('Base original'!H:H))/(MAX('Base original'!H:H)-MIN('Base original'!H:H))</f>
        <v>0.44273127753303931</v>
      </c>
      <c r="I559" s="6">
        <f>('Base original'!I559-MIN('Base original'!I:I))/(MAX('Base original'!I:I)-MIN('Base original'!I:I))</f>
        <v>0.51968503937007871</v>
      </c>
      <c r="J559" s="6">
        <f>('Base original'!J559-MIN('Base original'!J:J))/(MAX('Base original'!J:J)-MIN('Base original'!J:J))</f>
        <v>0.155688622754491</v>
      </c>
      <c r="K559" s="6">
        <f>('Base original'!K559-MIN('Base original'!K:K))/(MAX('Base original'!K:K)-MIN('Base original'!K:K))</f>
        <v>0.29230769230769238</v>
      </c>
      <c r="L559" s="6">
        <f>'Base original'!L559</f>
        <v>6</v>
      </c>
      <c r="M559">
        <v>777</v>
      </c>
      <c r="O559">
        <v>0.68513301647216163</v>
      </c>
      <c r="P559" t="str">
        <f>IF(O559&lt;=cockpit!C$11,"treino","teste")</f>
        <v>treino</v>
      </c>
      <c r="AP559" s="6">
        <v>0.79556093569110431</v>
      </c>
      <c r="AQ559" s="6">
        <v>1.3625311636495923</v>
      </c>
      <c r="AR559" s="6">
        <v>1.303692422302916</v>
      </c>
      <c r="AS559" s="6">
        <v>1.7152047109580431</v>
      </c>
      <c r="AT559" s="6">
        <v>1.5031384909325689</v>
      </c>
      <c r="AU559" s="6">
        <v>1.3925567860306136</v>
      </c>
      <c r="AV559" s="6">
        <v>1.4304426208945322</v>
      </c>
      <c r="AW559" s="6">
        <v>1.5465966156914579</v>
      </c>
      <c r="AX559" s="6">
        <v>1.0221776545989616</v>
      </c>
      <c r="AY559" s="6">
        <v>0.92943245541516373</v>
      </c>
      <c r="AZ559" s="6">
        <v>0.97582749887962461</v>
      </c>
      <c r="BA559" s="6">
        <v>1.5955935657667117</v>
      </c>
      <c r="BB559" s="6">
        <v>1.1857565716927014</v>
      </c>
      <c r="BC559" s="6">
        <v>1.3302017339121697</v>
      </c>
      <c r="BD559" s="6">
        <v>1.143735218457391</v>
      </c>
      <c r="BE559" s="6">
        <v>1.9026682457396384</v>
      </c>
      <c r="BF559" s="6">
        <v>1.2488654585221848</v>
      </c>
      <c r="BG559" s="6">
        <v>1.0891960745204858</v>
      </c>
      <c r="BH559" s="6">
        <v>1.129526977269304</v>
      </c>
      <c r="BI559" s="6">
        <v>1.2089946413165311</v>
      </c>
      <c r="BL559" s="8">
        <f>IF(BL$1&lt;=cockpit!$C$15,1/(1+EXP(-(AP559+T$14))),0)</f>
        <v>0.72185855992433101</v>
      </c>
      <c r="BM559" s="8">
        <f>IF(BM$1&lt;=cockpit!$C$15,1/(1+EXP(-(AQ559+U$14))),0)</f>
        <v>0.81488715076937746</v>
      </c>
      <c r="BN559" s="8">
        <f>IF(BN$1&lt;=cockpit!$C$15,1/(1+EXP(-(AR559+V$14))),0)</f>
        <v>0.81086273459088953</v>
      </c>
      <c r="BO559" s="8">
        <f>IF(BO$1&lt;=cockpit!$C$15,1/(1+EXP(-(AS559+W$14))),0)</f>
        <v>0.85612449495381171</v>
      </c>
      <c r="BP559" s="8">
        <f>IF(BP$1&lt;=cockpit!$C$15,1/(1+EXP(-(AT559+X$14))),0)</f>
        <v>0.8335027946729191</v>
      </c>
      <c r="BQ559" s="8">
        <f>IF(BQ$1&lt;=cockpit!$C$15,1/(1+EXP(-(AU559+Y$14))),0)</f>
        <v>0.86299916917380692</v>
      </c>
      <c r="BR559" s="8">
        <f>IF(BR$1&lt;=cockpit!$C$15,1/(1+EXP(-(AV559+Z$14))),0)</f>
        <v>0.8613989004582987</v>
      </c>
      <c r="BS559" s="8">
        <f>IF(BS$1&lt;=cockpit!$C$15,1/(1+EXP(-(AW559+AA$14))),0)</f>
        <v>0.83961436679240553</v>
      </c>
      <c r="BT559" s="8">
        <f>IF(BT$1&lt;=cockpit!$C$15,1/(1+EXP(-(AX559+AB$14))),0)</f>
        <v>0.75327119126298092</v>
      </c>
      <c r="BU559" s="8">
        <f>IF(BU$1&lt;=cockpit!$C$15,1/(1+EXP(-(AY559+AC$14))),0)</f>
        <v>0.72512059275524399</v>
      </c>
      <c r="BV559" s="8">
        <f>IF(BV$1&lt;=cockpit!$C$15,1/(1+EXP(-(AZ559+AD$14))),0)</f>
        <v>0.79428425487045673</v>
      </c>
      <c r="BW559" s="8">
        <f>IF(BW$1&lt;=cockpit!$C$15,1/(1+EXP(-(BA559+AE$14))),0)</f>
        <v>0.88307331062993166</v>
      </c>
      <c r="BX559" s="8">
        <f>IF(BX$1&lt;=cockpit!$C$15,1/(1+EXP(-(BB559+AF$14))),0)</f>
        <v>0.87168184260892279</v>
      </c>
      <c r="BY559" s="8">
        <f>IF(BY$1&lt;=cockpit!$C$15,1/(1+EXP(-(BC559+AG$14))),0)</f>
        <v>0.78610500374779424</v>
      </c>
      <c r="BZ559" s="8">
        <f>IF(BZ$1&lt;=cockpit!$C$15,1/(1+EXP(-(BD559+AH$14))),0)</f>
        <v>0.80973045021606405</v>
      </c>
      <c r="CA559" s="8">
        <f>IF(CA$1&lt;=cockpit!$C$15,1/(1+EXP(-(BE559+AI$14))),0)</f>
        <v>0.94653196186481892</v>
      </c>
      <c r="CB559" s="8">
        <f>IF(CB$1&lt;=cockpit!$C$15,1/(1+EXP(-(BF559+AJ$14))),0)</f>
        <v>0.84048883185633227</v>
      </c>
      <c r="CC559" s="8">
        <f>IF(CC$1&lt;=cockpit!$C$15,1/(1+EXP(-(BG559+AK$14))),0)</f>
        <v>0.78187494091888443</v>
      </c>
      <c r="CD559" s="8">
        <f>IF(CD$1&lt;=cockpit!$C$15,1/(1+EXP(-(BH559+AL$14))),0)</f>
        <v>0.88700850775895357</v>
      </c>
      <c r="CE559" s="8">
        <f>IF(CE$1&lt;=cockpit!$C$15,1/(1+EXP(-(BI559+AM$14))),0)</f>
        <v>0.85203437931794324</v>
      </c>
      <c r="CH559" s="6">
        <v>5.5546537944195107</v>
      </c>
      <c r="CK559" s="9">
        <f t="shared" si="185"/>
        <v>5.5546537944195107</v>
      </c>
      <c r="CM559" s="9">
        <f t="shared" si="186"/>
        <v>0.19833324282493944</v>
      </c>
      <c r="CP559">
        <f t="shared" si="187"/>
        <v>-0.44534620558048932</v>
      </c>
      <c r="CV559">
        <v>3.492217798250126E-2</v>
      </c>
      <c r="CW559">
        <v>-0.18266526100209934</v>
      </c>
      <c r="CX559">
        <v>-7.5383490742390634E-3</v>
      </c>
      <c r="CY559">
        <v>-0.11926473366238034</v>
      </c>
      <c r="CZ559">
        <v>-0.14255553351411696</v>
      </c>
      <c r="DA559">
        <v>-0.33578834871903473</v>
      </c>
      <c r="DB559">
        <v>-5.9140343110463556E-3</v>
      </c>
      <c r="DC559">
        <v>-0.27998073926181194</v>
      </c>
      <c r="DD559">
        <v>-0.12124873445851055</v>
      </c>
      <c r="DE559">
        <v>-0.26320469298781185</v>
      </c>
      <c r="DF559">
        <v>-0.32440630162226036</v>
      </c>
      <c r="DG559">
        <v>-8.8628966466793607E-2</v>
      </c>
      <c r="DH559">
        <v>4.572523585948083E-2</v>
      </c>
      <c r="DI559">
        <v>-0.22150887692909987</v>
      </c>
      <c r="DJ559">
        <v>-6.1359996755039982E-2</v>
      </c>
      <c r="DK559">
        <v>8.0337128550167058E-2</v>
      </c>
      <c r="DL559">
        <v>-0.29529568303615705</v>
      </c>
      <c r="DM559">
        <v>-0.26492311541075264</v>
      </c>
      <c r="DN559">
        <v>-0.17698590538281014</v>
      </c>
      <c r="DO559">
        <v>9.4321007911925669E-3</v>
      </c>
      <c r="DR559">
        <f t="shared" si="188"/>
        <v>1.672493714353936E-2</v>
      </c>
      <c r="DS559">
        <f t="shared" si="200"/>
        <v>-6.1368025910437003E-2</v>
      </c>
      <c r="DT559">
        <f t="shared" si="201"/>
        <v>-2.5818968126575053E-3</v>
      </c>
      <c r="DU559">
        <f t="shared" si="202"/>
        <v>-3.1849748397004253E-2</v>
      </c>
      <c r="DV559">
        <f t="shared" si="203"/>
        <v>-4.35183683938455E-2</v>
      </c>
      <c r="DW559">
        <f t="shared" si="204"/>
        <v>-8.5704077554186089E-2</v>
      </c>
      <c r="DX559">
        <f t="shared" si="205"/>
        <v>-1.525773151359747E-3</v>
      </c>
      <c r="DY559">
        <f t="shared" si="206"/>
        <v>-8.2607677384427536E-2</v>
      </c>
      <c r="DZ559">
        <f t="shared" si="207"/>
        <v>-5.2450082178989443E-2</v>
      </c>
      <c r="EA559">
        <f t="shared" si="189"/>
        <v>-0.12481169856868456</v>
      </c>
      <c r="EB559">
        <f t="shared" si="190"/>
        <v>-0.1197424282952963</v>
      </c>
      <c r="EC559">
        <f t="shared" si="191"/>
        <v>-1.9514461266424886E-2</v>
      </c>
      <c r="ED559">
        <f t="shared" si="192"/>
        <v>1.0981864888335887E-2</v>
      </c>
      <c r="EE559">
        <f t="shared" si="193"/>
        <v>-8.4625012795247298E-2</v>
      </c>
      <c r="EF559">
        <f t="shared" si="194"/>
        <v>-2.1128492535485249E-2</v>
      </c>
      <c r="EG559">
        <f t="shared" si="195"/>
        <v>8.3612670242359383E-3</v>
      </c>
      <c r="EH559">
        <f t="shared" si="196"/>
        <v>-8.6692470628995821E-2</v>
      </c>
      <c r="EI559">
        <f t="shared" si="197"/>
        <v>-0.10296808498768754</v>
      </c>
      <c r="EJ559">
        <f t="shared" si="198"/>
        <v>-3.7736210371302224E-2</v>
      </c>
      <c r="EK559">
        <f t="shared" si="199"/>
        <v>2.5847485326114424E-3</v>
      </c>
    </row>
    <row r="560" spans="1:141" x14ac:dyDescent="0.3">
      <c r="A560" s="6">
        <f>('Base original'!A560-MIN('Base original'!A:A))/(MAX('Base original'!A:A)-MIN('Base original'!A:A))</f>
        <v>0.32743362831858414</v>
      </c>
      <c r="B560" s="6">
        <f>('Base original'!B560-MIN('Base original'!B:B))/(MAX('Base original'!B:B)-MIN('Base original'!B:B))</f>
        <v>0.21232876712328769</v>
      </c>
      <c r="C560" s="6">
        <f>('Base original'!C560-MIN('Base original'!C:C))/(MAX('Base original'!C:C)-MIN('Base original'!C:C))</f>
        <v>0.3</v>
      </c>
      <c r="D560" s="6">
        <f>('Base original'!D560-MIN('Base original'!D:D))/(MAX('Base original'!D:D)-MIN('Base original'!D:D))</f>
        <v>0.17123287671232876</v>
      </c>
      <c r="E560" s="6">
        <f>('Base original'!E560-MIN('Base original'!E:E))/(MAX('Base original'!E:E)-MIN('Base original'!E:E))</f>
        <v>0.11185308848080135</v>
      </c>
      <c r="F560" s="6">
        <f>('Base original'!F560-MIN('Base original'!F:F))/(MAX('Base original'!F:F)-MIN('Base original'!F:F))</f>
        <v>8.9552238805970144E-2</v>
      </c>
      <c r="G560" s="6">
        <f>('Base original'!G560-MIN('Base original'!G:G))/(MAX('Base original'!G:G)-MIN('Base original'!G:G))</f>
        <v>9.8939929328621903E-2</v>
      </c>
      <c r="H560" s="6">
        <f>('Base original'!H560-MIN('Base original'!H:H))/(MAX('Base original'!H:H)-MIN('Base original'!H:H))</f>
        <v>0.57342143906013243</v>
      </c>
      <c r="I560" s="6">
        <f>('Base original'!I560-MIN('Base original'!I:I))/(MAX('Base original'!I:I)-MIN('Base original'!I:I))</f>
        <v>0.48818897637795267</v>
      </c>
      <c r="J560" s="6">
        <f>('Base original'!J560-MIN('Base original'!J:J))/(MAX('Base original'!J:J)-MIN('Base original'!J:J))</f>
        <v>0.16766467065868262</v>
      </c>
      <c r="K560" s="6">
        <f>('Base original'!K560-MIN('Base original'!K:K))/(MAX('Base original'!K:K)-MIN('Base original'!K:K))</f>
        <v>0.32307692307692304</v>
      </c>
      <c r="L560" s="6">
        <f>'Base original'!L560</f>
        <v>5</v>
      </c>
      <c r="M560">
        <v>778</v>
      </c>
      <c r="O560">
        <v>0.62385673207053494</v>
      </c>
      <c r="P560" t="str">
        <f>IF(O560&lt;=cockpit!C$11,"treino","teste")</f>
        <v>treino</v>
      </c>
      <c r="AP560" s="6">
        <v>0.93849354629614778</v>
      </c>
      <c r="AQ560" s="6">
        <v>1.422007815465919</v>
      </c>
      <c r="AR560" s="6">
        <v>1.377873984440517</v>
      </c>
      <c r="AS560" s="6">
        <v>1.7395472697122052</v>
      </c>
      <c r="AT560" s="6">
        <v>1.6526236375954348</v>
      </c>
      <c r="AU560" s="6">
        <v>1.4950831996149476</v>
      </c>
      <c r="AV560" s="6">
        <v>1.5777398820898243</v>
      </c>
      <c r="AW560" s="6">
        <v>1.7550548691839003</v>
      </c>
      <c r="AX560" s="6">
        <v>0.94682625003827936</v>
      </c>
      <c r="AY560" s="6">
        <v>0.98746181584727366</v>
      </c>
      <c r="AZ560" s="6">
        <v>1.035323867546422</v>
      </c>
      <c r="BA560" s="6">
        <v>1.5601550066554388</v>
      </c>
      <c r="BB560" s="6">
        <v>1.2709554335216016</v>
      </c>
      <c r="BC560" s="6">
        <v>1.2634454085588018</v>
      </c>
      <c r="BD560" s="6">
        <v>1.1330934971163082</v>
      </c>
      <c r="BE560" s="6">
        <v>1.8858416527896249</v>
      </c>
      <c r="BF560" s="6">
        <v>1.2287117406423136</v>
      </c>
      <c r="BG560" s="6">
        <v>1.141742296371719</v>
      </c>
      <c r="BH560" s="6">
        <v>1.1495714204642531</v>
      </c>
      <c r="BI560" s="6">
        <v>1.2980589007600751</v>
      </c>
      <c r="BL560" s="8">
        <f>IF(BL$1&lt;=cockpit!$C$15,1/(1+EXP(-(AP560+T$14))),0)</f>
        <v>0.74962852491431975</v>
      </c>
      <c r="BM560" s="8">
        <f>IF(BM$1&lt;=cockpit!$C$15,1/(1+EXP(-(AQ560+U$14))),0)</f>
        <v>0.823691484042825</v>
      </c>
      <c r="BN560" s="8">
        <f>IF(BN$1&lt;=cockpit!$C$15,1/(1+EXP(-(AR560+V$14))),0)</f>
        <v>0.82197812166048256</v>
      </c>
      <c r="BO560" s="8">
        <f>IF(BO$1&lt;=cockpit!$C$15,1/(1+EXP(-(AS560+W$14))),0)</f>
        <v>0.85909698278261548</v>
      </c>
      <c r="BP560" s="8">
        <f>IF(BP$1&lt;=cockpit!$C$15,1/(1+EXP(-(AT560+X$14))),0)</f>
        <v>0.85322765385579191</v>
      </c>
      <c r="BQ560" s="8">
        <f>IF(BQ$1&lt;=cockpit!$C$15,1/(1+EXP(-(AU560+Y$14))),0)</f>
        <v>0.87467621962008746</v>
      </c>
      <c r="BR560" s="8">
        <f>IF(BR$1&lt;=cockpit!$C$15,1/(1+EXP(-(AV560+Z$14))),0)</f>
        <v>0.87806740154392382</v>
      </c>
      <c r="BS560" s="8">
        <f>IF(BS$1&lt;=cockpit!$C$15,1/(1+EXP(-(AW560+AA$14))),0)</f>
        <v>0.86574155937350561</v>
      </c>
      <c r="BT560" s="8">
        <f>IF(BT$1&lt;=cockpit!$C$15,1/(1+EXP(-(AX560+AB$14))),0)</f>
        <v>0.73900127288784656</v>
      </c>
      <c r="BU560" s="8">
        <f>IF(BU$1&lt;=cockpit!$C$15,1/(1+EXP(-(AY560+AC$14))),0)</f>
        <v>0.73653473393783064</v>
      </c>
      <c r="BV560" s="8">
        <f>IF(BV$1&lt;=cockpit!$C$15,1/(1+EXP(-(AZ560+AD$14))),0)</f>
        <v>0.80383571733231929</v>
      </c>
      <c r="BW560" s="8">
        <f>IF(BW$1&lt;=cockpit!$C$15,1/(1+EXP(-(BA560+AE$14))),0)</f>
        <v>0.87936414204687119</v>
      </c>
      <c r="BX560" s="8">
        <f>IF(BX$1&lt;=cockpit!$C$15,1/(1+EXP(-(BB560+AF$14))),0)</f>
        <v>0.88091363195061489</v>
      </c>
      <c r="BY560" s="8">
        <f>IF(BY$1&lt;=cockpit!$C$15,1/(1+EXP(-(BC560+AG$14))),0)</f>
        <v>0.77466610561759941</v>
      </c>
      <c r="BZ560" s="8">
        <f>IF(BZ$1&lt;=cockpit!$C$15,1/(1+EXP(-(BD560+AH$14))),0)</f>
        <v>0.80808550529920209</v>
      </c>
      <c r="CA560" s="8">
        <f>IF(CA$1&lt;=cockpit!$C$15,1/(1+EXP(-(BE560+AI$14))),0)</f>
        <v>0.9456739548512999</v>
      </c>
      <c r="CB560" s="8">
        <f>IF(CB$1&lt;=cockpit!$C$15,1/(1+EXP(-(BF560+AJ$14))),0)</f>
        <v>0.8377682996751783</v>
      </c>
      <c r="CC560" s="8">
        <f>IF(CC$1&lt;=cockpit!$C$15,1/(1+EXP(-(BG560+AK$14))),0)</f>
        <v>0.79070371763326153</v>
      </c>
      <c r="CD560" s="8">
        <f>IF(CD$1&lt;=cockpit!$C$15,1/(1+EXP(-(BH560+AL$14))),0)</f>
        <v>0.88900191997214206</v>
      </c>
      <c r="CE560" s="8">
        <f>IF(CE$1&lt;=cockpit!$C$15,1/(1+EXP(-(BI560+AM$14))),0)</f>
        <v>0.86291454592883765</v>
      </c>
      <c r="CH560" s="6">
        <v>5.5952178296301991</v>
      </c>
      <c r="CK560" s="9">
        <f t="shared" si="185"/>
        <v>5.5952178296301991</v>
      </c>
      <c r="CM560" s="9">
        <f t="shared" si="186"/>
        <v>0.35428426470968472</v>
      </c>
      <c r="CP560">
        <f t="shared" si="187"/>
        <v>0.59521782963019909</v>
      </c>
      <c r="CV560">
        <v>-4.6674480941428224E-2</v>
      </c>
      <c r="CW560">
        <v>0.24413730001535394</v>
      </c>
      <c r="CX560">
        <v>1.0075217255112436E-2</v>
      </c>
      <c r="CY560">
        <v>0.15940069777717172</v>
      </c>
      <c r="CZ560">
        <v>0.19052951208924632</v>
      </c>
      <c r="DA560">
        <v>0.44879064789411222</v>
      </c>
      <c r="DB560">
        <v>7.9042745236623142E-3</v>
      </c>
      <c r="DC560">
        <v>0.37420219567034141</v>
      </c>
      <c r="DD560">
        <v>0.16205237108898976</v>
      </c>
      <c r="DE560">
        <v>0.35178053421266586</v>
      </c>
      <c r="DF560">
        <v>0.43357821926039325</v>
      </c>
      <c r="DG560">
        <v>0.11845512637515493</v>
      </c>
      <c r="DH560">
        <v>-6.1113074068148046E-2</v>
      </c>
      <c r="DI560">
        <v>0.29605289394507395</v>
      </c>
      <c r="DJ560">
        <v>8.2009375261310219E-2</v>
      </c>
      <c r="DK560">
        <v>-0.10737284992026359</v>
      </c>
      <c r="DL560">
        <v>0.39467105221396526</v>
      </c>
      <c r="DM560">
        <v>0.35407725449938626</v>
      </c>
      <c r="DN560">
        <v>0.23654668021652775</v>
      </c>
      <c r="DO560">
        <v>-1.2606270113987201E-2</v>
      </c>
      <c r="DR560">
        <f t="shared" si="188"/>
        <v>-2.044608658129889E-2</v>
      </c>
      <c r="DS560">
        <f t="shared" si="200"/>
        <v>7.8498037139237489E-2</v>
      </c>
      <c r="DT560">
        <f t="shared" si="201"/>
        <v>3.2679165398015828E-3</v>
      </c>
      <c r="DU560">
        <f t="shared" si="202"/>
        <v>4.1755391227691528E-2</v>
      </c>
      <c r="DV560">
        <f t="shared" si="203"/>
        <v>5.1824517081680253E-2</v>
      </c>
      <c r="DW560">
        <f t="shared" si="204"/>
        <v>0.10543955286311656</v>
      </c>
      <c r="DX560">
        <f t="shared" si="205"/>
        <v>1.8100601987563472E-3</v>
      </c>
      <c r="DY560">
        <f t="shared" si="206"/>
        <v>9.3734488895047555E-2</v>
      </c>
      <c r="DZ560">
        <f t="shared" si="207"/>
        <v>7.3551863263535383E-2</v>
      </c>
      <c r="EA560">
        <f t="shared" si="189"/>
        <v>0.16094542892980165</v>
      </c>
      <c r="EB560">
        <f t="shared" si="190"/>
        <v>0.15342084623071869</v>
      </c>
      <c r="EC560">
        <f t="shared" si="191"/>
        <v>2.6855992933193018E-2</v>
      </c>
      <c r="ED560">
        <f t="shared" si="192"/>
        <v>-1.3688789148823464E-2</v>
      </c>
      <c r="EE560">
        <f t="shared" si="193"/>
        <v>0.11838930963090288</v>
      </c>
      <c r="EF560">
        <f t="shared" si="194"/>
        <v>2.8457074117477572E-2</v>
      </c>
      <c r="EG560">
        <f t="shared" si="195"/>
        <v>-1.1349393033483835E-2</v>
      </c>
      <c r="EH560">
        <f t="shared" si="196"/>
        <v>0.11766891514391881</v>
      </c>
      <c r="EI560">
        <f t="shared" si="197"/>
        <v>0.13270377537681555</v>
      </c>
      <c r="EJ560">
        <f t="shared" si="198"/>
        <v>4.9598063858370782E-2</v>
      </c>
      <c r="EK560">
        <f t="shared" si="199"/>
        <v>-3.2193701811675524E-3</v>
      </c>
    </row>
    <row r="561" spans="1:141" x14ac:dyDescent="0.3">
      <c r="A561" s="6">
        <f>('Base original'!A561-MIN('Base original'!A:A))/(MAX('Base original'!A:A)-MIN('Base original'!A:A))</f>
        <v>0.22123893805309733</v>
      </c>
      <c r="B561" s="6">
        <f>('Base original'!B561-MIN('Base original'!B:B))/(MAX('Base original'!B:B)-MIN('Base original'!B:B))</f>
        <v>0.27397260273972607</v>
      </c>
      <c r="C561" s="6">
        <f>('Base original'!C561-MIN('Base original'!C:C))/(MAX('Base original'!C:C)-MIN('Base original'!C:C))</f>
        <v>0.03</v>
      </c>
      <c r="D561" s="6">
        <f>('Base original'!D561-MIN('Base original'!D:D))/(MAX('Base original'!D:D)-MIN('Base original'!D:D))</f>
        <v>0.11643835616438358</v>
      </c>
      <c r="E561" s="6">
        <f>('Base original'!E561-MIN('Base original'!E:E))/(MAX('Base original'!E:E)-MIN('Base original'!E:E))</f>
        <v>0.10684474123539232</v>
      </c>
      <c r="F561" s="6">
        <f>('Base original'!F561-MIN('Base original'!F:F))/(MAX('Base original'!F:F)-MIN('Base original'!F:F))</f>
        <v>0.29850746268656714</v>
      </c>
      <c r="G561" s="6">
        <f>('Base original'!G561-MIN('Base original'!G:G))/(MAX('Base original'!G:G)-MIN('Base original'!G:G))</f>
        <v>0.303886925795053</v>
      </c>
      <c r="H561" s="6">
        <f>('Base original'!H561-MIN('Base original'!H:H))/(MAX('Base original'!H:H)-MIN('Base original'!H:H))</f>
        <v>0.54185022026431429</v>
      </c>
      <c r="I561" s="6">
        <f>('Base original'!I561-MIN('Base original'!I:I))/(MAX('Base original'!I:I)-MIN('Base original'!I:I))</f>
        <v>0.59842519685039375</v>
      </c>
      <c r="J561" s="6">
        <f>('Base original'!J561-MIN('Base original'!J:J))/(MAX('Base original'!J:J)-MIN('Base original'!J:J))</f>
        <v>0.16167664670658682</v>
      </c>
      <c r="K561" s="6">
        <f>('Base original'!K561-MIN('Base original'!K:K))/(MAX('Base original'!K:K)-MIN('Base original'!K:K))</f>
        <v>0.21538461538461545</v>
      </c>
      <c r="L561" s="6">
        <f>'Base original'!L561</f>
        <v>5</v>
      </c>
      <c r="M561">
        <v>779</v>
      </c>
      <c r="O561">
        <v>1.231527046740255E-2</v>
      </c>
      <c r="P561" t="str">
        <f>IF(O561&lt;=cockpit!C$11,"treino","teste")</f>
        <v>treino</v>
      </c>
      <c r="AP561" s="6">
        <v>0.83168701804796041</v>
      </c>
      <c r="AQ561" s="6">
        <v>1.3742656873926733</v>
      </c>
      <c r="AR561" s="6">
        <v>1.5274887497550715</v>
      </c>
      <c r="AS561" s="6">
        <v>1.6865094263422493</v>
      </c>
      <c r="AT561" s="6">
        <v>1.7854548936331767</v>
      </c>
      <c r="AU561" s="6">
        <v>1.5408321885886751</v>
      </c>
      <c r="AV561" s="6">
        <v>1.5791866440364428</v>
      </c>
      <c r="AW561" s="6">
        <v>1.7286604186019294</v>
      </c>
      <c r="AX561" s="6">
        <v>0.82112065287266356</v>
      </c>
      <c r="AY561" s="6">
        <v>1.2170180900416634</v>
      </c>
      <c r="AZ561" s="6">
        <v>1.0633330490346582</v>
      </c>
      <c r="BA561" s="6">
        <v>1.5960180515465057</v>
      </c>
      <c r="BB561" s="6">
        <v>1.2454050758066351</v>
      </c>
      <c r="BC561" s="6">
        <v>1.2088739054968931</v>
      </c>
      <c r="BD561" s="6">
        <v>1.0450953936567795</v>
      </c>
      <c r="BE561" s="6">
        <v>1.8529390782244433</v>
      </c>
      <c r="BF561" s="6">
        <v>1.2046965590993077</v>
      </c>
      <c r="BG561" s="6">
        <v>1.0478087857864684</v>
      </c>
      <c r="BH561" s="6">
        <v>1.3192767814567028</v>
      </c>
      <c r="BI561" s="6">
        <v>1.1319862454339353</v>
      </c>
      <c r="BL561" s="8">
        <f>IF(BL$1&lt;=cockpit!$C$15,1/(1+EXP(-(AP561+T$14))),0)</f>
        <v>0.7290534618790494</v>
      </c>
      <c r="BM561" s="8">
        <f>IF(BM$1&lt;=cockpit!$C$15,1/(1+EXP(-(AQ561+U$14))),0)</f>
        <v>0.81665072098522151</v>
      </c>
      <c r="BN561" s="8">
        <f>IF(BN$1&lt;=cockpit!$C$15,1/(1+EXP(-(AR561+V$14))),0)</f>
        <v>0.84282799104316686</v>
      </c>
      <c r="BO561" s="8">
        <f>IF(BO$1&lt;=cockpit!$C$15,1/(1+EXP(-(AS561+W$14))),0)</f>
        <v>0.85255369810826798</v>
      </c>
      <c r="BP561" s="8">
        <f>IF(BP$1&lt;=cockpit!$C$15,1/(1+EXP(-(AT561+X$14))),0)</f>
        <v>0.86909435860383044</v>
      </c>
      <c r="BQ561" s="8">
        <f>IF(BQ$1&lt;=cockpit!$C$15,1/(1+EXP(-(AU561+Y$14))),0)</f>
        <v>0.87960576262592227</v>
      </c>
      <c r="BR561" s="8">
        <f>IF(BR$1&lt;=cockpit!$C$15,1/(1+EXP(-(AV561+Z$14))),0)</f>
        <v>0.87822221446387694</v>
      </c>
      <c r="BS561" s="8">
        <f>IF(BS$1&lt;=cockpit!$C$15,1/(1+EXP(-(AW561+AA$14))),0)</f>
        <v>0.86264392694040926</v>
      </c>
      <c r="BT561" s="8">
        <f>IF(BT$1&lt;=cockpit!$C$15,1/(1+EXP(-(AX561+AB$14))),0)</f>
        <v>0.71403825901800089</v>
      </c>
      <c r="BU561" s="8">
        <f>IF(BU$1&lt;=cockpit!$C$15,1/(1+EXP(-(AY561+AC$14))),0)</f>
        <v>0.77861115519284341</v>
      </c>
      <c r="BV561" s="8">
        <f>IF(BV$1&lt;=cockpit!$C$15,1/(1+EXP(-(AZ561+AD$14))),0)</f>
        <v>0.80821476032902995</v>
      </c>
      <c r="BW561" s="8">
        <f>IF(BW$1&lt;=cockpit!$C$15,1/(1+EXP(-(BA561+AE$14))),0)</f>
        <v>0.88311713371395406</v>
      </c>
      <c r="BX561" s="8">
        <f>IF(BX$1&lt;=cockpit!$C$15,1/(1+EXP(-(BB561+AF$14))),0)</f>
        <v>0.8782070824587781</v>
      </c>
      <c r="BY561" s="8">
        <f>IF(BY$1&lt;=cockpit!$C$15,1/(1+EXP(-(BC561+AG$14))),0)</f>
        <v>0.764997663830011</v>
      </c>
      <c r="BZ561" s="8">
        <f>IF(BZ$1&lt;=cockpit!$C$15,1/(1+EXP(-(BD561+AH$14))),0)</f>
        <v>0.79406746976129283</v>
      </c>
      <c r="CA561" s="8">
        <f>IF(CA$1&lt;=cockpit!$C$15,1/(1+EXP(-(BE561+AI$14))),0)</f>
        <v>0.94395859512046076</v>
      </c>
      <c r="CB561" s="8">
        <f>IF(CB$1&lt;=cockpit!$C$15,1/(1+EXP(-(BF561+AJ$14))),0)</f>
        <v>0.83447780154101114</v>
      </c>
      <c r="CC561" s="8">
        <f>IF(CC$1&lt;=cockpit!$C$15,1/(1+EXP(-(BG561+AK$14))),0)</f>
        <v>0.77473419801677645</v>
      </c>
      <c r="CD561" s="8">
        <f>IF(CD$1&lt;=cockpit!$C$15,1/(1+EXP(-(BH561+AL$14))),0)</f>
        <v>0.90467570668904107</v>
      </c>
      <c r="CE561" s="8">
        <f>IF(CE$1&lt;=cockpit!$C$15,1/(1+EXP(-(BI561+AM$14))),0)</f>
        <v>0.8420603286052728</v>
      </c>
      <c r="CH561" s="6">
        <v>5.6102384092389155</v>
      </c>
      <c r="CK561" s="9">
        <f t="shared" si="185"/>
        <v>5.6102384092389155</v>
      </c>
      <c r="CM561" s="9">
        <f t="shared" si="186"/>
        <v>0.37239091611044206</v>
      </c>
      <c r="CP561">
        <f t="shared" si="187"/>
        <v>0.61023840923891548</v>
      </c>
      <c r="CV561">
        <v>-4.7852331674010963E-2</v>
      </c>
      <c r="CW561">
        <v>0.25029821047164186</v>
      </c>
      <c r="CX561">
        <v>1.0329469724245546E-2</v>
      </c>
      <c r="CY561">
        <v>0.16342324339233669</v>
      </c>
      <c r="CZ561">
        <v>0.195337606809669</v>
      </c>
      <c r="DA561">
        <v>0.46011607418137429</v>
      </c>
      <c r="DB561">
        <v>8.1037423131362658E-3</v>
      </c>
      <c r="DC561">
        <v>0.3836453500753681</v>
      </c>
      <c r="DD561">
        <v>0.16614183282812434</v>
      </c>
      <c r="DE561">
        <v>0.36065786828416196</v>
      </c>
      <c r="DF561">
        <v>0.44451975332541349</v>
      </c>
      <c r="DG561">
        <v>0.12144439277008803</v>
      </c>
      <c r="DH561">
        <v>-6.2655288948949436E-2</v>
      </c>
      <c r="DI561">
        <v>0.3035239168891542</v>
      </c>
      <c r="DJ561">
        <v>8.4078917349017721E-2</v>
      </c>
      <c r="DK561">
        <v>-0.11008245027118738</v>
      </c>
      <c r="DL561">
        <v>0.40463074707512026</v>
      </c>
      <c r="DM561">
        <v>0.36301254730159965</v>
      </c>
      <c r="DN561">
        <v>0.24251603809610842</v>
      </c>
      <c r="DO561">
        <v>-1.2924394797741668E-2</v>
      </c>
      <c r="DR561">
        <f t="shared" si="188"/>
        <v>-2.2417910574294264E-2</v>
      </c>
      <c r="DS561">
        <f t="shared" si="200"/>
        <v>8.3369728399585133E-2</v>
      </c>
      <c r="DT561">
        <f t="shared" si="201"/>
        <v>2.9918377081331882E-3</v>
      </c>
      <c r="DU561">
        <f t="shared" si="202"/>
        <v>4.4639417130531732E-2</v>
      </c>
      <c r="DV561">
        <f t="shared" si="203"/>
        <v>4.7794228134136661E-2</v>
      </c>
      <c r="DW561">
        <f t="shared" si="204"/>
        <v>0.10412136993967511</v>
      </c>
      <c r="DX561">
        <f t="shared" si="205"/>
        <v>1.8535344737285011E-3</v>
      </c>
      <c r="DY561">
        <f t="shared" si="206"/>
        <v>9.8153919268682555E-2</v>
      </c>
      <c r="DZ561">
        <f t="shared" si="207"/>
        <v>8.143431380391089E-2</v>
      </c>
      <c r="EA561">
        <f t="shared" si="189"/>
        <v>0.14201432613050044</v>
      </c>
      <c r="EB561">
        <f t="shared" si="190"/>
        <v>0.15415451681132025</v>
      </c>
      <c r="EC561">
        <f t="shared" si="191"/>
        <v>2.6730412188255202E-2</v>
      </c>
      <c r="ED561">
        <f t="shared" si="192"/>
        <v>-1.4332542727344681E-2</v>
      </c>
      <c r="EE561">
        <f t="shared" si="193"/>
        <v>0.12589521752374475</v>
      </c>
      <c r="EF561">
        <f t="shared" si="194"/>
        <v>3.106353224667149E-2</v>
      </c>
      <c r="EG561">
        <f t="shared" si="195"/>
        <v>-1.1992621088320467E-2</v>
      </c>
      <c r="EH561">
        <f t="shared" si="196"/>
        <v>0.12286483101922534</v>
      </c>
      <c r="EI561">
        <f t="shared" si="197"/>
        <v>0.14512766908674993</v>
      </c>
      <c r="EJ561">
        <f t="shared" si="198"/>
        <v>4.4031664345373041E-2</v>
      </c>
      <c r="EK561">
        <f t="shared" si="199"/>
        <v>-3.7601510844774352E-3</v>
      </c>
    </row>
    <row r="562" spans="1:141" x14ac:dyDescent="0.3">
      <c r="A562" s="6">
        <f>('Base original'!A562-MIN('Base original'!A:A))/(MAX('Base original'!A:A)-MIN('Base original'!A:A))</f>
        <v>0.21238938053097348</v>
      </c>
      <c r="B562" s="6">
        <f>('Base original'!B562-MIN('Base original'!B:B))/(MAX('Base original'!B:B)-MIN('Base original'!B:B))</f>
        <v>0.30821917808219174</v>
      </c>
      <c r="C562" s="6">
        <f>('Base original'!C562-MIN('Base original'!C:C))/(MAX('Base original'!C:C)-MIN('Base original'!C:C))</f>
        <v>0</v>
      </c>
      <c r="D562" s="6">
        <f>('Base original'!D562-MIN('Base original'!D:D))/(MAX('Base original'!D:D)-MIN('Base original'!D:D))</f>
        <v>7.5342465753424667E-2</v>
      </c>
      <c r="E562" s="6">
        <f>('Base original'!E562-MIN('Base original'!E:E))/(MAX('Base original'!E:E)-MIN('Base original'!E:E))</f>
        <v>0.29716193656093487</v>
      </c>
      <c r="F562" s="6">
        <f>('Base original'!F562-MIN('Base original'!F:F))/(MAX('Base original'!F:F)-MIN('Base original'!F:F))</f>
        <v>0.16417910447761194</v>
      </c>
      <c r="G562" s="6">
        <f>('Base original'!G562-MIN('Base original'!G:G))/(MAX('Base original'!G:G)-MIN('Base original'!G:G))</f>
        <v>0.13780918727915195</v>
      </c>
      <c r="H562" s="6">
        <f>('Base original'!H562-MIN('Base original'!H:H))/(MAX('Base original'!H:H)-MIN('Base original'!H:H))</f>
        <v>0.49118942731277465</v>
      </c>
      <c r="I562" s="6">
        <f>('Base original'!I562-MIN('Base original'!I:I))/(MAX('Base original'!I:I)-MIN('Base original'!I:I))</f>
        <v>0.44881889763779531</v>
      </c>
      <c r="J562" s="6">
        <f>('Base original'!J562-MIN('Base original'!J:J))/(MAX('Base original'!J:J)-MIN('Base original'!J:J))</f>
        <v>0.16167664670658682</v>
      </c>
      <c r="K562" s="6">
        <f>('Base original'!K562-MIN('Base original'!K:K))/(MAX('Base original'!K:K)-MIN('Base original'!K:K))</f>
        <v>0.15384615384615385</v>
      </c>
      <c r="L562" s="6">
        <f>'Base original'!L562</f>
        <v>6</v>
      </c>
      <c r="M562">
        <v>780</v>
      </c>
      <c r="O562">
        <v>0.64719922936357765</v>
      </c>
      <c r="P562" t="str">
        <f>IF(O562&lt;=cockpit!C$11,"treino","teste")</f>
        <v>treino</v>
      </c>
      <c r="AP562" s="6">
        <v>0.69051008986554008</v>
      </c>
      <c r="AQ562" s="6">
        <v>1.2164084457327524</v>
      </c>
      <c r="AR562" s="6">
        <v>1.2280763439837747</v>
      </c>
      <c r="AS562" s="6">
        <v>1.5031185534972715</v>
      </c>
      <c r="AT562" s="6">
        <v>1.4041538680122672</v>
      </c>
      <c r="AU562" s="6">
        <v>1.3016642631227162</v>
      </c>
      <c r="AV562" s="6">
        <v>1.360654889856983</v>
      </c>
      <c r="AW562" s="6">
        <v>1.4512487027264762</v>
      </c>
      <c r="AX562" s="6">
        <v>0.81871175566689025</v>
      </c>
      <c r="AY562" s="6">
        <v>0.9702252269883056</v>
      </c>
      <c r="AZ562" s="6">
        <v>0.84951151290890492</v>
      </c>
      <c r="BA562" s="6">
        <v>1.4167670251681046</v>
      </c>
      <c r="BB562" s="6">
        <v>1.0818360174548092</v>
      </c>
      <c r="BC562" s="6">
        <v>1.1340587223624254</v>
      </c>
      <c r="BD562" s="6">
        <v>0.92911454292311313</v>
      </c>
      <c r="BE562" s="6">
        <v>1.6883099504335926</v>
      </c>
      <c r="BF562" s="6">
        <v>1.1580289253453138</v>
      </c>
      <c r="BG562" s="6">
        <v>0.87918733621761846</v>
      </c>
      <c r="BH562" s="6">
        <v>1.0522283692945464</v>
      </c>
      <c r="BI562" s="6">
        <v>1.0090195119187297</v>
      </c>
      <c r="BL562" s="8">
        <f>IF(BL$1&lt;=cockpit!$C$15,1/(1+EXP(-(AP562+T$14))),0)</f>
        <v>0.70028358117268963</v>
      </c>
      <c r="BM562" s="8">
        <f>IF(BM$1&lt;=cockpit!$C$15,1/(1+EXP(-(AQ562+U$14))),0)</f>
        <v>0.79182499172414555</v>
      </c>
      <c r="BN562" s="8">
        <f>IF(BN$1&lt;=cockpit!$C$15,1/(1+EXP(-(AR562+V$14))),0)</f>
        <v>0.79899255545776038</v>
      </c>
      <c r="BO562" s="8">
        <f>IF(BO$1&lt;=cockpit!$C$15,1/(1+EXP(-(AS562+W$14))),0)</f>
        <v>0.82798042990862353</v>
      </c>
      <c r="BP562" s="8">
        <f>IF(BP$1&lt;=cockpit!$C$15,1/(1+EXP(-(AT562+X$14))),0)</f>
        <v>0.81930914740793936</v>
      </c>
      <c r="BQ562" s="8">
        <f>IF(BQ$1&lt;=cockpit!$C$15,1/(1+EXP(-(AU562+Y$14))),0)</f>
        <v>0.85189404326364482</v>
      </c>
      <c r="BR562" s="8">
        <f>IF(BR$1&lt;=cockpit!$C$15,1/(1+EXP(-(AV562+Z$14))),0)</f>
        <v>0.85285486140519884</v>
      </c>
      <c r="BS562" s="8">
        <f>IF(BS$1&lt;=cockpit!$C$15,1/(1+EXP(-(AW562+AA$14))),0)</f>
        <v>0.82635531358377323</v>
      </c>
      <c r="BT562" s="8">
        <f>IF(BT$1&lt;=cockpit!$C$15,1/(1+EXP(-(AX562+AB$14))),0)</f>
        <v>0.71354613852440663</v>
      </c>
      <c r="BU562" s="8">
        <f>IF(BU$1&lt;=cockpit!$C$15,1/(1+EXP(-(AY562+AC$14))),0)</f>
        <v>0.73317634193270886</v>
      </c>
      <c r="BV562" s="8">
        <f>IF(BV$1&lt;=cockpit!$C$15,1/(1+EXP(-(AZ562+AD$14))),0)</f>
        <v>0.77287733041390494</v>
      </c>
      <c r="BW562" s="8">
        <f>IF(BW$1&lt;=cockpit!$C$15,1/(1+EXP(-(BA562+AE$14))),0)</f>
        <v>0.86330720073052847</v>
      </c>
      <c r="BX562" s="8">
        <f>IF(BX$1&lt;=cockpit!$C$15,1/(1+EXP(-(BB562+AF$14))),0)</f>
        <v>0.8596023517058079</v>
      </c>
      <c r="BY562" s="8">
        <f>IF(BY$1&lt;=cockpit!$C$15,1/(1+EXP(-(BC562+AG$14))),0)</f>
        <v>0.75128214678726979</v>
      </c>
      <c r="BZ562" s="8">
        <f>IF(BZ$1&lt;=cockpit!$C$15,1/(1+EXP(-(BD562+AH$14))),0)</f>
        <v>0.77445484782218865</v>
      </c>
      <c r="CA562" s="8">
        <f>IF(CA$1&lt;=cockpit!$C$15,1/(1+EXP(-(BE562+AI$14))),0)</f>
        <v>0.93458569666317726</v>
      </c>
      <c r="CB562" s="8">
        <f>IF(CB$1&lt;=cockpit!$C$15,1/(1+EXP(-(BF562+AJ$14))),0)</f>
        <v>0.82793084816200568</v>
      </c>
      <c r="CC562" s="8">
        <f>IF(CC$1&lt;=cockpit!$C$15,1/(1+EXP(-(BG562+AK$14))),0)</f>
        <v>0.74395312650672185</v>
      </c>
      <c r="CD562" s="8">
        <f>IF(CD$1&lt;=cockpit!$C$15,1/(1+EXP(-(BH562+AL$14))),0)</f>
        <v>0.87902649023219015</v>
      </c>
      <c r="CE562" s="8">
        <f>IF(CE$1&lt;=cockpit!$C$15,1/(1+EXP(-(BI562+AM$14))),0)</f>
        <v>0.8250107385589549</v>
      </c>
      <c r="CH562" s="6">
        <v>5.4399303342911924</v>
      </c>
      <c r="CK562" s="9">
        <f t="shared" si="185"/>
        <v>5.4399303342911924</v>
      </c>
      <c r="CM562" s="9">
        <f t="shared" si="186"/>
        <v>0.31367803044717546</v>
      </c>
      <c r="CP562">
        <f t="shared" si="187"/>
        <v>-0.56006966570880756</v>
      </c>
      <c r="CV562">
        <v>4.3918309628323542E-2</v>
      </c>
      <c r="CW562">
        <v>-0.22972076641521491</v>
      </c>
      <c r="CX562">
        <v>-9.4802663480699871E-3</v>
      </c>
      <c r="CY562">
        <v>-0.14998793899248097</v>
      </c>
      <c r="CZ562">
        <v>-0.17927856799885139</v>
      </c>
      <c r="DA562">
        <v>-0.42228914462367079</v>
      </c>
      <c r="DB562">
        <v>-7.4375197948767739E-3</v>
      </c>
      <c r="DC562">
        <v>-0.3521052095613445</v>
      </c>
      <c r="DD562">
        <v>-0.15248302854018753</v>
      </c>
      <c r="DE562">
        <v>-0.33100756797181363</v>
      </c>
      <c r="DF562">
        <v>-0.40797502398518209</v>
      </c>
      <c r="DG562">
        <v>-0.11146024149116245</v>
      </c>
      <c r="DH562">
        <v>5.7504290462956076E-2</v>
      </c>
      <c r="DI562">
        <v>-0.2785706964573933</v>
      </c>
      <c r="DJ562">
        <v>-7.7166645723846114E-2</v>
      </c>
      <c r="DK562">
        <v>0.10103238372144509</v>
      </c>
      <c r="DL562">
        <v>-0.37136536117500057</v>
      </c>
      <c r="DM562">
        <v>-0.33316866479918744</v>
      </c>
      <c r="DN562">
        <v>-0.22257837974327582</v>
      </c>
      <c r="DO562">
        <v>1.1861858192255883E-2</v>
      </c>
      <c r="DR562">
        <f t="shared" si="188"/>
        <v>2.2380898210564291E-2</v>
      </c>
      <c r="DS562">
        <f t="shared" si="200"/>
        <v>-8.5688874162526796E-2</v>
      </c>
      <c r="DT562">
        <f t="shared" si="201"/>
        <v>-3.4281676115070991E-3</v>
      </c>
      <c r="DU562">
        <f t="shared" si="202"/>
        <v>-4.7163468588640164E-2</v>
      </c>
      <c r="DV562">
        <f t="shared" si="203"/>
        <v>-5.8934695614812911E-2</v>
      </c>
      <c r="DW562">
        <f t="shared" si="204"/>
        <v>-0.11582400506657584</v>
      </c>
      <c r="DX562">
        <f t="shared" si="205"/>
        <v>-2.0277548755924992E-3</v>
      </c>
      <c r="DY562">
        <f t="shared" si="206"/>
        <v>-0.11166555312426005</v>
      </c>
      <c r="DZ562">
        <f t="shared" si="207"/>
        <v>-7.4846585526594678E-2</v>
      </c>
      <c r="EA562">
        <f t="shared" si="189"/>
        <v>-0.15307526131670587</v>
      </c>
      <c r="EB562">
        <f t="shared" si="190"/>
        <v>-0.16427548105205375</v>
      </c>
      <c r="EC562">
        <f t="shared" si="191"/>
        <v>-2.8388998984976248E-2</v>
      </c>
      <c r="ED562">
        <f t="shared" si="192"/>
        <v>1.5013438494515275E-2</v>
      </c>
      <c r="EE562">
        <f t="shared" si="193"/>
        <v>-0.12133846897239912</v>
      </c>
      <c r="EF562">
        <f t="shared" si="194"/>
        <v>-3.0883610928441045E-2</v>
      </c>
      <c r="EG562">
        <f t="shared" si="195"/>
        <v>1.2785605281057948E-2</v>
      </c>
      <c r="EH562">
        <f t="shared" si="196"/>
        <v>-0.11680573669245514</v>
      </c>
      <c r="EI562">
        <f t="shared" si="197"/>
        <v>-0.14877105179629632</v>
      </c>
      <c r="EJ562">
        <f t="shared" si="198"/>
        <v>-5.0594832246957482E-2</v>
      </c>
      <c r="EK562">
        <f t="shared" si="199"/>
        <v>3.7881707829990579E-3</v>
      </c>
    </row>
    <row r="563" spans="1:141" x14ac:dyDescent="0.3">
      <c r="A563" s="6">
        <f>('Base original'!A563-MIN('Base original'!A:A))/(MAX('Base original'!A:A)-MIN('Base original'!A:A))</f>
        <v>0.16814159292035399</v>
      </c>
      <c r="B563" s="6">
        <f>('Base original'!B563-MIN('Base original'!B:B))/(MAX('Base original'!B:B)-MIN('Base original'!B:B))</f>
        <v>0.23287671232876714</v>
      </c>
      <c r="C563" s="6">
        <f>('Base original'!C563-MIN('Base original'!C:C))/(MAX('Base original'!C:C)-MIN('Base original'!C:C))</f>
        <v>0.14000000000000001</v>
      </c>
      <c r="D563" s="6">
        <f>('Base original'!D563-MIN('Base original'!D:D))/(MAX('Base original'!D:D)-MIN('Base original'!D:D))</f>
        <v>0.10273972602739727</v>
      </c>
      <c r="E563" s="6">
        <f>('Base original'!E563-MIN('Base original'!E:E))/(MAX('Base original'!E:E)-MIN('Base original'!E:E))</f>
        <v>0.17028380634390652</v>
      </c>
      <c r="F563" s="6">
        <f>('Base original'!F563-MIN('Base original'!F:F))/(MAX('Base original'!F:F)-MIN('Base original'!F:F))</f>
        <v>0.11940298507462686</v>
      </c>
      <c r="G563" s="6">
        <f>('Base original'!G563-MIN('Base original'!G:G))/(MAX('Base original'!G:G)-MIN('Base original'!G:G))</f>
        <v>0.10954063604240283</v>
      </c>
      <c r="H563" s="6">
        <f>('Base original'!H563-MIN('Base original'!H:H))/(MAX('Base original'!H:H)-MIN('Base original'!H:H))</f>
        <v>0.53230543318649026</v>
      </c>
      <c r="I563" s="6">
        <f>('Base original'!I563-MIN('Base original'!I:I))/(MAX('Base original'!I:I)-MIN('Base original'!I:I))</f>
        <v>0.72440944881889779</v>
      </c>
      <c r="J563" s="6">
        <f>('Base original'!J563-MIN('Base original'!J:J))/(MAX('Base original'!J:J)-MIN('Base original'!J:J))</f>
        <v>0.19161676646706588</v>
      </c>
      <c r="K563" s="6">
        <f>('Base original'!K563-MIN('Base original'!K:K))/(MAX('Base original'!K:K)-MIN('Base original'!K:K))</f>
        <v>0.21538461538461545</v>
      </c>
      <c r="L563" s="6">
        <f>'Base original'!L563</f>
        <v>5</v>
      </c>
      <c r="M563">
        <v>781</v>
      </c>
      <c r="O563">
        <v>0.28491738056906779</v>
      </c>
      <c r="P563" t="str">
        <f>IF(O563&lt;=cockpit!C$11,"treino","teste")</f>
        <v>treino</v>
      </c>
      <c r="AP563" s="6">
        <v>0.76833141572959807</v>
      </c>
      <c r="AQ563" s="6">
        <v>1.2029062520140339</v>
      </c>
      <c r="AR563" s="6">
        <v>1.3055358284521381</v>
      </c>
      <c r="AS563" s="6">
        <v>1.6961128848902436</v>
      </c>
      <c r="AT563" s="6">
        <v>1.6526491113892912</v>
      </c>
      <c r="AU563" s="6">
        <v>1.470840637773724</v>
      </c>
      <c r="AV563" s="6">
        <v>1.4368780700051613</v>
      </c>
      <c r="AW563" s="6">
        <v>1.6543927874397701</v>
      </c>
      <c r="AX563" s="6">
        <v>0.81178123491574417</v>
      </c>
      <c r="AY563" s="6">
        <v>0.93227432740521132</v>
      </c>
      <c r="AZ563" s="6">
        <v>0.94069118564135934</v>
      </c>
      <c r="BA563" s="6">
        <v>1.6635736843031039</v>
      </c>
      <c r="BB563" s="6">
        <v>1.2238573822454781</v>
      </c>
      <c r="BC563" s="6">
        <v>1.1310052923527145</v>
      </c>
      <c r="BD563" s="6">
        <v>1.1035347742667501</v>
      </c>
      <c r="BE563" s="6">
        <v>1.9061780609118897</v>
      </c>
      <c r="BF563" s="6">
        <v>1.0739683830135247</v>
      </c>
      <c r="BG563" s="6">
        <v>1.0674808641221525</v>
      </c>
      <c r="BH563" s="6">
        <v>1.2019640074097722</v>
      </c>
      <c r="BI563" s="6">
        <v>1.1995275098234588</v>
      </c>
      <c r="BL563" s="8">
        <f>IF(BL$1&lt;=cockpit!$C$15,1/(1+EXP(-(AP563+T$14))),0)</f>
        <v>0.71635856393117958</v>
      </c>
      <c r="BM563" s="8">
        <f>IF(BM$1&lt;=cockpit!$C$15,1/(1+EXP(-(AQ563+U$14))),0)</f>
        <v>0.78959054436758191</v>
      </c>
      <c r="BN563" s="8">
        <f>IF(BN$1&lt;=cockpit!$C$15,1/(1+EXP(-(AR563+V$14))),0)</f>
        <v>0.81114528540093034</v>
      </c>
      <c r="BO563" s="8">
        <f>IF(BO$1&lt;=cockpit!$C$15,1/(1+EXP(-(AS563+W$14))),0)</f>
        <v>0.85375682669063013</v>
      </c>
      <c r="BP563" s="8">
        <f>IF(BP$1&lt;=cockpit!$C$15,1/(1+EXP(-(AT563+X$14))),0)</f>
        <v>0.85323084391601223</v>
      </c>
      <c r="BQ563" s="8">
        <f>IF(BQ$1&lt;=cockpit!$C$15,1/(1+EXP(-(AU563+Y$14))),0)</f>
        <v>0.87199457869993224</v>
      </c>
      <c r="BR563" s="8">
        <f>IF(BR$1&lt;=cockpit!$C$15,1/(1+EXP(-(AV563+Z$14))),0)</f>
        <v>0.86216544864369193</v>
      </c>
      <c r="BS563" s="8">
        <f>IF(BS$1&lt;=cockpit!$C$15,1/(1+EXP(-(AW563+AA$14))),0)</f>
        <v>0.85360470490530072</v>
      </c>
      <c r="BT563" s="8">
        <f>IF(BT$1&lt;=cockpit!$C$15,1/(1+EXP(-(AX563+AB$14))),0)</f>
        <v>0.71212745967386037</v>
      </c>
      <c r="BU563" s="8">
        <f>IF(BU$1&lt;=cockpit!$C$15,1/(1+EXP(-(AY563+AC$14))),0)</f>
        <v>0.72568667418335353</v>
      </c>
      <c r="BV563" s="8">
        <f>IF(BV$1&lt;=cockpit!$C$15,1/(1+EXP(-(AZ563+AD$14))),0)</f>
        <v>0.78848371329785871</v>
      </c>
      <c r="BW563" s="8">
        <f>IF(BW$1&lt;=cockpit!$C$15,1/(1+EXP(-(BA563+AE$14))),0)</f>
        <v>0.88991186802541811</v>
      </c>
      <c r="BX563" s="8">
        <f>IF(BX$1&lt;=cockpit!$C$15,1/(1+EXP(-(BB563+AF$14))),0)</f>
        <v>0.8758835079793893</v>
      </c>
      <c r="BY563" s="8">
        <f>IF(BY$1&lt;=cockpit!$C$15,1/(1+EXP(-(BC563+AG$14))),0)</f>
        <v>0.75071115348893125</v>
      </c>
      <c r="BZ563" s="8">
        <f>IF(BZ$1&lt;=cockpit!$C$15,1/(1+EXP(-(BD563+AH$14))),0)</f>
        <v>0.80345965131849151</v>
      </c>
      <c r="CA563" s="8">
        <f>IF(CA$1&lt;=cockpit!$C$15,1/(1+EXP(-(BE563+AI$14))),0)</f>
        <v>0.94670931269331904</v>
      </c>
      <c r="CB563" s="8">
        <f>IF(CB$1&lt;=cockpit!$C$15,1/(1+EXP(-(BF563+AJ$14))),0)</f>
        <v>0.8156234490948483</v>
      </c>
      <c r="CC563" s="8">
        <f>IF(CC$1&lt;=cockpit!$C$15,1/(1+EXP(-(BG563+AK$14))),0)</f>
        <v>0.77814882637552563</v>
      </c>
      <c r="CD563" s="8">
        <f>IF(CD$1&lt;=cockpit!$C$15,1/(1+EXP(-(BH563+AL$14))),0)</f>
        <v>0.8940674906407915</v>
      </c>
      <c r="CE563" s="8">
        <f>IF(CE$1&lt;=cockpit!$C$15,1/(1+EXP(-(BI563+AM$14))),0)</f>
        <v>0.85083685895096772</v>
      </c>
      <c r="CH563" s="6">
        <v>5.5174464749065493</v>
      </c>
      <c r="CK563" s="9">
        <f t="shared" si="185"/>
        <v>5.5174464749065493</v>
      </c>
      <c r="CM563" s="9">
        <f t="shared" si="186"/>
        <v>0.26775085439321411</v>
      </c>
      <c r="CP563">
        <f t="shared" si="187"/>
        <v>0.51744647490654927</v>
      </c>
      <c r="CV563">
        <v>-4.0575978119203833E-2</v>
      </c>
      <c r="CW563">
        <v>0.21223824119084844</v>
      </c>
      <c r="CX563">
        <v>8.7587860998965313E-3</v>
      </c>
      <c r="CY563">
        <v>0.13857335089186809</v>
      </c>
      <c r="CZ563">
        <v>0.1656348642269288</v>
      </c>
      <c r="DA563">
        <v>0.39015151624089139</v>
      </c>
      <c r="DB563">
        <v>6.8714994500480532E-3</v>
      </c>
      <c r="DC563">
        <v>0.32530881538311524</v>
      </c>
      <c r="DD563">
        <v>0.14087855570849209</v>
      </c>
      <c r="DE563">
        <v>0.30581677548567054</v>
      </c>
      <c r="DF563">
        <v>0.3769267484677622</v>
      </c>
      <c r="DG563">
        <v>0.10297774113304871</v>
      </c>
      <c r="DH563">
        <v>-5.3128019983730741E-2</v>
      </c>
      <c r="DI563">
        <v>0.25737052677494032</v>
      </c>
      <c r="DJ563">
        <v>7.1294003683689933E-2</v>
      </c>
      <c r="DK563">
        <v>-9.3343478515132625E-2</v>
      </c>
      <c r="DL563">
        <v>0.34310320449011894</v>
      </c>
      <c r="DM563">
        <v>0.30781340555461223</v>
      </c>
      <c r="DN563">
        <v>0.20563941423753165</v>
      </c>
      <c r="DO563">
        <v>-1.0959130771091244E-2</v>
      </c>
      <c r="DR563">
        <f t="shared" si="188"/>
        <v>-1.9753619978001697E-2</v>
      </c>
      <c r="DS563">
        <f t="shared" si="200"/>
        <v>7.9917624667434656E-2</v>
      </c>
      <c r="DT563">
        <f t="shared" si="201"/>
        <v>2.995884329084559E-3</v>
      </c>
      <c r="DU563">
        <f t="shared" si="202"/>
        <v>3.756713577579892E-2</v>
      </c>
      <c r="DV563">
        <f t="shared" si="203"/>
        <v>4.5052207199164578E-2</v>
      </c>
      <c r="DW563">
        <f t="shared" si="204"/>
        <v>9.3490234488112528E-2</v>
      </c>
      <c r="DX563">
        <f t="shared" si="205"/>
        <v>1.7637128430158717E-3</v>
      </c>
      <c r="DY563">
        <f t="shared" si="206"/>
        <v>8.8275477359092983E-2</v>
      </c>
      <c r="DZ563">
        <f t="shared" si="207"/>
        <v>6.9435445053993017E-2</v>
      </c>
      <c r="EA563">
        <f t="shared" si="189"/>
        <v>0.14476719376923489</v>
      </c>
      <c r="EB563">
        <f t="shared" si="190"/>
        <v>0.14258891399306955</v>
      </c>
      <c r="EC563">
        <f t="shared" si="191"/>
        <v>2.1425226206069476E-2</v>
      </c>
      <c r="ED563">
        <f t="shared" si="192"/>
        <v>-1.2369694910906342E-2</v>
      </c>
      <c r="EE563">
        <f t="shared" si="193"/>
        <v>0.11232493037955414</v>
      </c>
      <c r="EF563">
        <f t="shared" si="194"/>
        <v>2.52703441646971E-2</v>
      </c>
      <c r="EG563">
        <f t="shared" si="195"/>
        <v>-9.6835903537229855E-3</v>
      </c>
      <c r="EH563">
        <f t="shared" si="196"/>
        <v>0.11485667609419119</v>
      </c>
      <c r="EI563">
        <f t="shared" si="197"/>
        <v>0.12142758783662032</v>
      </c>
      <c r="EJ563">
        <f t="shared" si="198"/>
        <v>4.1260175243619107E-2</v>
      </c>
      <c r="EK563">
        <f t="shared" si="199"/>
        <v>-3.0255599945809004E-3</v>
      </c>
    </row>
    <row r="564" spans="1:141" x14ac:dyDescent="0.3">
      <c r="A564" s="6">
        <f>('Base original'!A564-MIN('Base original'!A:A))/(MAX('Base original'!A:A)-MIN('Base original'!A:A))</f>
        <v>0.22123893805309733</v>
      </c>
      <c r="B564" s="6">
        <f>('Base original'!B564-MIN('Base original'!B:B))/(MAX('Base original'!B:B)-MIN('Base original'!B:B))</f>
        <v>0.32191780821917809</v>
      </c>
      <c r="C564" s="6">
        <f>('Base original'!C564-MIN('Base original'!C:C))/(MAX('Base original'!C:C)-MIN('Base original'!C:C))</f>
        <v>0.01</v>
      </c>
      <c r="D564" s="6">
        <f>('Base original'!D564-MIN('Base original'!D:D))/(MAX('Base original'!D:D)-MIN('Base original'!D:D))</f>
        <v>0.10958904109589042</v>
      </c>
      <c r="E564" s="6">
        <f>('Base original'!E564-MIN('Base original'!E:E))/(MAX('Base original'!E:E)-MIN('Base original'!E:E))</f>
        <v>0.10851419031719534</v>
      </c>
      <c r="F564" s="6">
        <f>('Base original'!F564-MIN('Base original'!F:F))/(MAX('Base original'!F:F)-MIN('Base original'!F:F))</f>
        <v>0.28358208955223879</v>
      </c>
      <c r="G564" s="6">
        <f>('Base original'!G564-MIN('Base original'!G:G))/(MAX('Base original'!G:G)-MIN('Base original'!G:G))</f>
        <v>0.27915194346289751</v>
      </c>
      <c r="H564" s="6">
        <f>('Base original'!H564-MIN('Base original'!H:H))/(MAX('Base original'!H:H)-MIN('Base original'!H:H))</f>
        <v>0.54258443465492112</v>
      </c>
      <c r="I564" s="6">
        <f>('Base original'!I564-MIN('Base original'!I:I))/(MAX('Base original'!I:I)-MIN('Base original'!I:I))</f>
        <v>0.63779527559055105</v>
      </c>
      <c r="J564" s="6">
        <f>('Base original'!J564-MIN('Base original'!J:J))/(MAX('Base original'!J:J)-MIN('Base original'!J:J))</f>
        <v>0.155688622754491</v>
      </c>
      <c r="K564" s="6">
        <f>('Base original'!K564-MIN('Base original'!K:K))/(MAX('Base original'!K:K)-MIN('Base original'!K:K))</f>
        <v>0.21538461538461545</v>
      </c>
      <c r="L564" s="6">
        <f>'Base original'!L564</f>
        <v>5</v>
      </c>
      <c r="M564">
        <v>784</v>
      </c>
      <c r="O564">
        <v>0.49118517097632364</v>
      </c>
      <c r="P564" t="str">
        <f>IF(O564&lt;=cockpit!C$11,"treino","teste")</f>
        <v>treino</v>
      </c>
      <c r="AP564" s="6">
        <v>0.78611081997574028</v>
      </c>
      <c r="AQ564" s="6">
        <v>1.3811091462553367</v>
      </c>
      <c r="AR564" s="6">
        <v>1.5164869486523898</v>
      </c>
      <c r="AS564" s="6">
        <v>1.7070704632942622</v>
      </c>
      <c r="AT564" s="6">
        <v>1.8197730670863115</v>
      </c>
      <c r="AU564" s="6">
        <v>1.5678289513781722</v>
      </c>
      <c r="AV564" s="6">
        <v>1.5693858797536799</v>
      </c>
      <c r="AW564" s="6">
        <v>1.7556168374502517</v>
      </c>
      <c r="AX564" s="6">
        <v>0.82538145313211331</v>
      </c>
      <c r="AY564" s="6">
        <v>1.2140735627769241</v>
      </c>
      <c r="AZ564" s="6">
        <v>1.089809236173868</v>
      </c>
      <c r="BA564" s="6">
        <v>1.6070025674248649</v>
      </c>
      <c r="BB564" s="6">
        <v>1.2661799945178558</v>
      </c>
      <c r="BC564" s="6">
        <v>1.2270924536209225</v>
      </c>
      <c r="BD564" s="6">
        <v>1.0634324720628616</v>
      </c>
      <c r="BE564" s="6">
        <v>1.9151232230467541</v>
      </c>
      <c r="BF564" s="6">
        <v>1.218888704189139</v>
      </c>
      <c r="BG564" s="6">
        <v>1.0370168816630179</v>
      </c>
      <c r="BH564" s="6">
        <v>1.3205273742520625</v>
      </c>
      <c r="BI564" s="6">
        <v>1.1389332376221728</v>
      </c>
      <c r="BL564" s="8">
        <f>IF(BL$1&lt;=cockpit!$C$15,1/(1+EXP(-(AP564+T$14))),0)</f>
        <v>0.71995720501598603</v>
      </c>
      <c r="BM564" s="8">
        <f>IF(BM$1&lt;=cockpit!$C$15,1/(1+EXP(-(AQ564+U$14))),0)</f>
        <v>0.81767318830073821</v>
      </c>
      <c r="BN564" s="8">
        <f>IF(BN$1&lt;=cockpit!$C$15,1/(1+EXP(-(AR564+V$14))),0)</f>
        <v>0.84136509089693778</v>
      </c>
      <c r="BO564" s="8">
        <f>IF(BO$1&lt;=cockpit!$C$15,1/(1+EXP(-(AS564+W$14))),0)</f>
        <v>0.85511965090230269</v>
      </c>
      <c r="BP564" s="8">
        <f>IF(BP$1&lt;=cockpit!$C$15,1/(1+EXP(-(AT564+X$14))),0)</f>
        <v>0.87294950492161349</v>
      </c>
      <c r="BQ564" s="8">
        <f>IF(BQ$1&lt;=cockpit!$C$15,1/(1+EXP(-(AU564+Y$14))),0)</f>
        <v>0.88243553364426786</v>
      </c>
      <c r="BR564" s="8">
        <f>IF(BR$1&lt;=cockpit!$C$15,1/(1+EXP(-(AV564+Z$14))),0)</f>
        <v>0.87717015131521969</v>
      </c>
      <c r="BS564" s="8">
        <f>IF(BS$1&lt;=cockpit!$C$15,1/(1+EXP(-(AW564+AA$14))),0)</f>
        <v>0.86580686526943085</v>
      </c>
      <c r="BT564" s="8">
        <f>IF(BT$1&lt;=cockpit!$C$15,1/(1+EXP(-(AX564+AB$14))),0)</f>
        <v>0.71490746768699953</v>
      </c>
      <c r="BU564" s="8">
        <f>IF(BU$1&lt;=cockpit!$C$15,1/(1+EXP(-(AY564+AC$14))),0)</f>
        <v>0.77810317350865466</v>
      </c>
      <c r="BV564" s="8">
        <f>IF(BV$1&lt;=cockpit!$C$15,1/(1+EXP(-(AZ564+AD$14))),0)</f>
        <v>0.81228521218441652</v>
      </c>
      <c r="BW564" s="8">
        <f>IF(BW$1&lt;=cockpit!$C$15,1/(1+EXP(-(BA564+AE$14))),0)</f>
        <v>0.88424620641088991</v>
      </c>
      <c r="BX564" s="8">
        <f>IF(BX$1&lt;=cockpit!$C$15,1/(1+EXP(-(BB564+AF$14))),0)</f>
        <v>0.88041175347502498</v>
      </c>
      <c r="BY564" s="8">
        <f>IF(BY$1&lt;=cockpit!$C$15,1/(1+EXP(-(BC564+AG$14))),0)</f>
        <v>0.7682570995814465</v>
      </c>
      <c r="BZ564" s="8">
        <f>IF(BZ$1&lt;=cockpit!$C$15,1/(1+EXP(-(BD564+AH$14))),0)</f>
        <v>0.79704986245913578</v>
      </c>
      <c r="CA564" s="8">
        <f>IF(CA$1&lt;=cockpit!$C$15,1/(1+EXP(-(BE564+AI$14))),0)</f>
        <v>0.94715880407520692</v>
      </c>
      <c r="CB564" s="8">
        <f>IF(CB$1&lt;=cockpit!$C$15,1/(1+EXP(-(BF564+AJ$14))),0)</f>
        <v>0.83642879189357</v>
      </c>
      <c r="CC564" s="8">
        <f>IF(CC$1&lt;=cockpit!$C$15,1/(1+EXP(-(BG564+AK$14))),0)</f>
        <v>0.77284520045241478</v>
      </c>
      <c r="CD564" s="8">
        <f>IF(CD$1&lt;=cockpit!$C$15,1/(1+EXP(-(BH564+AL$14))),0)</f>
        <v>0.90478350020911236</v>
      </c>
      <c r="CE564" s="8">
        <f>IF(CE$1&lt;=cockpit!$C$15,1/(1+EXP(-(BI564+AM$14))),0)</f>
        <v>0.84298204798689091</v>
      </c>
      <c r="CH564" s="6">
        <v>5.6219235557359024</v>
      </c>
      <c r="CK564" s="9">
        <f t="shared" si="185"/>
        <v>5.6219235557359024</v>
      </c>
      <c r="CM564" s="9">
        <f t="shared" si="186"/>
        <v>0.38678890917918812</v>
      </c>
      <c r="CP564">
        <f t="shared" si="187"/>
        <v>0.62192355573590241</v>
      </c>
      <c r="CV564">
        <v>-4.8768631758318352E-2</v>
      </c>
      <c r="CW564">
        <v>0.25509104424449885</v>
      </c>
      <c r="CX564">
        <v>1.0527263512929772E-2</v>
      </c>
      <c r="CY564">
        <v>0.16655255238229991</v>
      </c>
      <c r="CZ564">
        <v>0.19907802779495012</v>
      </c>
      <c r="DA564">
        <v>0.46892660405138592</v>
      </c>
      <c r="DB564">
        <v>8.258916773919437E-3</v>
      </c>
      <c r="DC564">
        <v>0.39099158074627854</v>
      </c>
      <c r="DD564">
        <v>0.16932319871149415</v>
      </c>
      <c r="DE564">
        <v>0.36756392329870546</v>
      </c>
      <c r="DF564">
        <v>0.45303163713962669</v>
      </c>
      <c r="DG564">
        <v>0.12376986999222157</v>
      </c>
      <c r="DH564">
        <v>-6.3855043371311399E-2</v>
      </c>
      <c r="DI564">
        <v>0.30933594278017029</v>
      </c>
      <c r="DJ564">
        <v>8.5688901990523092E-2</v>
      </c>
      <c r="DK564">
        <v>-0.11219036340594139</v>
      </c>
      <c r="DL564">
        <v>0.41237881649384955</v>
      </c>
      <c r="DM564">
        <v>0.36996369087309983</v>
      </c>
      <c r="DN564">
        <v>0.24715985498819198</v>
      </c>
      <c r="DO564">
        <v>-1.3171877493537336E-2</v>
      </c>
      <c r="DR564">
        <f t="shared" si="188"/>
        <v>-2.3489978321546458E-2</v>
      </c>
      <c r="DS564">
        <f t="shared" si="200"/>
        <v>8.4539865092990121E-2</v>
      </c>
      <c r="DT564">
        <f t="shared" si="201"/>
        <v>3.0750640326603945E-3</v>
      </c>
      <c r="DU564">
        <f t="shared" si="202"/>
        <v>4.4764393233579967E-2</v>
      </c>
      <c r="DV564">
        <f t="shared" si="203"/>
        <v>4.7372440638252751E-2</v>
      </c>
      <c r="DW564">
        <f t="shared" si="204"/>
        <v>0.10377698800713389</v>
      </c>
      <c r="DX564">
        <f t="shared" si="205"/>
        <v>1.9042792996266651E-3</v>
      </c>
      <c r="DY564">
        <f t="shared" si="206"/>
        <v>9.7895874572575176E-2</v>
      </c>
      <c r="DZ564">
        <f t="shared" si="207"/>
        <v>8.2783350050553178E-2</v>
      </c>
      <c r="EA564">
        <f t="shared" si="189"/>
        <v>0.1450243496665661</v>
      </c>
      <c r="EB564">
        <f t="shared" si="190"/>
        <v>0.15411807125716004</v>
      </c>
      <c r="EC564">
        <f t="shared" si="191"/>
        <v>2.6995278815042181E-2</v>
      </c>
      <c r="ED564">
        <f t="shared" si="192"/>
        <v>-1.4359412095154206E-2</v>
      </c>
      <c r="EE564">
        <f t="shared" si="193"/>
        <v>0.1267600009214194</v>
      </c>
      <c r="EF564">
        <f t="shared" si="194"/>
        <v>3.1251729413937619E-2</v>
      </c>
      <c r="EG564">
        <f t="shared" si="195"/>
        <v>-1.154328891352014E-2</v>
      </c>
      <c r="EH564">
        <f t="shared" si="196"/>
        <v>0.12387318445288213</v>
      </c>
      <c r="EI564">
        <f t="shared" si="197"/>
        <v>0.14898818751169027</v>
      </c>
      <c r="EJ564">
        <f t="shared" si="198"/>
        <v>4.4826596374598487E-2</v>
      </c>
      <c r="EK564">
        <f t="shared" si="199"/>
        <v>-3.8116945948431544E-3</v>
      </c>
    </row>
    <row r="565" spans="1:141" x14ac:dyDescent="0.3">
      <c r="A565" s="6">
        <f>('Base original'!A565-MIN('Base original'!A:A))/(MAX('Base original'!A:A)-MIN('Base original'!A:A))</f>
        <v>0.46902654867256638</v>
      </c>
      <c r="B565" s="6">
        <f>('Base original'!B565-MIN('Base original'!B:B))/(MAX('Base original'!B:B)-MIN('Base original'!B:B))</f>
        <v>0.15753424657534246</v>
      </c>
      <c r="C565" s="6">
        <f>('Base original'!C565-MIN('Base original'!C:C))/(MAX('Base original'!C:C)-MIN('Base original'!C:C))</f>
        <v>0.41</v>
      </c>
      <c r="D565" s="6">
        <f>('Base original'!D565-MIN('Base original'!D:D))/(MAX('Base original'!D:D)-MIN('Base original'!D:D))</f>
        <v>9.5890410958904104E-2</v>
      </c>
      <c r="E565" s="6">
        <f>('Base original'!E565-MIN('Base original'!E:E))/(MAX('Base original'!E:E)-MIN('Base original'!E:E))</f>
        <v>0.11853088480801337</v>
      </c>
      <c r="F565" s="6">
        <f>('Base original'!F565-MIN('Base original'!F:F))/(MAX('Base original'!F:F)-MIN('Base original'!F:F))</f>
        <v>0.14925373134328357</v>
      </c>
      <c r="G565" s="6">
        <f>('Base original'!G565-MIN('Base original'!G:G))/(MAX('Base original'!G:G)-MIN('Base original'!G:G))</f>
        <v>0.19434628975265017</v>
      </c>
      <c r="H565" s="6">
        <f>('Base original'!H565-MIN('Base original'!H:H))/(MAX('Base original'!H:H)-MIN('Base original'!H:H))</f>
        <v>0.59691629955947068</v>
      </c>
      <c r="I565" s="6">
        <f>('Base original'!I565-MIN('Base original'!I:I))/(MAX('Base original'!I:I)-MIN('Base original'!I:I))</f>
        <v>0.37007874015748027</v>
      </c>
      <c r="J565" s="6">
        <f>('Base original'!J565-MIN('Base original'!J:J))/(MAX('Base original'!J:J)-MIN('Base original'!J:J))</f>
        <v>0.10179640718562874</v>
      </c>
      <c r="K565" s="6">
        <f>('Base original'!K565-MIN('Base original'!K:K))/(MAX('Base original'!K:K)-MIN('Base original'!K:K))</f>
        <v>0.16923076923076918</v>
      </c>
      <c r="L565" s="6">
        <f>'Base original'!L565</f>
        <v>5</v>
      </c>
      <c r="M565">
        <v>785</v>
      </c>
      <c r="O565">
        <v>0.63298983454796498</v>
      </c>
      <c r="P565" t="str">
        <f>IF(O565&lt;=cockpit!C$11,"treino","teste")</f>
        <v>treino</v>
      </c>
      <c r="AP565" s="6">
        <v>1.0587023128233795</v>
      </c>
      <c r="AQ565" s="6">
        <v>1.5601462936471266</v>
      </c>
      <c r="AR565" s="6">
        <v>1.3221386280682081</v>
      </c>
      <c r="AS565" s="6">
        <v>1.7483332273288195</v>
      </c>
      <c r="AT565" s="6">
        <v>1.6840074283641262</v>
      </c>
      <c r="AU565" s="6">
        <v>1.4839477296312578</v>
      </c>
      <c r="AV565" s="6">
        <v>1.523149560378017</v>
      </c>
      <c r="AW565" s="6">
        <v>1.8496197060783814</v>
      </c>
      <c r="AX565" s="6">
        <v>0.96482125896352944</v>
      </c>
      <c r="AY565" s="6">
        <v>1.093704175066224</v>
      </c>
      <c r="AZ565" s="6">
        <v>1.0658663412230533</v>
      </c>
      <c r="BA565" s="6">
        <v>1.5531510528944796</v>
      </c>
      <c r="BB565" s="6">
        <v>1.2520977435772278</v>
      </c>
      <c r="BC565" s="6">
        <v>1.1660694913560787</v>
      </c>
      <c r="BD565" s="6">
        <v>1.1740840430497539</v>
      </c>
      <c r="BE565" s="6">
        <v>1.7222322097722051</v>
      </c>
      <c r="BF565" s="6">
        <v>1.2823171355572882</v>
      </c>
      <c r="BG565" s="6">
        <v>1.0993987548814275</v>
      </c>
      <c r="BH565" s="6">
        <v>1.1819529499705765</v>
      </c>
      <c r="BI565" s="6">
        <v>1.3107893986115966</v>
      </c>
      <c r="BL565" s="8">
        <f>IF(BL$1&lt;=cockpit!$C$15,1/(1+EXP(-(AP565+T$14))),0)</f>
        <v>0.77150711726230103</v>
      </c>
      <c r="BM565" s="8">
        <f>IF(BM$1&lt;=cockpit!$C$15,1/(1+EXP(-(AQ565+U$14))),0)</f>
        <v>0.8428646873059914</v>
      </c>
      <c r="BN565" s="8">
        <f>IF(BN$1&lt;=cockpit!$C$15,1/(1+EXP(-(AR565+V$14))),0)</f>
        <v>0.81367551622121226</v>
      </c>
      <c r="BO565" s="8">
        <f>IF(BO$1&lt;=cockpit!$C$15,1/(1+EXP(-(AS565+W$14))),0)</f>
        <v>0.86015716559417066</v>
      </c>
      <c r="BP565" s="8">
        <f>IF(BP$1&lt;=cockpit!$C$15,1/(1+EXP(-(AT565+X$14))),0)</f>
        <v>0.85711444648711277</v>
      </c>
      <c r="BQ565" s="8">
        <f>IF(BQ$1&lt;=cockpit!$C$15,1/(1+EXP(-(AU565+Y$14))),0)</f>
        <v>0.87345047328514669</v>
      </c>
      <c r="BR565" s="8">
        <f>IF(BR$1&lt;=cockpit!$C$15,1/(1+EXP(-(AV565+Z$14))),0)</f>
        <v>0.87210102931006461</v>
      </c>
      <c r="BS565" s="8">
        <f>IF(BS$1&lt;=cockpit!$C$15,1/(1+EXP(-(AW565+AA$14))),0)</f>
        <v>0.87635802997604673</v>
      </c>
      <c r="BT565" s="8">
        <f>IF(BT$1&lt;=cockpit!$C$15,1/(1+EXP(-(AX565+AB$14))),0)</f>
        <v>0.7424571648048135</v>
      </c>
      <c r="BU565" s="8">
        <f>IF(BU$1&lt;=cockpit!$C$15,1/(1+EXP(-(AY565+AC$14))),0)</f>
        <v>0.75662737960815496</v>
      </c>
      <c r="BV565" s="8">
        <f>IF(BV$1&lt;=cockpit!$C$15,1/(1+EXP(-(AZ565+AD$14))),0)</f>
        <v>0.80860712332782236</v>
      </c>
      <c r="BW565" s="8">
        <f>IF(BW$1&lt;=cockpit!$C$15,1/(1+EXP(-(BA565+AE$14))),0)</f>
        <v>0.87861916629495607</v>
      </c>
      <c r="BX565" s="8">
        <f>IF(BX$1&lt;=cockpit!$C$15,1/(1+EXP(-(BB565+AF$14))),0)</f>
        <v>0.87892111616890189</v>
      </c>
      <c r="BY565" s="8">
        <f>IF(BY$1&lt;=cockpit!$C$15,1/(1+EXP(-(BC565+AG$14))),0)</f>
        <v>0.75721536027020198</v>
      </c>
      <c r="BZ565" s="8">
        <f>IF(BZ$1&lt;=cockpit!$C$15,1/(1+EXP(-(BD565+AH$14))),0)</f>
        <v>0.81436230926107778</v>
      </c>
      <c r="CA565" s="8">
        <f>IF(CA$1&lt;=cockpit!$C$15,1/(1+EXP(-(BE565+AI$14))),0)</f>
        <v>0.93662922136265636</v>
      </c>
      <c r="CB565" s="8">
        <f>IF(CB$1&lt;=cockpit!$C$15,1/(1+EXP(-(BF565+AJ$14))),0)</f>
        <v>0.84492269491767569</v>
      </c>
      <c r="CC565" s="8">
        <f>IF(CC$1&lt;=cockpit!$C$15,1/(1+EXP(-(BG565+AK$14))),0)</f>
        <v>0.78360996774608216</v>
      </c>
      <c r="CD565" s="8">
        <f>IF(CD$1&lt;=cockpit!$C$15,1/(1+EXP(-(BH565+AL$14))),0)</f>
        <v>0.89215722709178702</v>
      </c>
      <c r="CE565" s="8">
        <f>IF(CE$1&lt;=cockpit!$C$15,1/(1+EXP(-(BI565+AM$14))),0)</f>
        <v>0.86441352945058958</v>
      </c>
      <c r="CH565" s="6">
        <v>5.6203356000557454</v>
      </c>
      <c r="CK565" s="9">
        <f t="shared" si="185"/>
        <v>5.6203356000557454</v>
      </c>
      <c r="CM565" s="9">
        <f t="shared" si="186"/>
        <v>0.3848162566965217</v>
      </c>
      <c r="CP565">
        <f t="shared" si="187"/>
        <v>0.6203356000557454</v>
      </c>
      <c r="CV565">
        <v>-4.8644110946877997E-2</v>
      </c>
      <c r="CW565">
        <v>0.25443972099274337</v>
      </c>
      <c r="CX565">
        <v>1.0500384280365432E-2</v>
      </c>
      <c r="CY565">
        <v>0.16612729421485975</v>
      </c>
      <c r="CZ565">
        <v>0.19856972242186069</v>
      </c>
      <c r="DA565">
        <v>0.46772929506121746</v>
      </c>
      <c r="DB565">
        <v>8.2378293047568156E-3</v>
      </c>
      <c r="DC565">
        <v>0.38999326303373433</v>
      </c>
      <c r="DD565">
        <v>0.1688908662605097</v>
      </c>
      <c r="DE565">
        <v>0.36662542335857645</v>
      </c>
      <c r="DF565">
        <v>0.45187491272413888</v>
      </c>
      <c r="DG565">
        <v>0.12345384872839618</v>
      </c>
      <c r="DH565">
        <v>-6.3692002467179445E-2</v>
      </c>
      <c r="DI565">
        <v>0.30854611618028654</v>
      </c>
      <c r="DJ565">
        <v>8.5470112756078895E-2</v>
      </c>
      <c r="DK565">
        <v>-0.11190390806398454</v>
      </c>
      <c r="DL565">
        <v>0.4113258908119255</v>
      </c>
      <c r="DM565">
        <v>0.36901906361311665</v>
      </c>
      <c r="DN565">
        <v>0.24652878241984255</v>
      </c>
      <c r="DO565">
        <v>-1.3138245775472814E-2</v>
      </c>
      <c r="DR565">
        <f t="shared" si="188"/>
        <v>-1.9690006011972939E-2</v>
      </c>
      <c r="DS565">
        <f t="shared" si="200"/>
        <v>7.3680430216350831E-2</v>
      </c>
      <c r="DT565">
        <f t="shared" si="201"/>
        <v>3.5484174808642559E-3</v>
      </c>
      <c r="DU565">
        <f t="shared" si="202"/>
        <v>4.3214634978801611E-2</v>
      </c>
      <c r="DV565">
        <f t="shared" si="203"/>
        <v>5.2691434067278289E-2</v>
      </c>
      <c r="DW565">
        <f t="shared" si="204"/>
        <v>0.11089125881301111</v>
      </c>
      <c r="DX565">
        <f t="shared" si="205"/>
        <v>1.9724641573095917E-3</v>
      </c>
      <c r="DY565">
        <f t="shared" si="206"/>
        <v>9.0477112332345774E-2</v>
      </c>
      <c r="DZ565">
        <f t="shared" si="207"/>
        <v>7.5791019006020408E-2</v>
      </c>
      <c r="EA565">
        <f t="shared" si="189"/>
        <v>0.15673787095680311</v>
      </c>
      <c r="EB565">
        <f t="shared" si="190"/>
        <v>0.15641854356083701</v>
      </c>
      <c r="EC565">
        <f t="shared" si="191"/>
        <v>2.8150978737661498E-2</v>
      </c>
      <c r="ED565">
        <f t="shared" si="192"/>
        <v>-1.4489782257793781E-2</v>
      </c>
      <c r="EE565">
        <f t="shared" si="193"/>
        <v>0.13163345539643162</v>
      </c>
      <c r="EF565">
        <f t="shared" si="194"/>
        <v>2.8787533058251092E-2</v>
      </c>
      <c r="EG565">
        <f t="shared" si="195"/>
        <v>-1.3733485638959209E-2</v>
      </c>
      <c r="EH565">
        <f t="shared" si="196"/>
        <v>0.11768265708015448</v>
      </c>
      <c r="EI565">
        <f t="shared" si="197"/>
        <v>0.1424249071124527</v>
      </c>
      <c r="EJ565">
        <f t="shared" si="198"/>
        <v>5.0305549560014123E-2</v>
      </c>
      <c r="EK565">
        <f t="shared" si="199"/>
        <v>-3.3212072972477213E-3</v>
      </c>
    </row>
    <row r="566" spans="1:141" x14ac:dyDescent="0.3">
      <c r="A566" s="6">
        <f>('Base original'!A566-MIN('Base original'!A:A))/(MAX('Base original'!A:A)-MIN('Base original'!A:A))</f>
        <v>0.47787610619469029</v>
      </c>
      <c r="B566" s="6">
        <f>('Base original'!B566-MIN('Base original'!B:B))/(MAX('Base original'!B:B)-MIN('Base original'!B:B))</f>
        <v>0.30136986301369867</v>
      </c>
      <c r="C566" s="6">
        <f>('Base original'!C566-MIN('Base original'!C:C))/(MAX('Base original'!C:C)-MIN('Base original'!C:C))</f>
        <v>0.24</v>
      </c>
      <c r="D566" s="6">
        <f>('Base original'!D566-MIN('Base original'!D:D))/(MAX('Base original'!D:D)-MIN('Base original'!D:D))</f>
        <v>8.9041095890410982E-2</v>
      </c>
      <c r="E566" s="6">
        <f>('Base original'!E566-MIN('Base original'!E:E))/(MAX('Base original'!E:E)-MIN('Base original'!E:E))</f>
        <v>0.11185308848080135</v>
      </c>
      <c r="F566" s="6">
        <f>('Base original'!F566-MIN('Base original'!F:F))/(MAX('Base original'!F:F)-MIN('Base original'!F:F))</f>
        <v>0.26865671641791045</v>
      </c>
      <c r="G566" s="6">
        <f>('Base original'!G566-MIN('Base original'!G:G))/(MAX('Base original'!G:G)-MIN('Base original'!G:G))</f>
        <v>0.18374558303886926</v>
      </c>
      <c r="H566" s="6">
        <f>('Base original'!H566-MIN('Base original'!H:H))/(MAX('Base original'!H:H)-MIN('Base original'!H:H))</f>
        <v>0.66299559471365677</v>
      </c>
      <c r="I566" s="6">
        <f>('Base original'!I566-MIN('Base original'!I:I))/(MAX('Base original'!I:I)-MIN('Base original'!I:I))</f>
        <v>0.34645669291338588</v>
      </c>
      <c r="J566" s="6">
        <f>('Base original'!J566-MIN('Base original'!J:J))/(MAX('Base original'!J:J)-MIN('Base original'!J:J))</f>
        <v>0.13772455089820362</v>
      </c>
      <c r="K566" s="6">
        <f>('Base original'!K566-MIN('Base original'!K:K))/(MAX('Base original'!K:K)-MIN('Base original'!K:K))</f>
        <v>0.26153846153846144</v>
      </c>
      <c r="L566" s="6">
        <f>'Base original'!L566</f>
        <v>6</v>
      </c>
      <c r="M566">
        <v>787</v>
      </c>
      <c r="O566">
        <v>7.5883095890491026E-2</v>
      </c>
      <c r="P566" t="str">
        <f>IF(O566&lt;=cockpit!C$11,"treino","teste")</f>
        <v>treino</v>
      </c>
      <c r="AP566" s="6">
        <v>0.96157638399056966</v>
      </c>
      <c r="AQ566" s="6">
        <v>1.6961529268590709</v>
      </c>
      <c r="AR566" s="6">
        <v>1.5198995872369265</v>
      </c>
      <c r="AS566" s="6">
        <v>1.8222819164714195</v>
      </c>
      <c r="AT566" s="6">
        <v>1.7982191503827243</v>
      </c>
      <c r="AU566" s="6">
        <v>1.6428152580026372</v>
      </c>
      <c r="AV566" s="6">
        <v>1.7059287941478536</v>
      </c>
      <c r="AW566" s="6">
        <v>2.0161858329259186</v>
      </c>
      <c r="AX566" s="6">
        <v>1.0258806587692422</v>
      </c>
      <c r="AY566" s="6">
        <v>1.2753417113871834</v>
      </c>
      <c r="AZ566" s="6">
        <v>1.150999711355255</v>
      </c>
      <c r="BA566" s="6">
        <v>1.6020052343022049</v>
      </c>
      <c r="BB566" s="6">
        <v>1.3388141453220364</v>
      </c>
      <c r="BC566" s="6">
        <v>1.3543514559519059</v>
      </c>
      <c r="BD566" s="6">
        <v>1.1605528821279332</v>
      </c>
      <c r="BE566" s="6">
        <v>1.9375781492941999</v>
      </c>
      <c r="BF566" s="6">
        <v>1.5077834256630982</v>
      </c>
      <c r="BG566" s="6">
        <v>1.1277597623850848</v>
      </c>
      <c r="BH566" s="6">
        <v>1.2549143216968148</v>
      </c>
      <c r="BI566" s="6">
        <v>1.3281783198477966</v>
      </c>
      <c r="BL566" s="8">
        <f>IF(BL$1&lt;=cockpit!$C$15,1/(1+EXP(-(AP566+T$14))),0)</f>
        <v>0.75393583062158787</v>
      </c>
      <c r="BM566" s="8">
        <f>IF(BM$1&lt;=cockpit!$C$15,1/(1+EXP(-(AQ566+U$14))),0)</f>
        <v>0.86005005482228469</v>
      </c>
      <c r="BN566" s="8">
        <f>IF(BN$1&lt;=cockpit!$C$15,1/(1+EXP(-(AR566+V$14))),0)</f>
        <v>0.84182004489848483</v>
      </c>
      <c r="BO566" s="8">
        <f>IF(BO$1&lt;=cockpit!$C$15,1/(1+EXP(-(AS566+W$14))),0)</f>
        <v>0.86881761665503632</v>
      </c>
      <c r="BP566" s="8">
        <f>IF(BP$1&lt;=cockpit!$C$15,1/(1+EXP(-(AT566+X$14))),0)</f>
        <v>0.87053971086497317</v>
      </c>
      <c r="BQ566" s="8">
        <f>IF(BQ$1&lt;=cockpit!$C$15,1/(1+EXP(-(AU566+Y$14))),0)</f>
        <v>0.88999452855990047</v>
      </c>
      <c r="BR566" s="8">
        <f>IF(BR$1&lt;=cockpit!$C$15,1/(1+EXP(-(AV566+Z$14))),0)</f>
        <v>0.89114048121882039</v>
      </c>
      <c r="BS566" s="8">
        <f>IF(BS$1&lt;=cockpit!$C$15,1/(1+EXP(-(AW566+AA$14))),0)</f>
        <v>0.89330471621589247</v>
      </c>
      <c r="BT566" s="8">
        <f>IF(BT$1&lt;=cockpit!$C$15,1/(1+EXP(-(AX566+AB$14))),0)</f>
        <v>0.75395876266841833</v>
      </c>
      <c r="BU566" s="8">
        <f>IF(BU$1&lt;=cockpit!$C$15,1/(1+EXP(-(AY566+AC$14))),0)</f>
        <v>0.78850122432846004</v>
      </c>
      <c r="BV566" s="8">
        <f>IF(BV$1&lt;=cockpit!$C$15,1/(1+EXP(-(AZ566+AD$14))),0)</f>
        <v>0.82143766151426445</v>
      </c>
      <c r="BW566" s="8">
        <f>IF(BW$1&lt;=cockpit!$C$15,1/(1+EXP(-(BA566+AE$14))),0)</f>
        <v>0.88373372210538093</v>
      </c>
      <c r="BX566" s="8">
        <f>IF(BX$1&lt;=cockpit!$C$15,1/(1+EXP(-(BB566+AF$14))),0)</f>
        <v>0.88785037222064933</v>
      </c>
      <c r="BY566" s="8">
        <f>IF(BY$1&lt;=cockpit!$C$15,1/(1+EXP(-(BC566+AG$14))),0)</f>
        <v>0.7901375743918978</v>
      </c>
      <c r="BZ566" s="8">
        <f>IF(BZ$1&lt;=cockpit!$C$15,1/(1+EXP(-(BD566+AH$14))),0)</f>
        <v>0.81230801089857663</v>
      </c>
      <c r="CA566" s="8">
        <f>IF(CA$1&lt;=cockpit!$C$15,1/(1+EXP(-(BE566+AI$14))),0)</f>
        <v>0.94827143220884547</v>
      </c>
      <c r="CB566" s="8">
        <f>IF(CB$1&lt;=cockpit!$C$15,1/(1+EXP(-(BF566+AJ$14))),0)</f>
        <v>0.87222624592540943</v>
      </c>
      <c r="CC566" s="8">
        <f>IF(CC$1&lt;=cockpit!$C$15,1/(1+EXP(-(BG566+AK$14))),0)</f>
        <v>0.78838032300614191</v>
      </c>
      <c r="CD566" s="8">
        <f>IF(CD$1&lt;=cockpit!$C$15,1/(1+EXP(-(BH566+AL$14))),0)</f>
        <v>0.89897883048649874</v>
      </c>
      <c r="CE566" s="8">
        <f>IF(CE$1&lt;=cockpit!$C$15,1/(1+EXP(-(BI566+AM$14))),0)</f>
        <v>0.86643867546325093</v>
      </c>
      <c r="CH566" s="6">
        <v>5.7282547534856549</v>
      </c>
      <c r="CK566" s="9">
        <f t="shared" si="185"/>
        <v>5.7282547534856549</v>
      </c>
      <c r="CM566" s="9">
        <f t="shared" si="186"/>
        <v>7.3845479003142173E-2</v>
      </c>
      <c r="CP566">
        <f t="shared" si="187"/>
        <v>-0.27174524651434506</v>
      </c>
      <c r="CV566">
        <v>2.1309120288344932E-2</v>
      </c>
      <c r="CW566">
        <v>-0.11146028810534303</v>
      </c>
      <c r="CX566">
        <v>-4.5998158327634911E-3</v>
      </c>
      <c r="CY566">
        <v>-7.2773999291869396E-2</v>
      </c>
      <c r="CZ566">
        <v>-8.6985783445226339E-2</v>
      </c>
      <c r="DA566">
        <v>-0.20489427428793297</v>
      </c>
      <c r="DB566">
        <v>-3.6086772304589152E-3</v>
      </c>
      <c r="DC566">
        <v>-0.17084109858036897</v>
      </c>
      <c r="DD566">
        <v>-7.3984614266631138E-2</v>
      </c>
      <c r="DE566">
        <v>-0.16060454379863015</v>
      </c>
      <c r="DF566">
        <v>-0.19794907714603924</v>
      </c>
      <c r="DG566">
        <v>-5.4080398662962353E-2</v>
      </c>
      <c r="DH566">
        <v>2.7901024719330307E-2</v>
      </c>
      <c r="DI566">
        <v>-0.13516222572897807</v>
      </c>
      <c r="DJ566">
        <v>-3.7441179997443889E-2</v>
      </c>
      <c r="DK566">
        <v>4.9020812411916068E-2</v>
      </c>
      <c r="DL566">
        <v>-0.18018610504761412</v>
      </c>
      <c r="DM566">
        <v>-0.1616531058366274</v>
      </c>
      <c r="DN566">
        <v>-0.10799480917352032</v>
      </c>
      <c r="DO566">
        <v>5.7553618343056208E-3</v>
      </c>
      <c r="DR566">
        <f t="shared" si="188"/>
        <v>9.1966063994006111E-3</v>
      </c>
      <c r="DS566">
        <f t="shared" si="200"/>
        <v>-2.9014662648519009E-2</v>
      </c>
      <c r="DT566">
        <f t="shared" si="201"/>
        <v>-1.3401058001319911E-3</v>
      </c>
      <c r="DU566">
        <f t="shared" si="202"/>
        <v>-1.7840978858185814E-2</v>
      </c>
      <c r="DV566">
        <f t="shared" si="203"/>
        <v>-2.1064530537618434E-2</v>
      </c>
      <c r="DW566">
        <f t="shared" si="204"/>
        <v>-4.259951511713974E-2</v>
      </c>
      <c r="DX566">
        <f t="shared" si="205"/>
        <v>-7.429134834963804E-4</v>
      </c>
      <c r="DY566">
        <f t="shared" si="206"/>
        <v>-3.4511043812821496E-2</v>
      </c>
      <c r="DZ566">
        <f t="shared" si="207"/>
        <v>-3.192777797594118E-2</v>
      </c>
      <c r="EA566">
        <f t="shared" si="189"/>
        <v>-6.0751209332453905E-2</v>
      </c>
      <c r="EB566">
        <f t="shared" si="190"/>
        <v>-6.4380991155113615E-2</v>
      </c>
      <c r="EC566">
        <f t="shared" si="191"/>
        <v>-1.1844402744069102E-2</v>
      </c>
      <c r="ED566">
        <f t="shared" si="192"/>
        <v>5.9072528470151524E-3</v>
      </c>
      <c r="EE566">
        <f t="shared" si="193"/>
        <v>-5.0778098212946855E-2</v>
      </c>
      <c r="EF566">
        <f t="shared" si="194"/>
        <v>-1.2735830619750253E-2</v>
      </c>
      <c r="EG566">
        <f t="shared" si="195"/>
        <v>4.9403807537114078E-3</v>
      </c>
      <c r="EH566">
        <f t="shared" si="196"/>
        <v>-4.3104367970951789E-2</v>
      </c>
      <c r="EI566">
        <f t="shared" si="197"/>
        <v>-6.117866320082152E-2</v>
      </c>
      <c r="EJ566">
        <f t="shared" si="198"/>
        <v>-2.0717406939506747E-2</v>
      </c>
      <c r="EK566">
        <f t="shared" si="199"/>
        <v>1.4347197441727398E-3</v>
      </c>
    </row>
    <row r="567" spans="1:141" x14ac:dyDescent="0.3">
      <c r="A567" s="6">
        <f>('Base original'!A567-MIN('Base original'!A:A))/(MAX('Base original'!A:A)-MIN('Base original'!A:A))</f>
        <v>0.47787610619469029</v>
      </c>
      <c r="B567" s="6">
        <f>('Base original'!B567-MIN('Base original'!B:B))/(MAX('Base original'!B:B)-MIN('Base original'!B:B))</f>
        <v>0.30136986301369867</v>
      </c>
      <c r="C567" s="6">
        <f>('Base original'!C567-MIN('Base original'!C:C))/(MAX('Base original'!C:C)-MIN('Base original'!C:C))</f>
        <v>0.24</v>
      </c>
      <c r="D567" s="6">
        <f>('Base original'!D567-MIN('Base original'!D:D))/(MAX('Base original'!D:D)-MIN('Base original'!D:D))</f>
        <v>8.9041095890410982E-2</v>
      </c>
      <c r="E567" s="6">
        <f>('Base original'!E567-MIN('Base original'!E:E))/(MAX('Base original'!E:E)-MIN('Base original'!E:E))</f>
        <v>0.11185308848080135</v>
      </c>
      <c r="F567" s="6">
        <f>('Base original'!F567-MIN('Base original'!F:F))/(MAX('Base original'!F:F)-MIN('Base original'!F:F))</f>
        <v>0.26865671641791045</v>
      </c>
      <c r="G567" s="6">
        <f>('Base original'!G567-MIN('Base original'!G:G))/(MAX('Base original'!G:G)-MIN('Base original'!G:G))</f>
        <v>0.18374558303886926</v>
      </c>
      <c r="H567" s="6">
        <f>('Base original'!H567-MIN('Base original'!H:H))/(MAX('Base original'!H:H)-MIN('Base original'!H:H))</f>
        <v>0.66299559471365677</v>
      </c>
      <c r="I567" s="6">
        <f>('Base original'!I567-MIN('Base original'!I:I))/(MAX('Base original'!I:I)-MIN('Base original'!I:I))</f>
        <v>0.34645669291338588</v>
      </c>
      <c r="J567" s="6">
        <f>('Base original'!J567-MIN('Base original'!J:J))/(MAX('Base original'!J:J)-MIN('Base original'!J:J))</f>
        <v>0.13772455089820362</v>
      </c>
      <c r="K567" s="6">
        <f>('Base original'!K567-MIN('Base original'!K:K))/(MAX('Base original'!K:K)-MIN('Base original'!K:K))</f>
        <v>0.26153846153846144</v>
      </c>
      <c r="L567" s="6">
        <f>'Base original'!L567</f>
        <v>6</v>
      </c>
      <c r="M567">
        <v>788</v>
      </c>
      <c r="O567">
        <v>0.45944461525530889</v>
      </c>
      <c r="P567" t="str">
        <f>IF(O567&lt;=cockpit!C$11,"treino","teste")</f>
        <v>treino</v>
      </c>
      <c r="AP567" s="6">
        <v>0.96157638399056966</v>
      </c>
      <c r="AQ567" s="6">
        <v>1.6961529268590709</v>
      </c>
      <c r="AR567" s="6">
        <v>1.5198995872369265</v>
      </c>
      <c r="AS567" s="6">
        <v>1.8222819164714195</v>
      </c>
      <c r="AT567" s="6">
        <v>1.7982191503827243</v>
      </c>
      <c r="AU567" s="6">
        <v>1.6428152580026372</v>
      </c>
      <c r="AV567" s="6">
        <v>1.7059287941478536</v>
      </c>
      <c r="AW567" s="6">
        <v>2.0161858329259186</v>
      </c>
      <c r="AX567" s="6">
        <v>1.0258806587692422</v>
      </c>
      <c r="AY567" s="6">
        <v>1.2753417113871834</v>
      </c>
      <c r="AZ567" s="6">
        <v>1.150999711355255</v>
      </c>
      <c r="BA567" s="6">
        <v>1.6020052343022049</v>
      </c>
      <c r="BB567" s="6">
        <v>1.3388141453220364</v>
      </c>
      <c r="BC567" s="6">
        <v>1.3543514559519059</v>
      </c>
      <c r="BD567" s="6">
        <v>1.1605528821279332</v>
      </c>
      <c r="BE567" s="6">
        <v>1.9375781492941999</v>
      </c>
      <c r="BF567" s="6">
        <v>1.5077834256630982</v>
      </c>
      <c r="BG567" s="6">
        <v>1.1277597623850848</v>
      </c>
      <c r="BH567" s="6">
        <v>1.2549143216968148</v>
      </c>
      <c r="BI567" s="6">
        <v>1.3281783198477966</v>
      </c>
      <c r="BL567" s="8">
        <f>IF(BL$1&lt;=cockpit!$C$15,1/(1+EXP(-(AP567+T$14))),0)</f>
        <v>0.75393583062158787</v>
      </c>
      <c r="BM567" s="8">
        <f>IF(BM$1&lt;=cockpit!$C$15,1/(1+EXP(-(AQ567+U$14))),0)</f>
        <v>0.86005005482228469</v>
      </c>
      <c r="BN567" s="8">
        <f>IF(BN$1&lt;=cockpit!$C$15,1/(1+EXP(-(AR567+V$14))),0)</f>
        <v>0.84182004489848483</v>
      </c>
      <c r="BO567" s="8">
        <f>IF(BO$1&lt;=cockpit!$C$15,1/(1+EXP(-(AS567+W$14))),0)</f>
        <v>0.86881761665503632</v>
      </c>
      <c r="BP567" s="8">
        <f>IF(BP$1&lt;=cockpit!$C$15,1/(1+EXP(-(AT567+X$14))),0)</f>
        <v>0.87053971086497317</v>
      </c>
      <c r="BQ567" s="8">
        <f>IF(BQ$1&lt;=cockpit!$C$15,1/(1+EXP(-(AU567+Y$14))),0)</f>
        <v>0.88999452855990047</v>
      </c>
      <c r="BR567" s="8">
        <f>IF(BR$1&lt;=cockpit!$C$15,1/(1+EXP(-(AV567+Z$14))),0)</f>
        <v>0.89114048121882039</v>
      </c>
      <c r="BS567" s="8">
        <f>IF(BS$1&lt;=cockpit!$C$15,1/(1+EXP(-(AW567+AA$14))),0)</f>
        <v>0.89330471621589247</v>
      </c>
      <c r="BT567" s="8">
        <f>IF(BT$1&lt;=cockpit!$C$15,1/(1+EXP(-(AX567+AB$14))),0)</f>
        <v>0.75395876266841833</v>
      </c>
      <c r="BU567" s="8">
        <f>IF(BU$1&lt;=cockpit!$C$15,1/(1+EXP(-(AY567+AC$14))),0)</f>
        <v>0.78850122432846004</v>
      </c>
      <c r="BV567" s="8">
        <f>IF(BV$1&lt;=cockpit!$C$15,1/(1+EXP(-(AZ567+AD$14))),0)</f>
        <v>0.82143766151426445</v>
      </c>
      <c r="BW567" s="8">
        <f>IF(BW$1&lt;=cockpit!$C$15,1/(1+EXP(-(BA567+AE$14))),0)</f>
        <v>0.88373372210538093</v>
      </c>
      <c r="BX567" s="8">
        <f>IF(BX$1&lt;=cockpit!$C$15,1/(1+EXP(-(BB567+AF$14))),0)</f>
        <v>0.88785037222064933</v>
      </c>
      <c r="BY567" s="8">
        <f>IF(BY$1&lt;=cockpit!$C$15,1/(1+EXP(-(BC567+AG$14))),0)</f>
        <v>0.7901375743918978</v>
      </c>
      <c r="BZ567" s="8">
        <f>IF(BZ$1&lt;=cockpit!$C$15,1/(1+EXP(-(BD567+AH$14))),0)</f>
        <v>0.81230801089857663</v>
      </c>
      <c r="CA567" s="8">
        <f>IF(CA$1&lt;=cockpit!$C$15,1/(1+EXP(-(BE567+AI$14))),0)</f>
        <v>0.94827143220884547</v>
      </c>
      <c r="CB567" s="8">
        <f>IF(CB$1&lt;=cockpit!$C$15,1/(1+EXP(-(BF567+AJ$14))),0)</f>
        <v>0.87222624592540943</v>
      </c>
      <c r="CC567" s="8">
        <f>IF(CC$1&lt;=cockpit!$C$15,1/(1+EXP(-(BG567+AK$14))),0)</f>
        <v>0.78838032300614191</v>
      </c>
      <c r="CD567" s="8">
        <f>IF(CD$1&lt;=cockpit!$C$15,1/(1+EXP(-(BH567+AL$14))),0)</f>
        <v>0.89897883048649874</v>
      </c>
      <c r="CE567" s="8">
        <f>IF(CE$1&lt;=cockpit!$C$15,1/(1+EXP(-(BI567+AM$14))),0)</f>
        <v>0.86643867546325093</v>
      </c>
      <c r="CH567" s="6">
        <v>5.7282547534856549</v>
      </c>
      <c r="CK567" s="9">
        <f t="shared" si="185"/>
        <v>5.7282547534856549</v>
      </c>
      <c r="CM567" s="9">
        <f t="shared" si="186"/>
        <v>7.3845479003142173E-2</v>
      </c>
      <c r="CP567">
        <f t="shared" si="187"/>
        <v>-0.27174524651434506</v>
      </c>
      <c r="CV567">
        <v>2.1309120288344932E-2</v>
      </c>
      <c r="CW567">
        <v>-0.11146028810534303</v>
      </c>
      <c r="CX567">
        <v>-4.5998158327634911E-3</v>
      </c>
      <c r="CY567">
        <v>-7.2773999291869396E-2</v>
      </c>
      <c r="CZ567">
        <v>-8.6985783445226339E-2</v>
      </c>
      <c r="DA567">
        <v>-0.20489427428793297</v>
      </c>
      <c r="DB567">
        <v>-3.6086772304589152E-3</v>
      </c>
      <c r="DC567">
        <v>-0.17084109858036897</v>
      </c>
      <c r="DD567">
        <v>-7.3984614266631138E-2</v>
      </c>
      <c r="DE567">
        <v>-0.16060454379863015</v>
      </c>
      <c r="DF567">
        <v>-0.19794907714603924</v>
      </c>
      <c r="DG567">
        <v>-5.4080398662962353E-2</v>
      </c>
      <c r="DH567">
        <v>2.7901024719330307E-2</v>
      </c>
      <c r="DI567">
        <v>-0.13516222572897807</v>
      </c>
      <c r="DJ567">
        <v>-3.7441179997443889E-2</v>
      </c>
      <c r="DK567">
        <v>4.9020812411916068E-2</v>
      </c>
      <c r="DL567">
        <v>-0.18018610504761412</v>
      </c>
      <c r="DM567">
        <v>-0.1616531058366274</v>
      </c>
      <c r="DN567">
        <v>-0.10799480917352032</v>
      </c>
      <c r="DO567">
        <v>5.7553618343056208E-3</v>
      </c>
      <c r="DR567">
        <f t="shared" si="188"/>
        <v>9.1966063994006111E-3</v>
      </c>
      <c r="DS567">
        <f t="shared" si="200"/>
        <v>-2.9014662648519009E-2</v>
      </c>
      <c r="DT567">
        <f t="shared" si="201"/>
        <v>-1.3401058001319911E-3</v>
      </c>
      <c r="DU567">
        <f t="shared" si="202"/>
        <v>-1.7840978858185814E-2</v>
      </c>
      <c r="DV567">
        <f t="shared" si="203"/>
        <v>-2.1064530537618434E-2</v>
      </c>
      <c r="DW567">
        <f t="shared" si="204"/>
        <v>-4.259951511713974E-2</v>
      </c>
      <c r="DX567">
        <f t="shared" si="205"/>
        <v>-7.429134834963804E-4</v>
      </c>
      <c r="DY567">
        <f t="shared" si="206"/>
        <v>-3.4511043812821496E-2</v>
      </c>
      <c r="DZ567">
        <f t="shared" si="207"/>
        <v>-3.192777797594118E-2</v>
      </c>
      <c r="EA567">
        <f t="shared" si="189"/>
        <v>-6.0751209332453905E-2</v>
      </c>
      <c r="EB567">
        <f t="shared" si="190"/>
        <v>-6.4380991155113615E-2</v>
      </c>
      <c r="EC567">
        <f t="shared" si="191"/>
        <v>-1.1844402744069102E-2</v>
      </c>
      <c r="ED567">
        <f t="shared" si="192"/>
        <v>5.9072528470151524E-3</v>
      </c>
      <c r="EE567">
        <f t="shared" si="193"/>
        <v>-5.0778098212946855E-2</v>
      </c>
      <c r="EF567">
        <f t="shared" si="194"/>
        <v>-1.2735830619750253E-2</v>
      </c>
      <c r="EG567">
        <f t="shared" si="195"/>
        <v>4.9403807537114078E-3</v>
      </c>
      <c r="EH567">
        <f t="shared" si="196"/>
        <v>-4.3104367970951789E-2</v>
      </c>
      <c r="EI567">
        <f t="shared" si="197"/>
        <v>-6.117866320082152E-2</v>
      </c>
      <c r="EJ567">
        <f t="shared" si="198"/>
        <v>-2.0717406939506747E-2</v>
      </c>
      <c r="EK567">
        <f t="shared" si="199"/>
        <v>1.4347197441727398E-3</v>
      </c>
    </row>
    <row r="568" spans="1:141" x14ac:dyDescent="0.3">
      <c r="A568" s="6">
        <f>('Base original'!A568-MIN('Base original'!A:A))/(MAX('Base original'!A:A)-MIN('Base original'!A:A))</f>
        <v>0.35398230088495575</v>
      </c>
      <c r="B568" s="6">
        <f>('Base original'!B568-MIN('Base original'!B:B))/(MAX('Base original'!B:B)-MIN('Base original'!B:B))</f>
        <v>0.34931506849315069</v>
      </c>
      <c r="C568" s="6">
        <f>('Base original'!C568-MIN('Base original'!C:C))/(MAX('Base original'!C:C)-MIN('Base original'!C:C))</f>
        <v>0.17</v>
      </c>
      <c r="D568" s="6">
        <f>('Base original'!D568-MIN('Base original'!D:D))/(MAX('Base original'!D:D)-MIN('Base original'!D:D))</f>
        <v>0.13698630136986301</v>
      </c>
      <c r="E568" s="6">
        <f>('Base original'!E568-MIN('Base original'!E:E))/(MAX('Base original'!E:E)-MIN('Base original'!E:E))</f>
        <v>0.14524207011686147</v>
      </c>
      <c r="F568" s="6">
        <f>('Base original'!F568-MIN('Base original'!F:F))/(MAX('Base original'!F:F)-MIN('Base original'!F:F))</f>
        <v>0.29850746268656714</v>
      </c>
      <c r="G568" s="6">
        <f>('Base original'!G568-MIN('Base original'!G:G))/(MAX('Base original'!G:G)-MIN('Base original'!G:G))</f>
        <v>0.39929328621908128</v>
      </c>
      <c r="H568" s="6">
        <f>('Base original'!H568-MIN('Base original'!H:H))/(MAX('Base original'!H:H)-MIN('Base original'!H:H))</f>
        <v>0.58223201174743122</v>
      </c>
      <c r="I568" s="6">
        <f>('Base original'!I568-MIN('Base original'!I:I))/(MAX('Base original'!I:I)-MIN('Base original'!I:I))</f>
        <v>0.27559055118110215</v>
      </c>
      <c r="J568" s="6">
        <f>('Base original'!J568-MIN('Base original'!J:J))/(MAX('Base original'!J:J)-MIN('Base original'!J:J))</f>
        <v>0.11377245508982037</v>
      </c>
      <c r="K568" s="6">
        <f>('Base original'!K568-MIN('Base original'!K:K))/(MAX('Base original'!K:K)-MIN('Base original'!K:K))</f>
        <v>0.13846153846153852</v>
      </c>
      <c r="L568" s="6">
        <f>'Base original'!L568</f>
        <v>5</v>
      </c>
      <c r="M568">
        <v>789</v>
      </c>
      <c r="O568">
        <v>1.1442730524897415E-2</v>
      </c>
      <c r="P568" t="str">
        <f>IF(O568&lt;=cockpit!C$11,"treino","teste")</f>
        <v>treino</v>
      </c>
      <c r="AP568" s="6">
        <v>1.0625076716505892</v>
      </c>
      <c r="AQ568" s="6">
        <v>1.6818567078784388</v>
      </c>
      <c r="AR568" s="6">
        <v>1.5361940929648024</v>
      </c>
      <c r="AS568" s="6">
        <v>1.7708746505127833</v>
      </c>
      <c r="AT568" s="6">
        <v>1.8056141726946406</v>
      </c>
      <c r="AU568" s="6">
        <v>1.4998589729455969</v>
      </c>
      <c r="AV568" s="6">
        <v>1.6462002497035395</v>
      </c>
      <c r="AW568" s="6">
        <v>1.8077079895845629</v>
      </c>
      <c r="AX568" s="6">
        <v>0.98803444016457198</v>
      </c>
      <c r="AY568" s="6">
        <v>1.3832693142632597</v>
      </c>
      <c r="AZ568" s="6">
        <v>1.1924877728993115</v>
      </c>
      <c r="BA568" s="6">
        <v>1.4812396387888072</v>
      </c>
      <c r="BB568" s="6">
        <v>1.2604350752412845</v>
      </c>
      <c r="BC568" s="6">
        <v>1.354878138209584</v>
      </c>
      <c r="BD568" s="6">
        <v>1.0516703404252463</v>
      </c>
      <c r="BE568" s="6">
        <v>1.7425691249761337</v>
      </c>
      <c r="BF568" s="6">
        <v>1.4155957710448004</v>
      </c>
      <c r="BG568" s="6">
        <v>1.0561899654346596</v>
      </c>
      <c r="BH568" s="6">
        <v>1.2907970433083342</v>
      </c>
      <c r="BI568" s="6">
        <v>1.1934699735956795</v>
      </c>
      <c r="BL568" s="8">
        <f>IF(BL$1&lt;=cockpit!$C$15,1/(1+EXP(-(AP568+T$14))),0)</f>
        <v>0.77217724752603512</v>
      </c>
      <c r="BM568" s="8">
        <f>IF(BM$1&lt;=cockpit!$C$15,1/(1+EXP(-(AQ568+U$14))),0)</f>
        <v>0.8583204317968145</v>
      </c>
      <c r="BN568" s="8">
        <f>IF(BN$1&lt;=cockpit!$C$15,1/(1+EXP(-(AR568+V$14))),0)</f>
        <v>0.84397774026595851</v>
      </c>
      <c r="BO568" s="8">
        <f>IF(BO$1&lt;=cockpit!$C$15,1/(1+EXP(-(AS568+W$14))),0)</f>
        <v>0.86284665325396426</v>
      </c>
      <c r="BP568" s="8">
        <f>IF(BP$1&lt;=cockpit!$C$15,1/(1+EXP(-(AT568+X$14))),0)</f>
        <v>0.87137085102977996</v>
      </c>
      <c r="BQ568" s="8">
        <f>IF(BQ$1&lt;=cockpit!$C$15,1/(1+EXP(-(AU568+Y$14))),0)</f>
        <v>0.87519879298408521</v>
      </c>
      <c r="BR568" s="8">
        <f>IF(BR$1&lt;=cockpit!$C$15,1/(1+EXP(-(AV568+Z$14))),0)</f>
        <v>0.88520946877762285</v>
      </c>
      <c r="BS568" s="8">
        <f>IF(BS$1&lt;=cockpit!$C$15,1/(1+EXP(-(AW568+AA$14))),0)</f>
        <v>0.87174460532236875</v>
      </c>
      <c r="BT568" s="8">
        <f>IF(BT$1&lt;=cockpit!$C$15,1/(1+EXP(-(AX568+AB$14))),0)</f>
        <v>0.74687082302992247</v>
      </c>
      <c r="BU568" s="8">
        <f>IF(BU$1&lt;=cockpit!$C$15,1/(1+EXP(-(AY568+AC$14))),0)</f>
        <v>0.80594006942240626</v>
      </c>
      <c r="BV568" s="8">
        <f>IF(BV$1&lt;=cockpit!$C$15,1/(1+EXP(-(AZ568+AD$14))),0)</f>
        <v>0.82744210489123626</v>
      </c>
      <c r="BW568" s="8">
        <f>IF(BW$1&lt;=cockpit!$C$15,1/(1+EXP(-(BA568+AE$14))),0)</f>
        <v>0.87073882921458168</v>
      </c>
      <c r="BX568" s="8">
        <f>IF(BX$1&lt;=cockpit!$C$15,1/(1+EXP(-(BB568+AF$14))),0)</f>
        <v>0.87980556562937962</v>
      </c>
      <c r="BY568" s="8">
        <f>IF(BY$1&lt;=cockpit!$C$15,1/(1+EXP(-(BC568+AG$14))),0)</f>
        <v>0.79022489559724418</v>
      </c>
      <c r="BZ568" s="8">
        <f>IF(BZ$1&lt;=cockpit!$C$15,1/(1+EXP(-(BD568+AH$14))),0)</f>
        <v>0.79514055482975932</v>
      </c>
      <c r="CA568" s="8">
        <f>IF(CA$1&lt;=cockpit!$C$15,1/(1+EXP(-(BE568+AI$14))),0)</f>
        <v>0.93782565222707348</v>
      </c>
      <c r="CB568" s="8">
        <f>IF(CB$1&lt;=cockpit!$C$15,1/(1+EXP(-(BF568+AJ$14))),0)</f>
        <v>0.86159486707662047</v>
      </c>
      <c r="CC568" s="8">
        <f>IF(CC$1&lt;=cockpit!$C$15,1/(1+EXP(-(BG568+AK$14))),0)</f>
        <v>0.77619352210240189</v>
      </c>
      <c r="CD568" s="8">
        <f>IF(CD$1&lt;=cockpit!$C$15,1/(1+EXP(-(BH568+AL$14))),0)</f>
        <v>0.9021912172503852</v>
      </c>
      <c r="CE568" s="8">
        <f>IF(CE$1&lt;=cockpit!$C$15,1/(1+EXP(-(BI568+AM$14))),0)</f>
        <v>0.85006644089456562</v>
      </c>
      <c r="CH568" s="6">
        <v>5.6979067904043887</v>
      </c>
      <c r="CK568" s="9">
        <f t="shared" si="185"/>
        <v>5.6979067904043887</v>
      </c>
      <c r="CM568" s="9">
        <f t="shared" si="186"/>
        <v>0.48707388809255542</v>
      </c>
      <c r="CP568">
        <f t="shared" si="187"/>
        <v>0.69790679040438874</v>
      </c>
      <c r="CV568">
        <v>-5.472691771995649E-2</v>
      </c>
      <c r="CW568">
        <v>0.28625667947071909</v>
      </c>
      <c r="CX568">
        <v>1.1813427264957859E-2</v>
      </c>
      <c r="CY568">
        <v>0.18690103662217591</v>
      </c>
      <c r="CZ568">
        <v>0.22340029757195565</v>
      </c>
      <c r="DA568">
        <v>0.52621750398485501</v>
      </c>
      <c r="DB568">
        <v>9.2679462688670458E-3</v>
      </c>
      <c r="DC568">
        <v>0.43876080376291343</v>
      </c>
      <c r="DD568">
        <v>0.19001018543816764</v>
      </c>
      <c r="DE568">
        <v>0.41247088265422932</v>
      </c>
      <c r="DF568">
        <v>0.50838057653829183</v>
      </c>
      <c r="DG568">
        <v>0.13889139898042502</v>
      </c>
      <c r="DH568">
        <v>-7.1656504982630514E-2</v>
      </c>
      <c r="DI568">
        <v>0.34712892443343984</v>
      </c>
      <c r="DJ568">
        <v>9.6157905597769766E-2</v>
      </c>
      <c r="DK568">
        <v>-0.1258971713111823</v>
      </c>
      <c r="DL568">
        <v>0.46276101555509663</v>
      </c>
      <c r="DM568">
        <v>0.41516384076799678</v>
      </c>
      <c r="DN568">
        <v>0.27735650068361845</v>
      </c>
      <c r="DO568">
        <v>-1.4781145786055598E-2</v>
      </c>
      <c r="DR568">
        <f t="shared" si="188"/>
        <v>-2.2095571544773464E-2</v>
      </c>
      <c r="DS568">
        <f t="shared" si="200"/>
        <v>7.5367386519457805E-2</v>
      </c>
      <c r="DT568">
        <f t="shared" si="201"/>
        <v>3.3987416177017082E-3</v>
      </c>
      <c r="DU568">
        <f t="shared" si="202"/>
        <v>4.775240239225987E-2</v>
      </c>
      <c r="DV568">
        <f t="shared" si="203"/>
        <v>5.3775320079947841E-2</v>
      </c>
      <c r="DW568">
        <f t="shared" si="204"/>
        <v>0.12314914209222845</v>
      </c>
      <c r="DX568">
        <f t="shared" si="205"/>
        <v>2.0056224644668659E-3</v>
      </c>
      <c r="DY568">
        <f t="shared" si="206"/>
        <v>0.10532950784716416</v>
      </c>
      <c r="DZ568">
        <f t="shared" si="207"/>
        <v>8.4019458841778097E-2</v>
      </c>
      <c r="EA568">
        <f t="shared" si="189"/>
        <v>0.14455479487340517</v>
      </c>
      <c r="EB568">
        <f t="shared" si="190"/>
        <v>0.16031250887029869</v>
      </c>
      <c r="EC568">
        <f t="shared" si="191"/>
        <v>3.358586965528236E-2</v>
      </c>
      <c r="ED568">
        <f t="shared" si="192"/>
        <v>-1.6190225993034008E-2</v>
      </c>
      <c r="EE568">
        <f t="shared" si="193"/>
        <v>0.13036239806591873</v>
      </c>
      <c r="EF568">
        <f t="shared" si="194"/>
        <v>3.5362213834374844E-2</v>
      </c>
      <c r="EG568">
        <f t="shared" si="195"/>
        <v>-1.5168474685485397E-2</v>
      </c>
      <c r="EH568">
        <f t="shared" si="196"/>
        <v>0.11923235860131896</v>
      </c>
      <c r="EI568">
        <f t="shared" si="197"/>
        <v>0.16503743131678394</v>
      </c>
      <c r="EJ568">
        <f t="shared" si="198"/>
        <v>5.1602456393373755E-2</v>
      </c>
      <c r="EK568">
        <f t="shared" si="199"/>
        <v>-4.1000983670478088E-3</v>
      </c>
    </row>
    <row r="569" spans="1:141" x14ac:dyDescent="0.3">
      <c r="A569" s="6">
        <f>('Base original'!A569-MIN('Base original'!A:A))/(MAX('Base original'!A:A)-MIN('Base original'!A:A))</f>
        <v>0.24778761061946908</v>
      </c>
      <c r="B569" s="6">
        <f>('Base original'!B569-MIN('Base original'!B:B))/(MAX('Base original'!B:B)-MIN('Base original'!B:B))</f>
        <v>0.17123287671232876</v>
      </c>
      <c r="C569" s="6">
        <f>('Base original'!C569-MIN('Base original'!C:C))/(MAX('Base original'!C:C)-MIN('Base original'!C:C))</f>
        <v>0.43</v>
      </c>
      <c r="D569" s="6">
        <f>('Base original'!D569-MIN('Base original'!D:D))/(MAX('Base original'!D:D)-MIN('Base original'!D:D))</f>
        <v>0.11643835616438358</v>
      </c>
      <c r="E569" s="6">
        <f>('Base original'!E569-MIN('Base original'!E:E))/(MAX('Base original'!E:E)-MIN('Base original'!E:E))</f>
        <v>0.1168614357262102</v>
      </c>
      <c r="F569" s="6">
        <f>('Base original'!F569-MIN('Base original'!F:F))/(MAX('Base original'!F:F)-MIN('Base original'!F:F))</f>
        <v>0.2537313432835821</v>
      </c>
      <c r="G569" s="6">
        <f>('Base original'!G569-MIN('Base original'!G:G))/(MAX('Base original'!G:G)-MIN('Base original'!G:G))</f>
        <v>0.26855123674911663</v>
      </c>
      <c r="H569" s="6">
        <f>('Base original'!H569-MIN('Base original'!H:H))/(MAX('Base original'!H:H)-MIN('Base original'!H:H))</f>
        <v>0.51468428781203956</v>
      </c>
      <c r="I569" s="6">
        <f>('Base original'!I569-MIN('Base original'!I:I))/(MAX('Base original'!I:I)-MIN('Base original'!I:I))</f>
        <v>0.46456692913385833</v>
      </c>
      <c r="J569" s="6">
        <f>('Base original'!J569-MIN('Base original'!J:J))/(MAX('Base original'!J:J)-MIN('Base original'!J:J))</f>
        <v>0.20958083832335334</v>
      </c>
      <c r="K569" s="6">
        <f>('Base original'!K569-MIN('Base original'!K:K))/(MAX('Base original'!K:K)-MIN('Base original'!K:K))</f>
        <v>0.19999999999999984</v>
      </c>
      <c r="L569" s="6">
        <f>'Base original'!L569</f>
        <v>6</v>
      </c>
      <c r="M569">
        <v>790</v>
      </c>
      <c r="O569">
        <v>0.8069411822543332</v>
      </c>
      <c r="P569" t="str">
        <f>IF(O569&lt;=cockpit!C$11,"treino","teste")</f>
        <v>teste</v>
      </c>
      <c r="AP569" s="6">
        <v>1.1605525503148453</v>
      </c>
      <c r="AQ569" s="6">
        <v>1.5461397684417948</v>
      </c>
      <c r="AR569" s="6">
        <v>1.4633521852870339</v>
      </c>
      <c r="AS569" s="6">
        <v>1.8787172114087105</v>
      </c>
      <c r="AT569" s="6">
        <v>1.805622749666105</v>
      </c>
      <c r="AU569" s="6">
        <v>1.492433728503074</v>
      </c>
      <c r="AV569" s="6">
        <v>1.5389120297982557</v>
      </c>
      <c r="AW569" s="6">
        <v>1.8691654005007712</v>
      </c>
      <c r="AX569" s="6">
        <v>1.0152293237025172</v>
      </c>
      <c r="AY569" s="6">
        <v>1.1607977490369656</v>
      </c>
      <c r="AZ569" s="6">
        <v>1.113497353534195</v>
      </c>
      <c r="BA569" s="6">
        <v>1.7272970111913231</v>
      </c>
      <c r="BB569" s="6">
        <v>1.2367055563491203</v>
      </c>
      <c r="BC569" s="6">
        <v>1.2780120673929161</v>
      </c>
      <c r="BD569" s="6">
        <v>1.2122804453467919</v>
      </c>
      <c r="BE569" s="6">
        <v>1.7428320380673605</v>
      </c>
      <c r="BF569" s="6">
        <v>1.2370379698514742</v>
      </c>
      <c r="BG569" s="6">
        <v>1.3004883171868862</v>
      </c>
      <c r="BH569" s="6">
        <v>1.3668734904272424</v>
      </c>
      <c r="BI569" s="6">
        <v>1.3495588184858358</v>
      </c>
      <c r="BL569" s="8">
        <f>IF(BL$1&lt;=cockpit!$C$15,1/(1+EXP(-(AP569+T$14))),0)</f>
        <v>0.78896385264660684</v>
      </c>
      <c r="BM569" s="8">
        <f>IF(BM$1&lt;=cockpit!$C$15,1/(1+EXP(-(AQ569+U$14))),0)</f>
        <v>0.84100068870938116</v>
      </c>
      <c r="BN569" s="8">
        <f>IF(BN$1&lt;=cockpit!$C$15,1/(1+EXP(-(AR569+V$14))),0)</f>
        <v>0.83414391941063837</v>
      </c>
      <c r="BO569" s="8">
        <f>IF(BO$1&lt;=cockpit!$C$15,1/(1+EXP(-(AS569+W$14))),0)</f>
        <v>0.87511695999820449</v>
      </c>
      <c r="BP569" s="8">
        <f>IF(BP$1&lt;=cockpit!$C$15,1/(1+EXP(-(AT569+X$14))),0)</f>
        <v>0.87137181236533734</v>
      </c>
      <c r="BQ569" s="8">
        <f>IF(BQ$1&lt;=cockpit!$C$15,1/(1+EXP(-(AU569+Y$14))),0)</f>
        <v>0.87438550218657052</v>
      </c>
      <c r="BR569" s="8">
        <f>IF(BR$1&lt;=cockpit!$C$15,1/(1+EXP(-(AV569+Z$14))),0)</f>
        <v>0.87384890028123219</v>
      </c>
      <c r="BS569" s="8">
        <f>IF(BS$1&lt;=cockpit!$C$15,1/(1+EXP(-(AW569+AA$14))),0)</f>
        <v>0.87846036444857045</v>
      </c>
      <c r="BT569" s="8">
        <f>IF(BT$1&lt;=cockpit!$C$15,1/(1+EXP(-(AX569+AB$14))),0)</f>
        <v>0.75197754686520091</v>
      </c>
      <c r="BU569" s="8">
        <f>IF(BU$1&lt;=cockpit!$C$15,1/(1+EXP(-(AY569+AC$14))),0)</f>
        <v>0.76876854913751735</v>
      </c>
      <c r="BV569" s="8">
        <f>IF(BV$1&lt;=cockpit!$C$15,1/(1+EXP(-(AZ569+AD$14))),0)</f>
        <v>0.81587043849647056</v>
      </c>
      <c r="BW569" s="8">
        <f>IF(BW$1&lt;=cockpit!$C$15,1/(1+EXP(-(BA569+AE$14))),0)</f>
        <v>0.89600139788354161</v>
      </c>
      <c r="BX569" s="8">
        <f>IF(BX$1&lt;=cockpit!$C$15,1/(1+EXP(-(BB569+AF$14))),0)</f>
        <v>0.87727352131951275</v>
      </c>
      <c r="BY569" s="8">
        <f>IF(BY$1&lt;=cockpit!$C$15,1/(1+EXP(-(BC569+AG$14))),0)</f>
        <v>0.77719866271708726</v>
      </c>
      <c r="BZ569" s="8">
        <f>IF(BZ$1&lt;=cockpit!$C$15,1/(1+EXP(-(BD569+AH$14))),0)</f>
        <v>0.82006750271871698</v>
      </c>
      <c r="CA569" s="8">
        <f>IF(CA$1&lt;=cockpit!$C$15,1/(1+EXP(-(BE569+AI$14))),0)</f>
        <v>0.93784098058263943</v>
      </c>
      <c r="CB569" s="8">
        <f>IF(CB$1&lt;=cockpit!$C$15,1/(1+EXP(-(BF569+AJ$14))),0)</f>
        <v>0.83889675880729309</v>
      </c>
      <c r="CC569" s="8">
        <f>IF(CC$1&lt;=cockpit!$C$15,1/(1+EXP(-(BG569+AK$14))),0)</f>
        <v>0.8157656429272806</v>
      </c>
      <c r="CD569" s="8">
        <f>IF(CD$1&lt;=cockpit!$C$15,1/(1+EXP(-(BH569+AL$14))),0)</f>
        <v>0.90870201949353113</v>
      </c>
      <c r="CE569" s="8">
        <f>IF(CE$1&lt;=cockpit!$C$15,1/(1+EXP(-(BI569+AM$14))),0)</f>
        <v>0.86889355779317834</v>
      </c>
      <c r="CH569" s="6">
        <v>5.6799753881991908</v>
      </c>
      <c r="CK569" s="9">
        <f t="shared" si="185"/>
        <v>5.6799753881991908</v>
      </c>
      <c r="CM569" s="9">
        <f t="shared" si="186"/>
        <v>0.10241575215825864</v>
      </c>
      <c r="CP569">
        <f t="shared" si="187"/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R569">
        <f t="shared" si="188"/>
        <v>0</v>
      </c>
      <c r="DS569">
        <f t="shared" si="200"/>
        <v>0</v>
      </c>
      <c r="DT569">
        <f t="shared" si="201"/>
        <v>0</v>
      </c>
      <c r="DU569">
        <f t="shared" si="202"/>
        <v>0</v>
      </c>
      <c r="DV569">
        <f t="shared" si="203"/>
        <v>0</v>
      </c>
      <c r="DW569">
        <f t="shared" si="204"/>
        <v>0</v>
      </c>
      <c r="DX569">
        <f t="shared" si="205"/>
        <v>0</v>
      </c>
      <c r="DY569">
        <f t="shared" si="206"/>
        <v>0</v>
      </c>
      <c r="DZ569">
        <f t="shared" si="207"/>
        <v>0</v>
      </c>
      <c r="EA569">
        <f t="shared" si="189"/>
        <v>0</v>
      </c>
      <c r="EB569">
        <f t="shared" si="190"/>
        <v>0</v>
      </c>
      <c r="EC569">
        <f t="shared" si="191"/>
        <v>0</v>
      </c>
      <c r="ED569">
        <f t="shared" si="192"/>
        <v>0</v>
      </c>
      <c r="EE569">
        <f t="shared" si="193"/>
        <v>0</v>
      </c>
      <c r="EF569">
        <f t="shared" si="194"/>
        <v>0</v>
      </c>
      <c r="EG569">
        <f t="shared" si="195"/>
        <v>0</v>
      </c>
      <c r="EH569">
        <f t="shared" si="196"/>
        <v>0</v>
      </c>
      <c r="EI569">
        <f t="shared" si="197"/>
        <v>0</v>
      </c>
      <c r="EJ569">
        <f t="shared" si="198"/>
        <v>0</v>
      </c>
      <c r="EK569">
        <f t="shared" si="199"/>
        <v>0</v>
      </c>
    </row>
    <row r="570" spans="1:141" x14ac:dyDescent="0.3">
      <c r="A570" s="6">
        <f>('Base original'!A570-MIN('Base original'!A:A))/(MAX('Base original'!A:A)-MIN('Base original'!A:A))</f>
        <v>0.37168141592920362</v>
      </c>
      <c r="B570" s="6">
        <f>('Base original'!B570-MIN('Base original'!B:B))/(MAX('Base original'!B:B)-MIN('Base original'!B:B))</f>
        <v>0.35616438356164387</v>
      </c>
      <c r="C570" s="6">
        <f>('Base original'!C570-MIN('Base original'!C:C))/(MAX('Base original'!C:C)-MIN('Base original'!C:C))</f>
        <v>0.17</v>
      </c>
      <c r="D570" s="6">
        <f>('Base original'!D570-MIN('Base original'!D:D))/(MAX('Base original'!D:D)-MIN('Base original'!D:D))</f>
        <v>0.13698630136986301</v>
      </c>
      <c r="E570" s="6">
        <f>('Base original'!E570-MIN('Base original'!E:E))/(MAX('Base original'!E:E)-MIN('Base original'!E:E))</f>
        <v>0.12020033388981638</v>
      </c>
      <c r="F570" s="6">
        <f>('Base original'!F570-MIN('Base original'!F:F))/(MAX('Base original'!F:F)-MIN('Base original'!F:F))</f>
        <v>0.35820895522388058</v>
      </c>
      <c r="G570" s="6">
        <f>('Base original'!G570-MIN('Base original'!G:G))/(MAX('Base original'!G:G)-MIN('Base original'!G:G))</f>
        <v>0.43816254416961131</v>
      </c>
      <c r="H570" s="6">
        <f>('Base original'!H570-MIN('Base original'!H:H))/(MAX('Base original'!H:H)-MIN('Base original'!H:H))</f>
        <v>0.59544787077826511</v>
      </c>
      <c r="I570" s="6">
        <f>('Base original'!I570-MIN('Base original'!I:I))/(MAX('Base original'!I:I)-MIN('Base original'!I:I))</f>
        <v>0.38582677165354323</v>
      </c>
      <c r="J570" s="6">
        <f>('Base original'!J570-MIN('Base original'!J:J))/(MAX('Base original'!J:J)-MIN('Base original'!J:J))</f>
        <v>0.125748502994012</v>
      </c>
      <c r="K570" s="6">
        <f>('Base original'!K570-MIN('Base original'!K:K))/(MAX('Base original'!K:K)-MIN('Base original'!K:K))</f>
        <v>0.18461538461538451</v>
      </c>
      <c r="L570" s="6">
        <f>'Base original'!L570</f>
        <v>5</v>
      </c>
      <c r="M570">
        <v>791</v>
      </c>
      <c r="O570">
        <v>0.52297889711074719</v>
      </c>
      <c r="P570" t="str">
        <f>IF(O570&lt;=cockpit!C$11,"treino","teste")</f>
        <v>treino</v>
      </c>
      <c r="AP570" s="6">
        <v>1.1152199895826858</v>
      </c>
      <c r="AQ570" s="6">
        <v>1.7899966259250242</v>
      </c>
      <c r="AR570" s="6">
        <v>1.7060097537603385</v>
      </c>
      <c r="AS570" s="6">
        <v>1.9114575642056615</v>
      </c>
      <c r="AT570" s="6">
        <v>2.0096991427322597</v>
      </c>
      <c r="AU570" s="6">
        <v>1.6658758118550563</v>
      </c>
      <c r="AV570" s="6">
        <v>1.773143619758164</v>
      </c>
      <c r="AW570" s="6">
        <v>1.9812001662983474</v>
      </c>
      <c r="AX570" s="6">
        <v>1.0415008450551957</v>
      </c>
      <c r="AY570" s="6">
        <v>1.500036597743915</v>
      </c>
      <c r="AZ570" s="6">
        <v>1.3066425143362153</v>
      </c>
      <c r="BA570" s="6">
        <v>1.6454178598073488</v>
      </c>
      <c r="BB570" s="6">
        <v>1.3705590206838147</v>
      </c>
      <c r="BC570" s="6">
        <v>1.4396442664495857</v>
      </c>
      <c r="BD570" s="6">
        <v>1.1691740982601782</v>
      </c>
      <c r="BE570" s="6">
        <v>1.9120251305612432</v>
      </c>
      <c r="BF570" s="6">
        <v>1.4887862040045858</v>
      </c>
      <c r="BG570" s="6">
        <v>1.1667237345609396</v>
      </c>
      <c r="BH570" s="6">
        <v>1.454128008667595</v>
      </c>
      <c r="BI570" s="6">
        <v>1.2839919969187885</v>
      </c>
      <c r="BL570" s="8">
        <f>IF(BL$1&lt;=cockpit!$C$15,1/(1+EXP(-(AP570+T$14))),0)</f>
        <v>0.78131712761391314</v>
      </c>
      <c r="BM570" s="8">
        <f>IF(BM$1&lt;=cockpit!$C$15,1/(1+EXP(-(AQ570+U$14))),0)</f>
        <v>0.87096852420671866</v>
      </c>
      <c r="BN570" s="8">
        <f>IF(BN$1&lt;=cockpit!$C$15,1/(1+EXP(-(AR570+V$14))),0)</f>
        <v>0.86505701863285445</v>
      </c>
      <c r="BO570" s="8">
        <f>IF(BO$1&lt;=cockpit!$C$15,1/(1+EXP(-(AS570+W$14))),0)</f>
        <v>0.87865134058238215</v>
      </c>
      <c r="BP570" s="8">
        <f>IF(BP$1&lt;=cockpit!$C$15,1/(1+EXP(-(AT570+X$14))),0)</f>
        <v>0.89256556153312383</v>
      </c>
      <c r="BQ570" s="8">
        <f>IF(BQ$1&lt;=cockpit!$C$15,1/(1+EXP(-(AU570+Y$14))),0)</f>
        <v>0.89223203306755638</v>
      </c>
      <c r="BR570" s="8">
        <f>IF(BR$1&lt;=cockpit!$C$15,1/(1+EXP(-(AV570+Z$14))),0)</f>
        <v>0.8974915687705679</v>
      </c>
      <c r="BS570" s="8">
        <f>IF(BS$1&lt;=cockpit!$C$15,1/(1+EXP(-(AW570+AA$14))),0)</f>
        <v>0.88992400954944628</v>
      </c>
      <c r="BT570" s="8">
        <f>IF(BT$1&lt;=cockpit!$C$15,1/(1+EXP(-(AX570+AB$14))),0)</f>
        <v>0.75684487693551927</v>
      </c>
      <c r="BU570" s="8">
        <f>IF(BU$1&lt;=cockpit!$C$15,1/(1+EXP(-(AY570+AC$14))),0)</f>
        <v>0.82355333085120985</v>
      </c>
      <c r="BV570" s="8">
        <f>IF(BV$1&lt;=cockpit!$C$15,1/(1+EXP(-(AZ570+AD$14))),0)</f>
        <v>0.84313758612142009</v>
      </c>
      <c r="BW570" s="8">
        <f>IF(BW$1&lt;=cockpit!$C$15,1/(1+EXP(-(BA570+AE$14))),0)</f>
        <v>0.88812053290189741</v>
      </c>
      <c r="BX570" s="8">
        <f>IF(BX$1&lt;=cockpit!$C$15,1/(1+EXP(-(BB570+AF$14))),0)</f>
        <v>0.89097257223240967</v>
      </c>
      <c r="BY570" s="8">
        <f>IF(BY$1&lt;=cockpit!$C$15,1/(1+EXP(-(BC570+AG$14))),0)</f>
        <v>0.80393113858601128</v>
      </c>
      <c r="BZ570" s="8">
        <f>IF(BZ$1&lt;=cockpit!$C$15,1/(1+EXP(-(BD570+AH$14))),0)</f>
        <v>0.81361889581913949</v>
      </c>
      <c r="CA570" s="8">
        <f>IF(CA$1&lt;=cockpit!$C$15,1/(1+EXP(-(BE570+AI$14))),0)</f>
        <v>0.94700353265278425</v>
      </c>
      <c r="CB570" s="8">
        <f>IF(CB$1&lt;=cockpit!$C$15,1/(1+EXP(-(BF570+AJ$14))),0)</f>
        <v>0.87009403746471703</v>
      </c>
      <c r="CC570" s="8">
        <f>IF(CC$1&lt;=cockpit!$C$15,1/(1+EXP(-(BG570+AK$14))),0)</f>
        <v>0.79480791062961686</v>
      </c>
      <c r="CD570" s="8">
        <f>IF(CD$1&lt;=cockpit!$C$15,1/(1+EXP(-(BH570+AL$14))),0)</f>
        <v>0.91568735053340589</v>
      </c>
      <c r="CE570" s="8">
        <f>IF(CE$1&lt;=cockpit!$C$15,1/(1+EXP(-(BI570+AM$14))),0)</f>
        <v>0.8612420184036671</v>
      </c>
      <c r="CH570" s="6">
        <v>5.7946008153261905</v>
      </c>
      <c r="CK570" s="9">
        <f t="shared" si="185"/>
        <v>5.7946008153261905</v>
      </c>
      <c r="CM570" s="9">
        <f t="shared" si="186"/>
        <v>0.63139045571704677</v>
      </c>
      <c r="CP570">
        <f t="shared" si="187"/>
        <v>0.79460081532619053</v>
      </c>
      <c r="CV570">
        <v>-6.2309256821200448E-2</v>
      </c>
      <c r="CW570">
        <v>0.32591714828881974</v>
      </c>
      <c r="CX570">
        <v>1.3450161347610717E-2</v>
      </c>
      <c r="CY570">
        <v>0.21279591791797714</v>
      </c>
      <c r="CZ570">
        <v>0.25435210121960899</v>
      </c>
      <c r="DA570">
        <v>0.59912421465766164</v>
      </c>
      <c r="DB570">
        <v>1.0552007464168628E-2</v>
      </c>
      <c r="DC570">
        <v>0.49955050903169046</v>
      </c>
      <c r="DD570">
        <v>0.21633583502170095</v>
      </c>
      <c r="DE570">
        <v>0.46961815554976299</v>
      </c>
      <c r="DF570">
        <v>0.57881600547153123</v>
      </c>
      <c r="DG570">
        <v>0.1581346110813639</v>
      </c>
      <c r="DH570">
        <v>-8.1584415090203699E-2</v>
      </c>
      <c r="DI570">
        <v>0.39522315898128907</v>
      </c>
      <c r="DJ570">
        <v>0.10948045102666798</v>
      </c>
      <c r="DK570">
        <v>-0.14334005105919867</v>
      </c>
      <c r="DL570">
        <v>0.52687591712382253</v>
      </c>
      <c r="DM570">
        <v>0.47268421930248705</v>
      </c>
      <c r="DN570">
        <v>0.31578386198466835</v>
      </c>
      <c r="DO570">
        <v>-1.6829053183806369E-2</v>
      </c>
      <c r="DR570">
        <f t="shared" si="188"/>
        <v>-2.427216885680809E-2</v>
      </c>
      <c r="DS570">
        <f t="shared" si="200"/>
        <v>7.8680906979316678E-2</v>
      </c>
      <c r="DT570">
        <f t="shared" si="201"/>
        <v>3.3850875755922771E-3</v>
      </c>
      <c r="DU570">
        <f t="shared" si="202"/>
        <v>4.8511473056549119E-2</v>
      </c>
      <c r="DV570">
        <f t="shared" si="203"/>
        <v>5.1716578050240505E-2</v>
      </c>
      <c r="DW570">
        <f t="shared" si="204"/>
        <v>0.12217460760302916</v>
      </c>
      <c r="DX570">
        <f t="shared" si="205"/>
        <v>2.0524591956646901E-3</v>
      </c>
      <c r="DY570">
        <f t="shared" si="206"/>
        <v>0.10392411864450481</v>
      </c>
      <c r="DZ570">
        <f t="shared" si="207"/>
        <v>9.2415603730641255E-2</v>
      </c>
      <c r="EA570">
        <f t="shared" si="189"/>
        <v>0.1511042960482053</v>
      </c>
      <c r="EB570">
        <f t="shared" si="190"/>
        <v>0.16734671097727444</v>
      </c>
      <c r="EC570">
        <f t="shared" si="191"/>
        <v>3.3404658711162966E-2</v>
      </c>
      <c r="ED570">
        <f t="shared" si="192"/>
        <v>-1.6820085535469358E-2</v>
      </c>
      <c r="EE570">
        <f t="shared" si="193"/>
        <v>0.13978834629704787</v>
      </c>
      <c r="EF570">
        <f t="shared" si="194"/>
        <v>3.7007051986204804E-2</v>
      </c>
      <c r="EG570">
        <f t="shared" si="195"/>
        <v>-1.4790444141086835E-2</v>
      </c>
      <c r="EH570">
        <f t="shared" si="196"/>
        <v>0.12799732062230171</v>
      </c>
      <c r="EI570">
        <f t="shared" si="197"/>
        <v>0.17408032636295676</v>
      </c>
      <c r="EJ570">
        <f t="shared" si="198"/>
        <v>5.1004359745293819E-2</v>
      </c>
      <c r="EK570">
        <f t="shared" si="199"/>
        <v>-4.3463080591168452E-3</v>
      </c>
    </row>
    <row r="571" spans="1:141" x14ac:dyDescent="0.3">
      <c r="A571" s="6">
        <f>('Base original'!A571-MIN('Base original'!A:A))/(MAX('Base original'!A:A)-MIN('Base original'!A:A))</f>
        <v>0.22123893805309733</v>
      </c>
      <c r="B571" s="6">
        <f>('Base original'!B571-MIN('Base original'!B:B))/(MAX('Base original'!B:B)-MIN('Base original'!B:B))</f>
        <v>0.33561643835616439</v>
      </c>
      <c r="C571" s="6">
        <f>('Base original'!C571-MIN('Base original'!C:C))/(MAX('Base original'!C:C)-MIN('Base original'!C:C))</f>
        <v>0.02</v>
      </c>
      <c r="D571" s="6">
        <f>('Base original'!D571-MIN('Base original'!D:D))/(MAX('Base original'!D:D)-MIN('Base original'!D:D))</f>
        <v>0.10958904109589042</v>
      </c>
      <c r="E571" s="6">
        <f>('Base original'!E571-MIN('Base original'!E:E))/(MAX('Base original'!E:E)-MIN('Base original'!E:E))</f>
        <v>0.11519198664440736</v>
      </c>
      <c r="F571" s="6">
        <f>('Base original'!F571-MIN('Base original'!F:F))/(MAX('Base original'!F:F)-MIN('Base original'!F:F))</f>
        <v>0.23880597014925373</v>
      </c>
      <c r="G571" s="6">
        <f>('Base original'!G571-MIN('Base original'!G:G))/(MAX('Base original'!G:G)-MIN('Base original'!G:G))</f>
        <v>0.28621908127208479</v>
      </c>
      <c r="H571" s="6">
        <f>('Base original'!H571-MIN('Base original'!H:H))/(MAX('Base original'!H:H)-MIN('Base original'!H:H))</f>
        <v>0.54185022026431429</v>
      </c>
      <c r="I571" s="6">
        <f>('Base original'!I571-MIN('Base original'!I:I))/(MAX('Base original'!I:I)-MIN('Base original'!I:I))</f>
        <v>0.58267716535433067</v>
      </c>
      <c r="J571" s="6">
        <f>('Base original'!J571-MIN('Base original'!J:J))/(MAX('Base original'!J:J)-MIN('Base original'!J:J))</f>
        <v>0.16167664670658682</v>
      </c>
      <c r="K571" s="6">
        <f>('Base original'!K571-MIN('Base original'!K:K))/(MAX('Base original'!K:K)-MIN('Base original'!K:K))</f>
        <v>0.19999999999999984</v>
      </c>
      <c r="L571" s="6">
        <f>'Base original'!L571</f>
        <v>6</v>
      </c>
      <c r="M571">
        <v>792</v>
      </c>
      <c r="O571">
        <v>0.79000336047149111</v>
      </c>
      <c r="P571" t="str">
        <f>IF(O571&lt;=cockpit!C$11,"treino","teste")</f>
        <v>treino</v>
      </c>
      <c r="AP571" s="6">
        <v>0.80507250382718409</v>
      </c>
      <c r="AQ571" s="6">
        <v>1.3815033544775608</v>
      </c>
      <c r="AR571" s="6">
        <v>1.4591986745891925</v>
      </c>
      <c r="AS571" s="6">
        <v>1.6690537923070528</v>
      </c>
      <c r="AT571" s="6">
        <v>1.7717535417134449</v>
      </c>
      <c r="AU571" s="6">
        <v>1.5192957346958125</v>
      </c>
      <c r="AV571" s="6">
        <v>1.54220771863002</v>
      </c>
      <c r="AW571" s="6">
        <v>1.6996364426414443</v>
      </c>
      <c r="AX571" s="6">
        <v>0.81477839828970178</v>
      </c>
      <c r="AY571" s="6">
        <v>1.1805370255987708</v>
      </c>
      <c r="AZ571" s="6">
        <v>1.0658518938132313</v>
      </c>
      <c r="BA571" s="6">
        <v>1.5405158968724739</v>
      </c>
      <c r="BB571" s="6">
        <v>1.2473449872438409</v>
      </c>
      <c r="BC571" s="6">
        <v>1.2223438234137696</v>
      </c>
      <c r="BD571" s="6">
        <v>1.0265303279917997</v>
      </c>
      <c r="BE571" s="6">
        <v>1.8773987288695611</v>
      </c>
      <c r="BF571" s="6">
        <v>1.2004678510047926</v>
      </c>
      <c r="BG571" s="6">
        <v>0.98863851650805734</v>
      </c>
      <c r="BH571" s="6">
        <v>1.2657598890130315</v>
      </c>
      <c r="BI571" s="6">
        <v>1.119357975468942</v>
      </c>
      <c r="BL571" s="8">
        <f>IF(BL$1&lt;=cockpit!$C$15,1/(1+EXP(-(AP571+T$14))),0)</f>
        <v>0.72376424517702853</v>
      </c>
      <c r="BM571" s="8">
        <f>IF(BM$1&lt;=cockpit!$C$15,1/(1+EXP(-(AQ571+U$14))),0)</f>
        <v>0.81773195097941365</v>
      </c>
      <c r="BN571" s="8">
        <f>IF(BN$1&lt;=cockpit!$C$15,1/(1+EXP(-(AR571+V$14))),0)</f>
        <v>0.83356849238166619</v>
      </c>
      <c r="BO571" s="8">
        <f>IF(BO$1&lt;=cockpit!$C$15,1/(1+EXP(-(AS571+W$14))),0)</f>
        <v>0.85034589120630444</v>
      </c>
      <c r="BP571" s="8">
        <f>IF(BP$1&lt;=cockpit!$C$15,1/(1+EXP(-(AT571+X$14))),0)</f>
        <v>0.86752766624307542</v>
      </c>
      <c r="BQ571" s="8">
        <f>IF(BQ$1&lt;=cockpit!$C$15,1/(1+EXP(-(AU571+Y$14))),0)</f>
        <v>0.87730635405870883</v>
      </c>
      <c r="BR571" s="8">
        <f>IF(BR$1&lt;=cockpit!$C$15,1/(1+EXP(-(AV571+Z$14))),0)</f>
        <v>0.87421175972638343</v>
      </c>
      <c r="BS571" s="8">
        <f>IF(BS$1&lt;=cockpit!$C$15,1/(1+EXP(-(AW571+AA$14))),0)</f>
        <v>0.85916855838811612</v>
      </c>
      <c r="BT571" s="8">
        <f>IF(BT$1&lt;=cockpit!$C$15,1/(1+EXP(-(AX571+AB$14))),0)</f>
        <v>0.71274149313232549</v>
      </c>
      <c r="BU571" s="8">
        <f>IF(BU$1&lt;=cockpit!$C$15,1/(1+EXP(-(AY571+AC$14))),0)</f>
        <v>0.77225884101230158</v>
      </c>
      <c r="BV571" s="8">
        <f>IF(BV$1&lt;=cockpit!$C$15,1/(1+EXP(-(AZ571+AD$14))),0)</f>
        <v>0.80860488741296599</v>
      </c>
      <c r="BW571" s="8">
        <f>IF(BW$1&lt;=cockpit!$C$15,1/(1+EXP(-(BA571+AE$14))),0)</f>
        <v>0.87726519890490695</v>
      </c>
      <c r="BX571" s="8">
        <f>IF(BX$1&lt;=cockpit!$C$15,1/(1+EXP(-(BB571+AF$14))),0)</f>
        <v>0.87841442203990794</v>
      </c>
      <c r="BY571" s="8">
        <f>IF(BY$1&lt;=cockpit!$C$15,1/(1+EXP(-(BC571+AG$14))),0)</f>
        <v>0.76741058560199493</v>
      </c>
      <c r="BZ571" s="8">
        <f>IF(BZ$1&lt;=cockpit!$C$15,1/(1+EXP(-(BD571+AH$14))),0)</f>
        <v>0.7910150533261523</v>
      </c>
      <c r="CA571" s="8">
        <f>IF(CA$1&lt;=cockpit!$C$15,1/(1+EXP(-(BE571+AI$14))),0)</f>
        <v>0.94523856625845071</v>
      </c>
      <c r="CB571" s="8">
        <f>IF(CB$1&lt;=cockpit!$C$15,1/(1+EXP(-(BF571+AJ$14))),0)</f>
        <v>0.83389288648828319</v>
      </c>
      <c r="CC571" s="8">
        <f>IF(CC$1&lt;=cockpit!$C$15,1/(1+EXP(-(BG571+AK$14))),0)</f>
        <v>0.76424020653662206</v>
      </c>
      <c r="CD571" s="8">
        <f>IF(CD$1&lt;=cockpit!$C$15,1/(1+EXP(-(BH571+AL$14))),0)</f>
        <v>0.89995952712933169</v>
      </c>
      <c r="CE571" s="8">
        <f>IF(CE$1&lt;=cockpit!$C$15,1/(1+EXP(-(BI571+AM$14))),0)</f>
        <v>0.84037357147978808</v>
      </c>
      <c r="CH571" s="6">
        <v>5.59294596245741</v>
      </c>
      <c r="CK571" s="9">
        <f t="shared" si="185"/>
        <v>5.59294596245741</v>
      </c>
      <c r="CM571" s="9">
        <f t="shared" si="186"/>
        <v>0.16569298947972422</v>
      </c>
      <c r="CP571">
        <f t="shared" si="187"/>
        <v>-0.40705403754258995</v>
      </c>
      <c r="CV571">
        <v>3.1919467078492712E-2</v>
      </c>
      <c r="CW571">
        <v>-0.16695916812125416</v>
      </c>
      <c r="CX571">
        <v>-6.8901797941104724E-3</v>
      </c>
      <c r="CY571">
        <v>-0.10901000337576564</v>
      </c>
      <c r="CZ571">
        <v>-0.13029819220155384</v>
      </c>
      <c r="DA571">
        <v>-0.306916285337338</v>
      </c>
      <c r="DB571">
        <v>-5.405528360433602E-3</v>
      </c>
      <c r="DC571">
        <v>-0.25590717720863543</v>
      </c>
      <c r="DD571">
        <v>-0.11082341398628122</v>
      </c>
      <c r="DE571">
        <v>-0.24057358441214569</v>
      </c>
      <c r="DF571">
        <v>-0.29651289990778695</v>
      </c>
      <c r="DG571">
        <v>-8.1008388960024144E-2</v>
      </c>
      <c r="DH571">
        <v>4.1793646473148066E-2</v>
      </c>
      <c r="DI571">
        <v>-0.20246289645150836</v>
      </c>
      <c r="DJ571">
        <v>-5.6084084942821126E-2</v>
      </c>
      <c r="DK571">
        <v>7.3429507495856014E-2</v>
      </c>
      <c r="DL571">
        <v>-0.26990529736766811</v>
      </c>
      <c r="DM571">
        <v>-0.24214425185400701</v>
      </c>
      <c r="DN571">
        <v>-0.16176814009293961</v>
      </c>
      <c r="DO571">
        <v>8.6211012049808178E-3</v>
      </c>
      <c r="DR571">
        <f t="shared" si="188"/>
        <v>1.5198943172775502E-2</v>
      </c>
      <c r="DS571">
        <f t="shared" si="200"/>
        <v>-5.531598601830779E-2</v>
      </c>
      <c r="DT571">
        <f t="shared" si="201"/>
        <v>-2.1026318536362999E-3</v>
      </c>
      <c r="DU571">
        <f t="shared" si="202"/>
        <v>-3.018616337207523E-2</v>
      </c>
      <c r="DV571">
        <f t="shared" si="203"/>
        <v>-3.2235218762211096E-2</v>
      </c>
      <c r="DW571">
        <f t="shared" si="204"/>
        <v>-7.0693120969992557E-2</v>
      </c>
      <c r="DX571">
        <f t="shared" si="205"/>
        <v>-1.2743738474182663E-3</v>
      </c>
      <c r="DY571">
        <f t="shared" si="206"/>
        <v>-6.7004019664304124E-2</v>
      </c>
      <c r="DZ571">
        <f t="shared" si="207"/>
        <v>-5.4525071358640459E-2</v>
      </c>
      <c r="EA571">
        <f t="shared" si="189"/>
        <v>-9.7099415802918573E-2</v>
      </c>
      <c r="EB571">
        <f t="shared" si="190"/>
        <v>-0.10264035274741264</v>
      </c>
      <c r="EC571">
        <f t="shared" si="191"/>
        <v>-1.8664800298817553E-2</v>
      </c>
      <c r="ED571">
        <f t="shared" si="192"/>
        <v>9.5451716418198714E-3</v>
      </c>
      <c r="EE571">
        <f t="shared" si="193"/>
        <v>-8.3228648540403946E-2</v>
      </c>
      <c r="EF571">
        <f t="shared" si="194"/>
        <v>-2.0992002972303313E-2</v>
      </c>
      <c r="EG571">
        <f t="shared" si="195"/>
        <v>7.8220087378011328E-3</v>
      </c>
      <c r="EH571">
        <f t="shared" si="196"/>
        <v>-8.2219267976155724E-2</v>
      </c>
      <c r="EI571">
        <f t="shared" si="197"/>
        <v>-0.10071673109445568</v>
      </c>
      <c r="EJ571">
        <f t="shared" si="198"/>
        <v>-3.074773135049572E-2</v>
      </c>
      <c r="EK571">
        <f t="shared" si="199"/>
        <v>2.5326403877649261E-3</v>
      </c>
    </row>
    <row r="572" spans="1:141" x14ac:dyDescent="0.3">
      <c r="A572" s="6">
        <f>('Base original'!A572-MIN('Base original'!A:A))/(MAX('Base original'!A:A)-MIN('Base original'!A:A))</f>
        <v>0.27433628318584075</v>
      </c>
      <c r="B572" s="6">
        <f>('Base original'!B572-MIN('Base original'!B:B))/(MAX('Base original'!B:B)-MIN('Base original'!B:B))</f>
        <v>0.32876712328767121</v>
      </c>
      <c r="C572" s="6">
        <f>('Base original'!C572-MIN('Base original'!C:C))/(MAX('Base original'!C:C)-MIN('Base original'!C:C))</f>
        <v>0</v>
      </c>
      <c r="D572" s="6">
        <f>('Base original'!D572-MIN('Base original'!D:D))/(MAX('Base original'!D:D)-MIN('Base original'!D:D))</f>
        <v>0.11643835616438358</v>
      </c>
      <c r="E572" s="6">
        <f>('Base original'!E572-MIN('Base original'!E:E))/(MAX('Base original'!E:E)-MIN('Base original'!E:E))</f>
        <v>7.1786310517529206E-2</v>
      </c>
      <c r="F572" s="6">
        <f>('Base original'!F572-MIN('Base original'!F:F))/(MAX('Base original'!F:F)-MIN('Base original'!F:F))</f>
        <v>8.9552238805970144E-2</v>
      </c>
      <c r="G572" s="6">
        <f>('Base original'!G572-MIN('Base original'!G:G))/(MAX('Base original'!G:G)-MIN('Base original'!G:G))</f>
        <v>2.4734982332155476E-2</v>
      </c>
      <c r="H572" s="6">
        <f>('Base original'!H572-MIN('Base original'!H:H))/(MAX('Base original'!H:H)-MIN('Base original'!H:H))</f>
        <v>0.46402349486049987</v>
      </c>
      <c r="I572" s="6">
        <f>('Base original'!I572-MIN('Base original'!I:I))/(MAX('Base original'!I:I)-MIN('Base original'!I:I))</f>
        <v>0.50393700787401563</v>
      </c>
      <c r="J572" s="6">
        <f>('Base original'!J572-MIN('Base original'!J:J))/(MAX('Base original'!J:J)-MIN('Base original'!J:J))</f>
        <v>0.13772455089820362</v>
      </c>
      <c r="K572" s="6">
        <f>('Base original'!K572-MIN('Base original'!K:K))/(MAX('Base original'!K:K)-MIN('Base original'!K:K))</f>
        <v>0.36923076923076931</v>
      </c>
      <c r="L572" s="6">
        <f>'Base original'!L572</f>
        <v>5</v>
      </c>
      <c r="M572">
        <v>793</v>
      </c>
      <c r="O572">
        <v>0.68596285524553746</v>
      </c>
      <c r="P572" t="str">
        <f>IF(O572&lt;=cockpit!C$11,"treino","teste")</f>
        <v>treino</v>
      </c>
      <c r="AP572" s="6">
        <v>0.50656152597576098</v>
      </c>
      <c r="AQ572" s="6">
        <v>1.1377705000818419</v>
      </c>
      <c r="AR572" s="6">
        <v>1.1950142003627982</v>
      </c>
      <c r="AS572" s="6">
        <v>1.3488272268997767</v>
      </c>
      <c r="AT572" s="6">
        <v>1.4046457664950602</v>
      </c>
      <c r="AU572" s="6">
        <v>1.3366944053914531</v>
      </c>
      <c r="AV572" s="6">
        <v>1.3357220447300582</v>
      </c>
      <c r="AW572" s="6">
        <v>1.4481517266775823</v>
      </c>
      <c r="AX572" s="6">
        <v>0.71381893275190578</v>
      </c>
      <c r="AY572" s="6">
        <v>0.83316735448654922</v>
      </c>
      <c r="AZ572" s="6">
        <v>0.87602292877451382</v>
      </c>
      <c r="BA572" s="6">
        <v>1.2202751789256931</v>
      </c>
      <c r="BB572" s="6">
        <v>1.091670030602589</v>
      </c>
      <c r="BC572" s="6">
        <v>1.0955112641041354</v>
      </c>
      <c r="BD572" s="6">
        <v>0.88301665601904644</v>
      </c>
      <c r="BE572" s="6">
        <v>1.7619099046223232</v>
      </c>
      <c r="BF572" s="6">
        <v>1.0609871598291905</v>
      </c>
      <c r="BG572" s="6">
        <v>0.81027262988862436</v>
      </c>
      <c r="BH572" s="6">
        <v>0.92499454817453419</v>
      </c>
      <c r="BI572" s="6">
        <v>0.97344301650331333</v>
      </c>
      <c r="BL572" s="8">
        <f>IF(BL$1&lt;=cockpit!$C$15,1/(1+EXP(-(AP572+T$14))),0)</f>
        <v>0.66031539739961931</v>
      </c>
      <c r="BM572" s="8">
        <f>IF(BM$1&lt;=cockpit!$C$15,1/(1+EXP(-(AQ572+U$14))),0)</f>
        <v>0.77856499152336633</v>
      </c>
      <c r="BN572" s="8">
        <f>IF(BN$1&lt;=cockpit!$C$15,1/(1+EXP(-(AR572+V$14))),0)</f>
        <v>0.79363014026420342</v>
      </c>
      <c r="BO572" s="8">
        <f>IF(BO$1&lt;=cockpit!$C$15,1/(1+EXP(-(AS572+W$14))),0)</f>
        <v>0.80488180575164048</v>
      </c>
      <c r="BP572" s="8">
        <f>IF(BP$1&lt;=cockpit!$C$15,1/(1+EXP(-(AT572+X$14))),0)</f>
        <v>0.81938195744243469</v>
      </c>
      <c r="BQ572" s="8">
        <f>IF(BQ$1&lt;=cockpit!$C$15,1/(1+EXP(-(AU572+Y$14))),0)</f>
        <v>0.85625955706224444</v>
      </c>
      <c r="BR572" s="8">
        <f>IF(BR$1&lt;=cockpit!$C$15,1/(1+EXP(-(AV572+Z$14))),0)</f>
        <v>0.84969834625384855</v>
      </c>
      <c r="BS572" s="8">
        <f>IF(BS$1&lt;=cockpit!$C$15,1/(1+EXP(-(AW572+AA$14))),0)</f>
        <v>0.82591047239645254</v>
      </c>
      <c r="BT572" s="8">
        <f>IF(BT$1&lt;=cockpit!$C$15,1/(1+EXP(-(AX572+AB$14))),0)</f>
        <v>0.69163555072496374</v>
      </c>
      <c r="BU572" s="8">
        <f>IF(BU$1&lt;=cockpit!$C$15,1/(1+EXP(-(AY572+AC$14))),0)</f>
        <v>0.7055233993911606</v>
      </c>
      <c r="BV572" s="8">
        <f>IF(BV$1&lt;=cockpit!$C$15,1/(1+EXP(-(AZ572+AD$14))),0)</f>
        <v>0.77749739649768523</v>
      </c>
      <c r="BW572" s="8">
        <f>IF(BW$1&lt;=cockpit!$C$15,1/(1+EXP(-(BA572+AE$14))),0)</f>
        <v>0.83842323650467332</v>
      </c>
      <c r="BX572" s="8">
        <f>IF(BX$1&lt;=cockpit!$C$15,1/(1+EXP(-(BB572+AF$14))),0)</f>
        <v>0.86078498914623092</v>
      </c>
      <c r="BY572" s="8">
        <f>IF(BY$1&lt;=cockpit!$C$15,1/(1+EXP(-(BC572+AG$14))),0)</f>
        <v>0.74400973125868475</v>
      </c>
      <c r="BZ572" s="8">
        <f>IF(BZ$1&lt;=cockpit!$C$15,1/(1+EXP(-(BD572+AH$14))),0)</f>
        <v>0.76630100395393108</v>
      </c>
      <c r="CA572" s="8">
        <f>IF(CA$1&lt;=cockpit!$C$15,1/(1+EXP(-(BE572+AI$14))),0)</f>
        <v>0.93894388399098239</v>
      </c>
      <c r="CB572" s="8">
        <f>IF(CB$1&lt;=cockpit!$C$15,1/(1+EXP(-(BF572+AJ$14))),0)</f>
        <v>0.81366330535488041</v>
      </c>
      <c r="CC572" s="8">
        <f>IF(CC$1&lt;=cockpit!$C$15,1/(1+EXP(-(BG572+AK$14))),0)</f>
        <v>0.73060668148543317</v>
      </c>
      <c r="CD572" s="8">
        <f>IF(CD$1&lt;=cockpit!$C$15,1/(1+EXP(-(BH572+AL$14))),0)</f>
        <v>0.86483115828731372</v>
      </c>
      <c r="CE572" s="8">
        <f>IF(CE$1&lt;=cockpit!$C$15,1/(1+EXP(-(BI572+AM$14))),0)</f>
        <v>0.81981510255204759</v>
      </c>
      <c r="CH572" s="6">
        <v>5.3818676810931683</v>
      </c>
      <c r="CK572" s="9">
        <f t="shared" si="185"/>
        <v>5.3818676810931683</v>
      </c>
      <c r="CM572" s="9">
        <f t="shared" si="186"/>
        <v>0.14582292586347367</v>
      </c>
      <c r="CP572">
        <f t="shared" si="187"/>
        <v>0.38186768109316827</v>
      </c>
      <c r="CV572">
        <v>-2.9944458845266718E-2</v>
      </c>
      <c r="CW572">
        <v>0.15662861558285598</v>
      </c>
      <c r="CX572">
        <v>6.4638518172582295E-3</v>
      </c>
      <c r="CY572">
        <v>0.10226503944382717</v>
      </c>
      <c r="CZ572">
        <v>0.12223602744987705</v>
      </c>
      <c r="DA572">
        <v>0.28792592472255157</v>
      </c>
      <c r="DB572">
        <v>5.0710627820910858E-3</v>
      </c>
      <c r="DC572">
        <v>0.24007299110879204</v>
      </c>
      <c r="DD572">
        <v>0.10396624577232325</v>
      </c>
      <c r="DE572">
        <v>0.22568816014292842</v>
      </c>
      <c r="DF572">
        <v>0.27816624590082889</v>
      </c>
      <c r="DG572">
        <v>7.5996017206981181E-2</v>
      </c>
      <c r="DH572">
        <v>-3.9207676109732408E-2</v>
      </c>
      <c r="DI572">
        <v>0.18993556050222052</v>
      </c>
      <c r="DJ572">
        <v>5.2613897635412972E-2</v>
      </c>
      <c r="DK572">
        <v>-6.8886076945796418E-2</v>
      </c>
      <c r="DL572">
        <v>0.25320498143878362</v>
      </c>
      <c r="DM572">
        <v>0.22716164296946684</v>
      </c>
      <c r="DN572">
        <v>0.15175878098391846</v>
      </c>
      <c r="DO572">
        <v>-8.0876729426153648E-3</v>
      </c>
      <c r="DR572">
        <f t="shared" si="188"/>
        <v>-1.6888182979650231E-2</v>
      </c>
      <c r="DS572">
        <f t="shared" si="200"/>
        <v>6.1686074214904886E-2</v>
      </c>
      <c r="DT572">
        <f t="shared" si="201"/>
        <v>2.3926025097809689E-3</v>
      </c>
      <c r="DU572">
        <f t="shared" si="202"/>
        <v>3.6014196124158245E-2</v>
      </c>
      <c r="DV572">
        <f t="shared" si="203"/>
        <v>4.0168373091209256E-2</v>
      </c>
      <c r="DW572">
        <f t="shared" si="204"/>
        <v>7.6824271696849855E-2</v>
      </c>
      <c r="DX572">
        <f t="shared" si="205"/>
        <v>1.4098199592338248E-3</v>
      </c>
      <c r="DY572">
        <f t="shared" si="206"/>
        <v>7.6312455802429138E-2</v>
      </c>
      <c r="DZ572">
        <f t="shared" si="207"/>
        <v>5.4232979992961845E-2</v>
      </c>
      <c r="EA572">
        <f t="shared" si="189"/>
        <v>0.11334888420700101</v>
      </c>
      <c r="EB572">
        <f t="shared" si="190"/>
        <v>0.11001413785390868</v>
      </c>
      <c r="EC572">
        <f t="shared" si="191"/>
        <v>2.2574349138533348E-2</v>
      </c>
      <c r="ED572">
        <f t="shared" si="192"/>
        <v>-1.0156717226556686E-2</v>
      </c>
      <c r="EE572">
        <f t="shared" si="193"/>
        <v>8.4796639777712832E-2</v>
      </c>
      <c r="EF572">
        <f t="shared" si="194"/>
        <v>2.1718110476902606E-2</v>
      </c>
      <c r="EG572">
        <f t="shared" si="195"/>
        <v>-8.1550356969500738E-3</v>
      </c>
      <c r="EH572">
        <f t="shared" si="196"/>
        <v>8.5571136348730287E-2</v>
      </c>
      <c r="EI572">
        <f t="shared" si="197"/>
        <v>0.1059059102674072</v>
      </c>
      <c r="EJ572">
        <f t="shared" si="198"/>
        <v>3.8253390913577941E-2</v>
      </c>
      <c r="EK572">
        <f t="shared" si="199"/>
        <v>-2.6519738192496028E-3</v>
      </c>
    </row>
    <row r="573" spans="1:141" x14ac:dyDescent="0.3">
      <c r="A573" s="6">
        <f>('Base original'!A573-MIN('Base original'!A:A))/(MAX('Base original'!A:A)-MIN('Base original'!A:A))</f>
        <v>0.48672566371681414</v>
      </c>
      <c r="B573" s="6">
        <f>('Base original'!B573-MIN('Base original'!B:B))/(MAX('Base original'!B:B)-MIN('Base original'!B:B))</f>
        <v>0.10273972602739728</v>
      </c>
      <c r="C573" s="6">
        <f>('Base original'!C573-MIN('Base original'!C:C))/(MAX('Base original'!C:C)-MIN('Base original'!C:C))</f>
        <v>0.54</v>
      </c>
      <c r="D573" s="6">
        <f>('Base original'!D573-MIN('Base original'!D:D))/(MAX('Base original'!D:D)-MIN('Base original'!D:D))</f>
        <v>9.5890410958904104E-2</v>
      </c>
      <c r="E573" s="6">
        <f>('Base original'!E573-MIN('Base original'!E:E))/(MAX('Base original'!E:E)-MIN('Base original'!E:E))</f>
        <v>8.8480801335559273E-2</v>
      </c>
      <c r="F573" s="6">
        <f>('Base original'!F573-MIN('Base original'!F:F))/(MAX('Base original'!F:F)-MIN('Base original'!F:F))</f>
        <v>8.9552238805970144E-2</v>
      </c>
      <c r="G573" s="6">
        <f>('Base original'!G573-MIN('Base original'!G:G))/(MAX('Base original'!G:G)-MIN('Base original'!G:G))</f>
        <v>7.0671378091872794E-2</v>
      </c>
      <c r="H573" s="6">
        <f>('Base original'!H573-MIN('Base original'!H:H))/(MAX('Base original'!H:H)-MIN('Base original'!H:H))</f>
        <v>0.38472834067547984</v>
      </c>
      <c r="I573" s="6">
        <f>('Base original'!I573-MIN('Base original'!I:I))/(MAX('Base original'!I:I)-MIN('Base original'!I:I))</f>
        <v>0.33858267716535423</v>
      </c>
      <c r="J573" s="6">
        <f>('Base original'!J573-MIN('Base original'!J:J))/(MAX('Base original'!J:J)-MIN('Base original'!J:J))</f>
        <v>0.11976047904191618</v>
      </c>
      <c r="K573" s="6">
        <f>('Base original'!K573-MIN('Base original'!K:K))/(MAX('Base original'!K:K)-MIN('Base original'!K:K))</f>
        <v>0.63076923076923075</v>
      </c>
      <c r="L573" s="6">
        <f>'Base original'!L573</f>
        <v>6</v>
      </c>
      <c r="M573">
        <v>794</v>
      </c>
      <c r="O573">
        <v>0.98540288239798957</v>
      </c>
      <c r="P573" t="str">
        <f>IF(O573&lt;=cockpit!C$11,"treino","teste")</f>
        <v>teste</v>
      </c>
      <c r="AP573" s="6">
        <v>1.0408522436035987</v>
      </c>
      <c r="AQ573" s="6">
        <v>1.6061444341797522</v>
      </c>
      <c r="AR573" s="6">
        <v>1.440226861599551</v>
      </c>
      <c r="AS573" s="6">
        <v>1.6135123280334911</v>
      </c>
      <c r="AT573" s="6">
        <v>1.5596852197651674</v>
      </c>
      <c r="AU573" s="6">
        <v>1.4930059520962384</v>
      </c>
      <c r="AV573" s="6">
        <v>1.542677089633381</v>
      </c>
      <c r="AW573" s="6">
        <v>1.7128291446053243</v>
      </c>
      <c r="AX573" s="6">
        <v>1.0643783493704913</v>
      </c>
      <c r="AY573" s="6">
        <v>0.90588602670001939</v>
      </c>
      <c r="AZ573" s="6">
        <v>1.0620789749658561</v>
      </c>
      <c r="BA573" s="6">
        <v>1.4744735355471528</v>
      </c>
      <c r="BB573" s="6">
        <v>1.226701594421707</v>
      </c>
      <c r="BC573" s="6">
        <v>1.2993962616040808</v>
      </c>
      <c r="BD573" s="6">
        <v>1.2691563049864054</v>
      </c>
      <c r="BE573" s="6">
        <v>1.7921110363794952</v>
      </c>
      <c r="BF573" s="6">
        <v>1.2327902629066176</v>
      </c>
      <c r="BG573" s="6">
        <v>1.2213957082902633</v>
      </c>
      <c r="BH573" s="6">
        <v>1.1420691804626086</v>
      </c>
      <c r="BI573" s="6">
        <v>1.3539167283246774</v>
      </c>
      <c r="BL573" s="8">
        <f>IF(BL$1&lt;=cockpit!$C$15,1/(1+EXP(-(AP573+T$14))),0)</f>
        <v>0.76834519766989628</v>
      </c>
      <c r="BM573" s="8">
        <f>IF(BM$1&lt;=cockpit!$C$15,1/(1+EXP(-(AQ573+U$14))),0)</f>
        <v>0.84886122660004282</v>
      </c>
      <c r="BN573" s="8">
        <f>IF(BN$1&lt;=cockpit!$C$15,1/(1+EXP(-(AR573+V$14))),0)</f>
        <v>0.83091981119973546</v>
      </c>
      <c r="BO573" s="8">
        <f>IF(BO$1&lt;=cockpit!$C$15,1/(1+EXP(-(AS573+W$14))),0)</f>
        <v>0.84313943306833061</v>
      </c>
      <c r="BP573" s="8">
        <f>IF(BP$1&lt;=cockpit!$C$15,1/(1+EXP(-(AT573+X$14))),0)</f>
        <v>0.84120285390138649</v>
      </c>
      <c r="BQ573" s="8">
        <f>IF(BQ$1&lt;=cockpit!$C$15,1/(1+EXP(-(AU573+Y$14))),0)</f>
        <v>0.87444833918518305</v>
      </c>
      <c r="BR573" s="8">
        <f>IF(BR$1&lt;=cockpit!$C$15,1/(1+EXP(-(AV573+Z$14))),0)</f>
        <v>0.87426336530592563</v>
      </c>
      <c r="BS573" s="8">
        <f>IF(BS$1&lt;=cockpit!$C$15,1/(1+EXP(-(AW573+AA$14))),0)</f>
        <v>0.86075729710829363</v>
      </c>
      <c r="BT573" s="8">
        <f>IF(BT$1&lt;=cockpit!$C$15,1/(1+EXP(-(AX573+AB$14))),0)</f>
        <v>0.76103026452405742</v>
      </c>
      <c r="BU573" s="8">
        <f>IF(BU$1&lt;=cockpit!$C$15,1/(1+EXP(-(AY573+AC$14))),0)</f>
        <v>0.72040251010097101</v>
      </c>
      <c r="BV573" s="8">
        <f>IF(BV$1&lt;=cockpit!$C$15,1/(1+EXP(-(AZ573+AD$14))),0)</f>
        <v>0.80802029911808781</v>
      </c>
      <c r="BW573" s="8">
        <f>IF(BW$1&lt;=cockpit!$C$15,1/(1+EXP(-(BA573+AE$14))),0)</f>
        <v>0.86997537370458822</v>
      </c>
      <c r="BX573" s="8">
        <f>IF(BX$1&lt;=cockpit!$C$15,1/(1+EXP(-(BB573+AF$14))),0)</f>
        <v>0.87619237638579817</v>
      </c>
      <c r="BY573" s="8">
        <f>IF(BY$1&lt;=cockpit!$C$15,1/(1+EXP(-(BC573+AG$14))),0)</f>
        <v>0.78087960935634693</v>
      </c>
      <c r="BZ573" s="8">
        <f>IF(BZ$1&lt;=cockpit!$C$15,1/(1+EXP(-(BD573+AH$14))),0)</f>
        <v>0.82830769558781248</v>
      </c>
      <c r="CA573" s="8">
        <f>IF(CA$1&lt;=cockpit!$C$15,1/(1+EXP(-(BE573+AI$14))),0)</f>
        <v>0.94065248245038935</v>
      </c>
      <c r="CB573" s="8">
        <f>IF(CB$1&lt;=cockpit!$C$15,1/(1+EXP(-(BF573+AJ$14))),0)</f>
        <v>0.8383218587934026</v>
      </c>
      <c r="CC573" s="8">
        <f>IF(CC$1&lt;=cockpit!$C$15,1/(1+EXP(-(BG573+AK$14))),0)</f>
        <v>0.80358068734366939</v>
      </c>
      <c r="CD573" s="8">
        <f>IF(CD$1&lt;=cockpit!$C$15,1/(1+EXP(-(BH573+AL$14))),0)</f>
        <v>0.88825945431862052</v>
      </c>
      <c r="CE573" s="8">
        <f>IF(CE$1&lt;=cockpit!$C$15,1/(1+EXP(-(BI573+AM$14))),0)</f>
        <v>0.86938920258931607</v>
      </c>
      <c r="CH573" s="6">
        <v>5.6052520263158057</v>
      </c>
      <c r="CK573" s="9">
        <f t="shared" si="185"/>
        <v>5.6052520263158057</v>
      </c>
      <c r="CM573" s="9">
        <f t="shared" si="186"/>
        <v>0.15582596272777738</v>
      </c>
      <c r="CP573">
        <f t="shared" si="187"/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0</v>
      </c>
      <c r="DE573">
        <v>0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0</v>
      </c>
      <c r="DR573">
        <f t="shared" si="188"/>
        <v>0</v>
      </c>
      <c r="DS573">
        <f t="shared" si="200"/>
        <v>0</v>
      </c>
      <c r="DT573">
        <f t="shared" si="201"/>
        <v>0</v>
      </c>
      <c r="DU573">
        <f t="shared" si="202"/>
        <v>0</v>
      </c>
      <c r="DV573">
        <f t="shared" si="203"/>
        <v>0</v>
      </c>
      <c r="DW573">
        <f t="shared" si="204"/>
        <v>0</v>
      </c>
      <c r="DX573">
        <f t="shared" si="205"/>
        <v>0</v>
      </c>
      <c r="DY573">
        <f t="shared" si="206"/>
        <v>0</v>
      </c>
      <c r="DZ573">
        <f t="shared" si="207"/>
        <v>0</v>
      </c>
      <c r="EA573">
        <f t="shared" si="189"/>
        <v>0</v>
      </c>
      <c r="EB573">
        <f t="shared" si="190"/>
        <v>0</v>
      </c>
      <c r="EC573">
        <f t="shared" si="191"/>
        <v>0</v>
      </c>
      <c r="ED573">
        <f t="shared" si="192"/>
        <v>0</v>
      </c>
      <c r="EE573">
        <f t="shared" si="193"/>
        <v>0</v>
      </c>
      <c r="EF573">
        <f t="shared" si="194"/>
        <v>0</v>
      </c>
      <c r="EG573">
        <f t="shared" si="195"/>
        <v>0</v>
      </c>
      <c r="EH573">
        <f t="shared" si="196"/>
        <v>0</v>
      </c>
      <c r="EI573">
        <f t="shared" si="197"/>
        <v>0</v>
      </c>
      <c r="EJ573">
        <f t="shared" si="198"/>
        <v>0</v>
      </c>
      <c r="EK573">
        <f t="shared" si="199"/>
        <v>0</v>
      </c>
    </row>
    <row r="574" spans="1:141" x14ac:dyDescent="0.3">
      <c r="A574" s="6">
        <f>('Base original'!A574-MIN('Base original'!A:A))/(MAX('Base original'!A:A)-MIN('Base original'!A:A))</f>
        <v>0.54867256637168149</v>
      </c>
      <c r="B574" s="6">
        <f>('Base original'!B574-MIN('Base original'!B:B))/(MAX('Base original'!B:B)-MIN('Base original'!B:B))</f>
        <v>0.5273972602739726</v>
      </c>
      <c r="C574" s="6">
        <f>('Base original'!C574-MIN('Base original'!C:C))/(MAX('Base original'!C:C)-MIN('Base original'!C:C))</f>
        <v>0.3</v>
      </c>
      <c r="D574" s="6">
        <f>('Base original'!D574-MIN('Base original'!D:D))/(MAX('Base original'!D:D)-MIN('Base original'!D:D))</f>
        <v>0.11643835616438358</v>
      </c>
      <c r="E574" s="6">
        <f>('Base original'!E574-MIN('Base original'!E:E))/(MAX('Base original'!E:E)-MIN('Base original'!E:E))</f>
        <v>0.20033388981636063</v>
      </c>
      <c r="F574" s="6">
        <f>('Base original'!F574-MIN('Base original'!F:F))/(MAX('Base original'!F:F)-MIN('Base original'!F:F))</f>
        <v>8.9552238805970144E-2</v>
      </c>
      <c r="G574" s="6">
        <f>('Base original'!G574-MIN('Base original'!G:G))/(MAX('Base original'!G:G)-MIN('Base original'!G:G))</f>
        <v>0.19081272084805653</v>
      </c>
      <c r="H574" s="6">
        <f>('Base original'!H574-MIN('Base original'!H:H))/(MAX('Base original'!H:H)-MIN('Base original'!H:H))</f>
        <v>0.57195301027900025</v>
      </c>
      <c r="I574" s="6">
        <f>('Base original'!I574-MIN('Base original'!I:I))/(MAX('Base original'!I:I)-MIN('Base original'!I:I))</f>
        <v>0.19685039370078747</v>
      </c>
      <c r="J574" s="6">
        <f>('Base original'!J574-MIN('Base original'!J:J))/(MAX('Base original'!J:J)-MIN('Base original'!J:J))</f>
        <v>0.50898203592814362</v>
      </c>
      <c r="K574" s="6">
        <f>('Base original'!K574-MIN('Base original'!K:K))/(MAX('Base original'!K:K)-MIN('Base original'!K:K))</f>
        <v>0.27692307692307677</v>
      </c>
      <c r="L574" s="6">
        <f>'Base original'!L574</f>
        <v>5</v>
      </c>
      <c r="M574">
        <v>795</v>
      </c>
      <c r="O574">
        <v>0.84812822210386385</v>
      </c>
      <c r="P574" t="str">
        <f>IF(O574&lt;=cockpit!C$11,"treino","teste")</f>
        <v>teste</v>
      </c>
      <c r="AP574" s="6">
        <v>1.3449108843197153</v>
      </c>
      <c r="AQ574" s="6">
        <v>2.1107358980108706</v>
      </c>
      <c r="AR574" s="6">
        <v>1.6199645394692392</v>
      </c>
      <c r="AS574" s="6">
        <v>2.1053956554112299</v>
      </c>
      <c r="AT574" s="6">
        <v>2.1152663402620924</v>
      </c>
      <c r="AU574" s="6">
        <v>1.8551336185234852</v>
      </c>
      <c r="AV574" s="6">
        <v>1.899106550580459</v>
      </c>
      <c r="AW574" s="6">
        <v>2.2864203627285593</v>
      </c>
      <c r="AX574" s="6">
        <v>1.2998677183360539</v>
      </c>
      <c r="AY574" s="6">
        <v>1.2932250344956526</v>
      </c>
      <c r="AZ574" s="6">
        <v>1.3358195023205206</v>
      </c>
      <c r="BA574" s="6">
        <v>1.6927893019382692</v>
      </c>
      <c r="BB574" s="6">
        <v>1.5277766434246414</v>
      </c>
      <c r="BC574" s="6">
        <v>1.8269806462052924</v>
      </c>
      <c r="BD574" s="6">
        <v>1.3175449550094025</v>
      </c>
      <c r="BE574" s="6">
        <v>2.3109628380578302</v>
      </c>
      <c r="BF574" s="6">
        <v>1.6955259333583592</v>
      </c>
      <c r="BG574" s="6">
        <v>1.2196906719066942</v>
      </c>
      <c r="BH574" s="6">
        <v>1.4221354137202959</v>
      </c>
      <c r="BI574" s="6">
        <v>1.4434816227972194</v>
      </c>
      <c r="BL574" s="8">
        <f>IF(BL$1&lt;=cockpit!$C$15,1/(1+EXP(-(AP574+T$14))),0)</f>
        <v>0.81802884396968745</v>
      </c>
      <c r="BM574" s="8">
        <f>IF(BM$1&lt;=cockpit!$C$15,1/(1+EXP(-(AQ574+U$14))),0)</f>
        <v>0.90293666752411172</v>
      </c>
      <c r="BN574" s="8">
        <f>IF(BN$1&lt;=cockpit!$C$15,1/(1+EXP(-(AR574+V$14))),0)</f>
        <v>0.85469353209858123</v>
      </c>
      <c r="BO574" s="8">
        <f>IF(BO$1&lt;=cockpit!$C$15,1/(1+EXP(-(AS574+W$14))),0)</f>
        <v>0.89785895799517423</v>
      </c>
      <c r="BP574" s="8">
        <f>IF(BP$1&lt;=cockpit!$C$15,1/(1+EXP(-(AT574+X$14))),0)</f>
        <v>0.90227715497397676</v>
      </c>
      <c r="BQ574" s="8">
        <f>IF(BQ$1&lt;=cockpit!$C$15,1/(1+EXP(-(AU574+Y$14))),0)</f>
        <v>0.90912548809862437</v>
      </c>
      <c r="BR574" s="8">
        <f>IF(BR$1&lt;=cockpit!$C$15,1/(1+EXP(-(AV574+Z$14))),0)</f>
        <v>0.90851377253508869</v>
      </c>
      <c r="BS574" s="8">
        <f>IF(BS$1&lt;=cockpit!$C$15,1/(1+EXP(-(AW574+AA$14))),0)</f>
        <v>0.91645942276300785</v>
      </c>
      <c r="BT574" s="8">
        <f>IF(BT$1&lt;=cockpit!$C$15,1/(1+EXP(-(AX574+AB$14))),0)</f>
        <v>0.8012022731781222</v>
      </c>
      <c r="BU574" s="8">
        <f>IF(BU$1&lt;=cockpit!$C$15,1/(1+EXP(-(AY574+AC$14))),0)</f>
        <v>0.79146818655187612</v>
      </c>
      <c r="BV574" s="8">
        <f>IF(BV$1&lt;=cockpit!$C$15,1/(1+EXP(-(AZ574+AD$14))),0)</f>
        <v>0.84695791616758465</v>
      </c>
      <c r="BW574" s="8">
        <f>IF(BW$1&lt;=cockpit!$C$15,1/(1+EXP(-(BA574+AE$14))),0)</f>
        <v>0.89274164836666281</v>
      </c>
      <c r="BX574" s="8">
        <f>IF(BX$1&lt;=cockpit!$C$15,1/(1+EXP(-(BB574+AF$14))),0)</f>
        <v>0.90533252210097515</v>
      </c>
      <c r="BY574" s="8">
        <f>IF(BY$1&lt;=cockpit!$C$15,1/(1+EXP(-(BC574+AG$14))),0)</f>
        <v>0.8579521145890836</v>
      </c>
      <c r="BZ574" s="8">
        <f>IF(BZ$1&lt;=cockpit!$C$15,1/(1+EXP(-(BD574+AH$14))),0)</f>
        <v>0.83508032786822817</v>
      </c>
      <c r="CA574" s="8">
        <f>IF(CA$1&lt;=cockpit!$C$15,1/(1+EXP(-(BE574+AI$14))),0)</f>
        <v>0.96380664894924328</v>
      </c>
      <c r="CB574" s="8">
        <f>IF(CB$1&lt;=cockpit!$C$15,1/(1+EXP(-(BF574+AJ$14))),0)</f>
        <v>0.89172950874155799</v>
      </c>
      <c r="CC574" s="8">
        <f>IF(CC$1&lt;=cockpit!$C$15,1/(1+EXP(-(BG574+AK$14))),0)</f>
        <v>0.80331142719627757</v>
      </c>
      <c r="CD574" s="8">
        <f>IF(CD$1&lt;=cockpit!$C$15,1/(1+EXP(-(BH574+AL$14))),0)</f>
        <v>0.91318431926625432</v>
      </c>
      <c r="CE574" s="8">
        <f>IF(CE$1&lt;=cockpit!$C$15,1/(1+EXP(-(BI574+AM$14))),0)</f>
        <v>0.87922737621406954</v>
      </c>
      <c r="CH574" s="6">
        <v>5.8826434061549753</v>
      </c>
      <c r="CK574" s="9">
        <f t="shared" si="185"/>
        <v>5.8826434061549753</v>
      </c>
      <c r="CM574" s="9">
        <f t="shared" si="186"/>
        <v>0.77905938242885664</v>
      </c>
      <c r="CP574">
        <f t="shared" si="187"/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0</v>
      </c>
      <c r="DE574">
        <v>0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R574">
        <f t="shared" si="188"/>
        <v>0</v>
      </c>
      <c r="DS574">
        <f t="shared" si="200"/>
        <v>0</v>
      </c>
      <c r="DT574">
        <f t="shared" si="201"/>
        <v>0</v>
      </c>
      <c r="DU574">
        <f t="shared" si="202"/>
        <v>0</v>
      </c>
      <c r="DV574">
        <f t="shared" si="203"/>
        <v>0</v>
      </c>
      <c r="DW574">
        <f t="shared" si="204"/>
        <v>0</v>
      </c>
      <c r="DX574">
        <f t="shared" si="205"/>
        <v>0</v>
      </c>
      <c r="DY574">
        <f t="shared" si="206"/>
        <v>0</v>
      </c>
      <c r="DZ574">
        <f t="shared" si="207"/>
        <v>0</v>
      </c>
      <c r="EA574">
        <f t="shared" si="189"/>
        <v>0</v>
      </c>
      <c r="EB574">
        <f t="shared" si="190"/>
        <v>0</v>
      </c>
      <c r="EC574">
        <f t="shared" si="191"/>
        <v>0</v>
      </c>
      <c r="ED574">
        <f t="shared" si="192"/>
        <v>0</v>
      </c>
      <c r="EE574">
        <f t="shared" si="193"/>
        <v>0</v>
      </c>
      <c r="EF574">
        <f t="shared" si="194"/>
        <v>0</v>
      </c>
      <c r="EG574">
        <f t="shared" si="195"/>
        <v>0</v>
      </c>
      <c r="EH574">
        <f t="shared" si="196"/>
        <v>0</v>
      </c>
      <c r="EI574">
        <f t="shared" si="197"/>
        <v>0</v>
      </c>
      <c r="EJ574">
        <f t="shared" si="198"/>
        <v>0</v>
      </c>
      <c r="EK574">
        <f t="shared" si="199"/>
        <v>0</v>
      </c>
    </row>
    <row r="575" spans="1:141" x14ac:dyDescent="0.3">
      <c r="A575" s="6">
        <f>('Base original'!A575-MIN('Base original'!A:A))/(MAX('Base original'!A:A)-MIN('Base original'!A:A))</f>
        <v>0.3628318584070796</v>
      </c>
      <c r="B575" s="6">
        <f>('Base original'!B575-MIN('Base original'!B:B))/(MAX('Base original'!B:B)-MIN('Base original'!B:B))</f>
        <v>0.23287671232876714</v>
      </c>
      <c r="C575" s="6">
        <f>('Base original'!C575-MIN('Base original'!C:C))/(MAX('Base original'!C:C)-MIN('Base original'!C:C))</f>
        <v>0.31</v>
      </c>
      <c r="D575" s="6">
        <f>('Base original'!D575-MIN('Base original'!D:D))/(MAX('Base original'!D:D)-MIN('Base original'!D:D))</f>
        <v>0.10958904109589042</v>
      </c>
      <c r="E575" s="6">
        <f>('Base original'!E575-MIN('Base original'!E:E))/(MAX('Base original'!E:E)-MIN('Base original'!E:E))</f>
        <v>0.19031719532554259</v>
      </c>
      <c r="F575" s="6">
        <f>('Base original'!F575-MIN('Base original'!F:F))/(MAX('Base original'!F:F)-MIN('Base original'!F:F))</f>
        <v>0.34328358208955223</v>
      </c>
      <c r="G575" s="6">
        <f>('Base original'!G575-MIN('Base original'!G:G))/(MAX('Base original'!G:G)-MIN('Base original'!G:G))</f>
        <v>0.20494699646643111</v>
      </c>
      <c r="H575" s="6">
        <f>('Base original'!H575-MIN('Base original'!H:H))/(MAX('Base original'!H:H)-MIN('Base original'!H:H))</f>
        <v>0.54258443465492112</v>
      </c>
      <c r="I575" s="6">
        <f>('Base original'!I575-MIN('Base original'!I:I))/(MAX('Base original'!I:I)-MIN('Base original'!I:I))</f>
        <v>0.28346456692913385</v>
      </c>
      <c r="J575" s="6">
        <f>('Base original'!J575-MIN('Base original'!J:J))/(MAX('Base original'!J:J)-MIN('Base original'!J:J))</f>
        <v>0.24550898203592814</v>
      </c>
      <c r="K575" s="6">
        <f>('Base original'!K575-MIN('Base original'!K:K))/(MAX('Base original'!K:K)-MIN('Base original'!K:K))</f>
        <v>0.18461538461538451</v>
      </c>
      <c r="L575" s="6">
        <f>'Base original'!L575</f>
        <v>5</v>
      </c>
      <c r="M575">
        <v>796</v>
      </c>
      <c r="O575">
        <v>0.19539710288242484</v>
      </c>
      <c r="P575" t="str">
        <f>IF(O575&lt;=cockpit!C$11,"treino","teste")</f>
        <v>treino</v>
      </c>
      <c r="AP575" s="6">
        <v>1.09139515961168</v>
      </c>
      <c r="AQ575" s="6">
        <v>1.6318284631440123</v>
      </c>
      <c r="AR575" s="6">
        <v>1.5104247983210262</v>
      </c>
      <c r="AS575" s="6">
        <v>1.852667996230128</v>
      </c>
      <c r="AT575" s="6">
        <v>1.7270783541419426</v>
      </c>
      <c r="AU575" s="6">
        <v>1.5175420956588004</v>
      </c>
      <c r="AV575" s="6">
        <v>1.6076304913711257</v>
      </c>
      <c r="AW575" s="6">
        <v>1.9456195054537131</v>
      </c>
      <c r="AX575" s="6">
        <v>1.0915117415795703</v>
      </c>
      <c r="AY575" s="6">
        <v>1.2475579362153042</v>
      </c>
      <c r="AZ575" s="6">
        <v>1.0966842568979198</v>
      </c>
      <c r="BA575" s="6">
        <v>1.6609582093276856</v>
      </c>
      <c r="BB575" s="6">
        <v>1.210404283444783</v>
      </c>
      <c r="BC575" s="6">
        <v>1.3676249674442436</v>
      </c>
      <c r="BD575" s="6">
        <v>1.1539989027495858</v>
      </c>
      <c r="BE575" s="6">
        <v>1.7350273061013388</v>
      </c>
      <c r="BF575" s="6">
        <v>1.4375828497136138</v>
      </c>
      <c r="BG575" s="6">
        <v>1.2550098343652587</v>
      </c>
      <c r="BH575" s="6">
        <v>1.3284202543297632</v>
      </c>
      <c r="BI575" s="6">
        <v>1.2801995180579675</v>
      </c>
      <c r="BL575" s="8">
        <f>IF(BL$1&lt;=cockpit!$C$15,1/(1+EXP(-(AP575+T$14))),0)</f>
        <v>0.77721912880365018</v>
      </c>
      <c r="BM575" s="8">
        <f>IF(BM$1&lt;=cockpit!$C$15,1/(1+EXP(-(AQ575+U$14))),0)</f>
        <v>0.85212693994570177</v>
      </c>
      <c r="BN575" s="8">
        <f>IF(BN$1&lt;=cockpit!$C$15,1/(1+EXP(-(AR575+V$14))),0)</f>
        <v>0.84055430108100104</v>
      </c>
      <c r="BO575" s="8">
        <f>IF(BO$1&lt;=cockpit!$C$15,1/(1+EXP(-(AS575+W$14))),0)</f>
        <v>0.8722421841600243</v>
      </c>
      <c r="BP575" s="8">
        <f>IF(BP$1&lt;=cockpit!$C$15,1/(1+EXP(-(AT575+X$14))),0)</f>
        <v>0.86230861565028061</v>
      </c>
      <c r="BQ575" s="8">
        <f>IF(BQ$1&lt;=cockpit!$C$15,1/(1+EXP(-(AU575+Y$14))),0)</f>
        <v>0.87711746757142961</v>
      </c>
      <c r="BR575" s="8">
        <f>IF(BR$1&lt;=cockpit!$C$15,1/(1+EXP(-(AV575+Z$14))),0)</f>
        <v>0.88123164715204849</v>
      </c>
      <c r="BS575" s="8">
        <f>IF(BS$1&lt;=cockpit!$C$15,1/(1+EXP(-(AW575+AA$14))),0)</f>
        <v>0.8863898955093682</v>
      </c>
      <c r="BT575" s="8">
        <f>IF(BT$1&lt;=cockpit!$C$15,1/(1+EXP(-(AX575+AB$14))),0)</f>
        <v>0.7659298276672073</v>
      </c>
      <c r="BU575" s="8">
        <f>IF(BU$1&lt;=cockpit!$C$15,1/(1+EXP(-(AY575+AC$14))),0)</f>
        <v>0.78383066917841349</v>
      </c>
      <c r="BV575" s="8">
        <f>IF(BV$1&lt;=cockpit!$C$15,1/(1+EXP(-(AZ575+AD$14))),0)</f>
        <v>0.81333125129292361</v>
      </c>
      <c r="BW575" s="8">
        <f>IF(BW$1&lt;=cockpit!$C$15,1/(1+EXP(-(BA575+AE$14))),0)</f>
        <v>0.88965537182037402</v>
      </c>
      <c r="BX575" s="8">
        <f>IF(BX$1&lt;=cockpit!$C$15,1/(1+EXP(-(BB575+AF$14))),0)</f>
        <v>0.87441358932729041</v>
      </c>
      <c r="BY575" s="8">
        <f>IF(BY$1&lt;=cockpit!$C$15,1/(1+EXP(-(BC575+AG$14))),0)</f>
        <v>0.79233011458189351</v>
      </c>
      <c r="BZ575" s="8">
        <f>IF(BZ$1&lt;=cockpit!$C$15,1/(1+EXP(-(BD575+AH$14))),0)</f>
        <v>0.81130672099500567</v>
      </c>
      <c r="CA575" s="8">
        <f>IF(CA$1&lt;=cockpit!$C$15,1/(1+EXP(-(BE575+AI$14))),0)</f>
        <v>0.93738444380633723</v>
      </c>
      <c r="CB575" s="8">
        <f>IF(CB$1&lt;=cockpit!$C$15,1/(1+EXP(-(BF575+AJ$14))),0)</f>
        <v>0.86419602251125871</v>
      </c>
      <c r="CC575" s="8">
        <f>IF(CC$1&lt;=cockpit!$C$15,1/(1+EXP(-(BG575+AK$14))),0)</f>
        <v>0.80883221532291849</v>
      </c>
      <c r="CD575" s="8">
        <f>IF(CD$1&lt;=cockpit!$C$15,1/(1+EXP(-(BH575+AL$14))),0)</f>
        <v>0.90546130529398428</v>
      </c>
      <c r="CE575" s="8">
        <f>IF(CE$1&lt;=cockpit!$C$15,1/(1+EXP(-(BI575+AM$14))),0)</f>
        <v>0.8607881800198276</v>
      </c>
      <c r="CH575" s="6">
        <v>5.7168580169112682</v>
      </c>
      <c r="CK575" s="9">
        <f t="shared" si="185"/>
        <v>5.7168580169112682</v>
      </c>
      <c r="CM575" s="9">
        <f t="shared" si="186"/>
        <v>0.513885416409956</v>
      </c>
      <c r="CP575">
        <f t="shared" si="187"/>
        <v>0.71685801691126816</v>
      </c>
      <c r="CV575">
        <v>-5.6212993264705517E-2</v>
      </c>
      <c r="CW575">
        <v>0.29402980225207709</v>
      </c>
      <c r="CX575">
        <v>1.2134213563356014E-2</v>
      </c>
      <c r="CY575">
        <v>0.19197621847754243</v>
      </c>
      <c r="CZ575">
        <v>0.22946659424537996</v>
      </c>
      <c r="DA575">
        <v>0.54050661428871571</v>
      </c>
      <c r="DB575">
        <v>9.5196116078632709E-3</v>
      </c>
      <c r="DC575">
        <v>0.4506750815558454</v>
      </c>
      <c r="DD575">
        <v>0.1951697943033664</v>
      </c>
      <c r="DE575">
        <v>0.42367127392731535</v>
      </c>
      <c r="DF575">
        <v>0.52218533612816864</v>
      </c>
      <c r="DG575">
        <v>0.14266290886989069</v>
      </c>
      <c r="DH575">
        <v>-7.3602292980810488E-2</v>
      </c>
      <c r="DI575">
        <v>0.35655499531350071</v>
      </c>
      <c r="DJ575">
        <v>9.8769013949867271E-2</v>
      </c>
      <c r="DK575">
        <v>-0.12931583099883365</v>
      </c>
      <c r="DL575">
        <v>0.47532700422996915</v>
      </c>
      <c r="DM575">
        <v>0.4264373576502461</v>
      </c>
      <c r="DN575">
        <v>0.28488794462409806</v>
      </c>
      <c r="DO575">
        <v>-1.5182518642250956E-2</v>
      </c>
      <c r="DR575">
        <f t="shared" si="188"/>
        <v>-2.2256434360006929E-2</v>
      </c>
      <c r="DS575">
        <f t="shared" si="200"/>
        <v>8.0528787627528728E-2</v>
      </c>
      <c r="DT575">
        <f t="shared" si="201"/>
        <v>3.5610090518906285E-3</v>
      </c>
      <c r="DU575">
        <f t="shared" si="202"/>
        <v>4.5919477469667749E-2</v>
      </c>
      <c r="DV575">
        <f t="shared" si="203"/>
        <v>5.8840707858372816E-2</v>
      </c>
      <c r="DW575">
        <f t="shared" si="204"/>
        <v>0.12467593012238812</v>
      </c>
      <c r="DX575">
        <f t="shared" si="205"/>
        <v>2.1269742854695532E-3</v>
      </c>
      <c r="DY575">
        <f t="shared" si="206"/>
        <v>9.6585507634343912E-2</v>
      </c>
      <c r="DZ575">
        <f t="shared" si="207"/>
        <v>8.0673727052321412E-2</v>
      </c>
      <c r="EA575">
        <f t="shared" si="189"/>
        <v>0.16337166050082991</v>
      </c>
      <c r="EB575">
        <f t="shared" si="190"/>
        <v>0.17675570274767763</v>
      </c>
      <c r="EC575">
        <f t="shared" si="191"/>
        <v>2.9747116682458333E-2</v>
      </c>
      <c r="ED575">
        <f t="shared" si="192"/>
        <v>-1.732604415495137E-2</v>
      </c>
      <c r="EE575">
        <f t="shared" si="193"/>
        <v>0.13271440073629645</v>
      </c>
      <c r="EF575">
        <f t="shared" si="194"/>
        <v>3.3757412305737915E-2</v>
      </c>
      <c r="EG575">
        <f t="shared" si="195"/>
        <v>-1.5687355768000285E-2</v>
      </c>
      <c r="EH575">
        <f t="shared" si="196"/>
        <v>0.12033627257358712</v>
      </c>
      <c r="EI575">
        <f t="shared" si="197"/>
        <v>0.14745796471375613</v>
      </c>
      <c r="EJ575">
        <f t="shared" si="198"/>
        <v>5.1319664379602364E-2</v>
      </c>
      <c r="EK575">
        <f t="shared" si="199"/>
        <v>-3.9329359431478405E-3</v>
      </c>
    </row>
    <row r="576" spans="1:141" x14ac:dyDescent="0.3">
      <c r="A576" s="6">
        <f>('Base original'!A576-MIN('Base original'!A:A))/(MAX('Base original'!A:A)-MIN('Base original'!A:A))</f>
        <v>0.4159292035398231</v>
      </c>
      <c r="B576" s="6">
        <f>('Base original'!B576-MIN('Base original'!B:B))/(MAX('Base original'!B:B)-MIN('Base original'!B:B))</f>
        <v>0.17123287671232876</v>
      </c>
      <c r="C576" s="6">
        <f>('Base original'!C576-MIN('Base original'!C:C))/(MAX('Base original'!C:C)-MIN('Base original'!C:C))</f>
        <v>0.44</v>
      </c>
      <c r="D576" s="6">
        <f>('Base original'!D576-MIN('Base original'!D:D))/(MAX('Base original'!D:D)-MIN('Base original'!D:D))</f>
        <v>4.7945205479452059E-2</v>
      </c>
      <c r="E576" s="6">
        <f>('Base original'!E576-MIN('Base original'!E:E))/(MAX('Base original'!E:E)-MIN('Base original'!E:E))</f>
        <v>4.340567612687813E-2</v>
      </c>
      <c r="F576" s="6">
        <f>('Base original'!F576-MIN('Base original'!F:F))/(MAX('Base original'!F:F)-MIN('Base original'!F:F))</f>
        <v>0.29850746268656714</v>
      </c>
      <c r="G576" s="6">
        <f>('Base original'!G576-MIN('Base original'!G:G))/(MAX('Base original'!G:G)-MIN('Base original'!G:G))</f>
        <v>0.12720848056537101</v>
      </c>
      <c r="H576" s="6">
        <f>('Base original'!H576-MIN('Base original'!H:H))/(MAX('Base original'!H:H)-MIN('Base original'!H:H))</f>
        <v>0.38105726872246998</v>
      </c>
      <c r="I576" s="6">
        <f>('Base original'!I576-MIN('Base original'!I:I))/(MAX('Base original'!I:I)-MIN('Base original'!I:I))</f>
        <v>0.39370078740157494</v>
      </c>
      <c r="J576" s="6">
        <f>('Base original'!J576-MIN('Base original'!J:J))/(MAX('Base original'!J:J)-MIN('Base original'!J:J))</f>
        <v>0.28742514970059885</v>
      </c>
      <c r="K576" s="6">
        <f>('Base original'!K576-MIN('Base original'!K:K))/(MAX('Base original'!K:K)-MIN('Base original'!K:K))</f>
        <v>0.36923076923076931</v>
      </c>
      <c r="L576" s="6">
        <f>'Base original'!L576</f>
        <v>7</v>
      </c>
      <c r="M576">
        <v>797</v>
      </c>
      <c r="O576">
        <v>0.80808379155213828</v>
      </c>
      <c r="P576" t="str">
        <f>IF(O576&lt;=cockpit!C$11,"treino","teste")</f>
        <v>teste</v>
      </c>
      <c r="AP576" s="6">
        <v>1.0396805854338229</v>
      </c>
      <c r="AQ576" s="6">
        <v>1.5968215685854719</v>
      </c>
      <c r="AR576" s="6">
        <v>1.4586888951807484</v>
      </c>
      <c r="AS576" s="6">
        <v>1.739617827365203</v>
      </c>
      <c r="AT576" s="6">
        <v>1.7690317993916214</v>
      </c>
      <c r="AU576" s="6">
        <v>1.5591103784447575</v>
      </c>
      <c r="AV576" s="6">
        <v>1.4710212178197994</v>
      </c>
      <c r="AW576" s="6">
        <v>1.9669030773318039</v>
      </c>
      <c r="AX576" s="6">
        <v>1.0384485209799821</v>
      </c>
      <c r="AY576" s="6">
        <v>1.0680912468111405</v>
      </c>
      <c r="AZ576" s="6">
        <v>1.1022792915518553</v>
      </c>
      <c r="BA576" s="6">
        <v>1.6209097623348292</v>
      </c>
      <c r="BB576" s="6">
        <v>1.1842237472994341</v>
      </c>
      <c r="BC576" s="6">
        <v>1.2900080533399954</v>
      </c>
      <c r="BD576" s="6">
        <v>1.2471726907653684</v>
      </c>
      <c r="BE576" s="6">
        <v>1.7481409540941593</v>
      </c>
      <c r="BF576" s="6">
        <v>1.2630936955623837</v>
      </c>
      <c r="BG576" s="6">
        <v>1.2699504542085971</v>
      </c>
      <c r="BH576" s="6">
        <v>1.3396192044809712</v>
      </c>
      <c r="BI576" s="6">
        <v>1.2765044714091642</v>
      </c>
      <c r="BL576" s="8">
        <f>IF(BL$1&lt;=cockpit!$C$15,1/(1+EXP(-(AP576+T$14))),0)</f>
        <v>0.76813658766565662</v>
      </c>
      <c r="BM576" s="8">
        <f>IF(BM$1&lt;=cockpit!$C$15,1/(1+EXP(-(AQ576+U$14))),0)</f>
        <v>0.84766124758082773</v>
      </c>
      <c r="BN576" s="8">
        <f>IF(BN$1&lt;=cockpit!$C$15,1/(1+EXP(-(AR576+V$14))),0)</f>
        <v>0.83349775760707501</v>
      </c>
      <c r="BO576" s="8">
        <f>IF(BO$1&lt;=cockpit!$C$15,1/(1+EXP(-(AS576+W$14))),0)</f>
        <v>0.85910552352473857</v>
      </c>
      <c r="BP576" s="8">
        <f>IF(BP$1&lt;=cockpit!$C$15,1/(1+EXP(-(AT576+X$14))),0)</f>
        <v>0.86721456131147556</v>
      </c>
      <c r="BQ576" s="8">
        <f>IF(BQ$1&lt;=cockpit!$C$15,1/(1+EXP(-(AU576+Y$14))),0)</f>
        <v>0.8815280220263767</v>
      </c>
      <c r="BR576" s="8">
        <f>IF(BR$1&lt;=cockpit!$C$15,1/(1+EXP(-(AV576+Z$14))),0)</f>
        <v>0.86617294627856922</v>
      </c>
      <c r="BS576" s="8">
        <f>IF(BS$1&lt;=cockpit!$C$15,1/(1+EXP(-(AW576+AA$14))),0)</f>
        <v>0.88851564989422949</v>
      </c>
      <c r="BT576" s="8">
        <f>IF(BT$1&lt;=cockpit!$C$15,1/(1+EXP(-(AX576+AB$14))),0)</f>
        <v>0.7562827152877265</v>
      </c>
      <c r="BU576" s="8">
        <f>IF(BU$1&lt;=cockpit!$C$15,1/(1+EXP(-(AY576+AC$14))),0)</f>
        <v>0.75188000899778951</v>
      </c>
      <c r="BV576" s="8">
        <f>IF(BV$1&lt;=cockpit!$C$15,1/(1+EXP(-(AZ576+AD$14))),0)</f>
        <v>0.81417922040149515</v>
      </c>
      <c r="BW576" s="8">
        <f>IF(BW$1&lt;=cockpit!$C$15,1/(1+EXP(-(BA576+AE$14))),0)</f>
        <v>0.8856620863187159</v>
      </c>
      <c r="BX576" s="8">
        <f>IF(BX$1&lt;=cockpit!$C$15,1/(1+EXP(-(BB576+AF$14))),0)</f>
        <v>0.87151029450180872</v>
      </c>
      <c r="BY576" s="8">
        <f>IF(BY$1&lt;=cockpit!$C$15,1/(1+EXP(-(BC576+AG$14))),0)</f>
        <v>0.77926898923221444</v>
      </c>
      <c r="BZ576" s="8">
        <f>IF(BZ$1&lt;=cockpit!$C$15,1/(1+EXP(-(BD576+AH$14))),0)</f>
        <v>0.82515871602749635</v>
      </c>
      <c r="CA576" s="8">
        <f>IF(CA$1&lt;=cockpit!$C$15,1/(1+EXP(-(BE576+AI$14))),0)</f>
        <v>0.93814974686582187</v>
      </c>
      <c r="CB576" s="8">
        <f>IF(CB$1&lt;=cockpit!$C$15,1/(1+EXP(-(BF576+AJ$14))),0)</f>
        <v>0.84238714545699145</v>
      </c>
      <c r="CC576" s="8">
        <f>IF(CC$1&lt;=cockpit!$C$15,1/(1+EXP(-(BG576+AK$14))),0)</f>
        <v>0.8111317207210782</v>
      </c>
      <c r="CD576" s="8">
        <f>IF(CD$1&lt;=cockpit!$C$15,1/(1+EXP(-(BH576+AL$14))),0)</f>
        <v>0.90641560487980055</v>
      </c>
      <c r="CE576" s="8">
        <f>IF(CE$1&lt;=cockpit!$C$15,1/(1+EXP(-(BI576+AM$14))),0)</f>
        <v>0.86034480502770916</v>
      </c>
      <c r="CH576" s="6">
        <v>5.6793146329440107</v>
      </c>
      <c r="CK576" s="9">
        <f t="shared" si="185"/>
        <v>5.6793146329440107</v>
      </c>
      <c r="CM576" s="9">
        <f t="shared" si="186"/>
        <v>1.7442098387558131</v>
      </c>
      <c r="CP576">
        <f t="shared" si="187"/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0</v>
      </c>
      <c r="DD576">
        <v>0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0</v>
      </c>
      <c r="DR576">
        <f t="shared" si="188"/>
        <v>0</v>
      </c>
      <c r="DS576">
        <f t="shared" si="200"/>
        <v>0</v>
      </c>
      <c r="DT576">
        <f t="shared" si="201"/>
        <v>0</v>
      </c>
      <c r="DU576">
        <f t="shared" si="202"/>
        <v>0</v>
      </c>
      <c r="DV576">
        <f t="shared" si="203"/>
        <v>0</v>
      </c>
      <c r="DW576">
        <f t="shared" si="204"/>
        <v>0</v>
      </c>
      <c r="DX576">
        <f t="shared" si="205"/>
        <v>0</v>
      </c>
      <c r="DY576">
        <f t="shared" si="206"/>
        <v>0</v>
      </c>
      <c r="DZ576">
        <f t="shared" si="207"/>
        <v>0</v>
      </c>
      <c r="EA576">
        <f t="shared" si="189"/>
        <v>0</v>
      </c>
      <c r="EB576">
        <f t="shared" si="190"/>
        <v>0</v>
      </c>
      <c r="EC576">
        <f t="shared" si="191"/>
        <v>0</v>
      </c>
      <c r="ED576">
        <f t="shared" si="192"/>
        <v>0</v>
      </c>
      <c r="EE576">
        <f t="shared" si="193"/>
        <v>0</v>
      </c>
      <c r="EF576">
        <f t="shared" si="194"/>
        <v>0</v>
      </c>
      <c r="EG576">
        <f t="shared" si="195"/>
        <v>0</v>
      </c>
      <c r="EH576">
        <f t="shared" si="196"/>
        <v>0</v>
      </c>
      <c r="EI576">
        <f t="shared" si="197"/>
        <v>0</v>
      </c>
      <c r="EJ576">
        <f t="shared" si="198"/>
        <v>0</v>
      </c>
      <c r="EK576">
        <f t="shared" si="199"/>
        <v>0</v>
      </c>
    </row>
    <row r="577" spans="1:141" x14ac:dyDescent="0.3">
      <c r="A577" s="6">
        <f>('Base original'!A577-MIN('Base original'!A:A))/(MAX('Base original'!A:A)-MIN('Base original'!A:A))</f>
        <v>0.42477876106194695</v>
      </c>
      <c r="B577" s="6">
        <f>('Base original'!B577-MIN('Base original'!B:B))/(MAX('Base original'!B:B)-MIN('Base original'!B:B))</f>
        <v>0.26027397260273971</v>
      </c>
      <c r="C577" s="6">
        <f>('Base original'!C577-MIN('Base original'!C:C))/(MAX('Base original'!C:C)-MIN('Base original'!C:C))</f>
        <v>0.34</v>
      </c>
      <c r="D577" s="6">
        <f>('Base original'!D577-MIN('Base original'!D:D))/(MAX('Base original'!D:D)-MIN('Base original'!D:D))</f>
        <v>0.18493150684931509</v>
      </c>
      <c r="E577" s="6">
        <f>('Base original'!E577-MIN('Base original'!E:E))/(MAX('Base original'!E:E)-MIN('Base original'!E:E))</f>
        <v>0.1168614357262102</v>
      </c>
      <c r="F577" s="6">
        <f>('Base original'!F577-MIN('Base original'!F:F))/(MAX('Base original'!F:F)-MIN('Base original'!F:F))</f>
        <v>5.9701492537313432E-2</v>
      </c>
      <c r="G577" s="6">
        <f>('Base original'!G577-MIN('Base original'!G:G))/(MAX('Base original'!G:G)-MIN('Base original'!G:G))</f>
        <v>2.8268551236749116E-2</v>
      </c>
      <c r="H577" s="6">
        <f>('Base original'!H577-MIN('Base original'!H:H))/(MAX('Base original'!H:H)-MIN('Base original'!H:H))</f>
        <v>0.63362701908957775</v>
      </c>
      <c r="I577" s="6">
        <f>('Base original'!I577-MIN('Base original'!I:I))/(MAX('Base original'!I:I)-MIN('Base original'!I:I))</f>
        <v>0.43307086614173229</v>
      </c>
      <c r="J577" s="6">
        <f>('Base original'!J577-MIN('Base original'!J:J))/(MAX('Base original'!J:J)-MIN('Base original'!J:J))</f>
        <v>0.11377245508982037</v>
      </c>
      <c r="K577" s="6">
        <f>('Base original'!K577-MIN('Base original'!K:K))/(MAX('Base original'!K:K)-MIN('Base original'!K:K))</f>
        <v>0.3538461538461537</v>
      </c>
      <c r="L577" s="6">
        <f>'Base original'!L577</f>
        <v>6</v>
      </c>
      <c r="M577">
        <v>799</v>
      </c>
      <c r="O577">
        <v>0.8229908340256199</v>
      </c>
      <c r="P577" t="str">
        <f>IF(O577&lt;=cockpit!C$11,"treino","teste")</f>
        <v>teste</v>
      </c>
      <c r="AP577" s="6">
        <v>0.9192148492742177</v>
      </c>
      <c r="AQ577" s="6">
        <v>1.5238337634058263</v>
      </c>
      <c r="AR577" s="6">
        <v>1.3799441663824996</v>
      </c>
      <c r="AS577" s="6">
        <v>1.797282385060488</v>
      </c>
      <c r="AT577" s="6">
        <v>1.6651741601320615</v>
      </c>
      <c r="AU577" s="6">
        <v>1.5457985388369186</v>
      </c>
      <c r="AV577" s="6">
        <v>1.6366202960676284</v>
      </c>
      <c r="AW577" s="6">
        <v>1.8526142161272168</v>
      </c>
      <c r="AX577" s="6">
        <v>1.021794245158739</v>
      </c>
      <c r="AY577" s="6">
        <v>1.0120488138684673</v>
      </c>
      <c r="AZ577" s="6">
        <v>1.0966646040158532</v>
      </c>
      <c r="BA577" s="6">
        <v>1.5485129222396452</v>
      </c>
      <c r="BB577" s="6">
        <v>1.3262321397610102</v>
      </c>
      <c r="BC577" s="6">
        <v>1.3288354572343031</v>
      </c>
      <c r="BD577" s="6">
        <v>1.1772309936304959</v>
      </c>
      <c r="BE577" s="6">
        <v>1.968654686267326</v>
      </c>
      <c r="BF577" s="6">
        <v>1.3578514753016739</v>
      </c>
      <c r="BG577" s="6">
        <v>1.1560434473883121</v>
      </c>
      <c r="BH577" s="6">
        <v>1.1031932028597189</v>
      </c>
      <c r="BI577" s="6">
        <v>1.3701118962494583</v>
      </c>
      <c r="BL577" s="8">
        <f>IF(BL$1&lt;=cockpit!$C$15,1/(1+EXP(-(AP577+T$14))),0)</f>
        <v>0.74599280677152302</v>
      </c>
      <c r="BM577" s="8">
        <f>IF(BM$1&lt;=cockpit!$C$15,1/(1+EXP(-(AQ577+U$14))),0)</f>
        <v>0.83799522647706515</v>
      </c>
      <c r="BN577" s="8">
        <f>IF(BN$1&lt;=cockpit!$C$15,1/(1+EXP(-(AR577+V$14))),0)</f>
        <v>0.82228084967618376</v>
      </c>
      <c r="BO577" s="8">
        <f>IF(BO$1&lt;=cockpit!$C$15,1/(1+EXP(-(AS577+W$14))),0)</f>
        <v>0.8659419664223077</v>
      </c>
      <c r="BP577" s="8">
        <f>IF(BP$1&lt;=cockpit!$C$15,1/(1+EXP(-(AT577+X$14))),0)</f>
        <v>0.85479240124696276</v>
      </c>
      <c r="BQ577" s="8">
        <f>IF(BQ$1&lt;=cockpit!$C$15,1/(1+EXP(-(AU577+Y$14))),0)</f>
        <v>0.88013070572945851</v>
      </c>
      <c r="BR577" s="8">
        <f>IF(BR$1&lt;=cockpit!$C$15,1/(1+EXP(-(AV577+Z$14))),0)</f>
        <v>0.88423241644368644</v>
      </c>
      <c r="BS577" s="8">
        <f>IF(BS$1&lt;=cockpit!$C$15,1/(1+EXP(-(AW577+AA$14))),0)</f>
        <v>0.87668213350479218</v>
      </c>
      <c r="BT577" s="8">
        <f>IF(BT$1&lt;=cockpit!$C$15,1/(1+EXP(-(AX577+AB$14))),0)</f>
        <v>0.7531999262790664</v>
      </c>
      <c r="BU577" s="8">
        <f>IF(BU$1&lt;=cockpit!$C$15,1/(1+EXP(-(AY577+AC$14))),0)</f>
        <v>0.74127804880286396</v>
      </c>
      <c r="BV577" s="8">
        <f>IF(BV$1&lt;=cockpit!$C$15,1/(1+EXP(-(AZ577+AD$14))),0)</f>
        <v>0.81332826750467968</v>
      </c>
      <c r="BW577" s="8">
        <f>IF(BW$1&lt;=cockpit!$C$15,1/(1+EXP(-(BA577+AE$14))),0)</f>
        <v>0.87812365185385843</v>
      </c>
      <c r="BX577" s="8">
        <f>IF(BX$1&lt;=cockpit!$C$15,1/(1+EXP(-(BB577+AF$14))),0)</f>
        <v>0.88659142869100982</v>
      </c>
      <c r="BY577" s="8">
        <f>IF(BY$1&lt;=cockpit!$C$15,1/(1+EXP(-(BC577+AG$14))),0)</f>
        <v>0.78587518282111446</v>
      </c>
      <c r="BZ577" s="8">
        <f>IF(BZ$1&lt;=cockpit!$C$15,1/(1+EXP(-(BD577+AH$14))),0)</f>
        <v>0.81483758315491583</v>
      </c>
      <c r="CA577" s="8">
        <f>IF(CA$1&lt;=cockpit!$C$15,1/(1+EXP(-(BE577+AI$14))),0)</f>
        <v>0.94977475757587637</v>
      </c>
      <c r="CB577" s="8">
        <f>IF(CB$1&lt;=cockpit!$C$15,1/(1+EXP(-(BF577+AJ$14))),0)</f>
        <v>0.85456405872505325</v>
      </c>
      <c r="CC577" s="8">
        <f>IF(CC$1&lt;=cockpit!$C$15,1/(1+EXP(-(BG577+AK$14))),0)</f>
        <v>0.79306059575155285</v>
      </c>
      <c r="CD577" s="8">
        <f>IF(CD$1&lt;=cockpit!$C$15,1/(1+EXP(-(BH577+AL$14))),0)</f>
        <v>0.88434220132603936</v>
      </c>
      <c r="CE577" s="8">
        <f>IF(CE$1&lt;=cockpit!$C$15,1/(1+EXP(-(BI577+AM$14))),0)</f>
        <v>0.87121721438848365</v>
      </c>
      <c r="CH577" s="6">
        <v>5.6438124093228836</v>
      </c>
      <c r="CK577" s="9">
        <f t="shared" si="185"/>
        <v>5.6438124093228836</v>
      </c>
      <c r="CM577" s="9">
        <f t="shared" si="186"/>
        <v>0.126869599752369</v>
      </c>
      <c r="CP577">
        <f t="shared" si="187"/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0</v>
      </c>
      <c r="DC577">
        <v>0</v>
      </c>
      <c r="DD577">
        <v>0</v>
      </c>
      <c r="DE577">
        <v>0</v>
      </c>
      <c r="DF577">
        <v>0</v>
      </c>
      <c r="DG577">
        <v>0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0</v>
      </c>
      <c r="DN577">
        <v>0</v>
      </c>
      <c r="DO577">
        <v>0</v>
      </c>
      <c r="DR577">
        <f t="shared" si="188"/>
        <v>0</v>
      </c>
      <c r="DS577">
        <f t="shared" si="200"/>
        <v>0</v>
      </c>
      <c r="DT577">
        <f t="shared" si="201"/>
        <v>0</v>
      </c>
      <c r="DU577">
        <f t="shared" si="202"/>
        <v>0</v>
      </c>
      <c r="DV577">
        <f t="shared" si="203"/>
        <v>0</v>
      </c>
      <c r="DW577">
        <f t="shared" si="204"/>
        <v>0</v>
      </c>
      <c r="DX577">
        <f t="shared" si="205"/>
        <v>0</v>
      </c>
      <c r="DY577">
        <f t="shared" si="206"/>
        <v>0</v>
      </c>
      <c r="DZ577">
        <f t="shared" si="207"/>
        <v>0</v>
      </c>
      <c r="EA577">
        <f t="shared" si="189"/>
        <v>0</v>
      </c>
      <c r="EB577">
        <f t="shared" si="190"/>
        <v>0</v>
      </c>
      <c r="EC577">
        <f t="shared" si="191"/>
        <v>0</v>
      </c>
      <c r="ED577">
        <f t="shared" si="192"/>
        <v>0</v>
      </c>
      <c r="EE577">
        <f t="shared" si="193"/>
        <v>0</v>
      </c>
      <c r="EF577">
        <f t="shared" si="194"/>
        <v>0</v>
      </c>
      <c r="EG577">
        <f t="shared" si="195"/>
        <v>0</v>
      </c>
      <c r="EH577">
        <f t="shared" si="196"/>
        <v>0</v>
      </c>
      <c r="EI577">
        <f t="shared" si="197"/>
        <v>0</v>
      </c>
      <c r="EJ577">
        <f t="shared" si="198"/>
        <v>0</v>
      </c>
      <c r="EK577">
        <f t="shared" si="199"/>
        <v>0</v>
      </c>
    </row>
    <row r="578" spans="1:141" x14ac:dyDescent="0.3">
      <c r="A578" s="6">
        <f>('Base original'!A578-MIN('Base original'!A:A))/(MAX('Base original'!A:A)-MIN('Base original'!A:A))</f>
        <v>0.35398230088495575</v>
      </c>
      <c r="B578" s="6">
        <f>('Base original'!B578-MIN('Base original'!B:B))/(MAX('Base original'!B:B)-MIN('Base original'!B:B))</f>
        <v>0.29452054794520555</v>
      </c>
      <c r="C578" s="6">
        <f>('Base original'!C578-MIN('Base original'!C:C))/(MAX('Base original'!C:C)-MIN('Base original'!C:C))</f>
        <v>0.09</v>
      </c>
      <c r="D578" s="6">
        <f>('Base original'!D578-MIN('Base original'!D:D))/(MAX('Base original'!D:D)-MIN('Base original'!D:D))</f>
        <v>0.16438356164383561</v>
      </c>
      <c r="E578" s="6">
        <f>('Base original'!E578-MIN('Base original'!E:E))/(MAX('Base original'!E:E)-MIN('Base original'!E:E))</f>
        <v>9.3489148580968295E-2</v>
      </c>
      <c r="F578" s="6">
        <f>('Base original'!F578-MIN('Base original'!F:F))/(MAX('Base original'!F:F)-MIN('Base original'!F:F))</f>
        <v>0.1044776119402985</v>
      </c>
      <c r="G578" s="6">
        <f>('Base original'!G578-MIN('Base original'!G:G))/(MAX('Base original'!G:G)-MIN('Base original'!G:G))</f>
        <v>3.8869257950530034E-2</v>
      </c>
      <c r="H578" s="6">
        <f>('Base original'!H578-MIN('Base original'!H:H))/(MAX('Base original'!H:H)-MIN('Base original'!H:H))</f>
        <v>0.53450807635829456</v>
      </c>
      <c r="I578" s="6">
        <f>('Base original'!I578-MIN('Base original'!I:I))/(MAX('Base original'!I:I)-MIN('Base original'!I:I))</f>
        <v>0.38582677165354323</v>
      </c>
      <c r="J578" s="6">
        <f>('Base original'!J578-MIN('Base original'!J:J))/(MAX('Base original'!J:J)-MIN('Base original'!J:J))</f>
        <v>6.5868263473053884E-2</v>
      </c>
      <c r="K578" s="6">
        <f>('Base original'!K578-MIN('Base original'!K:K))/(MAX('Base original'!K:K)-MIN('Base original'!K:K))</f>
        <v>0.24615384615384611</v>
      </c>
      <c r="L578" s="6">
        <f>'Base original'!L578</f>
        <v>5</v>
      </c>
      <c r="M578">
        <v>801</v>
      </c>
      <c r="O578">
        <v>0.36614790325385105</v>
      </c>
      <c r="P578" t="str">
        <f>IF(O578&lt;=cockpit!C$11,"treino","teste")</f>
        <v>treino</v>
      </c>
      <c r="AP578" s="6">
        <v>0.60023639851322752</v>
      </c>
      <c r="AQ578" s="6">
        <v>1.2014269512266702</v>
      </c>
      <c r="AR578" s="6">
        <v>1.1646807395189733</v>
      </c>
      <c r="AS578" s="6">
        <v>1.4208595600641551</v>
      </c>
      <c r="AT578" s="6">
        <v>1.3862733767732371</v>
      </c>
      <c r="AU578" s="6">
        <v>1.2912179277557954</v>
      </c>
      <c r="AV578" s="6">
        <v>1.3530099392165473</v>
      </c>
      <c r="AW578" s="6">
        <v>1.5057023797525841</v>
      </c>
      <c r="AX578" s="6">
        <v>0.77873847389294715</v>
      </c>
      <c r="AY578" s="6">
        <v>0.90612782656431079</v>
      </c>
      <c r="AZ578" s="6">
        <v>0.91800188982189013</v>
      </c>
      <c r="BA578" s="6">
        <v>1.2042758872601884</v>
      </c>
      <c r="BB578" s="6">
        <v>1.0831827447189395</v>
      </c>
      <c r="BC578" s="6">
        <v>1.0800678961576422</v>
      </c>
      <c r="BD578" s="6">
        <v>0.88906453404721608</v>
      </c>
      <c r="BE578" s="6">
        <v>1.6432029849649801</v>
      </c>
      <c r="BF578" s="6">
        <v>1.1457631811803308</v>
      </c>
      <c r="BG578" s="6">
        <v>0.8437260161412572</v>
      </c>
      <c r="BH578" s="6">
        <v>0.8978335604034694</v>
      </c>
      <c r="BI578" s="6">
        <v>1.0133525698550359</v>
      </c>
      <c r="BL578" s="8">
        <f>IF(BL$1&lt;=cockpit!$C$15,1/(1+EXP(-(AP578+T$14))),0)</f>
        <v>0.68100080752450365</v>
      </c>
      <c r="BM578" s="8">
        <f>IF(BM$1&lt;=cockpit!$C$15,1/(1+EXP(-(AQ578+U$14))),0)</f>
        <v>0.78934467201951453</v>
      </c>
      <c r="BN578" s="8">
        <f>IF(BN$1&lt;=cockpit!$C$15,1/(1+EXP(-(AR578+V$14))),0)</f>
        <v>0.78861782592606455</v>
      </c>
      <c r="BO578" s="8">
        <f>IF(BO$1&lt;=cockpit!$C$15,1/(1+EXP(-(AS578+W$14))),0)</f>
        <v>0.81594649436551969</v>
      </c>
      <c r="BP578" s="8">
        <f>IF(BP$1&lt;=cockpit!$C$15,1/(1+EXP(-(AT578+X$14))),0)</f>
        <v>0.81664696108243373</v>
      </c>
      <c r="BQ578" s="8">
        <f>IF(BQ$1&lt;=cockpit!$C$15,1/(1+EXP(-(AU578+Y$14))),0)</f>
        <v>0.85057117219902234</v>
      </c>
      <c r="BR578" s="8">
        <f>IF(BR$1&lt;=cockpit!$C$15,1/(1+EXP(-(AV578+Z$14))),0)</f>
        <v>0.85189287988316542</v>
      </c>
      <c r="BS578" s="8">
        <f>IF(BS$1&lt;=cockpit!$C$15,1/(1+EXP(-(AW578+AA$14))),0)</f>
        <v>0.83403069442227196</v>
      </c>
      <c r="BT578" s="8">
        <f>IF(BT$1&lt;=cockpit!$C$15,1/(1+EXP(-(AX578+AB$14))),0)</f>
        <v>0.70530643971657547</v>
      </c>
      <c r="BU578" s="8">
        <f>IF(BU$1&lt;=cockpit!$C$15,1/(1+EXP(-(AY578+AC$14))),0)</f>
        <v>0.72045121149491143</v>
      </c>
      <c r="BV578" s="8">
        <f>IF(BV$1&lt;=cockpit!$C$15,1/(1+EXP(-(AZ578+AD$14))),0)</f>
        <v>0.78467489004509527</v>
      </c>
      <c r="BW578" s="8">
        <f>IF(BW$1&lt;=cockpit!$C$15,1/(1+EXP(-(BA578+AE$14))),0)</f>
        <v>0.83624406434178045</v>
      </c>
      <c r="BX578" s="8">
        <f>IF(BX$1&lt;=cockpit!$C$15,1/(1+EXP(-(BB578+AF$14))),0)</f>
        <v>0.85976480433446056</v>
      </c>
      <c r="BY578" s="8">
        <f>IF(BY$1&lt;=cockpit!$C$15,1/(1+EXP(-(BC578+AG$14))),0)</f>
        <v>0.74105733202330448</v>
      </c>
      <c r="BZ578" s="8">
        <f>IF(BZ$1&lt;=cockpit!$C$15,1/(1+EXP(-(BD578+AH$14))),0)</f>
        <v>0.76738233594204408</v>
      </c>
      <c r="CA578" s="8">
        <f>IF(CA$1&lt;=cockpit!$C$15,1/(1+EXP(-(BE578+AI$14))),0)</f>
        <v>0.93177341821309545</v>
      </c>
      <c r="CB578" s="8">
        <f>IF(CB$1&lt;=cockpit!$C$15,1/(1+EXP(-(BF578+AJ$14))),0)</f>
        <v>0.82617641870769243</v>
      </c>
      <c r="CC578" s="8">
        <f>IF(CC$1&lt;=cockpit!$C$15,1/(1+EXP(-(BG578+AK$14))),0)</f>
        <v>0.73713998470673969</v>
      </c>
      <c r="CD578" s="8">
        <f>IF(CD$1&lt;=cockpit!$C$15,1/(1+EXP(-(BH578+AL$14))),0)</f>
        <v>0.86162450888461339</v>
      </c>
      <c r="CE578" s="8">
        <f>IF(CE$1&lt;=cockpit!$C$15,1/(1+EXP(-(BI578+AM$14))),0)</f>
        <v>0.82563541285282938</v>
      </c>
      <c r="CH578" s="6">
        <v>5.4157188853910769</v>
      </c>
      <c r="CK578" s="9">
        <f t="shared" si="185"/>
        <v>5.4157188853910769</v>
      </c>
      <c r="CM578" s="9">
        <f t="shared" si="186"/>
        <v>0.17282219167079935</v>
      </c>
      <c r="CP578">
        <f t="shared" si="187"/>
        <v>0.41571888539107693</v>
      </c>
      <c r="CV578">
        <v>-3.2598928034855271E-2</v>
      </c>
      <c r="CW578">
        <v>0.17051318222074399</v>
      </c>
      <c r="CX578">
        <v>7.0368491649024029E-3</v>
      </c>
      <c r="CY578">
        <v>0.11133046947141327</v>
      </c>
      <c r="CZ578">
        <v>0.13307181414417185</v>
      </c>
      <c r="DA578">
        <v>0.31344952827168082</v>
      </c>
      <c r="DB578">
        <v>5.5205943626445196E-3</v>
      </c>
      <c r="DC578">
        <v>0.2613546032241964</v>
      </c>
      <c r="DD578">
        <v>0.11318248165709517</v>
      </c>
      <c r="DE578">
        <v>0.24569460843608323</v>
      </c>
      <c r="DF578">
        <v>0.30282468882486852</v>
      </c>
      <c r="DG578">
        <v>8.2732792356259272E-2</v>
      </c>
      <c r="DH578">
        <v>-4.2683296382800148E-2</v>
      </c>
      <c r="DI578">
        <v>0.20677266869528013</v>
      </c>
      <c r="DJ578">
        <v>5.7277931503550344E-2</v>
      </c>
      <c r="DK578">
        <v>-7.4992581317410628E-2</v>
      </c>
      <c r="DL578">
        <v>0.27565069753446236</v>
      </c>
      <c r="DM578">
        <v>0.24729871024574118</v>
      </c>
      <c r="DN578">
        <v>0.16521165420005957</v>
      </c>
      <c r="DO578">
        <v>-8.8046162259312003E-3</v>
      </c>
      <c r="DR578">
        <f t="shared" si="188"/>
        <v>-1.7480780716583506E-2</v>
      </c>
      <c r="DS578">
        <f t="shared" si="200"/>
        <v>6.4272384422853948E-2</v>
      </c>
      <c r="DT578">
        <f t="shared" si="201"/>
        <v>2.6605054756089009E-3</v>
      </c>
      <c r="DU578">
        <f t="shared" si="202"/>
        <v>3.721012958201985E-2</v>
      </c>
      <c r="DV578">
        <f t="shared" si="203"/>
        <v>4.4324589958042657E-2</v>
      </c>
      <c r="DW578">
        <f t="shared" si="204"/>
        <v>8.6677784620556975E-2</v>
      </c>
      <c r="DX578">
        <f t="shared" si="205"/>
        <v>1.5141804579553021E-3</v>
      </c>
      <c r="DY578">
        <f t="shared" si="206"/>
        <v>7.9554459667324426E-2</v>
      </c>
      <c r="DZ578">
        <f t="shared" si="207"/>
        <v>5.6879044196326133E-2</v>
      </c>
      <c r="EA578">
        <f t="shared" si="189"/>
        <v>0.11816683466795454</v>
      </c>
      <c r="EB578">
        <f t="shared" si="190"/>
        <v>0.11637108152011619</v>
      </c>
      <c r="EC578">
        <f t="shared" si="191"/>
        <v>2.4877408549280645E-2</v>
      </c>
      <c r="ED578">
        <f t="shared" si="192"/>
        <v>-1.1131994970205497E-2</v>
      </c>
      <c r="EE578">
        <f t="shared" si="193"/>
        <v>9.3220155657081083E-2</v>
      </c>
      <c r="EF578">
        <f t="shared" si="194"/>
        <v>2.3548352386471724E-2</v>
      </c>
      <c r="EG578">
        <f t="shared" si="195"/>
        <v>-9.8838945136292058E-3</v>
      </c>
      <c r="EH578">
        <f t="shared" si="196"/>
        <v>8.7500496983603362E-2</v>
      </c>
      <c r="EI578">
        <f t="shared" si="197"/>
        <v>0.11292268526710329</v>
      </c>
      <c r="EJ578">
        <f t="shared" si="198"/>
        <v>4.2559051739175513E-2</v>
      </c>
      <c r="EK578">
        <f t="shared" si="199"/>
        <v>-2.8027397178790269E-3</v>
      </c>
    </row>
    <row r="579" spans="1:141" x14ac:dyDescent="0.3">
      <c r="A579" s="6">
        <f>('Base original'!A579-MIN('Base original'!A:A))/(MAX('Base original'!A:A)-MIN('Base original'!A:A))</f>
        <v>4.4247787610619468E-2</v>
      </c>
      <c r="B579" s="6">
        <f>('Base original'!B579-MIN('Base original'!B:B))/(MAX('Base original'!B:B)-MIN('Base original'!B:B))</f>
        <v>0.3184931506849315</v>
      </c>
      <c r="C579" s="6">
        <f>('Base original'!C579-MIN('Base original'!C:C))/(MAX('Base original'!C:C)-MIN('Base original'!C:C))</f>
        <v>0</v>
      </c>
      <c r="D579" s="6">
        <f>('Base original'!D579-MIN('Base original'!D:D))/(MAX('Base original'!D:D)-MIN('Base original'!D:D))</f>
        <v>5.4794520547945202E-2</v>
      </c>
      <c r="E579" s="6">
        <f>('Base original'!E579-MIN('Base original'!E:E))/(MAX('Base original'!E:E)-MIN('Base original'!E:E))</f>
        <v>5.3422370617696162E-2</v>
      </c>
      <c r="F579" s="6">
        <f>('Base original'!F579-MIN('Base original'!F:F))/(MAX('Base original'!F:F)-MIN('Base original'!F:F))</f>
        <v>0.19402985074626866</v>
      </c>
      <c r="G579" s="6">
        <f>('Base original'!G579-MIN('Base original'!G:G))/(MAX('Base original'!G:G)-MIN('Base original'!G:G))</f>
        <v>0.28268551236749118</v>
      </c>
      <c r="H579" s="6">
        <f>('Base original'!H579-MIN('Base original'!H:H))/(MAX('Base original'!H:H)-MIN('Base original'!H:H))</f>
        <v>0.18869309838472598</v>
      </c>
      <c r="I579" s="6">
        <f>('Base original'!I579-MIN('Base original'!I:I))/(MAX('Base original'!I:I)-MIN('Base original'!I:I))</f>
        <v>0.64566929133858275</v>
      </c>
      <c r="J579" s="6">
        <f>('Base original'!J579-MIN('Base original'!J:J))/(MAX('Base original'!J:J)-MIN('Base original'!J:J))</f>
        <v>0.36526946107784425</v>
      </c>
      <c r="K579" s="6">
        <f>('Base original'!K579-MIN('Base original'!K:K))/(MAX('Base original'!K:K)-MIN('Base original'!K:K))</f>
        <v>0.69230769230769229</v>
      </c>
      <c r="L579" s="6">
        <f>'Base original'!L579</f>
        <v>7</v>
      </c>
      <c r="M579">
        <v>802</v>
      </c>
      <c r="O579">
        <v>0.5779751507581643</v>
      </c>
      <c r="P579" t="str">
        <f>IF(O579&lt;=cockpit!C$11,"treino","teste")</f>
        <v>treino</v>
      </c>
      <c r="AP579" s="6">
        <v>0.78580857690605299</v>
      </c>
      <c r="AQ579" s="6">
        <v>1.3144848953513089</v>
      </c>
      <c r="AR579" s="6">
        <v>1.5975111734859704</v>
      </c>
      <c r="AS579" s="6">
        <v>1.4095891859945597</v>
      </c>
      <c r="AT579" s="6">
        <v>1.6874448813037464</v>
      </c>
      <c r="AU579" s="6">
        <v>1.5006131892547823</v>
      </c>
      <c r="AV579" s="6">
        <v>1.4850165475135244</v>
      </c>
      <c r="AW579" s="6">
        <v>1.4071171186865743</v>
      </c>
      <c r="AX579" s="6">
        <v>0.77962433480177751</v>
      </c>
      <c r="AY579" s="6">
        <v>0.93793674993307063</v>
      </c>
      <c r="AZ579" s="6">
        <v>0.97819481340133763</v>
      </c>
      <c r="BA579" s="6">
        <v>1.4376836226279317</v>
      </c>
      <c r="BB579" s="6">
        <v>1.1644943639690415</v>
      </c>
      <c r="BC579" s="6">
        <v>1.353812131396722</v>
      </c>
      <c r="BD579" s="6">
        <v>1.0245880781400967</v>
      </c>
      <c r="BE579" s="6">
        <v>1.9494222913614201</v>
      </c>
      <c r="BF579" s="6">
        <v>0.94657475377813627</v>
      </c>
      <c r="BG579" s="6">
        <v>1.029193334324912</v>
      </c>
      <c r="BH579" s="6">
        <v>1.3109323002400286</v>
      </c>
      <c r="BI579" s="6">
        <v>1.0126200373247967</v>
      </c>
      <c r="BL579" s="8">
        <f>IF(BL$1&lt;=cockpit!$C$15,1/(1+EXP(-(AP579+T$14))),0)</f>
        <v>0.71989626307152665</v>
      </c>
      <c r="BM579" s="8">
        <f>IF(BM$1&lt;=cockpit!$C$15,1/(1+EXP(-(AQ579+U$14))),0)</f>
        <v>0.80752966216914368</v>
      </c>
      <c r="BN579" s="8">
        <f>IF(BN$1&lt;=cockpit!$C$15,1/(1+EXP(-(AR579+V$14))),0)</f>
        <v>0.85188272512529606</v>
      </c>
      <c r="BO579" s="8">
        <f>IF(BO$1&lt;=cockpit!$C$15,1/(1+EXP(-(AS579+W$14))),0)</f>
        <v>0.81424790381821643</v>
      </c>
      <c r="BP579" s="8">
        <f>IF(BP$1&lt;=cockpit!$C$15,1/(1+EXP(-(AT579+X$14))),0)</f>
        <v>0.85753491228380074</v>
      </c>
      <c r="BQ579" s="8">
        <f>IF(BQ$1&lt;=cockpit!$C$15,1/(1+EXP(-(AU579+Y$14))),0)</f>
        <v>0.87528114960414694</v>
      </c>
      <c r="BR579" s="8">
        <f>IF(BR$1&lt;=cockpit!$C$15,1/(1+EXP(-(AV579+Z$14))),0)</f>
        <v>0.86778695048703147</v>
      </c>
      <c r="BS579" s="8">
        <f>IF(BS$1&lt;=cockpit!$C$15,1/(1+EXP(-(AW579+AA$14))),0)</f>
        <v>0.81993129525443786</v>
      </c>
      <c r="BT579" s="8">
        <f>IF(BT$1&lt;=cockpit!$C$15,1/(1+EXP(-(AX579+AB$14))),0)</f>
        <v>0.70549053176268417</v>
      </c>
      <c r="BU579" s="8">
        <f>IF(BU$1&lt;=cockpit!$C$15,1/(1+EXP(-(AY579+AC$14))),0)</f>
        <v>0.72681242565396142</v>
      </c>
      <c r="BV579" s="8">
        <f>IF(BV$1&lt;=cockpit!$C$15,1/(1+EXP(-(AZ579+AD$14))),0)</f>
        <v>0.79467079696399767</v>
      </c>
      <c r="BW579" s="8">
        <f>IF(BW$1&lt;=cockpit!$C$15,1/(1+EXP(-(BA579+AE$14))),0)</f>
        <v>0.86575681967741991</v>
      </c>
      <c r="BX579" s="8">
        <f>IF(BX$1&lt;=cockpit!$C$15,1/(1+EXP(-(BB579+AF$14))),0)</f>
        <v>0.86928475589102694</v>
      </c>
      <c r="BY579" s="8">
        <f>IF(BY$1&lt;=cockpit!$C$15,1/(1+EXP(-(BC579+AG$14))),0)</f>
        <v>0.79004812949878589</v>
      </c>
      <c r="BZ579" s="8">
        <f>IF(BZ$1&lt;=cockpit!$C$15,1/(1+EXP(-(BD579+AH$14))),0)</f>
        <v>0.7906937980593004</v>
      </c>
      <c r="CA579" s="8">
        <f>IF(CA$1&lt;=cockpit!$C$15,1/(1+EXP(-(BE579+AI$14))),0)</f>
        <v>0.94884934451155323</v>
      </c>
      <c r="CB579" s="8">
        <f>IF(CB$1&lt;=cockpit!$C$15,1/(1+EXP(-(BF579+AJ$14))),0)</f>
        <v>0.79569126908471766</v>
      </c>
      <c r="CC579" s="8">
        <f>IF(CC$1&lt;=cockpit!$C$15,1/(1+EXP(-(BG579+AK$14))),0)</f>
        <v>0.77146880265229134</v>
      </c>
      <c r="CD579" s="8">
        <f>IF(CD$1&lt;=cockpit!$C$15,1/(1+EXP(-(BH579+AL$14))),0)</f>
        <v>0.90395366487834694</v>
      </c>
      <c r="CE579" s="8">
        <f>IF(CE$1&lt;=cockpit!$C$15,1/(1+EXP(-(BI579+AM$14))),0)</f>
        <v>0.82552993115718387</v>
      </c>
      <c r="CH579" s="6">
        <v>5.5013277153966733</v>
      </c>
      <c r="CK579" s="9">
        <f t="shared" ref="CK579:CK642" si="208">CH579</f>
        <v>5.5013277153966733</v>
      </c>
      <c r="CM579" s="9">
        <f t="shared" ref="CM579:CM642" si="209">(L579-CK579)^2</f>
        <v>2.2460186166381546</v>
      </c>
      <c r="CP579">
        <f t="shared" ref="CP579:CP642" si="210">IF(P579="treino",CK579-L579,0)</f>
        <v>-1.4986722846033267</v>
      </c>
      <c r="CV579">
        <v>0.11751958275279407</v>
      </c>
      <c r="CW579">
        <v>-0.61470236097970343</v>
      </c>
      <c r="CX579">
        <v>-2.536793776990064E-2</v>
      </c>
      <c r="CY579">
        <v>-0.40134786965890656</v>
      </c>
      <c r="CZ579">
        <v>-0.47972571544866344</v>
      </c>
      <c r="DA579">
        <v>-1.1299898492724043</v>
      </c>
      <c r="DB579">
        <v>-1.9901818408008011E-2</v>
      </c>
      <c r="DC579">
        <v>-0.94218692984595775</v>
      </c>
      <c r="DD579">
        <v>-0.40802439899391146</v>
      </c>
      <c r="DE579">
        <v>-0.88573243381338118</v>
      </c>
      <c r="DF579">
        <v>-1.0916871573167131</v>
      </c>
      <c r="DG579">
        <v>-0.29825285136018759</v>
      </c>
      <c r="DH579">
        <v>0.15387386898296787</v>
      </c>
      <c r="DI579">
        <v>-0.74541830712253154</v>
      </c>
      <c r="DJ579">
        <v>-0.20648772880025901</v>
      </c>
      <c r="DK579">
        <v>0.27034928438609945</v>
      </c>
      <c r="DL579">
        <v>-0.99372454594611581</v>
      </c>
      <c r="DM579">
        <v>-0.89151524284202299</v>
      </c>
      <c r="DN579">
        <v>-0.59559027973958034</v>
      </c>
      <c r="DO579">
        <v>3.1740762274869355E-2</v>
      </c>
      <c r="DR579">
        <f t="shared" ref="DR579:DR642" si="211">CV579*(1-BL579^2)</f>
        <v>5.6614985002668573E-2</v>
      </c>
      <c r="DS579">
        <f t="shared" si="200"/>
        <v>-0.21385239712256121</v>
      </c>
      <c r="DT579">
        <f t="shared" si="201"/>
        <v>-6.9583193591001655E-3</v>
      </c>
      <c r="DU579">
        <f t="shared" si="202"/>
        <v>-0.13525437299938203</v>
      </c>
      <c r="DV579">
        <f t="shared" si="203"/>
        <v>-0.12695167463946147</v>
      </c>
      <c r="DW579">
        <f t="shared" si="204"/>
        <v>-0.26428531325513654</v>
      </c>
      <c r="DX579">
        <f t="shared" si="205"/>
        <v>-4.914670638667764E-3</v>
      </c>
      <c r="DY579">
        <f t="shared" si="206"/>
        <v>-0.30876659541988194</v>
      </c>
      <c r="DZ579">
        <f t="shared" si="207"/>
        <v>-0.20494376391656047</v>
      </c>
      <c r="EA579">
        <f t="shared" si="189"/>
        <v>-0.41783869369038168</v>
      </c>
      <c r="EB579">
        <f t="shared" si="190"/>
        <v>-0.40228488829763592</v>
      </c>
      <c r="EC579">
        <f t="shared" si="191"/>
        <v>-7.4701938944840993E-2</v>
      </c>
      <c r="ED579">
        <f t="shared" si="192"/>
        <v>3.759815867013603E-2</v>
      </c>
      <c r="EE579">
        <f t="shared" si="193"/>
        <v>-0.28014605487761435</v>
      </c>
      <c r="EF579">
        <f t="shared" si="194"/>
        <v>-7.7392285820855083E-2</v>
      </c>
      <c r="EG579">
        <f t="shared" si="195"/>
        <v>2.6949747169980404E-2</v>
      </c>
      <c r="EH579">
        <f t="shared" si="196"/>
        <v>-0.36457309455915182</v>
      </c>
      <c r="EI579">
        <f t="shared" si="197"/>
        <v>-0.36091736369473859</v>
      </c>
      <c r="EJ579">
        <f t="shared" si="198"/>
        <v>-0.10891426733372614</v>
      </c>
      <c r="EK579">
        <f t="shared" si="199"/>
        <v>1.0109443346716694E-2</v>
      </c>
    </row>
    <row r="580" spans="1:141" x14ac:dyDescent="0.3">
      <c r="A580" s="6">
        <f>('Base original'!A580-MIN('Base original'!A:A))/(MAX('Base original'!A:A)-MIN('Base original'!A:A))</f>
        <v>0.27433628318584075</v>
      </c>
      <c r="B580" s="6">
        <f>('Base original'!B580-MIN('Base original'!B:B))/(MAX('Base original'!B:B)-MIN('Base original'!B:B))</f>
        <v>0.30136986301369867</v>
      </c>
      <c r="C580" s="6">
        <f>('Base original'!C580-MIN('Base original'!C:C))/(MAX('Base original'!C:C)-MIN('Base original'!C:C))</f>
        <v>0.08</v>
      </c>
      <c r="D580" s="6">
        <f>('Base original'!D580-MIN('Base original'!D:D))/(MAX('Base original'!D:D)-MIN('Base original'!D:D))</f>
        <v>0.10958904109589042</v>
      </c>
      <c r="E580" s="6">
        <f>('Base original'!E580-MIN('Base original'!E:E))/(MAX('Base original'!E:E)-MIN('Base original'!E:E))</f>
        <v>0.17028380634390652</v>
      </c>
      <c r="F580" s="6">
        <f>('Base original'!F580-MIN('Base original'!F:F))/(MAX('Base original'!F:F)-MIN('Base original'!F:F))</f>
        <v>0.19402985074626866</v>
      </c>
      <c r="G580" s="6">
        <f>('Base original'!G580-MIN('Base original'!G:G))/(MAX('Base original'!G:G)-MIN('Base original'!G:G))</f>
        <v>0.14134275618374559</v>
      </c>
      <c r="H580" s="6">
        <f>('Base original'!H580-MIN('Base original'!H:H))/(MAX('Base original'!H:H)-MIN('Base original'!H:H))</f>
        <v>0.51615271659324513</v>
      </c>
      <c r="I580" s="6">
        <f>('Base original'!I580-MIN('Base original'!I:I))/(MAX('Base original'!I:I)-MIN('Base original'!I:I))</f>
        <v>0.39370078740157494</v>
      </c>
      <c r="J580" s="6">
        <f>('Base original'!J580-MIN('Base original'!J:J))/(MAX('Base original'!J:J)-MIN('Base original'!J:J))</f>
        <v>0.19760479041916171</v>
      </c>
      <c r="K580" s="6">
        <f>('Base original'!K580-MIN('Base original'!K:K))/(MAX('Base original'!K:K)-MIN('Base original'!K:K))</f>
        <v>0.18461538461538451</v>
      </c>
      <c r="L580" s="6">
        <f>'Base original'!L580</f>
        <v>6</v>
      </c>
      <c r="M580">
        <v>803</v>
      </c>
      <c r="O580">
        <v>0.60980493209350828</v>
      </c>
      <c r="P580" t="str">
        <f>IF(O580&lt;=cockpit!C$11,"treino","teste")</f>
        <v>treino</v>
      </c>
      <c r="AP580" s="6">
        <v>0.76594515199864543</v>
      </c>
      <c r="AQ580" s="6">
        <v>1.3091478383291455</v>
      </c>
      <c r="AR580" s="6">
        <v>1.2810942260997553</v>
      </c>
      <c r="AS580" s="6">
        <v>1.5545183589230687</v>
      </c>
      <c r="AT580" s="6">
        <v>1.5116168775571404</v>
      </c>
      <c r="AU580" s="6">
        <v>1.3638578291919337</v>
      </c>
      <c r="AV580" s="6">
        <v>1.4218747680410213</v>
      </c>
      <c r="AW580" s="6">
        <v>1.6063866875417239</v>
      </c>
      <c r="AX580" s="6">
        <v>0.8455078889345119</v>
      </c>
      <c r="AY580" s="6">
        <v>1.0218516111898099</v>
      </c>
      <c r="AZ580" s="6">
        <v>0.9302495374707036</v>
      </c>
      <c r="BA580" s="6">
        <v>1.3978740261796767</v>
      </c>
      <c r="BB580" s="6">
        <v>1.1166757792167288</v>
      </c>
      <c r="BC580" s="6">
        <v>1.1816087457496938</v>
      </c>
      <c r="BD580" s="6">
        <v>0.94666766316037554</v>
      </c>
      <c r="BE580" s="6">
        <v>1.6990601439980237</v>
      </c>
      <c r="BF580" s="6">
        <v>1.202707961820912</v>
      </c>
      <c r="BG580" s="6">
        <v>0.94507626289454194</v>
      </c>
      <c r="BH580" s="6">
        <v>1.0847022444263794</v>
      </c>
      <c r="BI580" s="6">
        <v>1.0581453915808297</v>
      </c>
      <c r="BL580" s="8">
        <f>IF(BL$1&lt;=cockpit!$C$15,1/(1+EXP(-(AP580+T$14))),0)</f>
        <v>0.71587345122925261</v>
      </c>
      <c r="BM580" s="8">
        <f>IF(BM$1&lt;=cockpit!$C$15,1/(1+EXP(-(AQ580+U$14))),0)</f>
        <v>0.80669878562798436</v>
      </c>
      <c r="BN580" s="8">
        <f>IF(BN$1&lt;=cockpit!$C$15,1/(1+EXP(-(AR580+V$14))),0)</f>
        <v>0.80737260728937454</v>
      </c>
      <c r="BO580" s="8">
        <f>IF(BO$1&lt;=cockpit!$C$15,1/(1+EXP(-(AS580+W$14))),0)</f>
        <v>0.83517831690241973</v>
      </c>
      <c r="BP580" s="8">
        <f>IF(BP$1&lt;=cockpit!$C$15,1/(1+EXP(-(AT580+X$14))),0)</f>
        <v>0.83467606575894693</v>
      </c>
      <c r="BQ580" s="8">
        <f>IF(BQ$1&lt;=cockpit!$C$15,1/(1+EXP(-(AU580+Y$14))),0)</f>
        <v>0.85957056263352927</v>
      </c>
      <c r="BR580" s="8">
        <f>IF(BR$1&lt;=cockpit!$C$15,1/(1+EXP(-(AV580+Z$14))),0)</f>
        <v>0.86037280642057656</v>
      </c>
      <c r="BS580" s="8">
        <f>IF(BS$1&lt;=cockpit!$C$15,1/(1+EXP(-(AW580+AA$14))),0)</f>
        <v>0.84750328341185643</v>
      </c>
      <c r="BT580" s="8">
        <f>IF(BT$1&lt;=cockpit!$C$15,1/(1+EXP(-(AX580+AB$14))),0)</f>
        <v>0.7189917291676674</v>
      </c>
      <c r="BU580" s="8">
        <f>IF(BU$1&lt;=cockpit!$C$15,1/(1+EXP(-(AY580+AC$14))),0)</f>
        <v>0.74315362620316283</v>
      </c>
      <c r="BV580" s="8">
        <f>IF(BV$1&lt;=cockpit!$C$15,1/(1+EXP(-(AZ580+AD$14))),0)</f>
        <v>0.78673703946367124</v>
      </c>
      <c r="BW580" s="8">
        <f>IF(BW$1&lt;=cockpit!$C$15,1/(1+EXP(-(BA580+AE$14))),0)</f>
        <v>0.86106233612022698</v>
      </c>
      <c r="BX580" s="8">
        <f>IF(BX$1&lt;=cockpit!$C$15,1/(1+EXP(-(BB580+AF$14))),0)</f>
        <v>0.86375458726125487</v>
      </c>
      <c r="BY580" s="8">
        <f>IF(BY$1&lt;=cockpit!$C$15,1/(1+EXP(-(BC580+AG$14))),0)</f>
        <v>0.76006067103778596</v>
      </c>
      <c r="BZ580" s="8">
        <f>IF(BZ$1&lt;=cockpit!$C$15,1/(1+EXP(-(BD580+AH$14))),0)</f>
        <v>0.77750615283822622</v>
      </c>
      <c r="CA580" s="8">
        <f>IF(CA$1&lt;=cockpit!$C$15,1/(1+EXP(-(BE580+AI$14))),0)</f>
        <v>0.93523985024641354</v>
      </c>
      <c r="CB580" s="8">
        <f>IF(CB$1&lt;=cockpit!$C$15,1/(1+EXP(-(BF580+AJ$14))),0)</f>
        <v>0.83420294460860689</v>
      </c>
      <c r="CC580" s="8">
        <f>IF(CC$1&lt;=cockpit!$C$15,1/(1+EXP(-(BG580+AK$14))),0)</f>
        <v>0.75630115525247466</v>
      </c>
      <c r="CD580" s="8">
        <f>IF(CD$1&lt;=cockpit!$C$15,1/(1+EXP(-(BH580+AL$14))),0)</f>
        <v>0.88243744370437094</v>
      </c>
      <c r="CE580" s="8">
        <f>IF(CE$1&lt;=cockpit!$C$15,1/(1+EXP(-(BI580+AM$14))),0)</f>
        <v>0.83199010531551076</v>
      </c>
      <c r="CH580" s="6">
        <v>5.5049630693771556</v>
      </c>
      <c r="CK580" s="9">
        <f t="shared" si="208"/>
        <v>5.5049630693771556</v>
      </c>
      <c r="CM580" s="9">
        <f t="shared" si="209"/>
        <v>0.24506156268048684</v>
      </c>
      <c r="CP580">
        <f t="shared" si="210"/>
        <v>-0.49503693062284437</v>
      </c>
      <c r="CV580">
        <v>3.8818715827135544E-2</v>
      </c>
      <c r="CW580">
        <v>-0.20304663878304208</v>
      </c>
      <c r="CX580">
        <v>-8.3794610595383408E-3</v>
      </c>
      <c r="CY580">
        <v>-0.13257202361659093</v>
      </c>
      <c r="CZ580">
        <v>-0.1584615583782627</v>
      </c>
      <c r="DA580">
        <v>-0.37325485522463098</v>
      </c>
      <c r="DB580">
        <v>-6.5739089190677896E-3</v>
      </c>
      <c r="DC580">
        <v>-0.31122035859050862</v>
      </c>
      <c r="DD580">
        <v>-0.13477739474620318</v>
      </c>
      <c r="DE580">
        <v>-0.29257247891531774</v>
      </c>
      <c r="DF580">
        <v>-0.36060282498750912</v>
      </c>
      <c r="DG580">
        <v>-9.8517986623031559E-2</v>
      </c>
      <c r="DH580">
        <v>5.0827154533355429E-2</v>
      </c>
      <c r="DI580">
        <v>-0.24622433775485836</v>
      </c>
      <c r="DJ580">
        <v>-6.8206406781999171E-2</v>
      </c>
      <c r="DK580">
        <v>8.9300964135731936E-2</v>
      </c>
      <c r="DL580">
        <v>-0.32824410924497116</v>
      </c>
      <c r="DM580">
        <v>-0.29448263903593053</v>
      </c>
      <c r="DN580">
        <v>-0.1967335934747883</v>
      </c>
      <c r="DO580">
        <v>1.0484513321296006E-2</v>
      </c>
      <c r="DR580">
        <f t="shared" si="211"/>
        <v>1.8925102268216195E-2</v>
      </c>
      <c r="DS580">
        <f t="shared" si="200"/>
        <v>-7.0911413052969843E-2</v>
      </c>
      <c r="DT580">
        <f t="shared" si="201"/>
        <v>-2.9173049518918829E-3</v>
      </c>
      <c r="DU580">
        <f t="shared" si="202"/>
        <v>-4.0100011714691554E-2</v>
      </c>
      <c r="DV580">
        <f t="shared" si="203"/>
        <v>-4.8063904688233995E-2</v>
      </c>
      <c r="DW580">
        <f t="shared" si="204"/>
        <v>-9.7471193547284063E-2</v>
      </c>
      <c r="DX580">
        <f t="shared" si="205"/>
        <v>-1.7076296006732718E-3</v>
      </c>
      <c r="DY580">
        <f t="shared" si="206"/>
        <v>-8.768265884175637E-2</v>
      </c>
      <c r="DZ580">
        <f t="shared" si="207"/>
        <v>-6.5104340940726299E-2</v>
      </c>
      <c r="EA580">
        <f t="shared" si="189"/>
        <v>-0.13099133665414806</v>
      </c>
      <c r="EB580">
        <f t="shared" si="190"/>
        <v>-0.1374058424102664</v>
      </c>
      <c r="EC580">
        <f t="shared" si="191"/>
        <v>-2.5473958682399791E-2</v>
      </c>
      <c r="ED580">
        <f t="shared" si="192"/>
        <v>1.2906438356343556E-2</v>
      </c>
      <c r="EE580">
        <f t="shared" si="193"/>
        <v>-0.10398245255843498</v>
      </c>
      <c r="EF580">
        <f t="shared" si="194"/>
        <v>-2.6974555013711508E-2</v>
      </c>
      <c r="EG580">
        <f t="shared" si="195"/>
        <v>1.1191770361920289E-2</v>
      </c>
      <c r="EH580">
        <f t="shared" si="196"/>
        <v>-9.9820821634785256E-2</v>
      </c>
      <c r="EI580">
        <f t="shared" si="197"/>
        <v>-0.1260410910337548</v>
      </c>
      <c r="EJ580">
        <f t="shared" si="198"/>
        <v>-4.3537962244119578E-2</v>
      </c>
      <c r="EK580">
        <f t="shared" si="199"/>
        <v>3.2270541958917412E-3</v>
      </c>
    </row>
    <row r="581" spans="1:141" x14ac:dyDescent="0.3">
      <c r="A581" s="6">
        <f>('Base original'!A581-MIN('Base original'!A:A))/(MAX('Base original'!A:A)-MIN('Base original'!A:A))</f>
        <v>0.33628318584070799</v>
      </c>
      <c r="B581" s="6">
        <f>('Base original'!B581-MIN('Base original'!B:B))/(MAX('Base original'!B:B)-MIN('Base original'!B:B))</f>
        <v>0.27397260273972607</v>
      </c>
      <c r="C581" s="6">
        <f>('Base original'!C581-MIN('Base original'!C:C))/(MAX('Base original'!C:C)-MIN('Base original'!C:C))</f>
        <v>0.22</v>
      </c>
      <c r="D581" s="6">
        <f>('Base original'!D581-MIN('Base original'!D:D))/(MAX('Base original'!D:D)-MIN('Base original'!D:D))</f>
        <v>0.12328767123287673</v>
      </c>
      <c r="E581" s="6">
        <f>('Base original'!E581-MIN('Base original'!E:E))/(MAX('Base original'!E:E)-MIN('Base original'!E:E))</f>
        <v>0.12020033388981638</v>
      </c>
      <c r="F581" s="6">
        <f>('Base original'!F581-MIN('Base original'!F:F))/(MAX('Base original'!F:F)-MIN('Base original'!F:F))</f>
        <v>4.4776119402985072E-2</v>
      </c>
      <c r="G581" s="6">
        <f>('Base original'!G581-MIN('Base original'!G:G))/(MAX('Base original'!G:G)-MIN('Base original'!G:G))</f>
        <v>4.2402826855123678E-2</v>
      </c>
      <c r="H581" s="6">
        <f>('Base original'!H581-MIN('Base original'!H:H))/(MAX('Base original'!H:H)-MIN('Base original'!H:H))</f>
        <v>0.49559471365639141</v>
      </c>
      <c r="I581" s="6">
        <f>('Base original'!I581-MIN('Base original'!I:I))/(MAX('Base original'!I:I)-MIN('Base original'!I:I))</f>
        <v>0.40944881889763762</v>
      </c>
      <c r="J581" s="6">
        <f>('Base original'!J581-MIN('Base original'!J:J))/(MAX('Base original'!J:J)-MIN('Base original'!J:J))</f>
        <v>0.14371257485029937</v>
      </c>
      <c r="K581" s="6">
        <f>('Base original'!K581-MIN('Base original'!K:K))/(MAX('Base original'!K:K)-MIN('Base original'!K:K))</f>
        <v>0.23076923076923078</v>
      </c>
      <c r="L581" s="6">
        <f>'Base original'!L581</f>
        <v>6</v>
      </c>
      <c r="M581">
        <v>804</v>
      </c>
      <c r="O581">
        <v>0.16139222768711681</v>
      </c>
      <c r="P581" t="str">
        <f>IF(O581&lt;=cockpit!C$11,"treino","teste")</f>
        <v>treino</v>
      </c>
      <c r="AP581" s="6">
        <v>0.74381133668651456</v>
      </c>
      <c r="AQ581" s="6">
        <v>1.2662339133389322</v>
      </c>
      <c r="AR581" s="6">
        <v>1.1236064131840096</v>
      </c>
      <c r="AS581" s="6">
        <v>1.5043673504532546</v>
      </c>
      <c r="AT581" s="6">
        <v>1.4469237698655393</v>
      </c>
      <c r="AU581" s="6">
        <v>1.3108820955954961</v>
      </c>
      <c r="AV581" s="6">
        <v>1.3207626789985005</v>
      </c>
      <c r="AW581" s="6">
        <v>1.5577253289556172</v>
      </c>
      <c r="AX581" s="6">
        <v>0.83066876930696898</v>
      </c>
      <c r="AY581" s="6">
        <v>0.84671317547916058</v>
      </c>
      <c r="AZ581" s="6">
        <v>0.92189153070965668</v>
      </c>
      <c r="BA581" s="6">
        <v>1.3077675277956755</v>
      </c>
      <c r="BB581" s="6">
        <v>1.1092161928845314</v>
      </c>
      <c r="BC581" s="6">
        <v>1.1111278404704108</v>
      </c>
      <c r="BD581" s="6">
        <v>0.98412385293898319</v>
      </c>
      <c r="BE581" s="6">
        <v>1.6814349136144455</v>
      </c>
      <c r="BF581" s="6">
        <v>1.1086701782404178</v>
      </c>
      <c r="BG581" s="6">
        <v>0.91280607257195268</v>
      </c>
      <c r="BH581" s="6">
        <v>0.95840332548160179</v>
      </c>
      <c r="BI581" s="6">
        <v>1.0970833610823907</v>
      </c>
      <c r="BL581" s="8">
        <f>IF(BL$1&lt;=cockpit!$C$15,1/(1+EXP(-(AP581+T$14))),0)</f>
        <v>0.71135003432464117</v>
      </c>
      <c r="BM581" s="8">
        <f>IF(BM$1&lt;=cockpit!$C$15,1/(1+EXP(-(AQ581+U$14))),0)</f>
        <v>0.79991877034577963</v>
      </c>
      <c r="BN581" s="8">
        <f>IF(BN$1&lt;=cockpit!$C$15,1/(1+EXP(-(AR581+V$14))),0)</f>
        <v>0.78168958723242199</v>
      </c>
      <c r="BO581" s="8">
        <f>IF(BO$1&lt;=cockpit!$C$15,1/(1+EXP(-(AS581+W$14))),0)</f>
        <v>0.82815822176419407</v>
      </c>
      <c r="BP581" s="8">
        <f>IF(BP$1&lt;=cockpit!$C$15,1/(1+EXP(-(AT581+X$14))),0)</f>
        <v>0.82555462957918424</v>
      </c>
      <c r="BQ581" s="8">
        <f>IF(BQ$1&lt;=cockpit!$C$15,1/(1+EXP(-(AU581+Y$14))),0)</f>
        <v>0.85305329408384523</v>
      </c>
      <c r="BR581" s="8">
        <f>IF(BR$1&lt;=cockpit!$C$15,1/(1+EXP(-(AV581+Z$14))),0)</f>
        <v>0.8477778589354068</v>
      </c>
      <c r="BS581" s="8">
        <f>IF(BS$1&lt;=cockpit!$C$15,1/(1+EXP(-(AW581+AA$14))),0)</f>
        <v>0.84110732449056458</v>
      </c>
      <c r="BT581" s="8">
        <f>IF(BT$1&lt;=cockpit!$C$15,1/(1+EXP(-(AX581+AB$14))),0)</f>
        <v>0.71598387525966989</v>
      </c>
      <c r="BU581" s="8">
        <f>IF(BU$1&lt;=cockpit!$C$15,1/(1+EXP(-(AY581+AC$14))),0)</f>
        <v>0.70832982499876895</v>
      </c>
      <c r="BV581" s="8">
        <f>IF(BV$1&lt;=cockpit!$C$15,1/(1+EXP(-(AZ581+AD$14))),0)</f>
        <v>0.78533135685230859</v>
      </c>
      <c r="BW581" s="8">
        <f>IF(BW$1&lt;=cockpit!$C$15,1/(1+EXP(-(BA581+AE$14))),0)</f>
        <v>0.84992781770126857</v>
      </c>
      <c r="BX581" s="8">
        <f>IF(BX$1&lt;=cockpit!$C$15,1/(1+EXP(-(BB581+AF$14))),0)</f>
        <v>0.8628743393102275</v>
      </c>
      <c r="BY581" s="8">
        <f>IF(BY$1&lt;=cockpit!$C$15,1/(1+EXP(-(BC581+AG$14))),0)</f>
        <v>0.74697270179536213</v>
      </c>
      <c r="BZ581" s="8">
        <f>IF(BZ$1&lt;=cockpit!$C$15,1/(1+EXP(-(BD581+AH$14))),0)</f>
        <v>0.78391831195453821</v>
      </c>
      <c r="CA581" s="8">
        <f>IF(CA$1&lt;=cockpit!$C$15,1/(1+EXP(-(BE581+AI$14))),0)</f>
        <v>0.93416413152672562</v>
      </c>
      <c r="CB581" s="8">
        <f>IF(CB$1&lt;=cockpit!$C$15,1/(1+EXP(-(BF581+AJ$14))),0)</f>
        <v>0.82078491887522409</v>
      </c>
      <c r="CC581" s="8">
        <f>IF(CC$1&lt;=cockpit!$C$15,1/(1+EXP(-(BG581+AK$14))),0)</f>
        <v>0.75030436721851457</v>
      </c>
      <c r="CD581" s="8">
        <f>IF(CD$1&lt;=cockpit!$C$15,1/(1+EXP(-(BH581+AL$14))),0)</f>
        <v>0.86868920223552715</v>
      </c>
      <c r="CE581" s="8">
        <f>IF(CE$1&lt;=cockpit!$C$15,1/(1+EXP(-(BI581+AM$14))),0)</f>
        <v>0.83736282272313978</v>
      </c>
      <c r="CH581" s="6">
        <v>5.4401762946214074</v>
      </c>
      <c r="CK581" s="9">
        <f t="shared" si="208"/>
        <v>5.4401762946214074</v>
      </c>
      <c r="CM581" s="9">
        <f t="shared" si="209"/>
        <v>0.31340258110381725</v>
      </c>
      <c r="CP581">
        <f t="shared" si="210"/>
        <v>-0.55982370537859261</v>
      </c>
      <c r="CV581">
        <v>4.3899022452816558E-2</v>
      </c>
      <c r="CW581">
        <v>-0.2296198821877265</v>
      </c>
      <c r="CX581">
        <v>-9.4761029920015141E-3</v>
      </c>
      <c r="CY581">
        <v>-0.14992207025281953</v>
      </c>
      <c r="CZ581">
        <v>-0.17919983597945224</v>
      </c>
      <c r="DA581">
        <v>-0.42210369202050868</v>
      </c>
      <c r="DB581">
        <v>-7.4342535318799854E-3</v>
      </c>
      <c r="DC581">
        <v>-0.35195057895212467</v>
      </c>
      <c r="DD581">
        <v>-0.15241606405639524</v>
      </c>
      <c r="DE581">
        <v>-0.33086220260799065</v>
      </c>
      <c r="DF581">
        <v>-0.40779585757471093</v>
      </c>
      <c r="DG581">
        <v>-0.111411292584479</v>
      </c>
      <c r="DH581">
        <v>5.7479036864811026E-2</v>
      </c>
      <c r="DI581">
        <v>-0.278448359282781</v>
      </c>
      <c r="DJ581">
        <v>-7.7132757200996382E-2</v>
      </c>
      <c r="DK581">
        <v>0.10098801431530864</v>
      </c>
      <c r="DL581">
        <v>-0.37120227227292729</v>
      </c>
      <c r="DM581">
        <v>-0.33302235036755762</v>
      </c>
      <c r="DN581">
        <v>-0.22248063216805036</v>
      </c>
      <c r="DO581">
        <v>1.1856648935735558E-2</v>
      </c>
      <c r="DR581">
        <f t="shared" si="211"/>
        <v>2.1685288658590967E-2</v>
      </c>
      <c r="DS581">
        <f t="shared" si="200"/>
        <v>-8.269299918230219E-2</v>
      </c>
      <c r="DT581">
        <f t="shared" si="201"/>
        <v>-3.6858381840887437E-3</v>
      </c>
      <c r="DU581">
        <f t="shared" si="202"/>
        <v>-4.7098612019998133E-2</v>
      </c>
      <c r="DV581">
        <f t="shared" si="203"/>
        <v>-5.7067899767692949E-2</v>
      </c>
      <c r="DW581">
        <f t="shared" si="204"/>
        <v>-0.11493886803025542</v>
      </c>
      <c r="DX581">
        <f t="shared" si="205"/>
        <v>-2.0910525775133053E-3</v>
      </c>
      <c r="DY581">
        <f t="shared" si="206"/>
        <v>-0.10295908342062367</v>
      </c>
      <c r="DZ581">
        <f t="shared" si="207"/>
        <v>-7.4282573664530241E-2</v>
      </c>
      <c r="EA581">
        <f t="shared" si="189"/>
        <v>-0.16485833218540555</v>
      </c>
      <c r="EB581">
        <f t="shared" si="190"/>
        <v>-0.15628966272157646</v>
      </c>
      <c r="EC581">
        <f t="shared" si="191"/>
        <v>-3.0930304381154183E-2</v>
      </c>
      <c r="ED581">
        <f t="shared" si="192"/>
        <v>1.4682897798868319E-2</v>
      </c>
      <c r="EE581">
        <f t="shared" si="193"/>
        <v>-0.12308302466385558</v>
      </c>
      <c r="EF581">
        <f t="shared" si="194"/>
        <v>-2.9732524368468009E-2</v>
      </c>
      <c r="EG581">
        <f t="shared" si="195"/>
        <v>1.2859548686630175E-2</v>
      </c>
      <c r="EH581">
        <f t="shared" si="196"/>
        <v>-0.12112779928091254</v>
      </c>
      <c r="EI581">
        <f t="shared" si="197"/>
        <v>-0.14554520580508767</v>
      </c>
      <c r="EJ581">
        <f t="shared" si="198"/>
        <v>-5.45920905964771E-2</v>
      </c>
      <c r="EK581">
        <f t="shared" si="199"/>
        <v>3.5430453702539836E-3</v>
      </c>
    </row>
    <row r="582" spans="1:141" x14ac:dyDescent="0.3">
      <c r="A582" s="6">
        <f>('Base original'!A582-MIN('Base original'!A:A))/(MAX('Base original'!A:A)-MIN('Base original'!A:A))</f>
        <v>0.33628318584070799</v>
      </c>
      <c r="B582" s="6">
        <f>('Base original'!B582-MIN('Base original'!B:B))/(MAX('Base original'!B:B)-MIN('Base original'!B:B))</f>
        <v>8.9041095890410968E-2</v>
      </c>
      <c r="C582" s="6">
        <f>('Base original'!C582-MIN('Base original'!C:C))/(MAX('Base original'!C:C)-MIN('Base original'!C:C))</f>
        <v>0.39</v>
      </c>
      <c r="D582" s="6">
        <f>('Base original'!D582-MIN('Base original'!D:D))/(MAX('Base original'!D:D)-MIN('Base original'!D:D))</f>
        <v>7.5342465753424667E-2</v>
      </c>
      <c r="E582" s="6">
        <f>('Base original'!E582-MIN('Base original'!E:E))/(MAX('Base original'!E:E)-MIN('Base original'!E:E))</f>
        <v>4.8414023372286973E-2</v>
      </c>
      <c r="F582" s="6">
        <f>('Base original'!F582-MIN('Base original'!F:F))/(MAX('Base original'!F:F)-MIN('Base original'!F:F))</f>
        <v>4.4776119402985072E-2</v>
      </c>
      <c r="G582" s="6">
        <f>('Base original'!G582-MIN('Base original'!G:G))/(MAX('Base original'!G:G)-MIN('Base original'!G:G))</f>
        <v>1.4134275618374558E-2</v>
      </c>
      <c r="H582" s="6">
        <f>('Base original'!H582-MIN('Base original'!H:H))/(MAX('Base original'!H:H)-MIN('Base original'!H:H))</f>
        <v>0.27826725403817693</v>
      </c>
      <c r="I582" s="6">
        <f>('Base original'!I582-MIN('Base original'!I:I))/(MAX('Base original'!I:I)-MIN('Base original'!I:I))</f>
        <v>0.41732283464566927</v>
      </c>
      <c r="J582" s="6">
        <f>('Base original'!J582-MIN('Base original'!J:J))/(MAX('Base original'!J:J)-MIN('Base original'!J:J))</f>
        <v>0.22754491017964071</v>
      </c>
      <c r="K582" s="6">
        <f>('Base original'!K582-MIN('Base original'!K:K))/(MAX('Base original'!K:K)-MIN('Base original'!K:K))</f>
        <v>0.63076923076923075</v>
      </c>
      <c r="L582" s="6">
        <f>'Base original'!L582</f>
        <v>7</v>
      </c>
      <c r="M582">
        <v>806</v>
      </c>
      <c r="O582">
        <v>0.27224177643691305</v>
      </c>
      <c r="P582" t="str">
        <f>IF(O582&lt;=cockpit!C$11,"treino","teste")</f>
        <v>treino</v>
      </c>
      <c r="AP582" s="6">
        <v>0.84053999109431532</v>
      </c>
      <c r="AQ582" s="6">
        <v>1.2806728241032466</v>
      </c>
      <c r="AR582" s="6">
        <v>1.2608813531656917</v>
      </c>
      <c r="AS582" s="6">
        <v>1.3570903605572542</v>
      </c>
      <c r="AT582" s="6">
        <v>1.3667766131921308</v>
      </c>
      <c r="AU582" s="6">
        <v>1.3329183970651453</v>
      </c>
      <c r="AV582" s="6">
        <v>1.3299754145644056</v>
      </c>
      <c r="AW582" s="6">
        <v>1.4512952670106956</v>
      </c>
      <c r="AX582" s="6">
        <v>0.85952852481927799</v>
      </c>
      <c r="AY582" s="6">
        <v>0.6740678401933009</v>
      </c>
      <c r="AZ582" s="6">
        <v>0.85559340863728772</v>
      </c>
      <c r="BA582" s="6">
        <v>1.3151735525789972</v>
      </c>
      <c r="BB582" s="6">
        <v>1.0677731520425806</v>
      </c>
      <c r="BC582" s="6">
        <v>1.1379797418354218</v>
      </c>
      <c r="BD582" s="6">
        <v>1.0860874493434234</v>
      </c>
      <c r="BE582" s="6">
        <v>1.6627756544109675</v>
      </c>
      <c r="BF582" s="6">
        <v>0.96156861089945223</v>
      </c>
      <c r="BG582" s="6">
        <v>1.0569787034901654</v>
      </c>
      <c r="BH582" s="6">
        <v>1.0151327529036795</v>
      </c>
      <c r="BI582" s="6">
        <v>1.1360915695069951</v>
      </c>
      <c r="BL582" s="8">
        <f>IF(BL$1&lt;=cockpit!$C$15,1/(1+EXP(-(AP582+T$14))),0)</f>
        <v>0.73079867922858588</v>
      </c>
      <c r="BM582" s="8">
        <f>IF(BM$1&lt;=cockpit!$C$15,1/(1+EXP(-(AQ582+U$14))),0)</f>
        <v>0.80221969556094641</v>
      </c>
      <c r="BN582" s="8">
        <f>IF(BN$1&lt;=cockpit!$C$15,1/(1+EXP(-(AR582+V$14))),0)</f>
        <v>0.80420951501046078</v>
      </c>
      <c r="BO582" s="8">
        <f>IF(BO$1&lt;=cockpit!$C$15,1/(1+EXP(-(AS582+W$14))),0)</f>
        <v>0.80617623839918429</v>
      </c>
      <c r="BP582" s="8">
        <f>IF(BP$1&lt;=cockpit!$C$15,1/(1+EXP(-(AT582+X$14))),0)</f>
        <v>0.8137095778412119</v>
      </c>
      <c r="BQ582" s="8">
        <f>IF(BQ$1&lt;=cockpit!$C$15,1/(1+EXP(-(AU582+Y$14))),0)</f>
        <v>0.85579418376473082</v>
      </c>
      <c r="BR582" s="8">
        <f>IF(BR$1&lt;=cockpit!$C$15,1/(1+EXP(-(AV582+Z$14))),0)</f>
        <v>0.84896296219134126</v>
      </c>
      <c r="BS582" s="8">
        <f>IF(BS$1&lt;=cockpit!$C$15,1/(1+EXP(-(AW582+AA$14))),0)</f>
        <v>0.82636199509425312</v>
      </c>
      <c r="BT582" s="8">
        <f>IF(BT$1&lt;=cockpit!$C$15,1/(1+EXP(-(AX582+AB$14))),0)</f>
        <v>0.7218157779808867</v>
      </c>
      <c r="BU582" s="8">
        <f>IF(BU$1&lt;=cockpit!$C$15,1/(1+EXP(-(AY582+AC$14))),0)</f>
        <v>0.67142581210962959</v>
      </c>
      <c r="BV582" s="8">
        <f>IF(BV$1&lt;=cockpit!$C$15,1/(1+EXP(-(AZ582+AD$14))),0)</f>
        <v>0.77394316184703682</v>
      </c>
      <c r="BW582" s="8">
        <f>IF(BW$1&lt;=cockpit!$C$15,1/(1+EXP(-(BA582+AE$14))),0)</f>
        <v>0.85087001395332962</v>
      </c>
      <c r="BX582" s="8">
        <f>IF(BX$1&lt;=cockpit!$C$15,1/(1+EXP(-(BB582+AF$14))),0)</f>
        <v>0.85789656049872831</v>
      </c>
      <c r="BY582" s="8">
        <f>IF(BY$1&lt;=cockpit!$C$15,1/(1+EXP(-(BC582+AG$14))),0)</f>
        <v>0.75201409571741329</v>
      </c>
      <c r="BZ582" s="8">
        <f>IF(BZ$1&lt;=cockpit!$C$15,1/(1+EXP(-(BD582+AH$14))),0)</f>
        <v>0.80068991086366692</v>
      </c>
      <c r="CA582" s="8">
        <f>IF(CA$1&lt;=cockpit!$C$15,1/(1+EXP(-(BE582+AI$14))),0)</f>
        <v>0.93300722018633464</v>
      </c>
      <c r="CB582" s="8">
        <f>IF(CB$1&lt;=cockpit!$C$15,1/(1+EXP(-(BF582+AJ$14))),0)</f>
        <v>0.7981179662056016</v>
      </c>
      <c r="CC582" s="8">
        <f>IF(CC$1&lt;=cockpit!$C$15,1/(1+EXP(-(BG582+AK$14))),0)</f>
        <v>0.77633050957126437</v>
      </c>
      <c r="CD582" s="8">
        <f>IF(CD$1&lt;=cockpit!$C$15,1/(1+EXP(-(BH582+AL$14))),0)</f>
        <v>0.87502599332917397</v>
      </c>
      <c r="CE582" s="8">
        <f>IF(CE$1&lt;=cockpit!$C$15,1/(1+EXP(-(BI582+AM$14))),0)</f>
        <v>0.84260554867735693</v>
      </c>
      <c r="CH582" s="6">
        <v>5.4031767710162963</v>
      </c>
      <c r="CK582" s="9">
        <f t="shared" si="208"/>
        <v>5.4031767710162963</v>
      </c>
      <c r="CM582" s="9">
        <f t="shared" si="209"/>
        <v>2.5498444246219418</v>
      </c>
      <c r="CP582">
        <f t="shared" si="210"/>
        <v>-1.5968232289837037</v>
      </c>
      <c r="CV582">
        <v>0.12521616735562979</v>
      </c>
      <c r="CW582">
        <v>-0.65496040662640376</v>
      </c>
      <c r="CX582">
        <v>-2.7029333042688657E-2</v>
      </c>
      <c r="CY582">
        <v>-0.42763291732194564</v>
      </c>
      <c r="CZ582">
        <v>-0.51114387971217423</v>
      </c>
      <c r="DA582">
        <v>-1.2039950684158827</v>
      </c>
      <c r="DB582">
        <v>-2.1205226959497829E-2</v>
      </c>
      <c r="DC582">
        <v>-1.0038925728322801</v>
      </c>
      <c r="DD582">
        <v>-0.43474670546672933</v>
      </c>
      <c r="DE582">
        <v>-0.94374076274576246</v>
      </c>
      <c r="DF582">
        <v>-1.1631838591369681</v>
      </c>
      <c r="DG582">
        <v>-0.31778600702463017</v>
      </c>
      <c r="DH582">
        <v>0.1639513660524077</v>
      </c>
      <c r="DI582">
        <v>-0.79423719271489668</v>
      </c>
      <c r="DJ582">
        <v>-0.22001100923516004</v>
      </c>
      <c r="DK582">
        <v>0.28805498152059883</v>
      </c>
      <c r="DL582">
        <v>-1.058805487016824</v>
      </c>
      <c r="DM582">
        <v>-0.94990229911403923</v>
      </c>
      <c r="DN582">
        <v>-0.63459663824822887</v>
      </c>
      <c r="DO582">
        <v>3.3819526141151211E-2</v>
      </c>
      <c r="DR582">
        <f t="shared" si="211"/>
        <v>5.8342380872013121E-2</v>
      </c>
      <c r="DS582">
        <f t="shared" si="200"/>
        <v>-0.23345641903239794</v>
      </c>
      <c r="DT582">
        <f t="shared" si="201"/>
        <v>-9.5480323220715757E-3</v>
      </c>
      <c r="DU582">
        <f t="shared" si="202"/>
        <v>-0.14970567723296999</v>
      </c>
      <c r="DV582">
        <f t="shared" si="203"/>
        <v>-0.17270361902260806</v>
      </c>
      <c r="DW582">
        <f t="shared" si="204"/>
        <v>-0.32220872352911883</v>
      </c>
      <c r="DX582">
        <f t="shared" si="205"/>
        <v>-5.921811733721017E-3</v>
      </c>
      <c r="DY582">
        <f t="shared" si="206"/>
        <v>-0.31836028854389553</v>
      </c>
      <c r="DZ582">
        <f t="shared" si="207"/>
        <v>-0.20823583893842121</v>
      </c>
      <c r="EA582">
        <f t="shared" si="189"/>
        <v>-0.51829051579013008</v>
      </c>
      <c r="EB582">
        <f t="shared" si="190"/>
        <v>-0.46645066505070254</v>
      </c>
      <c r="EC582">
        <f t="shared" si="191"/>
        <v>-8.7715363366907287E-2</v>
      </c>
      <c r="ED582">
        <f t="shared" si="192"/>
        <v>4.328537258514157E-2</v>
      </c>
      <c r="EE582">
        <f t="shared" si="193"/>
        <v>-0.34507604533213182</v>
      </c>
      <c r="EF582">
        <f t="shared" si="194"/>
        <v>-7.8960997827841259E-2</v>
      </c>
      <c r="EG582">
        <f t="shared" si="195"/>
        <v>3.7302407770041179E-2</v>
      </c>
      <c r="EH582">
        <f t="shared" si="196"/>
        <v>-0.38435455731602353</v>
      </c>
      <c r="EI582">
        <f t="shared" si="197"/>
        <v>-0.37740657528254901</v>
      </c>
      <c r="EJ582">
        <f t="shared" si="198"/>
        <v>-0.14870471992186771</v>
      </c>
      <c r="EK582">
        <f t="shared" si="199"/>
        <v>9.8081999508201137E-3</v>
      </c>
    </row>
    <row r="583" spans="1:141" x14ac:dyDescent="0.3">
      <c r="A583" s="6">
        <f>('Base original'!A583-MIN('Base original'!A:A))/(MAX('Base original'!A:A)-MIN('Base original'!A:A))</f>
        <v>0.24778761061946908</v>
      </c>
      <c r="B583" s="6">
        <f>('Base original'!B583-MIN('Base original'!B:B))/(MAX('Base original'!B:B)-MIN('Base original'!B:B))</f>
        <v>0.28082191780821919</v>
      </c>
      <c r="C583" s="6">
        <f>('Base original'!C583-MIN('Base original'!C:C))/(MAX('Base original'!C:C)-MIN('Base original'!C:C))</f>
        <v>0.12</v>
      </c>
      <c r="D583" s="6">
        <f>('Base original'!D583-MIN('Base original'!D:D))/(MAX('Base original'!D:D)-MIN('Base original'!D:D))</f>
        <v>6.8493150684931503E-2</v>
      </c>
      <c r="E583" s="6">
        <f>('Base original'!E583-MIN('Base original'!E:E))/(MAX('Base original'!E:E)-MIN('Base original'!E:E))</f>
        <v>0.25542570951585974</v>
      </c>
      <c r="F583" s="6">
        <f>('Base original'!F583-MIN('Base original'!F:F))/(MAX('Base original'!F:F)-MIN('Base original'!F:F))</f>
        <v>4.4776119402985072E-2</v>
      </c>
      <c r="G583" s="6">
        <f>('Base original'!G583-MIN('Base original'!G:G))/(MAX('Base original'!G:G)-MIN('Base original'!G:G))</f>
        <v>2.1201413427561839E-2</v>
      </c>
      <c r="H583" s="6">
        <f>('Base original'!H583-MIN('Base original'!H:H))/(MAX('Base original'!H:H)-MIN('Base original'!H:H))</f>
        <v>0.51027900146843097</v>
      </c>
      <c r="I583" s="6">
        <f>('Base original'!I583-MIN('Base original'!I:I))/(MAX('Base original'!I:I)-MIN('Base original'!I:I))</f>
        <v>0.40944881889763762</v>
      </c>
      <c r="J583" s="6">
        <f>('Base original'!J583-MIN('Base original'!J:J))/(MAX('Base original'!J:J)-MIN('Base original'!J:J))</f>
        <v>0.31736526946107785</v>
      </c>
      <c r="K583" s="6">
        <f>('Base original'!K583-MIN('Base original'!K:K))/(MAX('Base original'!K:K)-MIN('Base original'!K:K))</f>
        <v>0.12307692307692292</v>
      </c>
      <c r="L583" s="6">
        <f>'Base original'!L583</f>
        <v>5</v>
      </c>
      <c r="M583">
        <v>808</v>
      </c>
      <c r="O583">
        <v>0.6200964773947496</v>
      </c>
      <c r="P583" t="str">
        <f>IF(O583&lt;=cockpit!C$11,"treino","teste")</f>
        <v>treino</v>
      </c>
      <c r="AP583" s="6">
        <v>0.77707896385902542</v>
      </c>
      <c r="AQ583" s="6">
        <v>1.2059521093159362</v>
      </c>
      <c r="AR583" s="6">
        <v>1.078473862408162</v>
      </c>
      <c r="AS583" s="6">
        <v>1.5332559914200492</v>
      </c>
      <c r="AT583" s="6">
        <v>1.3865118300337564</v>
      </c>
      <c r="AU583" s="6">
        <v>1.3004743911284991</v>
      </c>
      <c r="AV583" s="6">
        <v>1.3168414476343688</v>
      </c>
      <c r="AW583" s="6">
        <v>1.5445918097318017</v>
      </c>
      <c r="AX583" s="6">
        <v>0.82852670119760108</v>
      </c>
      <c r="AY583" s="6">
        <v>0.79835627519896724</v>
      </c>
      <c r="AZ583" s="6">
        <v>0.778353324037803</v>
      </c>
      <c r="BA583" s="6">
        <v>1.4230880002038611</v>
      </c>
      <c r="BB583" s="6">
        <v>1.0870123996313639</v>
      </c>
      <c r="BC583" s="6">
        <v>1.1386099937142953</v>
      </c>
      <c r="BD583" s="6">
        <v>0.94366090429484872</v>
      </c>
      <c r="BE583" s="6">
        <v>1.7213468825971945</v>
      </c>
      <c r="BF583" s="6">
        <v>1.1122348815074024</v>
      </c>
      <c r="BG583" s="6">
        <v>0.89478132356861861</v>
      </c>
      <c r="BH583" s="6">
        <v>0.98924422952113122</v>
      </c>
      <c r="BI583" s="6">
        <v>1.0633246119739581</v>
      </c>
      <c r="BL583" s="8">
        <f>IF(BL$1&lt;=cockpit!$C$15,1/(1+EXP(-(AP583+T$14))),0)</f>
        <v>0.71813260037541693</v>
      </c>
      <c r="BM583" s="8">
        <f>IF(BM$1&lt;=cockpit!$C$15,1/(1+EXP(-(AQ583+U$14))),0)</f>
        <v>0.79009612858433298</v>
      </c>
      <c r="BN583" s="8">
        <f>IF(BN$1&lt;=cockpit!$C$15,1/(1+EXP(-(AR583+V$14))),0)</f>
        <v>0.77388983618365303</v>
      </c>
      <c r="BO583" s="8">
        <f>IF(BO$1&lt;=cockpit!$C$15,1/(1+EXP(-(AS583+W$14))),0)</f>
        <v>0.83223053832603555</v>
      </c>
      <c r="BP583" s="8">
        <f>IF(BP$1&lt;=cockpit!$C$15,1/(1+EXP(-(AT583+X$14))),0)</f>
        <v>0.81668266311447846</v>
      </c>
      <c r="BQ583" s="8">
        <f>IF(BQ$1&lt;=cockpit!$C$15,1/(1+EXP(-(AU583+Y$14))),0)</f>
        <v>0.85174385355320992</v>
      </c>
      <c r="BR583" s="8">
        <f>IF(BR$1&lt;=cockpit!$C$15,1/(1+EXP(-(AV583+Z$14))),0)</f>
        <v>0.8472711314448732</v>
      </c>
      <c r="BS583" s="8">
        <f>IF(BS$1&lt;=cockpit!$C$15,1/(1+EXP(-(AW583+AA$14))),0)</f>
        <v>0.83934421160051265</v>
      </c>
      <c r="BT583" s="8">
        <f>IF(BT$1&lt;=cockpit!$C$15,1/(1+EXP(-(AX583+AB$14))),0)</f>
        <v>0.71554808218721289</v>
      </c>
      <c r="BU583" s="8">
        <f>IF(BU$1&lt;=cockpit!$C$15,1/(1+EXP(-(AY583+AC$14))),0)</f>
        <v>0.69823966909469104</v>
      </c>
      <c r="BV583" s="8">
        <f>IF(BV$1&lt;=cockpit!$C$15,1/(1+EXP(-(AZ583+AD$14))),0)</f>
        <v>0.76014449999640821</v>
      </c>
      <c r="BW583" s="8">
        <f>IF(BW$1&lt;=cockpit!$C$15,1/(1+EXP(-(BA583+AE$14))),0)</f>
        <v>0.86405141404988495</v>
      </c>
      <c r="BX583" s="8">
        <f>IF(BX$1&lt;=cockpit!$C$15,1/(1+EXP(-(BB583+AF$14))),0)</f>
        <v>0.86022590723157966</v>
      </c>
      <c r="BY583" s="8">
        <f>IF(BY$1&lt;=cockpit!$C$15,1/(1+EXP(-(BC583+AG$14))),0)</f>
        <v>0.75213161202494672</v>
      </c>
      <c r="BZ583" s="8">
        <f>IF(BZ$1&lt;=cockpit!$C$15,1/(1+EXP(-(BD583+AH$14))),0)</f>
        <v>0.7769855786425649</v>
      </c>
      <c r="CA583" s="8">
        <f>IF(CA$1&lt;=cockpit!$C$15,1/(1+EXP(-(BE583+AI$14))),0)</f>
        <v>0.93657665251874389</v>
      </c>
      <c r="CB583" s="8">
        <f>IF(CB$1&lt;=cockpit!$C$15,1/(1+EXP(-(BF583+AJ$14))),0)</f>
        <v>0.82130867668610941</v>
      </c>
      <c r="CC583" s="8">
        <f>IF(CC$1&lt;=cockpit!$C$15,1/(1+EXP(-(BG583+AK$14))),0)</f>
        <v>0.74691225927684635</v>
      </c>
      <c r="CD583" s="8">
        <f>IF(CD$1&lt;=cockpit!$C$15,1/(1+EXP(-(BH583+AL$14))),0)</f>
        <v>0.87216734622494951</v>
      </c>
      <c r="CE583" s="8">
        <f>IF(CE$1&lt;=cockpit!$C$15,1/(1+EXP(-(BI583+AM$14))),0)</f>
        <v>0.83271282575537164</v>
      </c>
      <c r="CH583" s="6">
        <v>5.4112710414826237</v>
      </c>
      <c r="CK583" s="9">
        <f t="shared" si="208"/>
        <v>5.4112710414826237</v>
      </c>
      <c r="CM583" s="9">
        <f t="shared" si="209"/>
        <v>0.16914386956220201</v>
      </c>
      <c r="CP583">
        <f t="shared" si="210"/>
        <v>0.41127104148262372</v>
      </c>
      <c r="CV583">
        <v>-3.2250146806536678E-2</v>
      </c>
      <c r="CW583">
        <v>0.16868883397604481</v>
      </c>
      <c r="CX583">
        <v>6.9615607722103758E-3</v>
      </c>
      <c r="CY583">
        <v>0.11013932668751537</v>
      </c>
      <c r="CZ583">
        <v>0.13164805718068634</v>
      </c>
      <c r="DA583">
        <v>0.31009588083365502</v>
      </c>
      <c r="DB583">
        <v>5.4615286264708303E-3</v>
      </c>
      <c r="DC583">
        <v>0.25855832785459565</v>
      </c>
      <c r="DD583">
        <v>0.11197152389387363</v>
      </c>
      <c r="DE583">
        <v>0.24306588189544462</v>
      </c>
      <c r="DF583">
        <v>0.29958471827060357</v>
      </c>
      <c r="DG583">
        <v>8.1847620766893198E-2</v>
      </c>
      <c r="DH583">
        <v>-4.2226620858833171E-2</v>
      </c>
      <c r="DI583">
        <v>0.20456037431268134</v>
      </c>
      <c r="DJ583">
        <v>5.6665105606821586E-2</v>
      </c>
      <c r="DK583">
        <v>-7.4190223503721106E-2</v>
      </c>
      <c r="DL583">
        <v>0.27270146592874361</v>
      </c>
      <c r="DM583">
        <v>0.24465282115917705</v>
      </c>
      <c r="DN583">
        <v>0.16344402786514353</v>
      </c>
      <c r="DO583">
        <v>-8.7104142061939054E-3</v>
      </c>
      <c r="DR583">
        <f t="shared" si="211"/>
        <v>-1.5618280673253887E-2</v>
      </c>
      <c r="DS583">
        <f t="shared" si="200"/>
        <v>6.3384510139082959E-2</v>
      </c>
      <c r="DT583">
        <f t="shared" si="201"/>
        <v>2.792243886486221E-3</v>
      </c>
      <c r="DU583">
        <f t="shared" si="202"/>
        <v>3.3855984373787937E-2</v>
      </c>
      <c r="DV583">
        <f t="shared" si="203"/>
        <v>4.3842677149684942E-2</v>
      </c>
      <c r="DW583">
        <f t="shared" si="204"/>
        <v>8.5131368855779779E-2</v>
      </c>
      <c r="DX583">
        <f t="shared" si="205"/>
        <v>1.5408699726954809E-3</v>
      </c>
      <c r="DY583">
        <f t="shared" si="206"/>
        <v>7.6404320572562204E-2</v>
      </c>
      <c r="DZ583">
        <f t="shared" si="207"/>
        <v>5.4641089430903254E-2</v>
      </c>
      <c r="EA583">
        <f t="shared" si="189"/>
        <v>0.12456187350015191</v>
      </c>
      <c r="EB583">
        <f t="shared" si="190"/>
        <v>0.12647877795621409</v>
      </c>
      <c r="EC583">
        <f t="shared" si="191"/>
        <v>2.0741427411222702E-2</v>
      </c>
      <c r="ED583">
        <f t="shared" si="192"/>
        <v>-1.0979402322333973E-2</v>
      </c>
      <c r="EE583">
        <f t="shared" si="193"/>
        <v>8.8840169255973142E-2</v>
      </c>
      <c r="EF583">
        <f t="shared" si="194"/>
        <v>2.2456007961886994E-2</v>
      </c>
      <c r="EG583">
        <f t="shared" si="195"/>
        <v>-9.1123529175137271E-3</v>
      </c>
      <c r="EH583">
        <f t="shared" si="196"/>
        <v>8.8751253197076385E-2</v>
      </c>
      <c r="EI583">
        <f t="shared" si="197"/>
        <v>0.10816641342060453</v>
      </c>
      <c r="EJ583">
        <f t="shared" si="198"/>
        <v>3.9116098167325836E-2</v>
      </c>
      <c r="EK583">
        <f t="shared" si="199"/>
        <v>-2.6705202281616922E-3</v>
      </c>
    </row>
    <row r="584" spans="1:141" x14ac:dyDescent="0.3">
      <c r="A584" s="6">
        <f>('Base original'!A584-MIN('Base original'!A:A))/(MAX('Base original'!A:A)-MIN('Base original'!A:A))</f>
        <v>0.26548672566371678</v>
      </c>
      <c r="B584" s="6">
        <f>('Base original'!B584-MIN('Base original'!B:B))/(MAX('Base original'!B:B)-MIN('Base original'!B:B))</f>
        <v>0.24657534246575341</v>
      </c>
      <c r="C584" s="6">
        <f>('Base original'!C584-MIN('Base original'!C:C))/(MAX('Base original'!C:C)-MIN('Base original'!C:C))</f>
        <v>0.31</v>
      </c>
      <c r="D584" s="6">
        <f>('Base original'!D584-MIN('Base original'!D:D))/(MAX('Base original'!D:D)-MIN('Base original'!D:D))</f>
        <v>0.13013698630136986</v>
      </c>
      <c r="E584" s="6">
        <f>('Base original'!E584-MIN('Base original'!E:E))/(MAX('Base original'!E:E)-MIN('Base original'!E:E))</f>
        <v>9.6828046744574306E-2</v>
      </c>
      <c r="F584" s="6">
        <f>('Base original'!F584-MIN('Base original'!F:F))/(MAX('Base original'!F:F)-MIN('Base original'!F:F))</f>
        <v>4.4776119402985072E-2</v>
      </c>
      <c r="G584" s="6">
        <f>('Base original'!G584-MIN('Base original'!G:G))/(MAX('Base original'!G:G)-MIN('Base original'!G:G))</f>
        <v>3.1802120141342753E-2</v>
      </c>
      <c r="H584" s="6">
        <f>('Base original'!H584-MIN('Base original'!H:H))/(MAX('Base original'!H:H)-MIN('Base original'!H:H))</f>
        <v>0.50367107195293648</v>
      </c>
      <c r="I584" s="6">
        <f>('Base original'!I584-MIN('Base original'!I:I))/(MAX('Base original'!I:I)-MIN('Base original'!I:I))</f>
        <v>0.37795275590551192</v>
      </c>
      <c r="J584" s="6">
        <f>('Base original'!J584-MIN('Base original'!J:J))/(MAX('Base original'!J:J)-MIN('Base original'!J:J))</f>
        <v>0.1317365269461078</v>
      </c>
      <c r="K584" s="6">
        <f>('Base original'!K584-MIN('Base original'!K:K))/(MAX('Base original'!K:K)-MIN('Base original'!K:K))</f>
        <v>0.29230769230769238</v>
      </c>
      <c r="L584" s="6">
        <f>'Base original'!L584</f>
        <v>6</v>
      </c>
      <c r="M584">
        <v>809</v>
      </c>
      <c r="O584">
        <v>0.67318857628029849</v>
      </c>
      <c r="P584" t="str">
        <f>IF(O584&lt;=cockpit!C$11,"treino","teste")</f>
        <v>treino</v>
      </c>
      <c r="AP584" s="6">
        <v>0.78012814408466624</v>
      </c>
      <c r="AQ584" s="6">
        <v>1.2533760621805132</v>
      </c>
      <c r="AR584" s="6">
        <v>1.1146529205446134</v>
      </c>
      <c r="AS584" s="6">
        <v>1.5099416146812572</v>
      </c>
      <c r="AT584" s="6">
        <v>1.3883003483840952</v>
      </c>
      <c r="AU584" s="6">
        <v>1.2533133894040105</v>
      </c>
      <c r="AV584" s="6">
        <v>1.3102551738146664</v>
      </c>
      <c r="AW584" s="6">
        <v>1.5179348861077393</v>
      </c>
      <c r="AX584" s="6">
        <v>0.84685488780989793</v>
      </c>
      <c r="AY584" s="6">
        <v>0.81638535313906857</v>
      </c>
      <c r="AZ584" s="6">
        <v>0.89907067108619243</v>
      </c>
      <c r="BA584" s="6">
        <v>1.3137458485931781</v>
      </c>
      <c r="BB584" s="6">
        <v>1.0824043947440345</v>
      </c>
      <c r="BC584" s="6">
        <v>1.1210401148315181</v>
      </c>
      <c r="BD584" s="6">
        <v>0.97427078567547476</v>
      </c>
      <c r="BE584" s="6">
        <v>1.6340104495487338</v>
      </c>
      <c r="BF584" s="6">
        <v>1.0918102164288885</v>
      </c>
      <c r="BG584" s="6">
        <v>0.98659580799394875</v>
      </c>
      <c r="BH584" s="6">
        <v>0.92885538252219224</v>
      </c>
      <c r="BI584" s="6">
        <v>1.15293054794091</v>
      </c>
      <c r="BL584" s="8">
        <f>IF(BL$1&lt;=cockpit!$C$15,1/(1+EXP(-(AP584+T$14))),0)</f>
        <v>0.71874939912604874</v>
      </c>
      <c r="BM584" s="8">
        <f>IF(BM$1&lt;=cockpit!$C$15,1/(1+EXP(-(AQ584+U$14))),0)</f>
        <v>0.79785294959568787</v>
      </c>
      <c r="BN584" s="8">
        <f>IF(BN$1&lt;=cockpit!$C$15,1/(1+EXP(-(AR584+V$14))),0)</f>
        <v>0.78015781190460276</v>
      </c>
      <c r="BO584" s="8">
        <f>IF(BO$1&lt;=cockpit!$C$15,1/(1+EXP(-(AS584+W$14))),0)</f>
        <v>0.82895005695920654</v>
      </c>
      <c r="BP584" s="8">
        <f>IF(BP$1&lt;=cockpit!$C$15,1/(1+EXP(-(AT584+X$14))),0)</f>
        <v>0.8169502742919218</v>
      </c>
      <c r="BQ584" s="8">
        <f>IF(BQ$1&lt;=cockpit!$C$15,1/(1+EXP(-(AU584+Y$14))),0)</f>
        <v>0.84568922293145732</v>
      </c>
      <c r="BR584" s="8">
        <f>IF(BR$1&lt;=cockpit!$C$15,1/(1+EXP(-(AV584+Z$14))),0)</f>
        <v>0.8464168986935422</v>
      </c>
      <c r="BS584" s="8">
        <f>IF(BS$1&lt;=cockpit!$C$15,1/(1+EXP(-(AW584+AA$14))),0)</f>
        <v>0.83571704917833678</v>
      </c>
      <c r="BT584" s="8">
        <f>IF(BT$1&lt;=cockpit!$C$15,1/(1+EXP(-(AX584+AB$14))),0)</f>
        <v>0.71926380005598389</v>
      </c>
      <c r="BU584" s="8">
        <f>IF(BU$1&lt;=cockpit!$C$15,1/(1+EXP(-(AY584+AC$14))),0)</f>
        <v>0.70202478362721943</v>
      </c>
      <c r="BV584" s="8">
        <f>IF(BV$1&lt;=cockpit!$C$15,1/(1+EXP(-(AZ584+AD$14))),0)</f>
        <v>0.78145903241617543</v>
      </c>
      <c r="BW584" s="8">
        <f>IF(BW$1&lt;=cockpit!$C$15,1/(1+EXP(-(BA584+AE$14))),0)</f>
        <v>0.85068876149592432</v>
      </c>
      <c r="BX584" s="8">
        <f>IF(BX$1&lt;=cockpit!$C$15,1/(1+EXP(-(BB584+AF$14))),0)</f>
        <v>0.85967093295266894</v>
      </c>
      <c r="BY584" s="8">
        <f>IF(BY$1&lt;=cockpit!$C$15,1/(1+EXP(-(BC584+AG$14))),0)</f>
        <v>0.74884157568239029</v>
      </c>
      <c r="BZ584" s="8">
        <f>IF(BZ$1&lt;=cockpit!$C$15,1/(1+EXP(-(BD584+AH$14))),0)</f>
        <v>0.78224462849455723</v>
      </c>
      <c r="CA584" s="8">
        <f>IF(CA$1&lt;=cockpit!$C$15,1/(1+EXP(-(BE584+AI$14))),0)</f>
        <v>0.93118670839453965</v>
      </c>
      <c r="CB584" s="8">
        <f>IF(CB$1&lt;=cockpit!$C$15,1/(1+EXP(-(BF584+AJ$14))),0)</f>
        <v>0.81829144175915958</v>
      </c>
      <c r="CC584" s="8">
        <f>IF(CC$1&lt;=cockpit!$C$15,1/(1+EXP(-(BG584+AK$14))),0)</f>
        <v>0.76387195857376067</v>
      </c>
      <c r="CD584" s="8">
        <f>IF(CD$1&lt;=cockpit!$C$15,1/(1+EXP(-(BH584+AL$14))),0)</f>
        <v>0.86528184759375648</v>
      </c>
      <c r="CE584" s="8">
        <f>IF(CE$1&lt;=cockpit!$C$15,1/(1+EXP(-(BI584+AM$14))),0)</f>
        <v>0.84482589627875215</v>
      </c>
      <c r="CH584" s="6">
        <v>5.4281890125902814</v>
      </c>
      <c r="CK584" s="9">
        <f t="shared" si="208"/>
        <v>5.4281890125902814</v>
      </c>
      <c r="CM584" s="9">
        <f t="shared" si="209"/>
        <v>0.32696780532247732</v>
      </c>
      <c r="CP584">
        <f t="shared" si="210"/>
        <v>-0.57181098740971859</v>
      </c>
      <c r="CV584">
        <v>4.4839014736060029E-2</v>
      </c>
      <c r="CW584">
        <v>-0.2345366412697249</v>
      </c>
      <c r="CX584">
        <v>-9.6790110111328216E-3</v>
      </c>
      <c r="CY584">
        <v>-0.15313229183069191</v>
      </c>
      <c r="CZ584">
        <v>-0.18303697069378966</v>
      </c>
      <c r="DA584">
        <v>-0.43114203025809283</v>
      </c>
      <c r="DB584">
        <v>-7.5934402417697942E-3</v>
      </c>
      <c r="DC584">
        <v>-0.35948675652085416</v>
      </c>
      <c r="DD584">
        <v>-0.15567968853025096</v>
      </c>
      <c r="DE584">
        <v>-0.33794682317335117</v>
      </c>
      <c r="DF584">
        <v>-0.41652782785197362</v>
      </c>
      <c r="DG584">
        <v>-0.11379689821859425</v>
      </c>
      <c r="DH584">
        <v>5.8709812587875505E-2</v>
      </c>
      <c r="DI584">
        <v>-0.28441066309692498</v>
      </c>
      <c r="DJ584">
        <v>-7.8784370209740648E-2</v>
      </c>
      <c r="DK584">
        <v>0.10315043044333294</v>
      </c>
      <c r="DL584">
        <v>-0.37915067868297953</v>
      </c>
      <c r="DM584">
        <v>-0.3401532253165287</v>
      </c>
      <c r="DN584">
        <v>-0.22724452133286885</v>
      </c>
      <c r="DO584">
        <v>1.2110530637012559E-2</v>
      </c>
      <c r="DR584">
        <f t="shared" si="211"/>
        <v>2.1675148392416389E-2</v>
      </c>
      <c r="DS584">
        <f t="shared" si="200"/>
        <v>-8.523780886886842E-2</v>
      </c>
      <c r="DT584">
        <f t="shared" si="201"/>
        <v>-3.7879176283744944E-3</v>
      </c>
      <c r="DU584">
        <f t="shared" si="202"/>
        <v>-4.7906182284145955E-2</v>
      </c>
      <c r="DV584">
        <f t="shared" si="203"/>
        <v>-6.0876677794393687E-2</v>
      </c>
      <c r="DW584">
        <f t="shared" si="204"/>
        <v>-0.12279344877240679</v>
      </c>
      <c r="DX584">
        <f t="shared" si="205"/>
        <v>-2.1533358894418888E-3</v>
      </c>
      <c r="DY584">
        <f t="shared" si="206"/>
        <v>-0.10841294250080694</v>
      </c>
      <c r="DZ584">
        <f t="shared" si="207"/>
        <v>-7.5140294003570599E-2</v>
      </c>
      <c r="EA584">
        <f t="shared" si="189"/>
        <v>-0.1713935174491425</v>
      </c>
      <c r="EB584">
        <f t="shared" si="190"/>
        <v>-0.16216335563176251</v>
      </c>
      <c r="EC584">
        <f t="shared" si="191"/>
        <v>-3.1445341104133849E-2</v>
      </c>
      <c r="ED584">
        <f t="shared" si="192"/>
        <v>1.5321258319729145E-2</v>
      </c>
      <c r="EE584">
        <f t="shared" si="193"/>
        <v>-0.12492348578337559</v>
      </c>
      <c r="EF584">
        <f t="shared" si="194"/>
        <v>-3.0575689468359403E-2</v>
      </c>
      <c r="EG584">
        <f t="shared" si="195"/>
        <v>1.3707796252558857E-2</v>
      </c>
      <c r="EH584">
        <f t="shared" si="196"/>
        <v>-0.12527104919797663</v>
      </c>
      <c r="EI584">
        <f t="shared" si="197"/>
        <v>-0.14167369279537301</v>
      </c>
      <c r="EJ584">
        <f t="shared" si="198"/>
        <v>-5.7103667710467369E-2</v>
      </c>
      <c r="EK584">
        <f t="shared" si="199"/>
        <v>3.4668719773048016E-3</v>
      </c>
    </row>
    <row r="585" spans="1:141" x14ac:dyDescent="0.3">
      <c r="A585" s="6">
        <f>('Base original'!A585-MIN('Base original'!A:A))/(MAX('Base original'!A:A)-MIN('Base original'!A:A))</f>
        <v>0.23893805309734514</v>
      </c>
      <c r="B585" s="6">
        <f>('Base original'!B585-MIN('Base original'!B:B))/(MAX('Base original'!B:B)-MIN('Base original'!B:B))</f>
        <v>0.25342465753424659</v>
      </c>
      <c r="C585" s="6">
        <f>('Base original'!C585-MIN('Base original'!C:C))/(MAX('Base original'!C:C)-MIN('Base original'!C:C))</f>
        <v>0.1</v>
      </c>
      <c r="D585" s="6">
        <f>('Base original'!D585-MIN('Base original'!D:D))/(MAX('Base original'!D:D)-MIN('Base original'!D:D))</f>
        <v>0.11643835616438358</v>
      </c>
      <c r="E585" s="6">
        <f>('Base original'!E585-MIN('Base original'!E:E))/(MAX('Base original'!E:E)-MIN('Base original'!E:E))</f>
        <v>9.3489148580968295E-2</v>
      </c>
      <c r="F585" s="6">
        <f>('Base original'!F585-MIN('Base original'!F:F))/(MAX('Base original'!F:F)-MIN('Base original'!F:F))</f>
        <v>4.4776119402985072E-2</v>
      </c>
      <c r="G585" s="6">
        <f>('Base original'!G585-MIN('Base original'!G:G))/(MAX('Base original'!G:G)-MIN('Base original'!G:G))</f>
        <v>2.8268551236749116E-2</v>
      </c>
      <c r="H585" s="6">
        <f>('Base original'!H585-MIN('Base original'!H:H))/(MAX('Base original'!H:H)-MIN('Base original'!H:H))</f>
        <v>0.40748898678413786</v>
      </c>
      <c r="I585" s="6">
        <f>('Base original'!I585-MIN('Base original'!I:I))/(MAX('Base original'!I:I)-MIN('Base original'!I:I))</f>
        <v>0.44094488188976361</v>
      </c>
      <c r="J585" s="6">
        <f>('Base original'!J585-MIN('Base original'!J:J))/(MAX('Base original'!J:J)-MIN('Base original'!J:J))</f>
        <v>8.3832335329341298E-2</v>
      </c>
      <c r="K585" s="6">
        <f>('Base original'!K585-MIN('Base original'!K:K))/(MAX('Base original'!K:K)-MIN('Base original'!K:K))</f>
        <v>0.32307692307692304</v>
      </c>
      <c r="L585" s="6">
        <f>'Base original'!L585</f>
        <v>5</v>
      </c>
      <c r="M585">
        <v>810</v>
      </c>
      <c r="O585">
        <v>0.6692258817750053</v>
      </c>
      <c r="P585" t="str">
        <f>IF(O585&lt;=cockpit!C$11,"treino","teste")</f>
        <v>treino</v>
      </c>
      <c r="AP585" s="6">
        <v>0.5283704993454621</v>
      </c>
      <c r="AQ585" s="6">
        <v>1.0311383126411655</v>
      </c>
      <c r="AR585" s="6">
        <v>1.0434500682654293</v>
      </c>
      <c r="AS585" s="6">
        <v>1.2426250760339734</v>
      </c>
      <c r="AT585" s="6">
        <v>1.2327216744374894</v>
      </c>
      <c r="AU585" s="6">
        <v>1.1551031484639123</v>
      </c>
      <c r="AV585" s="6">
        <v>1.1754789265896175</v>
      </c>
      <c r="AW585" s="6">
        <v>1.2631444483509251</v>
      </c>
      <c r="AX585" s="6">
        <v>0.67751332212231918</v>
      </c>
      <c r="AY585" s="6">
        <v>0.7205962241736501</v>
      </c>
      <c r="AZ585" s="6">
        <v>0.79181605254251619</v>
      </c>
      <c r="BA585" s="6">
        <v>1.1179349210733602</v>
      </c>
      <c r="BB585" s="6">
        <v>0.9720944041748576</v>
      </c>
      <c r="BC585" s="6">
        <v>0.97013534020612091</v>
      </c>
      <c r="BD585" s="6">
        <v>0.83353007260356338</v>
      </c>
      <c r="BE585" s="6">
        <v>1.5305816931356133</v>
      </c>
      <c r="BF585" s="6">
        <v>0.93012161128965321</v>
      </c>
      <c r="BG585" s="6">
        <v>0.77493868876166916</v>
      </c>
      <c r="BH585" s="6">
        <v>0.82228996864073922</v>
      </c>
      <c r="BI585" s="6">
        <v>0.92351403566519441</v>
      </c>
      <c r="BL585" s="8">
        <f>IF(BL$1&lt;=cockpit!$C$15,1/(1+EXP(-(AP585+T$14))),0)</f>
        <v>0.66518989176871435</v>
      </c>
      <c r="BM585" s="8">
        <f>IF(BM$1&lt;=cockpit!$C$15,1/(1+EXP(-(AQ585+U$14))),0)</f>
        <v>0.75963713611079076</v>
      </c>
      <c r="BN585" s="8">
        <f>IF(BN$1&lt;=cockpit!$C$15,1/(1+EXP(-(AR585+V$14))),0)</f>
        <v>0.76770249950904823</v>
      </c>
      <c r="BO585" s="8">
        <f>IF(BO$1&lt;=cockpit!$C$15,1/(1+EXP(-(AS585+W$14))),0)</f>
        <v>0.78766167757078853</v>
      </c>
      <c r="BP585" s="8">
        <f>IF(BP$1&lt;=cockpit!$C$15,1/(1+EXP(-(AT585+X$14))),0)</f>
        <v>0.7925296884368882</v>
      </c>
      <c r="BQ585" s="8">
        <f>IF(BQ$1&lt;=cockpit!$C$15,1/(1+EXP(-(AU585+Y$14))),0)</f>
        <v>0.83243350686000184</v>
      </c>
      <c r="BR585" s="8">
        <f>IF(BR$1&lt;=cockpit!$C$15,1/(1+EXP(-(AV585+Z$14))),0)</f>
        <v>0.82806768039280232</v>
      </c>
      <c r="BS585" s="8">
        <f>IF(BS$1&lt;=cockpit!$C$15,1/(1+EXP(-(AW585+AA$14))),0)</f>
        <v>0.79768847216208372</v>
      </c>
      <c r="BT585" s="8">
        <f>IF(BT$1&lt;=cockpit!$C$15,1/(1+EXP(-(AX585+AB$14))),0)</f>
        <v>0.68383905466522033</v>
      </c>
      <c r="BU585" s="8">
        <f>IF(BU$1&lt;=cockpit!$C$15,1/(1+EXP(-(AY585+AC$14))),0)</f>
        <v>0.68160753942744412</v>
      </c>
      <c r="BV585" s="8">
        <f>IF(BV$1&lt;=cockpit!$C$15,1/(1+EXP(-(AZ585+AD$14))),0)</f>
        <v>0.7625904863941585</v>
      </c>
      <c r="BW585" s="8">
        <f>IF(BW$1&lt;=cockpit!$C$15,1/(1+EXP(-(BA585+AE$14))),0)</f>
        <v>0.82407480396392119</v>
      </c>
      <c r="BX585" s="8">
        <f>IF(BX$1&lt;=cockpit!$C$15,1/(1+EXP(-(BB585+AF$14))),0)</f>
        <v>0.84582831021881355</v>
      </c>
      <c r="BY585" s="8">
        <f>IF(BY$1&lt;=cockpit!$C$15,1/(1+EXP(-(BC585+AG$14))),0)</f>
        <v>0.71941037484188575</v>
      </c>
      <c r="BZ585" s="8">
        <f>IF(BZ$1&lt;=cockpit!$C$15,1/(1+EXP(-(BD585+AH$14))),0)</f>
        <v>0.75732226732082397</v>
      </c>
      <c r="CA585" s="8">
        <f>IF(CA$1&lt;=cockpit!$C$15,1/(1+EXP(-(BE585+AI$14))),0)</f>
        <v>0.92425629909648166</v>
      </c>
      <c r="CB585" s="8">
        <f>IF(CB$1&lt;=cockpit!$C$15,1/(1+EXP(-(BF585+AJ$14))),0)</f>
        <v>0.7930035210456009</v>
      </c>
      <c r="CC585" s="8">
        <f>IF(CC$1&lt;=cockpit!$C$15,1/(1+EXP(-(BG585+AK$14))),0)</f>
        <v>0.72359583880853628</v>
      </c>
      <c r="CD585" s="8">
        <f>IF(CD$1&lt;=cockpit!$C$15,1/(1+EXP(-(BH585+AL$14))),0)</f>
        <v>0.85236917929414291</v>
      </c>
      <c r="CE585" s="8">
        <f>IF(CE$1&lt;=cockpit!$C$15,1/(1+EXP(-(BI585+AM$14))),0)</f>
        <v>0.81232157811355954</v>
      </c>
      <c r="CH585" s="6">
        <v>5.2621594660826085</v>
      </c>
      <c r="CK585" s="9">
        <f t="shared" si="208"/>
        <v>5.2621594660826085</v>
      </c>
      <c r="CM585" s="9">
        <f t="shared" si="209"/>
        <v>6.8727585656718382E-2</v>
      </c>
      <c r="CP585">
        <f t="shared" si="210"/>
        <v>0.26215946608260854</v>
      </c>
      <c r="CV585">
        <v>-2.0557443668799157E-2</v>
      </c>
      <c r="CW585">
        <v>0.10752854003489606</v>
      </c>
      <c r="CX585">
        <v>4.4375578902056305E-3</v>
      </c>
      <c r="CY585">
        <v>7.0206905341564055E-2</v>
      </c>
      <c r="CZ585">
        <v>8.3917370542023986E-2</v>
      </c>
      <c r="DA585">
        <v>0.19766665374907491</v>
      </c>
      <c r="DB585">
        <v>3.4813815812290024E-3</v>
      </c>
      <c r="DC585">
        <v>0.16481469966184503</v>
      </c>
      <c r="DD585">
        <v>7.1374816020724346E-2</v>
      </c>
      <c r="DE585">
        <v>0.15493923810169458</v>
      </c>
      <c r="DF585">
        <v>0.19096644758940173</v>
      </c>
      <c r="DG585">
        <v>5.2172719195176083E-2</v>
      </c>
      <c r="DH585">
        <v>-2.6916819474857575E-2</v>
      </c>
      <c r="DI585">
        <v>0.1303943946992846</v>
      </c>
      <c r="DJ585">
        <v>3.6120446938947962E-2</v>
      </c>
      <c r="DK585">
        <v>-4.7291609232124047E-2</v>
      </c>
      <c r="DL585">
        <v>0.17383006216557215</v>
      </c>
      <c r="DM585">
        <v>0.15595081224167254</v>
      </c>
      <c r="DN585">
        <v>0.10418530544978176</v>
      </c>
      <c r="DO585">
        <v>-5.5523421474610243E-3</v>
      </c>
      <c r="DR585">
        <f t="shared" si="211"/>
        <v>-1.1461235494265753E-2</v>
      </c>
      <c r="DS585">
        <f t="shared" si="200"/>
        <v>4.5479348853277347E-2</v>
      </c>
      <c r="DT585">
        <f t="shared" si="201"/>
        <v>1.8222071422199599E-3</v>
      </c>
      <c r="DU585">
        <f t="shared" si="202"/>
        <v>2.6649774726646286E-2</v>
      </c>
      <c r="DV585">
        <f t="shared" si="203"/>
        <v>3.1208592585313621E-2</v>
      </c>
      <c r="DW585">
        <f t="shared" si="204"/>
        <v>6.069442696608196E-2</v>
      </c>
      <c r="DX585">
        <f t="shared" si="205"/>
        <v>1.094211866468815E-3</v>
      </c>
      <c r="DY585">
        <f t="shared" si="206"/>
        <v>5.9941969272983599E-2</v>
      </c>
      <c r="DZ585">
        <f t="shared" si="207"/>
        <v>3.7997393070607788E-2</v>
      </c>
      <c r="EA585">
        <f t="shared" si="189"/>
        <v>8.2956197541739191E-2</v>
      </c>
      <c r="EB585">
        <f t="shared" si="190"/>
        <v>7.9911008062530819E-2</v>
      </c>
      <c r="EC585">
        <f t="shared" si="191"/>
        <v>1.6742263022188057E-2</v>
      </c>
      <c r="ED585">
        <f t="shared" si="192"/>
        <v>-7.6598396262482875E-3</v>
      </c>
      <c r="EE585">
        <f t="shared" si="193"/>
        <v>6.2908607848995698E-2</v>
      </c>
      <c r="EF585">
        <f t="shared" si="194"/>
        <v>1.540403356404923E-2</v>
      </c>
      <c r="EG585">
        <f t="shared" si="195"/>
        <v>-6.8927659294751855E-3</v>
      </c>
      <c r="EH585">
        <f t="shared" si="196"/>
        <v>6.4516230667828106E-2</v>
      </c>
      <c r="EI585">
        <f t="shared" si="197"/>
        <v>7.4296380187389877E-2</v>
      </c>
      <c r="EJ585">
        <f t="shared" si="198"/>
        <v>2.849122023277462E-2</v>
      </c>
      <c r="EK585">
        <f t="shared" si="199"/>
        <v>-1.8885384213810788E-3</v>
      </c>
    </row>
    <row r="586" spans="1:141" x14ac:dyDescent="0.3">
      <c r="A586" s="6">
        <f>('Base original'!A586-MIN('Base original'!A:A))/(MAX('Base original'!A:A)-MIN('Base original'!A:A))</f>
        <v>0.73451327433628322</v>
      </c>
      <c r="B586" s="6">
        <f>('Base original'!B586-MIN('Base original'!B:B))/(MAX('Base original'!B:B)-MIN('Base original'!B:B))</f>
        <v>0.26027397260273971</v>
      </c>
      <c r="C586" s="6">
        <f>('Base original'!C586-MIN('Base original'!C:C))/(MAX('Base original'!C:C)-MIN('Base original'!C:C))</f>
        <v>0.55000000000000004</v>
      </c>
      <c r="D586" s="6">
        <f>('Base original'!D586-MIN('Base original'!D:D))/(MAX('Base original'!D:D)-MIN('Base original'!D:D))</f>
        <v>0.13013698630136986</v>
      </c>
      <c r="E586" s="6">
        <f>('Base original'!E586-MIN('Base original'!E:E))/(MAX('Base original'!E:E)-MIN('Base original'!E:E))</f>
        <v>0.1001669449081803</v>
      </c>
      <c r="F586" s="6">
        <f>('Base original'!F586-MIN('Base original'!F:F))/(MAX('Base original'!F:F)-MIN('Base original'!F:F))</f>
        <v>8.9552238805970144E-2</v>
      </c>
      <c r="G586" s="6">
        <f>('Base original'!G586-MIN('Base original'!G:G))/(MAX('Base original'!G:G)-MIN('Base original'!G:G))</f>
        <v>6.3604240282685506E-2</v>
      </c>
      <c r="H586" s="6">
        <f>('Base original'!H586-MIN('Base original'!H:H))/(MAX('Base original'!H:H)-MIN('Base original'!H:H))</f>
        <v>0.73788546255506005</v>
      </c>
      <c r="I586" s="6">
        <f>('Base original'!I586-MIN('Base original'!I:I))/(MAX('Base original'!I:I)-MIN('Base original'!I:I))</f>
        <v>0.27559055118110215</v>
      </c>
      <c r="J586" s="6">
        <f>('Base original'!J586-MIN('Base original'!J:J))/(MAX('Base original'!J:J)-MIN('Base original'!J:J))</f>
        <v>0.20958083832335334</v>
      </c>
      <c r="K586" s="6">
        <f>('Base original'!K586-MIN('Base original'!K:K))/(MAX('Base original'!K:K)-MIN('Base original'!K:K))</f>
        <v>0.38461538461538464</v>
      </c>
      <c r="L586" s="6">
        <f>'Base original'!L586</f>
        <v>6</v>
      </c>
      <c r="M586">
        <v>811</v>
      </c>
      <c r="O586">
        <v>0.43098861208123596</v>
      </c>
      <c r="P586" t="str">
        <f>IF(O586&lt;=cockpit!C$11,"treino","teste")</f>
        <v>treino</v>
      </c>
      <c r="AP586" s="6">
        <v>1.2748527181590223</v>
      </c>
      <c r="AQ586" s="6">
        <v>2.0461615359576597</v>
      </c>
      <c r="AR586" s="6">
        <v>1.5956371703607739</v>
      </c>
      <c r="AS586" s="6">
        <v>2.1035780335092071</v>
      </c>
      <c r="AT586" s="6">
        <v>2.0002905448697987</v>
      </c>
      <c r="AU586" s="6">
        <v>1.8783839390675494</v>
      </c>
      <c r="AV586" s="6">
        <v>1.9407662274873734</v>
      </c>
      <c r="AW586" s="6">
        <v>2.3701957768838806</v>
      </c>
      <c r="AX586" s="6">
        <v>1.2772529331937277</v>
      </c>
      <c r="AY586" s="6">
        <v>1.237502007222679</v>
      </c>
      <c r="AZ586" s="6">
        <v>1.3119518319940351</v>
      </c>
      <c r="BA586" s="6">
        <v>1.7663182158388495</v>
      </c>
      <c r="BB586" s="6">
        <v>1.5706564114771662</v>
      </c>
      <c r="BC586" s="6">
        <v>1.5809095410745935</v>
      </c>
      <c r="BD586" s="6">
        <v>1.4404558743725437</v>
      </c>
      <c r="BE586" s="6">
        <v>2.2364362471642441</v>
      </c>
      <c r="BF586" s="6">
        <v>1.7091769284812377</v>
      </c>
      <c r="BG586" s="6">
        <v>1.3299232202404863</v>
      </c>
      <c r="BH586" s="6">
        <v>1.3154064081170453</v>
      </c>
      <c r="BI586" s="6">
        <v>1.6450007859930587</v>
      </c>
      <c r="BL586" s="8">
        <f>IF(BL$1&lt;=cockpit!$C$15,1/(1+EXP(-(AP586+T$14))),0)</f>
        <v>0.80736695782644241</v>
      </c>
      <c r="BM586" s="8">
        <f>IF(BM$1&lt;=cockpit!$C$15,1/(1+EXP(-(AQ586+U$14))),0)</f>
        <v>0.89712812209028292</v>
      </c>
      <c r="BN586" s="8">
        <f>IF(BN$1&lt;=cockpit!$C$15,1/(1+EXP(-(AR586+V$14))),0)</f>
        <v>0.85164611017087122</v>
      </c>
      <c r="BO586" s="8">
        <f>IF(BO$1&lt;=cockpit!$C$15,1/(1+EXP(-(AS586+W$14))),0)</f>
        <v>0.89769214648719819</v>
      </c>
      <c r="BP586" s="8">
        <f>IF(BP$1&lt;=cockpit!$C$15,1/(1+EXP(-(AT586+X$14))),0)</f>
        <v>0.8916600116727913</v>
      </c>
      <c r="BQ586" s="8">
        <f>IF(BQ$1&lt;=cockpit!$C$15,1/(1+EXP(-(AU586+Y$14))),0)</f>
        <v>0.91102815987591212</v>
      </c>
      <c r="BR586" s="8">
        <f>IF(BR$1&lt;=cockpit!$C$15,1/(1+EXP(-(AV586+Z$14))),0)</f>
        <v>0.91191795243745011</v>
      </c>
      <c r="BS586" s="8">
        <f>IF(BS$1&lt;=cockpit!$C$15,1/(1+EXP(-(AW586+AA$14))),0)</f>
        <v>0.92265366463417098</v>
      </c>
      <c r="BT586" s="8">
        <f>IF(BT$1&lt;=cockpit!$C$15,1/(1+EXP(-(AX586+AB$14))),0)</f>
        <v>0.79757570547531065</v>
      </c>
      <c r="BU586" s="8">
        <f>IF(BU$1&lt;=cockpit!$C$15,1/(1+EXP(-(AY586+AC$14))),0)</f>
        <v>0.78212192839273653</v>
      </c>
      <c r="BV586" s="8">
        <f>IF(BV$1&lt;=cockpit!$C$15,1/(1+EXP(-(AZ586+AD$14))),0)</f>
        <v>0.84383849981758363</v>
      </c>
      <c r="BW586" s="8">
        <f>IF(BW$1&lt;=cockpit!$C$15,1/(1+EXP(-(BA586+AE$14))),0)</f>
        <v>0.89958172745776777</v>
      </c>
      <c r="BX586" s="8">
        <f>IF(BX$1&lt;=cockpit!$C$15,1/(1+EXP(-(BB586+AF$14))),0)</f>
        <v>0.90894422916991191</v>
      </c>
      <c r="BY586" s="8">
        <f>IF(BY$1&lt;=cockpit!$C$15,1/(1+EXP(-(BC586+AG$14))),0)</f>
        <v>0.8252475441523589</v>
      </c>
      <c r="BZ586" s="8">
        <f>IF(BZ$1&lt;=cockpit!$C$15,1/(1+EXP(-(BD586+AH$14))),0)</f>
        <v>0.85131855453751493</v>
      </c>
      <c r="CA586" s="8">
        <f>IF(CA$1&lt;=cockpit!$C$15,1/(1+EXP(-(BE586+AI$14))),0)</f>
        <v>0.96111511906865132</v>
      </c>
      <c r="CB586" s="8">
        <f>IF(CB$1&lt;=cockpit!$C$15,1/(1+EXP(-(BF586+AJ$14))),0)</f>
        <v>0.89304045427332135</v>
      </c>
      <c r="CC586" s="8">
        <f>IF(CC$1&lt;=cockpit!$C$15,1/(1+EXP(-(BG586+AK$14))),0)</f>
        <v>0.82014842278550204</v>
      </c>
      <c r="CD586" s="8">
        <f>IF(CD$1&lt;=cockpit!$C$15,1/(1+EXP(-(BH586+AL$14))),0)</f>
        <v>0.90434141191732054</v>
      </c>
      <c r="CE586" s="8">
        <f>IF(CE$1&lt;=cockpit!$C$15,1/(1+EXP(-(BI586+AM$14))),0)</f>
        <v>0.89904453275781648</v>
      </c>
      <c r="CH586" s="6">
        <v>5.8685903728870139</v>
      </c>
      <c r="CK586" s="9">
        <f t="shared" si="208"/>
        <v>5.8685903728870139</v>
      </c>
      <c r="CM586" s="9">
        <f t="shared" si="209"/>
        <v>1.726849009797405E-2</v>
      </c>
      <c r="CP586">
        <f t="shared" si="210"/>
        <v>-0.13140962711298609</v>
      </c>
      <c r="CV586">
        <v>1.0304590741201261E-2</v>
      </c>
      <c r="CW586">
        <v>-5.3899580896830647E-2</v>
      </c>
      <c r="CX586">
        <v>-2.2243630426850955E-3</v>
      </c>
      <c r="CY586">
        <v>-3.5191799058610002E-2</v>
      </c>
      <c r="CZ586">
        <v>-4.2064284521218798E-2</v>
      </c>
      <c r="DA586">
        <v>-9.9082065011730849E-2</v>
      </c>
      <c r="DB586">
        <v>-1.7450716629212363E-3</v>
      </c>
      <c r="DC586">
        <v>-8.2614747996462456E-2</v>
      </c>
      <c r="DD586">
        <v>-3.5777224064020133E-2</v>
      </c>
      <c r="DE586">
        <v>-7.7664590214331961E-2</v>
      </c>
      <c r="DF586">
        <v>-9.5723530581601449E-2</v>
      </c>
      <c r="DG586">
        <v>-2.6152012274652105E-2</v>
      </c>
      <c r="DH586">
        <v>1.3492281103227524E-2</v>
      </c>
      <c r="DI586">
        <v>-6.5361281975059873E-2</v>
      </c>
      <c r="DJ586">
        <v>-1.8105676420266541E-2</v>
      </c>
      <c r="DK586">
        <v>2.3705315042136264E-2</v>
      </c>
      <c r="DL586">
        <v>-8.7133773926008212E-2</v>
      </c>
      <c r="DM586">
        <v>-7.8171650220663205E-2</v>
      </c>
      <c r="DN586">
        <v>-5.2223756572246954E-2</v>
      </c>
      <c r="DO586">
        <v>2.7831579843531455E-3</v>
      </c>
      <c r="DR586">
        <f t="shared" si="211"/>
        <v>3.5876318387323002E-3</v>
      </c>
      <c r="DS586">
        <f t="shared" si="200"/>
        <v>-1.0519103252052506E-2</v>
      </c>
      <c r="DT586">
        <f t="shared" si="201"/>
        <v>-6.1103008776790247E-4</v>
      </c>
      <c r="DU586">
        <f t="shared" si="202"/>
        <v>-6.8324459137464183E-3</v>
      </c>
      <c r="DV586">
        <f t="shared" si="203"/>
        <v>-8.620756416091958E-3</v>
      </c>
      <c r="DW586">
        <f t="shared" si="204"/>
        <v>-1.684669482392926E-2</v>
      </c>
      <c r="DX586">
        <f t="shared" si="205"/>
        <v>-2.9387992423958345E-4</v>
      </c>
      <c r="DY586">
        <f t="shared" si="206"/>
        <v>-1.2285656948054106E-2</v>
      </c>
      <c r="DZ586">
        <f t="shared" si="207"/>
        <v>-1.301836563845611E-2</v>
      </c>
      <c r="EA586">
        <f t="shared" si="189"/>
        <v>-3.0156017866319502E-2</v>
      </c>
      <c r="EB586">
        <f t="shared" si="190"/>
        <v>-2.7562306617129093E-2</v>
      </c>
      <c r="EC586">
        <f t="shared" si="191"/>
        <v>-4.9885673604246452E-3</v>
      </c>
      <c r="ED586">
        <f t="shared" si="192"/>
        <v>2.345233539858728E-3</v>
      </c>
      <c r="EE586">
        <f t="shared" si="193"/>
        <v>-2.0848058750382141E-2</v>
      </c>
      <c r="EF586">
        <f t="shared" si="194"/>
        <v>-4.9837090812893592E-3</v>
      </c>
      <c r="EG586">
        <f t="shared" si="195"/>
        <v>1.8077134642113483E-3</v>
      </c>
      <c r="EH586">
        <f t="shared" si="196"/>
        <v>-1.7642737368646688E-2</v>
      </c>
      <c r="EI586">
        <f t="shared" si="197"/>
        <v>-2.5590002865540928E-2</v>
      </c>
      <c r="EJ586">
        <f t="shared" si="198"/>
        <v>-9.5134247323382833E-3</v>
      </c>
      <c r="EK586">
        <f t="shared" si="199"/>
        <v>5.335840655440161E-4</v>
      </c>
    </row>
    <row r="587" spans="1:141" x14ac:dyDescent="0.3">
      <c r="A587" s="6">
        <f>('Base original'!A587-MIN('Base original'!A:A))/(MAX('Base original'!A:A)-MIN('Base original'!A:A))</f>
        <v>0.2035398230088496</v>
      </c>
      <c r="B587" s="6">
        <f>('Base original'!B587-MIN('Base original'!B:B))/(MAX('Base original'!B:B)-MIN('Base original'!B:B))</f>
        <v>0.18493150684931509</v>
      </c>
      <c r="C587" s="6">
        <f>('Base original'!C587-MIN('Base original'!C:C))/(MAX('Base original'!C:C)-MIN('Base original'!C:C))</f>
        <v>0.24</v>
      </c>
      <c r="D587" s="6">
        <f>('Base original'!D587-MIN('Base original'!D:D))/(MAX('Base original'!D:D)-MIN('Base original'!D:D))</f>
        <v>8.2191780821917818E-2</v>
      </c>
      <c r="E587" s="6">
        <f>('Base original'!E587-MIN('Base original'!E:E))/(MAX('Base original'!E:E)-MIN('Base original'!E:E))</f>
        <v>0.15025041736227046</v>
      </c>
      <c r="F587" s="6">
        <f>('Base original'!F587-MIN('Base original'!F:F))/(MAX('Base original'!F:F)-MIN('Base original'!F:F))</f>
        <v>4.4776119402985072E-2</v>
      </c>
      <c r="G587" s="6">
        <f>('Base original'!G587-MIN('Base original'!G:G))/(MAX('Base original'!G:G)-MIN('Base original'!G:G))</f>
        <v>3.5335689045936395E-3</v>
      </c>
      <c r="H587" s="6">
        <f>('Base original'!H587-MIN('Base original'!H:H))/(MAX('Base original'!H:H)-MIN('Base original'!H:H))</f>
        <v>0.33406754772393205</v>
      </c>
      <c r="I587" s="6">
        <f>('Base original'!I587-MIN('Base original'!I:I))/(MAX('Base original'!I:I)-MIN('Base original'!I:I))</f>
        <v>0.55118110236220474</v>
      </c>
      <c r="J587" s="6">
        <f>('Base original'!J587-MIN('Base original'!J:J))/(MAX('Base original'!J:J)-MIN('Base original'!J:J))</f>
        <v>0.1497005988023952</v>
      </c>
      <c r="K587" s="6">
        <f>('Base original'!K587-MIN('Base original'!K:K))/(MAX('Base original'!K:K)-MIN('Base original'!K:K))</f>
        <v>0.46153846153846156</v>
      </c>
      <c r="L587" s="6">
        <f>'Base original'!L587</f>
        <v>4</v>
      </c>
      <c r="M587">
        <v>813</v>
      </c>
      <c r="O587">
        <v>0.38432783283814664</v>
      </c>
      <c r="P587" t="str">
        <f>IF(O587&lt;=cockpit!C$11,"treino","teste")</f>
        <v>treino</v>
      </c>
      <c r="AP587" s="6">
        <v>0.66950922636087939</v>
      </c>
      <c r="AQ587" s="6">
        <v>1.1219178308066289</v>
      </c>
      <c r="AR587" s="6">
        <v>1.1705849558763366</v>
      </c>
      <c r="AS587" s="6">
        <v>1.3902499075047867</v>
      </c>
      <c r="AT587" s="6">
        <v>1.3327849717664473</v>
      </c>
      <c r="AU587" s="6">
        <v>1.2657914087169047</v>
      </c>
      <c r="AV587" s="6">
        <v>1.2439729655484033</v>
      </c>
      <c r="AW587" s="6">
        <v>1.3565117710302719</v>
      </c>
      <c r="AX587" s="6">
        <v>0.80042309807249745</v>
      </c>
      <c r="AY587" s="6">
        <v>0.69128623220353635</v>
      </c>
      <c r="AZ587" s="6">
        <v>0.8284183873224652</v>
      </c>
      <c r="BA587" s="6">
        <v>1.3620865827189965</v>
      </c>
      <c r="BB587" s="6">
        <v>1.0436360303877754</v>
      </c>
      <c r="BC587" s="6">
        <v>1.0747808628369042</v>
      </c>
      <c r="BD587" s="6">
        <v>1.0288495125008019</v>
      </c>
      <c r="BE587" s="6">
        <v>1.6781070559562792</v>
      </c>
      <c r="BF587" s="6">
        <v>0.9400868716139098</v>
      </c>
      <c r="BG587" s="6">
        <v>0.98670135366754375</v>
      </c>
      <c r="BH587" s="6">
        <v>0.98377037781616672</v>
      </c>
      <c r="BI587" s="6">
        <v>1.0809064739941878</v>
      </c>
      <c r="BL587" s="8">
        <f>IF(BL$1&lt;=cockpit!$C$15,1/(1+EXP(-(AP587+T$14))),0)</f>
        <v>0.69585732899844244</v>
      </c>
      <c r="BM587" s="8">
        <f>IF(BM$1&lt;=cockpit!$C$15,1/(1+EXP(-(AQ587+U$14))),0)</f>
        <v>0.77581990201655071</v>
      </c>
      <c r="BN587" s="8">
        <f>IF(BN$1&lt;=cockpit!$C$15,1/(1+EXP(-(AR587+V$14))),0)</f>
        <v>0.78960038013240297</v>
      </c>
      <c r="BO587" s="8">
        <f>IF(BO$1&lt;=cockpit!$C$15,1/(1+EXP(-(AS587+W$14))),0)</f>
        <v>0.81130507890262993</v>
      </c>
      <c r="BP587" s="8">
        <f>IF(BP$1&lt;=cockpit!$C$15,1/(1+EXP(-(AT587+X$14))),0)</f>
        <v>0.80850187977250554</v>
      </c>
      <c r="BQ587" s="8">
        <f>IF(BQ$1&lt;=cockpit!$C$15,1/(1+EXP(-(AU587+Y$14))),0)</f>
        <v>0.84731057671506205</v>
      </c>
      <c r="BR587" s="8">
        <f>IF(BR$1&lt;=cockpit!$C$15,1/(1+EXP(-(AV587+Z$14))),0)</f>
        <v>0.83760133156459271</v>
      </c>
      <c r="BS587" s="8">
        <f>IF(BS$1&lt;=cockpit!$C$15,1/(1+EXP(-(AW587+AA$14))),0)</f>
        <v>0.81233841074592239</v>
      </c>
      <c r="BT587" s="8">
        <f>IF(BT$1&lt;=cockpit!$C$15,1/(1+EXP(-(AX587+AB$14))),0)</f>
        <v>0.7097934210999477</v>
      </c>
      <c r="BU587" s="8">
        <f>IF(BU$1&lt;=cockpit!$C$15,1/(1+EXP(-(AY587+AC$14))),0)</f>
        <v>0.67521314396452881</v>
      </c>
      <c r="BV587" s="8">
        <f>IF(BV$1&lt;=cockpit!$C$15,1/(1+EXP(-(AZ587+AD$14))),0)</f>
        <v>0.76915338980431691</v>
      </c>
      <c r="BW587" s="8">
        <f>IF(BW$1&lt;=cockpit!$C$15,1/(1+EXP(-(BA587+AE$14))),0)</f>
        <v>0.856725364181671</v>
      </c>
      <c r="BX587" s="8">
        <f>IF(BX$1&lt;=cockpit!$C$15,1/(1+EXP(-(BB587+AF$14))),0)</f>
        <v>0.85492850703548318</v>
      </c>
      <c r="BY587" s="8">
        <f>IF(BY$1&lt;=cockpit!$C$15,1/(1+EXP(-(BC587+AG$14))),0)</f>
        <v>0.74004150371014199</v>
      </c>
      <c r="BZ587" s="8">
        <f>IF(BZ$1&lt;=cockpit!$C$15,1/(1+EXP(-(BD587+AH$14))),0)</f>
        <v>0.79139817952067482</v>
      </c>
      <c r="CA587" s="8">
        <f>IF(CA$1&lt;=cockpit!$C$15,1/(1+EXP(-(BE587+AI$14))),0)</f>
        <v>0.93395916731541351</v>
      </c>
      <c r="CB587" s="8">
        <f>IF(CB$1&lt;=cockpit!$C$15,1/(1+EXP(-(BF587+AJ$14))),0)</f>
        <v>0.79463453211579904</v>
      </c>
      <c r="CC587" s="8">
        <f>IF(CC$1&lt;=cockpit!$C$15,1/(1+EXP(-(BG587+AK$14))),0)</f>
        <v>0.7638909954844636</v>
      </c>
      <c r="CD587" s="8">
        <f>IF(CD$1&lt;=cockpit!$C$15,1/(1+EXP(-(BH587+AL$14))),0)</f>
        <v>0.87155581419218564</v>
      </c>
      <c r="CE587" s="8">
        <f>IF(CE$1&lt;=cockpit!$C$15,1/(1+EXP(-(BI587+AM$14))),0)</f>
        <v>0.8351477112861313</v>
      </c>
      <c r="CH587" s="6">
        <v>5.3577923015850564</v>
      </c>
      <c r="CK587" s="9">
        <f t="shared" si="208"/>
        <v>5.3577923015850564</v>
      </c>
      <c r="CM587" s="9">
        <f t="shared" si="209"/>
        <v>1.8435999342436447</v>
      </c>
      <c r="CP587">
        <f t="shared" si="210"/>
        <v>1.3577923015850564</v>
      </c>
      <c r="CV587">
        <v>-0.10647236649836793</v>
      </c>
      <c r="CW587">
        <v>0.55691837507044739</v>
      </c>
      <c r="CX587">
        <v>2.298327056884002E-2</v>
      </c>
      <c r="CY587">
        <v>0.36361988760248826</v>
      </c>
      <c r="CZ587">
        <v>0.43462996547039279</v>
      </c>
      <c r="DA587">
        <v>1.0237671931174934</v>
      </c>
      <c r="DB587">
        <v>1.8030983891244412E-2</v>
      </c>
      <c r="DC587">
        <v>0.85361834814841375</v>
      </c>
      <c r="DD587">
        <v>0.36966880184845763</v>
      </c>
      <c r="DE587">
        <v>0.80247075511530075</v>
      </c>
      <c r="DF587">
        <v>0.98906507658293219</v>
      </c>
      <c r="DG587">
        <v>0.27021613041295572</v>
      </c>
      <c r="DH587">
        <v>-0.13940923367077634</v>
      </c>
      <c r="DI587">
        <v>0.67534660463773799</v>
      </c>
      <c r="DJ587">
        <v>0.18707722256369289</v>
      </c>
      <c r="DK587">
        <v>-0.24493558788646999</v>
      </c>
      <c r="DL587">
        <v>0.90031126367221181</v>
      </c>
      <c r="DM587">
        <v>0.80770996161914599</v>
      </c>
      <c r="DN587">
        <v>0.53960289053009247</v>
      </c>
      <c r="DO587">
        <v>-2.8757029209135032E-2</v>
      </c>
      <c r="DR587">
        <f t="shared" si="211"/>
        <v>-5.4916591644127745E-2</v>
      </c>
      <c r="DS587">
        <f t="shared" si="200"/>
        <v>0.22171114298823166</v>
      </c>
      <c r="DT587">
        <f t="shared" si="201"/>
        <v>8.6539193595255338E-3</v>
      </c>
      <c r="DU587">
        <f t="shared" si="202"/>
        <v>0.1242794847347556</v>
      </c>
      <c r="DV587">
        <f t="shared" si="203"/>
        <v>0.15052309692457555</v>
      </c>
      <c r="DW587">
        <f t="shared" si="204"/>
        <v>0.28876867484124169</v>
      </c>
      <c r="DX587">
        <f t="shared" si="205"/>
        <v>5.380878505552752E-3</v>
      </c>
      <c r="DY587">
        <f t="shared" si="206"/>
        <v>0.29032098348689395</v>
      </c>
      <c r="DZ587">
        <f t="shared" si="207"/>
        <v>0.18342718246083914</v>
      </c>
      <c r="EA587">
        <f t="shared" si="189"/>
        <v>0.43661407443184386</v>
      </c>
      <c r="EB587">
        <f t="shared" si="190"/>
        <v>0.40393720673584665</v>
      </c>
      <c r="EC587">
        <f t="shared" si="191"/>
        <v>7.1883340968450629E-2</v>
      </c>
      <c r="ED587">
        <f t="shared" si="192"/>
        <v>-3.7514641106809861E-2</v>
      </c>
      <c r="EE587">
        <f t="shared" si="193"/>
        <v>0.30548531927799705</v>
      </c>
      <c r="EF587">
        <f t="shared" si="194"/>
        <v>6.9908685527942757E-2</v>
      </c>
      <c r="EG587">
        <f t="shared" si="195"/>
        <v>-3.1283240345162069E-2</v>
      </c>
      <c r="EH587">
        <f t="shared" si="196"/>
        <v>0.33181508241383462</v>
      </c>
      <c r="EI587">
        <f t="shared" si="197"/>
        <v>0.3363874095472158</v>
      </c>
      <c r="EJ587">
        <f t="shared" si="198"/>
        <v>0.12971538855457745</v>
      </c>
      <c r="EK587">
        <f t="shared" si="199"/>
        <v>-8.6998151692814912E-3</v>
      </c>
    </row>
    <row r="588" spans="1:141" x14ac:dyDescent="0.3">
      <c r="A588" s="6">
        <f>('Base original'!A588-MIN('Base original'!A:A))/(MAX('Base original'!A:A)-MIN('Base original'!A:A))</f>
        <v>0.70796460176991149</v>
      </c>
      <c r="B588" s="6">
        <f>('Base original'!B588-MIN('Base original'!B:B))/(MAX('Base original'!B:B)-MIN('Base original'!B:B))</f>
        <v>0.19863013698630136</v>
      </c>
      <c r="C588" s="6">
        <f>('Base original'!C588-MIN('Base original'!C:C))/(MAX('Base original'!C:C)-MIN('Base original'!C:C))</f>
        <v>0.54</v>
      </c>
      <c r="D588" s="6">
        <f>('Base original'!D588-MIN('Base original'!D:D))/(MAX('Base original'!D:D)-MIN('Base original'!D:D))</f>
        <v>0.13013698630136986</v>
      </c>
      <c r="E588" s="6">
        <f>('Base original'!E588-MIN('Base original'!E:E))/(MAX('Base original'!E:E)-MIN('Base original'!E:E))</f>
        <v>0.15191986644407346</v>
      </c>
      <c r="F588" s="6">
        <f>('Base original'!F588-MIN('Base original'!F:F))/(MAX('Base original'!F:F)-MIN('Base original'!F:F))</f>
        <v>0.26865671641791045</v>
      </c>
      <c r="G588" s="6">
        <f>('Base original'!G588-MIN('Base original'!G:G))/(MAX('Base original'!G:G)-MIN('Base original'!G:G))</f>
        <v>0.12367491166077739</v>
      </c>
      <c r="H588" s="6">
        <f>('Base original'!H588-MIN('Base original'!H:H))/(MAX('Base original'!H:H)-MIN('Base original'!H:H))</f>
        <v>0.68428781204111733</v>
      </c>
      <c r="I588" s="6">
        <f>('Base original'!I588-MIN('Base original'!I:I))/(MAX('Base original'!I:I)-MIN('Base original'!I:I))</f>
        <v>0.37007874015748027</v>
      </c>
      <c r="J588" s="6">
        <f>('Base original'!J588-MIN('Base original'!J:J))/(MAX('Base original'!J:J)-MIN('Base original'!J:J))</f>
        <v>0.25748502994011979</v>
      </c>
      <c r="K588" s="6">
        <f>('Base original'!K588-MIN('Base original'!K:K))/(MAX('Base original'!K:K)-MIN('Base original'!K:K))</f>
        <v>0.44615384615384623</v>
      </c>
      <c r="L588" s="6">
        <f>'Base original'!L588</f>
        <v>6</v>
      </c>
      <c r="M588">
        <v>814</v>
      </c>
      <c r="O588">
        <v>0.39084315019072946</v>
      </c>
      <c r="P588" t="str">
        <f>IF(O588&lt;=cockpit!C$11,"treino","teste")</f>
        <v>treino</v>
      </c>
      <c r="AP588" s="6">
        <v>1.3744886823143927</v>
      </c>
      <c r="AQ588" s="6">
        <v>2.1422581494237503</v>
      </c>
      <c r="AR588" s="6">
        <v>1.8760100373000941</v>
      </c>
      <c r="AS588" s="6">
        <v>2.2700978041707596</v>
      </c>
      <c r="AT588" s="6">
        <v>2.1714962508863533</v>
      </c>
      <c r="AU588" s="6">
        <v>2.0319717588056929</v>
      </c>
      <c r="AV588" s="6">
        <v>2.0874686350920229</v>
      </c>
      <c r="AW588" s="6">
        <v>2.5303434952814232</v>
      </c>
      <c r="AX588" s="6">
        <v>1.3925955817237539</v>
      </c>
      <c r="AY588" s="6">
        <v>1.4077504310357354</v>
      </c>
      <c r="AZ588" s="6">
        <v>1.4012229233243694</v>
      </c>
      <c r="BA588" s="6">
        <v>2.0279794484373519</v>
      </c>
      <c r="BB588" s="6">
        <v>1.6272809113770397</v>
      </c>
      <c r="BC588" s="6">
        <v>1.6942235985063521</v>
      </c>
      <c r="BD588" s="6">
        <v>1.5836203109161358</v>
      </c>
      <c r="BE588" s="6">
        <v>2.3283394718790098</v>
      </c>
      <c r="BF588" s="6">
        <v>1.8056548086279451</v>
      </c>
      <c r="BG588" s="6">
        <v>1.5523700475264504</v>
      </c>
      <c r="BH588" s="6">
        <v>1.5791996074109793</v>
      </c>
      <c r="BI588" s="6">
        <v>1.7161312570604206</v>
      </c>
      <c r="BL588" s="8">
        <f>IF(BL$1&lt;=cockpit!$C$15,1/(1+EXP(-(AP588+T$14))),0)</f>
        <v>0.82239038043548252</v>
      </c>
      <c r="BM588" s="8">
        <f>IF(BM$1&lt;=cockpit!$C$15,1/(1+EXP(-(AQ588+U$14))),0)</f>
        <v>0.90566446904341535</v>
      </c>
      <c r="BN588" s="8">
        <f>IF(BN$1&lt;=cockpit!$C$15,1/(1+EXP(-(AR588+V$14))),0)</f>
        <v>0.88369987644657988</v>
      </c>
      <c r="BO588" s="8">
        <f>IF(BO$1&lt;=cockpit!$C$15,1/(1+EXP(-(AS588+W$14))),0)</f>
        <v>0.91200460208051493</v>
      </c>
      <c r="BP588" s="8">
        <f>IF(BP$1&lt;=cockpit!$C$15,1/(1+EXP(-(AT588+X$14))),0)</f>
        <v>0.90712420266708171</v>
      </c>
      <c r="BQ588" s="8">
        <f>IF(BQ$1&lt;=cockpit!$C$15,1/(1+EXP(-(AU588+Y$14))),0)</f>
        <v>0.92271651090427809</v>
      </c>
      <c r="BR588" s="8">
        <f>IF(BR$1&lt;=cockpit!$C$15,1/(1+EXP(-(AV588+Z$14))),0)</f>
        <v>0.92301136190550281</v>
      </c>
      <c r="BS588" s="8">
        <f>IF(BS$1&lt;=cockpit!$C$15,1/(1+EXP(-(AW588+AA$14))),0)</f>
        <v>0.93333651445844523</v>
      </c>
      <c r="BT588" s="8">
        <f>IF(BT$1&lt;=cockpit!$C$15,1/(1+EXP(-(AX588+AB$14))),0)</f>
        <v>0.81556039985449169</v>
      </c>
      <c r="BU588" s="8">
        <f>IF(BU$1&lt;=cockpit!$C$15,1/(1+EXP(-(AY588+AC$14))),0)</f>
        <v>0.80974028014348109</v>
      </c>
      <c r="BV588" s="8">
        <f>IF(BV$1&lt;=cockpit!$C$15,1/(1+EXP(-(AZ588+AD$14))),0)</f>
        <v>0.85524452558700315</v>
      </c>
      <c r="BW588" s="8">
        <f>IF(BW$1&lt;=cockpit!$C$15,1/(1+EXP(-(BA588+AE$14))),0)</f>
        <v>0.92087146804956077</v>
      </c>
      <c r="BX588" s="8">
        <f>IF(BX$1&lt;=cockpit!$C$15,1/(1+EXP(-(BB588+AF$14))),0)</f>
        <v>0.91352347259529576</v>
      </c>
      <c r="BY588" s="8">
        <f>IF(BY$1&lt;=cockpit!$C$15,1/(1+EXP(-(BC588+AG$14))),0)</f>
        <v>0.84099191785947625</v>
      </c>
      <c r="BZ588" s="8">
        <f>IF(BZ$1&lt;=cockpit!$C$15,1/(1+EXP(-(BD588+AH$14))),0)</f>
        <v>0.8685438522324993</v>
      </c>
      <c r="CA588" s="8">
        <f>IF(CA$1&lt;=cockpit!$C$15,1/(1+EXP(-(BE588+AI$14))),0)</f>
        <v>0.96440794368163507</v>
      </c>
      <c r="CB588" s="8">
        <f>IF(CB$1&lt;=cockpit!$C$15,1/(1+EXP(-(BF588+AJ$14))),0)</f>
        <v>0.90191263310915615</v>
      </c>
      <c r="CC588" s="8">
        <f>IF(CC$1&lt;=cockpit!$C$15,1/(1+EXP(-(BG588+AK$14))),0)</f>
        <v>0.85066168726447244</v>
      </c>
      <c r="CD588" s="8">
        <f>IF(CD$1&lt;=cockpit!$C$15,1/(1+EXP(-(BH588+AL$14))),0)</f>
        <v>0.92485481165670502</v>
      </c>
      <c r="CE588" s="8">
        <f>IF(CE$1&lt;=cockpit!$C$15,1/(1+EXP(-(BI588+AM$14))),0)</f>
        <v>0.90531981581946253</v>
      </c>
      <c r="CH588" s="6">
        <v>5.9708740739235138</v>
      </c>
      <c r="CK588" s="9">
        <f t="shared" si="208"/>
        <v>5.9708740739235138</v>
      </c>
      <c r="CM588" s="9">
        <f t="shared" si="209"/>
        <v>8.4831956981294059E-4</v>
      </c>
      <c r="CP588">
        <f t="shared" si="210"/>
        <v>-2.912592607648623E-2</v>
      </c>
      <c r="CV588">
        <v>2.2839327282971416E-3</v>
      </c>
      <c r="CW588">
        <v>-1.1946424651254043E-2</v>
      </c>
      <c r="CX588">
        <v>-4.9301284062552343E-4</v>
      </c>
      <c r="CY588">
        <v>-7.7999896993721949E-3</v>
      </c>
      <c r="CZ588">
        <v>-9.3232228744695254E-3</v>
      </c>
      <c r="DA588">
        <v>-2.1960772315075622E-2</v>
      </c>
      <c r="DB588">
        <v>-3.8678161843282518E-4</v>
      </c>
      <c r="DC588">
        <v>-1.8310919038706543E-2</v>
      </c>
      <c r="DD588">
        <v>-7.9297446176799791E-3</v>
      </c>
      <c r="DE588">
        <v>-1.7213754905478225E-2</v>
      </c>
      <c r="DF588">
        <v>-2.1216379170628321E-2</v>
      </c>
      <c r="DG588">
        <v>-5.7963909722380247E-3</v>
      </c>
      <c r="DH588">
        <v>2.9904596082438967E-3</v>
      </c>
      <c r="DI588">
        <v>-1.4486821923885045E-2</v>
      </c>
      <c r="DJ588">
        <v>-4.0129829493241904E-3</v>
      </c>
      <c r="DK588">
        <v>5.2540994804241986E-3</v>
      </c>
      <c r="DL588">
        <v>-1.9312526135943843E-2</v>
      </c>
      <c r="DM588">
        <v>-1.7326140828680399E-2</v>
      </c>
      <c r="DN588">
        <v>-1.1574991169040177E-2</v>
      </c>
      <c r="DO588">
        <v>6.1686541155584384E-4</v>
      </c>
      <c r="DR588">
        <f t="shared" si="211"/>
        <v>7.3924978388451132E-4</v>
      </c>
      <c r="DS588">
        <f t="shared" si="200"/>
        <v>-2.1476310935438672E-3</v>
      </c>
      <c r="DT588">
        <f t="shared" si="201"/>
        <v>-1.0800655553955213E-4</v>
      </c>
      <c r="DU588">
        <f t="shared" si="202"/>
        <v>-1.3123295920589341E-3</v>
      </c>
      <c r="DV588">
        <f t="shared" si="203"/>
        <v>-1.6513822001548812E-3</v>
      </c>
      <c r="DW588">
        <f t="shared" si="204"/>
        <v>-3.2632442830538813E-3</v>
      </c>
      <c r="DX588">
        <f t="shared" si="205"/>
        <v>-5.7263028585373005E-5</v>
      </c>
      <c r="DY588">
        <f t="shared" si="206"/>
        <v>-2.3599652771758217E-3</v>
      </c>
      <c r="DZ588">
        <f t="shared" si="207"/>
        <v>-2.6553640694813386E-3</v>
      </c>
      <c r="EA588">
        <f t="shared" si="189"/>
        <v>-5.9270517722561939E-3</v>
      </c>
      <c r="EB588">
        <f t="shared" si="190"/>
        <v>-5.6978029284877954E-3</v>
      </c>
      <c r="EC588">
        <f t="shared" si="191"/>
        <v>-8.8102673128407911E-4</v>
      </c>
      <c r="ED588">
        <f t="shared" si="192"/>
        <v>4.9484590001424114E-4</v>
      </c>
      <c r="EE588">
        <f t="shared" si="193"/>
        <v>-4.2407649619717663E-3</v>
      </c>
      <c r="EF588">
        <f t="shared" si="194"/>
        <v>-9.8571532930987653E-4</v>
      </c>
      <c r="EG588">
        <f t="shared" si="195"/>
        <v>3.6735254503686605E-4</v>
      </c>
      <c r="EH588">
        <f t="shared" si="196"/>
        <v>-3.6028213189779456E-3</v>
      </c>
      <c r="EI588">
        <f t="shared" si="197"/>
        <v>-4.7885068666149982E-3</v>
      </c>
      <c r="EJ588">
        <f t="shared" si="198"/>
        <v>-1.6742481305476052E-3</v>
      </c>
      <c r="EK588">
        <f t="shared" si="199"/>
        <v>1.1128007195805149E-4</v>
      </c>
    </row>
    <row r="589" spans="1:141" x14ac:dyDescent="0.3">
      <c r="A589" s="6">
        <f>('Base original'!A589-MIN('Base original'!A:A))/(MAX('Base original'!A:A)-MIN('Base original'!A:A))</f>
        <v>0.39823008849557517</v>
      </c>
      <c r="B589" s="6">
        <f>('Base original'!B589-MIN('Base original'!B:B))/(MAX('Base original'!B:B)-MIN('Base original'!B:B))</f>
        <v>0.36986301369863017</v>
      </c>
      <c r="C589" s="6">
        <f>('Base original'!C589-MIN('Base original'!C:C))/(MAX('Base original'!C:C)-MIN('Base original'!C:C))</f>
        <v>0.15</v>
      </c>
      <c r="D589" s="6">
        <f>('Base original'!D589-MIN('Base original'!D:D))/(MAX('Base original'!D:D)-MIN('Base original'!D:D))</f>
        <v>0.15753424657534248</v>
      </c>
      <c r="E589" s="6">
        <f>('Base original'!E589-MIN('Base original'!E:E))/(MAX('Base original'!E:E)-MIN('Base original'!E:E))</f>
        <v>0.14190317195325527</v>
      </c>
      <c r="F589" s="6">
        <f>('Base original'!F589-MIN('Base original'!F:F))/(MAX('Base original'!F:F)-MIN('Base original'!F:F))</f>
        <v>0.11940298507462686</v>
      </c>
      <c r="G589" s="6">
        <f>('Base original'!G589-MIN('Base original'!G:G))/(MAX('Base original'!G:G)-MIN('Base original'!G:G))</f>
        <v>0.1872791519434629</v>
      </c>
      <c r="H589" s="6">
        <f>('Base original'!H589-MIN('Base original'!H:H))/(MAX('Base original'!H:H)-MIN('Base original'!H:H))</f>
        <v>0.71145374449339216</v>
      </c>
      <c r="I589" s="6">
        <f>('Base original'!I589-MIN('Base original'!I:I))/(MAX('Base original'!I:I)-MIN('Base original'!I:I))</f>
        <v>0.42519685039370059</v>
      </c>
      <c r="J589" s="6">
        <f>('Base original'!J589-MIN('Base original'!J:J))/(MAX('Base original'!J:J)-MIN('Base original'!J:J))</f>
        <v>0.125748502994012</v>
      </c>
      <c r="K589" s="6">
        <f>('Base original'!K589-MIN('Base original'!K:K))/(MAX('Base original'!K:K)-MIN('Base original'!K:K))</f>
        <v>0.18461538461538451</v>
      </c>
      <c r="L589" s="6">
        <f>'Base original'!L589</f>
        <v>5</v>
      </c>
      <c r="M589">
        <v>819</v>
      </c>
      <c r="O589">
        <v>0.85774699089431672</v>
      </c>
      <c r="P589" t="str">
        <f>IF(O589&lt;=cockpit!C$11,"treino","teste")</f>
        <v>teste</v>
      </c>
      <c r="AP589" s="6">
        <v>0.91987813294972409</v>
      </c>
      <c r="AQ589" s="6">
        <v>1.5835772520088565</v>
      </c>
      <c r="AR589" s="6">
        <v>1.4258772282994259</v>
      </c>
      <c r="AS589" s="6">
        <v>1.8195067417490094</v>
      </c>
      <c r="AT589" s="6">
        <v>1.7825624829146469</v>
      </c>
      <c r="AU589" s="6">
        <v>1.5908952585090732</v>
      </c>
      <c r="AV589" s="6">
        <v>1.6974448792644452</v>
      </c>
      <c r="AW589" s="6">
        <v>1.881530460761426</v>
      </c>
      <c r="AX589" s="6">
        <v>0.95788111763681349</v>
      </c>
      <c r="AY589" s="6">
        <v>1.1991012081601546</v>
      </c>
      <c r="AZ589" s="6">
        <v>1.1325940360548787</v>
      </c>
      <c r="BA589" s="6">
        <v>1.5425618451513168</v>
      </c>
      <c r="BB589" s="6">
        <v>1.3713241029056753</v>
      </c>
      <c r="BC589" s="6">
        <v>1.3453396801451045</v>
      </c>
      <c r="BD589" s="6">
        <v>1.0922365574773947</v>
      </c>
      <c r="BE589" s="6">
        <v>2.0093935993826855</v>
      </c>
      <c r="BF589" s="6">
        <v>1.4233378600022628</v>
      </c>
      <c r="BG589" s="6">
        <v>1.0234617076063459</v>
      </c>
      <c r="BH589" s="6">
        <v>1.1678206584937327</v>
      </c>
      <c r="BI589" s="6">
        <v>1.2941053294894449</v>
      </c>
      <c r="BL589" s="8">
        <f>IF(BL$1&lt;=cockpit!$C$15,1/(1+EXP(-(AP589+T$14))),0)</f>
        <v>0.74611847025462508</v>
      </c>
      <c r="BM589" s="8">
        <f>IF(BM$1&lt;=cockpit!$C$15,1/(1+EXP(-(AQ589+U$14))),0)</f>
        <v>0.84594310088391389</v>
      </c>
      <c r="BN589" s="8">
        <f>IF(BN$1&lt;=cockpit!$C$15,1/(1+EXP(-(AR589+V$14))),0)</f>
        <v>0.82889421745884762</v>
      </c>
      <c r="BO589" s="8">
        <f>IF(BO$1&lt;=cockpit!$C$15,1/(1+EXP(-(AS589+W$14))),0)</f>
        <v>0.86850099622828369</v>
      </c>
      <c r="BP589" s="8">
        <f>IF(BP$1&lt;=cockpit!$C$15,1/(1+EXP(-(AT589+X$14))),0)</f>
        <v>0.86876493945443134</v>
      </c>
      <c r="BQ589" s="8">
        <f>IF(BQ$1&lt;=cockpit!$C$15,1/(1+EXP(-(AU589+Y$14))),0)</f>
        <v>0.88480747404627913</v>
      </c>
      <c r="BR589" s="8">
        <f>IF(BR$1&lt;=cockpit!$C$15,1/(1+EXP(-(AV589+Z$14))),0)</f>
        <v>0.89031472884241947</v>
      </c>
      <c r="BS589" s="8">
        <f>IF(BS$1&lt;=cockpit!$C$15,1/(1+EXP(-(AW589+AA$14))),0)</f>
        <v>0.87977438818297016</v>
      </c>
      <c r="BT589" s="8">
        <f>IF(BT$1&lt;=cockpit!$C$15,1/(1+EXP(-(AX589+AB$14))),0)</f>
        <v>0.74112787755096066</v>
      </c>
      <c r="BU589" s="8">
        <f>IF(BU$1&lt;=cockpit!$C$15,1/(1+EXP(-(AY589+AC$14))),0)</f>
        <v>0.77550730701940229</v>
      </c>
      <c r="BV589" s="8">
        <f>IF(BV$1&lt;=cockpit!$C$15,1/(1+EXP(-(AZ589+AD$14))),0)</f>
        <v>0.8187219668691863</v>
      </c>
      <c r="BW589" s="8">
        <f>IF(BW$1&lt;=cockpit!$C$15,1/(1+EXP(-(BA589+AE$14))),0)</f>
        <v>0.87748531816088482</v>
      </c>
      <c r="BX589" s="8">
        <f>IF(BX$1&lt;=cockpit!$C$15,1/(1+EXP(-(BB589+AF$14))),0)</f>
        <v>0.89104687043385578</v>
      </c>
      <c r="BY589" s="8">
        <f>IF(BY$1&lt;=cockpit!$C$15,1/(1+EXP(-(BC589+AG$14))),0)</f>
        <v>0.78863933278910747</v>
      </c>
      <c r="BZ589" s="8">
        <f>IF(BZ$1&lt;=cockpit!$C$15,1/(1+EXP(-(BD589+AH$14))),0)</f>
        <v>0.80166940568879264</v>
      </c>
      <c r="CA589" s="8">
        <f>IF(CA$1&lt;=cockpit!$C$15,1/(1+EXP(-(BE589+AI$14))),0)</f>
        <v>0.9516828852422331</v>
      </c>
      <c r="CB589" s="8">
        <f>IF(CB$1&lt;=cockpit!$C$15,1/(1+EXP(-(BF589+AJ$14))),0)</f>
        <v>0.86251552264671927</v>
      </c>
      <c r="CC589" s="8">
        <f>IF(CC$1&lt;=cockpit!$C$15,1/(1+EXP(-(BG589+AK$14))),0)</f>
        <v>0.77045671799479165</v>
      </c>
      <c r="CD589" s="8">
        <f>IF(CD$1&lt;=cockpit!$C$15,1/(1+EXP(-(BH589+AL$14))),0)</f>
        <v>0.89078996632806651</v>
      </c>
      <c r="CE589" s="8">
        <f>IF(CE$1&lt;=cockpit!$C$15,1/(1+EXP(-(BI589+AM$14))),0)</f>
        <v>0.86244619461020233</v>
      </c>
      <c r="CH589" s="6">
        <v>5.6719615980826115</v>
      </c>
      <c r="CK589" s="9">
        <f t="shared" si="208"/>
        <v>5.6719615980826115</v>
      </c>
      <c r="CM589" s="9">
        <f t="shared" si="209"/>
        <v>0.45153238929773709</v>
      </c>
      <c r="CP589">
        <f t="shared" si="210"/>
        <v>0</v>
      </c>
      <c r="CV589">
        <v>0</v>
      </c>
      <c r="CW589">
        <v>0</v>
      </c>
      <c r="CX589">
        <v>0</v>
      </c>
      <c r="CY589">
        <v>0</v>
      </c>
      <c r="CZ589">
        <v>0</v>
      </c>
      <c r="DA589">
        <v>0</v>
      </c>
      <c r="DB589">
        <v>0</v>
      </c>
      <c r="DC589">
        <v>0</v>
      </c>
      <c r="DD589">
        <v>0</v>
      </c>
      <c r="DE589">
        <v>0</v>
      </c>
      <c r="DF589">
        <v>0</v>
      </c>
      <c r="DG589">
        <v>0</v>
      </c>
      <c r="DH589">
        <v>0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0</v>
      </c>
      <c r="DO589">
        <v>0</v>
      </c>
      <c r="DR589">
        <f t="shared" si="211"/>
        <v>0</v>
      </c>
      <c r="DS589">
        <f t="shared" si="200"/>
        <v>0</v>
      </c>
      <c r="DT589">
        <f t="shared" si="201"/>
        <v>0</v>
      </c>
      <c r="DU589">
        <f t="shared" si="202"/>
        <v>0</v>
      </c>
      <c r="DV589">
        <f t="shared" si="203"/>
        <v>0</v>
      </c>
      <c r="DW589">
        <f t="shared" si="204"/>
        <v>0</v>
      </c>
      <c r="DX589">
        <f t="shared" si="205"/>
        <v>0</v>
      </c>
      <c r="DY589">
        <f t="shared" si="206"/>
        <v>0</v>
      </c>
      <c r="DZ589">
        <f t="shared" si="207"/>
        <v>0</v>
      </c>
      <c r="EA589">
        <f t="shared" si="189"/>
        <v>0</v>
      </c>
      <c r="EB589">
        <f t="shared" si="190"/>
        <v>0</v>
      </c>
      <c r="EC589">
        <f t="shared" si="191"/>
        <v>0</v>
      </c>
      <c r="ED589">
        <f t="shared" si="192"/>
        <v>0</v>
      </c>
      <c r="EE589">
        <f t="shared" si="193"/>
        <v>0</v>
      </c>
      <c r="EF589">
        <f t="shared" si="194"/>
        <v>0</v>
      </c>
      <c r="EG589">
        <f t="shared" si="195"/>
        <v>0</v>
      </c>
      <c r="EH589">
        <f t="shared" si="196"/>
        <v>0</v>
      </c>
      <c r="EI589">
        <f t="shared" si="197"/>
        <v>0</v>
      </c>
      <c r="EJ589">
        <f t="shared" si="198"/>
        <v>0</v>
      </c>
      <c r="EK589">
        <f t="shared" si="199"/>
        <v>0</v>
      </c>
    </row>
    <row r="590" spans="1:141" x14ac:dyDescent="0.3">
      <c r="A590" s="6">
        <f>('Base original'!A590-MIN('Base original'!A:A))/(MAX('Base original'!A:A)-MIN('Base original'!A:A))</f>
        <v>0.21238938053097348</v>
      </c>
      <c r="B590" s="6">
        <f>('Base original'!B590-MIN('Base original'!B:B))/(MAX('Base original'!B:B)-MIN('Base original'!B:B))</f>
        <v>0.38698630136986306</v>
      </c>
      <c r="C590" s="6">
        <f>('Base original'!C590-MIN('Base original'!C:C))/(MAX('Base original'!C:C)-MIN('Base original'!C:C))</f>
        <v>0</v>
      </c>
      <c r="D590" s="6">
        <f>('Base original'!D590-MIN('Base original'!D:D))/(MAX('Base original'!D:D)-MIN('Base original'!D:D))</f>
        <v>6.8493150684931503E-2</v>
      </c>
      <c r="E590" s="6">
        <f>('Base original'!E590-MIN('Base original'!E:E))/(MAX('Base original'!E:E)-MIN('Base original'!E:E))</f>
        <v>0.14524207011686147</v>
      </c>
      <c r="F590" s="6">
        <f>('Base original'!F590-MIN('Base original'!F:F))/(MAX('Base original'!F:F)-MIN('Base original'!F:F))</f>
        <v>0.11940298507462686</v>
      </c>
      <c r="G590" s="6">
        <f>('Base original'!G590-MIN('Base original'!G:G))/(MAX('Base original'!G:G)-MIN('Base original'!G:G))</f>
        <v>5.6537102473498232E-2</v>
      </c>
      <c r="H590" s="6">
        <f>('Base original'!H590-MIN('Base original'!H:H))/(MAX('Base original'!H:H)-MIN('Base original'!H:H))</f>
        <v>0.43979441997062813</v>
      </c>
      <c r="I590" s="6">
        <f>('Base original'!I590-MIN('Base original'!I:I))/(MAX('Base original'!I:I)-MIN('Base original'!I:I))</f>
        <v>0.47244094488188965</v>
      </c>
      <c r="J590" s="6">
        <f>('Base original'!J590-MIN('Base original'!J:J))/(MAX('Base original'!J:J)-MIN('Base original'!J:J))</f>
        <v>0.16167664670658682</v>
      </c>
      <c r="K590" s="6">
        <f>('Base original'!K590-MIN('Base original'!K:K))/(MAX('Base original'!K:K)-MIN('Base original'!K:K))</f>
        <v>0.19999999999999984</v>
      </c>
      <c r="L590" s="6">
        <f>'Base original'!L590</f>
        <v>5</v>
      </c>
      <c r="M590">
        <v>820</v>
      </c>
      <c r="O590">
        <v>0.72266886395622298</v>
      </c>
      <c r="P590" t="str">
        <f>IF(O590&lt;=cockpit!C$11,"treino","teste")</f>
        <v>treino</v>
      </c>
      <c r="AP590" s="6">
        <v>0.52219988637243897</v>
      </c>
      <c r="AQ590" s="6">
        <v>1.1300562452545215</v>
      </c>
      <c r="AR590" s="6">
        <v>1.0885816733124347</v>
      </c>
      <c r="AS590" s="6">
        <v>1.3772426201595493</v>
      </c>
      <c r="AT590" s="6">
        <v>1.3908675300815696</v>
      </c>
      <c r="AU590" s="6">
        <v>1.2558715319176526</v>
      </c>
      <c r="AV590" s="6">
        <v>1.20746981966421</v>
      </c>
      <c r="AW590" s="6">
        <v>1.4323519282028008</v>
      </c>
      <c r="AX590" s="6">
        <v>0.72311645993548479</v>
      </c>
      <c r="AY590" s="6">
        <v>0.8554811983798265</v>
      </c>
      <c r="AZ590" s="6">
        <v>0.85857558401251055</v>
      </c>
      <c r="BA590" s="6">
        <v>1.2399107140606183</v>
      </c>
      <c r="BB590" s="6">
        <v>1.0247066191265486</v>
      </c>
      <c r="BC590" s="6">
        <v>1.0697302055478357</v>
      </c>
      <c r="BD590" s="6">
        <v>0.86191986427233025</v>
      </c>
      <c r="BE590" s="6">
        <v>1.6602770167054579</v>
      </c>
      <c r="BF590" s="6">
        <v>1.0538858258025736</v>
      </c>
      <c r="BG590" s="6">
        <v>0.78266734817932437</v>
      </c>
      <c r="BH590" s="6">
        <v>0.93950831260006529</v>
      </c>
      <c r="BI590" s="6">
        <v>0.93141300106024605</v>
      </c>
      <c r="BL590" s="8">
        <f>IF(BL$1&lt;=cockpit!$C$15,1/(1+EXP(-(AP590+T$14))),0)</f>
        <v>0.66381422247704847</v>
      </c>
      <c r="BM590" s="8">
        <f>IF(BM$1&lt;=cockpit!$C$15,1/(1+EXP(-(AQ590+U$14))),0)</f>
        <v>0.77723218458108123</v>
      </c>
      <c r="BN590" s="8">
        <f>IF(BN$1&lt;=cockpit!$C$15,1/(1+EXP(-(AR590+V$14))),0)</f>
        <v>0.7756536469839348</v>
      </c>
      <c r="BO590" s="8">
        <f>IF(BO$1&lt;=cockpit!$C$15,1/(1+EXP(-(AS590+W$14))),0)</f>
        <v>0.80930573675056816</v>
      </c>
      <c r="BP590" s="8">
        <f>IF(BP$1&lt;=cockpit!$C$15,1/(1+EXP(-(AT590+X$14))),0)</f>
        <v>0.81733386479522108</v>
      </c>
      <c r="BQ590" s="8">
        <f>IF(BQ$1&lt;=cockpit!$C$15,1/(1+EXP(-(AU590+Y$14))),0)</f>
        <v>0.84602276273338195</v>
      </c>
      <c r="BR590" s="8">
        <f>IF(BR$1&lt;=cockpit!$C$15,1/(1+EXP(-(AV590+Z$14))),0)</f>
        <v>0.83257458975139975</v>
      </c>
      <c r="BS590" s="8">
        <f>IF(BS$1&lt;=cockpit!$C$15,1/(1+EXP(-(AW590+AA$14))),0)</f>
        <v>0.82362702934463783</v>
      </c>
      <c r="BT590" s="8">
        <f>IF(BT$1&lt;=cockpit!$C$15,1/(1+EXP(-(AX590+AB$14))),0)</f>
        <v>0.69361494739634699</v>
      </c>
      <c r="BU590" s="8">
        <f>IF(BU$1&lt;=cockpit!$C$15,1/(1+EXP(-(AY590+AC$14))),0)</f>
        <v>0.71013797257164635</v>
      </c>
      <c r="BV590" s="8">
        <f>IF(BV$1&lt;=cockpit!$C$15,1/(1+EXP(-(AZ590+AD$14))),0)</f>
        <v>0.7744644824920115</v>
      </c>
      <c r="BW590" s="8">
        <f>IF(BW$1&lt;=cockpit!$C$15,1/(1+EXP(-(BA590+AE$14))),0)</f>
        <v>0.84106561300364591</v>
      </c>
      <c r="BX590" s="8">
        <f>IF(BX$1&lt;=cockpit!$C$15,1/(1+EXP(-(BB590+AF$14))),0)</f>
        <v>0.85256496341457622</v>
      </c>
      <c r="BY590" s="8">
        <f>IF(BY$1&lt;=cockpit!$C$15,1/(1+EXP(-(BC590+AG$14))),0)</f>
        <v>0.73906868052341357</v>
      </c>
      <c r="BZ590" s="8">
        <f>IF(BZ$1&lt;=cockpit!$C$15,1/(1+EXP(-(BD590+AH$14))),0)</f>
        <v>0.76250170693603114</v>
      </c>
      <c r="CA590" s="8">
        <f>IF(CA$1&lt;=cockpit!$C$15,1/(1+EXP(-(BE590+AI$14))),0)</f>
        <v>0.93285087439446646</v>
      </c>
      <c r="CB590" s="8">
        <f>IF(CB$1&lt;=cockpit!$C$15,1/(1+EXP(-(BF590+AJ$14))),0)</f>
        <v>0.81258423523057832</v>
      </c>
      <c r="CC590" s="8">
        <f>IF(CC$1&lt;=cockpit!$C$15,1/(1+EXP(-(BG590+AK$14))),0)</f>
        <v>0.72513893427094522</v>
      </c>
      <c r="CD590" s="8">
        <f>IF(CD$1&lt;=cockpit!$C$15,1/(1+EXP(-(BH590+AL$14))),0)</f>
        <v>0.86651882565229099</v>
      </c>
      <c r="CE590" s="8">
        <f>IF(CE$1&lt;=cockpit!$C$15,1/(1+EXP(-(BI590+AM$14))),0)</f>
        <v>0.81352284691727306</v>
      </c>
      <c r="CH590" s="6">
        <v>5.3692707185725261</v>
      </c>
      <c r="CK590" s="9">
        <f t="shared" si="208"/>
        <v>5.3692707185725261</v>
      </c>
      <c r="CM590" s="9">
        <f t="shared" si="209"/>
        <v>0.1363608635950698</v>
      </c>
      <c r="CP590">
        <f t="shared" si="210"/>
        <v>0.36927071857252614</v>
      </c>
      <c r="CV590">
        <v>-2.8956657980069373E-2</v>
      </c>
      <c r="CW590">
        <v>0.15146178712932182</v>
      </c>
      <c r="CX590">
        <v>6.2506237722770664E-3</v>
      </c>
      <c r="CY590">
        <v>9.8891544034741805E-2</v>
      </c>
      <c r="CZ590">
        <v>0.11820373371910017</v>
      </c>
      <c r="DA590">
        <v>0.27842789107888666</v>
      </c>
      <c r="DB590">
        <v>4.9037797388574817E-3</v>
      </c>
      <c r="DC590">
        <v>0.23215351894356825</v>
      </c>
      <c r="DD590">
        <v>0.10053663136333038</v>
      </c>
      <c r="DE590">
        <v>0.21824321144621084</v>
      </c>
      <c r="DF590">
        <v>0.26899016227916844</v>
      </c>
      <c r="DG590">
        <v>7.3489078212474218E-2</v>
      </c>
      <c r="DH590">
        <v>-3.7914302381267355E-2</v>
      </c>
      <c r="DI590">
        <v>0.1836700102725328</v>
      </c>
      <c r="DJ590">
        <v>5.0878282579745311E-2</v>
      </c>
      <c r="DK590">
        <v>-6.6613679012051008E-2</v>
      </c>
      <c r="DL590">
        <v>0.24485231422145493</v>
      </c>
      <c r="DM590">
        <v>0.21966808736292232</v>
      </c>
      <c r="DN590">
        <v>0.14675259750497058</v>
      </c>
      <c r="DO590">
        <v>-7.8208786628646242E-3</v>
      </c>
      <c r="DR590">
        <f t="shared" si="211"/>
        <v>-1.6196926274842861E-2</v>
      </c>
      <c r="DS590">
        <f t="shared" si="200"/>
        <v>5.9965256021929314E-2</v>
      </c>
      <c r="DT590">
        <f t="shared" si="201"/>
        <v>2.4900073613132582E-3</v>
      </c>
      <c r="DU590">
        <f t="shared" si="202"/>
        <v>3.4119978286497828E-2</v>
      </c>
      <c r="DV590">
        <f t="shared" si="203"/>
        <v>3.9239544244223649E-2</v>
      </c>
      <c r="DW590">
        <f t="shared" si="204"/>
        <v>7.9141870919697571E-2</v>
      </c>
      <c r="DX590">
        <f t="shared" si="205"/>
        <v>1.5045755050362335E-3</v>
      </c>
      <c r="DY590">
        <f t="shared" si="206"/>
        <v>7.4669513440908081E-2</v>
      </c>
      <c r="DZ590">
        <f t="shared" si="207"/>
        <v>5.216828757954322E-2</v>
      </c>
      <c r="EA590">
        <f t="shared" si="189"/>
        <v>0.10818404596208304</v>
      </c>
      <c r="EB590">
        <f t="shared" si="190"/>
        <v>0.10765114477864737</v>
      </c>
      <c r="EC590">
        <f t="shared" si="191"/>
        <v>2.1503538835440334E-2</v>
      </c>
      <c r="ED590">
        <f t="shared" si="192"/>
        <v>-1.0355646513746314E-2</v>
      </c>
      <c r="EE590">
        <f t="shared" si="193"/>
        <v>8.3345315417605217E-2</v>
      </c>
      <c r="EF590">
        <f t="shared" si="194"/>
        <v>2.129719865835707E-2</v>
      </c>
      <c r="EG590">
        <f t="shared" si="195"/>
        <v>-8.6457391816845853E-3</v>
      </c>
      <c r="EH590">
        <f t="shared" si="196"/>
        <v>8.3178010988217477E-2</v>
      </c>
      <c r="EI590">
        <f t="shared" si="197"/>
        <v>0.10416079153551897</v>
      </c>
      <c r="EJ590">
        <f t="shared" si="198"/>
        <v>3.656269421865814E-2</v>
      </c>
      <c r="EK590">
        <f t="shared" si="199"/>
        <v>-2.6448692631060948E-3</v>
      </c>
    </row>
    <row r="591" spans="1:141" x14ac:dyDescent="0.3">
      <c r="A591" s="6">
        <f>('Base original'!A591-MIN('Base original'!A:A))/(MAX('Base original'!A:A)-MIN('Base original'!A:A))</f>
        <v>2.6548672566371743E-2</v>
      </c>
      <c r="B591" s="6">
        <f>('Base original'!B591-MIN('Base original'!B:B))/(MAX('Base original'!B:B)-MIN('Base original'!B:B))</f>
        <v>0.20547945205479451</v>
      </c>
      <c r="C591" s="6">
        <f>('Base original'!C591-MIN('Base original'!C:C))/(MAX('Base original'!C:C)-MIN('Base original'!C:C))</f>
        <v>0</v>
      </c>
      <c r="D591" s="6">
        <f>('Base original'!D591-MIN('Base original'!D:D))/(MAX('Base original'!D:D)-MIN('Base original'!D:D))</f>
        <v>8.2191780821917818E-2</v>
      </c>
      <c r="E591" s="6">
        <f>('Base original'!E591-MIN('Base original'!E:E))/(MAX('Base original'!E:E)-MIN('Base original'!E:E))</f>
        <v>6.010016694490819E-2</v>
      </c>
      <c r="F591" s="6">
        <f>('Base original'!F591-MIN('Base original'!F:F))/(MAX('Base original'!F:F)-MIN('Base original'!F:F))</f>
        <v>0.22388059701492538</v>
      </c>
      <c r="G591" s="6">
        <f>('Base original'!G591-MIN('Base original'!G:G))/(MAX('Base original'!G:G)-MIN('Base original'!G:G))</f>
        <v>0.12720848056537101</v>
      </c>
      <c r="H591" s="6">
        <f>('Base original'!H591-MIN('Base original'!H:H))/(MAX('Base original'!H:H)-MIN('Base original'!H:H))</f>
        <v>0.10792951541850038</v>
      </c>
      <c r="I591" s="6">
        <f>('Base original'!I591-MIN('Base original'!I:I))/(MAX('Base original'!I:I)-MIN('Base original'!I:I))</f>
        <v>0.7637795275590552</v>
      </c>
      <c r="J591" s="6">
        <f>('Base original'!J591-MIN('Base original'!J:J))/(MAX('Base original'!J:J)-MIN('Base original'!J:J))</f>
        <v>0.24550898203592814</v>
      </c>
      <c r="K591" s="6">
        <f>('Base original'!K591-MIN('Base original'!K:K))/(MAX('Base original'!K:K)-MIN('Base original'!K:K))</f>
        <v>0.86153846153846148</v>
      </c>
      <c r="L591" s="6">
        <f>'Base original'!L591</f>
        <v>7</v>
      </c>
      <c r="M591">
        <v>821</v>
      </c>
      <c r="O591">
        <v>0.70399304861791734</v>
      </c>
      <c r="P591" t="str">
        <f>IF(O591&lt;=cockpit!C$11,"treino","teste")</f>
        <v>treino</v>
      </c>
      <c r="AP591" s="6">
        <v>0.55837854077551941</v>
      </c>
      <c r="AQ591" s="6">
        <v>1.0907248267709315</v>
      </c>
      <c r="AR591" s="6">
        <v>1.5925978370677092</v>
      </c>
      <c r="AS591" s="6">
        <v>1.2814562971716312</v>
      </c>
      <c r="AT591" s="6">
        <v>1.4945436896853033</v>
      </c>
      <c r="AU591" s="6">
        <v>1.4312864242482135</v>
      </c>
      <c r="AV591" s="6">
        <v>1.3954210327699799</v>
      </c>
      <c r="AW591" s="6">
        <v>1.2575697520935412</v>
      </c>
      <c r="AX591" s="6">
        <v>0.74704777803599831</v>
      </c>
      <c r="AY591" s="6">
        <v>0.79006116341091759</v>
      </c>
      <c r="AZ591" s="6">
        <v>0.89722657254973082</v>
      </c>
      <c r="BA591" s="6">
        <v>1.4211210912827521</v>
      </c>
      <c r="BB591" s="6">
        <v>1.0713425039656572</v>
      </c>
      <c r="BC591" s="6">
        <v>1.2322396727266618</v>
      </c>
      <c r="BD591" s="6">
        <v>1.0398646139966601</v>
      </c>
      <c r="BE591" s="6">
        <v>1.8743959488745707</v>
      </c>
      <c r="BF591" s="6">
        <v>0.84786446666069915</v>
      </c>
      <c r="BG591" s="6">
        <v>1.0833633649975138</v>
      </c>
      <c r="BH591" s="6">
        <v>1.2316747937896682</v>
      </c>
      <c r="BI591" s="6">
        <v>0.97192750343607215</v>
      </c>
      <c r="BL591" s="8">
        <f>IF(BL$1&lt;=cockpit!$C$15,1/(1+EXP(-(AP591+T$14))),0)</f>
        <v>0.67183958997551507</v>
      </c>
      <c r="BM591" s="8">
        <f>IF(BM$1&lt;=cockpit!$C$15,1/(1+EXP(-(AQ591+U$14))),0)</f>
        <v>0.77034807524957749</v>
      </c>
      <c r="BN591" s="8">
        <f>IF(BN$1&lt;=cockpit!$C$15,1/(1+EXP(-(AR591+V$14))),0)</f>
        <v>0.85126169501046844</v>
      </c>
      <c r="BO591" s="8">
        <f>IF(BO$1&lt;=cockpit!$C$15,1/(1+EXP(-(AS591+W$14))),0)</f>
        <v>0.79408368637875459</v>
      </c>
      <c r="BP591" s="8">
        <f>IF(BP$1&lt;=cockpit!$C$15,1/(1+EXP(-(AT591+X$14))),0)</f>
        <v>0.83230662218164653</v>
      </c>
      <c r="BQ591" s="8">
        <f>IF(BQ$1&lt;=cockpit!$C$15,1/(1+EXP(-(AU591+Y$14))),0)</f>
        <v>0.86751419605274738</v>
      </c>
      <c r="BR591" s="8">
        <f>IF(BR$1&lt;=cockpit!$C$15,1/(1+EXP(-(AV591+Z$14))),0)</f>
        <v>0.85716448258059019</v>
      </c>
      <c r="BS591" s="8">
        <f>IF(BS$1&lt;=cockpit!$C$15,1/(1+EXP(-(AW591+AA$14))),0)</f>
        <v>0.79678732576881384</v>
      </c>
      <c r="BT591" s="8">
        <f>IF(BT$1&lt;=cockpit!$C$15,1/(1+EXP(-(AX591+AB$14))),0)</f>
        <v>0.69867697334844603</v>
      </c>
      <c r="BU591" s="8">
        <f>IF(BU$1&lt;=cockpit!$C$15,1/(1+EXP(-(AY591+AC$14))),0)</f>
        <v>0.69648901168910182</v>
      </c>
      <c r="BV591" s="8">
        <f>IF(BV$1&lt;=cockpit!$C$15,1/(1+EXP(-(AZ591+AD$14))),0)</f>
        <v>0.78114393230904244</v>
      </c>
      <c r="BW591" s="8">
        <f>IF(BW$1&lt;=cockpit!$C$15,1/(1+EXP(-(BA591+AE$14))),0)</f>
        <v>0.86382020252364144</v>
      </c>
      <c r="BX591" s="8">
        <f>IF(BX$1&lt;=cockpit!$C$15,1/(1+EXP(-(BB591+AF$14))),0)</f>
        <v>0.8583311447523545</v>
      </c>
      <c r="BY591" s="8">
        <f>IF(BY$1&lt;=cockpit!$C$15,1/(1+EXP(-(BC591+AG$14))),0)</f>
        <v>0.76917223521846323</v>
      </c>
      <c r="BZ591" s="8">
        <f>IF(BZ$1&lt;=cockpit!$C$15,1/(1+EXP(-(BD591+AH$14))),0)</f>
        <v>0.79321079427063812</v>
      </c>
      <c r="CA591" s="8">
        <f>IF(CA$1&lt;=cockpit!$C$15,1/(1+EXP(-(BE591+AI$14))),0)</f>
        <v>0.94508292653516035</v>
      </c>
      <c r="CB591" s="8">
        <f>IF(CB$1&lt;=cockpit!$C$15,1/(1+EXP(-(BF591+AJ$14))),0)</f>
        <v>0.7791756192347048</v>
      </c>
      <c r="CC591" s="8">
        <f>IF(CC$1&lt;=cockpit!$C$15,1/(1+EXP(-(BG591+AK$14))),0)</f>
        <v>0.78087855729689415</v>
      </c>
      <c r="CD591" s="8">
        <f>IF(CD$1&lt;=cockpit!$C$15,1/(1+EXP(-(BH591+AL$14))),0)</f>
        <v>0.8968486567405235</v>
      </c>
      <c r="CE591" s="8">
        <f>IF(CE$1&lt;=cockpit!$C$15,1/(1+EXP(-(BI591+AM$14))),0)</f>
        <v>0.81959112502240605</v>
      </c>
      <c r="CH591" s="6">
        <v>5.4095127692595915</v>
      </c>
      <c r="CK591" s="9">
        <f t="shared" si="208"/>
        <v>5.4095127692595915</v>
      </c>
      <c r="CM591" s="9">
        <f t="shared" si="209"/>
        <v>2.5296496311482937</v>
      </c>
      <c r="CP591">
        <f t="shared" si="210"/>
        <v>-1.5904872307404085</v>
      </c>
      <c r="CV591">
        <v>0.12471932499888229</v>
      </c>
      <c r="CW591">
        <v>-0.65236160426024958</v>
      </c>
      <c r="CX591">
        <v>-2.6922083972430007E-2</v>
      </c>
      <c r="CY591">
        <v>-0.42593612248345153</v>
      </c>
      <c r="CZ591">
        <v>-0.50911572364258306</v>
      </c>
      <c r="DA591">
        <v>-1.1992177640155237</v>
      </c>
      <c r="DB591">
        <v>-2.112108722610382E-2</v>
      </c>
      <c r="DC591">
        <v>-0.99990925053180812</v>
      </c>
      <c r="DD591">
        <v>-0.43302168399151653</v>
      </c>
      <c r="DE591">
        <v>-0.93999611543205264</v>
      </c>
      <c r="DF591">
        <v>-1.1585684885972924</v>
      </c>
      <c r="DG591">
        <v>-0.31652507122052537</v>
      </c>
      <c r="DH591">
        <v>0.16330082718972155</v>
      </c>
      <c r="DI591">
        <v>-0.79108575718561525</v>
      </c>
      <c r="DJ591">
        <v>-0.21913803260085421</v>
      </c>
      <c r="DK591">
        <v>0.28691201477026634</v>
      </c>
      <c r="DL591">
        <v>-1.0546042770244071</v>
      </c>
      <c r="DM591">
        <v>-0.94613320358158071</v>
      </c>
      <c r="DN591">
        <v>-0.63207863681127541</v>
      </c>
      <c r="DO591">
        <v>3.3685334419531664E-2</v>
      </c>
      <c r="DR591">
        <f t="shared" si="211"/>
        <v>6.8424958502476027E-2</v>
      </c>
      <c r="DS591">
        <f t="shared" si="200"/>
        <v>-0.26522664082712238</v>
      </c>
      <c r="DT591">
        <f t="shared" si="201"/>
        <v>-7.4130907654427385E-3</v>
      </c>
      <c r="DU591">
        <f t="shared" si="202"/>
        <v>-0.15735404984441476</v>
      </c>
      <c r="DV591">
        <f t="shared" si="203"/>
        <v>-0.15643379242084471</v>
      </c>
      <c r="DW591">
        <f t="shared" si="204"/>
        <v>-0.29670940343771118</v>
      </c>
      <c r="DX591">
        <f t="shared" si="205"/>
        <v>-5.6027707392610942E-3</v>
      </c>
      <c r="DY591">
        <f t="shared" si="206"/>
        <v>-0.36509682214471856</v>
      </c>
      <c r="DZ591">
        <f t="shared" si="207"/>
        <v>-0.22164235979479546</v>
      </c>
      <c r="EA591">
        <f t="shared" ref="EA591:EA654" si="212">DE591*(1-BU591^2)</f>
        <v>-0.48400687302464823</v>
      </c>
      <c r="EB591">
        <f t="shared" ref="EB591:EB654" si="213">DF591*(1-BV591^2)</f>
        <v>-0.45162639872874238</v>
      </c>
      <c r="EC591">
        <f t="shared" ref="EC591:EC654" si="214">DG591*(1-BW591^2)</f>
        <v>-8.0338702609108831E-2</v>
      </c>
      <c r="ED591">
        <f t="shared" ref="ED591:ED654" si="215">DH591*(1-BX591^2)</f>
        <v>4.2991824355617547E-2</v>
      </c>
      <c r="EE591">
        <f t="shared" ref="EE591:EE654" si="216">DI591*(1-BY591^2)</f>
        <v>-0.32305891241324686</v>
      </c>
      <c r="EF591">
        <f t="shared" ref="EF591:EF654" si="217">DJ591*(1-BZ591^2)</f>
        <v>-8.1260028036393747E-2</v>
      </c>
      <c r="EG591">
        <f t="shared" ref="EG591:EG654" si="218">DK591*(1-CA591^2)</f>
        <v>3.0647442756569103E-2</v>
      </c>
      <c r="EH591">
        <f t="shared" ref="EH591:EH654" si="219">DL591*(1-CB591^2)</f>
        <v>-0.41433857512016992</v>
      </c>
      <c r="EI591">
        <f t="shared" ref="EI591:EI654" si="220">DM591*(1-CC591^2)</f>
        <v>-0.36920830995885501</v>
      </c>
      <c r="EJ591">
        <f t="shared" ref="EJ591:EJ654" si="221">DN591*(1-CD591^2)</f>
        <v>-0.12367407799657447</v>
      </c>
      <c r="EK591">
        <f t="shared" ref="EK591:EK654" si="222">DO591*(1-CE591^2)</f>
        <v>1.1057897792550453E-2</v>
      </c>
    </row>
    <row r="592" spans="1:141" x14ac:dyDescent="0.3">
      <c r="A592" s="6">
        <f>('Base original'!A592-MIN('Base original'!A:A))/(MAX('Base original'!A:A)-MIN('Base original'!A:A))</f>
        <v>0.18584070796460181</v>
      </c>
      <c r="B592" s="6">
        <f>('Base original'!B592-MIN('Base original'!B:B))/(MAX('Base original'!B:B)-MIN('Base original'!B:B))</f>
        <v>0.28767123287671237</v>
      </c>
      <c r="C592" s="6">
        <f>('Base original'!C592-MIN('Base original'!C:C))/(MAX('Base original'!C:C)-MIN('Base original'!C:C))</f>
        <v>0.13</v>
      </c>
      <c r="D592" s="6">
        <f>('Base original'!D592-MIN('Base original'!D:D))/(MAX('Base original'!D:D)-MIN('Base original'!D:D))</f>
        <v>7.5342465753424667E-2</v>
      </c>
      <c r="E592" s="6">
        <f>('Base original'!E592-MIN('Base original'!E:E))/(MAX('Base original'!E:E)-MIN('Base original'!E:E))</f>
        <v>0.10684474123539232</v>
      </c>
      <c r="F592" s="6">
        <f>('Base original'!F592-MIN('Base original'!F:F))/(MAX('Base original'!F:F)-MIN('Base original'!F:F))</f>
        <v>0.20895522388059701</v>
      </c>
      <c r="G592" s="6">
        <f>('Base original'!G592-MIN('Base original'!G:G))/(MAX('Base original'!G:G)-MIN('Base original'!G:G))</f>
        <v>0.10600706713780919</v>
      </c>
      <c r="H592" s="6">
        <f>('Base original'!H592-MIN('Base original'!H:H))/(MAX('Base original'!H:H)-MIN('Base original'!H:H))</f>
        <v>0.5308370044052847</v>
      </c>
      <c r="I592" s="6">
        <f>('Base original'!I592-MIN('Base original'!I:I))/(MAX('Base original'!I:I)-MIN('Base original'!I:I))</f>
        <v>0.68503937007874016</v>
      </c>
      <c r="J592" s="6">
        <f>('Base original'!J592-MIN('Base original'!J:J))/(MAX('Base original'!J:J)-MIN('Base original'!J:J))</f>
        <v>0.18562874251497008</v>
      </c>
      <c r="K592" s="6">
        <f>('Base original'!K592-MIN('Base original'!K:K))/(MAX('Base original'!K:K)-MIN('Base original'!K:K))</f>
        <v>0.21538461538461545</v>
      </c>
      <c r="L592" s="6">
        <f>'Base original'!L592</f>
        <v>5</v>
      </c>
      <c r="M592">
        <v>823</v>
      </c>
      <c r="O592">
        <v>0.53491973986142294</v>
      </c>
      <c r="P592" t="str">
        <f>IF(O592&lt;=cockpit!C$11,"treino","teste")</f>
        <v>treino</v>
      </c>
      <c r="AP592" s="6">
        <v>0.70881169478952544</v>
      </c>
      <c r="AQ592" s="6">
        <v>1.2512038894401774</v>
      </c>
      <c r="AR592" s="6">
        <v>1.3217221120813951</v>
      </c>
      <c r="AS592" s="6">
        <v>1.6913501238362789</v>
      </c>
      <c r="AT592" s="6">
        <v>1.6959117671692443</v>
      </c>
      <c r="AU592" s="6">
        <v>1.4909916403186358</v>
      </c>
      <c r="AV592" s="6">
        <v>1.411074690781001</v>
      </c>
      <c r="AW592" s="6">
        <v>1.7466137202976513</v>
      </c>
      <c r="AX592" s="6">
        <v>0.81476874869305604</v>
      </c>
      <c r="AY592" s="6">
        <v>1.0056495924787592</v>
      </c>
      <c r="AZ592" s="6">
        <v>0.98733449795984707</v>
      </c>
      <c r="BA592" s="6">
        <v>1.6338701164842255</v>
      </c>
      <c r="BB592" s="6">
        <v>1.2019132468848617</v>
      </c>
      <c r="BC592" s="6">
        <v>1.1436214887346687</v>
      </c>
      <c r="BD592" s="6">
        <v>1.0863867926185422</v>
      </c>
      <c r="BE592" s="6">
        <v>1.8822655967604645</v>
      </c>
      <c r="BF592" s="6">
        <v>1.1336483841658627</v>
      </c>
      <c r="BG592" s="6">
        <v>1.0720790053111853</v>
      </c>
      <c r="BH592" s="6">
        <v>1.2180362673003891</v>
      </c>
      <c r="BI592" s="6">
        <v>1.1818511219277354</v>
      </c>
      <c r="BL592" s="8">
        <f>IF(BL$1&lt;=cockpit!$C$15,1/(1+EXP(-(AP592+T$14))),0)</f>
        <v>0.70411070554869204</v>
      </c>
      <c r="BM592" s="8">
        <f>IF(BM$1&lt;=cockpit!$C$15,1/(1+EXP(-(AQ592+U$14))),0)</f>
        <v>0.79750238704000731</v>
      </c>
      <c r="BN592" s="8">
        <f>IF(BN$1&lt;=cockpit!$C$15,1/(1+EXP(-(AR592+V$14))),0)</f>
        <v>0.81361236095233813</v>
      </c>
      <c r="BO592" s="8">
        <f>IF(BO$1&lt;=cockpit!$C$15,1/(1+EXP(-(AS592+W$14))),0)</f>
        <v>0.85316116440303447</v>
      </c>
      <c r="BP592" s="8">
        <f>IF(BP$1&lt;=cockpit!$C$15,1/(1+EXP(-(AT592+X$14))),0)</f>
        <v>0.85856617345331143</v>
      </c>
      <c r="BQ592" s="8">
        <f>IF(BQ$1&lt;=cockpit!$C$15,1/(1+EXP(-(AU592+Y$14))),0)</f>
        <v>0.87422702418159348</v>
      </c>
      <c r="BR592" s="8">
        <f>IF(BR$1&lt;=cockpit!$C$15,1/(1+EXP(-(AV592+Z$14))),0)</f>
        <v>0.85907032089911384</v>
      </c>
      <c r="BS592" s="8">
        <f>IF(BS$1&lt;=cockpit!$C$15,1/(1+EXP(-(AW592+AA$14))),0)</f>
        <v>0.86475738579713424</v>
      </c>
      <c r="BT592" s="8">
        <f>IF(BT$1&lt;=cockpit!$C$15,1/(1+EXP(-(AX592+AB$14))),0)</f>
        <v>0.71273951745965203</v>
      </c>
      <c r="BU592" s="8">
        <f>IF(BU$1&lt;=cockpit!$C$15,1/(1+EXP(-(AY592+AC$14))),0)</f>
        <v>0.74004888111819456</v>
      </c>
      <c r="BV592" s="8">
        <f>IF(BV$1&lt;=cockpit!$C$15,1/(1+EXP(-(AZ592+AD$14))),0)</f>
        <v>0.79615809532097992</v>
      </c>
      <c r="BW592" s="8">
        <f>IF(BW$1&lt;=cockpit!$C$15,1/(1+EXP(-(BA592+AE$14))),0)</f>
        <v>0.88696796791905019</v>
      </c>
      <c r="BX592" s="8">
        <f>IF(BX$1&lt;=cockpit!$C$15,1/(1+EXP(-(BB592+AF$14))),0)</f>
        <v>0.8734781825101835</v>
      </c>
      <c r="BY592" s="8">
        <f>IF(BY$1&lt;=cockpit!$C$15,1/(1+EXP(-(BC592+AG$14))),0)</f>
        <v>0.75306472229835353</v>
      </c>
      <c r="BZ592" s="8">
        <f>IF(BZ$1&lt;=cockpit!$C$15,1/(1+EXP(-(BD592+AH$14))),0)</f>
        <v>0.80073767743329705</v>
      </c>
      <c r="CA592" s="8">
        <f>IF(CA$1&lt;=cockpit!$C$15,1/(1+EXP(-(BE592+AI$14))),0)</f>
        <v>0.94548994287884913</v>
      </c>
      <c r="CB592" s="8">
        <f>IF(CB$1&lt;=cockpit!$C$15,1/(1+EXP(-(BF592+AJ$14))),0)</f>
        <v>0.82442974477735109</v>
      </c>
      <c r="CC592" s="8">
        <f>IF(CC$1&lt;=cockpit!$C$15,1/(1+EXP(-(BG592+AK$14))),0)</f>
        <v>0.77894160301034909</v>
      </c>
      <c r="CD592" s="8">
        <f>IF(CD$1&lt;=cockpit!$C$15,1/(1+EXP(-(BH592+AL$14))),0)</f>
        <v>0.89558009471671829</v>
      </c>
      <c r="CE592" s="8">
        <f>IF(CE$1&lt;=cockpit!$C$15,1/(1+EXP(-(BI592+AM$14))),0)</f>
        <v>0.84857954671339975</v>
      </c>
      <c r="CH592" s="6">
        <v>5.5537773111928699</v>
      </c>
      <c r="CK592" s="9">
        <f t="shared" si="208"/>
        <v>5.5537773111928699</v>
      </c>
      <c r="CM592" s="9">
        <f t="shared" si="209"/>
        <v>0.30666931039200462</v>
      </c>
      <c r="CP592">
        <f t="shared" si="210"/>
        <v>0.55377731119286988</v>
      </c>
      <c r="CV592">
        <v>-4.342488962927326E-2</v>
      </c>
      <c r="CW592">
        <v>0.22713986516228224</v>
      </c>
      <c r="CX592">
        <v>9.373756032621864E-3</v>
      </c>
      <c r="CY592">
        <v>0.14830283204411393</v>
      </c>
      <c r="CZ592">
        <v>0.17726438230727184</v>
      </c>
      <c r="DA592">
        <v>0.41754474733009245</v>
      </c>
      <c r="DB592">
        <v>7.3539596341788355E-3</v>
      </c>
      <c r="DC592">
        <v>0.34814932524708775</v>
      </c>
      <c r="DD592">
        <v>0.1507698893862853</v>
      </c>
      <c r="DE592">
        <v>0.32728871459934783</v>
      </c>
      <c r="DF592">
        <v>0.40339144511680319</v>
      </c>
      <c r="DG592">
        <v>0.11020799128581198</v>
      </c>
      <c r="DH592">
        <v>-5.6858232652768403E-2</v>
      </c>
      <c r="DI592">
        <v>0.27544096869818108</v>
      </c>
      <c r="DJ592">
        <v>7.6299682341557415E-2</v>
      </c>
      <c r="DK592">
        <v>-9.9897289973489595E-2</v>
      </c>
      <c r="DL592">
        <v>0.36719309002638373</v>
      </c>
      <c r="DM592">
        <v>0.32942553161259547</v>
      </c>
      <c r="DN592">
        <v>0.22007772284525365</v>
      </c>
      <c r="DO592">
        <v>-1.1728590812261302E-2</v>
      </c>
      <c r="DR592">
        <f t="shared" si="211"/>
        <v>-2.1896050212831655E-2</v>
      </c>
      <c r="DS592">
        <f t="shared" ref="DS592:DS655" si="223">CW592*(1-BM592^2)</f>
        <v>8.2676626497466321E-2</v>
      </c>
      <c r="DT592">
        <f t="shared" ref="DT592:DT655" si="224">CX592*(1-BN592^2)</f>
        <v>3.1686569278189004E-3</v>
      </c>
      <c r="DU592">
        <f t="shared" ref="DU592:DU655" si="225">CY592*(1-BO592^2)</f>
        <v>4.0355577530920325E-2</v>
      </c>
      <c r="DV592">
        <f t="shared" ref="DV592:DV655" si="226">CZ592*(1-BP592^2)</f>
        <v>4.6596446890986146E-2</v>
      </c>
      <c r="DW592">
        <f t="shared" ref="DW592:DW655" si="227">DA592*(1-BQ592^2)</f>
        <v>9.8426616663385078E-2</v>
      </c>
      <c r="DX592">
        <f t="shared" ref="DX592:DX655" si="228">DB592*(1-BR592^2)</f>
        <v>1.9267240675278285E-3</v>
      </c>
      <c r="DY592">
        <f t="shared" ref="DY592:DY655" si="229">DC592*(1-BS592^2)</f>
        <v>8.7801402001311202E-2</v>
      </c>
      <c r="DZ592">
        <f t="shared" ref="DZ592:DZ655" si="230">DD592*(1-BT592^2)</f>
        <v>7.4179144448290005E-2</v>
      </c>
      <c r="EA592">
        <f t="shared" si="212"/>
        <v>0.1480417363099869</v>
      </c>
      <c r="EB592">
        <f t="shared" si="213"/>
        <v>0.1476946324596623</v>
      </c>
      <c r="EC592">
        <f t="shared" si="214"/>
        <v>2.350602263614858E-2</v>
      </c>
      <c r="ED592">
        <f t="shared" si="215"/>
        <v>-1.3477440340952024E-2</v>
      </c>
      <c r="EE592">
        <f t="shared" si="216"/>
        <v>0.11923661160191092</v>
      </c>
      <c r="EF592">
        <f t="shared" si="217"/>
        <v>2.7377788836985707E-2</v>
      </c>
      <c r="EG592">
        <f t="shared" si="218"/>
        <v>-1.0593984519731125E-2</v>
      </c>
      <c r="EH592">
        <f t="shared" si="219"/>
        <v>0.11761767345183963</v>
      </c>
      <c r="EI592">
        <f t="shared" si="220"/>
        <v>0.12954658342155009</v>
      </c>
      <c r="EJ592">
        <f t="shared" si="221"/>
        <v>4.35613688403272E-2</v>
      </c>
      <c r="EK592">
        <f t="shared" si="222"/>
        <v>-3.2829821418939665E-3</v>
      </c>
    </row>
    <row r="593" spans="1:141" x14ac:dyDescent="0.3">
      <c r="A593" s="6">
        <f>('Base original'!A593-MIN('Base original'!A:A))/(MAX('Base original'!A:A)-MIN('Base original'!A:A))</f>
        <v>0.22123893805309733</v>
      </c>
      <c r="B593" s="6">
        <f>('Base original'!B593-MIN('Base original'!B:B))/(MAX('Base original'!B:B)-MIN('Base original'!B:B))</f>
        <v>0.24657534246575341</v>
      </c>
      <c r="C593" s="6">
        <f>('Base original'!C593-MIN('Base original'!C:C))/(MAX('Base original'!C:C)-MIN('Base original'!C:C))</f>
        <v>0.28000000000000003</v>
      </c>
      <c r="D593" s="6">
        <f>('Base original'!D593-MIN('Base original'!D:D))/(MAX('Base original'!D:D)-MIN('Base original'!D:D))</f>
        <v>0.13013698630136986</v>
      </c>
      <c r="E593" s="6">
        <f>('Base original'!E593-MIN('Base original'!E:E))/(MAX('Base original'!E:E)-MIN('Base original'!E:E))</f>
        <v>9.3489148580968295E-2</v>
      </c>
      <c r="F593" s="6">
        <f>('Base original'!F593-MIN('Base original'!F:F))/(MAX('Base original'!F:F)-MIN('Base original'!F:F))</f>
        <v>7.4626865671641784E-2</v>
      </c>
      <c r="G593" s="6">
        <f>('Base original'!G593-MIN('Base original'!G:G))/(MAX('Base original'!G:G)-MIN('Base original'!G:G))</f>
        <v>3.5335689045936397E-2</v>
      </c>
      <c r="H593" s="6">
        <f>('Base original'!H593-MIN('Base original'!H:H))/(MAX('Base original'!H:H)-MIN('Base original'!H:H))</f>
        <v>0.49559471365639141</v>
      </c>
      <c r="I593" s="6">
        <f>('Base original'!I593-MIN('Base original'!I:I))/(MAX('Base original'!I:I)-MIN('Base original'!I:I))</f>
        <v>0.39370078740157494</v>
      </c>
      <c r="J593" s="6">
        <f>('Base original'!J593-MIN('Base original'!J:J))/(MAX('Base original'!J:J)-MIN('Base original'!J:J))</f>
        <v>0.11976047904191618</v>
      </c>
      <c r="K593" s="6">
        <f>('Base original'!K593-MIN('Base original'!K:K))/(MAX('Base original'!K:K)-MIN('Base original'!K:K))</f>
        <v>0.29230769230769238</v>
      </c>
      <c r="L593" s="6">
        <f>'Base original'!L593</f>
        <v>5</v>
      </c>
      <c r="M593">
        <v>824</v>
      </c>
      <c r="O593">
        <v>0.65282116941439439</v>
      </c>
      <c r="P593" t="str">
        <f>IF(O593&lt;=cockpit!C$11,"treino","teste")</f>
        <v>treino</v>
      </c>
      <c r="AP593" s="6">
        <v>0.7342466579442497</v>
      </c>
      <c r="AQ593" s="6">
        <v>1.2005170015607654</v>
      </c>
      <c r="AR593" s="6">
        <v>1.1130604991053965</v>
      </c>
      <c r="AS593" s="6">
        <v>1.4816977239458295</v>
      </c>
      <c r="AT593" s="6">
        <v>1.3578420376188496</v>
      </c>
      <c r="AU593" s="6">
        <v>1.2223381688241108</v>
      </c>
      <c r="AV593" s="6">
        <v>1.2835189606794217</v>
      </c>
      <c r="AW593" s="6">
        <v>1.4764200997468073</v>
      </c>
      <c r="AX593" s="6">
        <v>0.82058418800637178</v>
      </c>
      <c r="AY593" s="6">
        <v>0.81778658756842104</v>
      </c>
      <c r="AZ593" s="6">
        <v>0.87851934834210799</v>
      </c>
      <c r="BA593" s="6">
        <v>1.3040854279080951</v>
      </c>
      <c r="BB593" s="6">
        <v>1.0508355967326015</v>
      </c>
      <c r="BC593" s="6">
        <v>1.0964929904548653</v>
      </c>
      <c r="BD593" s="6">
        <v>0.94245894043621514</v>
      </c>
      <c r="BE593" s="6">
        <v>1.5980632527563146</v>
      </c>
      <c r="BF593" s="6">
        <v>1.0679973514408989</v>
      </c>
      <c r="BG593" s="6">
        <v>0.98313507620123652</v>
      </c>
      <c r="BH593" s="6">
        <v>0.9221053236205099</v>
      </c>
      <c r="BI593" s="6">
        <v>1.1237175448883301</v>
      </c>
      <c r="BL593" s="8">
        <f>IF(BL$1&lt;=cockpit!$C$15,1/(1+EXP(-(AP593+T$14))),0)</f>
        <v>0.70938214463770022</v>
      </c>
      <c r="BM593" s="8">
        <f>IF(BM$1&lt;=cockpit!$C$15,1/(1+EXP(-(AQ593+U$14))),0)</f>
        <v>0.78919332606045012</v>
      </c>
      <c r="BN593" s="8">
        <f>IF(BN$1&lt;=cockpit!$C$15,1/(1+EXP(-(AR593+V$14))),0)</f>
        <v>0.77988457131210998</v>
      </c>
      <c r="BO593" s="8">
        <f>IF(BO$1&lt;=cockpit!$C$15,1/(1+EXP(-(AS593+W$14))),0)</f>
        <v>0.82490801795921842</v>
      </c>
      <c r="BP593" s="8">
        <f>IF(BP$1&lt;=cockpit!$C$15,1/(1+EXP(-(AT593+X$14))),0)</f>
        <v>0.81235142088943202</v>
      </c>
      <c r="BQ593" s="8">
        <f>IF(BQ$1&lt;=cockpit!$C$15,1/(1+EXP(-(AU593+Y$14))),0)</f>
        <v>0.84160356710407414</v>
      </c>
      <c r="BR593" s="8">
        <f>IF(BR$1&lt;=cockpit!$C$15,1/(1+EXP(-(AV593+Z$14))),0)</f>
        <v>0.84290903534366535</v>
      </c>
      <c r="BS593" s="8">
        <f>IF(BS$1&lt;=cockpit!$C$15,1/(1+EXP(-(AW593+AA$14))),0)</f>
        <v>0.8299375960086649</v>
      </c>
      <c r="BT593" s="8">
        <f>IF(BT$1&lt;=cockpit!$C$15,1/(1+EXP(-(AX593+AB$14))),0)</f>
        <v>0.7139287069551874</v>
      </c>
      <c r="BU593" s="8">
        <f>IF(BU$1&lt;=cockpit!$C$15,1/(1+EXP(-(AY593+AC$14))),0)</f>
        <v>0.70231781923239989</v>
      </c>
      <c r="BV593" s="8">
        <f>IF(BV$1&lt;=cockpit!$C$15,1/(1+EXP(-(AZ593+AD$14))),0)</f>
        <v>0.77792896589362426</v>
      </c>
      <c r="BW593" s="8">
        <f>IF(BW$1&lt;=cockpit!$C$15,1/(1+EXP(-(BA593+AE$14))),0)</f>
        <v>0.84945755855397487</v>
      </c>
      <c r="BX593" s="8">
        <f>IF(BX$1&lt;=cockpit!$C$15,1/(1+EXP(-(BB593+AF$14))),0)</f>
        <v>0.85581915892846716</v>
      </c>
      <c r="BY593" s="8">
        <f>IF(BY$1&lt;=cockpit!$C$15,1/(1+EXP(-(BC593+AG$14))),0)</f>
        <v>0.74419666532896522</v>
      </c>
      <c r="BZ593" s="8">
        <f>IF(BZ$1&lt;=cockpit!$C$15,1/(1+EXP(-(BD593+AH$14))),0)</f>
        <v>0.77677723422172917</v>
      </c>
      <c r="CA593" s="8">
        <f>IF(CA$1&lt;=cockpit!$C$15,1/(1+EXP(-(BE593+AI$14))),0)</f>
        <v>0.92884727389654598</v>
      </c>
      <c r="CB593" s="8">
        <f>IF(CB$1&lt;=cockpit!$C$15,1/(1+EXP(-(BF593+AJ$14))),0)</f>
        <v>0.8147238216270577</v>
      </c>
      <c r="CC593" s="8">
        <f>IF(CC$1&lt;=cockpit!$C$15,1/(1+EXP(-(BG593+AK$14))),0)</f>
        <v>0.76324717095326833</v>
      </c>
      <c r="CD593" s="8">
        <f>IF(CD$1&lt;=cockpit!$C$15,1/(1+EXP(-(BH593+AL$14))),0)</f>
        <v>0.86449305691218614</v>
      </c>
      <c r="CE593" s="8">
        <f>IF(CE$1&lt;=cockpit!$C$15,1/(1+EXP(-(BI593+AM$14))),0)</f>
        <v>0.84095752210718566</v>
      </c>
      <c r="CH593" s="6">
        <v>5.4067412208475796</v>
      </c>
      <c r="CK593" s="9">
        <f t="shared" si="208"/>
        <v>5.4067412208475796</v>
      </c>
      <c r="CM593" s="9">
        <f t="shared" si="209"/>
        <v>0.16543842073657949</v>
      </c>
      <c r="CP593">
        <f t="shared" si="210"/>
        <v>0.40674122084757958</v>
      </c>
      <c r="CV593">
        <v>-3.1894937307806084E-2</v>
      </c>
      <c r="CW593">
        <v>0.16683086177773115</v>
      </c>
      <c r="CX593">
        <v>6.8848847642804453E-3</v>
      </c>
      <c r="CY593">
        <v>0.10892623034851613</v>
      </c>
      <c r="CZ593">
        <v>0.13019805942779147</v>
      </c>
      <c r="DA593">
        <v>0.30668042343899227</v>
      </c>
      <c r="DB593">
        <v>5.4013742694271503E-3</v>
      </c>
      <c r="DC593">
        <v>0.2557105152669259</v>
      </c>
      <c r="DD593">
        <v>0.11073824737228018</v>
      </c>
      <c r="DE593">
        <v>0.24038870617328351</v>
      </c>
      <c r="DF593">
        <v>0.29628503290040614</v>
      </c>
      <c r="DG593">
        <v>8.094613487539308E-2</v>
      </c>
      <c r="DH593">
        <v>-4.1761528500701237E-2</v>
      </c>
      <c r="DI593">
        <v>0.20230730587067899</v>
      </c>
      <c r="DJ593">
        <v>5.6040984920523326E-2</v>
      </c>
      <c r="DK593">
        <v>-7.337307770095762E-2</v>
      </c>
      <c r="DL593">
        <v>0.26969787801961775</v>
      </c>
      <c r="DM593">
        <v>0.24195816657393457</v>
      </c>
      <c r="DN593">
        <v>0.16164382299920102</v>
      </c>
      <c r="DO593">
        <v>-8.6144759804711347E-3</v>
      </c>
      <c r="DR593">
        <f t="shared" si="211"/>
        <v>-1.5844670405625358E-2</v>
      </c>
      <c r="DS593">
        <f t="shared" si="223"/>
        <v>6.2924245793039985E-2</v>
      </c>
      <c r="DT593">
        <f t="shared" si="224"/>
        <v>2.6973605345743182E-3</v>
      </c>
      <c r="DU593">
        <f t="shared" si="225"/>
        <v>3.4804845669953108E-2</v>
      </c>
      <c r="DV593">
        <f t="shared" si="226"/>
        <v>4.4278429041228036E-2</v>
      </c>
      <c r="DW593">
        <f t="shared" si="227"/>
        <v>8.9459733221314189E-2</v>
      </c>
      <c r="DX593">
        <f t="shared" si="228"/>
        <v>1.5637213909228751E-3</v>
      </c>
      <c r="DY593">
        <f t="shared" si="229"/>
        <v>7.9578029515991064E-2</v>
      </c>
      <c r="DZ593">
        <f t="shared" si="230"/>
        <v>5.4295605121868776E-2</v>
      </c>
      <c r="EA593">
        <f t="shared" si="212"/>
        <v>0.12181690011850704</v>
      </c>
      <c r="EB593">
        <f t="shared" si="213"/>
        <v>0.11698118966030795</v>
      </c>
      <c r="EC593">
        <f t="shared" si="214"/>
        <v>2.2537173125478815E-2</v>
      </c>
      <c r="ED593">
        <f t="shared" si="215"/>
        <v>-1.1174281153115265E-2</v>
      </c>
      <c r="EE593">
        <f t="shared" si="216"/>
        <v>9.0263718376258906E-2</v>
      </c>
      <c r="EF593">
        <f t="shared" si="217"/>
        <v>2.222681451159654E-2</v>
      </c>
      <c r="EG593">
        <f t="shared" si="218"/>
        <v>-1.0069922356146227E-2</v>
      </c>
      <c r="EH593">
        <f t="shared" si="219"/>
        <v>9.0679194516422118E-2</v>
      </c>
      <c r="EI593">
        <f t="shared" si="220"/>
        <v>0.10100634543886476</v>
      </c>
      <c r="EJ593">
        <f t="shared" si="221"/>
        <v>4.0839595493018604E-2</v>
      </c>
      <c r="EK593">
        <f t="shared" si="222"/>
        <v>-2.5222362644761387E-3</v>
      </c>
    </row>
    <row r="594" spans="1:141" x14ac:dyDescent="0.3">
      <c r="A594" s="6">
        <f>('Base original'!A594-MIN('Base original'!A:A))/(MAX('Base original'!A:A)-MIN('Base original'!A:A))</f>
        <v>0.25663716814159293</v>
      </c>
      <c r="B594" s="6">
        <f>('Base original'!B594-MIN('Base original'!B:B))/(MAX('Base original'!B:B)-MIN('Base original'!B:B))</f>
        <v>0.10273972602739728</v>
      </c>
      <c r="C594" s="6">
        <f>('Base original'!C594-MIN('Base original'!C:C))/(MAX('Base original'!C:C)-MIN('Base original'!C:C))</f>
        <v>0.34</v>
      </c>
      <c r="D594" s="6">
        <f>('Base original'!D594-MIN('Base original'!D:D))/(MAX('Base original'!D:D)-MIN('Base original'!D:D))</f>
        <v>9.5890410958904104E-2</v>
      </c>
      <c r="E594" s="6">
        <f>('Base original'!E594-MIN('Base original'!E:E))/(MAX('Base original'!E:E)-MIN('Base original'!E:E))</f>
        <v>6.34390651085142E-2</v>
      </c>
      <c r="F594" s="6">
        <f>('Base original'!F594-MIN('Base original'!F:F))/(MAX('Base original'!F:F)-MIN('Base original'!F:F))</f>
        <v>4.4776119402985072E-2</v>
      </c>
      <c r="G594" s="6">
        <f>('Base original'!G594-MIN('Base original'!G:G))/(MAX('Base original'!G:G)-MIN('Base original'!G:G))</f>
        <v>7.0671378091872791E-3</v>
      </c>
      <c r="H594" s="6">
        <f>('Base original'!H594-MIN('Base original'!H:H))/(MAX('Base original'!H:H)-MIN('Base original'!H:H))</f>
        <v>0.36930983847283344</v>
      </c>
      <c r="I594" s="6">
        <f>('Base original'!I594-MIN('Base original'!I:I))/(MAX('Base original'!I:I)-MIN('Base original'!I:I))</f>
        <v>0.51968503937007871</v>
      </c>
      <c r="J594" s="6">
        <f>('Base original'!J594-MIN('Base original'!J:J))/(MAX('Base original'!J:J)-MIN('Base original'!J:J))</f>
        <v>0.18562874251497008</v>
      </c>
      <c r="K594" s="6">
        <f>('Base original'!K594-MIN('Base original'!K:K))/(MAX('Base original'!K:K)-MIN('Base original'!K:K))</f>
        <v>0.39999999999999997</v>
      </c>
      <c r="L594" s="6">
        <f>'Base original'!L594</f>
        <v>7</v>
      </c>
      <c r="M594">
        <v>826</v>
      </c>
      <c r="O594">
        <v>0.76929170261786073</v>
      </c>
      <c r="P594" t="str">
        <f>IF(O594&lt;=cockpit!C$11,"treino","teste")</f>
        <v>treino</v>
      </c>
      <c r="AP594" s="6">
        <v>0.7605108175637284</v>
      </c>
      <c r="AQ594" s="6">
        <v>1.1221747271282352</v>
      </c>
      <c r="AR594" s="6">
        <v>1.1269570255934021</v>
      </c>
      <c r="AS594" s="6">
        <v>1.4085632364403036</v>
      </c>
      <c r="AT594" s="6">
        <v>1.3654550762115822</v>
      </c>
      <c r="AU594" s="6">
        <v>1.2660407565496103</v>
      </c>
      <c r="AV594" s="6">
        <v>1.2343621237514972</v>
      </c>
      <c r="AW594" s="6">
        <v>1.448081794892409</v>
      </c>
      <c r="AX594" s="6">
        <v>0.77736887273951294</v>
      </c>
      <c r="AY594" s="6">
        <v>0.67392546843231349</v>
      </c>
      <c r="AZ594" s="6">
        <v>0.82056662599961649</v>
      </c>
      <c r="BA594" s="6">
        <v>1.3621223420479924</v>
      </c>
      <c r="BB594" s="6">
        <v>1.0390278225571941</v>
      </c>
      <c r="BC594" s="6">
        <v>1.00938310318088</v>
      </c>
      <c r="BD594" s="6">
        <v>1.0318095450849496</v>
      </c>
      <c r="BE594" s="6">
        <v>1.6009885155902932</v>
      </c>
      <c r="BF594" s="6">
        <v>0.90273328753152271</v>
      </c>
      <c r="BG594" s="6">
        <v>1.0149367875392656</v>
      </c>
      <c r="BH594" s="6">
        <v>0.98707900876763177</v>
      </c>
      <c r="BI594" s="6">
        <v>1.1088054788689701</v>
      </c>
      <c r="BL594" s="8">
        <f>IF(BL$1&lt;=cockpit!$C$15,1/(1+EXP(-(AP594+T$14))),0)</f>
        <v>0.71476681942702314</v>
      </c>
      <c r="BM594" s="8">
        <f>IF(BM$1&lt;=cockpit!$C$15,1/(1+EXP(-(AQ594+U$14))),0)</f>
        <v>0.77586457912760132</v>
      </c>
      <c r="BN594" s="8">
        <f>IF(BN$1&lt;=cockpit!$C$15,1/(1+EXP(-(AR594+V$14))),0)</f>
        <v>0.78226083281712366</v>
      </c>
      <c r="BO594" s="8">
        <f>IF(BO$1&lt;=cockpit!$C$15,1/(1+EXP(-(AS594+W$14))),0)</f>
        <v>0.81409268070776963</v>
      </c>
      <c r="BP594" s="8">
        <f>IF(BP$1&lt;=cockpit!$C$15,1/(1+EXP(-(AT594+X$14))),0)</f>
        <v>0.81350916788244432</v>
      </c>
      <c r="BQ594" s="8">
        <f>IF(BQ$1&lt;=cockpit!$C$15,1/(1+EXP(-(AU594+Y$14))),0)</f>
        <v>0.84734283338787519</v>
      </c>
      <c r="BR594" s="8">
        <f>IF(BR$1&lt;=cockpit!$C$15,1/(1+EXP(-(AV594+Z$14))),0)</f>
        <v>0.83628976808601241</v>
      </c>
      <c r="BS594" s="8">
        <f>IF(BS$1&lt;=cockpit!$C$15,1/(1+EXP(-(AW594+AA$14))),0)</f>
        <v>0.82590041720989416</v>
      </c>
      <c r="BT594" s="8">
        <f>IF(BT$1&lt;=cockpit!$C$15,1/(1+EXP(-(AX594+AB$14))),0)</f>
        <v>0.70502168909845309</v>
      </c>
      <c r="BU594" s="8">
        <f>IF(BU$1&lt;=cockpit!$C$15,1/(1+EXP(-(AY594+AC$14))),0)</f>
        <v>0.67139440225459612</v>
      </c>
      <c r="BV594" s="8">
        <f>IF(BV$1&lt;=cockpit!$C$15,1/(1+EXP(-(AZ594+AD$14))),0)</f>
        <v>0.76775631361294894</v>
      </c>
      <c r="BW594" s="8">
        <f>IF(BW$1&lt;=cockpit!$C$15,1/(1+EXP(-(BA594+AE$14))),0)</f>
        <v>0.85672975347655611</v>
      </c>
      <c r="BX594" s="8">
        <f>IF(BX$1&lt;=cockpit!$C$15,1/(1+EXP(-(BB594+AF$14))),0)</f>
        <v>0.85435603526780268</v>
      </c>
      <c r="BY594" s="8">
        <f>IF(BY$1&lt;=cockpit!$C$15,1/(1+EXP(-(BC594+AG$14))),0)</f>
        <v>0.72726425170615749</v>
      </c>
      <c r="BZ594" s="8">
        <f>IF(BZ$1&lt;=cockpit!$C$15,1/(1+EXP(-(BD594+AH$14))),0)</f>
        <v>0.79188642123032293</v>
      </c>
      <c r="CA594" s="8">
        <f>IF(CA$1&lt;=cockpit!$C$15,1/(1+EXP(-(BE594+AI$14))),0)</f>
        <v>0.92904036219786168</v>
      </c>
      <c r="CB594" s="8">
        <f>IF(CB$1&lt;=cockpit!$C$15,1/(1+EXP(-(BF594+AJ$14))),0)</f>
        <v>0.78847167258761608</v>
      </c>
      <c r="CC594" s="8">
        <f>IF(CC$1&lt;=cockpit!$C$15,1/(1+EXP(-(BG594+AK$14))),0)</f>
        <v>0.76894558395868173</v>
      </c>
      <c r="CD594" s="8">
        <f>IF(CD$1&lt;=cockpit!$C$15,1/(1+EXP(-(BH594+AL$14))),0)</f>
        <v>0.87192574799667943</v>
      </c>
      <c r="CE594" s="8">
        <f>IF(CE$1&lt;=cockpit!$C$15,1/(1+EXP(-(BI594+AM$14))),0)</f>
        <v>0.83895290850414683</v>
      </c>
      <c r="CH594" s="6">
        <v>5.3561581455578269</v>
      </c>
      <c r="CK594" s="9">
        <f t="shared" si="208"/>
        <v>5.3561581455578269</v>
      </c>
      <c r="CM594" s="9">
        <f t="shared" si="209"/>
        <v>2.7022160424158828</v>
      </c>
      <c r="CP594">
        <f t="shared" si="210"/>
        <v>-1.6438418544421731</v>
      </c>
      <c r="CV594">
        <v>0.12890317037974441</v>
      </c>
      <c r="CW594">
        <v>-0.67424578367398924</v>
      </c>
      <c r="CX594">
        <v>-2.7825214555218546E-2</v>
      </c>
      <c r="CY594">
        <v>-0.44022461288869291</v>
      </c>
      <c r="CZ594">
        <v>-0.52619456422086064</v>
      </c>
      <c r="DA594">
        <v>-1.239446827977096</v>
      </c>
      <c r="DB594">
        <v>-2.1829617064847835E-2</v>
      </c>
      <c r="DC594">
        <v>-1.0334522936741304</v>
      </c>
      <c r="DD594">
        <v>-0.44754786726261164</v>
      </c>
      <c r="DE594">
        <v>-0.97152930730599829</v>
      </c>
      <c r="DF594">
        <v>-1.1974339284116406</v>
      </c>
      <c r="DG594">
        <v>-0.3271432489340827</v>
      </c>
      <c r="DH594">
        <v>0.16877893101633223</v>
      </c>
      <c r="DI594">
        <v>-0.81762358916230771</v>
      </c>
      <c r="DJ594">
        <v>-0.22648925620214064</v>
      </c>
      <c r="DK594">
        <v>0.29653679030301699</v>
      </c>
      <c r="DL594">
        <v>-1.0899821243075409</v>
      </c>
      <c r="DM594">
        <v>-0.97787227075116767</v>
      </c>
      <c r="DN594">
        <v>-0.65328240202559307</v>
      </c>
      <c r="DO594">
        <v>3.4815345593142623E-2</v>
      </c>
      <c r="DR594">
        <f t="shared" si="211"/>
        <v>6.3047622626116934E-2</v>
      </c>
      <c r="DS594">
        <f t="shared" si="223"/>
        <v>-0.26837285066932465</v>
      </c>
      <c r="DT594">
        <f t="shared" si="224"/>
        <v>-1.0798075068187522E-2</v>
      </c>
      <c r="DU594">
        <f t="shared" si="225"/>
        <v>-0.14846711857056938</v>
      </c>
      <c r="DV594">
        <f t="shared" si="226"/>
        <v>-0.17796049273450362</v>
      </c>
      <c r="DW594">
        <f t="shared" si="227"/>
        <v>-0.34953655204564066</v>
      </c>
      <c r="DX594">
        <f t="shared" si="228"/>
        <v>-6.5624069036922745E-3</v>
      </c>
      <c r="DY594">
        <f t="shared" si="229"/>
        <v>-0.32852260033867037</v>
      </c>
      <c r="DZ594">
        <f t="shared" si="230"/>
        <v>-0.22509170158312267</v>
      </c>
      <c r="EA594">
        <f t="shared" si="212"/>
        <v>-0.5335926106961687</v>
      </c>
      <c r="EB594">
        <f t="shared" si="213"/>
        <v>-0.49160679017502745</v>
      </c>
      <c r="EC594">
        <f t="shared" si="214"/>
        <v>-8.7024726589618767E-2</v>
      </c>
      <c r="ED594">
        <f t="shared" si="215"/>
        <v>4.5583098910368137E-2</v>
      </c>
      <c r="EE594">
        <f t="shared" si="216"/>
        <v>-0.38517160515719567</v>
      </c>
      <c r="EF594">
        <f t="shared" si="217"/>
        <v>-8.4461443881784865E-2</v>
      </c>
      <c r="EG594">
        <f t="shared" si="218"/>
        <v>4.0591143607291477E-2</v>
      </c>
      <c r="EH594">
        <f t="shared" si="219"/>
        <v>-0.41235377686780633</v>
      </c>
      <c r="EI594">
        <f t="shared" si="220"/>
        <v>-0.39967858391237698</v>
      </c>
      <c r="EJ594">
        <f t="shared" si="221"/>
        <v>-0.15662150956921878</v>
      </c>
      <c r="EK594">
        <f t="shared" si="222"/>
        <v>1.0310843722912258E-2</v>
      </c>
    </row>
    <row r="595" spans="1:141" x14ac:dyDescent="0.3">
      <c r="A595" s="6">
        <f>('Base original'!A595-MIN('Base original'!A:A))/(MAX('Base original'!A:A)-MIN('Base original'!A:A))</f>
        <v>0.22123893805309733</v>
      </c>
      <c r="B595" s="6">
        <f>('Base original'!B595-MIN('Base original'!B:B))/(MAX('Base original'!B:B)-MIN('Base original'!B:B))</f>
        <v>0.23287671232876714</v>
      </c>
      <c r="C595" s="6">
        <f>('Base original'!C595-MIN('Base original'!C:C))/(MAX('Base original'!C:C)-MIN('Base original'!C:C))</f>
        <v>0.14000000000000001</v>
      </c>
      <c r="D595" s="6">
        <f>('Base original'!D595-MIN('Base original'!D:D))/(MAX('Base original'!D:D)-MIN('Base original'!D:D))</f>
        <v>0.13013698630136986</v>
      </c>
      <c r="E595" s="6">
        <f>('Base original'!E595-MIN('Base original'!E:E))/(MAX('Base original'!E:E)-MIN('Base original'!E:E))</f>
        <v>0.10684474123539232</v>
      </c>
      <c r="F595" s="6">
        <f>('Base original'!F595-MIN('Base original'!F:F))/(MAX('Base original'!F:F)-MIN('Base original'!F:F))</f>
        <v>0.20895522388059701</v>
      </c>
      <c r="G595" s="6">
        <f>('Base original'!G595-MIN('Base original'!G:G))/(MAX('Base original'!G:G)-MIN('Base original'!G:G))</f>
        <v>0.10954063604240283</v>
      </c>
      <c r="H595" s="6">
        <f>('Base original'!H595-MIN('Base original'!H:H))/(MAX('Base original'!H:H)-MIN('Base original'!H:H))</f>
        <v>0.45301027900147023</v>
      </c>
      <c r="I595" s="6">
        <f>('Base original'!I595-MIN('Base original'!I:I))/(MAX('Base original'!I:I)-MIN('Base original'!I:I))</f>
        <v>0.48818897637795267</v>
      </c>
      <c r="J595" s="6">
        <f>('Base original'!J595-MIN('Base original'!J:J))/(MAX('Base original'!J:J)-MIN('Base original'!J:J))</f>
        <v>9.5808383233532926E-2</v>
      </c>
      <c r="K595" s="6">
        <f>('Base original'!K595-MIN('Base original'!K:K))/(MAX('Base original'!K:K)-MIN('Base original'!K:K))</f>
        <v>0.3538461538461537</v>
      </c>
      <c r="L595" s="6">
        <f>'Base original'!L595</f>
        <v>5</v>
      </c>
      <c r="M595">
        <v>827</v>
      </c>
      <c r="O595">
        <v>0.71249203728579447</v>
      </c>
      <c r="P595" t="str">
        <f>IF(O595&lt;=cockpit!C$11,"treino","teste")</f>
        <v>treino</v>
      </c>
      <c r="AP595" s="6">
        <v>0.67778642208245676</v>
      </c>
      <c r="AQ595" s="6">
        <v>1.2118416108786869</v>
      </c>
      <c r="AR595" s="6">
        <v>1.3208811981320594</v>
      </c>
      <c r="AS595" s="6">
        <v>1.4847271186469089</v>
      </c>
      <c r="AT595" s="6">
        <v>1.4551705751295709</v>
      </c>
      <c r="AU595" s="6">
        <v>1.3277610075624531</v>
      </c>
      <c r="AV595" s="6">
        <v>1.3810699800765476</v>
      </c>
      <c r="AW595" s="6">
        <v>1.5030288020977987</v>
      </c>
      <c r="AX595" s="6">
        <v>0.81520997823584118</v>
      </c>
      <c r="AY595" s="6">
        <v>0.95737071913695337</v>
      </c>
      <c r="AZ595" s="6">
        <v>0.93347275405429131</v>
      </c>
      <c r="BA595" s="6">
        <v>1.3829714058464233</v>
      </c>
      <c r="BB595" s="6">
        <v>1.0817295838114618</v>
      </c>
      <c r="BC595" s="6">
        <v>1.1225546538154139</v>
      </c>
      <c r="BD595" s="6">
        <v>0.97318110858143214</v>
      </c>
      <c r="BE595" s="6">
        <v>1.6606652203915944</v>
      </c>
      <c r="BF595" s="6">
        <v>1.1054075726525423</v>
      </c>
      <c r="BG595" s="6">
        <v>1.0142484836561647</v>
      </c>
      <c r="BH595" s="6">
        <v>1.0659080799646565</v>
      </c>
      <c r="BI595" s="6">
        <v>1.0751595283678441</v>
      </c>
      <c r="BL595" s="8">
        <f>IF(BL$1&lt;=cockpit!$C$15,1/(1+EXP(-(AP595+T$14))),0)</f>
        <v>0.69760626865069808</v>
      </c>
      <c r="BM595" s="8">
        <f>IF(BM$1&lt;=cockpit!$C$15,1/(1+EXP(-(AQ595+U$14))),0)</f>
        <v>0.79107119972392437</v>
      </c>
      <c r="BN595" s="8">
        <f>IF(BN$1&lt;=cockpit!$C$15,1/(1+EXP(-(AR595+V$14))),0)</f>
        <v>0.8134848050016048</v>
      </c>
      <c r="BO595" s="8">
        <f>IF(BO$1&lt;=cockpit!$C$15,1/(1+EXP(-(AS595+W$14))),0)</f>
        <v>0.82534513733618786</v>
      </c>
      <c r="BP595" s="8">
        <f>IF(BP$1&lt;=cockpit!$C$15,1/(1+EXP(-(AT595+X$14))),0)</f>
        <v>0.82673909974152826</v>
      </c>
      <c r="BQ595" s="8">
        <f>IF(BQ$1&lt;=cockpit!$C$15,1/(1+EXP(-(AU595+Y$14))),0)</f>
        <v>0.85515653910877909</v>
      </c>
      <c r="BR595" s="8">
        <f>IF(BR$1&lt;=cockpit!$C$15,1/(1+EXP(-(AV595+Z$14))),0)</f>
        <v>0.85539841048486409</v>
      </c>
      <c r="BS595" s="8">
        <f>IF(BS$1&lt;=cockpit!$C$15,1/(1+EXP(-(AW595+AA$14))),0)</f>
        <v>0.833660277876207</v>
      </c>
      <c r="BT595" s="8">
        <f>IF(BT$1&lt;=cockpit!$C$15,1/(1+EXP(-(AX595+AB$14))),0)</f>
        <v>0.71282984715312869</v>
      </c>
      <c r="BU595" s="8">
        <f>IF(BU$1&lt;=cockpit!$C$15,1/(1+EXP(-(AY595+AC$14))),0)</f>
        <v>0.73065410472981673</v>
      </c>
      <c r="BV595" s="8">
        <f>IF(BV$1&lt;=cockpit!$C$15,1/(1+EXP(-(AZ595+AD$14))),0)</f>
        <v>0.78727733695099988</v>
      </c>
      <c r="BW595" s="8">
        <f>IF(BW$1&lt;=cockpit!$C$15,1/(1+EXP(-(BA595+AE$14))),0)</f>
        <v>0.85926986448406995</v>
      </c>
      <c r="BX595" s="8">
        <f>IF(BX$1&lt;=cockpit!$C$15,1/(1+EXP(-(BB595+AF$14))),0)</f>
        <v>0.8595895061476696</v>
      </c>
      <c r="BY595" s="8">
        <f>IF(BY$1&lt;=cockpit!$C$15,1/(1+EXP(-(BC595+AG$14))),0)</f>
        <v>0.74912631958004861</v>
      </c>
      <c r="BZ595" s="8">
        <f>IF(BZ$1&lt;=cockpit!$C$15,1/(1+EXP(-(BD595+AH$14))),0)</f>
        <v>0.78205895802514136</v>
      </c>
      <c r="CA595" s="8">
        <f>IF(CA$1&lt;=cockpit!$C$15,1/(1+EXP(-(BE595+AI$14))),0)</f>
        <v>0.93287518743442854</v>
      </c>
      <c r="CB595" s="8">
        <f>IF(CB$1&lt;=cockpit!$C$15,1/(1+EXP(-(BF595+AJ$14))),0)</f>
        <v>0.82030449688325302</v>
      </c>
      <c r="CC595" s="8">
        <f>IF(CC$1&lt;=cockpit!$C$15,1/(1+EXP(-(BG595+AK$14))),0)</f>
        <v>0.76882327155937347</v>
      </c>
      <c r="CD595" s="8">
        <f>IF(CD$1&lt;=cockpit!$C$15,1/(1+EXP(-(BH595+AL$14))),0)</f>
        <v>0.88047364983590015</v>
      </c>
      <c r="CE595" s="8">
        <f>IF(CE$1&lt;=cockpit!$C$15,1/(1+EXP(-(BI595+AM$14))),0)</f>
        <v>0.83435497003550918</v>
      </c>
      <c r="CH595" s="6">
        <v>5.4672357150746285</v>
      </c>
      <c r="CK595" s="9">
        <f t="shared" si="208"/>
        <v>5.4672357150746285</v>
      </c>
      <c r="CM595" s="9">
        <f t="shared" si="209"/>
        <v>0.21830921344129939</v>
      </c>
      <c r="CP595">
        <f t="shared" si="210"/>
        <v>0.46723571507462847</v>
      </c>
      <c r="CV595">
        <v>-3.6638661331691531E-2</v>
      </c>
      <c r="CW595">
        <v>0.19164356353359402</v>
      </c>
      <c r="CX595">
        <v>7.9088715162470898E-3</v>
      </c>
      <c r="CY595">
        <v>0.12512679443017286</v>
      </c>
      <c r="CZ595">
        <v>0.14956237597779518</v>
      </c>
      <c r="DA595">
        <v>0.35229290664543694</v>
      </c>
      <c r="DB595">
        <v>6.2047189707069772E-3</v>
      </c>
      <c r="DC595">
        <v>0.29374226001454656</v>
      </c>
      <c r="DD595">
        <v>0.12720831217765255</v>
      </c>
      <c r="DE595">
        <v>0.276141643059159</v>
      </c>
      <c r="DF595">
        <v>0.34035141293192805</v>
      </c>
      <c r="DG595">
        <v>9.2985228131585065E-2</v>
      </c>
      <c r="DH595">
        <v>-4.7972707538650579E-2</v>
      </c>
      <c r="DI595">
        <v>0.23239640803145997</v>
      </c>
      <c r="DJ595">
        <v>6.4375943033910976E-2</v>
      </c>
      <c r="DK595">
        <v>-8.4285832538423963E-2</v>
      </c>
      <c r="DL595">
        <v>0.30980995884316181</v>
      </c>
      <c r="DM595">
        <v>0.27794452881303322</v>
      </c>
      <c r="DN595">
        <v>0.18568505810413191</v>
      </c>
      <c r="DO595">
        <v>-9.8957042916408746E-3</v>
      </c>
      <c r="DR595">
        <f t="shared" si="211"/>
        <v>-1.8808291698590093E-2</v>
      </c>
      <c r="DS595">
        <f t="shared" si="223"/>
        <v>7.1714239746147282E-2</v>
      </c>
      <c r="DT595">
        <f t="shared" si="224"/>
        <v>2.6751162526349416E-3</v>
      </c>
      <c r="DU595">
        <f t="shared" si="225"/>
        <v>3.9891098284009788E-2</v>
      </c>
      <c r="DV595">
        <f t="shared" si="226"/>
        <v>4.7336860063782696E-2</v>
      </c>
      <c r="DW595">
        <f t="shared" si="227"/>
        <v>9.4663673506040838E-2</v>
      </c>
      <c r="DX595">
        <f t="shared" si="228"/>
        <v>1.664686137355197E-3</v>
      </c>
      <c r="DY595">
        <f t="shared" si="229"/>
        <v>8.9594485668437363E-2</v>
      </c>
      <c r="DZ595">
        <f t="shared" si="230"/>
        <v>6.2570411606593393E-2</v>
      </c>
      <c r="EA595">
        <f t="shared" si="212"/>
        <v>0.12872193001485988</v>
      </c>
      <c r="EB595">
        <f t="shared" si="213"/>
        <v>0.12939969943288857</v>
      </c>
      <c r="EC595">
        <f t="shared" si="214"/>
        <v>2.4330077761364595E-2</v>
      </c>
      <c r="ED595">
        <f t="shared" si="215"/>
        <v>-1.2525956062035524E-2</v>
      </c>
      <c r="EE595">
        <f t="shared" si="216"/>
        <v>0.10197781140857026</v>
      </c>
      <c r="EF595">
        <f t="shared" si="217"/>
        <v>2.50025724939439E-2</v>
      </c>
      <c r="EG595">
        <f t="shared" si="218"/>
        <v>-1.0935571336111085E-2</v>
      </c>
      <c r="EH595">
        <f t="shared" si="219"/>
        <v>0.10133900247828669</v>
      </c>
      <c r="EI595">
        <f t="shared" si="220"/>
        <v>0.11365451327006051</v>
      </c>
      <c r="EJ595">
        <f t="shared" si="221"/>
        <v>4.1735715983684231E-2</v>
      </c>
      <c r="EK595">
        <f t="shared" si="222"/>
        <v>-3.0068274027243761E-3</v>
      </c>
    </row>
    <row r="596" spans="1:141" x14ac:dyDescent="0.3">
      <c r="A596" s="6">
        <f>('Base original'!A596-MIN('Base original'!A:A))/(MAX('Base original'!A:A)-MIN('Base original'!A:A))</f>
        <v>0.25663716814159293</v>
      </c>
      <c r="B596" s="6">
        <f>('Base original'!B596-MIN('Base original'!B:B))/(MAX('Base original'!B:B)-MIN('Base original'!B:B))</f>
        <v>0.38698630136986306</v>
      </c>
      <c r="C596" s="6">
        <f>('Base original'!C596-MIN('Base original'!C:C))/(MAX('Base original'!C:C)-MIN('Base original'!C:C))</f>
        <v>7.0000000000000007E-2</v>
      </c>
      <c r="D596" s="6">
        <f>('Base original'!D596-MIN('Base original'!D:D))/(MAX('Base original'!D:D)-MIN('Base original'!D:D))</f>
        <v>0.10958904109589042</v>
      </c>
      <c r="E596" s="6">
        <f>('Base original'!E596-MIN('Base original'!E:E))/(MAX('Base original'!E:E)-MIN('Base original'!E:E))</f>
        <v>7.6794657762938076E-2</v>
      </c>
      <c r="F596" s="6">
        <f>('Base original'!F596-MIN('Base original'!F:F))/(MAX('Base original'!F:F)-MIN('Base original'!F:F))</f>
        <v>5.9701492537313432E-2</v>
      </c>
      <c r="G596" s="6">
        <f>('Base original'!G596-MIN('Base original'!G:G))/(MAX('Base original'!G:G)-MIN('Base original'!G:G))</f>
        <v>1.0600706713780919E-2</v>
      </c>
      <c r="H596" s="6">
        <f>('Base original'!H596-MIN('Base original'!H:H))/(MAX('Base original'!H:H)-MIN('Base original'!H:H))</f>
        <v>0.45888399412628439</v>
      </c>
      <c r="I596" s="6">
        <f>('Base original'!I596-MIN('Base original'!I:I))/(MAX('Base original'!I:I)-MIN('Base original'!I:I))</f>
        <v>0.50393700787401563</v>
      </c>
      <c r="J596" s="6">
        <f>('Base original'!J596-MIN('Base original'!J:J))/(MAX('Base original'!J:J)-MIN('Base original'!J:J))</f>
        <v>0.1317365269461078</v>
      </c>
      <c r="K596" s="6">
        <f>('Base original'!K596-MIN('Base original'!K:K))/(MAX('Base original'!K:K)-MIN('Base original'!K:K))</f>
        <v>0.38461538461538464</v>
      </c>
      <c r="L596" s="6">
        <f>'Base original'!L596</f>
        <v>4</v>
      </c>
      <c r="M596">
        <v>830</v>
      </c>
      <c r="O596">
        <v>0.44356965393418046</v>
      </c>
      <c r="P596" t="str">
        <f>IF(O596&lt;=cockpit!C$11,"treino","teste")</f>
        <v>treino</v>
      </c>
      <c r="AP596" s="6">
        <v>0.54158186517552709</v>
      </c>
      <c r="AQ596" s="6">
        <v>1.2117133373725861</v>
      </c>
      <c r="AR596" s="6">
        <v>1.1831127481219927</v>
      </c>
      <c r="AS596" s="6">
        <v>1.4225020028029058</v>
      </c>
      <c r="AT596" s="6">
        <v>1.4557230470283367</v>
      </c>
      <c r="AU596" s="6">
        <v>1.3503383773974924</v>
      </c>
      <c r="AV596" s="6">
        <v>1.3269762380592294</v>
      </c>
      <c r="AW596" s="6">
        <v>1.493649864702252</v>
      </c>
      <c r="AX596" s="6">
        <v>0.77301249412433282</v>
      </c>
      <c r="AY596" s="6">
        <v>0.83750435875549933</v>
      </c>
      <c r="AZ596" s="6">
        <v>0.93577227118450945</v>
      </c>
      <c r="BA596" s="6">
        <v>1.2525734956148733</v>
      </c>
      <c r="BB596" s="6">
        <v>1.120065119159708</v>
      </c>
      <c r="BC596" s="6">
        <v>1.1626701759326903</v>
      </c>
      <c r="BD596" s="6">
        <v>0.93625730482788128</v>
      </c>
      <c r="BE596" s="6">
        <v>1.8185536932375368</v>
      </c>
      <c r="BF596" s="6">
        <v>1.0974395768075851</v>
      </c>
      <c r="BG596" s="6">
        <v>0.85888969551706984</v>
      </c>
      <c r="BH596" s="6">
        <v>0.9372726323655014</v>
      </c>
      <c r="BI596" s="6">
        <v>1.0411401732739221</v>
      </c>
      <c r="BL596" s="8">
        <f>IF(BL$1&lt;=cockpit!$C$15,1/(1+EXP(-(AP596+T$14))),0)</f>
        <v>0.66812577550603025</v>
      </c>
      <c r="BM596" s="8">
        <f>IF(BM$1&lt;=cockpit!$C$15,1/(1+EXP(-(AQ596+U$14))),0)</f>
        <v>0.79104999820068156</v>
      </c>
      <c r="BN596" s="8">
        <f>IF(BN$1&lt;=cockpit!$C$15,1/(1+EXP(-(AR596+V$14))),0)</f>
        <v>0.79167409189245086</v>
      </c>
      <c r="BO596" s="8">
        <f>IF(BO$1&lt;=cockpit!$C$15,1/(1+EXP(-(AS596+W$14))),0)</f>
        <v>0.81619302483750189</v>
      </c>
      <c r="BP596" s="8">
        <f>IF(BP$1&lt;=cockpit!$C$15,1/(1+EXP(-(AT596+X$14))),0)</f>
        <v>0.82681822239377789</v>
      </c>
      <c r="BQ596" s="8">
        <f>IF(BQ$1&lt;=cockpit!$C$15,1/(1+EXP(-(AU596+Y$14))),0)</f>
        <v>0.85793069624894203</v>
      </c>
      <c r="BR596" s="8">
        <f>IF(BR$1&lt;=cockpit!$C$15,1/(1+EXP(-(AV596+Z$14))),0)</f>
        <v>0.84857799060751271</v>
      </c>
      <c r="BS596" s="8">
        <f>IF(BS$1&lt;=cockpit!$C$15,1/(1+EXP(-(AW596+AA$14))),0)</f>
        <v>0.83235561974055061</v>
      </c>
      <c r="BT596" s="8">
        <f>IF(BT$1&lt;=cockpit!$C$15,1/(1+EXP(-(AX596+AB$14))),0)</f>
        <v>0.70411490153210521</v>
      </c>
      <c r="BU596" s="8">
        <f>IF(BU$1&lt;=cockpit!$C$15,1/(1+EXP(-(AY596+AC$14))),0)</f>
        <v>0.70642365211521729</v>
      </c>
      <c r="BV596" s="8">
        <f>IF(BV$1&lt;=cockpit!$C$15,1/(1+EXP(-(AZ596+AD$14))),0)</f>
        <v>0.78766218666583154</v>
      </c>
      <c r="BW596" s="8">
        <f>IF(BW$1&lt;=cockpit!$C$15,1/(1+EXP(-(BA596+AE$14))),0)</f>
        <v>0.84275099936745723</v>
      </c>
      <c r="BX596" s="8">
        <f>IF(BX$1&lt;=cockpit!$C$15,1/(1+EXP(-(BB596+AF$14))),0)</f>
        <v>0.86415296206600156</v>
      </c>
      <c r="BY596" s="8">
        <f>IF(BY$1&lt;=cockpit!$C$15,1/(1+EXP(-(BC596+AG$14))),0)</f>
        <v>0.75658988295661356</v>
      </c>
      <c r="BZ596" s="8">
        <f>IF(BZ$1&lt;=cockpit!$C$15,1/(1+EXP(-(BD596+AH$14))),0)</f>
        <v>0.77570006008184123</v>
      </c>
      <c r="CA596" s="8">
        <f>IF(CA$1&lt;=cockpit!$C$15,1/(1+EXP(-(BE596+AI$14))),0)</f>
        <v>0.94211156776297711</v>
      </c>
      <c r="CB596" s="8">
        <f>IF(CB$1&lt;=cockpit!$C$15,1/(1+EXP(-(BF596+AJ$14))),0)</f>
        <v>0.81912697519935385</v>
      </c>
      <c r="CC596" s="8">
        <f>IF(CC$1&lt;=cockpit!$C$15,1/(1+EXP(-(BG596+AK$14))),0)</f>
        <v>0.74006758589390376</v>
      </c>
      <c r="CD596" s="8">
        <f>IF(CD$1&lt;=cockpit!$C$15,1/(1+EXP(-(BH596+AL$14))),0)</f>
        <v>0.86626002608697728</v>
      </c>
      <c r="CE596" s="8">
        <f>IF(CE$1&lt;=cockpit!$C$15,1/(1+EXP(-(BI596+AM$14))),0)</f>
        <v>0.82959963424527405</v>
      </c>
      <c r="CH596" s="6">
        <v>5.4254913573856136</v>
      </c>
      <c r="CK596" s="9">
        <f t="shared" si="208"/>
        <v>5.4254913573856136</v>
      </c>
      <c r="CM596" s="9">
        <f t="shared" si="209"/>
        <v>2.0320256099810794</v>
      </c>
      <c r="CP596">
        <f t="shared" si="210"/>
        <v>1.4254913573856136</v>
      </c>
      <c r="CV596">
        <v>-0.11178104196543004</v>
      </c>
      <c r="CW596">
        <v>0.58468613314820084</v>
      </c>
      <c r="CX596">
        <v>2.4129208511559853E-2</v>
      </c>
      <c r="CY596">
        <v>0.38174984977141213</v>
      </c>
      <c r="CZ596">
        <v>0.45630046562761523</v>
      </c>
      <c r="DA596">
        <v>1.0748118722283797</v>
      </c>
      <c r="DB596">
        <v>1.8930002528459621E-2</v>
      </c>
      <c r="DC596">
        <v>0.89617946454023389</v>
      </c>
      <c r="DD596">
        <v>0.38810036079517485</v>
      </c>
      <c r="DE596">
        <v>0.84248167016132536</v>
      </c>
      <c r="DF596">
        <v>1.0383795201335431</v>
      </c>
      <c r="DG596">
        <v>0.28368901346707381</v>
      </c>
      <c r="DH596">
        <v>-0.14636012997382153</v>
      </c>
      <c r="DI596">
        <v>0.70901915339111821</v>
      </c>
      <c r="DJ596">
        <v>0.19640482835035697</v>
      </c>
      <c r="DK596">
        <v>-0.25714799181048037</v>
      </c>
      <c r="DL596">
        <v>0.94520047272580809</v>
      </c>
      <c r="DM596">
        <v>0.84798210169424204</v>
      </c>
      <c r="DN596">
        <v>0.56650730452146192</v>
      </c>
      <c r="DO596">
        <v>-3.0190844766061379E-2</v>
      </c>
      <c r="DR596">
        <f t="shared" si="211"/>
        <v>-6.188287327946089E-2</v>
      </c>
      <c r="DS596">
        <f t="shared" si="223"/>
        <v>0.21881288020348105</v>
      </c>
      <c r="DT596">
        <f t="shared" si="224"/>
        <v>9.0062785258718161E-3</v>
      </c>
      <c r="DU596">
        <f t="shared" si="225"/>
        <v>0.12743915006372181</v>
      </c>
      <c r="DV596">
        <f t="shared" si="226"/>
        <v>0.14436052076512407</v>
      </c>
      <c r="DW596">
        <f t="shared" si="227"/>
        <v>0.28370188221535153</v>
      </c>
      <c r="DX596">
        <f t="shared" si="228"/>
        <v>5.29879911345862E-3</v>
      </c>
      <c r="DY596">
        <f t="shared" si="229"/>
        <v>0.27529210222581946</v>
      </c>
      <c r="DZ596">
        <f t="shared" si="230"/>
        <v>0.1956888198523711</v>
      </c>
      <c r="EA596">
        <f t="shared" si="212"/>
        <v>0.42205435537531261</v>
      </c>
      <c r="EB596">
        <f t="shared" si="213"/>
        <v>0.3941566957198811</v>
      </c>
      <c r="EC596">
        <f t="shared" si="214"/>
        <v>8.2204779068664052E-2</v>
      </c>
      <c r="ED596">
        <f t="shared" si="215"/>
        <v>-3.7064189281734182E-2</v>
      </c>
      <c r="EE596">
        <f t="shared" si="216"/>
        <v>0.30315655949539755</v>
      </c>
      <c r="EF596">
        <f t="shared" si="217"/>
        <v>7.8225964538212817E-2</v>
      </c>
      <c r="EG596">
        <f t="shared" si="218"/>
        <v>-2.8910067125788714E-2</v>
      </c>
      <c r="EH596">
        <f t="shared" si="219"/>
        <v>0.31100025532436026</v>
      </c>
      <c r="EI596">
        <f t="shared" si="220"/>
        <v>0.38354227772304855</v>
      </c>
      <c r="EJ596">
        <f t="shared" si="221"/>
        <v>0.14139657898251512</v>
      </c>
      <c r="EK596">
        <f t="shared" si="222"/>
        <v>-9.4124320187304981E-3</v>
      </c>
    </row>
    <row r="597" spans="1:141" x14ac:dyDescent="0.3">
      <c r="A597" s="6">
        <f>('Base original'!A597-MIN('Base original'!A:A))/(MAX('Base original'!A:A)-MIN('Base original'!A:A))</f>
        <v>0.11504424778761067</v>
      </c>
      <c r="B597" s="6">
        <f>('Base original'!B597-MIN('Base original'!B:B))/(MAX('Base original'!B:B)-MIN('Base original'!B:B))</f>
        <v>0.33561643835616439</v>
      </c>
      <c r="C597" s="6">
        <f>('Base original'!C597-MIN('Base original'!C:C))/(MAX('Base original'!C:C)-MIN('Base original'!C:C))</f>
        <v>0.08</v>
      </c>
      <c r="D597" s="6">
        <f>('Base original'!D597-MIN('Base original'!D:D))/(MAX('Base original'!D:D)-MIN('Base original'!D:D))</f>
        <v>8.2191780821917818E-2</v>
      </c>
      <c r="E597" s="6">
        <f>('Base original'!E597-MIN('Base original'!E:E))/(MAX('Base original'!E:E)-MIN('Base original'!E:E))</f>
        <v>9.849749582637729E-2</v>
      </c>
      <c r="F597" s="6">
        <f>('Base original'!F597-MIN('Base original'!F:F))/(MAX('Base original'!F:F)-MIN('Base original'!F:F))</f>
        <v>0.22388059701492538</v>
      </c>
      <c r="G597" s="6">
        <f>('Base original'!G597-MIN('Base original'!G:G))/(MAX('Base original'!G:G)-MIN('Base original'!G:G))</f>
        <v>6.3604240282685506E-2</v>
      </c>
      <c r="H597" s="6">
        <f>('Base original'!H597-MIN('Base original'!H:H))/(MAX('Base original'!H:H)-MIN('Base original'!H:H))</f>
        <v>0.27092511013215714</v>
      </c>
      <c r="I597" s="6">
        <f>('Base original'!I597-MIN('Base original'!I:I))/(MAX('Base original'!I:I)-MIN('Base original'!I:I))</f>
        <v>0.64566929133858275</v>
      </c>
      <c r="J597" s="6">
        <f>('Base original'!J597-MIN('Base original'!J:J))/(MAX('Base original'!J:J)-MIN('Base original'!J:J))</f>
        <v>0.26347305389221559</v>
      </c>
      <c r="K597" s="6">
        <f>('Base original'!K597-MIN('Base original'!K:K))/(MAX('Base original'!K:K)-MIN('Base original'!K:K))</f>
        <v>0.4153846153846153</v>
      </c>
      <c r="L597" s="6">
        <f>'Base original'!L597</f>
        <v>6</v>
      </c>
      <c r="M597">
        <v>831</v>
      </c>
      <c r="O597">
        <v>0.45839491433385149</v>
      </c>
      <c r="P597" t="str">
        <f>IF(O597&lt;=cockpit!C$11,"treino","teste")</f>
        <v>treino</v>
      </c>
      <c r="AP597" s="6">
        <v>0.61022228241874799</v>
      </c>
      <c r="AQ597" s="6">
        <v>1.1769546337072778</v>
      </c>
      <c r="AR597" s="6">
        <v>1.3394206577504444</v>
      </c>
      <c r="AS597" s="6">
        <v>1.5043610862936077</v>
      </c>
      <c r="AT597" s="6">
        <v>1.587933267839752</v>
      </c>
      <c r="AU597" s="6">
        <v>1.3951697036932091</v>
      </c>
      <c r="AV597" s="6">
        <v>1.2752347851685202</v>
      </c>
      <c r="AW597" s="6">
        <v>1.543866892976347</v>
      </c>
      <c r="AX597" s="6">
        <v>0.82279846971146453</v>
      </c>
      <c r="AY597" s="6">
        <v>0.8806225151491176</v>
      </c>
      <c r="AZ597" s="6">
        <v>0.96897967157376219</v>
      </c>
      <c r="BA597" s="6">
        <v>1.4621495352845069</v>
      </c>
      <c r="BB597" s="6">
        <v>1.0646604974116174</v>
      </c>
      <c r="BC597" s="6">
        <v>1.2088111876383099</v>
      </c>
      <c r="BD597" s="6">
        <v>1.0389401682879305</v>
      </c>
      <c r="BE597" s="6">
        <v>1.7919928523868216</v>
      </c>
      <c r="BF597" s="6">
        <v>1.0108860465070653</v>
      </c>
      <c r="BG597" s="6">
        <v>1.0576992506884284</v>
      </c>
      <c r="BH597" s="6">
        <v>1.1932272947006501</v>
      </c>
      <c r="BI597" s="6">
        <v>1.0164813375712225</v>
      </c>
      <c r="BL597" s="8">
        <f>IF(BL$1&lt;=cockpit!$C$15,1/(1+EXP(-(AP597+T$14))),0)</f>
        <v>0.68316619620678942</v>
      </c>
      <c r="BM597" s="8">
        <f>IF(BM$1&lt;=cockpit!$C$15,1/(1+EXP(-(AQ597+U$14))),0)</f>
        <v>0.7852466097764319</v>
      </c>
      <c r="BN597" s="8">
        <f>IF(BN$1&lt;=cockpit!$C$15,1/(1+EXP(-(AR597+V$14))),0)</f>
        <v>0.81628141318920622</v>
      </c>
      <c r="BO597" s="8">
        <f>IF(BO$1&lt;=cockpit!$C$15,1/(1+EXP(-(AS597+W$14))),0)</f>
        <v>0.82815733029613703</v>
      </c>
      <c r="BP597" s="8">
        <f>IF(BP$1&lt;=cockpit!$C$15,1/(1+EXP(-(AT597+X$14))),0)</f>
        <v>0.84493997739231619</v>
      </c>
      <c r="BQ597" s="8">
        <f>IF(BQ$1&lt;=cockpit!$C$15,1/(1+EXP(-(AU597+Y$14))),0)</f>
        <v>0.86330780570471455</v>
      </c>
      <c r="BR597" s="8">
        <f>IF(BR$1&lt;=cockpit!$C$15,1/(1+EXP(-(AV597+Z$14))),0)</f>
        <v>0.84180898089808887</v>
      </c>
      <c r="BS597" s="8">
        <f>IF(BS$1&lt;=cockpit!$C$15,1/(1+EXP(-(AW597+AA$14))),0)</f>
        <v>0.83924643578556957</v>
      </c>
      <c r="BT597" s="8">
        <f>IF(BT$1&lt;=cockpit!$C$15,1/(1+EXP(-(AX597+AB$14))),0)</f>
        <v>0.71438072538544839</v>
      </c>
      <c r="BU597" s="8">
        <f>IF(BU$1&lt;=cockpit!$C$15,1/(1+EXP(-(AY597+AC$14))),0)</f>
        <v>0.71528564526705285</v>
      </c>
      <c r="BV597" s="8">
        <f>IF(BV$1&lt;=cockpit!$C$15,1/(1+EXP(-(AZ597+AD$14))),0)</f>
        <v>0.79316308695186044</v>
      </c>
      <c r="BW597" s="8">
        <f>IF(BW$1&lt;=cockpit!$C$15,1/(1+EXP(-(BA597+AE$14))),0)</f>
        <v>0.86857493702305155</v>
      </c>
      <c r="BX597" s="8">
        <f>IF(BX$1&lt;=cockpit!$C$15,1/(1+EXP(-(BB597+AF$14))),0)</f>
        <v>0.85751667372051987</v>
      </c>
      <c r="BY597" s="8">
        <f>IF(BY$1&lt;=cockpit!$C$15,1/(1+EXP(-(BC597+AG$14))),0)</f>
        <v>0.76498638846193534</v>
      </c>
      <c r="BZ597" s="8">
        <f>IF(BZ$1&lt;=cockpit!$C$15,1/(1+EXP(-(BD597+AH$14))),0)</f>
        <v>0.79305911871475754</v>
      </c>
      <c r="CA597" s="8">
        <f>IF(CA$1&lt;=cockpit!$C$15,1/(1+EXP(-(BE597+AI$14))),0)</f>
        <v>0.94064588443933683</v>
      </c>
      <c r="CB597" s="8">
        <f>IF(CB$1&lt;=cockpit!$C$15,1/(1+EXP(-(BF597+AJ$14))),0)</f>
        <v>0.80594757051320554</v>
      </c>
      <c r="CC597" s="8">
        <f>IF(CC$1&lt;=cockpit!$C$15,1/(1+EXP(-(BG597+AK$14))),0)</f>
        <v>0.77645560151882298</v>
      </c>
      <c r="CD597" s="8">
        <f>IF(CD$1&lt;=cockpit!$C$15,1/(1+EXP(-(BH597+AL$14))),0)</f>
        <v>0.89323717610814435</v>
      </c>
      <c r="CE597" s="8">
        <f>IF(CE$1&lt;=cockpit!$C$15,1/(1+EXP(-(BI597+AM$14))),0)</f>
        <v>0.82608537638330892</v>
      </c>
      <c r="CH597" s="6">
        <v>5.4880448790923584</v>
      </c>
      <c r="CK597" s="9">
        <f t="shared" si="208"/>
        <v>5.4880448790923584</v>
      </c>
      <c r="CM597" s="9">
        <f t="shared" si="209"/>
        <v>0.26209804582355795</v>
      </c>
      <c r="CP597">
        <f t="shared" si="210"/>
        <v>-0.51195512090764161</v>
      </c>
      <c r="CV597">
        <v>4.0145369214689176E-2</v>
      </c>
      <c r="CW597">
        <v>-0.20998588201747698</v>
      </c>
      <c r="CX597">
        <v>-8.6658342731710126E-3</v>
      </c>
      <c r="CY597">
        <v>-0.13710275371619013</v>
      </c>
      <c r="CZ597">
        <v>-0.16387707918414668</v>
      </c>
      <c r="DA597">
        <v>-0.38601106849839545</v>
      </c>
      <c r="DB597">
        <v>-6.7985762825062742E-3</v>
      </c>
      <c r="DC597">
        <v>-0.32185650494935181</v>
      </c>
      <c r="DD597">
        <v>-0.1393834947548159</v>
      </c>
      <c r="DE597">
        <v>-0.30257132256554087</v>
      </c>
      <c r="DF597">
        <v>-0.37292664737930176</v>
      </c>
      <c r="DG597">
        <v>-0.1018848991522978</v>
      </c>
      <c r="DH597">
        <v>5.2564203668150671E-2</v>
      </c>
      <c r="DI597">
        <v>-0.25463920529543504</v>
      </c>
      <c r="DJ597">
        <v>-7.0537402506153118E-2</v>
      </c>
      <c r="DK597">
        <v>9.2352879276615063E-2</v>
      </c>
      <c r="DL597">
        <v>-0.33946205270846824</v>
      </c>
      <c r="DM597">
        <v>-0.30454676357813537</v>
      </c>
      <c r="DN597">
        <v>-0.2034570845194478</v>
      </c>
      <c r="DO597">
        <v>1.0842827985193915E-2</v>
      </c>
      <c r="DR597">
        <f t="shared" si="211"/>
        <v>2.1408881003193343E-2</v>
      </c>
      <c r="DS597">
        <f t="shared" si="223"/>
        <v>-8.0506017323549103E-2</v>
      </c>
      <c r="DT597">
        <f t="shared" si="224"/>
        <v>-2.8916559152398903E-3</v>
      </c>
      <c r="DU597">
        <f t="shared" si="225"/>
        <v>-4.3071575408456943E-2</v>
      </c>
      <c r="DV597">
        <f t="shared" si="226"/>
        <v>-4.6881370526362681E-2</v>
      </c>
      <c r="DW597">
        <f t="shared" si="227"/>
        <v>-9.8316877329668845E-2</v>
      </c>
      <c r="DX597">
        <f t="shared" si="228"/>
        <v>-1.9808171388508411E-3</v>
      </c>
      <c r="DY597">
        <f t="shared" si="229"/>
        <v>-9.5161838722411296E-2</v>
      </c>
      <c r="DZ597">
        <f t="shared" si="230"/>
        <v>-6.8250547018853275E-2</v>
      </c>
      <c r="EA597">
        <f t="shared" si="212"/>
        <v>-0.14776568136448559</v>
      </c>
      <c r="EB597">
        <f t="shared" si="213"/>
        <v>-0.13831562850289406</v>
      </c>
      <c r="EC597">
        <f t="shared" si="214"/>
        <v>-2.5020646847597298E-2</v>
      </c>
      <c r="ED597">
        <f t="shared" si="215"/>
        <v>1.3911913074030176E-2</v>
      </c>
      <c r="EE597">
        <f t="shared" si="216"/>
        <v>-0.10562327935702659</v>
      </c>
      <c r="EF597">
        <f t="shared" si="217"/>
        <v>-2.6173413483233932E-2</v>
      </c>
      <c r="EG597">
        <f t="shared" si="218"/>
        <v>1.0637695960464166E-2</v>
      </c>
      <c r="EH597">
        <f t="shared" si="219"/>
        <v>-0.11896397178980919</v>
      </c>
      <c r="EI597">
        <f t="shared" si="220"/>
        <v>-0.12094060540370449</v>
      </c>
      <c r="EJ597">
        <f t="shared" si="221"/>
        <v>-4.1124240766695186E-2</v>
      </c>
      <c r="EK597">
        <f t="shared" si="222"/>
        <v>3.4434973079170692E-3</v>
      </c>
    </row>
    <row r="598" spans="1:141" x14ac:dyDescent="0.3">
      <c r="A598" s="6">
        <f>('Base original'!A598-MIN('Base original'!A:A))/(MAX('Base original'!A:A)-MIN('Base original'!A:A))</f>
        <v>0.61946902654867253</v>
      </c>
      <c r="B598" s="6">
        <f>('Base original'!B598-MIN('Base original'!B:B))/(MAX('Base original'!B:B)-MIN('Base original'!B:B))</f>
        <v>0.23972602739726026</v>
      </c>
      <c r="C598" s="6">
        <f>('Base original'!C598-MIN('Base original'!C:C))/(MAX('Base original'!C:C)-MIN('Base original'!C:C))</f>
        <v>0.44</v>
      </c>
      <c r="D598" s="6">
        <f>('Base original'!D598-MIN('Base original'!D:D))/(MAX('Base original'!D:D)-MIN('Base original'!D:D))</f>
        <v>4.7945205479452059E-2</v>
      </c>
      <c r="E598" s="6">
        <f>('Base original'!E598-MIN('Base original'!E:E))/(MAX('Base original'!E:E)-MIN('Base original'!E:E))</f>
        <v>0.22537562604340566</v>
      </c>
      <c r="F598" s="6">
        <f>('Base original'!F598-MIN('Base original'!F:F))/(MAX('Base original'!F:F)-MIN('Base original'!F:F))</f>
        <v>0.52238805970149249</v>
      </c>
      <c r="G598" s="6">
        <f>('Base original'!G598-MIN('Base original'!G:G))/(MAX('Base original'!G:G)-MIN('Base original'!G:G))</f>
        <v>0.15901060070671377</v>
      </c>
      <c r="H598" s="6">
        <f>('Base original'!H598-MIN('Base original'!H:H))/(MAX('Base original'!H:H)-MIN('Base original'!H:H))</f>
        <v>0.60866372980910721</v>
      </c>
      <c r="I598" s="6">
        <f>('Base original'!I598-MIN('Base original'!I:I))/(MAX('Base original'!I:I)-MIN('Base original'!I:I))</f>
        <v>0.50393700787401563</v>
      </c>
      <c r="J598" s="6">
        <f>('Base original'!J598-MIN('Base original'!J:J))/(MAX('Base original'!J:J)-MIN('Base original'!J:J))</f>
        <v>0.31736526946107785</v>
      </c>
      <c r="K598" s="6">
        <f>('Base original'!K598-MIN('Base original'!K:K))/(MAX('Base original'!K:K)-MIN('Base original'!K:K))</f>
        <v>0.23076923076923078</v>
      </c>
      <c r="L598" s="6">
        <f>'Base original'!L598</f>
        <v>4</v>
      </c>
      <c r="M598">
        <v>833</v>
      </c>
      <c r="O598">
        <v>0.67508232146616731</v>
      </c>
      <c r="P598" t="str">
        <f>IF(O598&lt;=cockpit!C$11,"treino","teste")</f>
        <v>treino</v>
      </c>
      <c r="AP598" s="6">
        <v>1.2972783558920975</v>
      </c>
      <c r="AQ598" s="6">
        <v>2.1014409140988359</v>
      </c>
      <c r="AR598" s="6">
        <v>1.9312347252619866</v>
      </c>
      <c r="AS598" s="6">
        <v>2.3941388109283639</v>
      </c>
      <c r="AT598" s="6">
        <v>2.3183365405529566</v>
      </c>
      <c r="AU598" s="6">
        <v>2.0792681680769149</v>
      </c>
      <c r="AV598" s="6">
        <v>1.9650629336849981</v>
      </c>
      <c r="AW598" s="6">
        <v>2.7003930880110723</v>
      </c>
      <c r="AX598" s="6">
        <v>1.4148752026069884</v>
      </c>
      <c r="AY598" s="6">
        <v>1.5720866714035004</v>
      </c>
      <c r="AZ598" s="6">
        <v>1.4410324264407253</v>
      </c>
      <c r="BA598" s="6">
        <v>2.2575616309619999</v>
      </c>
      <c r="BB598" s="6">
        <v>1.5543396066733368</v>
      </c>
      <c r="BC598" s="6">
        <v>1.6563928897812144</v>
      </c>
      <c r="BD598" s="6">
        <v>1.6439430663774375</v>
      </c>
      <c r="BE598" s="6">
        <v>2.2654691515011636</v>
      </c>
      <c r="BF598" s="6">
        <v>1.8408269333358667</v>
      </c>
      <c r="BG598" s="6">
        <v>1.648117647976407</v>
      </c>
      <c r="BH598" s="6">
        <v>1.814235990324943</v>
      </c>
      <c r="BI598" s="6">
        <v>1.6439670755196962</v>
      </c>
      <c r="BL598" s="8">
        <f>IF(BL$1&lt;=cockpit!$C$15,1/(1+EXP(-(AP598+T$14))),0)</f>
        <v>0.81083069717147549</v>
      </c>
      <c r="BM598" s="8">
        <f>IF(BM$1&lt;=cockpit!$C$15,1/(1+EXP(-(AQ598+U$14))),0)</f>
        <v>0.90211897956273912</v>
      </c>
      <c r="BN598" s="8">
        <f>IF(BN$1&lt;=cockpit!$C$15,1/(1+EXP(-(AR598+V$14))),0)</f>
        <v>0.88925640751851909</v>
      </c>
      <c r="BO598" s="8">
        <f>IF(BO$1&lt;=cockpit!$C$15,1/(1+EXP(-(AS598+W$14))),0)</f>
        <v>0.92146363345490778</v>
      </c>
      <c r="BP598" s="8">
        <f>IF(BP$1&lt;=cockpit!$C$15,1/(1+EXP(-(AT598+X$14))),0)</f>
        <v>0.91877786570953424</v>
      </c>
      <c r="BQ598" s="8">
        <f>IF(BQ$1&lt;=cockpit!$C$15,1/(1+EXP(-(AU598+Y$14))),0)</f>
        <v>0.92602253977973648</v>
      </c>
      <c r="BR598" s="8">
        <f>IF(BR$1&lt;=cockpit!$C$15,1/(1+EXP(-(AV598+Z$14))),0)</f>
        <v>0.91385011870616184</v>
      </c>
      <c r="BS598" s="8">
        <f>IF(BS$1&lt;=cockpit!$C$15,1/(1+EXP(-(AW598+AA$14))),0)</f>
        <v>0.94316870617606541</v>
      </c>
      <c r="BT598" s="8">
        <f>IF(BT$1&lt;=cockpit!$C$15,1/(1+EXP(-(AX598+AB$14))),0)</f>
        <v>0.81888820284099217</v>
      </c>
      <c r="BU598" s="8">
        <f>IF(BU$1&lt;=cockpit!$C$15,1/(1+EXP(-(AY598+AC$14))),0)</f>
        <v>0.83378032471827201</v>
      </c>
      <c r="BV598" s="8">
        <f>IF(BV$1&lt;=cockpit!$C$15,1/(1+EXP(-(AZ598+AD$14))),0)</f>
        <v>0.86010363514124377</v>
      </c>
      <c r="BW598" s="8">
        <f>IF(BW$1&lt;=cockpit!$C$15,1/(1+EXP(-(BA598+AE$14))),0)</f>
        <v>0.93606566781926481</v>
      </c>
      <c r="BX598" s="8">
        <f>IF(BX$1&lt;=cockpit!$C$15,1/(1+EXP(-(BB598+AF$14))),0)</f>
        <v>0.90758473377011517</v>
      </c>
      <c r="BY598" s="8">
        <f>IF(BY$1&lt;=cockpit!$C$15,1/(1+EXP(-(BC598+AG$14))),0)</f>
        <v>0.8358675315271501</v>
      </c>
      <c r="BZ598" s="8">
        <f>IF(BZ$1&lt;=cockpit!$C$15,1/(1+EXP(-(BD598+AH$14))),0)</f>
        <v>0.87527944352201392</v>
      </c>
      <c r="CA598" s="8">
        <f>IF(CA$1&lt;=cockpit!$C$15,1/(1+EXP(-(BE598+AI$14))),0)</f>
        <v>0.96218575303239751</v>
      </c>
      <c r="CB598" s="8">
        <f>IF(CB$1&lt;=cockpit!$C$15,1/(1+EXP(-(BF598+AJ$14))),0)</f>
        <v>0.90498049464960073</v>
      </c>
      <c r="CC598" s="8">
        <f>IF(CC$1&lt;=cockpit!$C$15,1/(1+EXP(-(BG598+AK$14))),0)</f>
        <v>0.86242130402676831</v>
      </c>
      <c r="CD598" s="8">
        <f>IF(CD$1&lt;=cockpit!$C$15,1/(1+EXP(-(BH598+AL$14))),0)</f>
        <v>0.93964458660869765</v>
      </c>
      <c r="CE598" s="8">
        <f>IF(CE$1&lt;=cockpit!$C$15,1/(1+EXP(-(BI598+AM$14))),0)</f>
        <v>0.89895067090838265</v>
      </c>
      <c r="CH598" s="6">
        <v>6.0213455909510065</v>
      </c>
      <c r="CK598" s="9">
        <f t="shared" si="208"/>
        <v>6.0213455909510065</v>
      </c>
      <c r="CM598" s="9">
        <f t="shared" si="209"/>
        <v>4.085837998057074</v>
      </c>
      <c r="CP598">
        <f t="shared" si="210"/>
        <v>2.0213455909510065</v>
      </c>
      <c r="CV598">
        <v>-0.1585054270291234</v>
      </c>
      <c r="CW598">
        <v>0.82908446354726129</v>
      </c>
      <c r="CX598">
        <v>3.4215198138718116E-2</v>
      </c>
      <c r="CY598">
        <v>0.54132097797974399</v>
      </c>
      <c r="CZ598">
        <v>0.64703369092105012</v>
      </c>
      <c r="DA598">
        <v>1.5240823648451802</v>
      </c>
      <c r="DB598">
        <v>2.684272826302541E-2</v>
      </c>
      <c r="DC598">
        <v>1.2707817553321055</v>
      </c>
      <c r="DD598">
        <v>0.55032599747120625</v>
      </c>
      <c r="DE598">
        <v>1.1946383263669038</v>
      </c>
      <c r="DF598">
        <v>1.4724213190637911</v>
      </c>
      <c r="DG598">
        <v>0.40227079147263417</v>
      </c>
      <c r="DH598">
        <v>-0.20753854583600309</v>
      </c>
      <c r="DI598">
        <v>1.0053885856140345</v>
      </c>
      <c r="DJ598">
        <v>0.27850188762673023</v>
      </c>
      <c r="DK598">
        <v>-0.36463564424642914</v>
      </c>
      <c r="DL598">
        <v>1.3402935052606453</v>
      </c>
      <c r="DM598">
        <v>1.2024379338284179</v>
      </c>
      <c r="DN598">
        <v>0.80330689926886034</v>
      </c>
      <c r="DO598">
        <v>-4.2810593441189204E-2</v>
      </c>
      <c r="DR598">
        <f t="shared" si="211"/>
        <v>-5.4296601561378242E-2</v>
      </c>
      <c r="DS598">
        <f t="shared" si="223"/>
        <v>0.15436006196179083</v>
      </c>
      <c r="DT598">
        <f t="shared" si="224"/>
        <v>7.158607826514795E-3</v>
      </c>
      <c r="DU598">
        <f t="shared" si="225"/>
        <v>8.1687918879983862E-2</v>
      </c>
      <c r="DV598">
        <f t="shared" si="226"/>
        <v>0.10083841069984392</v>
      </c>
      <c r="DW598">
        <f t="shared" si="227"/>
        <v>0.2171546933984484</v>
      </c>
      <c r="DX598">
        <f t="shared" si="228"/>
        <v>4.4257742913567464E-3</v>
      </c>
      <c r="DY598">
        <f t="shared" si="229"/>
        <v>0.14033597687025498</v>
      </c>
      <c r="DZ598">
        <f t="shared" si="230"/>
        <v>0.18128955196154375</v>
      </c>
      <c r="EA598">
        <f t="shared" si="212"/>
        <v>0.36413815041070391</v>
      </c>
      <c r="EB598">
        <f t="shared" si="213"/>
        <v>0.38315603297289025</v>
      </c>
      <c r="EC598">
        <f t="shared" si="214"/>
        <v>4.9793507200108757E-2</v>
      </c>
      <c r="ED598">
        <f t="shared" si="215"/>
        <v>-3.6586960081732851E-2</v>
      </c>
      <c r="EE598">
        <f t="shared" si="216"/>
        <v>0.30294918783008495</v>
      </c>
      <c r="EF598">
        <f t="shared" si="217"/>
        <v>6.5137663455029152E-2</v>
      </c>
      <c r="EG598">
        <f t="shared" si="218"/>
        <v>-2.7055445803126132E-2</v>
      </c>
      <c r="EH598">
        <f t="shared" si="219"/>
        <v>0.24260693524358787</v>
      </c>
      <c r="EI598">
        <f t="shared" si="220"/>
        <v>0.30810006378506272</v>
      </c>
      <c r="EJ598">
        <f t="shared" si="221"/>
        <v>9.4041572937361581E-2</v>
      </c>
      <c r="EK598">
        <f t="shared" si="222"/>
        <v>-8.2148259374726171E-3</v>
      </c>
    </row>
    <row r="599" spans="1:141" x14ac:dyDescent="0.3">
      <c r="A599" s="6">
        <f>('Base original'!A599-MIN('Base original'!A:A))/(MAX('Base original'!A:A)-MIN('Base original'!A:A))</f>
        <v>0.18584070796460181</v>
      </c>
      <c r="B599" s="6">
        <f>('Base original'!B599-MIN('Base original'!B:B))/(MAX('Base original'!B:B)-MIN('Base original'!B:B))</f>
        <v>0.10958904109589043</v>
      </c>
      <c r="C599" s="6">
        <f>('Base original'!C599-MIN('Base original'!C:C))/(MAX('Base original'!C:C)-MIN('Base original'!C:C))</f>
        <v>0.28000000000000003</v>
      </c>
      <c r="D599" s="6">
        <f>('Base original'!D599-MIN('Base original'!D:D))/(MAX('Base original'!D:D)-MIN('Base original'!D:D))</f>
        <v>0.10273972602739727</v>
      </c>
      <c r="E599" s="6">
        <f>('Base original'!E599-MIN('Base original'!E:E))/(MAX('Base original'!E:E)-MIN('Base original'!E:E))</f>
        <v>0</v>
      </c>
      <c r="F599" s="6">
        <f>('Base original'!F599-MIN('Base original'!F:F))/(MAX('Base original'!F:F)-MIN('Base original'!F:F))</f>
        <v>0.52238805970149249</v>
      </c>
      <c r="G599" s="6">
        <f>('Base original'!G599-MIN('Base original'!G:G))/(MAX('Base original'!G:G)-MIN('Base original'!G:G))</f>
        <v>0.33215547703180209</v>
      </c>
      <c r="H599" s="6">
        <f>('Base original'!H599-MIN('Base original'!H:H))/(MAX('Base original'!H:H)-MIN('Base original'!H:H))</f>
        <v>4.1850220264314307E-2</v>
      </c>
      <c r="I599" s="6">
        <f>('Base original'!I599-MIN('Base original'!I:I))/(MAX('Base original'!I:I)-MIN('Base original'!I:I))</f>
        <v>0.40944881889763762</v>
      </c>
      <c r="J599" s="6">
        <f>('Base original'!J599-MIN('Base original'!J:J))/(MAX('Base original'!J:J)-MIN('Base original'!J:J))</f>
        <v>3.5928143712574849E-2</v>
      </c>
      <c r="K599" s="6">
        <f>('Base original'!K599-MIN('Base original'!K:K))/(MAX('Base original'!K:K)-MIN('Base original'!K:K))</f>
        <v>0.50769230769230755</v>
      </c>
      <c r="L599" s="6">
        <f>'Base original'!L599</f>
        <v>7</v>
      </c>
      <c r="M599">
        <v>836</v>
      </c>
      <c r="O599">
        <v>0.27517654754345289</v>
      </c>
      <c r="P599" t="str">
        <f>IF(O599&lt;=cockpit!C$11,"treino","teste")</f>
        <v>treino</v>
      </c>
      <c r="AP599" s="6">
        <v>0.77898559514807197</v>
      </c>
      <c r="AQ599" s="6">
        <v>1.2694604121337028</v>
      </c>
      <c r="AR599" s="6">
        <v>1.5340593818301562</v>
      </c>
      <c r="AS599" s="6">
        <v>1.3183099690906566</v>
      </c>
      <c r="AT599" s="6">
        <v>1.507052024420354</v>
      </c>
      <c r="AU599" s="6">
        <v>1.2085483672249091</v>
      </c>
      <c r="AV599" s="6">
        <v>1.172657939355394</v>
      </c>
      <c r="AW599" s="6">
        <v>1.3731336137713568</v>
      </c>
      <c r="AX599" s="6">
        <v>0.85955154757324581</v>
      </c>
      <c r="AY599" s="6">
        <v>1.10658070728897</v>
      </c>
      <c r="AZ599" s="6">
        <v>1.0784791623741365</v>
      </c>
      <c r="BA599" s="6">
        <v>1.2773281599365396</v>
      </c>
      <c r="BB599" s="6">
        <v>0.8467718845740394</v>
      </c>
      <c r="BC599" s="6">
        <v>1.0686357245258995</v>
      </c>
      <c r="BD599" s="6">
        <v>1.0320703624823269</v>
      </c>
      <c r="BE599" s="6">
        <v>1.2093046317416936</v>
      </c>
      <c r="BF599" s="6">
        <v>0.93780823934957613</v>
      </c>
      <c r="BG599" s="6">
        <v>1.1745425620158032</v>
      </c>
      <c r="BH599" s="6">
        <v>1.3048678652933106</v>
      </c>
      <c r="BI599" s="6">
        <v>0.89506997836446911</v>
      </c>
      <c r="BL599" s="8">
        <f>IF(BL$1&lt;=cockpit!$C$15,1/(1+EXP(-(AP599+T$14))),0)</f>
        <v>0.71851837662863494</v>
      </c>
      <c r="BM599" s="8">
        <f>IF(BM$1&lt;=cockpit!$C$15,1/(1+EXP(-(AQ599+U$14))),0)</f>
        <v>0.80043466770907301</v>
      </c>
      <c r="BN599" s="8">
        <f>IF(BN$1&lt;=cockpit!$C$15,1/(1+EXP(-(AR599+V$14))),0)</f>
        <v>0.84369643651514825</v>
      </c>
      <c r="BO599" s="8">
        <f>IF(BO$1&lt;=cockpit!$C$15,1/(1+EXP(-(AS599+W$14))),0)</f>
        <v>0.80004452800356762</v>
      </c>
      <c r="BP599" s="8">
        <f>IF(BP$1&lt;=cockpit!$C$15,1/(1+EXP(-(AT599+X$14))),0)</f>
        <v>0.83404519013694745</v>
      </c>
      <c r="BQ599" s="8">
        <f>IF(BQ$1&lt;=cockpit!$C$15,1/(1+EXP(-(AU599+Y$14))),0)</f>
        <v>0.83975661893144826</v>
      </c>
      <c r="BR599" s="8">
        <f>IF(BR$1&lt;=cockpit!$C$15,1/(1+EXP(-(AV599+Z$14))),0)</f>
        <v>0.82766568016045106</v>
      </c>
      <c r="BS599" s="8">
        <f>IF(BS$1&lt;=cockpit!$C$15,1/(1+EXP(-(AW599+AA$14))),0)</f>
        <v>0.81485917790859796</v>
      </c>
      <c r="BT599" s="8">
        <f>IF(BT$1&lt;=cockpit!$C$15,1/(1+EXP(-(AX599+AB$14))),0)</f>
        <v>0.72182040087471877</v>
      </c>
      <c r="BU599" s="8">
        <f>IF(BU$1&lt;=cockpit!$C$15,1/(1+EXP(-(AY599+AC$14))),0)</f>
        <v>0.75899065298012836</v>
      </c>
      <c r="BV599" s="8">
        <f>IF(BV$1&lt;=cockpit!$C$15,1/(1+EXP(-(AZ599+AD$14))),0)</f>
        <v>0.8105515101371592</v>
      </c>
      <c r="BW599" s="8">
        <f>IF(BW$1&lt;=cockpit!$C$15,1/(1+EXP(-(BA599+AE$14))),0)</f>
        <v>0.84600376605600425</v>
      </c>
      <c r="BX599" s="8">
        <f>IF(BX$1&lt;=cockpit!$C$15,1/(1+EXP(-(BB599+AF$14))),0)</f>
        <v>0.82876886958934315</v>
      </c>
      <c r="BY599" s="8">
        <f>IF(BY$1&lt;=cockpit!$C$15,1/(1+EXP(-(BC599+AG$14))),0)</f>
        <v>0.73885755883437143</v>
      </c>
      <c r="BZ599" s="8">
        <f>IF(BZ$1&lt;=cockpit!$C$15,1/(1+EXP(-(BD599+AH$14))),0)</f>
        <v>0.79192940126947764</v>
      </c>
      <c r="CA599" s="8">
        <f>IF(CA$1&lt;=cockpit!$C$15,1/(1+EXP(-(BE599+AI$14))),0)</f>
        <v>0.89847164853186556</v>
      </c>
      <c r="CB599" s="8">
        <f>IF(CB$1&lt;=cockpit!$C$15,1/(1+EXP(-(BF599+AJ$14))),0)</f>
        <v>0.79426243134041874</v>
      </c>
      <c r="CC599" s="8">
        <f>IF(CC$1&lt;=cockpit!$C$15,1/(1+EXP(-(BG599+AK$14))),0)</f>
        <v>0.79608013085927409</v>
      </c>
      <c r="CD599" s="8">
        <f>IF(CD$1&lt;=cockpit!$C$15,1/(1+EXP(-(BH599+AL$14))),0)</f>
        <v>0.90342585052796387</v>
      </c>
      <c r="CE599" s="8">
        <f>IF(CE$1&lt;=cockpit!$C$15,1/(1+EXP(-(BI599+AM$14))),0)</f>
        <v>0.80794656142719956</v>
      </c>
      <c r="CH599" s="6">
        <v>5.4894703292733276</v>
      </c>
      <c r="CK599" s="9">
        <f t="shared" si="208"/>
        <v>5.4894703292733276</v>
      </c>
      <c r="CM599" s="9">
        <f t="shared" si="209"/>
        <v>2.2816998861456295</v>
      </c>
      <c r="CP599">
        <f t="shared" si="210"/>
        <v>-1.5105296707266724</v>
      </c>
      <c r="CV599">
        <v>0.11844938914480538</v>
      </c>
      <c r="CW599">
        <v>-0.61956584135493298</v>
      </c>
      <c r="CX599">
        <v>-2.5568647048627532E-2</v>
      </c>
      <c r="CY599">
        <v>-0.40452330481522392</v>
      </c>
      <c r="CZ599">
        <v>-0.48352127042076237</v>
      </c>
      <c r="DA599">
        <v>-1.1389302467802094</v>
      </c>
      <c r="DB599">
        <v>-2.0059280147872591E-2</v>
      </c>
      <c r="DC599">
        <v>-0.94964144431341535</v>
      </c>
      <c r="DD599">
        <v>-0.41125265836477021</v>
      </c>
      <c r="DE599">
        <v>-0.89274028441393849</v>
      </c>
      <c r="DF599">
        <v>-1.1003245067113661</v>
      </c>
      <c r="DG599">
        <v>-0.30061260622941344</v>
      </c>
      <c r="DH599">
        <v>0.15509130784373062</v>
      </c>
      <c r="DI599">
        <v>-0.75131600255719555</v>
      </c>
      <c r="DJ599">
        <v>-0.20812144469350077</v>
      </c>
      <c r="DK599">
        <v>0.27248826826274103</v>
      </c>
      <c r="DL599">
        <v>-1.0015868222840334</v>
      </c>
      <c r="DM599">
        <v>-0.89856884660705438</v>
      </c>
      <c r="DN599">
        <v>-0.60030254671798322</v>
      </c>
      <c r="DO599">
        <v>3.1991892877609548E-2</v>
      </c>
      <c r="DR599">
        <f t="shared" si="211"/>
        <v>5.7297682023038025E-2</v>
      </c>
      <c r="DS599">
        <f t="shared" si="223"/>
        <v>-0.22261269740566272</v>
      </c>
      <c r="DT599">
        <f t="shared" si="224"/>
        <v>-7.3682786908559139E-3</v>
      </c>
      <c r="DU599">
        <f t="shared" si="225"/>
        <v>-0.14559956874715882</v>
      </c>
      <c r="DV599">
        <f t="shared" si="226"/>
        <v>-0.1471687022099876</v>
      </c>
      <c r="DW599">
        <f t="shared" si="227"/>
        <v>-0.335766683209892</v>
      </c>
      <c r="DX599">
        <f t="shared" si="228"/>
        <v>-6.3180618775234339E-3</v>
      </c>
      <c r="DY599">
        <f t="shared" si="229"/>
        <v>-0.31908381783778966</v>
      </c>
      <c r="DZ599">
        <f t="shared" si="230"/>
        <v>-0.19697986906842299</v>
      </c>
      <c r="EA599">
        <f t="shared" si="212"/>
        <v>-0.3784622354425457</v>
      </c>
      <c r="EB599">
        <f t="shared" si="213"/>
        <v>-0.37741818218578327</v>
      </c>
      <c r="EC599">
        <f t="shared" si="214"/>
        <v>-8.5457438591402118E-2</v>
      </c>
      <c r="ED599">
        <f t="shared" si="215"/>
        <v>4.8565627259422123E-2</v>
      </c>
      <c r="EE599">
        <f t="shared" si="216"/>
        <v>-0.34116471376838403</v>
      </c>
      <c r="EF599">
        <f t="shared" si="217"/>
        <v>-7.7597627657868914E-2</v>
      </c>
      <c r="EG599">
        <f t="shared" si="218"/>
        <v>5.2521758596689998E-2</v>
      </c>
      <c r="EH599">
        <f t="shared" si="219"/>
        <v>-0.36973296114864268</v>
      </c>
      <c r="EI599">
        <f t="shared" si="220"/>
        <v>-0.3291066136002867</v>
      </c>
      <c r="EJ599">
        <f t="shared" si="221"/>
        <v>-0.11034865422058651</v>
      </c>
      <c r="EK599">
        <f t="shared" si="222"/>
        <v>1.1108300349975272E-2</v>
      </c>
    </row>
    <row r="600" spans="1:141" x14ac:dyDescent="0.3">
      <c r="A600" s="6">
        <f>('Base original'!A600-MIN('Base original'!A:A))/(MAX('Base original'!A:A)-MIN('Base original'!A:A))</f>
        <v>0.18584070796460181</v>
      </c>
      <c r="B600" s="6">
        <f>('Base original'!B600-MIN('Base original'!B:B))/(MAX('Base original'!B:B)-MIN('Base original'!B:B))</f>
        <v>0.10958904109589043</v>
      </c>
      <c r="C600" s="6">
        <f>('Base original'!C600-MIN('Base original'!C:C))/(MAX('Base original'!C:C)-MIN('Base original'!C:C))</f>
        <v>0.28000000000000003</v>
      </c>
      <c r="D600" s="6">
        <f>('Base original'!D600-MIN('Base original'!D:D))/(MAX('Base original'!D:D)-MIN('Base original'!D:D))</f>
        <v>0.10273972602739727</v>
      </c>
      <c r="E600" s="6">
        <f>('Base original'!E600-MIN('Base original'!E:E))/(MAX('Base original'!E:E)-MIN('Base original'!E:E))</f>
        <v>0</v>
      </c>
      <c r="F600" s="6">
        <f>('Base original'!F600-MIN('Base original'!F:F))/(MAX('Base original'!F:F)-MIN('Base original'!F:F))</f>
        <v>0.52238805970149249</v>
      </c>
      <c r="G600" s="6">
        <f>('Base original'!G600-MIN('Base original'!G:G))/(MAX('Base original'!G:G)-MIN('Base original'!G:G))</f>
        <v>0.33215547703180209</v>
      </c>
      <c r="H600" s="6">
        <f>('Base original'!H600-MIN('Base original'!H:H))/(MAX('Base original'!H:H)-MIN('Base original'!H:H))</f>
        <v>4.1850220264314307E-2</v>
      </c>
      <c r="I600" s="6">
        <f>('Base original'!I600-MIN('Base original'!I:I))/(MAX('Base original'!I:I)-MIN('Base original'!I:I))</f>
        <v>0.40944881889763762</v>
      </c>
      <c r="J600" s="6">
        <f>('Base original'!J600-MIN('Base original'!J:J))/(MAX('Base original'!J:J)-MIN('Base original'!J:J))</f>
        <v>3.5928143712574849E-2</v>
      </c>
      <c r="K600" s="6">
        <f>('Base original'!K600-MIN('Base original'!K:K))/(MAX('Base original'!K:K)-MIN('Base original'!K:K))</f>
        <v>0.50769230769230755</v>
      </c>
      <c r="L600" s="6">
        <f>'Base original'!L600</f>
        <v>7</v>
      </c>
      <c r="M600">
        <v>837</v>
      </c>
      <c r="O600">
        <v>0.20136697586249153</v>
      </c>
      <c r="P600" t="str">
        <f>IF(O600&lt;=cockpit!C$11,"treino","teste")</f>
        <v>treino</v>
      </c>
      <c r="AP600" s="6">
        <v>0.77898559514807197</v>
      </c>
      <c r="AQ600" s="6">
        <v>1.2694604121337028</v>
      </c>
      <c r="AR600" s="6">
        <v>1.5340593818301562</v>
      </c>
      <c r="AS600" s="6">
        <v>1.3183099690906566</v>
      </c>
      <c r="AT600" s="6">
        <v>1.507052024420354</v>
      </c>
      <c r="AU600" s="6">
        <v>1.2085483672249091</v>
      </c>
      <c r="AV600" s="6">
        <v>1.172657939355394</v>
      </c>
      <c r="AW600" s="6">
        <v>1.3731336137713568</v>
      </c>
      <c r="AX600" s="6">
        <v>0.85955154757324581</v>
      </c>
      <c r="AY600" s="6">
        <v>1.10658070728897</v>
      </c>
      <c r="AZ600" s="6">
        <v>1.0784791623741365</v>
      </c>
      <c r="BA600" s="6">
        <v>1.2773281599365396</v>
      </c>
      <c r="BB600" s="6">
        <v>0.8467718845740394</v>
      </c>
      <c r="BC600" s="6">
        <v>1.0686357245258995</v>
      </c>
      <c r="BD600" s="6">
        <v>1.0320703624823269</v>
      </c>
      <c r="BE600" s="6">
        <v>1.2093046317416936</v>
      </c>
      <c r="BF600" s="6">
        <v>0.93780823934957613</v>
      </c>
      <c r="BG600" s="6">
        <v>1.1745425620158032</v>
      </c>
      <c r="BH600" s="6">
        <v>1.3048678652933106</v>
      </c>
      <c r="BI600" s="6">
        <v>0.89506997836446911</v>
      </c>
      <c r="BL600" s="8">
        <f>IF(BL$1&lt;=cockpit!$C$15,1/(1+EXP(-(AP600+T$14))),0)</f>
        <v>0.71851837662863494</v>
      </c>
      <c r="BM600" s="8">
        <f>IF(BM$1&lt;=cockpit!$C$15,1/(1+EXP(-(AQ600+U$14))),0)</f>
        <v>0.80043466770907301</v>
      </c>
      <c r="BN600" s="8">
        <f>IF(BN$1&lt;=cockpit!$C$15,1/(1+EXP(-(AR600+V$14))),0)</f>
        <v>0.84369643651514825</v>
      </c>
      <c r="BO600" s="8">
        <f>IF(BO$1&lt;=cockpit!$C$15,1/(1+EXP(-(AS600+W$14))),0)</f>
        <v>0.80004452800356762</v>
      </c>
      <c r="BP600" s="8">
        <f>IF(BP$1&lt;=cockpit!$C$15,1/(1+EXP(-(AT600+X$14))),0)</f>
        <v>0.83404519013694745</v>
      </c>
      <c r="BQ600" s="8">
        <f>IF(BQ$1&lt;=cockpit!$C$15,1/(1+EXP(-(AU600+Y$14))),0)</f>
        <v>0.83975661893144826</v>
      </c>
      <c r="BR600" s="8">
        <f>IF(BR$1&lt;=cockpit!$C$15,1/(1+EXP(-(AV600+Z$14))),0)</f>
        <v>0.82766568016045106</v>
      </c>
      <c r="BS600" s="8">
        <f>IF(BS$1&lt;=cockpit!$C$15,1/(1+EXP(-(AW600+AA$14))),0)</f>
        <v>0.81485917790859796</v>
      </c>
      <c r="BT600" s="8">
        <f>IF(BT$1&lt;=cockpit!$C$15,1/(1+EXP(-(AX600+AB$14))),0)</f>
        <v>0.72182040087471877</v>
      </c>
      <c r="BU600" s="8">
        <f>IF(BU$1&lt;=cockpit!$C$15,1/(1+EXP(-(AY600+AC$14))),0)</f>
        <v>0.75899065298012836</v>
      </c>
      <c r="BV600" s="8">
        <f>IF(BV$1&lt;=cockpit!$C$15,1/(1+EXP(-(AZ600+AD$14))),0)</f>
        <v>0.8105515101371592</v>
      </c>
      <c r="BW600" s="8">
        <f>IF(BW$1&lt;=cockpit!$C$15,1/(1+EXP(-(BA600+AE$14))),0)</f>
        <v>0.84600376605600425</v>
      </c>
      <c r="BX600" s="8">
        <f>IF(BX$1&lt;=cockpit!$C$15,1/(1+EXP(-(BB600+AF$14))),0)</f>
        <v>0.82876886958934315</v>
      </c>
      <c r="BY600" s="8">
        <f>IF(BY$1&lt;=cockpit!$C$15,1/(1+EXP(-(BC600+AG$14))),0)</f>
        <v>0.73885755883437143</v>
      </c>
      <c r="BZ600" s="8">
        <f>IF(BZ$1&lt;=cockpit!$C$15,1/(1+EXP(-(BD600+AH$14))),0)</f>
        <v>0.79192940126947764</v>
      </c>
      <c r="CA600" s="8">
        <f>IF(CA$1&lt;=cockpit!$C$15,1/(1+EXP(-(BE600+AI$14))),0)</f>
        <v>0.89847164853186556</v>
      </c>
      <c r="CB600" s="8">
        <f>IF(CB$1&lt;=cockpit!$C$15,1/(1+EXP(-(BF600+AJ$14))),0)</f>
        <v>0.79426243134041874</v>
      </c>
      <c r="CC600" s="8">
        <f>IF(CC$1&lt;=cockpit!$C$15,1/(1+EXP(-(BG600+AK$14))),0)</f>
        <v>0.79608013085927409</v>
      </c>
      <c r="CD600" s="8">
        <f>IF(CD$1&lt;=cockpit!$C$15,1/(1+EXP(-(BH600+AL$14))),0)</f>
        <v>0.90342585052796387</v>
      </c>
      <c r="CE600" s="8">
        <f>IF(CE$1&lt;=cockpit!$C$15,1/(1+EXP(-(BI600+AM$14))),0)</f>
        <v>0.80794656142719956</v>
      </c>
      <c r="CH600" s="6">
        <v>5.4894703292733276</v>
      </c>
      <c r="CK600" s="9">
        <f t="shared" si="208"/>
        <v>5.4894703292733276</v>
      </c>
      <c r="CM600" s="9">
        <f t="shared" si="209"/>
        <v>2.2816998861456295</v>
      </c>
      <c r="CP600">
        <f t="shared" si="210"/>
        <v>-1.5105296707266724</v>
      </c>
      <c r="CV600">
        <v>0.11844938914480538</v>
      </c>
      <c r="CW600">
        <v>-0.61956584135493298</v>
      </c>
      <c r="CX600">
        <v>-2.5568647048627532E-2</v>
      </c>
      <c r="CY600">
        <v>-0.40452330481522392</v>
      </c>
      <c r="CZ600">
        <v>-0.48352127042076237</v>
      </c>
      <c r="DA600">
        <v>-1.1389302467802094</v>
      </c>
      <c r="DB600">
        <v>-2.0059280147872591E-2</v>
      </c>
      <c r="DC600">
        <v>-0.94964144431341535</v>
      </c>
      <c r="DD600">
        <v>-0.41125265836477021</v>
      </c>
      <c r="DE600">
        <v>-0.89274028441393849</v>
      </c>
      <c r="DF600">
        <v>-1.1003245067113661</v>
      </c>
      <c r="DG600">
        <v>-0.30061260622941344</v>
      </c>
      <c r="DH600">
        <v>0.15509130784373062</v>
      </c>
      <c r="DI600">
        <v>-0.75131600255719555</v>
      </c>
      <c r="DJ600">
        <v>-0.20812144469350077</v>
      </c>
      <c r="DK600">
        <v>0.27248826826274103</v>
      </c>
      <c r="DL600">
        <v>-1.0015868222840334</v>
      </c>
      <c r="DM600">
        <v>-0.89856884660705438</v>
      </c>
      <c r="DN600">
        <v>-0.60030254671798322</v>
      </c>
      <c r="DO600">
        <v>3.1991892877609548E-2</v>
      </c>
      <c r="DR600">
        <f t="shared" si="211"/>
        <v>5.7297682023038025E-2</v>
      </c>
      <c r="DS600">
        <f t="shared" si="223"/>
        <v>-0.22261269740566272</v>
      </c>
      <c r="DT600">
        <f t="shared" si="224"/>
        <v>-7.3682786908559139E-3</v>
      </c>
      <c r="DU600">
        <f t="shared" si="225"/>
        <v>-0.14559956874715882</v>
      </c>
      <c r="DV600">
        <f t="shared" si="226"/>
        <v>-0.1471687022099876</v>
      </c>
      <c r="DW600">
        <f t="shared" si="227"/>
        <v>-0.335766683209892</v>
      </c>
      <c r="DX600">
        <f t="shared" si="228"/>
        <v>-6.3180618775234339E-3</v>
      </c>
      <c r="DY600">
        <f t="shared" si="229"/>
        <v>-0.31908381783778966</v>
      </c>
      <c r="DZ600">
        <f t="shared" si="230"/>
        <v>-0.19697986906842299</v>
      </c>
      <c r="EA600">
        <f t="shared" si="212"/>
        <v>-0.3784622354425457</v>
      </c>
      <c r="EB600">
        <f t="shared" si="213"/>
        <v>-0.37741818218578327</v>
      </c>
      <c r="EC600">
        <f t="shared" si="214"/>
        <v>-8.5457438591402118E-2</v>
      </c>
      <c r="ED600">
        <f t="shared" si="215"/>
        <v>4.8565627259422123E-2</v>
      </c>
      <c r="EE600">
        <f t="shared" si="216"/>
        <v>-0.34116471376838403</v>
      </c>
      <c r="EF600">
        <f t="shared" si="217"/>
        <v>-7.7597627657868914E-2</v>
      </c>
      <c r="EG600">
        <f t="shared" si="218"/>
        <v>5.2521758596689998E-2</v>
      </c>
      <c r="EH600">
        <f t="shared" si="219"/>
        <v>-0.36973296114864268</v>
      </c>
      <c r="EI600">
        <f t="shared" si="220"/>
        <v>-0.3291066136002867</v>
      </c>
      <c r="EJ600">
        <f t="shared" si="221"/>
        <v>-0.11034865422058651</v>
      </c>
      <c r="EK600">
        <f t="shared" si="222"/>
        <v>1.1108300349975272E-2</v>
      </c>
    </row>
    <row r="601" spans="1:141" x14ac:dyDescent="0.3">
      <c r="A601" s="6">
        <f>('Base original'!A601-MIN('Base original'!A:A))/(MAX('Base original'!A:A)-MIN('Base original'!A:A))</f>
        <v>0.48672566371681414</v>
      </c>
      <c r="B601" s="6">
        <f>('Base original'!B601-MIN('Base original'!B:B))/(MAX('Base original'!B:B)-MIN('Base original'!B:B))</f>
        <v>0.13013698630136986</v>
      </c>
      <c r="C601" s="6">
        <f>('Base original'!C601-MIN('Base original'!C:C))/(MAX('Base original'!C:C)-MIN('Base original'!C:C))</f>
        <v>0.35</v>
      </c>
      <c r="D601" s="6">
        <f>('Base original'!D601-MIN('Base original'!D:D))/(MAX('Base original'!D:D)-MIN('Base original'!D:D))</f>
        <v>4.7945205479452059E-2</v>
      </c>
      <c r="E601" s="6">
        <f>('Base original'!E601-MIN('Base original'!E:E))/(MAX('Base original'!E:E)-MIN('Base original'!E:E))</f>
        <v>0.10517529215358933</v>
      </c>
      <c r="F601" s="6">
        <f>('Base original'!F601-MIN('Base original'!F:F))/(MAX('Base original'!F:F)-MIN('Base original'!F:F))</f>
        <v>0.11940298507462686</v>
      </c>
      <c r="G601" s="6">
        <f>('Base original'!G601-MIN('Base original'!G:G))/(MAX('Base original'!G:G)-MIN('Base original'!G:G))</f>
        <v>7.7738515901060068E-2</v>
      </c>
      <c r="H601" s="6">
        <f>('Base original'!H601-MIN('Base original'!H:H))/(MAX('Base original'!H:H)-MIN('Base original'!H:H))</f>
        <v>0.48825256975037162</v>
      </c>
      <c r="I601" s="6">
        <f>('Base original'!I601-MIN('Base original'!I:I))/(MAX('Base original'!I:I)-MIN('Base original'!I:I))</f>
        <v>0.39370078740157494</v>
      </c>
      <c r="J601" s="6">
        <f>('Base original'!J601-MIN('Base original'!J:J))/(MAX('Base original'!J:J)-MIN('Base original'!J:J))</f>
        <v>0.29940119760479039</v>
      </c>
      <c r="K601" s="6">
        <f>('Base original'!K601-MIN('Base original'!K:K))/(MAX('Base original'!K:K)-MIN('Base original'!K:K))</f>
        <v>0.43076923076923063</v>
      </c>
      <c r="L601" s="6">
        <f>'Base original'!L601</f>
        <v>7</v>
      </c>
      <c r="M601">
        <v>838</v>
      </c>
      <c r="O601">
        <v>0.59454918136490509</v>
      </c>
      <c r="P601" t="str">
        <f>IF(O601&lt;=cockpit!C$11,"treino","teste")</f>
        <v>treino</v>
      </c>
      <c r="AP601" s="6">
        <v>1.015896379996762</v>
      </c>
      <c r="AQ601" s="6">
        <v>1.5497838962246524</v>
      </c>
      <c r="AR601" s="6">
        <v>1.4061670383448583</v>
      </c>
      <c r="AS601" s="6">
        <v>1.6483311013197124</v>
      </c>
      <c r="AT601" s="6">
        <v>1.6422801842917483</v>
      </c>
      <c r="AU601" s="6">
        <v>1.5881726278028412</v>
      </c>
      <c r="AV601" s="6">
        <v>1.587595570046187</v>
      </c>
      <c r="AW601" s="6">
        <v>1.8547013470818134</v>
      </c>
      <c r="AX601" s="6">
        <v>0.97012639337792694</v>
      </c>
      <c r="AY601" s="6">
        <v>0.93724601749685432</v>
      </c>
      <c r="AZ601" s="6">
        <v>0.9667938455609949</v>
      </c>
      <c r="BA601" s="6">
        <v>1.5673442704034994</v>
      </c>
      <c r="BB601" s="6">
        <v>1.2674004161099215</v>
      </c>
      <c r="BC601" s="6">
        <v>1.2658562466022845</v>
      </c>
      <c r="BD601" s="6">
        <v>1.196843357708065</v>
      </c>
      <c r="BE601" s="6">
        <v>1.8955076116233829</v>
      </c>
      <c r="BF601" s="6">
        <v>1.252734160148989</v>
      </c>
      <c r="BG601" s="6">
        <v>1.1167576673880735</v>
      </c>
      <c r="BH601" s="6">
        <v>1.1980621044300817</v>
      </c>
      <c r="BI601" s="6">
        <v>1.2868315382668727</v>
      </c>
      <c r="BL601" s="8">
        <f>IF(BL$1&lt;=cockpit!$C$15,1/(1+EXP(-(AP601+T$14))),0)</f>
        <v>0.76387356870242973</v>
      </c>
      <c r="BM601" s="8">
        <f>IF(BM$1&lt;=cockpit!$C$15,1/(1+EXP(-(AQ601+U$14))),0)</f>
        <v>0.84148737080659908</v>
      </c>
      <c r="BN601" s="8">
        <f>IF(BN$1&lt;=cockpit!$C$15,1/(1+EXP(-(AR601+V$14))),0)</f>
        <v>0.82608060056242694</v>
      </c>
      <c r="BO601" s="8">
        <f>IF(BO$1&lt;=cockpit!$C$15,1/(1+EXP(-(AS601+W$14))),0)</f>
        <v>0.84768957797468414</v>
      </c>
      <c r="BP601" s="8">
        <f>IF(BP$1&lt;=cockpit!$C$15,1/(1+EXP(-(AT601+X$14))),0)</f>
        <v>0.85192760260752376</v>
      </c>
      <c r="BQ601" s="8">
        <f>IF(BQ$1&lt;=cockpit!$C$15,1/(1+EXP(-(AU601+Y$14))),0)</f>
        <v>0.88452968392476605</v>
      </c>
      <c r="BR601" s="8">
        <f>IF(BR$1&lt;=cockpit!$C$15,1/(1+EXP(-(AV601+Z$14))),0)</f>
        <v>0.87911867549161149</v>
      </c>
      <c r="BS601" s="8">
        <f>IF(BS$1&lt;=cockpit!$C$15,1/(1+EXP(-(AW601+AA$14))),0)</f>
        <v>0.87690759708466426</v>
      </c>
      <c r="BT601" s="8">
        <f>IF(BT$1&lt;=cockpit!$C$15,1/(1+EXP(-(AX601+AB$14))),0)</f>
        <v>0.74347027804145016</v>
      </c>
      <c r="BU601" s="8">
        <f>IF(BU$1&lt;=cockpit!$C$15,1/(1+EXP(-(AY601+AC$14))),0)</f>
        <v>0.72667525501438535</v>
      </c>
      <c r="BV601" s="8">
        <f>IF(BV$1&lt;=cockpit!$C$15,1/(1+EXP(-(AZ601+AD$14))),0)</f>
        <v>0.79280426058695797</v>
      </c>
      <c r="BW601" s="8">
        <f>IF(BW$1&lt;=cockpit!$C$15,1/(1+EXP(-(BA601+AE$14))),0)</f>
        <v>0.88012472197561775</v>
      </c>
      <c r="BX601" s="8">
        <f>IF(BX$1&lt;=cockpit!$C$15,1/(1+EXP(-(BB601+AF$14))),0)</f>
        <v>0.88054018823507174</v>
      </c>
      <c r="BY601" s="8">
        <f>IF(BY$1&lt;=cockpit!$C$15,1/(1+EXP(-(BC601+AG$14))),0)</f>
        <v>0.77508665927953913</v>
      </c>
      <c r="BZ601" s="8">
        <f>IF(BZ$1&lt;=cockpit!$C$15,1/(1+EXP(-(BD601+AH$14))),0)</f>
        <v>0.81777839072454883</v>
      </c>
      <c r="CA601" s="8">
        <f>IF(CA$1&lt;=cockpit!$C$15,1/(1+EXP(-(BE601+AI$14))),0)</f>
        <v>0.94616840695439408</v>
      </c>
      <c r="CB601" s="8">
        <f>IF(CB$1&lt;=cockpit!$C$15,1/(1+EXP(-(BF601+AJ$14))),0)</f>
        <v>0.84100681549236</v>
      </c>
      <c r="CC601" s="8">
        <f>IF(CC$1&lt;=cockpit!$C$15,1/(1+EXP(-(BG601+AK$14))),0)</f>
        <v>0.78653894507422839</v>
      </c>
      <c r="CD601" s="8">
        <f>IF(CD$1&lt;=cockpit!$C$15,1/(1+EXP(-(BH601+AL$14))),0)</f>
        <v>0.8936973696046665</v>
      </c>
      <c r="CE601" s="8">
        <f>IF(CE$1&lt;=cockpit!$C$15,1/(1+EXP(-(BI601+AM$14))),0)</f>
        <v>0.86158100758272027</v>
      </c>
      <c r="CH601" s="6">
        <v>5.603024948540785</v>
      </c>
      <c r="CK601" s="9">
        <f t="shared" si="208"/>
        <v>5.603024948540785</v>
      </c>
      <c r="CM601" s="9">
        <f t="shared" si="209"/>
        <v>1.9515392943994763</v>
      </c>
      <c r="CP601">
        <f t="shared" si="210"/>
        <v>-1.396975051459215</v>
      </c>
      <c r="CV601">
        <v>0.10954491308752234</v>
      </c>
      <c r="CW601">
        <v>-0.57298975311938327</v>
      </c>
      <c r="CX601">
        <v>-2.3646514675422219E-2</v>
      </c>
      <c r="CY601">
        <v>-0.3741131177442158</v>
      </c>
      <c r="CZ601">
        <v>-0.44717238245490515</v>
      </c>
      <c r="DA601">
        <v>-1.0533107498238201</v>
      </c>
      <c r="DB601">
        <v>-1.8551316442085106E-2</v>
      </c>
      <c r="DC601">
        <v>-0.87825180216376375</v>
      </c>
      <c r="DD601">
        <v>-0.38033658968478495</v>
      </c>
      <c r="DE601">
        <v>-0.82562820772591294</v>
      </c>
      <c r="DF601">
        <v>-1.017607210353888</v>
      </c>
      <c r="DG601">
        <v>-0.27801394384699407</v>
      </c>
      <c r="DH601">
        <v>0.1434322621757203</v>
      </c>
      <c r="DI601">
        <v>-0.69483554787080226</v>
      </c>
      <c r="DJ601">
        <v>-0.19247583913436306</v>
      </c>
      <c r="DK601">
        <v>0.25200386325099511</v>
      </c>
      <c r="DL601">
        <v>-0.92629216738787934</v>
      </c>
      <c r="DM601">
        <v>-0.83101860562901675</v>
      </c>
      <c r="DN601">
        <v>-0.55517458368694095</v>
      </c>
      <c r="DO601">
        <v>2.9586890655035138E-2</v>
      </c>
      <c r="DR601">
        <f t="shared" si="211"/>
        <v>4.5625146402536301E-2</v>
      </c>
      <c r="DS601">
        <f t="shared" si="223"/>
        <v>-0.16725513868067338</v>
      </c>
      <c r="DT601">
        <f t="shared" si="224"/>
        <v>-7.5099164913399142E-3</v>
      </c>
      <c r="DU601">
        <f t="shared" si="225"/>
        <v>-0.1052838037577489</v>
      </c>
      <c r="DV601">
        <f t="shared" si="226"/>
        <v>-0.12262332448862721</v>
      </c>
      <c r="DW601">
        <f t="shared" si="227"/>
        <v>-0.22920804329446906</v>
      </c>
      <c r="DX601">
        <f t="shared" si="228"/>
        <v>-4.2139381044409572E-3</v>
      </c>
      <c r="DY601">
        <f t="shared" si="229"/>
        <v>-0.20290520672778961</v>
      </c>
      <c r="DZ601">
        <f t="shared" si="230"/>
        <v>-0.17010627974562031</v>
      </c>
      <c r="EA601">
        <f t="shared" si="212"/>
        <v>-0.38964951412868759</v>
      </c>
      <c r="EB601">
        <f t="shared" si="213"/>
        <v>-0.37800180348070322</v>
      </c>
      <c r="EC601">
        <f t="shared" si="214"/>
        <v>-6.2658914378162636E-2</v>
      </c>
      <c r="ED601">
        <f t="shared" si="215"/>
        <v>3.2221910952650451E-2</v>
      </c>
      <c r="EE601">
        <f t="shared" si="216"/>
        <v>-0.27740661009344048</v>
      </c>
      <c r="EF601">
        <f t="shared" si="217"/>
        <v>-6.3755408946332859E-2</v>
      </c>
      <c r="EG601">
        <f t="shared" si="218"/>
        <v>2.6401271846534742E-2</v>
      </c>
      <c r="EH601">
        <f t="shared" si="219"/>
        <v>-0.27113269820583202</v>
      </c>
      <c r="EI601">
        <f t="shared" si="220"/>
        <v>-0.31691433680687975</v>
      </c>
      <c r="EJ601">
        <f t="shared" si="221"/>
        <v>-0.11175942598786169</v>
      </c>
      <c r="EK601">
        <f t="shared" si="222"/>
        <v>7.6238957622472353E-3</v>
      </c>
    </row>
    <row r="602" spans="1:141" x14ac:dyDescent="0.3">
      <c r="A602" s="6">
        <f>('Base original'!A602-MIN('Base original'!A:A))/(MAX('Base original'!A:A)-MIN('Base original'!A:A))</f>
        <v>0.17699115044247787</v>
      </c>
      <c r="B602" s="6">
        <f>('Base original'!B602-MIN('Base original'!B:B))/(MAX('Base original'!B:B)-MIN('Base original'!B:B))</f>
        <v>0.36986301369863017</v>
      </c>
      <c r="C602" s="6">
        <f>('Base original'!C602-MIN('Base original'!C:C))/(MAX('Base original'!C:C)-MIN('Base original'!C:C))</f>
        <v>0</v>
      </c>
      <c r="D602" s="6">
        <f>('Base original'!D602-MIN('Base original'!D:D))/(MAX('Base original'!D:D)-MIN('Base original'!D:D))</f>
        <v>0.14383561643835618</v>
      </c>
      <c r="E602" s="6">
        <f>('Base original'!E602-MIN('Base original'!E:E))/(MAX('Base original'!E:E)-MIN('Base original'!E:E))</f>
        <v>0.17195325542570952</v>
      </c>
      <c r="F602" s="6">
        <f>('Base original'!F602-MIN('Base original'!F:F))/(MAX('Base original'!F:F)-MIN('Base original'!F:F))</f>
        <v>0.29850746268656714</v>
      </c>
      <c r="G602" s="6">
        <f>('Base original'!G602-MIN('Base original'!G:G))/(MAX('Base original'!G:G)-MIN('Base original'!G:G))</f>
        <v>8.8339222614840993E-2</v>
      </c>
      <c r="H602" s="6">
        <f>('Base original'!H602-MIN('Base original'!H:H))/(MAX('Base original'!H:H)-MIN('Base original'!H:H))</f>
        <v>0.45668135095448009</v>
      </c>
      <c r="I602" s="6">
        <f>('Base original'!I602-MIN('Base original'!I:I))/(MAX('Base original'!I:I)-MIN('Base original'!I:I))</f>
        <v>0.55905511811023634</v>
      </c>
      <c r="J602" s="6">
        <f>('Base original'!J602-MIN('Base original'!J:J))/(MAX('Base original'!J:J)-MIN('Base original'!J:J))</f>
        <v>0.17964071856287425</v>
      </c>
      <c r="K602" s="6">
        <f>('Base original'!K602-MIN('Base original'!K:K))/(MAX('Base original'!K:K)-MIN('Base original'!K:K))</f>
        <v>0.29230769230769238</v>
      </c>
      <c r="L602" s="6">
        <f>'Base original'!L602</f>
        <v>5</v>
      </c>
      <c r="M602">
        <v>841</v>
      </c>
      <c r="O602">
        <v>0.57896579140945392</v>
      </c>
      <c r="P602" t="str">
        <f>IF(O602&lt;=cockpit!C$11,"treino","teste")</f>
        <v>treino</v>
      </c>
      <c r="AP602" s="6">
        <v>0.62972189626675434</v>
      </c>
      <c r="AQ602" s="6">
        <v>1.2731163623040624</v>
      </c>
      <c r="AR602" s="6">
        <v>1.4415463713781209</v>
      </c>
      <c r="AS602" s="6">
        <v>1.647341782422113</v>
      </c>
      <c r="AT602" s="6">
        <v>1.6179715639227803</v>
      </c>
      <c r="AU602" s="6">
        <v>1.4507387574742561</v>
      </c>
      <c r="AV602" s="6">
        <v>1.4593783476218274</v>
      </c>
      <c r="AW602" s="6">
        <v>1.6690695910708517</v>
      </c>
      <c r="AX602" s="6">
        <v>0.89962782350823112</v>
      </c>
      <c r="AY602" s="6">
        <v>1.0876854190339329</v>
      </c>
      <c r="AZ602" s="6">
        <v>1.0278400003612551</v>
      </c>
      <c r="BA602" s="6">
        <v>1.5263334151241699</v>
      </c>
      <c r="BB602" s="6">
        <v>1.139960872321413</v>
      </c>
      <c r="BC602" s="6">
        <v>1.280936269721574</v>
      </c>
      <c r="BD602" s="6">
        <v>1.017192417218997</v>
      </c>
      <c r="BE602" s="6">
        <v>1.8389422979546666</v>
      </c>
      <c r="BF602" s="6">
        <v>1.2459501162535302</v>
      </c>
      <c r="BG602" s="6">
        <v>1.0859644922323375</v>
      </c>
      <c r="BH602" s="6">
        <v>1.2040832284716043</v>
      </c>
      <c r="BI602" s="6">
        <v>1.0758389291191475</v>
      </c>
      <c r="BL602" s="8">
        <f>IF(BL$1&lt;=cockpit!$C$15,1/(1+EXP(-(AP602+T$14))),0)</f>
        <v>0.68737173638417248</v>
      </c>
      <c r="BM602" s="8">
        <f>IF(BM$1&lt;=cockpit!$C$15,1/(1+EXP(-(AQ602+U$14))),0)</f>
        <v>0.80101802417805834</v>
      </c>
      <c r="BN602" s="8">
        <f>IF(BN$1&lt;=cockpit!$C$15,1/(1+EXP(-(AR602+V$14))),0)</f>
        <v>0.83110511093283002</v>
      </c>
      <c r="BO602" s="8">
        <f>IF(BO$1&lt;=cockpit!$C$15,1/(1+EXP(-(AS602+W$14))),0)</f>
        <v>0.84756180113362589</v>
      </c>
      <c r="BP602" s="8">
        <f>IF(BP$1&lt;=cockpit!$C$15,1/(1+EXP(-(AT602+X$14))),0)</f>
        <v>0.84883483806608573</v>
      </c>
      <c r="BQ602" s="8">
        <f>IF(BQ$1&lt;=cockpit!$C$15,1/(1+EXP(-(AU602+Y$14))),0)</f>
        <v>0.86973397797302199</v>
      </c>
      <c r="BR602" s="8">
        <f>IF(BR$1&lt;=cockpit!$C$15,1/(1+EXP(-(AV602+Z$14))),0)</f>
        <v>0.8648175722855147</v>
      </c>
      <c r="BS602" s="8">
        <f>IF(BS$1&lt;=cockpit!$C$15,1/(1+EXP(-(AW602+AA$14))),0)</f>
        <v>0.85542927091637666</v>
      </c>
      <c r="BT602" s="8">
        <f>IF(BT$1&lt;=cockpit!$C$15,1/(1+EXP(-(AX602+AB$14))),0)</f>
        <v>0.72979558051909466</v>
      </c>
      <c r="BU602" s="8">
        <f>IF(BU$1&lt;=cockpit!$C$15,1/(1+EXP(-(AY602+AC$14))),0)</f>
        <v>0.7555173603393881</v>
      </c>
      <c r="BV602" s="8">
        <f>IF(BV$1&lt;=cockpit!$C$15,1/(1+EXP(-(AZ602+AD$14))),0)</f>
        <v>0.80265294835228163</v>
      </c>
      <c r="BW602" s="8">
        <f>IF(BW$1&lt;=cockpit!$C$15,1/(1+EXP(-(BA602+AE$14))),0)</f>
        <v>0.87572996873947107</v>
      </c>
      <c r="BX602" s="8">
        <f>IF(BX$1&lt;=cockpit!$C$15,1/(1+EXP(-(BB602+AF$14))),0)</f>
        <v>0.86647170068647239</v>
      </c>
      <c r="BY602" s="8">
        <f>IF(BY$1&lt;=cockpit!$C$15,1/(1+EXP(-(BC602+AG$14))),0)</f>
        <v>0.77770460975456379</v>
      </c>
      <c r="BZ602" s="8">
        <f>IF(BZ$1&lt;=cockpit!$C$15,1/(1+EXP(-(BD602+AH$14))),0)</f>
        <v>0.78946720608174425</v>
      </c>
      <c r="CA602" s="8">
        <f>IF(CA$1&lt;=cockpit!$C$15,1/(1+EXP(-(BE602+AI$14))),0)</f>
        <v>0.94321353710510747</v>
      </c>
      <c r="CB602" s="8">
        <f>IF(CB$1&lt;=cockpit!$C$15,1/(1+EXP(-(BF602+AJ$14))),0)</f>
        <v>0.84009759154408215</v>
      </c>
      <c r="CC602" s="8">
        <f>IF(CC$1&lt;=cockpit!$C$15,1/(1+EXP(-(BG602+AK$14))),0)</f>
        <v>0.78132330380571946</v>
      </c>
      <c r="CD602" s="8">
        <f>IF(CD$1&lt;=cockpit!$C$15,1/(1+EXP(-(BH602+AL$14))),0)</f>
        <v>0.89426803623618656</v>
      </c>
      <c r="CE602" s="8">
        <f>IF(CE$1&lt;=cockpit!$C$15,1/(1+EXP(-(BI602+AM$14))),0)</f>
        <v>0.83444884647934103</v>
      </c>
      <c r="CH602" s="6">
        <v>5.5827341719443027</v>
      </c>
      <c r="CK602" s="9">
        <f t="shared" si="208"/>
        <v>5.5827341719443027</v>
      </c>
      <c r="CM602" s="9">
        <f t="shared" si="209"/>
        <v>0.3395791151516121</v>
      </c>
      <c r="CP602">
        <f t="shared" si="210"/>
        <v>0.58273417194430266</v>
      </c>
      <c r="CV602">
        <v>-4.5695564965235622E-2</v>
      </c>
      <c r="CW602">
        <v>0.2390169451972797</v>
      </c>
      <c r="CX602">
        <v>9.8639071144165438E-3</v>
      </c>
      <c r="CY602">
        <v>0.15605754566229046</v>
      </c>
      <c r="CZ602">
        <v>0.18653348729029035</v>
      </c>
      <c r="DA602">
        <v>0.43937804541138326</v>
      </c>
      <c r="DB602">
        <v>7.73849612708764E-3</v>
      </c>
      <c r="DC602">
        <v>0.36635395611246113</v>
      </c>
      <c r="DD602">
        <v>0.1586536047430292</v>
      </c>
      <c r="DE602">
        <v>0.3444025499671316</v>
      </c>
      <c r="DF602">
        <v>0.42448467098300025</v>
      </c>
      <c r="DG602">
        <v>0.11597073633306602</v>
      </c>
      <c r="DH602">
        <v>-5.9831333739109885E-2</v>
      </c>
      <c r="DI602">
        <v>0.28984369993079945</v>
      </c>
      <c r="DJ602">
        <v>8.0289371395780046E-2</v>
      </c>
      <c r="DK602">
        <v>-0.10512089133226821</v>
      </c>
      <c r="DL602">
        <v>0.38639351402692412</v>
      </c>
      <c r="DM602">
        <v>0.34665110054449122</v>
      </c>
      <c r="DN602">
        <v>0.23158552543325625</v>
      </c>
      <c r="DO602">
        <v>-1.2341875546208988E-2</v>
      </c>
      <c r="DR602">
        <f t="shared" si="211"/>
        <v>-2.4105328818158737E-2</v>
      </c>
      <c r="DS602">
        <f t="shared" si="223"/>
        <v>8.5656532513575509E-2</v>
      </c>
      <c r="DT602">
        <f t="shared" si="224"/>
        <v>3.0505542755557783E-3</v>
      </c>
      <c r="DU602">
        <f t="shared" si="225"/>
        <v>4.3951890050817261E-2</v>
      </c>
      <c r="DV602">
        <f t="shared" si="226"/>
        <v>5.2132270406702763E-2</v>
      </c>
      <c r="DW602">
        <f t="shared" si="227"/>
        <v>0.10701615032028024</v>
      </c>
      <c r="DX602">
        <f t="shared" si="228"/>
        <v>1.9508018738216288E-3</v>
      </c>
      <c r="DY602">
        <f t="shared" si="229"/>
        <v>9.8271064517652079E-2</v>
      </c>
      <c r="DZ602">
        <f t="shared" si="230"/>
        <v>7.4154442701546308E-2</v>
      </c>
      <c r="EA602">
        <f t="shared" si="212"/>
        <v>0.14781534210633118</v>
      </c>
      <c r="EB602">
        <f t="shared" si="213"/>
        <v>0.15100967651995226</v>
      </c>
      <c r="EC602">
        <f t="shared" si="214"/>
        <v>2.7032433261170774E-2</v>
      </c>
      <c r="ED602">
        <f t="shared" si="215"/>
        <v>-1.4911571363464516E-2</v>
      </c>
      <c r="EE602">
        <f t="shared" si="216"/>
        <v>0.11453914062604235</v>
      </c>
      <c r="EF602">
        <f t="shared" si="217"/>
        <v>3.0248340664254091E-2</v>
      </c>
      <c r="EG602">
        <f t="shared" si="218"/>
        <v>-1.1599903603018441E-2</v>
      </c>
      <c r="EH602">
        <f t="shared" si="219"/>
        <v>0.11369089616684822</v>
      </c>
      <c r="EI602">
        <f t="shared" si="220"/>
        <v>0.13503235337690669</v>
      </c>
      <c r="EJ602">
        <f t="shared" si="221"/>
        <v>4.6383032707269928E-2</v>
      </c>
      <c r="EK602">
        <f t="shared" si="222"/>
        <v>-3.7481674072346242E-3</v>
      </c>
    </row>
    <row r="603" spans="1:141" x14ac:dyDescent="0.3">
      <c r="A603" s="6">
        <f>('Base original'!A603-MIN('Base original'!A:A))/(MAX('Base original'!A:A)-MIN('Base original'!A:A))</f>
        <v>0.53097345132743357</v>
      </c>
      <c r="B603" s="6">
        <f>('Base original'!B603-MIN('Base original'!B:B))/(MAX('Base original'!B:B)-MIN('Base original'!B:B))</f>
        <v>0.26027397260273971</v>
      </c>
      <c r="C603" s="6">
        <f>('Base original'!C603-MIN('Base original'!C:C))/(MAX('Base original'!C:C)-MIN('Base original'!C:C))</f>
        <v>0.45</v>
      </c>
      <c r="D603" s="6">
        <f>('Base original'!D603-MIN('Base original'!D:D))/(MAX('Base original'!D:D)-MIN('Base original'!D:D))</f>
        <v>0.11643835616438358</v>
      </c>
      <c r="E603" s="6">
        <f>('Base original'!E603-MIN('Base original'!E:E))/(MAX('Base original'!E:E)-MIN('Base original'!E:E))</f>
        <v>0.17863105175292154</v>
      </c>
      <c r="F603" s="6">
        <f>('Base original'!F603-MIN('Base original'!F:F))/(MAX('Base original'!F:F)-MIN('Base original'!F:F))</f>
        <v>0.4925373134328358</v>
      </c>
      <c r="G603" s="6">
        <f>('Base original'!G603-MIN('Base original'!G:G))/(MAX('Base original'!G:G)-MIN('Base original'!G:G))</f>
        <v>0.21908127208480566</v>
      </c>
      <c r="H603" s="6">
        <f>('Base original'!H603-MIN('Base original'!H:H))/(MAX('Base original'!H:H)-MIN('Base original'!H:H))</f>
        <v>0.51468428781203956</v>
      </c>
      <c r="I603" s="6">
        <f>('Base original'!I603-MIN('Base original'!I:I))/(MAX('Base original'!I:I)-MIN('Base original'!I:I))</f>
        <v>0.38582677165354323</v>
      </c>
      <c r="J603" s="6">
        <f>('Base original'!J603-MIN('Base original'!J:J))/(MAX('Base original'!J:J)-MIN('Base original'!J:J))</f>
        <v>0.23353293413173651</v>
      </c>
      <c r="K603" s="6">
        <f>('Base original'!K603-MIN('Base original'!K:K))/(MAX('Base original'!K:K)-MIN('Base original'!K:K))</f>
        <v>0.38461538461538464</v>
      </c>
      <c r="L603" s="6">
        <f>'Base original'!L603</f>
        <v>6</v>
      </c>
      <c r="M603">
        <v>842</v>
      </c>
      <c r="O603">
        <v>0.84559420105370076</v>
      </c>
      <c r="P603" t="str">
        <f>IF(O603&lt;=cockpit!C$11,"treino","teste")</f>
        <v>teste</v>
      </c>
      <c r="AP603" s="6">
        <v>1.2762913624684686</v>
      </c>
      <c r="AQ603" s="6">
        <v>2.0536212600511221</v>
      </c>
      <c r="AR603" s="6">
        <v>1.9375245434936637</v>
      </c>
      <c r="AS603" s="6">
        <v>2.2253907476522961</v>
      </c>
      <c r="AT603" s="6">
        <v>2.1661942959401861</v>
      </c>
      <c r="AU603" s="6">
        <v>1.9092645707688958</v>
      </c>
      <c r="AV603" s="6">
        <v>1.9167385642633012</v>
      </c>
      <c r="AW603" s="6">
        <v>2.4218593449189023</v>
      </c>
      <c r="AX603" s="6">
        <v>1.3886310115376699</v>
      </c>
      <c r="AY603" s="6">
        <v>1.534024284236789</v>
      </c>
      <c r="AZ603" s="6">
        <v>1.4430987529209223</v>
      </c>
      <c r="BA603" s="6">
        <v>2.0160537626703863</v>
      </c>
      <c r="BB603" s="6">
        <v>1.4573867527302251</v>
      </c>
      <c r="BC603" s="6">
        <v>1.6775613409804906</v>
      </c>
      <c r="BD603" s="6">
        <v>1.5237909045481111</v>
      </c>
      <c r="BE603" s="6">
        <v>2.1023678521457159</v>
      </c>
      <c r="BF603" s="6">
        <v>1.7505984126461636</v>
      </c>
      <c r="BG603" s="6">
        <v>1.6071351786701524</v>
      </c>
      <c r="BH603" s="6">
        <v>1.6934972317883255</v>
      </c>
      <c r="BI603" s="6">
        <v>1.5568482367130603</v>
      </c>
      <c r="BL603" s="8">
        <f>IF(BL$1&lt;=cockpit!$C$15,1/(1+EXP(-(AP603+T$14))),0)</f>
        <v>0.80759060484514522</v>
      </c>
      <c r="BM603" s="8">
        <f>IF(BM$1&lt;=cockpit!$C$15,1/(1+EXP(-(AQ603+U$14))),0)</f>
        <v>0.8978145378002661</v>
      </c>
      <c r="BN603" s="8">
        <f>IF(BN$1&lt;=cockpit!$C$15,1/(1+EXP(-(AR603+V$14))),0)</f>
        <v>0.88987431047250354</v>
      </c>
      <c r="BO603" s="8">
        <f>IF(BO$1&lt;=cockpit!$C$15,1/(1+EXP(-(AS603+W$14))),0)</f>
        <v>0.90835005580629169</v>
      </c>
      <c r="BP603" s="8">
        <f>IF(BP$1&lt;=cockpit!$C$15,1/(1+EXP(-(AT603+X$14))),0)</f>
        <v>0.90667654834254363</v>
      </c>
      <c r="BQ603" s="8">
        <f>IF(BQ$1&lt;=cockpit!$C$15,1/(1+EXP(-(AU603+Y$14))),0)</f>
        <v>0.91349964923860527</v>
      </c>
      <c r="BR603" s="8">
        <f>IF(BR$1&lt;=cockpit!$C$15,1/(1+EXP(-(AV603+Z$14))),0)</f>
        <v>0.9099687658629555</v>
      </c>
      <c r="BS603" s="8">
        <f>IF(BS$1&lt;=cockpit!$C$15,1/(1+EXP(-(AW603+AA$14))),0)</f>
        <v>0.92626100579063364</v>
      </c>
      <c r="BT603" s="8">
        <f>IF(BT$1&lt;=cockpit!$C$15,1/(1+EXP(-(AX603+AB$14))),0)</f>
        <v>0.81496329649798338</v>
      </c>
      <c r="BU603" s="8">
        <f>IF(BU$1&lt;=cockpit!$C$15,1/(1+EXP(-(AY603+AC$14))),0)</f>
        <v>0.82843800562556658</v>
      </c>
      <c r="BV603" s="8">
        <f>IF(BV$1&lt;=cockpit!$C$15,1/(1+EXP(-(AZ603+AD$14))),0)</f>
        <v>0.86035208168815291</v>
      </c>
      <c r="BW603" s="8">
        <f>IF(BW$1&lt;=cockpit!$C$15,1/(1+EXP(-(BA603+AE$14))),0)</f>
        <v>0.91999810340744559</v>
      </c>
      <c r="BX603" s="8">
        <f>IF(BX$1&lt;=cockpit!$C$15,1/(1+EXP(-(BB603+AF$14))),0)</f>
        <v>0.89912517712155982</v>
      </c>
      <c r="BY603" s="8">
        <f>IF(BY$1&lt;=cockpit!$C$15,1/(1+EXP(-(BC603+AG$14))),0)</f>
        <v>0.83875108572211721</v>
      </c>
      <c r="BZ603" s="8">
        <f>IF(BZ$1&lt;=cockpit!$C$15,1/(1+EXP(-(BD603+AH$14))),0)</f>
        <v>0.86156091486377939</v>
      </c>
      <c r="CA603" s="8">
        <f>IF(CA$1&lt;=cockpit!$C$15,1/(1+EXP(-(BE603+AI$14))),0)</f>
        <v>0.95578294583318313</v>
      </c>
      <c r="CB603" s="8">
        <f>IF(CB$1&lt;=cockpit!$C$15,1/(1+EXP(-(BF603+AJ$14))),0)</f>
        <v>0.89693307175953474</v>
      </c>
      <c r="CC603" s="8">
        <f>IF(CC$1&lt;=cockpit!$C$15,1/(1+EXP(-(BG603+AK$14))),0)</f>
        <v>0.85748608971129359</v>
      </c>
      <c r="CD603" s="8">
        <f>IF(CD$1&lt;=cockpit!$C$15,1/(1+EXP(-(BH603+AL$14))),0)</f>
        <v>0.93242258517048793</v>
      </c>
      <c r="CE603" s="8">
        <f>IF(CE$1&lt;=cockpit!$C$15,1/(1+EXP(-(BI603+AM$14))),0)</f>
        <v>0.89075735170601245</v>
      </c>
      <c r="CH603" s="6">
        <v>5.9756925140910813</v>
      </c>
      <c r="CK603" s="9">
        <f t="shared" si="208"/>
        <v>5.9756925140910813</v>
      </c>
      <c r="CM603" s="9">
        <f t="shared" si="209"/>
        <v>5.9085387121228289E-4</v>
      </c>
      <c r="CP603">
        <f t="shared" si="210"/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0</v>
      </c>
      <c r="DB603">
        <v>0</v>
      </c>
      <c r="DC603">
        <v>0</v>
      </c>
      <c r="DD603">
        <v>0</v>
      </c>
      <c r="DE603">
        <v>0</v>
      </c>
      <c r="DF603">
        <v>0</v>
      </c>
      <c r="DG603">
        <v>0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R603">
        <f t="shared" si="211"/>
        <v>0</v>
      </c>
      <c r="DS603">
        <f t="shared" si="223"/>
        <v>0</v>
      </c>
      <c r="DT603">
        <f t="shared" si="224"/>
        <v>0</v>
      </c>
      <c r="DU603">
        <f t="shared" si="225"/>
        <v>0</v>
      </c>
      <c r="DV603">
        <f t="shared" si="226"/>
        <v>0</v>
      </c>
      <c r="DW603">
        <f t="shared" si="227"/>
        <v>0</v>
      </c>
      <c r="DX603">
        <f t="shared" si="228"/>
        <v>0</v>
      </c>
      <c r="DY603">
        <f t="shared" si="229"/>
        <v>0</v>
      </c>
      <c r="DZ603">
        <f t="shared" si="230"/>
        <v>0</v>
      </c>
      <c r="EA603">
        <f t="shared" si="212"/>
        <v>0</v>
      </c>
      <c r="EB603">
        <f t="shared" si="213"/>
        <v>0</v>
      </c>
      <c r="EC603">
        <f t="shared" si="214"/>
        <v>0</v>
      </c>
      <c r="ED603">
        <f t="shared" si="215"/>
        <v>0</v>
      </c>
      <c r="EE603">
        <f t="shared" si="216"/>
        <v>0</v>
      </c>
      <c r="EF603">
        <f t="shared" si="217"/>
        <v>0</v>
      </c>
      <c r="EG603">
        <f t="shared" si="218"/>
        <v>0</v>
      </c>
      <c r="EH603">
        <f t="shared" si="219"/>
        <v>0</v>
      </c>
      <c r="EI603">
        <f t="shared" si="220"/>
        <v>0</v>
      </c>
      <c r="EJ603">
        <f t="shared" si="221"/>
        <v>0</v>
      </c>
      <c r="EK603">
        <f t="shared" si="222"/>
        <v>0</v>
      </c>
    </row>
    <row r="604" spans="1:141" x14ac:dyDescent="0.3">
      <c r="A604" s="6">
        <f>('Base original'!A604-MIN('Base original'!A:A))/(MAX('Base original'!A:A)-MIN('Base original'!A:A))</f>
        <v>0.22123893805309733</v>
      </c>
      <c r="B604" s="6">
        <f>('Base original'!B604-MIN('Base original'!B:B))/(MAX('Base original'!B:B)-MIN('Base original'!B:B))</f>
        <v>0.38698630136986306</v>
      </c>
      <c r="C604" s="6">
        <f>('Base original'!C604-MIN('Base original'!C:C))/(MAX('Base original'!C:C)-MIN('Base original'!C:C))</f>
        <v>0.35</v>
      </c>
      <c r="D604" s="6">
        <f>('Base original'!D604-MIN('Base original'!D:D))/(MAX('Base original'!D:D)-MIN('Base original'!D:D))</f>
        <v>7.5342465753424667E-2</v>
      </c>
      <c r="E604" s="6">
        <f>('Base original'!E604-MIN('Base original'!E:E))/(MAX('Base original'!E:E)-MIN('Base original'!E:E))</f>
        <v>0.12687813021702837</v>
      </c>
      <c r="F604" s="6">
        <f>('Base original'!F604-MIN('Base original'!F:F))/(MAX('Base original'!F:F)-MIN('Base original'!F:F))</f>
        <v>0.11940298507462686</v>
      </c>
      <c r="G604" s="6">
        <f>('Base original'!G604-MIN('Base original'!G:G))/(MAX('Base original'!G:G)-MIN('Base original'!G:G))</f>
        <v>0.303886925795053</v>
      </c>
      <c r="H604" s="6">
        <f>('Base original'!H604-MIN('Base original'!H:H))/(MAX('Base original'!H:H)-MIN('Base original'!H:H))</f>
        <v>0.45741556534507882</v>
      </c>
      <c r="I604" s="6">
        <f>('Base original'!I604-MIN('Base original'!I:I))/(MAX('Base original'!I:I)-MIN('Base original'!I:I))</f>
        <v>0.42519685039370059</v>
      </c>
      <c r="J604" s="6">
        <f>('Base original'!J604-MIN('Base original'!J:J))/(MAX('Base original'!J:J)-MIN('Base original'!J:J))</f>
        <v>0.17365269461077845</v>
      </c>
      <c r="K604" s="6">
        <f>('Base original'!K604-MIN('Base original'!K:K))/(MAX('Base original'!K:K)-MIN('Base original'!K:K))</f>
        <v>0.15384615384615385</v>
      </c>
      <c r="L604" s="6">
        <f>'Base original'!L604</f>
        <v>5</v>
      </c>
      <c r="M604">
        <v>843</v>
      </c>
      <c r="O604">
        <v>0.7020782474738605</v>
      </c>
      <c r="P604" t="str">
        <f>IF(O604&lt;=cockpit!C$11,"treino","teste")</f>
        <v>treino</v>
      </c>
      <c r="AP604" s="6">
        <v>1.0563560140020545</v>
      </c>
      <c r="AQ604" s="6">
        <v>1.5750834889813441</v>
      </c>
      <c r="AR604" s="6">
        <v>1.2878818575825965</v>
      </c>
      <c r="AS604" s="6">
        <v>1.7670237804411297</v>
      </c>
      <c r="AT604" s="6">
        <v>1.792579647269879</v>
      </c>
      <c r="AU604" s="6">
        <v>1.4073635653240866</v>
      </c>
      <c r="AV604" s="6">
        <v>1.3874408703211421</v>
      </c>
      <c r="AW604" s="6">
        <v>1.7163965520480244</v>
      </c>
      <c r="AX604" s="6">
        <v>0.95797261107926956</v>
      </c>
      <c r="AY604" s="6">
        <v>1.1101556300180011</v>
      </c>
      <c r="AZ604" s="6">
        <v>1.1536381938423439</v>
      </c>
      <c r="BA604" s="6">
        <v>1.5067314955233773</v>
      </c>
      <c r="BB604" s="6">
        <v>1.2147502320816705</v>
      </c>
      <c r="BC604" s="6">
        <v>1.2976426424774421</v>
      </c>
      <c r="BD604" s="6">
        <v>1.1302821479769036</v>
      </c>
      <c r="BE604" s="6">
        <v>1.7625116402058418</v>
      </c>
      <c r="BF604" s="6">
        <v>1.1863703958541776</v>
      </c>
      <c r="BG604" s="6">
        <v>1.071548626795753</v>
      </c>
      <c r="BH604" s="6">
        <v>1.238497588383846</v>
      </c>
      <c r="BI604" s="6">
        <v>1.2438082767870957</v>
      </c>
      <c r="BL604" s="8">
        <f>IF(BL$1&lt;=cockpit!$C$15,1/(1+EXP(-(AP604+T$14))),0)</f>
        <v>0.7710932391243136</v>
      </c>
      <c r="BM604" s="8">
        <f>IF(BM$1&lt;=cockpit!$C$15,1/(1+EXP(-(AQ604+U$14))),0)</f>
        <v>0.84483290958829982</v>
      </c>
      <c r="BN604" s="8">
        <f>IF(BN$1&lt;=cockpit!$C$15,1/(1+EXP(-(AR604+V$14))),0)</f>
        <v>0.8084260320196649</v>
      </c>
      <c r="BO604" s="8">
        <f>IF(BO$1&lt;=cockpit!$C$15,1/(1+EXP(-(AS604+W$14))),0)</f>
        <v>0.86239029531498967</v>
      </c>
      <c r="BP604" s="8">
        <f>IF(BP$1&lt;=cockpit!$C$15,1/(1+EXP(-(AT604+X$14))),0)</f>
        <v>0.86990280782172991</v>
      </c>
      <c r="BQ604" s="8">
        <f>IF(BQ$1&lt;=cockpit!$C$15,1/(1+EXP(-(AU604+Y$14))),0)</f>
        <v>0.86474040772163918</v>
      </c>
      <c r="BR604" s="8">
        <f>IF(BR$1&lt;=cockpit!$C$15,1/(1+EXP(-(AV604+Z$14))),0)</f>
        <v>0.85618465556992285</v>
      </c>
      <c r="BS604" s="8">
        <f>IF(BS$1&lt;=cockpit!$C$15,1/(1+EXP(-(AW604+AA$14))),0)</f>
        <v>0.86118431576327958</v>
      </c>
      <c r="BT604" s="8">
        <f>IF(BT$1&lt;=cockpit!$C$15,1/(1+EXP(-(AX604+AB$14))),0)</f>
        <v>0.74114543085280127</v>
      </c>
      <c r="BU604" s="8">
        <f>IF(BU$1&lt;=cockpit!$C$15,1/(1+EXP(-(AY604+AC$14))),0)</f>
        <v>0.75964398598113614</v>
      </c>
      <c r="BV604" s="8">
        <f>IF(BV$1&lt;=cockpit!$C$15,1/(1+EXP(-(AZ604+AD$14))),0)</f>
        <v>0.82182434022983297</v>
      </c>
      <c r="BW604" s="8">
        <f>IF(BW$1&lt;=cockpit!$C$15,1/(1+EXP(-(BA604+AE$14))),0)</f>
        <v>0.87358099235583253</v>
      </c>
      <c r="BX604" s="8">
        <f>IF(BX$1&lt;=cockpit!$C$15,1/(1+EXP(-(BB604+AF$14))),0)</f>
        <v>0.87489006129132418</v>
      </c>
      <c r="BY604" s="8">
        <f>IF(BY$1&lt;=cockpit!$C$15,1/(1+EXP(-(BC604+AG$14))),0)</f>
        <v>0.78057940568074957</v>
      </c>
      <c r="BZ604" s="8">
        <f>IF(BZ$1&lt;=cockpit!$C$15,1/(1+EXP(-(BD604+AH$14))),0)</f>
        <v>0.80764913426776597</v>
      </c>
      <c r="CA604" s="8">
        <f>IF(CA$1&lt;=cockpit!$C$15,1/(1+EXP(-(BE604+AI$14))),0)</f>
        <v>0.93897837133888107</v>
      </c>
      <c r="CB604" s="8">
        <f>IF(CB$1&lt;=cockpit!$C$15,1/(1+EXP(-(BF604+AJ$14))),0)</f>
        <v>0.83193096753176288</v>
      </c>
      <c r="CC604" s="8">
        <f>IF(CC$1&lt;=cockpit!$C$15,1/(1+EXP(-(BG604+AK$14))),0)</f>
        <v>0.77885026278350455</v>
      </c>
      <c r="CD604" s="8">
        <f>IF(CD$1&lt;=cockpit!$C$15,1/(1+EXP(-(BH604+AL$14))),0)</f>
        <v>0.8974781344449474</v>
      </c>
      <c r="CE604" s="8">
        <f>IF(CE$1&lt;=cockpit!$C$15,1/(1+EXP(-(BI604+AM$14))),0)</f>
        <v>0.85636982551251639</v>
      </c>
      <c r="CH604" s="6">
        <v>5.6210361627567096</v>
      </c>
      <c r="CK604" s="9">
        <f t="shared" si="208"/>
        <v>5.6210361627567096</v>
      </c>
      <c r="CM604" s="9">
        <f t="shared" si="209"/>
        <v>0.38568591545157827</v>
      </c>
      <c r="CP604">
        <f t="shared" si="210"/>
        <v>0.62103616275670959</v>
      </c>
      <c r="CV604">
        <v>-4.8699046129943233E-2</v>
      </c>
      <c r="CW604">
        <v>0.25472706703278242</v>
      </c>
      <c r="CX604">
        <v>1.05122426640725E-2</v>
      </c>
      <c r="CY604">
        <v>0.16631490651041167</v>
      </c>
      <c r="CZ604">
        <v>0.19879397287767375</v>
      </c>
      <c r="DA604">
        <v>0.46825751510572033</v>
      </c>
      <c r="DB604">
        <v>8.2471325205440496E-3</v>
      </c>
      <c r="DC604">
        <v>0.39043369355825069</v>
      </c>
      <c r="DD604">
        <v>0.16908159953686044</v>
      </c>
      <c r="DE604">
        <v>0.36703946391469983</v>
      </c>
      <c r="DF604">
        <v>0.45238522796209646</v>
      </c>
      <c r="DG604">
        <v>0.12359326868382324</v>
      </c>
      <c r="DH604">
        <v>-6.3763931663688905E-2</v>
      </c>
      <c r="DI604">
        <v>0.30889456611690769</v>
      </c>
      <c r="DJ604">
        <v>8.5566636594205769E-2</v>
      </c>
      <c r="DK604">
        <v>-0.11203028434171987</v>
      </c>
      <c r="DL604">
        <v>0.41179041288194346</v>
      </c>
      <c r="DM604">
        <v>0.3694358073755073</v>
      </c>
      <c r="DN604">
        <v>0.24680719441112908</v>
      </c>
      <c r="DO604">
        <v>-1.3153083171465515E-2</v>
      </c>
      <c r="DR604">
        <f t="shared" si="211"/>
        <v>-1.9743334333853252E-2</v>
      </c>
      <c r="DS604">
        <f t="shared" si="223"/>
        <v>7.2917496424270437E-2</v>
      </c>
      <c r="DT604">
        <f t="shared" si="224"/>
        <v>3.6419386214399433E-3</v>
      </c>
      <c r="DU604">
        <f t="shared" si="225"/>
        <v>4.2623679617175135E-2</v>
      </c>
      <c r="DV604">
        <f t="shared" si="226"/>
        <v>4.8360431850187749E-2</v>
      </c>
      <c r="DW604">
        <f t="shared" si="227"/>
        <v>0.11810579625164075</v>
      </c>
      <c r="DX604">
        <f t="shared" si="228"/>
        <v>2.2015541759902563E-3</v>
      </c>
      <c r="DY604">
        <f t="shared" si="229"/>
        <v>0.10087306372096565</v>
      </c>
      <c r="DZ604">
        <f t="shared" si="230"/>
        <v>7.620566029790464E-2</v>
      </c>
      <c r="EA604">
        <f t="shared" si="212"/>
        <v>0.15523604325262949</v>
      </c>
      <c r="EB604">
        <f t="shared" si="213"/>
        <v>0.14684639554801693</v>
      </c>
      <c r="EC604">
        <f t="shared" si="214"/>
        <v>2.9273838120306608E-2</v>
      </c>
      <c r="ED604">
        <f t="shared" si="215"/>
        <v>-1.4956938430530671E-2</v>
      </c>
      <c r="EE604">
        <f t="shared" si="216"/>
        <v>0.12068380697657213</v>
      </c>
      <c r="EF604">
        <f t="shared" si="217"/>
        <v>2.9751765626309785E-2</v>
      </c>
      <c r="EG604">
        <f t="shared" si="218"/>
        <v>-1.3255380465420078E-2</v>
      </c>
      <c r="EH604">
        <f t="shared" si="219"/>
        <v>0.12678650652867979</v>
      </c>
      <c r="EI604">
        <f t="shared" si="220"/>
        <v>0.14533319020373486</v>
      </c>
      <c r="EJ604">
        <f t="shared" si="221"/>
        <v>4.8012143504453104E-2</v>
      </c>
      <c r="EK604">
        <f t="shared" si="222"/>
        <v>-3.5070160618981099E-3</v>
      </c>
    </row>
    <row r="605" spans="1:141" x14ac:dyDescent="0.3">
      <c r="A605" s="6">
        <f>('Base original'!A605-MIN('Base original'!A:A))/(MAX('Base original'!A:A)-MIN('Base original'!A:A))</f>
        <v>0.15929203539823014</v>
      </c>
      <c r="B605" s="6">
        <f>('Base original'!B605-MIN('Base original'!B:B))/(MAX('Base original'!B:B)-MIN('Base original'!B:B))</f>
        <v>0.35616438356164387</v>
      </c>
      <c r="C605" s="6">
        <f>('Base original'!C605-MIN('Base original'!C:C))/(MAX('Base original'!C:C)-MIN('Base original'!C:C))</f>
        <v>0.21</v>
      </c>
      <c r="D605" s="6">
        <f>('Base original'!D605-MIN('Base original'!D:D))/(MAX('Base original'!D:D)-MIN('Base original'!D:D))</f>
        <v>6.164383561643836E-2</v>
      </c>
      <c r="E605" s="6">
        <f>('Base original'!E605-MIN('Base original'!E:E))/(MAX('Base original'!E:E)-MIN('Base original'!E:E))</f>
        <v>0.11519198664440736</v>
      </c>
      <c r="F605" s="6">
        <f>('Base original'!F605-MIN('Base original'!F:F))/(MAX('Base original'!F:F)-MIN('Base original'!F:F))</f>
        <v>0.19402985074626866</v>
      </c>
      <c r="G605" s="6">
        <f>('Base original'!G605-MIN('Base original'!G:G))/(MAX('Base original'!G:G)-MIN('Base original'!G:G))</f>
        <v>8.8339222614840993E-2</v>
      </c>
      <c r="H605" s="6">
        <f>('Base original'!H605-MIN('Base original'!H:H))/(MAX('Base original'!H:H)-MIN('Base original'!H:H))</f>
        <v>0.50073421439053345</v>
      </c>
      <c r="I605" s="6">
        <f>('Base original'!I605-MIN('Base original'!I:I))/(MAX('Base original'!I:I)-MIN('Base original'!I:I))</f>
        <v>0.66929133858267709</v>
      </c>
      <c r="J605" s="6">
        <f>('Base original'!J605-MIN('Base original'!J:J))/(MAX('Base original'!J:J)-MIN('Base original'!J:J))</f>
        <v>0.19760479041916171</v>
      </c>
      <c r="K605" s="6">
        <f>('Base original'!K605-MIN('Base original'!K:K))/(MAX('Base original'!K:K)-MIN('Base original'!K:K))</f>
        <v>0.21538461538461545</v>
      </c>
      <c r="L605" s="6">
        <f>'Base original'!L605</f>
        <v>5</v>
      </c>
      <c r="M605">
        <v>846</v>
      </c>
      <c r="O605">
        <v>0.37227814378704716</v>
      </c>
      <c r="P605" t="str">
        <f>IF(O605&lt;=cockpit!C$11,"treino","teste")</f>
        <v>treino</v>
      </c>
      <c r="AP605" s="6">
        <v>0.74790705547342473</v>
      </c>
      <c r="AQ605" s="6">
        <v>1.3273460382315903</v>
      </c>
      <c r="AR605" s="6">
        <v>1.2954761743814898</v>
      </c>
      <c r="AS605" s="6">
        <v>1.7656035411790374</v>
      </c>
      <c r="AT605" s="6">
        <v>1.7452351014362852</v>
      </c>
      <c r="AU605" s="6">
        <v>1.4885974182770003</v>
      </c>
      <c r="AV605" s="6">
        <v>1.3700948441814489</v>
      </c>
      <c r="AW605" s="6">
        <v>1.7969410550110605</v>
      </c>
      <c r="AX605" s="6">
        <v>0.88478665477006813</v>
      </c>
      <c r="AY605" s="6">
        <v>1.0079342308797106</v>
      </c>
      <c r="AZ605" s="6">
        <v>1.0489617038873624</v>
      </c>
      <c r="BA605" s="6">
        <v>1.6621665178233658</v>
      </c>
      <c r="BB605" s="6">
        <v>1.2071362994959367</v>
      </c>
      <c r="BC605" s="6">
        <v>1.2157338575383458</v>
      </c>
      <c r="BD605" s="6">
        <v>1.1388016160334651</v>
      </c>
      <c r="BE605" s="6">
        <v>1.9100609743679255</v>
      </c>
      <c r="BF605" s="6">
        <v>1.1667564450614496</v>
      </c>
      <c r="BG605" s="6">
        <v>1.1292719822739774</v>
      </c>
      <c r="BH605" s="6">
        <v>1.2379125203469135</v>
      </c>
      <c r="BI605" s="6">
        <v>1.2359482288782138</v>
      </c>
      <c r="BL605" s="8">
        <f>IF(BL$1&lt;=cockpit!$C$15,1/(1+EXP(-(AP605+T$14))),0)</f>
        <v>0.71219028450582655</v>
      </c>
      <c r="BM605" s="8">
        <f>IF(BM$1&lt;=cockpit!$C$15,1/(1+EXP(-(AQ605+U$14))),0)</f>
        <v>0.80952070941967302</v>
      </c>
      <c r="BN605" s="8">
        <f>IF(BN$1&lt;=cockpit!$C$15,1/(1+EXP(-(AR605+V$14))),0)</f>
        <v>0.80959943546733371</v>
      </c>
      <c r="BO605" s="8">
        <f>IF(BO$1&lt;=cockpit!$C$15,1/(1+EXP(-(AS605+W$14))),0)</f>
        <v>0.86222166410917067</v>
      </c>
      <c r="BP605" s="8">
        <f>IF(BP$1&lt;=cockpit!$C$15,1/(1+EXP(-(AT605+X$14))),0)</f>
        <v>0.86445026371213429</v>
      </c>
      <c r="BQ605" s="8">
        <f>IF(BQ$1&lt;=cockpit!$C$15,1/(1+EXP(-(AU605+Y$14))),0)</f>
        <v>0.87396353361241519</v>
      </c>
      <c r="BR605" s="8">
        <f>IF(BR$1&lt;=cockpit!$C$15,1/(1+EXP(-(AV605+Z$14))),0)</f>
        <v>0.85403557217345349</v>
      </c>
      <c r="BS605" s="8">
        <f>IF(BS$1&lt;=cockpit!$C$15,1/(1+EXP(-(AW605+AA$14))),0)</f>
        <v>0.87053597205203059</v>
      </c>
      <c r="BT605" s="8">
        <f>IF(BT$1&lt;=cockpit!$C$15,1/(1+EXP(-(AX605+AB$14))),0)</f>
        <v>0.72685903020826748</v>
      </c>
      <c r="BU605" s="8">
        <f>IF(BU$1&lt;=cockpit!$C$15,1/(1+EXP(-(AY605+AC$14))),0)</f>
        <v>0.74048815083923647</v>
      </c>
      <c r="BV605" s="8">
        <f>IF(BV$1&lt;=cockpit!$C$15,1/(1+EXP(-(AZ605+AD$14))),0)</f>
        <v>0.80597727687513143</v>
      </c>
      <c r="BW605" s="8">
        <f>IF(BW$1&lt;=cockpit!$C$15,1/(1+EXP(-(BA605+AE$14))),0)</f>
        <v>0.88977393404761984</v>
      </c>
      <c r="BX605" s="8">
        <f>IF(BX$1&lt;=cockpit!$C$15,1/(1+EXP(-(BB605+AF$14))),0)</f>
        <v>0.87405427809577618</v>
      </c>
      <c r="BY605" s="8">
        <f>IF(BY$1&lt;=cockpit!$C$15,1/(1+EXP(-(BC605+AG$14))),0)</f>
        <v>0.76622867755003154</v>
      </c>
      <c r="BZ605" s="8">
        <f>IF(BZ$1&lt;=cockpit!$C$15,1/(1+EXP(-(BD605+AH$14))),0)</f>
        <v>0.80896918291511388</v>
      </c>
      <c r="CA605" s="8">
        <f>IF(CA$1&lt;=cockpit!$C$15,1/(1+EXP(-(BE605+AI$14))),0)</f>
        <v>0.94690486929929063</v>
      </c>
      <c r="CB605" s="8">
        <f>IF(CB$1&lt;=cockpit!$C$15,1/(1+EXP(-(BF605+AJ$14))),0)</f>
        <v>0.82917062633690619</v>
      </c>
      <c r="CC605" s="8">
        <f>IF(CC$1&lt;=cockpit!$C$15,1/(1+EXP(-(BG605+AK$14))),0)</f>
        <v>0.78863250689307052</v>
      </c>
      <c r="CD605" s="8">
        <f>IF(CD$1&lt;=cockpit!$C$15,1/(1+EXP(-(BH605+AL$14))),0)</f>
        <v>0.89742428915191763</v>
      </c>
      <c r="CE605" s="8">
        <f>IF(CE$1&lt;=cockpit!$C$15,1/(1+EXP(-(BI605+AM$14))),0)</f>
        <v>0.8554003246547206</v>
      </c>
      <c r="CH605" s="6">
        <v>5.5943615325049594</v>
      </c>
      <c r="CK605" s="9">
        <f t="shared" si="208"/>
        <v>5.5943615325049594</v>
      </c>
      <c r="CM605" s="9">
        <f t="shared" si="209"/>
        <v>0.3532656313216439</v>
      </c>
      <c r="CP605">
        <f t="shared" si="210"/>
        <v>0.59436153250495938</v>
      </c>
      <c r="CV605">
        <v>-4.6607333719247343E-2</v>
      </c>
      <c r="CW605">
        <v>0.24378607722302459</v>
      </c>
      <c r="CX605">
        <v>1.0060722763949296E-2</v>
      </c>
      <c r="CY605">
        <v>0.15917137944617921</v>
      </c>
      <c r="CZ605">
        <v>0.19025541096970036</v>
      </c>
      <c r="DA605">
        <v>0.44814500503448057</v>
      </c>
      <c r="DB605">
        <v>7.8929032118252307E-3</v>
      </c>
      <c r="DC605">
        <v>0.37366385785776279</v>
      </c>
      <c r="DD605">
        <v>0.16181923798612557</v>
      </c>
      <c r="DE605">
        <v>0.35127445283343578</v>
      </c>
      <c r="DF605">
        <v>0.43295446142882776</v>
      </c>
      <c r="DG605">
        <v>0.11828471349580962</v>
      </c>
      <c r="DH605">
        <v>-6.102515507944499E-2</v>
      </c>
      <c r="DI605">
        <v>0.29562698391788012</v>
      </c>
      <c r="DJ605">
        <v>8.1891394265474468E-2</v>
      </c>
      <c r="DK605">
        <v>-0.1072183803157952</v>
      </c>
      <c r="DL605">
        <v>0.39410326732815948</v>
      </c>
      <c r="DM605">
        <v>0.35356786899369846</v>
      </c>
      <c r="DN605">
        <v>0.23620637750351886</v>
      </c>
      <c r="DO605">
        <v>-1.2588134378931502E-2</v>
      </c>
      <c r="DR605">
        <f t="shared" si="211"/>
        <v>-2.29673948841762E-2</v>
      </c>
      <c r="DS605">
        <f t="shared" si="223"/>
        <v>8.4027263834685173E-2</v>
      </c>
      <c r="DT605">
        <f t="shared" si="224"/>
        <v>3.4664094935734353E-3</v>
      </c>
      <c r="DU605">
        <f t="shared" si="225"/>
        <v>4.0839205984669891E-2</v>
      </c>
      <c r="DV605">
        <f t="shared" si="226"/>
        <v>4.8082439824646224E-2</v>
      </c>
      <c r="DW605">
        <f t="shared" si="227"/>
        <v>0.10584635678989433</v>
      </c>
      <c r="DX605">
        <f t="shared" si="228"/>
        <v>2.1360030517328316E-3</v>
      </c>
      <c r="DY605">
        <f t="shared" si="229"/>
        <v>9.0489100814966889E-2</v>
      </c>
      <c r="DZ605">
        <f t="shared" si="230"/>
        <v>7.6326242838505767E-2</v>
      </c>
      <c r="EA605">
        <f t="shared" si="212"/>
        <v>0.15866269587617035</v>
      </c>
      <c r="EB605">
        <f t="shared" si="213"/>
        <v>0.15170751568270052</v>
      </c>
      <c r="EC605">
        <f t="shared" si="214"/>
        <v>2.4638983351349193E-2</v>
      </c>
      <c r="ED605">
        <f t="shared" si="215"/>
        <v>-1.4403713586729096E-2</v>
      </c>
      <c r="EE605">
        <f t="shared" si="216"/>
        <v>0.12206249369706457</v>
      </c>
      <c r="EF605">
        <f t="shared" si="217"/>
        <v>2.829911584969132E-2</v>
      </c>
      <c r="EG605">
        <f t="shared" si="218"/>
        <v>-1.1083289257630944E-2</v>
      </c>
      <c r="EH605">
        <f t="shared" si="219"/>
        <v>0.1231478411026173</v>
      </c>
      <c r="EI605">
        <f t="shared" si="220"/>
        <v>0.13366943333500908</v>
      </c>
      <c r="EJ605">
        <f t="shared" si="221"/>
        <v>4.597276345697681E-2</v>
      </c>
      <c r="EK605">
        <f t="shared" si="222"/>
        <v>-3.3772741548623491E-3</v>
      </c>
    </row>
    <row r="606" spans="1:141" x14ac:dyDescent="0.3">
      <c r="A606" s="6">
        <f>('Base original'!A606-MIN('Base original'!A:A))/(MAX('Base original'!A:A)-MIN('Base original'!A:A))</f>
        <v>0.24778761061946908</v>
      </c>
      <c r="B606" s="6">
        <f>('Base original'!B606-MIN('Base original'!B:B))/(MAX('Base original'!B:B)-MIN('Base original'!B:B))</f>
        <v>0.38356164383561647</v>
      </c>
      <c r="C606" s="6">
        <f>('Base original'!C606-MIN('Base original'!C:C))/(MAX('Base original'!C:C)-MIN('Base original'!C:C))</f>
        <v>0.16</v>
      </c>
      <c r="D606" s="6">
        <f>('Base original'!D606-MIN('Base original'!D:D))/(MAX('Base original'!D:D)-MIN('Base original'!D:D))</f>
        <v>6.164383561643836E-2</v>
      </c>
      <c r="E606" s="6">
        <f>('Base original'!E606-MIN('Base original'!E:E))/(MAX('Base original'!E:E)-MIN('Base original'!E:E))</f>
        <v>0.11018363939899833</v>
      </c>
      <c r="F606" s="6">
        <f>('Base original'!F606-MIN('Base original'!F:F))/(MAX('Base original'!F:F)-MIN('Base original'!F:F))</f>
        <v>0.16417910447761194</v>
      </c>
      <c r="G606" s="6">
        <f>('Base original'!G606-MIN('Base original'!G:G))/(MAX('Base original'!G:G)-MIN('Base original'!G:G))</f>
        <v>0.1166077738515901</v>
      </c>
      <c r="H606" s="6">
        <f>('Base original'!H606-MIN('Base original'!H:H))/(MAX('Base original'!H:H)-MIN('Base original'!H:H))</f>
        <v>0.56020558002937193</v>
      </c>
      <c r="I606" s="6">
        <f>('Base original'!I606-MIN('Base original'!I:I))/(MAX('Base original'!I:I)-MIN('Base original'!I:I))</f>
        <v>0.59842519685039375</v>
      </c>
      <c r="J606" s="6">
        <f>('Base original'!J606-MIN('Base original'!J:J))/(MAX('Base original'!J:J)-MIN('Base original'!J:J))</f>
        <v>0.22155688622754488</v>
      </c>
      <c r="K606" s="6">
        <f>('Base original'!K606-MIN('Base original'!K:K))/(MAX('Base original'!K:K)-MIN('Base original'!K:K))</f>
        <v>0.23076923076923078</v>
      </c>
      <c r="L606" s="6">
        <f>'Base original'!L606</f>
        <v>6</v>
      </c>
      <c r="M606">
        <v>847</v>
      </c>
      <c r="O606">
        <v>0.98652198153847681</v>
      </c>
      <c r="P606" t="str">
        <f>IF(O606&lt;=cockpit!C$11,"treino","teste")</f>
        <v>teste</v>
      </c>
      <c r="AP606" s="6">
        <v>0.79057510986378032</v>
      </c>
      <c r="AQ606" s="6">
        <v>1.4319568384901173</v>
      </c>
      <c r="AR606" s="6">
        <v>1.3428800156196048</v>
      </c>
      <c r="AS606" s="6">
        <v>1.7648369957772219</v>
      </c>
      <c r="AT606" s="6">
        <v>1.7835532650687393</v>
      </c>
      <c r="AU606" s="6">
        <v>1.5615381707706568</v>
      </c>
      <c r="AV606" s="6">
        <v>1.4849549636605015</v>
      </c>
      <c r="AW606" s="6">
        <v>1.8520679270664266</v>
      </c>
      <c r="AX606" s="6">
        <v>0.89315034381295488</v>
      </c>
      <c r="AY606" s="6">
        <v>1.0595586501324927</v>
      </c>
      <c r="AZ606" s="6">
        <v>1.0662873603612744</v>
      </c>
      <c r="BA606" s="6">
        <v>1.6228368230266714</v>
      </c>
      <c r="BB606" s="6">
        <v>1.2773915960421474</v>
      </c>
      <c r="BC606" s="6">
        <v>1.2753485941915268</v>
      </c>
      <c r="BD606" s="6">
        <v>1.1230430833182554</v>
      </c>
      <c r="BE606" s="6">
        <v>1.9983040087707065</v>
      </c>
      <c r="BF606" s="6">
        <v>1.252273856719637</v>
      </c>
      <c r="BG606" s="6">
        <v>1.0654281765835638</v>
      </c>
      <c r="BH606" s="6">
        <v>1.2260625181566958</v>
      </c>
      <c r="BI606" s="6">
        <v>1.2448955754649795</v>
      </c>
      <c r="BL606" s="8">
        <f>IF(BL$1&lt;=cockpit!$C$15,1/(1+EXP(-(AP606+T$14))),0)</f>
        <v>0.7208564054451676</v>
      </c>
      <c r="BM606" s="8">
        <f>IF(BM$1&lt;=cockpit!$C$15,1/(1+EXP(-(AQ606+U$14))),0)</f>
        <v>0.82513166933070836</v>
      </c>
      <c r="BN606" s="8">
        <f>IF(BN$1&lt;=cockpit!$C$15,1/(1+EXP(-(AR606+V$14))),0)</f>
        <v>0.81679963196968786</v>
      </c>
      <c r="BO606" s="8">
        <f>IF(BO$1&lt;=cockpit!$C$15,1/(1+EXP(-(AS606+W$14))),0)</f>
        <v>0.86213057670410398</v>
      </c>
      <c r="BP606" s="8">
        <f>IF(BP$1&lt;=cockpit!$C$15,1/(1+EXP(-(AT606+X$14))),0)</f>
        <v>0.86887785965853759</v>
      </c>
      <c r="BQ606" s="8">
        <f>IF(BQ$1&lt;=cockpit!$C$15,1/(1+EXP(-(AU606+Y$14))),0)</f>
        <v>0.88178133707738438</v>
      </c>
      <c r="BR606" s="8">
        <f>IF(BR$1&lt;=cockpit!$C$15,1/(1+EXP(-(AV606+Z$14))),0)</f>
        <v>0.86777988464162381</v>
      </c>
      <c r="BS606" s="8">
        <f>IF(BS$1&lt;=cockpit!$C$15,1/(1+EXP(-(AW606+AA$14))),0)</f>
        <v>0.8766230617287194</v>
      </c>
      <c r="BT606" s="8">
        <f>IF(BT$1&lt;=cockpit!$C$15,1/(1+EXP(-(AX606+AB$14))),0)</f>
        <v>0.72851636080430315</v>
      </c>
      <c r="BU606" s="8">
        <f>IF(BU$1&lt;=cockpit!$C$15,1/(1+EXP(-(AY606+AC$14))),0)</f>
        <v>0.75028477918330683</v>
      </c>
      <c r="BV606" s="8">
        <f>IF(BV$1&lt;=cockpit!$C$15,1/(1+EXP(-(AZ606+AD$14))),0)</f>
        <v>0.80867227247581053</v>
      </c>
      <c r="BW606" s="8">
        <f>IF(BW$1&lt;=cockpit!$C$15,1/(1+EXP(-(BA606+AE$14))),0)</f>
        <v>0.88585708466589053</v>
      </c>
      <c r="BX606" s="8">
        <f>IF(BX$1&lt;=cockpit!$C$15,1/(1+EXP(-(BB606+AF$14))),0)</f>
        <v>0.88158716275673665</v>
      </c>
      <c r="BY606" s="8">
        <f>IF(BY$1&lt;=cockpit!$C$15,1/(1+EXP(-(BC606+AG$14))),0)</f>
        <v>0.77673711280209268</v>
      </c>
      <c r="BZ606" s="8">
        <f>IF(BZ$1&lt;=cockpit!$C$15,1/(1+EXP(-(BD606+AH$14))),0)</f>
        <v>0.80652202576898202</v>
      </c>
      <c r="CA606" s="8">
        <f>IF(CA$1&lt;=cockpit!$C$15,1/(1+EXP(-(BE606+AI$14))),0)</f>
        <v>0.95117039555496741</v>
      </c>
      <c r="CB606" s="8">
        <f>IF(CB$1&lt;=cockpit!$C$15,1/(1+EXP(-(BF606+AJ$14))),0)</f>
        <v>0.84094525665608388</v>
      </c>
      <c r="CC606" s="8">
        <f>IF(CC$1&lt;=cockpit!$C$15,1/(1+EXP(-(BG606+AK$14))),0)</f>
        <v>0.77779426197978918</v>
      </c>
      <c r="CD606" s="8">
        <f>IF(CD$1&lt;=cockpit!$C$15,1/(1+EXP(-(BH606+AL$14))),0)</f>
        <v>0.89632830112055717</v>
      </c>
      <c r="CE606" s="8">
        <f>IF(CE$1&lt;=cockpit!$C$15,1/(1+EXP(-(BI606+AM$14))),0)</f>
        <v>0.85650351203107167</v>
      </c>
      <c r="CH606" s="6">
        <v>5.6231763156753676</v>
      </c>
      <c r="CK606" s="9">
        <f t="shared" si="208"/>
        <v>5.6231763156753676</v>
      </c>
      <c r="CM606" s="9">
        <f t="shared" si="209"/>
        <v>0.14199608906799022</v>
      </c>
      <c r="CP606">
        <f t="shared" si="210"/>
        <v>0</v>
      </c>
      <c r="CV606">
        <v>0</v>
      </c>
      <c r="CW606">
        <v>0</v>
      </c>
      <c r="CX606">
        <v>0</v>
      </c>
      <c r="CY606">
        <v>0</v>
      </c>
      <c r="CZ606">
        <v>0</v>
      </c>
      <c r="DA606">
        <v>0</v>
      </c>
      <c r="DB606">
        <v>0</v>
      </c>
      <c r="DC606">
        <v>0</v>
      </c>
      <c r="DD606">
        <v>0</v>
      </c>
      <c r="DE606">
        <v>0</v>
      </c>
      <c r="DF606">
        <v>0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0</v>
      </c>
      <c r="DN606">
        <v>0</v>
      </c>
      <c r="DO606">
        <v>0</v>
      </c>
      <c r="DR606">
        <f t="shared" si="211"/>
        <v>0</v>
      </c>
      <c r="DS606">
        <f t="shared" si="223"/>
        <v>0</v>
      </c>
      <c r="DT606">
        <f t="shared" si="224"/>
        <v>0</v>
      </c>
      <c r="DU606">
        <f t="shared" si="225"/>
        <v>0</v>
      </c>
      <c r="DV606">
        <f t="shared" si="226"/>
        <v>0</v>
      </c>
      <c r="DW606">
        <f t="shared" si="227"/>
        <v>0</v>
      </c>
      <c r="DX606">
        <f t="shared" si="228"/>
        <v>0</v>
      </c>
      <c r="DY606">
        <f t="shared" si="229"/>
        <v>0</v>
      </c>
      <c r="DZ606">
        <f t="shared" si="230"/>
        <v>0</v>
      </c>
      <c r="EA606">
        <f t="shared" si="212"/>
        <v>0</v>
      </c>
      <c r="EB606">
        <f t="shared" si="213"/>
        <v>0</v>
      </c>
      <c r="EC606">
        <f t="shared" si="214"/>
        <v>0</v>
      </c>
      <c r="ED606">
        <f t="shared" si="215"/>
        <v>0</v>
      </c>
      <c r="EE606">
        <f t="shared" si="216"/>
        <v>0</v>
      </c>
      <c r="EF606">
        <f t="shared" si="217"/>
        <v>0</v>
      </c>
      <c r="EG606">
        <f t="shared" si="218"/>
        <v>0</v>
      </c>
      <c r="EH606">
        <f t="shared" si="219"/>
        <v>0</v>
      </c>
      <c r="EI606">
        <f t="shared" si="220"/>
        <v>0</v>
      </c>
      <c r="EJ606">
        <f t="shared" si="221"/>
        <v>0</v>
      </c>
      <c r="EK606">
        <f t="shared" si="222"/>
        <v>0</v>
      </c>
    </row>
    <row r="607" spans="1:141" x14ac:dyDescent="0.3">
      <c r="A607" s="6">
        <f>('Base original'!A607-MIN('Base original'!A:A))/(MAX('Base original'!A:A)-MIN('Base original'!A:A))</f>
        <v>0.15929203539823014</v>
      </c>
      <c r="B607" s="6">
        <f>('Base original'!B607-MIN('Base original'!B:B))/(MAX('Base original'!B:B)-MIN('Base original'!B:B))</f>
        <v>0.35616438356164387</v>
      </c>
      <c r="C607" s="6">
        <f>('Base original'!C607-MIN('Base original'!C:C))/(MAX('Base original'!C:C)-MIN('Base original'!C:C))</f>
        <v>0.21</v>
      </c>
      <c r="D607" s="6">
        <f>('Base original'!D607-MIN('Base original'!D:D))/(MAX('Base original'!D:D)-MIN('Base original'!D:D))</f>
        <v>6.164383561643836E-2</v>
      </c>
      <c r="E607" s="6">
        <f>('Base original'!E607-MIN('Base original'!E:E))/(MAX('Base original'!E:E)-MIN('Base original'!E:E))</f>
        <v>0.11519198664440736</v>
      </c>
      <c r="F607" s="6">
        <f>('Base original'!F607-MIN('Base original'!F:F))/(MAX('Base original'!F:F)-MIN('Base original'!F:F))</f>
        <v>0.19402985074626866</v>
      </c>
      <c r="G607" s="6">
        <f>('Base original'!G607-MIN('Base original'!G:G))/(MAX('Base original'!G:G)-MIN('Base original'!G:G))</f>
        <v>8.8339222614840993E-2</v>
      </c>
      <c r="H607" s="6">
        <f>('Base original'!H607-MIN('Base original'!H:H))/(MAX('Base original'!H:H)-MIN('Base original'!H:H))</f>
        <v>0.50073421439053345</v>
      </c>
      <c r="I607" s="6">
        <f>('Base original'!I607-MIN('Base original'!I:I))/(MAX('Base original'!I:I)-MIN('Base original'!I:I))</f>
        <v>0.66929133858267709</v>
      </c>
      <c r="J607" s="6">
        <f>('Base original'!J607-MIN('Base original'!J:J))/(MAX('Base original'!J:J)-MIN('Base original'!J:J))</f>
        <v>0.19760479041916171</v>
      </c>
      <c r="K607" s="6">
        <f>('Base original'!K607-MIN('Base original'!K:K))/(MAX('Base original'!K:K)-MIN('Base original'!K:K))</f>
        <v>0.21538461538461545</v>
      </c>
      <c r="L607" s="6">
        <f>'Base original'!L607</f>
        <v>5</v>
      </c>
      <c r="M607">
        <v>848</v>
      </c>
      <c r="O607">
        <v>0.21705917574682465</v>
      </c>
      <c r="P607" t="str">
        <f>IF(O607&lt;=cockpit!C$11,"treino","teste")</f>
        <v>treino</v>
      </c>
      <c r="AP607" s="6">
        <v>0.74790705547342473</v>
      </c>
      <c r="AQ607" s="6">
        <v>1.3273460382315903</v>
      </c>
      <c r="AR607" s="6">
        <v>1.2954761743814898</v>
      </c>
      <c r="AS607" s="6">
        <v>1.7656035411790374</v>
      </c>
      <c r="AT607" s="6">
        <v>1.7452351014362852</v>
      </c>
      <c r="AU607" s="6">
        <v>1.4885974182770003</v>
      </c>
      <c r="AV607" s="6">
        <v>1.3700948441814489</v>
      </c>
      <c r="AW607" s="6">
        <v>1.7969410550110605</v>
      </c>
      <c r="AX607" s="6">
        <v>0.88478665477006813</v>
      </c>
      <c r="AY607" s="6">
        <v>1.0079342308797106</v>
      </c>
      <c r="AZ607" s="6">
        <v>1.0489617038873624</v>
      </c>
      <c r="BA607" s="6">
        <v>1.6621665178233658</v>
      </c>
      <c r="BB607" s="6">
        <v>1.2071362994959367</v>
      </c>
      <c r="BC607" s="6">
        <v>1.2157338575383458</v>
      </c>
      <c r="BD607" s="6">
        <v>1.1388016160334651</v>
      </c>
      <c r="BE607" s="6">
        <v>1.9100609743679255</v>
      </c>
      <c r="BF607" s="6">
        <v>1.1667564450614496</v>
      </c>
      <c r="BG607" s="6">
        <v>1.1292719822739774</v>
      </c>
      <c r="BH607" s="6">
        <v>1.2379125203469135</v>
      </c>
      <c r="BI607" s="6">
        <v>1.2359482288782138</v>
      </c>
      <c r="BL607" s="8">
        <f>IF(BL$1&lt;=cockpit!$C$15,1/(1+EXP(-(AP607+T$14))),0)</f>
        <v>0.71219028450582655</v>
      </c>
      <c r="BM607" s="8">
        <f>IF(BM$1&lt;=cockpit!$C$15,1/(1+EXP(-(AQ607+U$14))),0)</f>
        <v>0.80952070941967302</v>
      </c>
      <c r="BN607" s="8">
        <f>IF(BN$1&lt;=cockpit!$C$15,1/(1+EXP(-(AR607+V$14))),0)</f>
        <v>0.80959943546733371</v>
      </c>
      <c r="BO607" s="8">
        <f>IF(BO$1&lt;=cockpit!$C$15,1/(1+EXP(-(AS607+W$14))),0)</f>
        <v>0.86222166410917067</v>
      </c>
      <c r="BP607" s="8">
        <f>IF(BP$1&lt;=cockpit!$C$15,1/(1+EXP(-(AT607+X$14))),0)</f>
        <v>0.86445026371213429</v>
      </c>
      <c r="BQ607" s="8">
        <f>IF(BQ$1&lt;=cockpit!$C$15,1/(1+EXP(-(AU607+Y$14))),0)</f>
        <v>0.87396353361241519</v>
      </c>
      <c r="BR607" s="8">
        <f>IF(BR$1&lt;=cockpit!$C$15,1/(1+EXP(-(AV607+Z$14))),0)</f>
        <v>0.85403557217345349</v>
      </c>
      <c r="BS607" s="8">
        <f>IF(BS$1&lt;=cockpit!$C$15,1/(1+EXP(-(AW607+AA$14))),0)</f>
        <v>0.87053597205203059</v>
      </c>
      <c r="BT607" s="8">
        <f>IF(BT$1&lt;=cockpit!$C$15,1/(1+EXP(-(AX607+AB$14))),0)</f>
        <v>0.72685903020826748</v>
      </c>
      <c r="BU607" s="8">
        <f>IF(BU$1&lt;=cockpit!$C$15,1/(1+EXP(-(AY607+AC$14))),0)</f>
        <v>0.74048815083923647</v>
      </c>
      <c r="BV607" s="8">
        <f>IF(BV$1&lt;=cockpit!$C$15,1/(1+EXP(-(AZ607+AD$14))),0)</f>
        <v>0.80597727687513143</v>
      </c>
      <c r="BW607" s="8">
        <f>IF(BW$1&lt;=cockpit!$C$15,1/(1+EXP(-(BA607+AE$14))),0)</f>
        <v>0.88977393404761984</v>
      </c>
      <c r="BX607" s="8">
        <f>IF(BX$1&lt;=cockpit!$C$15,1/(1+EXP(-(BB607+AF$14))),0)</f>
        <v>0.87405427809577618</v>
      </c>
      <c r="BY607" s="8">
        <f>IF(BY$1&lt;=cockpit!$C$15,1/(1+EXP(-(BC607+AG$14))),0)</f>
        <v>0.76622867755003154</v>
      </c>
      <c r="BZ607" s="8">
        <f>IF(BZ$1&lt;=cockpit!$C$15,1/(1+EXP(-(BD607+AH$14))),0)</f>
        <v>0.80896918291511388</v>
      </c>
      <c r="CA607" s="8">
        <f>IF(CA$1&lt;=cockpit!$C$15,1/(1+EXP(-(BE607+AI$14))),0)</f>
        <v>0.94690486929929063</v>
      </c>
      <c r="CB607" s="8">
        <f>IF(CB$1&lt;=cockpit!$C$15,1/(1+EXP(-(BF607+AJ$14))),0)</f>
        <v>0.82917062633690619</v>
      </c>
      <c r="CC607" s="8">
        <f>IF(CC$1&lt;=cockpit!$C$15,1/(1+EXP(-(BG607+AK$14))),0)</f>
        <v>0.78863250689307052</v>
      </c>
      <c r="CD607" s="8">
        <f>IF(CD$1&lt;=cockpit!$C$15,1/(1+EXP(-(BH607+AL$14))),0)</f>
        <v>0.89742428915191763</v>
      </c>
      <c r="CE607" s="8">
        <f>IF(CE$1&lt;=cockpit!$C$15,1/(1+EXP(-(BI607+AM$14))),0)</f>
        <v>0.8554003246547206</v>
      </c>
      <c r="CH607" s="6">
        <v>5.5943615325049594</v>
      </c>
      <c r="CK607" s="9">
        <f t="shared" si="208"/>
        <v>5.5943615325049594</v>
      </c>
      <c r="CM607" s="9">
        <f t="shared" si="209"/>
        <v>0.3532656313216439</v>
      </c>
      <c r="CP607">
        <f t="shared" si="210"/>
        <v>0.59436153250495938</v>
      </c>
      <c r="CV607">
        <v>-4.6607333719247343E-2</v>
      </c>
      <c r="CW607">
        <v>0.24378607722302459</v>
      </c>
      <c r="CX607">
        <v>1.0060722763949296E-2</v>
      </c>
      <c r="CY607">
        <v>0.15917137944617921</v>
      </c>
      <c r="CZ607">
        <v>0.19025541096970036</v>
      </c>
      <c r="DA607">
        <v>0.44814500503448057</v>
      </c>
      <c r="DB607">
        <v>7.8929032118252307E-3</v>
      </c>
      <c r="DC607">
        <v>0.37366385785776279</v>
      </c>
      <c r="DD607">
        <v>0.16181923798612557</v>
      </c>
      <c r="DE607">
        <v>0.35127445283343578</v>
      </c>
      <c r="DF607">
        <v>0.43295446142882776</v>
      </c>
      <c r="DG607">
        <v>0.11828471349580962</v>
      </c>
      <c r="DH607">
        <v>-6.102515507944499E-2</v>
      </c>
      <c r="DI607">
        <v>0.29562698391788012</v>
      </c>
      <c r="DJ607">
        <v>8.1891394265474468E-2</v>
      </c>
      <c r="DK607">
        <v>-0.1072183803157952</v>
      </c>
      <c r="DL607">
        <v>0.39410326732815948</v>
      </c>
      <c r="DM607">
        <v>0.35356786899369846</v>
      </c>
      <c r="DN607">
        <v>0.23620637750351886</v>
      </c>
      <c r="DO607">
        <v>-1.2588134378931502E-2</v>
      </c>
      <c r="DR607">
        <f t="shared" si="211"/>
        <v>-2.29673948841762E-2</v>
      </c>
      <c r="DS607">
        <f t="shared" si="223"/>
        <v>8.4027263834685173E-2</v>
      </c>
      <c r="DT607">
        <f t="shared" si="224"/>
        <v>3.4664094935734353E-3</v>
      </c>
      <c r="DU607">
        <f t="shared" si="225"/>
        <v>4.0839205984669891E-2</v>
      </c>
      <c r="DV607">
        <f t="shared" si="226"/>
        <v>4.8082439824646224E-2</v>
      </c>
      <c r="DW607">
        <f t="shared" si="227"/>
        <v>0.10584635678989433</v>
      </c>
      <c r="DX607">
        <f t="shared" si="228"/>
        <v>2.1360030517328316E-3</v>
      </c>
      <c r="DY607">
        <f t="shared" si="229"/>
        <v>9.0489100814966889E-2</v>
      </c>
      <c r="DZ607">
        <f t="shared" si="230"/>
        <v>7.6326242838505767E-2</v>
      </c>
      <c r="EA607">
        <f t="shared" si="212"/>
        <v>0.15866269587617035</v>
      </c>
      <c r="EB607">
        <f t="shared" si="213"/>
        <v>0.15170751568270052</v>
      </c>
      <c r="EC607">
        <f t="shared" si="214"/>
        <v>2.4638983351349193E-2</v>
      </c>
      <c r="ED607">
        <f t="shared" si="215"/>
        <v>-1.4403713586729096E-2</v>
      </c>
      <c r="EE607">
        <f t="shared" si="216"/>
        <v>0.12206249369706457</v>
      </c>
      <c r="EF607">
        <f t="shared" si="217"/>
        <v>2.829911584969132E-2</v>
      </c>
      <c r="EG607">
        <f t="shared" si="218"/>
        <v>-1.1083289257630944E-2</v>
      </c>
      <c r="EH607">
        <f t="shared" si="219"/>
        <v>0.1231478411026173</v>
      </c>
      <c r="EI607">
        <f t="shared" si="220"/>
        <v>0.13366943333500908</v>
      </c>
      <c r="EJ607">
        <f t="shared" si="221"/>
        <v>4.597276345697681E-2</v>
      </c>
      <c r="EK607">
        <f t="shared" si="222"/>
        <v>-3.3772741548623491E-3</v>
      </c>
    </row>
    <row r="608" spans="1:141" x14ac:dyDescent="0.3">
      <c r="A608" s="6">
        <f>('Base original'!A608-MIN('Base original'!A:A))/(MAX('Base original'!A:A)-MIN('Base original'!A:A))</f>
        <v>0.4159292035398231</v>
      </c>
      <c r="B608" s="6">
        <f>('Base original'!B608-MIN('Base original'!B:B))/(MAX('Base original'!B:B)-MIN('Base original'!B:B))</f>
        <v>0.21232876712328769</v>
      </c>
      <c r="C608" s="6">
        <f>('Base original'!C608-MIN('Base original'!C:C))/(MAX('Base original'!C:C)-MIN('Base original'!C:C))</f>
        <v>0.44</v>
      </c>
      <c r="D608" s="6">
        <f>('Base original'!D608-MIN('Base original'!D:D))/(MAX('Base original'!D:D)-MIN('Base original'!D:D))</f>
        <v>6.8493150684931503E-2</v>
      </c>
      <c r="E608" s="6">
        <f>('Base original'!E608-MIN('Base original'!E:E))/(MAX('Base original'!E:E)-MIN('Base original'!E:E))</f>
        <v>0.12186978297161939</v>
      </c>
      <c r="F608" s="6">
        <f>('Base original'!F608-MIN('Base original'!F:F))/(MAX('Base original'!F:F)-MIN('Base original'!F:F))</f>
        <v>0.11940298507462686</v>
      </c>
      <c r="G608" s="6">
        <f>('Base original'!G608-MIN('Base original'!G:G))/(MAX('Base original'!G:G)-MIN('Base original'!G:G))</f>
        <v>5.6537102473498232E-2</v>
      </c>
      <c r="H608" s="6">
        <f>('Base original'!H608-MIN('Base original'!H:H))/(MAX('Base original'!H:H)-MIN('Base original'!H:H))</f>
        <v>0.51468428781203956</v>
      </c>
      <c r="I608" s="6">
        <f>('Base original'!I608-MIN('Base original'!I:I))/(MAX('Base original'!I:I)-MIN('Base original'!I:I))</f>
        <v>0.42519685039370059</v>
      </c>
      <c r="J608" s="6">
        <f>('Base original'!J608-MIN('Base original'!J:J))/(MAX('Base original'!J:J)-MIN('Base original'!J:J))</f>
        <v>0.1317365269461078</v>
      </c>
      <c r="K608" s="6">
        <f>('Base original'!K608-MIN('Base original'!K:K))/(MAX('Base original'!K:K)-MIN('Base original'!K:K))</f>
        <v>0.16923076923076918</v>
      </c>
      <c r="L608" s="6">
        <f>'Base original'!L608</f>
        <v>5</v>
      </c>
      <c r="M608">
        <v>850</v>
      </c>
      <c r="O608">
        <v>0.28006646784461131</v>
      </c>
      <c r="P608" t="str">
        <f>IF(O608&lt;=cockpit!C$11,"treino","teste")</f>
        <v>treino</v>
      </c>
      <c r="AP608" s="6">
        <v>0.92277320425784004</v>
      </c>
      <c r="AQ608" s="6">
        <v>1.4513362011974276</v>
      </c>
      <c r="AR608" s="6">
        <v>1.1745612679880211</v>
      </c>
      <c r="AS608" s="6">
        <v>1.7154818247536636</v>
      </c>
      <c r="AT608" s="6">
        <v>1.6164982106422818</v>
      </c>
      <c r="AU608" s="6">
        <v>1.41661649940186</v>
      </c>
      <c r="AV608" s="6">
        <v>1.341638173718581</v>
      </c>
      <c r="AW608" s="6">
        <v>1.823539884249892</v>
      </c>
      <c r="AX608" s="6">
        <v>0.96172675396178131</v>
      </c>
      <c r="AY608" s="6">
        <v>0.94779154088444151</v>
      </c>
      <c r="AZ608" s="6">
        <v>1.0303145010847312</v>
      </c>
      <c r="BA608" s="6">
        <v>1.5323900584131775</v>
      </c>
      <c r="BB608" s="6">
        <v>1.1714569929907253</v>
      </c>
      <c r="BC608" s="6">
        <v>1.1341059875446591</v>
      </c>
      <c r="BD608" s="6">
        <v>1.1816279865824078</v>
      </c>
      <c r="BE608" s="6">
        <v>1.6989257419281951</v>
      </c>
      <c r="BF608" s="6">
        <v>1.2103718051102057</v>
      </c>
      <c r="BG608" s="6">
        <v>1.102441236806365</v>
      </c>
      <c r="BH608" s="6">
        <v>1.1202298230488124</v>
      </c>
      <c r="BI608" s="6">
        <v>1.2762261781966264</v>
      </c>
      <c r="BL608" s="8">
        <f>IF(BL$1&lt;=cockpit!$C$15,1/(1+EXP(-(AP608+T$14))),0)</f>
        <v>0.74666648030301541</v>
      </c>
      <c r="BM608" s="8">
        <f>IF(BM$1&lt;=cockpit!$C$15,1/(1+EXP(-(AQ608+U$14))),0)</f>
        <v>0.82791031114981528</v>
      </c>
      <c r="BN608" s="8">
        <f>IF(BN$1&lt;=cockpit!$C$15,1/(1+EXP(-(AR608+V$14))),0)</f>
        <v>0.79026021061289031</v>
      </c>
      <c r="BO608" s="8">
        <f>IF(BO$1&lt;=cockpit!$C$15,1/(1+EXP(-(AS608+W$14))),0)</f>
        <v>0.85615862517251273</v>
      </c>
      <c r="BP608" s="8">
        <f>IF(BP$1&lt;=cockpit!$C$15,1/(1+EXP(-(AT608+X$14))),0)</f>
        <v>0.84864568865600187</v>
      </c>
      <c r="BQ608" s="8">
        <f>IF(BQ$1&lt;=cockpit!$C$15,1/(1+EXP(-(AU608+Y$14))),0)</f>
        <v>0.8658190239897986</v>
      </c>
      <c r="BR608" s="8">
        <f>IF(BR$1&lt;=cockpit!$C$15,1/(1+EXP(-(AV608+Z$14))),0)</f>
        <v>0.85045233929166497</v>
      </c>
      <c r="BS608" s="8">
        <f>IF(BS$1&lt;=cockpit!$C$15,1/(1+EXP(-(AW608+AA$14))),0)</f>
        <v>0.87350431194995293</v>
      </c>
      <c r="BT608" s="8">
        <f>IF(BT$1&lt;=cockpit!$C$15,1/(1+EXP(-(AX608+AB$14))),0)</f>
        <v>0.74186500669150035</v>
      </c>
      <c r="BU608" s="8">
        <f>IF(BU$1&lt;=cockpit!$C$15,1/(1+EXP(-(AY608+AC$14))),0)</f>
        <v>0.72876477507333826</v>
      </c>
      <c r="BV608" s="8">
        <f>IF(BV$1&lt;=cockpit!$C$15,1/(1+EXP(-(AZ608+AD$14))),0)</f>
        <v>0.80304461869097465</v>
      </c>
      <c r="BW608" s="8">
        <f>IF(BW$1&lt;=cockpit!$C$15,1/(1+EXP(-(BA608+AE$14))),0)</f>
        <v>0.87638759645273312</v>
      </c>
      <c r="BX608" s="8">
        <f>IF(BX$1&lt;=cockpit!$C$15,1/(1+EXP(-(BB608+AF$14))),0)</f>
        <v>0.87007387868148767</v>
      </c>
      <c r="BY608" s="8">
        <f>IF(BY$1&lt;=cockpit!$C$15,1/(1+EXP(-(BC608+AG$14))),0)</f>
        <v>0.75129097852589322</v>
      </c>
      <c r="BZ608" s="8">
        <f>IF(BZ$1&lt;=cockpit!$C$15,1/(1+EXP(-(BD608+AH$14))),0)</f>
        <v>0.8155000713876478</v>
      </c>
      <c r="CA608" s="8">
        <f>IF(CA$1&lt;=cockpit!$C$15,1/(1+EXP(-(BE608+AI$14))),0)</f>
        <v>0.93523170953779711</v>
      </c>
      <c r="CB608" s="8">
        <f>IF(CB$1&lt;=cockpit!$C$15,1/(1+EXP(-(BF608+AJ$14))),0)</f>
        <v>0.8352602053345809</v>
      </c>
      <c r="CC608" s="8">
        <f>IF(CC$1&lt;=cockpit!$C$15,1/(1+EXP(-(BG608+AK$14))),0)</f>
        <v>0.78412542219664982</v>
      </c>
      <c r="CD608" s="8">
        <f>IF(CD$1&lt;=cockpit!$C$15,1/(1+EXP(-(BH608+AL$14))),0)</f>
        <v>0.88607334787479319</v>
      </c>
      <c r="CE608" s="8">
        <f>IF(CE$1&lt;=cockpit!$C$15,1/(1+EXP(-(BI608+AM$14))),0)</f>
        <v>0.86031136429370181</v>
      </c>
      <c r="CH608" s="6">
        <v>5.5729510464588587</v>
      </c>
      <c r="CK608" s="9">
        <f t="shared" si="208"/>
        <v>5.5729510464588587</v>
      </c>
      <c r="CM608" s="9">
        <f t="shared" si="209"/>
        <v>0.32827290163830131</v>
      </c>
      <c r="CP608">
        <f t="shared" si="210"/>
        <v>0.57295104645885875</v>
      </c>
      <c r="CV608">
        <v>-4.4928413375872708E-2</v>
      </c>
      <c r="CW608">
        <v>0.23500425316617646</v>
      </c>
      <c r="CX608">
        <v>9.6983087237213043E-3</v>
      </c>
      <c r="CY608">
        <v>0.15343760225469757</v>
      </c>
      <c r="CZ608">
        <v>0.18340190414096239</v>
      </c>
      <c r="DA608">
        <v>0.43200162789417013</v>
      </c>
      <c r="DB608">
        <v>7.6085798079067631E-3</v>
      </c>
      <c r="DC608">
        <v>0.36020349008988578</v>
      </c>
      <c r="DD608">
        <v>0.15599007787495422</v>
      </c>
      <c r="DE608">
        <v>0.33862061108993574</v>
      </c>
      <c r="DF608">
        <v>0.41735828814360332</v>
      </c>
      <c r="DG608">
        <v>0.11402378295224704</v>
      </c>
      <c r="DH608">
        <v>-5.882686639514377E-2</v>
      </c>
      <c r="DI608">
        <v>0.28497771227449398</v>
      </c>
      <c r="DJ608">
        <v>7.8941448048687579E-2</v>
      </c>
      <c r="DK608">
        <v>-0.10335608857904373</v>
      </c>
      <c r="DL608">
        <v>0.3799066175714193</v>
      </c>
      <c r="DM608">
        <v>0.34083141228941816</v>
      </c>
      <c r="DN608">
        <v>0.22769759442628151</v>
      </c>
      <c r="DO608">
        <v>-1.2134676238175556E-2</v>
      </c>
      <c r="DR608">
        <f t="shared" si="211"/>
        <v>-1.9880336217943634E-2</v>
      </c>
      <c r="DS608">
        <f t="shared" si="223"/>
        <v>7.3923999317739478E-2</v>
      </c>
      <c r="DT608">
        <f t="shared" si="224"/>
        <v>3.6416063000645339E-3</v>
      </c>
      <c r="DU608">
        <f t="shared" si="225"/>
        <v>4.0966674987000497E-2</v>
      </c>
      <c r="DV608">
        <f t="shared" si="226"/>
        <v>5.1315943585615503E-2</v>
      </c>
      <c r="DW608">
        <f t="shared" si="227"/>
        <v>0.10815481200063701</v>
      </c>
      <c r="DX608">
        <f t="shared" si="228"/>
        <v>2.1055285185747567E-3</v>
      </c>
      <c r="DY608">
        <f t="shared" si="229"/>
        <v>8.5364703282302529E-2</v>
      </c>
      <c r="DZ608">
        <f t="shared" si="230"/>
        <v>7.0138803300361471E-2</v>
      </c>
      <c r="EA608">
        <f t="shared" si="212"/>
        <v>0.15877984880381282</v>
      </c>
      <c r="EB608">
        <f t="shared" si="213"/>
        <v>0.14821199999246826</v>
      </c>
      <c r="EC608">
        <f t="shared" si="214"/>
        <v>2.6447221340998694E-2</v>
      </c>
      <c r="ED608">
        <f t="shared" si="215"/>
        <v>-1.4293248770272847E-2</v>
      </c>
      <c r="EE608">
        <f t="shared" si="216"/>
        <v>0.12412542400859659</v>
      </c>
      <c r="EF608">
        <f t="shared" si="217"/>
        <v>2.6442198511616336E-2</v>
      </c>
      <c r="EG608">
        <f t="shared" si="218"/>
        <v>-1.2954822625782529E-2</v>
      </c>
      <c r="EH608">
        <f t="shared" si="219"/>
        <v>0.11486111468626607</v>
      </c>
      <c r="EI608">
        <f t="shared" si="220"/>
        <v>0.13127030578704227</v>
      </c>
      <c r="EJ608">
        <f t="shared" si="221"/>
        <v>4.8926297956441565E-2</v>
      </c>
      <c r="EK608">
        <f t="shared" si="222"/>
        <v>-3.1533698315702159E-3</v>
      </c>
    </row>
    <row r="609" spans="1:141" x14ac:dyDescent="0.3">
      <c r="A609" s="6">
        <f>('Base original'!A609-MIN('Base original'!A:A))/(MAX('Base original'!A:A)-MIN('Base original'!A:A))</f>
        <v>0.4159292035398231</v>
      </c>
      <c r="B609" s="6">
        <f>('Base original'!B609-MIN('Base original'!B:B))/(MAX('Base original'!B:B)-MIN('Base original'!B:B))</f>
        <v>0.21232876712328769</v>
      </c>
      <c r="C609" s="6">
        <f>('Base original'!C609-MIN('Base original'!C:C))/(MAX('Base original'!C:C)-MIN('Base original'!C:C))</f>
        <v>0.44</v>
      </c>
      <c r="D609" s="6">
        <f>('Base original'!D609-MIN('Base original'!D:D))/(MAX('Base original'!D:D)-MIN('Base original'!D:D))</f>
        <v>6.8493150684931503E-2</v>
      </c>
      <c r="E609" s="6">
        <f>('Base original'!E609-MIN('Base original'!E:E))/(MAX('Base original'!E:E)-MIN('Base original'!E:E))</f>
        <v>0.12186978297161939</v>
      </c>
      <c r="F609" s="6">
        <f>('Base original'!F609-MIN('Base original'!F:F))/(MAX('Base original'!F:F)-MIN('Base original'!F:F))</f>
        <v>0.11940298507462686</v>
      </c>
      <c r="G609" s="6">
        <f>('Base original'!G609-MIN('Base original'!G:G))/(MAX('Base original'!G:G)-MIN('Base original'!G:G))</f>
        <v>5.6537102473498232E-2</v>
      </c>
      <c r="H609" s="6">
        <f>('Base original'!H609-MIN('Base original'!H:H))/(MAX('Base original'!H:H)-MIN('Base original'!H:H))</f>
        <v>0.51468428781203956</v>
      </c>
      <c r="I609" s="6">
        <f>('Base original'!I609-MIN('Base original'!I:I))/(MAX('Base original'!I:I)-MIN('Base original'!I:I))</f>
        <v>0.42519685039370059</v>
      </c>
      <c r="J609" s="6">
        <f>('Base original'!J609-MIN('Base original'!J:J))/(MAX('Base original'!J:J)-MIN('Base original'!J:J))</f>
        <v>0.1317365269461078</v>
      </c>
      <c r="K609" s="6">
        <f>('Base original'!K609-MIN('Base original'!K:K))/(MAX('Base original'!K:K)-MIN('Base original'!K:K))</f>
        <v>0.16923076923076918</v>
      </c>
      <c r="L609" s="6">
        <f>'Base original'!L609</f>
        <v>5</v>
      </c>
      <c r="M609">
        <v>851</v>
      </c>
      <c r="O609">
        <v>0.75139865515327053</v>
      </c>
      <c r="P609" t="str">
        <f>IF(O609&lt;=cockpit!C$11,"treino","teste")</f>
        <v>treino</v>
      </c>
      <c r="AP609" s="6">
        <v>0.92277320425784004</v>
      </c>
      <c r="AQ609" s="6">
        <v>1.4513362011974276</v>
      </c>
      <c r="AR609" s="6">
        <v>1.1745612679880211</v>
      </c>
      <c r="AS609" s="6">
        <v>1.7154818247536636</v>
      </c>
      <c r="AT609" s="6">
        <v>1.6164982106422818</v>
      </c>
      <c r="AU609" s="6">
        <v>1.41661649940186</v>
      </c>
      <c r="AV609" s="6">
        <v>1.341638173718581</v>
      </c>
      <c r="AW609" s="6">
        <v>1.823539884249892</v>
      </c>
      <c r="AX609" s="6">
        <v>0.96172675396178131</v>
      </c>
      <c r="AY609" s="6">
        <v>0.94779154088444151</v>
      </c>
      <c r="AZ609" s="6">
        <v>1.0303145010847312</v>
      </c>
      <c r="BA609" s="6">
        <v>1.5323900584131775</v>
      </c>
      <c r="BB609" s="6">
        <v>1.1714569929907253</v>
      </c>
      <c r="BC609" s="6">
        <v>1.1341059875446591</v>
      </c>
      <c r="BD609" s="6">
        <v>1.1816279865824078</v>
      </c>
      <c r="BE609" s="6">
        <v>1.6989257419281951</v>
      </c>
      <c r="BF609" s="6">
        <v>1.2103718051102057</v>
      </c>
      <c r="BG609" s="6">
        <v>1.102441236806365</v>
      </c>
      <c r="BH609" s="6">
        <v>1.1202298230488124</v>
      </c>
      <c r="BI609" s="6">
        <v>1.2762261781966264</v>
      </c>
      <c r="BL609" s="8">
        <f>IF(BL$1&lt;=cockpit!$C$15,1/(1+EXP(-(AP609+T$14))),0)</f>
        <v>0.74666648030301541</v>
      </c>
      <c r="BM609" s="8">
        <f>IF(BM$1&lt;=cockpit!$C$15,1/(1+EXP(-(AQ609+U$14))),0)</f>
        <v>0.82791031114981528</v>
      </c>
      <c r="BN609" s="8">
        <f>IF(BN$1&lt;=cockpit!$C$15,1/(1+EXP(-(AR609+V$14))),0)</f>
        <v>0.79026021061289031</v>
      </c>
      <c r="BO609" s="8">
        <f>IF(BO$1&lt;=cockpit!$C$15,1/(1+EXP(-(AS609+W$14))),0)</f>
        <v>0.85615862517251273</v>
      </c>
      <c r="BP609" s="8">
        <f>IF(BP$1&lt;=cockpit!$C$15,1/(1+EXP(-(AT609+X$14))),0)</f>
        <v>0.84864568865600187</v>
      </c>
      <c r="BQ609" s="8">
        <f>IF(BQ$1&lt;=cockpit!$C$15,1/(1+EXP(-(AU609+Y$14))),0)</f>
        <v>0.8658190239897986</v>
      </c>
      <c r="BR609" s="8">
        <f>IF(BR$1&lt;=cockpit!$C$15,1/(1+EXP(-(AV609+Z$14))),0)</f>
        <v>0.85045233929166497</v>
      </c>
      <c r="BS609" s="8">
        <f>IF(BS$1&lt;=cockpit!$C$15,1/(1+EXP(-(AW609+AA$14))),0)</f>
        <v>0.87350431194995293</v>
      </c>
      <c r="BT609" s="8">
        <f>IF(BT$1&lt;=cockpit!$C$15,1/(1+EXP(-(AX609+AB$14))),0)</f>
        <v>0.74186500669150035</v>
      </c>
      <c r="BU609" s="8">
        <f>IF(BU$1&lt;=cockpit!$C$15,1/(1+EXP(-(AY609+AC$14))),0)</f>
        <v>0.72876477507333826</v>
      </c>
      <c r="BV609" s="8">
        <f>IF(BV$1&lt;=cockpit!$C$15,1/(1+EXP(-(AZ609+AD$14))),0)</f>
        <v>0.80304461869097465</v>
      </c>
      <c r="BW609" s="8">
        <f>IF(BW$1&lt;=cockpit!$C$15,1/(1+EXP(-(BA609+AE$14))),0)</f>
        <v>0.87638759645273312</v>
      </c>
      <c r="BX609" s="8">
        <f>IF(BX$1&lt;=cockpit!$C$15,1/(1+EXP(-(BB609+AF$14))),0)</f>
        <v>0.87007387868148767</v>
      </c>
      <c r="BY609" s="8">
        <f>IF(BY$1&lt;=cockpit!$C$15,1/(1+EXP(-(BC609+AG$14))),0)</f>
        <v>0.75129097852589322</v>
      </c>
      <c r="BZ609" s="8">
        <f>IF(BZ$1&lt;=cockpit!$C$15,1/(1+EXP(-(BD609+AH$14))),0)</f>
        <v>0.8155000713876478</v>
      </c>
      <c r="CA609" s="8">
        <f>IF(CA$1&lt;=cockpit!$C$15,1/(1+EXP(-(BE609+AI$14))),0)</f>
        <v>0.93523170953779711</v>
      </c>
      <c r="CB609" s="8">
        <f>IF(CB$1&lt;=cockpit!$C$15,1/(1+EXP(-(BF609+AJ$14))),0)</f>
        <v>0.8352602053345809</v>
      </c>
      <c r="CC609" s="8">
        <f>IF(CC$1&lt;=cockpit!$C$15,1/(1+EXP(-(BG609+AK$14))),0)</f>
        <v>0.78412542219664982</v>
      </c>
      <c r="CD609" s="8">
        <f>IF(CD$1&lt;=cockpit!$C$15,1/(1+EXP(-(BH609+AL$14))),0)</f>
        <v>0.88607334787479319</v>
      </c>
      <c r="CE609" s="8">
        <f>IF(CE$1&lt;=cockpit!$C$15,1/(1+EXP(-(BI609+AM$14))),0)</f>
        <v>0.86031136429370181</v>
      </c>
      <c r="CH609" s="6">
        <v>5.5729510464588587</v>
      </c>
      <c r="CK609" s="9">
        <f t="shared" si="208"/>
        <v>5.5729510464588587</v>
      </c>
      <c r="CM609" s="9">
        <f t="shared" si="209"/>
        <v>0.32827290163830131</v>
      </c>
      <c r="CP609">
        <f t="shared" si="210"/>
        <v>0.57295104645885875</v>
      </c>
      <c r="CV609">
        <v>-4.4928413375872708E-2</v>
      </c>
      <c r="CW609">
        <v>0.23500425316617646</v>
      </c>
      <c r="CX609">
        <v>9.6983087237213043E-3</v>
      </c>
      <c r="CY609">
        <v>0.15343760225469757</v>
      </c>
      <c r="CZ609">
        <v>0.18340190414096239</v>
      </c>
      <c r="DA609">
        <v>0.43200162789417013</v>
      </c>
      <c r="DB609">
        <v>7.6085798079067631E-3</v>
      </c>
      <c r="DC609">
        <v>0.36020349008988578</v>
      </c>
      <c r="DD609">
        <v>0.15599007787495422</v>
      </c>
      <c r="DE609">
        <v>0.33862061108993574</v>
      </c>
      <c r="DF609">
        <v>0.41735828814360332</v>
      </c>
      <c r="DG609">
        <v>0.11402378295224704</v>
      </c>
      <c r="DH609">
        <v>-5.882686639514377E-2</v>
      </c>
      <c r="DI609">
        <v>0.28497771227449398</v>
      </c>
      <c r="DJ609">
        <v>7.8941448048687579E-2</v>
      </c>
      <c r="DK609">
        <v>-0.10335608857904373</v>
      </c>
      <c r="DL609">
        <v>0.3799066175714193</v>
      </c>
      <c r="DM609">
        <v>0.34083141228941816</v>
      </c>
      <c r="DN609">
        <v>0.22769759442628151</v>
      </c>
      <c r="DO609">
        <v>-1.2134676238175556E-2</v>
      </c>
      <c r="DR609">
        <f t="shared" si="211"/>
        <v>-1.9880336217943634E-2</v>
      </c>
      <c r="DS609">
        <f t="shared" si="223"/>
        <v>7.3923999317739478E-2</v>
      </c>
      <c r="DT609">
        <f t="shared" si="224"/>
        <v>3.6416063000645339E-3</v>
      </c>
      <c r="DU609">
        <f t="shared" si="225"/>
        <v>4.0966674987000497E-2</v>
      </c>
      <c r="DV609">
        <f t="shared" si="226"/>
        <v>5.1315943585615503E-2</v>
      </c>
      <c r="DW609">
        <f t="shared" si="227"/>
        <v>0.10815481200063701</v>
      </c>
      <c r="DX609">
        <f t="shared" si="228"/>
        <v>2.1055285185747567E-3</v>
      </c>
      <c r="DY609">
        <f t="shared" si="229"/>
        <v>8.5364703282302529E-2</v>
      </c>
      <c r="DZ609">
        <f t="shared" si="230"/>
        <v>7.0138803300361471E-2</v>
      </c>
      <c r="EA609">
        <f t="shared" si="212"/>
        <v>0.15877984880381282</v>
      </c>
      <c r="EB609">
        <f t="shared" si="213"/>
        <v>0.14821199999246826</v>
      </c>
      <c r="EC609">
        <f t="shared" si="214"/>
        <v>2.6447221340998694E-2</v>
      </c>
      <c r="ED609">
        <f t="shared" si="215"/>
        <v>-1.4293248770272847E-2</v>
      </c>
      <c r="EE609">
        <f t="shared" si="216"/>
        <v>0.12412542400859659</v>
      </c>
      <c r="EF609">
        <f t="shared" si="217"/>
        <v>2.6442198511616336E-2</v>
      </c>
      <c r="EG609">
        <f t="shared" si="218"/>
        <v>-1.2954822625782529E-2</v>
      </c>
      <c r="EH609">
        <f t="shared" si="219"/>
        <v>0.11486111468626607</v>
      </c>
      <c r="EI609">
        <f t="shared" si="220"/>
        <v>0.13127030578704227</v>
      </c>
      <c r="EJ609">
        <f t="shared" si="221"/>
        <v>4.8926297956441565E-2</v>
      </c>
      <c r="EK609">
        <f t="shared" si="222"/>
        <v>-3.1533698315702159E-3</v>
      </c>
    </row>
    <row r="610" spans="1:141" x14ac:dyDescent="0.3">
      <c r="A610" s="6">
        <f>('Base original'!A610-MIN('Base original'!A:A))/(MAX('Base original'!A:A)-MIN('Base original'!A:A))</f>
        <v>0.4159292035398231</v>
      </c>
      <c r="B610" s="6">
        <f>('Base original'!B610-MIN('Base original'!B:B))/(MAX('Base original'!B:B)-MIN('Base original'!B:B))</f>
        <v>0.16438356164383561</v>
      </c>
      <c r="C610" s="6">
        <f>('Base original'!C610-MIN('Base original'!C:C))/(MAX('Base original'!C:C)-MIN('Base original'!C:C))</f>
        <v>0.39</v>
      </c>
      <c r="D610" s="6">
        <f>('Base original'!D610-MIN('Base original'!D:D))/(MAX('Base original'!D:D)-MIN('Base original'!D:D))</f>
        <v>4.1095890410958902E-2</v>
      </c>
      <c r="E610" s="6">
        <f>('Base original'!E610-MIN('Base original'!E:E))/(MAX('Base original'!E:E)-MIN('Base original'!E:E))</f>
        <v>0.11352253756260436</v>
      </c>
      <c r="F610" s="6">
        <f>('Base original'!F610-MIN('Base original'!F:F))/(MAX('Base original'!F:F)-MIN('Base original'!F:F))</f>
        <v>0.59701492537313428</v>
      </c>
      <c r="G610" s="6">
        <f>('Base original'!G610-MIN('Base original'!G:G))/(MAX('Base original'!G:G)-MIN('Base original'!G:G))</f>
        <v>0.17314487632508835</v>
      </c>
      <c r="H610" s="6">
        <f>('Base original'!H610-MIN('Base original'!H:H))/(MAX('Base original'!H:H)-MIN('Base original'!H:H))</f>
        <v>0.47356828193832395</v>
      </c>
      <c r="I610" s="6">
        <f>('Base original'!I610-MIN('Base original'!I:I))/(MAX('Base original'!I:I)-MIN('Base original'!I:I))</f>
        <v>0.57480314960629941</v>
      </c>
      <c r="J610" s="6">
        <f>('Base original'!J610-MIN('Base original'!J:J))/(MAX('Base original'!J:J)-MIN('Base original'!J:J))</f>
        <v>0.23952095808383234</v>
      </c>
      <c r="K610" s="6">
        <f>('Base original'!K610-MIN('Base original'!K:K))/(MAX('Base original'!K:K)-MIN('Base original'!K:K))</f>
        <v>0.38461538461538464</v>
      </c>
      <c r="L610" s="6">
        <f>'Base original'!L610</f>
        <v>6</v>
      </c>
      <c r="M610">
        <v>853</v>
      </c>
      <c r="O610">
        <v>0.18684656362137841</v>
      </c>
      <c r="P610" t="str">
        <f>IF(O610&lt;=cockpit!C$11,"treino","teste")</f>
        <v>treino</v>
      </c>
      <c r="AP610" s="6">
        <v>1.0760517954453279</v>
      </c>
      <c r="AQ610" s="6">
        <v>1.792757859914297</v>
      </c>
      <c r="AR610" s="6">
        <v>1.8737003961217775</v>
      </c>
      <c r="AS610" s="6">
        <v>2.1021336167279325</v>
      </c>
      <c r="AT610" s="6">
        <v>2.0915698156524911</v>
      </c>
      <c r="AU610" s="6">
        <v>1.8650270288307402</v>
      </c>
      <c r="AV610" s="6">
        <v>1.7559797863482478</v>
      </c>
      <c r="AW610" s="6">
        <v>2.3631996948252469</v>
      </c>
      <c r="AX610" s="6">
        <v>1.2234890219596195</v>
      </c>
      <c r="AY610" s="6">
        <v>1.4395023787592787</v>
      </c>
      <c r="AZ610" s="6">
        <v>1.3035721011758949</v>
      </c>
      <c r="BA610" s="6">
        <v>2.0790210341199842</v>
      </c>
      <c r="BB610" s="6">
        <v>1.3524940431143067</v>
      </c>
      <c r="BC610" s="6">
        <v>1.4626939401624282</v>
      </c>
      <c r="BD610" s="6">
        <v>1.4779423936629645</v>
      </c>
      <c r="BE610" s="6">
        <v>2.0062836630626135</v>
      </c>
      <c r="BF610" s="6">
        <v>1.5692749489895763</v>
      </c>
      <c r="BG610" s="6">
        <v>1.5975450647145568</v>
      </c>
      <c r="BH610" s="6">
        <v>1.708300552356895</v>
      </c>
      <c r="BI610" s="6">
        <v>1.4747553872237695</v>
      </c>
      <c r="BL610" s="8">
        <f>IF(BL$1&lt;=cockpit!$C$15,1/(1+EXP(-(AP610+T$14))),0)</f>
        <v>0.77455113623574701</v>
      </c>
      <c r="BM610" s="8">
        <f>IF(BM$1&lt;=cockpit!$C$15,1/(1+EXP(-(AQ610+U$14))),0)</f>
        <v>0.87127852044682164</v>
      </c>
      <c r="BN610" s="8">
        <f>IF(BN$1&lt;=cockpit!$C$15,1/(1+EXP(-(AR610+V$14))),0)</f>
        <v>0.88346229400705234</v>
      </c>
      <c r="BO610" s="8">
        <f>IF(BO$1&lt;=cockpit!$C$15,1/(1+EXP(-(AS610+W$14))),0)</f>
        <v>0.89755941364516911</v>
      </c>
      <c r="BP610" s="8">
        <f>IF(BP$1&lt;=cockpit!$C$15,1/(1+EXP(-(AT610+X$14))),0)</f>
        <v>0.9001677498157129</v>
      </c>
      <c r="BQ610" s="8">
        <f>IF(BQ$1&lt;=cockpit!$C$15,1/(1+EXP(-(AU610+Y$14))),0)</f>
        <v>0.90993954374944253</v>
      </c>
      <c r="BR610" s="8">
        <f>IF(BR$1&lt;=cockpit!$C$15,1/(1+EXP(-(AV610+Z$14))),0)</f>
        <v>0.89590168037672835</v>
      </c>
      <c r="BS610" s="8">
        <f>IF(BS$1&lt;=cockpit!$C$15,1/(1+EXP(-(AW610+AA$14))),0)</f>
        <v>0.92215291845142955</v>
      </c>
      <c r="BT610" s="8">
        <f>IF(BT$1&lt;=cockpit!$C$15,1/(1+EXP(-(AX610+AB$14))),0)</f>
        <v>0.78875662109794664</v>
      </c>
      <c r="BU610" s="8">
        <f>IF(BU$1&lt;=cockpit!$C$15,1/(1+EXP(-(AY610+AC$14))),0)</f>
        <v>0.81458397170221264</v>
      </c>
      <c r="BV610" s="8">
        <f>IF(BV$1&lt;=cockpit!$C$15,1/(1+EXP(-(AZ610+AD$14))),0)</f>
        <v>0.84273107575602613</v>
      </c>
      <c r="BW610" s="8">
        <f>IF(BW$1&lt;=cockpit!$C$15,1/(1+EXP(-(BA610+AE$14))),0)</f>
        <v>0.92451173554391208</v>
      </c>
      <c r="BX610" s="8">
        <f>IF(BX$1&lt;=cockpit!$C$15,1/(1+EXP(-(BB610+AF$14))),0)</f>
        <v>0.88920529818489258</v>
      </c>
      <c r="BY610" s="8">
        <f>IF(BY$1&lt;=cockpit!$C$15,1/(1+EXP(-(BC610+AG$14))),0)</f>
        <v>0.80753892914136083</v>
      </c>
      <c r="BZ610" s="8">
        <f>IF(BZ$1&lt;=cockpit!$C$15,1/(1+EXP(-(BD610+AH$14))),0)</f>
        <v>0.85600120349112807</v>
      </c>
      <c r="CA610" s="8">
        <f>IF(CA$1&lt;=cockpit!$C$15,1/(1+EXP(-(BE610+AI$14))),0)</f>
        <v>0.95153968133019862</v>
      </c>
      <c r="CB610" s="8">
        <f>IF(CB$1&lt;=cockpit!$C$15,1/(1+EXP(-(BF610+AJ$14))),0)</f>
        <v>0.87892391824911165</v>
      </c>
      <c r="CC610" s="8">
        <f>IF(CC$1&lt;=cockpit!$C$15,1/(1+EXP(-(BG610+AK$14))),0)</f>
        <v>0.85631011974105786</v>
      </c>
      <c r="CD610" s="8">
        <f>IF(CD$1&lt;=cockpit!$C$15,1/(1+EXP(-(BH610+AL$14))),0)</f>
        <v>0.93334940312214243</v>
      </c>
      <c r="CE610" s="8">
        <f>IF(CE$1&lt;=cockpit!$C$15,1/(1+EXP(-(BI610+AM$14))),0)</f>
        <v>0.88250904323675361</v>
      </c>
      <c r="CH610" s="6">
        <v>5.9029988883285158</v>
      </c>
      <c r="CK610" s="9">
        <f t="shared" si="208"/>
        <v>5.9029988883285158</v>
      </c>
      <c r="CM610" s="9">
        <f t="shared" si="209"/>
        <v>9.4092156655037427E-3</v>
      </c>
      <c r="CP610">
        <f t="shared" si="210"/>
        <v>-9.7001111671484175E-2</v>
      </c>
      <c r="CV610">
        <v>7.6064195536966689E-3</v>
      </c>
      <c r="CW610">
        <v>-3.9786424940726386E-2</v>
      </c>
      <c r="CX610">
        <v>-1.6419321220347408E-3</v>
      </c>
      <c r="CY610">
        <v>-2.5977119830570765E-2</v>
      </c>
      <c r="CZ610">
        <v>-3.105010226317436E-2</v>
      </c>
      <c r="DA610">
        <v>-7.3138252226989081E-2</v>
      </c>
      <c r="DB610">
        <v>-1.2881391947351286E-3</v>
      </c>
      <c r="DC610">
        <v>-6.0982764902195286E-2</v>
      </c>
      <c r="DD610">
        <v>-2.6409256178360881E-2</v>
      </c>
      <c r="DE610">
        <v>-5.7328764671275713E-2</v>
      </c>
      <c r="DF610">
        <v>-7.0659122040968539E-2</v>
      </c>
      <c r="DG610">
        <v>-1.9304325861197624E-2</v>
      </c>
      <c r="DH610">
        <v>9.9594397667071271E-3</v>
      </c>
      <c r="DI610">
        <v>-4.8246975135260911E-2</v>
      </c>
      <c r="DJ610">
        <v>-1.3364855976799855E-2</v>
      </c>
      <c r="DK610">
        <v>1.7498275903582858E-2</v>
      </c>
      <c r="DL610">
        <v>-6.4318521562255704E-2</v>
      </c>
      <c r="DM610">
        <v>-5.7703055241752642E-2</v>
      </c>
      <c r="DN610">
        <v>-3.8549401246024281E-2</v>
      </c>
      <c r="DO610">
        <v>2.0544112662879894E-3</v>
      </c>
      <c r="DR610">
        <f t="shared" si="211"/>
        <v>3.0431043582019521E-3</v>
      </c>
      <c r="DS610">
        <f t="shared" si="223"/>
        <v>-9.5835049690629476E-3</v>
      </c>
      <c r="DT610">
        <f t="shared" si="224"/>
        <v>-3.6039486502975653E-4</v>
      </c>
      <c r="DU610">
        <f t="shared" si="225"/>
        <v>-5.049616963640995E-3</v>
      </c>
      <c r="DV610">
        <f t="shared" si="226"/>
        <v>-5.8901429881747028E-3</v>
      </c>
      <c r="DW610">
        <f t="shared" si="227"/>
        <v>-1.2580512719895753E-2</v>
      </c>
      <c r="DX610">
        <f t="shared" si="228"/>
        <v>-2.5422738217627754E-4</v>
      </c>
      <c r="DY610">
        <f t="shared" si="229"/>
        <v>-9.1250947379435867E-3</v>
      </c>
      <c r="DZ610">
        <f t="shared" si="230"/>
        <v>-9.9790805738537349E-3</v>
      </c>
      <c r="EA610">
        <f t="shared" si="212"/>
        <v>-1.9288432168121247E-2</v>
      </c>
      <c r="EB610">
        <f t="shared" si="213"/>
        <v>-2.0477319800934375E-2</v>
      </c>
      <c r="EC610">
        <f t="shared" si="214"/>
        <v>-2.8044948339255638E-3</v>
      </c>
      <c r="ED610">
        <f t="shared" si="215"/>
        <v>2.084649554655415E-3</v>
      </c>
      <c r="EE610">
        <f t="shared" si="216"/>
        <v>-1.6784200067098042E-2</v>
      </c>
      <c r="EF610">
        <f t="shared" si="217"/>
        <v>-3.5719173311247387E-3</v>
      </c>
      <c r="EG610">
        <f t="shared" si="218"/>
        <v>1.654851058294149E-3</v>
      </c>
      <c r="EH610">
        <f t="shared" si="219"/>
        <v>-1.4631997084331593E-2</v>
      </c>
      <c r="EI610">
        <f t="shared" si="220"/>
        <v>-1.5391307812170204E-2</v>
      </c>
      <c r="EJ610">
        <f t="shared" si="221"/>
        <v>-4.9674331199351758E-3</v>
      </c>
      <c r="EK610">
        <f t="shared" si="222"/>
        <v>4.5439014076349384E-4</v>
      </c>
    </row>
    <row r="611" spans="1:141" x14ac:dyDescent="0.3">
      <c r="A611" s="6">
        <f>('Base original'!A611-MIN('Base original'!A:A))/(MAX('Base original'!A:A)-MIN('Base original'!A:A))</f>
        <v>0.4159292035398231</v>
      </c>
      <c r="B611" s="6">
        <f>('Base original'!B611-MIN('Base original'!B:B))/(MAX('Base original'!B:B)-MIN('Base original'!B:B))</f>
        <v>0.16438356164383561</v>
      </c>
      <c r="C611" s="6">
        <f>('Base original'!C611-MIN('Base original'!C:C))/(MAX('Base original'!C:C)-MIN('Base original'!C:C))</f>
        <v>0.39</v>
      </c>
      <c r="D611" s="6">
        <f>('Base original'!D611-MIN('Base original'!D:D))/(MAX('Base original'!D:D)-MIN('Base original'!D:D))</f>
        <v>4.1095890410958902E-2</v>
      </c>
      <c r="E611" s="6">
        <f>('Base original'!E611-MIN('Base original'!E:E))/(MAX('Base original'!E:E)-MIN('Base original'!E:E))</f>
        <v>0.11352253756260436</v>
      </c>
      <c r="F611" s="6">
        <f>('Base original'!F611-MIN('Base original'!F:F))/(MAX('Base original'!F:F)-MIN('Base original'!F:F))</f>
        <v>0.59701492537313428</v>
      </c>
      <c r="G611" s="6">
        <f>('Base original'!G611-MIN('Base original'!G:G))/(MAX('Base original'!G:G)-MIN('Base original'!G:G))</f>
        <v>0.17314487632508835</v>
      </c>
      <c r="H611" s="6">
        <f>('Base original'!H611-MIN('Base original'!H:H))/(MAX('Base original'!H:H)-MIN('Base original'!H:H))</f>
        <v>0.47356828193832395</v>
      </c>
      <c r="I611" s="6">
        <f>('Base original'!I611-MIN('Base original'!I:I))/(MAX('Base original'!I:I)-MIN('Base original'!I:I))</f>
        <v>0.57480314960629941</v>
      </c>
      <c r="J611" s="6">
        <f>('Base original'!J611-MIN('Base original'!J:J))/(MAX('Base original'!J:J)-MIN('Base original'!J:J))</f>
        <v>0.23952095808383234</v>
      </c>
      <c r="K611" s="6">
        <f>('Base original'!K611-MIN('Base original'!K:K))/(MAX('Base original'!K:K)-MIN('Base original'!K:K))</f>
        <v>0.38461538461538464</v>
      </c>
      <c r="L611" s="6">
        <f>'Base original'!L611</f>
        <v>6</v>
      </c>
      <c r="M611">
        <v>854</v>
      </c>
      <c r="O611">
        <v>0.38487113283694818</v>
      </c>
      <c r="P611" t="str">
        <f>IF(O611&lt;=cockpit!C$11,"treino","teste")</f>
        <v>treino</v>
      </c>
      <c r="AP611" s="6">
        <v>1.0760517954453279</v>
      </c>
      <c r="AQ611" s="6">
        <v>1.792757859914297</v>
      </c>
      <c r="AR611" s="6">
        <v>1.8737003961217775</v>
      </c>
      <c r="AS611" s="6">
        <v>2.1021336167279325</v>
      </c>
      <c r="AT611" s="6">
        <v>2.0915698156524911</v>
      </c>
      <c r="AU611" s="6">
        <v>1.8650270288307402</v>
      </c>
      <c r="AV611" s="6">
        <v>1.7559797863482478</v>
      </c>
      <c r="AW611" s="6">
        <v>2.3631996948252469</v>
      </c>
      <c r="AX611" s="6">
        <v>1.2234890219596195</v>
      </c>
      <c r="AY611" s="6">
        <v>1.4395023787592787</v>
      </c>
      <c r="AZ611" s="6">
        <v>1.3035721011758949</v>
      </c>
      <c r="BA611" s="6">
        <v>2.0790210341199842</v>
      </c>
      <c r="BB611" s="6">
        <v>1.3524940431143067</v>
      </c>
      <c r="BC611" s="6">
        <v>1.4626939401624282</v>
      </c>
      <c r="BD611" s="6">
        <v>1.4779423936629645</v>
      </c>
      <c r="BE611" s="6">
        <v>2.0062836630626135</v>
      </c>
      <c r="BF611" s="6">
        <v>1.5692749489895763</v>
      </c>
      <c r="BG611" s="6">
        <v>1.5975450647145568</v>
      </c>
      <c r="BH611" s="6">
        <v>1.708300552356895</v>
      </c>
      <c r="BI611" s="6">
        <v>1.4747553872237695</v>
      </c>
      <c r="BL611" s="8">
        <f>IF(BL$1&lt;=cockpit!$C$15,1/(1+EXP(-(AP611+T$14))),0)</f>
        <v>0.77455113623574701</v>
      </c>
      <c r="BM611" s="8">
        <f>IF(BM$1&lt;=cockpit!$C$15,1/(1+EXP(-(AQ611+U$14))),0)</f>
        <v>0.87127852044682164</v>
      </c>
      <c r="BN611" s="8">
        <f>IF(BN$1&lt;=cockpit!$C$15,1/(1+EXP(-(AR611+V$14))),0)</f>
        <v>0.88346229400705234</v>
      </c>
      <c r="BO611" s="8">
        <f>IF(BO$1&lt;=cockpit!$C$15,1/(1+EXP(-(AS611+W$14))),0)</f>
        <v>0.89755941364516911</v>
      </c>
      <c r="BP611" s="8">
        <f>IF(BP$1&lt;=cockpit!$C$15,1/(1+EXP(-(AT611+X$14))),0)</f>
        <v>0.9001677498157129</v>
      </c>
      <c r="BQ611" s="8">
        <f>IF(BQ$1&lt;=cockpit!$C$15,1/(1+EXP(-(AU611+Y$14))),0)</f>
        <v>0.90993954374944253</v>
      </c>
      <c r="BR611" s="8">
        <f>IF(BR$1&lt;=cockpit!$C$15,1/(1+EXP(-(AV611+Z$14))),0)</f>
        <v>0.89590168037672835</v>
      </c>
      <c r="BS611" s="8">
        <f>IF(BS$1&lt;=cockpit!$C$15,1/(1+EXP(-(AW611+AA$14))),0)</f>
        <v>0.92215291845142955</v>
      </c>
      <c r="BT611" s="8">
        <f>IF(BT$1&lt;=cockpit!$C$15,1/(1+EXP(-(AX611+AB$14))),0)</f>
        <v>0.78875662109794664</v>
      </c>
      <c r="BU611" s="8">
        <f>IF(BU$1&lt;=cockpit!$C$15,1/(1+EXP(-(AY611+AC$14))),0)</f>
        <v>0.81458397170221264</v>
      </c>
      <c r="BV611" s="8">
        <f>IF(BV$1&lt;=cockpit!$C$15,1/(1+EXP(-(AZ611+AD$14))),0)</f>
        <v>0.84273107575602613</v>
      </c>
      <c r="BW611" s="8">
        <f>IF(BW$1&lt;=cockpit!$C$15,1/(1+EXP(-(BA611+AE$14))),0)</f>
        <v>0.92451173554391208</v>
      </c>
      <c r="BX611" s="8">
        <f>IF(BX$1&lt;=cockpit!$C$15,1/(1+EXP(-(BB611+AF$14))),0)</f>
        <v>0.88920529818489258</v>
      </c>
      <c r="BY611" s="8">
        <f>IF(BY$1&lt;=cockpit!$C$15,1/(1+EXP(-(BC611+AG$14))),0)</f>
        <v>0.80753892914136083</v>
      </c>
      <c r="BZ611" s="8">
        <f>IF(BZ$1&lt;=cockpit!$C$15,1/(1+EXP(-(BD611+AH$14))),0)</f>
        <v>0.85600120349112807</v>
      </c>
      <c r="CA611" s="8">
        <f>IF(CA$1&lt;=cockpit!$C$15,1/(1+EXP(-(BE611+AI$14))),0)</f>
        <v>0.95153968133019862</v>
      </c>
      <c r="CB611" s="8">
        <f>IF(CB$1&lt;=cockpit!$C$15,1/(1+EXP(-(BF611+AJ$14))),0)</f>
        <v>0.87892391824911165</v>
      </c>
      <c r="CC611" s="8">
        <f>IF(CC$1&lt;=cockpit!$C$15,1/(1+EXP(-(BG611+AK$14))),0)</f>
        <v>0.85631011974105786</v>
      </c>
      <c r="CD611" s="8">
        <f>IF(CD$1&lt;=cockpit!$C$15,1/(1+EXP(-(BH611+AL$14))),0)</f>
        <v>0.93334940312214243</v>
      </c>
      <c r="CE611" s="8">
        <f>IF(CE$1&lt;=cockpit!$C$15,1/(1+EXP(-(BI611+AM$14))),0)</f>
        <v>0.88250904323675361</v>
      </c>
      <c r="CH611" s="6">
        <v>5.9029988883285158</v>
      </c>
      <c r="CK611" s="9">
        <f t="shared" si="208"/>
        <v>5.9029988883285158</v>
      </c>
      <c r="CM611" s="9">
        <f t="shared" si="209"/>
        <v>9.4092156655037427E-3</v>
      </c>
      <c r="CP611">
        <f t="shared" si="210"/>
        <v>-9.7001111671484175E-2</v>
      </c>
      <c r="CV611">
        <v>7.6064195536966689E-3</v>
      </c>
      <c r="CW611">
        <v>-3.9786424940726386E-2</v>
      </c>
      <c r="CX611">
        <v>-1.6419321220347408E-3</v>
      </c>
      <c r="CY611">
        <v>-2.5977119830570765E-2</v>
      </c>
      <c r="CZ611">
        <v>-3.105010226317436E-2</v>
      </c>
      <c r="DA611">
        <v>-7.3138252226989081E-2</v>
      </c>
      <c r="DB611">
        <v>-1.2881391947351286E-3</v>
      </c>
      <c r="DC611">
        <v>-6.0982764902195286E-2</v>
      </c>
      <c r="DD611">
        <v>-2.6409256178360881E-2</v>
      </c>
      <c r="DE611">
        <v>-5.7328764671275713E-2</v>
      </c>
      <c r="DF611">
        <v>-7.0659122040968539E-2</v>
      </c>
      <c r="DG611">
        <v>-1.9304325861197624E-2</v>
      </c>
      <c r="DH611">
        <v>9.9594397667071271E-3</v>
      </c>
      <c r="DI611">
        <v>-4.8246975135260911E-2</v>
      </c>
      <c r="DJ611">
        <v>-1.3364855976799855E-2</v>
      </c>
      <c r="DK611">
        <v>1.7498275903582858E-2</v>
      </c>
      <c r="DL611">
        <v>-6.4318521562255704E-2</v>
      </c>
      <c r="DM611">
        <v>-5.7703055241752642E-2</v>
      </c>
      <c r="DN611">
        <v>-3.8549401246024281E-2</v>
      </c>
      <c r="DO611">
        <v>2.0544112662879894E-3</v>
      </c>
      <c r="DR611">
        <f t="shared" si="211"/>
        <v>3.0431043582019521E-3</v>
      </c>
      <c r="DS611">
        <f t="shared" si="223"/>
        <v>-9.5835049690629476E-3</v>
      </c>
      <c r="DT611">
        <f t="shared" si="224"/>
        <v>-3.6039486502975653E-4</v>
      </c>
      <c r="DU611">
        <f t="shared" si="225"/>
        <v>-5.049616963640995E-3</v>
      </c>
      <c r="DV611">
        <f t="shared" si="226"/>
        <v>-5.8901429881747028E-3</v>
      </c>
      <c r="DW611">
        <f t="shared" si="227"/>
        <v>-1.2580512719895753E-2</v>
      </c>
      <c r="DX611">
        <f t="shared" si="228"/>
        <v>-2.5422738217627754E-4</v>
      </c>
      <c r="DY611">
        <f t="shared" si="229"/>
        <v>-9.1250947379435867E-3</v>
      </c>
      <c r="DZ611">
        <f t="shared" si="230"/>
        <v>-9.9790805738537349E-3</v>
      </c>
      <c r="EA611">
        <f t="shared" si="212"/>
        <v>-1.9288432168121247E-2</v>
      </c>
      <c r="EB611">
        <f t="shared" si="213"/>
        <v>-2.0477319800934375E-2</v>
      </c>
      <c r="EC611">
        <f t="shared" si="214"/>
        <v>-2.8044948339255638E-3</v>
      </c>
      <c r="ED611">
        <f t="shared" si="215"/>
        <v>2.084649554655415E-3</v>
      </c>
      <c r="EE611">
        <f t="shared" si="216"/>
        <v>-1.6784200067098042E-2</v>
      </c>
      <c r="EF611">
        <f t="shared" si="217"/>
        <v>-3.5719173311247387E-3</v>
      </c>
      <c r="EG611">
        <f t="shared" si="218"/>
        <v>1.654851058294149E-3</v>
      </c>
      <c r="EH611">
        <f t="shared" si="219"/>
        <v>-1.4631997084331593E-2</v>
      </c>
      <c r="EI611">
        <f t="shared" si="220"/>
        <v>-1.5391307812170204E-2</v>
      </c>
      <c r="EJ611">
        <f t="shared" si="221"/>
        <v>-4.9674331199351758E-3</v>
      </c>
      <c r="EK611">
        <f t="shared" si="222"/>
        <v>4.5439014076349384E-4</v>
      </c>
    </row>
    <row r="612" spans="1:141" x14ac:dyDescent="0.3">
      <c r="A612" s="6">
        <f>('Base original'!A612-MIN('Base original'!A:A))/(MAX('Base original'!A:A)-MIN('Base original'!A:A))</f>
        <v>0.4159292035398231</v>
      </c>
      <c r="B612" s="6">
        <f>('Base original'!B612-MIN('Base original'!B:B))/(MAX('Base original'!B:B)-MIN('Base original'!B:B))</f>
        <v>0.16438356164383561</v>
      </c>
      <c r="C612" s="6">
        <f>('Base original'!C612-MIN('Base original'!C:C))/(MAX('Base original'!C:C)-MIN('Base original'!C:C))</f>
        <v>0.39</v>
      </c>
      <c r="D612" s="6">
        <f>('Base original'!D612-MIN('Base original'!D:D))/(MAX('Base original'!D:D)-MIN('Base original'!D:D))</f>
        <v>4.1095890410958902E-2</v>
      </c>
      <c r="E612" s="6">
        <f>('Base original'!E612-MIN('Base original'!E:E))/(MAX('Base original'!E:E)-MIN('Base original'!E:E))</f>
        <v>0.11352253756260436</v>
      </c>
      <c r="F612" s="6">
        <f>('Base original'!F612-MIN('Base original'!F:F))/(MAX('Base original'!F:F)-MIN('Base original'!F:F))</f>
        <v>0.59701492537313428</v>
      </c>
      <c r="G612" s="6">
        <f>('Base original'!G612-MIN('Base original'!G:G))/(MAX('Base original'!G:G)-MIN('Base original'!G:G))</f>
        <v>0.17314487632508835</v>
      </c>
      <c r="H612" s="6">
        <f>('Base original'!H612-MIN('Base original'!H:H))/(MAX('Base original'!H:H)-MIN('Base original'!H:H))</f>
        <v>0.47356828193832395</v>
      </c>
      <c r="I612" s="6">
        <f>('Base original'!I612-MIN('Base original'!I:I))/(MAX('Base original'!I:I)-MIN('Base original'!I:I))</f>
        <v>0.57480314960629941</v>
      </c>
      <c r="J612" s="6">
        <f>('Base original'!J612-MIN('Base original'!J:J))/(MAX('Base original'!J:J)-MIN('Base original'!J:J))</f>
        <v>0.23952095808383234</v>
      </c>
      <c r="K612" s="6">
        <f>('Base original'!K612-MIN('Base original'!K:K))/(MAX('Base original'!K:K)-MIN('Base original'!K:K))</f>
        <v>0.38461538461538464</v>
      </c>
      <c r="L612" s="6">
        <f>'Base original'!L612</f>
        <v>6</v>
      </c>
      <c r="M612">
        <v>856</v>
      </c>
      <c r="O612">
        <v>0.84694718578052153</v>
      </c>
      <c r="P612" t="str">
        <f>IF(O612&lt;=cockpit!C$11,"treino","teste")</f>
        <v>teste</v>
      </c>
      <c r="AP612" s="6">
        <v>1.0760517954453279</v>
      </c>
      <c r="AQ612" s="6">
        <v>1.792757859914297</v>
      </c>
      <c r="AR612" s="6">
        <v>1.8737003961217775</v>
      </c>
      <c r="AS612" s="6">
        <v>2.1021336167279325</v>
      </c>
      <c r="AT612" s="6">
        <v>2.0915698156524911</v>
      </c>
      <c r="AU612" s="6">
        <v>1.8650270288307402</v>
      </c>
      <c r="AV612" s="6">
        <v>1.7559797863482478</v>
      </c>
      <c r="AW612" s="6">
        <v>2.3631996948252469</v>
      </c>
      <c r="AX612" s="6">
        <v>1.2234890219596195</v>
      </c>
      <c r="AY612" s="6">
        <v>1.4395023787592787</v>
      </c>
      <c r="AZ612" s="6">
        <v>1.3035721011758949</v>
      </c>
      <c r="BA612" s="6">
        <v>2.0790210341199842</v>
      </c>
      <c r="BB612" s="6">
        <v>1.3524940431143067</v>
      </c>
      <c r="BC612" s="6">
        <v>1.4626939401624282</v>
      </c>
      <c r="BD612" s="6">
        <v>1.4779423936629645</v>
      </c>
      <c r="BE612" s="6">
        <v>2.0062836630626135</v>
      </c>
      <c r="BF612" s="6">
        <v>1.5692749489895763</v>
      </c>
      <c r="BG612" s="6">
        <v>1.5975450647145568</v>
      </c>
      <c r="BH612" s="6">
        <v>1.708300552356895</v>
      </c>
      <c r="BI612" s="6">
        <v>1.4747553872237695</v>
      </c>
      <c r="BL612" s="8">
        <f>IF(BL$1&lt;=cockpit!$C$15,1/(1+EXP(-(AP612+T$14))),0)</f>
        <v>0.77455113623574701</v>
      </c>
      <c r="BM612" s="8">
        <f>IF(BM$1&lt;=cockpit!$C$15,1/(1+EXP(-(AQ612+U$14))),0)</f>
        <v>0.87127852044682164</v>
      </c>
      <c r="BN612" s="8">
        <f>IF(BN$1&lt;=cockpit!$C$15,1/(1+EXP(-(AR612+V$14))),0)</f>
        <v>0.88346229400705234</v>
      </c>
      <c r="BO612" s="8">
        <f>IF(BO$1&lt;=cockpit!$C$15,1/(1+EXP(-(AS612+W$14))),0)</f>
        <v>0.89755941364516911</v>
      </c>
      <c r="BP612" s="8">
        <f>IF(BP$1&lt;=cockpit!$C$15,1/(1+EXP(-(AT612+X$14))),0)</f>
        <v>0.9001677498157129</v>
      </c>
      <c r="BQ612" s="8">
        <f>IF(BQ$1&lt;=cockpit!$C$15,1/(1+EXP(-(AU612+Y$14))),0)</f>
        <v>0.90993954374944253</v>
      </c>
      <c r="BR612" s="8">
        <f>IF(BR$1&lt;=cockpit!$C$15,1/(1+EXP(-(AV612+Z$14))),0)</f>
        <v>0.89590168037672835</v>
      </c>
      <c r="BS612" s="8">
        <f>IF(BS$1&lt;=cockpit!$C$15,1/(1+EXP(-(AW612+AA$14))),0)</f>
        <v>0.92215291845142955</v>
      </c>
      <c r="BT612" s="8">
        <f>IF(BT$1&lt;=cockpit!$C$15,1/(1+EXP(-(AX612+AB$14))),0)</f>
        <v>0.78875662109794664</v>
      </c>
      <c r="BU612" s="8">
        <f>IF(BU$1&lt;=cockpit!$C$15,1/(1+EXP(-(AY612+AC$14))),0)</f>
        <v>0.81458397170221264</v>
      </c>
      <c r="BV612" s="8">
        <f>IF(BV$1&lt;=cockpit!$C$15,1/(1+EXP(-(AZ612+AD$14))),0)</f>
        <v>0.84273107575602613</v>
      </c>
      <c r="BW612" s="8">
        <f>IF(BW$1&lt;=cockpit!$C$15,1/(1+EXP(-(BA612+AE$14))),0)</f>
        <v>0.92451173554391208</v>
      </c>
      <c r="BX612" s="8">
        <f>IF(BX$1&lt;=cockpit!$C$15,1/(1+EXP(-(BB612+AF$14))),0)</f>
        <v>0.88920529818489258</v>
      </c>
      <c r="BY612" s="8">
        <f>IF(BY$1&lt;=cockpit!$C$15,1/(1+EXP(-(BC612+AG$14))),0)</f>
        <v>0.80753892914136083</v>
      </c>
      <c r="BZ612" s="8">
        <f>IF(BZ$1&lt;=cockpit!$C$15,1/(1+EXP(-(BD612+AH$14))),0)</f>
        <v>0.85600120349112807</v>
      </c>
      <c r="CA612" s="8">
        <f>IF(CA$1&lt;=cockpit!$C$15,1/(1+EXP(-(BE612+AI$14))),0)</f>
        <v>0.95153968133019862</v>
      </c>
      <c r="CB612" s="8">
        <f>IF(CB$1&lt;=cockpit!$C$15,1/(1+EXP(-(BF612+AJ$14))),0)</f>
        <v>0.87892391824911165</v>
      </c>
      <c r="CC612" s="8">
        <f>IF(CC$1&lt;=cockpit!$C$15,1/(1+EXP(-(BG612+AK$14))),0)</f>
        <v>0.85631011974105786</v>
      </c>
      <c r="CD612" s="8">
        <f>IF(CD$1&lt;=cockpit!$C$15,1/(1+EXP(-(BH612+AL$14))),0)</f>
        <v>0.93334940312214243</v>
      </c>
      <c r="CE612" s="8">
        <f>IF(CE$1&lt;=cockpit!$C$15,1/(1+EXP(-(BI612+AM$14))),0)</f>
        <v>0.88250904323675361</v>
      </c>
      <c r="CH612" s="6">
        <v>5.9029988883285158</v>
      </c>
      <c r="CK612" s="9">
        <f t="shared" si="208"/>
        <v>5.9029988883285158</v>
      </c>
      <c r="CM612" s="9">
        <f t="shared" si="209"/>
        <v>9.4092156655037427E-3</v>
      </c>
      <c r="CP612">
        <f t="shared" si="210"/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R612">
        <f t="shared" si="211"/>
        <v>0</v>
      </c>
      <c r="DS612">
        <f t="shared" si="223"/>
        <v>0</v>
      </c>
      <c r="DT612">
        <f t="shared" si="224"/>
        <v>0</v>
      </c>
      <c r="DU612">
        <f t="shared" si="225"/>
        <v>0</v>
      </c>
      <c r="DV612">
        <f t="shared" si="226"/>
        <v>0</v>
      </c>
      <c r="DW612">
        <f t="shared" si="227"/>
        <v>0</v>
      </c>
      <c r="DX612">
        <f t="shared" si="228"/>
        <v>0</v>
      </c>
      <c r="DY612">
        <f t="shared" si="229"/>
        <v>0</v>
      </c>
      <c r="DZ612">
        <f t="shared" si="230"/>
        <v>0</v>
      </c>
      <c r="EA612">
        <f t="shared" si="212"/>
        <v>0</v>
      </c>
      <c r="EB612">
        <f t="shared" si="213"/>
        <v>0</v>
      </c>
      <c r="EC612">
        <f t="shared" si="214"/>
        <v>0</v>
      </c>
      <c r="ED612">
        <f t="shared" si="215"/>
        <v>0</v>
      </c>
      <c r="EE612">
        <f t="shared" si="216"/>
        <v>0</v>
      </c>
      <c r="EF612">
        <f t="shared" si="217"/>
        <v>0</v>
      </c>
      <c r="EG612">
        <f t="shared" si="218"/>
        <v>0</v>
      </c>
      <c r="EH612">
        <f t="shared" si="219"/>
        <v>0</v>
      </c>
      <c r="EI612">
        <f t="shared" si="220"/>
        <v>0</v>
      </c>
      <c r="EJ612">
        <f t="shared" si="221"/>
        <v>0</v>
      </c>
      <c r="EK612">
        <f t="shared" si="222"/>
        <v>0</v>
      </c>
    </row>
    <row r="613" spans="1:141" x14ac:dyDescent="0.3">
      <c r="A613" s="6">
        <f>('Base original'!A613-MIN('Base original'!A:A))/(MAX('Base original'!A:A)-MIN('Base original'!A:A))</f>
        <v>0.31858407079646012</v>
      </c>
      <c r="B613" s="6">
        <f>('Base original'!B613-MIN('Base original'!B:B))/(MAX('Base original'!B:B)-MIN('Base original'!B:B))</f>
        <v>9.5890410958904118E-2</v>
      </c>
      <c r="C613" s="6">
        <f>('Base original'!C613-MIN('Base original'!C:C))/(MAX('Base original'!C:C)-MIN('Base original'!C:C))</f>
        <v>0.34</v>
      </c>
      <c r="D613" s="6">
        <f>('Base original'!D613-MIN('Base original'!D:D))/(MAX('Base original'!D:D)-MIN('Base original'!D:D))</f>
        <v>0.10958904109589042</v>
      </c>
      <c r="E613" s="6">
        <f>('Base original'!E613-MIN('Base original'!E:E))/(MAX('Base original'!E:E)-MIN('Base original'!E:E))</f>
        <v>0.1018363939899833</v>
      </c>
      <c r="F613" s="6">
        <f>('Base original'!F613-MIN('Base original'!F:F))/(MAX('Base original'!F:F)-MIN('Base original'!F:F))</f>
        <v>0.22388059701492538</v>
      </c>
      <c r="G613" s="6">
        <f>('Base original'!G613-MIN('Base original'!G:G))/(MAX('Base original'!G:G)-MIN('Base original'!G:G))</f>
        <v>0.14487632508833923</v>
      </c>
      <c r="H613" s="6">
        <f>('Base original'!H613-MIN('Base original'!H:H))/(MAX('Base original'!H:H)-MIN('Base original'!H:H))</f>
        <v>0.43098384728333755</v>
      </c>
      <c r="I613" s="6">
        <f>('Base original'!I613-MIN('Base original'!I:I))/(MAX('Base original'!I:I)-MIN('Base original'!I:I))</f>
        <v>0.51968503937007871</v>
      </c>
      <c r="J613" s="6">
        <f>('Base original'!J613-MIN('Base original'!J:J))/(MAX('Base original'!J:J)-MIN('Base original'!J:J))</f>
        <v>0.26946107784431139</v>
      </c>
      <c r="K613" s="6">
        <f>('Base original'!K613-MIN('Base original'!K:K))/(MAX('Base original'!K:K)-MIN('Base original'!K:K))</f>
        <v>0.44615384615384623</v>
      </c>
      <c r="L613" s="6">
        <f>'Base original'!L613</f>
        <v>7</v>
      </c>
      <c r="M613">
        <v>857</v>
      </c>
      <c r="O613">
        <v>0.63219727350539467</v>
      </c>
      <c r="P613" t="str">
        <f>IF(O613&lt;=cockpit!C$11,"treino","teste")</f>
        <v>treino</v>
      </c>
      <c r="AP613" s="6">
        <v>1.024819911000088</v>
      </c>
      <c r="AQ613" s="6">
        <v>1.455791814616447</v>
      </c>
      <c r="AR613" s="6">
        <v>1.5345704864816185</v>
      </c>
      <c r="AS613" s="6">
        <v>1.7196609062243027</v>
      </c>
      <c r="AT613" s="6">
        <v>1.701876100588942</v>
      </c>
      <c r="AU613" s="6">
        <v>1.5607473103388791</v>
      </c>
      <c r="AV613" s="6">
        <v>1.590081059503307</v>
      </c>
      <c r="AW613" s="6">
        <v>1.8003083910714186</v>
      </c>
      <c r="AX613" s="6">
        <v>0.97722540975382388</v>
      </c>
      <c r="AY613" s="6">
        <v>1.0090256706153444</v>
      </c>
      <c r="AZ613" s="6">
        <v>1.0169452743509495</v>
      </c>
      <c r="BA613" s="6">
        <v>1.6795307112640214</v>
      </c>
      <c r="BB613" s="6">
        <v>1.2357894841085182</v>
      </c>
      <c r="BC613" s="6">
        <v>1.2761758977380266</v>
      </c>
      <c r="BD613" s="6">
        <v>1.216008642533986</v>
      </c>
      <c r="BE613" s="6">
        <v>1.8470785887487851</v>
      </c>
      <c r="BF613" s="6">
        <v>1.18419465878675</v>
      </c>
      <c r="BG613" s="6">
        <v>1.2678232768392086</v>
      </c>
      <c r="BH613" s="6">
        <v>1.3237116751705791</v>
      </c>
      <c r="BI613" s="6">
        <v>1.2879135531183492</v>
      </c>
      <c r="BL613" s="8">
        <f>IF(BL$1&lt;=cockpit!$C$15,1/(1+EXP(-(AP613+T$14))),0)</f>
        <v>0.76547932089623194</v>
      </c>
      <c r="BM613" s="8">
        <f>IF(BM$1&lt;=cockpit!$C$15,1/(1+EXP(-(AQ613+U$14))),0)</f>
        <v>0.82854419672275481</v>
      </c>
      <c r="BN613" s="8">
        <f>IF(BN$1&lt;=cockpit!$C$15,1/(1+EXP(-(AR613+V$14))),0)</f>
        <v>0.84376382545660833</v>
      </c>
      <c r="BO613" s="8">
        <f>IF(BO$1&lt;=cockpit!$C$15,1/(1+EXP(-(AS613+W$14))),0)</f>
        <v>0.85667251774180964</v>
      </c>
      <c r="BP613" s="8">
        <f>IF(BP$1&lt;=cockpit!$C$15,1/(1+EXP(-(AT613+X$14))),0)</f>
        <v>0.85928887652419217</v>
      </c>
      <c r="BQ613" s="8">
        <f>IF(BQ$1&lt;=cockpit!$C$15,1/(1+EXP(-(AU613+Y$14))),0)</f>
        <v>0.88169887050965745</v>
      </c>
      <c r="BR613" s="8">
        <f>IF(BR$1&lt;=cockpit!$C$15,1/(1+EXP(-(AV613+Z$14))),0)</f>
        <v>0.87938255725459236</v>
      </c>
      <c r="BS613" s="8">
        <f>IF(BS$1&lt;=cockpit!$C$15,1/(1+EXP(-(AW613+AA$14))),0)</f>
        <v>0.87091500795409682</v>
      </c>
      <c r="BT613" s="8">
        <f>IF(BT$1&lt;=cockpit!$C$15,1/(1+EXP(-(AX613+AB$14))),0)</f>
        <v>0.74482187645255038</v>
      </c>
      <c r="BU613" s="8">
        <f>IF(BU$1&lt;=cockpit!$C$15,1/(1+EXP(-(AY613+AC$14))),0)</f>
        <v>0.74069783278864321</v>
      </c>
      <c r="BV613" s="8">
        <f>IF(BV$1&lt;=cockpit!$C$15,1/(1+EXP(-(AZ613+AD$14))),0)</f>
        <v>0.80092151880348972</v>
      </c>
      <c r="BW613" s="8">
        <f>IF(BW$1&lt;=cockpit!$C$15,1/(1+EXP(-(BA613+AE$14))),0)</f>
        <v>0.89146545862545445</v>
      </c>
      <c r="BX613" s="8">
        <f>IF(BX$1&lt;=cockpit!$C$15,1/(1+EXP(-(BB613+AF$14))),0)</f>
        <v>0.87717485859370359</v>
      </c>
      <c r="BY613" s="8">
        <f>IF(BY$1&lt;=cockpit!$C$15,1/(1+EXP(-(BC613+AG$14))),0)</f>
        <v>0.77688054809874452</v>
      </c>
      <c r="BZ613" s="8">
        <f>IF(BZ$1&lt;=cockpit!$C$15,1/(1+EXP(-(BD613+AH$14))),0)</f>
        <v>0.82061696724336497</v>
      </c>
      <c r="CA613" s="8">
        <f>IF(CA$1&lt;=cockpit!$C$15,1/(1+EXP(-(BE613+AI$14))),0)</f>
        <v>0.94364776290093211</v>
      </c>
      <c r="CB613" s="8">
        <f>IF(CB$1&lt;=cockpit!$C$15,1/(1+EXP(-(BF613+AJ$14))),0)</f>
        <v>0.83162653224592209</v>
      </c>
      <c r="CC613" s="8">
        <f>IF(CC$1&lt;=cockpit!$C$15,1/(1+EXP(-(BG613+AK$14))),0)</f>
        <v>0.81080562772230214</v>
      </c>
      <c r="CD613" s="8">
        <f>IF(CD$1&lt;=cockpit!$C$15,1/(1+EXP(-(BH613+AL$14))),0)</f>
        <v>0.90505747537324921</v>
      </c>
      <c r="CE613" s="8">
        <f>IF(CE$1&lt;=cockpit!$C$15,1/(1+EXP(-(BI613+AM$14))),0)</f>
        <v>0.8617099973031872</v>
      </c>
      <c r="CH613" s="6">
        <v>5.6283897482933902</v>
      </c>
      <c r="CK613" s="9">
        <f t="shared" si="208"/>
        <v>5.6283897482933902</v>
      </c>
      <c r="CM613" s="9">
        <f t="shared" si="209"/>
        <v>1.8813146825866693</v>
      </c>
      <c r="CP613">
        <f t="shared" si="210"/>
        <v>-1.3716102517066098</v>
      </c>
      <c r="CV613">
        <v>0.10755591208032528</v>
      </c>
      <c r="CW613">
        <v>-0.56258600944981196</v>
      </c>
      <c r="CX613">
        <v>-2.3217166199253937E-2</v>
      </c>
      <c r="CY613">
        <v>-0.3673203662870636</v>
      </c>
      <c r="CZ613">
        <v>-0.43905309791649033</v>
      </c>
      <c r="DA613">
        <v>-1.0341858440363902</v>
      </c>
      <c r="DB613">
        <v>-1.821448120210771E-2</v>
      </c>
      <c r="DC613">
        <v>-0.86230543213304678</v>
      </c>
      <c r="DD613">
        <v>-0.37343083898732882</v>
      </c>
      <c r="DE613">
        <v>-0.81063732142683753</v>
      </c>
      <c r="DF613">
        <v>-0.99913057178366282</v>
      </c>
      <c r="DG613">
        <v>-0.27296605984452382</v>
      </c>
      <c r="DH613">
        <v>0.14082797042093909</v>
      </c>
      <c r="DI613">
        <v>-0.68221945675713125</v>
      </c>
      <c r="DJ613">
        <v>-0.18898106582988769</v>
      </c>
      <c r="DK613">
        <v>0.247428242862093</v>
      </c>
      <c r="DL613">
        <v>-0.90947353106816964</v>
      </c>
      <c r="DM613">
        <v>-0.81592984616946063</v>
      </c>
      <c r="DN613">
        <v>-0.54509430907627698</v>
      </c>
      <c r="DO613">
        <v>2.9049683096472594E-2</v>
      </c>
      <c r="DR613">
        <f t="shared" si="211"/>
        <v>4.453260141415985E-2</v>
      </c>
      <c r="DS613">
        <f t="shared" si="223"/>
        <v>-0.17637887937920166</v>
      </c>
      <c r="DT613">
        <f t="shared" si="224"/>
        <v>-6.6879974190460698E-3</v>
      </c>
      <c r="DU613">
        <f t="shared" si="225"/>
        <v>-9.774842980255459E-2</v>
      </c>
      <c r="DV613">
        <f t="shared" si="226"/>
        <v>-0.11486622472969003</v>
      </c>
      <c r="DW613">
        <f t="shared" si="227"/>
        <v>-0.23021711340353895</v>
      </c>
      <c r="DX613">
        <f t="shared" si="228"/>
        <v>-4.1289736779199582E-3</v>
      </c>
      <c r="DY613">
        <f t="shared" si="229"/>
        <v>-0.20825284018240953</v>
      </c>
      <c r="DZ613">
        <f t="shared" si="230"/>
        <v>-0.16626648580056724</v>
      </c>
      <c r="EA613">
        <f t="shared" si="212"/>
        <v>-0.36589470928912526</v>
      </c>
      <c r="EB613">
        <f t="shared" si="213"/>
        <v>-0.35821300920906507</v>
      </c>
      <c r="EC613">
        <f t="shared" si="214"/>
        <v>-5.6037021197230252E-2</v>
      </c>
      <c r="ED613">
        <f t="shared" si="215"/>
        <v>3.2469897836731272E-2</v>
      </c>
      <c r="EE613">
        <f t="shared" si="216"/>
        <v>-0.27047041582116033</v>
      </c>
      <c r="EF613">
        <f t="shared" si="217"/>
        <v>-6.1718909221834449E-2</v>
      </c>
      <c r="EG613">
        <f t="shared" si="218"/>
        <v>2.7100543163734999E-2</v>
      </c>
      <c r="EH613">
        <f t="shared" si="219"/>
        <v>-0.28047919128397603</v>
      </c>
      <c r="EI613">
        <f t="shared" si="220"/>
        <v>-0.27953286069009681</v>
      </c>
      <c r="EJ613">
        <f t="shared" si="221"/>
        <v>-9.8591734391449568E-2</v>
      </c>
      <c r="EK613">
        <f t="shared" si="222"/>
        <v>7.4790117412351833E-3</v>
      </c>
    </row>
    <row r="614" spans="1:141" x14ac:dyDescent="0.3">
      <c r="A614" s="6">
        <f>('Base original'!A614-MIN('Base original'!A:A))/(MAX('Base original'!A:A)-MIN('Base original'!A:A))</f>
        <v>0.62831858407079644</v>
      </c>
      <c r="B614" s="6">
        <f>('Base original'!B614-MIN('Base original'!B:B))/(MAX('Base original'!B:B)-MIN('Base original'!B:B))</f>
        <v>0.10958904109589043</v>
      </c>
      <c r="C614" s="6">
        <f>('Base original'!C614-MIN('Base original'!C:C))/(MAX('Base original'!C:C)-MIN('Base original'!C:C))</f>
        <v>0.47</v>
      </c>
      <c r="D614" s="6">
        <f>('Base original'!D614-MIN('Base original'!D:D))/(MAX('Base original'!D:D)-MIN('Base original'!D:D))</f>
        <v>5.4794520547945202E-2</v>
      </c>
      <c r="E614" s="6">
        <f>('Base original'!E614-MIN('Base original'!E:E))/(MAX('Base original'!E:E)-MIN('Base original'!E:E))</f>
        <v>7.0116861435726208E-2</v>
      </c>
      <c r="F614" s="6">
        <f>('Base original'!F614-MIN('Base original'!F:F))/(MAX('Base original'!F:F)-MIN('Base original'!F:F))</f>
        <v>0.23880597014925373</v>
      </c>
      <c r="G614" s="6">
        <f>('Base original'!G614-MIN('Base original'!G:G))/(MAX('Base original'!G:G)-MIN('Base original'!G:G))</f>
        <v>9.187279151943463E-2</v>
      </c>
      <c r="H614" s="6">
        <f>('Base original'!H614-MIN('Base original'!H:H))/(MAX('Base original'!H:H)-MIN('Base original'!H:H))</f>
        <v>0.49853157121879443</v>
      </c>
      <c r="I614" s="6">
        <f>('Base original'!I614-MIN('Base original'!I:I))/(MAX('Base original'!I:I)-MIN('Base original'!I:I))</f>
        <v>0.32283464566929121</v>
      </c>
      <c r="J614" s="6">
        <f>('Base original'!J614-MIN('Base original'!J:J))/(MAX('Base original'!J:J)-MIN('Base original'!J:J))</f>
        <v>0.20359281437125751</v>
      </c>
      <c r="K614" s="6">
        <f>('Base original'!K614-MIN('Base original'!K:K))/(MAX('Base original'!K:K)-MIN('Base original'!K:K))</f>
        <v>0.33846153846153837</v>
      </c>
      <c r="L614" s="6">
        <f>'Base original'!L614</f>
        <v>7</v>
      </c>
      <c r="M614">
        <v>858</v>
      </c>
      <c r="O614">
        <v>7.1234035037763266E-2</v>
      </c>
      <c r="P614" t="str">
        <f>IF(O614&lt;=cockpit!C$11,"treino","teste")</f>
        <v>treino</v>
      </c>
      <c r="AP614" s="6">
        <v>1.0706187963210785</v>
      </c>
      <c r="AQ614" s="6">
        <v>1.6900368577293385</v>
      </c>
      <c r="AR614" s="6">
        <v>1.446808768496378</v>
      </c>
      <c r="AS614" s="6">
        <v>1.7532371003776777</v>
      </c>
      <c r="AT614" s="6">
        <v>1.7474495458568626</v>
      </c>
      <c r="AU614" s="6">
        <v>1.6293040556402811</v>
      </c>
      <c r="AV614" s="6">
        <v>1.5782020260034197</v>
      </c>
      <c r="AW614" s="6">
        <v>2.0557297767212694</v>
      </c>
      <c r="AX614" s="6">
        <v>1.066488790039811</v>
      </c>
      <c r="AY614" s="6">
        <v>1.0894849107004221</v>
      </c>
      <c r="AZ614" s="6">
        <v>1.1066129604749608</v>
      </c>
      <c r="BA614" s="6">
        <v>1.6024354032201389</v>
      </c>
      <c r="BB614" s="6">
        <v>1.2656825923264567</v>
      </c>
      <c r="BC614" s="6">
        <v>1.2527739675780052</v>
      </c>
      <c r="BD614" s="6">
        <v>1.2899299064036078</v>
      </c>
      <c r="BE614" s="6">
        <v>1.7918278592117658</v>
      </c>
      <c r="BF614" s="6">
        <v>1.3775093792147259</v>
      </c>
      <c r="BG614" s="6">
        <v>1.2074279527612624</v>
      </c>
      <c r="BH614" s="6">
        <v>1.2741263203791908</v>
      </c>
      <c r="BI614" s="6">
        <v>1.3362014389257009</v>
      </c>
      <c r="BL614" s="8">
        <f>IF(BL$1&lt;=cockpit!$C$15,1/(1+EXP(-(AP614+T$14))),0)</f>
        <v>0.77360100191854719</v>
      </c>
      <c r="BM614" s="8">
        <f>IF(BM$1&lt;=cockpit!$C$15,1/(1+EXP(-(AQ614+U$14))),0)</f>
        <v>0.85931227818276412</v>
      </c>
      <c r="BN614" s="8">
        <f>IF(BN$1&lt;=cockpit!$C$15,1/(1+EXP(-(AR614+V$14))),0)</f>
        <v>0.83184250394774972</v>
      </c>
      <c r="BO614" s="8">
        <f>IF(BO$1&lt;=cockpit!$C$15,1/(1+EXP(-(AS614+W$14))),0)</f>
        <v>0.86074599571845445</v>
      </c>
      <c r="BP614" s="8">
        <f>IF(BP$1&lt;=cockpit!$C$15,1/(1+EXP(-(AT614+X$14))),0)</f>
        <v>0.86470953411186802</v>
      </c>
      <c r="BQ614" s="8">
        <f>IF(BQ$1&lt;=cockpit!$C$15,1/(1+EXP(-(AU614+Y$14))),0)</f>
        <v>0.88866473735448781</v>
      </c>
      <c r="BR614" s="8">
        <f>IF(BR$1&lt;=cockpit!$C$15,1/(1+EXP(-(AV614+Z$14))),0)</f>
        <v>0.87811687235597047</v>
      </c>
      <c r="BS614" s="8">
        <f>IF(BS$1&lt;=cockpit!$C$15,1/(1+EXP(-(AW614+AA$14))),0)</f>
        <v>0.89701550805083408</v>
      </c>
      <c r="BT614" s="8">
        <f>IF(BT$1&lt;=cockpit!$C$15,1/(1+EXP(-(AX614+AB$14))),0)</f>
        <v>0.76141386455633298</v>
      </c>
      <c r="BU614" s="8">
        <f>IF(BU$1&lt;=cockpit!$C$15,1/(1+EXP(-(AY614+AC$14))),0)</f>
        <v>0.75584959317531386</v>
      </c>
      <c r="BV614" s="8">
        <f>IF(BV$1&lt;=cockpit!$C$15,1/(1+EXP(-(AZ614+AD$14))),0)</f>
        <v>0.8148339748109501</v>
      </c>
      <c r="BW614" s="8">
        <f>IF(BW$1&lt;=cockpit!$C$15,1/(1+EXP(-(BA614+AE$14))),0)</f>
        <v>0.8837779139911065</v>
      </c>
      <c r="BX614" s="8">
        <f>IF(BX$1&lt;=cockpit!$C$15,1/(1+EXP(-(BB614+AF$14))),0)</f>
        <v>0.88035937363121419</v>
      </c>
      <c r="BY614" s="8">
        <f>IF(BY$1&lt;=cockpit!$C$15,1/(1+EXP(-(BC614+AG$14))),0)</f>
        <v>0.77279785629800068</v>
      </c>
      <c r="BZ614" s="8">
        <f>IF(BZ$1&lt;=cockpit!$C$15,1/(1+EXP(-(BD614+AH$14))),0)</f>
        <v>0.8312418767002745</v>
      </c>
      <c r="CA614" s="8">
        <f>IF(CA$1&lt;=cockpit!$C$15,1/(1+EXP(-(BE614+AI$14))),0)</f>
        <v>0.94063667200187862</v>
      </c>
      <c r="CB614" s="8">
        <f>IF(CB$1&lt;=cockpit!$C$15,1/(1+EXP(-(BF614+AJ$14))),0)</f>
        <v>0.85699023953192976</v>
      </c>
      <c r="CC614" s="8">
        <f>IF(CC$1&lt;=cockpit!$C$15,1/(1+EXP(-(BG614+AK$14))),0)</f>
        <v>0.80136668190131</v>
      </c>
      <c r="CD614" s="8">
        <f>IF(CD$1&lt;=cockpit!$C$15,1/(1+EXP(-(BH614+AL$14))),0)</f>
        <v>0.90071026032140022</v>
      </c>
      <c r="CE614" s="8">
        <f>IF(CE$1&lt;=cockpit!$C$15,1/(1+EXP(-(BI614+AM$14))),0)</f>
        <v>0.86736440584664154</v>
      </c>
      <c r="CH614" s="6">
        <v>5.6957230135169805</v>
      </c>
      <c r="CK614" s="9">
        <f t="shared" si="208"/>
        <v>5.6957230135169805</v>
      </c>
      <c r="CM614" s="9">
        <f t="shared" si="209"/>
        <v>1.7011384574692265</v>
      </c>
      <c r="CP614">
        <f t="shared" si="210"/>
        <v>-1.3042769864830195</v>
      </c>
      <c r="CV614">
        <v>0.10227592037316298</v>
      </c>
      <c r="CW614">
        <v>-0.53496828572819877</v>
      </c>
      <c r="CX614">
        <v>-2.2077419972153751E-2</v>
      </c>
      <c r="CY614">
        <v>-0.34928836367228322</v>
      </c>
      <c r="CZ614">
        <v>-0.41749968749799377</v>
      </c>
      <c r="DA614">
        <v>-0.98341696881083529</v>
      </c>
      <c r="DB614">
        <v>-1.7320320129626927E-2</v>
      </c>
      <c r="DC614">
        <v>-0.81997428136094197</v>
      </c>
      <c r="DD614">
        <v>-0.35509886917818212</v>
      </c>
      <c r="DE614">
        <v>-0.77084259278882972</v>
      </c>
      <c r="DF614">
        <v>-0.95008258333417361</v>
      </c>
      <c r="DG614">
        <v>-0.25956597328080722</v>
      </c>
      <c r="DH614">
        <v>0.13391463110209492</v>
      </c>
      <c r="DI614">
        <v>-0.64872884704102118</v>
      </c>
      <c r="DJ614">
        <v>-0.179703858830357</v>
      </c>
      <c r="DK614">
        <v>0.23528182482554724</v>
      </c>
      <c r="DL614">
        <v>-0.86482686675149967</v>
      </c>
      <c r="DM614">
        <v>-0.77587530394974913</v>
      </c>
      <c r="DN614">
        <v>-0.51833526463253987</v>
      </c>
      <c r="DO614">
        <v>2.7623614711403077E-2</v>
      </c>
      <c r="DR614">
        <f t="shared" si="211"/>
        <v>4.1068025440437722E-2</v>
      </c>
      <c r="DS614">
        <f t="shared" si="223"/>
        <v>-0.13993829268632244</v>
      </c>
      <c r="DT614">
        <f t="shared" si="224"/>
        <v>-6.8006853669175509E-3</v>
      </c>
      <c r="DU614">
        <f t="shared" si="225"/>
        <v>-9.0506319204985378E-2</v>
      </c>
      <c r="DV614">
        <f t="shared" si="226"/>
        <v>-0.10532574468749471</v>
      </c>
      <c r="DW614">
        <f t="shared" si="227"/>
        <v>-0.20678798795504355</v>
      </c>
      <c r="DX614">
        <f t="shared" si="228"/>
        <v>-3.9648076180545796E-3</v>
      </c>
      <c r="DY614">
        <f t="shared" si="229"/>
        <v>-0.16019278174430093</v>
      </c>
      <c r="DZ614">
        <f t="shared" si="230"/>
        <v>-0.14922991870182425</v>
      </c>
      <c r="EA614">
        <f t="shared" si="212"/>
        <v>-0.33045358449841972</v>
      </c>
      <c r="EB614">
        <f t="shared" si="213"/>
        <v>-0.31927106558464358</v>
      </c>
      <c r="EC614">
        <f t="shared" si="214"/>
        <v>-5.6828491339134368E-2</v>
      </c>
      <c r="ED614">
        <f t="shared" si="215"/>
        <v>3.0126422800074156E-2</v>
      </c>
      <c r="EE614">
        <f t="shared" si="216"/>
        <v>-0.26129725824187494</v>
      </c>
      <c r="EF614">
        <f t="shared" si="217"/>
        <v>-5.5535131073973912E-2</v>
      </c>
      <c r="EG614">
        <f t="shared" si="218"/>
        <v>2.710509001913014E-2</v>
      </c>
      <c r="EH614">
        <f t="shared" si="219"/>
        <v>-0.22967010728148121</v>
      </c>
      <c r="EI614">
        <f t="shared" si="220"/>
        <v>-0.27761706065001951</v>
      </c>
      <c r="EJ614">
        <f t="shared" si="221"/>
        <v>-9.7820763446762826E-2</v>
      </c>
      <c r="EK614">
        <f t="shared" si="222"/>
        <v>6.8417889219900656E-3</v>
      </c>
    </row>
    <row r="615" spans="1:141" x14ac:dyDescent="0.3">
      <c r="A615" s="6">
        <f>('Base original'!A615-MIN('Base original'!A:A))/(MAX('Base original'!A:A)-MIN('Base original'!A:A))</f>
        <v>0.23008849557522126</v>
      </c>
      <c r="B615" s="6">
        <f>('Base original'!B615-MIN('Base original'!B:B))/(MAX('Base original'!B:B)-MIN('Base original'!B:B))</f>
        <v>0.34246575342465752</v>
      </c>
      <c r="C615" s="6">
        <f>('Base original'!C615-MIN('Base original'!C:C))/(MAX('Base original'!C:C)-MIN('Base original'!C:C))</f>
        <v>0.06</v>
      </c>
      <c r="D615" s="6">
        <f>('Base original'!D615-MIN('Base original'!D:D))/(MAX('Base original'!D:D)-MIN('Base original'!D:D))</f>
        <v>0.12328767123287673</v>
      </c>
      <c r="E615" s="6">
        <f>('Base original'!E615-MIN('Base original'!E:E))/(MAX('Base original'!E:E)-MIN('Base original'!E:E))</f>
        <v>0.10851419031719534</v>
      </c>
      <c r="F615" s="6">
        <f>('Base original'!F615-MIN('Base original'!F:F))/(MAX('Base original'!F:F)-MIN('Base original'!F:F))</f>
        <v>0.20895522388059701</v>
      </c>
      <c r="G615" s="6">
        <f>('Base original'!G615-MIN('Base original'!G:G))/(MAX('Base original'!G:G)-MIN('Base original'!G:G))</f>
        <v>0.27915194346289751</v>
      </c>
      <c r="H615" s="6">
        <f>('Base original'!H615-MIN('Base original'!H:H))/(MAX('Base original'!H:H)-MIN('Base original'!H:H))</f>
        <v>0.54258443465492112</v>
      </c>
      <c r="I615" s="6">
        <f>('Base original'!I615-MIN('Base original'!I:I))/(MAX('Base original'!I:I)-MIN('Base original'!I:I))</f>
        <v>0.60629921259842512</v>
      </c>
      <c r="J615" s="6">
        <f>('Base original'!J615-MIN('Base original'!J:J))/(MAX('Base original'!J:J)-MIN('Base original'!J:J))</f>
        <v>0.125748502994012</v>
      </c>
      <c r="K615" s="6">
        <f>('Base original'!K615-MIN('Base original'!K:K))/(MAX('Base original'!K:K)-MIN('Base original'!K:K))</f>
        <v>0.16923076923076918</v>
      </c>
      <c r="L615" s="6">
        <f>'Base original'!L615</f>
        <v>5</v>
      </c>
      <c r="M615">
        <v>860</v>
      </c>
      <c r="O615">
        <v>0.93473696096016379</v>
      </c>
      <c r="P615" t="str">
        <f>IF(O615&lt;=cockpit!C$11,"treino","teste")</f>
        <v>teste</v>
      </c>
      <c r="AP615" s="6">
        <v>0.80815973654630013</v>
      </c>
      <c r="AQ615" s="6">
        <v>1.3786449858853662</v>
      </c>
      <c r="AR615" s="6">
        <v>1.4214599487177098</v>
      </c>
      <c r="AS615" s="6">
        <v>1.6938352039998079</v>
      </c>
      <c r="AT615" s="6">
        <v>1.7922905020478015</v>
      </c>
      <c r="AU615" s="6">
        <v>1.5079794103780251</v>
      </c>
      <c r="AV615" s="6">
        <v>1.5105405185050595</v>
      </c>
      <c r="AW615" s="6">
        <v>1.7048046583392016</v>
      </c>
      <c r="AX615" s="6">
        <v>0.82029939092087933</v>
      </c>
      <c r="AY615" s="6">
        <v>1.1679035685301862</v>
      </c>
      <c r="AZ615" s="6">
        <v>1.0973098351223185</v>
      </c>
      <c r="BA615" s="6">
        <v>1.5382023317905396</v>
      </c>
      <c r="BB615" s="6">
        <v>1.2531943417080063</v>
      </c>
      <c r="BC615" s="6">
        <v>1.2039043991884606</v>
      </c>
      <c r="BD615" s="6">
        <v>1.0509506644162481</v>
      </c>
      <c r="BE615" s="6">
        <v>1.8700233551131471</v>
      </c>
      <c r="BF615" s="6">
        <v>1.1831953971196774</v>
      </c>
      <c r="BG615" s="6">
        <v>0.99215085544754911</v>
      </c>
      <c r="BH615" s="6">
        <v>1.2560150532758561</v>
      </c>
      <c r="BI615" s="6">
        <v>1.1369373652565578</v>
      </c>
      <c r="BL615" s="8">
        <f>IF(BL$1&lt;=cockpit!$C$15,1/(1+EXP(-(AP615+T$14))),0)</f>
        <v>0.72438104767949474</v>
      </c>
      <c r="BM615" s="8">
        <f>IF(BM$1&lt;=cockpit!$C$15,1/(1+EXP(-(AQ615+U$14))),0)</f>
        <v>0.81730553443086962</v>
      </c>
      <c r="BN615" s="8">
        <f>IF(BN$1&lt;=cockpit!$C$15,1/(1+EXP(-(AR615+V$14))),0)</f>
        <v>0.8282668104198192</v>
      </c>
      <c r="BO615" s="8">
        <f>IF(BO$1&lt;=cockpit!$C$15,1/(1+EXP(-(AS615+W$14))),0)</f>
        <v>0.85347221511900973</v>
      </c>
      <c r="BP615" s="8">
        <f>IF(BP$1&lt;=cockpit!$C$15,1/(1+EXP(-(AT615+X$14))),0)</f>
        <v>0.86987008120381226</v>
      </c>
      <c r="BQ615" s="8">
        <f>IF(BQ$1&lt;=cockpit!$C$15,1/(1+EXP(-(AU615+Y$14))),0)</f>
        <v>0.8760830557810052</v>
      </c>
      <c r="BR615" s="8">
        <f>IF(BR$1&lt;=cockpit!$C$15,1/(1+EXP(-(AV615+Z$14))),0)</f>
        <v>0.87068799538560726</v>
      </c>
      <c r="BS615" s="8">
        <f>IF(BS$1&lt;=cockpit!$C$15,1/(1+EXP(-(AW615+AA$14))),0)</f>
        <v>0.8597927418389818</v>
      </c>
      <c r="BT615" s="8">
        <f>IF(BT$1&lt;=cockpit!$C$15,1/(1+EXP(-(AX615+AB$14))),0)</f>
        <v>0.71387053801883182</v>
      </c>
      <c r="BU615" s="8">
        <f>IF(BU$1&lt;=cockpit!$C$15,1/(1+EXP(-(AY615+AC$14))),0)</f>
        <v>0.77002929115030727</v>
      </c>
      <c r="BV615" s="8">
        <f>IF(BV$1&lt;=cockpit!$C$15,1/(1+EXP(-(AZ615+AD$14))),0)</f>
        <v>0.81342621016905259</v>
      </c>
      <c r="BW615" s="8">
        <f>IF(BW$1&lt;=cockpit!$C$15,1/(1+EXP(-(BA615+AE$14))),0)</f>
        <v>0.87701587760578259</v>
      </c>
      <c r="BX615" s="8">
        <f>IF(BX$1&lt;=cockpit!$C$15,1/(1+EXP(-(BB615+AF$14))),0)</f>
        <v>0.8790377663299439</v>
      </c>
      <c r="BY615" s="8">
        <f>IF(BY$1&lt;=cockpit!$C$15,1/(1+EXP(-(BC615+AG$14))),0)</f>
        <v>0.76410308844829533</v>
      </c>
      <c r="BZ615" s="8">
        <f>IF(BZ$1&lt;=cockpit!$C$15,1/(1+EXP(-(BD615+AH$14))),0)</f>
        <v>0.79502330042680613</v>
      </c>
      <c r="CA615" s="8">
        <f>IF(CA$1&lt;=cockpit!$C$15,1/(1+EXP(-(BE615+AI$14))),0)</f>
        <v>0.94485554155527129</v>
      </c>
      <c r="CB615" s="8">
        <f>IF(CB$1&lt;=cockpit!$C$15,1/(1+EXP(-(BF615+AJ$14))),0)</f>
        <v>0.83148656541622878</v>
      </c>
      <c r="CC615" s="8">
        <f>IF(CC$1&lt;=cockpit!$C$15,1/(1+EXP(-(BG615+AK$14))),0)</f>
        <v>0.76487246218030636</v>
      </c>
      <c r="CD615" s="8">
        <f>IF(CD$1&lt;=cockpit!$C$15,1/(1+EXP(-(BH615+AL$14))),0)</f>
        <v>0.89907875051578057</v>
      </c>
      <c r="CE615" s="8">
        <f>IF(CE$1&lt;=cockpit!$C$15,1/(1+EXP(-(BI615+AM$14))),0)</f>
        <v>0.84271768682449133</v>
      </c>
      <c r="CH615" s="6">
        <v>5.5933884888773377</v>
      </c>
      <c r="CK615" s="9">
        <f t="shared" si="208"/>
        <v>5.5933884888773377</v>
      </c>
      <c r="CM615" s="9">
        <f t="shared" si="209"/>
        <v>0.35210989873213039</v>
      </c>
      <c r="CP615">
        <f t="shared" si="210"/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0</v>
      </c>
      <c r="DR615">
        <f t="shared" si="211"/>
        <v>0</v>
      </c>
      <c r="DS615">
        <f t="shared" si="223"/>
        <v>0</v>
      </c>
      <c r="DT615">
        <f t="shared" si="224"/>
        <v>0</v>
      </c>
      <c r="DU615">
        <f t="shared" si="225"/>
        <v>0</v>
      </c>
      <c r="DV615">
        <f t="shared" si="226"/>
        <v>0</v>
      </c>
      <c r="DW615">
        <f t="shared" si="227"/>
        <v>0</v>
      </c>
      <c r="DX615">
        <f t="shared" si="228"/>
        <v>0</v>
      </c>
      <c r="DY615">
        <f t="shared" si="229"/>
        <v>0</v>
      </c>
      <c r="DZ615">
        <f t="shared" si="230"/>
        <v>0</v>
      </c>
      <c r="EA615">
        <f t="shared" si="212"/>
        <v>0</v>
      </c>
      <c r="EB615">
        <f t="shared" si="213"/>
        <v>0</v>
      </c>
      <c r="EC615">
        <f t="shared" si="214"/>
        <v>0</v>
      </c>
      <c r="ED615">
        <f t="shared" si="215"/>
        <v>0</v>
      </c>
      <c r="EE615">
        <f t="shared" si="216"/>
        <v>0</v>
      </c>
      <c r="EF615">
        <f t="shared" si="217"/>
        <v>0</v>
      </c>
      <c r="EG615">
        <f t="shared" si="218"/>
        <v>0</v>
      </c>
      <c r="EH615">
        <f t="shared" si="219"/>
        <v>0</v>
      </c>
      <c r="EI615">
        <f t="shared" si="220"/>
        <v>0</v>
      </c>
      <c r="EJ615">
        <f t="shared" si="221"/>
        <v>0</v>
      </c>
      <c r="EK615">
        <f t="shared" si="222"/>
        <v>0</v>
      </c>
    </row>
    <row r="616" spans="1:141" x14ac:dyDescent="0.3">
      <c r="A616" s="6">
        <f>('Base original'!A616-MIN('Base original'!A:A))/(MAX('Base original'!A:A)-MIN('Base original'!A:A))</f>
        <v>0.25663716814159293</v>
      </c>
      <c r="B616" s="6">
        <f>('Base original'!B616-MIN('Base original'!B:B))/(MAX('Base original'!B:B)-MIN('Base original'!B:B))</f>
        <v>0.20547945205479451</v>
      </c>
      <c r="C616" s="6">
        <f>('Base original'!C616-MIN('Base original'!C:C))/(MAX('Base original'!C:C)-MIN('Base original'!C:C))</f>
        <v>0.32</v>
      </c>
      <c r="D616" s="6">
        <f>('Base original'!D616-MIN('Base original'!D:D))/(MAX('Base original'!D:D)-MIN('Base original'!D:D))</f>
        <v>0.12328767123287673</v>
      </c>
      <c r="E616" s="6">
        <f>('Base original'!E616-MIN('Base original'!E:E))/(MAX('Base original'!E:E)-MIN('Base original'!E:E))</f>
        <v>9.1819699499165297E-2</v>
      </c>
      <c r="F616" s="6">
        <f>('Base original'!F616-MIN('Base original'!F:F))/(MAX('Base original'!F:F)-MIN('Base original'!F:F))</f>
        <v>8.9552238805970144E-2</v>
      </c>
      <c r="G616" s="6">
        <f>('Base original'!G616-MIN('Base original'!G:G))/(MAX('Base original'!G:G)-MIN('Base original'!G:G))</f>
        <v>6.7137809187279157E-2</v>
      </c>
      <c r="H616" s="6">
        <f>('Base original'!H616-MIN('Base original'!H:H))/(MAX('Base original'!H:H)-MIN('Base original'!H:H))</f>
        <v>0.45594713656380803</v>
      </c>
      <c r="I616" s="6">
        <f>('Base original'!I616-MIN('Base original'!I:I))/(MAX('Base original'!I:I)-MIN('Base original'!I:I))</f>
        <v>0.39370078740157494</v>
      </c>
      <c r="J616" s="6">
        <f>('Base original'!J616-MIN('Base original'!J:J))/(MAX('Base original'!J:J)-MIN('Base original'!J:J))</f>
        <v>6.5868263473053884E-2</v>
      </c>
      <c r="K616" s="6">
        <f>('Base original'!K616-MIN('Base original'!K:K))/(MAX('Base original'!K:K)-MIN('Base original'!K:K))</f>
        <v>0.30769230769230771</v>
      </c>
      <c r="L616" s="6">
        <f>'Base original'!L616</f>
        <v>5</v>
      </c>
      <c r="M616">
        <v>862</v>
      </c>
      <c r="O616">
        <v>0.92247520810491046</v>
      </c>
      <c r="P616" t="str">
        <f>IF(O616&lt;=cockpit!C$11,"treino","teste")</f>
        <v>teste</v>
      </c>
      <c r="AP616" s="6">
        <v>0.7529985360708209</v>
      </c>
      <c r="AQ616" s="6">
        <v>1.2158758918221839</v>
      </c>
      <c r="AR616" s="6">
        <v>1.1274424916257573</v>
      </c>
      <c r="AS616" s="6">
        <v>1.4556220738262193</v>
      </c>
      <c r="AT616" s="6">
        <v>1.3560778402480052</v>
      </c>
      <c r="AU616" s="6">
        <v>1.2110071051715621</v>
      </c>
      <c r="AV616" s="6">
        <v>1.2596858162648275</v>
      </c>
      <c r="AW616" s="6">
        <v>1.4490705263131531</v>
      </c>
      <c r="AX616" s="6">
        <v>0.82400570127433959</v>
      </c>
      <c r="AY616" s="6">
        <v>0.83008264010404376</v>
      </c>
      <c r="AZ616" s="6">
        <v>0.90003542268469916</v>
      </c>
      <c r="BA616" s="6">
        <v>1.2902918788510875</v>
      </c>
      <c r="BB616" s="6">
        <v>1.0363613444817643</v>
      </c>
      <c r="BC616" s="6">
        <v>1.0574812618416309</v>
      </c>
      <c r="BD616" s="6">
        <v>0.97354554306864893</v>
      </c>
      <c r="BE616" s="6">
        <v>1.5385324810365595</v>
      </c>
      <c r="BF616" s="6">
        <v>1.0435647673289818</v>
      </c>
      <c r="BG616" s="6">
        <v>0.98643039261464616</v>
      </c>
      <c r="BH616" s="6">
        <v>0.93900501856578389</v>
      </c>
      <c r="BI616" s="6">
        <v>1.1170692794170807</v>
      </c>
      <c r="BL616" s="8">
        <f>IF(BL$1&lt;=cockpit!$C$15,1/(1+EXP(-(AP616+T$14))),0)</f>
        <v>0.71323278365370391</v>
      </c>
      <c r="BM616" s="8">
        <f>IF(BM$1&lt;=cockpit!$C$15,1/(1+EXP(-(AQ616+U$14))),0)</f>
        <v>0.79173719286689315</v>
      </c>
      <c r="BN616" s="8">
        <f>IF(BN$1&lt;=cockpit!$C$15,1/(1+EXP(-(AR616+V$14))),0)</f>
        <v>0.78234351034389693</v>
      </c>
      <c r="BO616" s="8">
        <f>IF(BO$1&lt;=cockpit!$C$15,1/(1+EXP(-(AS616+W$14))),0)</f>
        <v>0.82110982336589722</v>
      </c>
      <c r="BP616" s="8">
        <f>IF(BP$1&lt;=cockpit!$C$15,1/(1+EXP(-(AT616+X$14))),0)</f>
        <v>0.81208234445370475</v>
      </c>
      <c r="BQ616" s="8">
        <f>IF(BQ$1&lt;=cockpit!$C$15,1/(1+EXP(-(AU616+Y$14))),0)</f>
        <v>0.84008720375680734</v>
      </c>
      <c r="BR616" s="8">
        <f>IF(BR$1&lt;=cockpit!$C$15,1/(1+EXP(-(AV616+Z$14))),0)</f>
        <v>0.83972735582164204</v>
      </c>
      <c r="BS616" s="8">
        <f>IF(BS$1&lt;=cockpit!$C$15,1/(1+EXP(-(AW616+AA$14))),0)</f>
        <v>0.82604254002361155</v>
      </c>
      <c r="BT616" s="8">
        <f>IF(BT$1&lt;=cockpit!$C$15,1/(1+EXP(-(AX616+AB$14))),0)</f>
        <v>0.71462698624159304</v>
      </c>
      <c r="BU616" s="8">
        <f>IF(BU$1&lt;=cockpit!$C$15,1/(1+EXP(-(AY616+AC$14))),0)</f>
        <v>0.7048821126678575</v>
      </c>
      <c r="BV616" s="8">
        <f>IF(BV$1&lt;=cockpit!$C$15,1/(1+EXP(-(AZ616+AD$14))),0)</f>
        <v>0.78162374873905516</v>
      </c>
      <c r="BW616" s="8">
        <f>IF(BW$1&lt;=cockpit!$C$15,1/(1+EXP(-(BA616+AE$14))),0)</f>
        <v>0.84768513211878893</v>
      </c>
      <c r="BX616" s="8">
        <f>IF(BX$1&lt;=cockpit!$C$15,1/(1+EXP(-(BB616+AF$14))),0)</f>
        <v>0.85402392699394647</v>
      </c>
      <c r="BY616" s="8">
        <f>IF(BY$1&lt;=cockpit!$C$15,1/(1+EXP(-(BC616+AG$14))),0)</f>
        <v>0.73669961087414026</v>
      </c>
      <c r="BZ616" s="8">
        <f>IF(BZ$1&lt;=cockpit!$C$15,1/(1+EXP(-(BD616+AH$14))),0)</f>
        <v>0.78212106685424398</v>
      </c>
      <c r="CA616" s="8">
        <f>IF(CA$1&lt;=cockpit!$C$15,1/(1+EXP(-(BE616+AI$14))),0)</f>
        <v>0.92481103253302421</v>
      </c>
      <c r="CB616" s="8">
        <f>IF(CB$1&lt;=cockpit!$C$15,1/(1+EXP(-(BF616+AJ$14))),0)</f>
        <v>0.81100735659678203</v>
      </c>
      <c r="CC616" s="8">
        <f>IF(CC$1&lt;=cockpit!$C$15,1/(1+EXP(-(BG616+AK$14))),0)</f>
        <v>0.76384212103657667</v>
      </c>
      <c r="CD616" s="8">
        <f>IF(CD$1&lt;=cockpit!$C$15,1/(1+EXP(-(BH616+AL$14))),0)</f>
        <v>0.86646060193694197</v>
      </c>
      <c r="CE616" s="8">
        <f>IF(CE$1&lt;=cockpit!$C$15,1/(1+EXP(-(BI616+AM$14))),0)</f>
        <v>0.84006631322044467</v>
      </c>
      <c r="CH616" s="6">
        <v>5.403441210645715</v>
      </c>
      <c r="CK616" s="9">
        <f t="shared" si="208"/>
        <v>5.403441210645715</v>
      </c>
      <c r="CM616" s="9">
        <f t="shared" si="209"/>
        <v>0.16276481044728019</v>
      </c>
      <c r="CP616">
        <f t="shared" si="210"/>
        <v>0</v>
      </c>
      <c r="CV616">
        <v>0</v>
      </c>
      <c r="CW616">
        <v>0</v>
      </c>
      <c r="CX616">
        <v>0</v>
      </c>
      <c r="CY616">
        <v>0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0</v>
      </c>
      <c r="DO616">
        <v>0</v>
      </c>
      <c r="DR616">
        <f t="shared" si="211"/>
        <v>0</v>
      </c>
      <c r="DS616">
        <f t="shared" si="223"/>
        <v>0</v>
      </c>
      <c r="DT616">
        <f t="shared" si="224"/>
        <v>0</v>
      </c>
      <c r="DU616">
        <f t="shared" si="225"/>
        <v>0</v>
      </c>
      <c r="DV616">
        <f t="shared" si="226"/>
        <v>0</v>
      </c>
      <c r="DW616">
        <f t="shared" si="227"/>
        <v>0</v>
      </c>
      <c r="DX616">
        <f t="shared" si="228"/>
        <v>0</v>
      </c>
      <c r="DY616">
        <f t="shared" si="229"/>
        <v>0</v>
      </c>
      <c r="DZ616">
        <f t="shared" si="230"/>
        <v>0</v>
      </c>
      <c r="EA616">
        <f t="shared" si="212"/>
        <v>0</v>
      </c>
      <c r="EB616">
        <f t="shared" si="213"/>
        <v>0</v>
      </c>
      <c r="EC616">
        <f t="shared" si="214"/>
        <v>0</v>
      </c>
      <c r="ED616">
        <f t="shared" si="215"/>
        <v>0</v>
      </c>
      <c r="EE616">
        <f t="shared" si="216"/>
        <v>0</v>
      </c>
      <c r="EF616">
        <f t="shared" si="217"/>
        <v>0</v>
      </c>
      <c r="EG616">
        <f t="shared" si="218"/>
        <v>0</v>
      </c>
      <c r="EH616">
        <f t="shared" si="219"/>
        <v>0</v>
      </c>
      <c r="EI616">
        <f t="shared" si="220"/>
        <v>0</v>
      </c>
      <c r="EJ616">
        <f t="shared" si="221"/>
        <v>0</v>
      </c>
      <c r="EK616">
        <f t="shared" si="222"/>
        <v>0</v>
      </c>
    </row>
    <row r="617" spans="1:141" x14ac:dyDescent="0.3">
      <c r="A617" s="6">
        <f>('Base original'!A617-MIN('Base original'!A:A))/(MAX('Base original'!A:A)-MIN('Base original'!A:A))</f>
        <v>0.23008849557522126</v>
      </c>
      <c r="B617" s="6">
        <f>('Base original'!B617-MIN('Base original'!B:B))/(MAX('Base original'!B:B)-MIN('Base original'!B:B))</f>
        <v>0.34246575342465752</v>
      </c>
      <c r="C617" s="6">
        <f>('Base original'!C617-MIN('Base original'!C:C))/(MAX('Base original'!C:C)-MIN('Base original'!C:C))</f>
        <v>0.06</v>
      </c>
      <c r="D617" s="6">
        <f>('Base original'!D617-MIN('Base original'!D:D))/(MAX('Base original'!D:D)-MIN('Base original'!D:D))</f>
        <v>0.10958904109589042</v>
      </c>
      <c r="E617" s="6">
        <f>('Base original'!E617-MIN('Base original'!E:E))/(MAX('Base original'!E:E)-MIN('Base original'!E:E))</f>
        <v>0.11018363939899833</v>
      </c>
      <c r="F617" s="6">
        <f>('Base original'!F617-MIN('Base original'!F:F))/(MAX('Base original'!F:F)-MIN('Base original'!F:F))</f>
        <v>0.23880597014925373</v>
      </c>
      <c r="G617" s="6">
        <f>('Base original'!G617-MIN('Base original'!G:G))/(MAX('Base original'!G:G)-MIN('Base original'!G:G))</f>
        <v>0.2756183745583039</v>
      </c>
      <c r="H617" s="6">
        <f>('Base original'!H617-MIN('Base original'!H:H))/(MAX('Base original'!H:H)-MIN('Base original'!H:H))</f>
        <v>0.54258443465492112</v>
      </c>
      <c r="I617" s="6">
        <f>('Base original'!I617-MIN('Base original'!I:I))/(MAX('Base original'!I:I)-MIN('Base original'!I:I))</f>
        <v>0.60629921259842512</v>
      </c>
      <c r="J617" s="6">
        <f>('Base original'!J617-MIN('Base original'!J:J))/(MAX('Base original'!J:J)-MIN('Base original'!J:J))</f>
        <v>0.11976047904191618</v>
      </c>
      <c r="K617" s="6">
        <f>('Base original'!K617-MIN('Base original'!K:K))/(MAX('Base original'!K:K)-MIN('Base original'!K:K))</f>
        <v>0.19999999999999984</v>
      </c>
      <c r="L617" s="6">
        <f>'Base original'!L617</f>
        <v>5</v>
      </c>
      <c r="M617">
        <v>863</v>
      </c>
      <c r="O617">
        <v>0.43017589658269528</v>
      </c>
      <c r="P617" t="str">
        <f>IF(O617&lt;=cockpit!C$11,"treino","teste")</f>
        <v>treino</v>
      </c>
      <c r="AP617" s="6">
        <v>0.79775969630299637</v>
      </c>
      <c r="AQ617" s="6">
        <v>1.3986850248196196</v>
      </c>
      <c r="AR617" s="6">
        <v>1.4542531294709893</v>
      </c>
      <c r="AS617" s="6">
        <v>1.700840145532625</v>
      </c>
      <c r="AT617" s="6">
        <v>1.796381192181171</v>
      </c>
      <c r="AU617" s="6">
        <v>1.5267353606658682</v>
      </c>
      <c r="AV617" s="6">
        <v>1.5271782648957462</v>
      </c>
      <c r="AW617" s="6">
        <v>1.7257450573406801</v>
      </c>
      <c r="AX617" s="6">
        <v>0.83434273875177778</v>
      </c>
      <c r="AY617" s="6">
        <v>1.1898185195840143</v>
      </c>
      <c r="AZ617" s="6">
        <v>1.1026632817298927</v>
      </c>
      <c r="BA617" s="6">
        <v>1.5614884753358458</v>
      </c>
      <c r="BB617" s="6">
        <v>1.2573617278924272</v>
      </c>
      <c r="BC617" s="6">
        <v>1.2187312209113679</v>
      </c>
      <c r="BD617" s="6">
        <v>1.0640305064673199</v>
      </c>
      <c r="BE617" s="6">
        <v>1.885005602121085</v>
      </c>
      <c r="BF617" s="6">
        <v>1.2110635340781706</v>
      </c>
      <c r="BG617" s="6">
        <v>1.0152978922291918</v>
      </c>
      <c r="BH617" s="6">
        <v>1.2735427405778976</v>
      </c>
      <c r="BI617" s="6">
        <v>1.1514782164140129</v>
      </c>
      <c r="BL617" s="8">
        <f>IF(BL$1&lt;=cockpit!$C$15,1/(1+EXP(-(AP617+T$14))),0)</f>
        <v>0.72229980897098178</v>
      </c>
      <c r="BM617" s="8">
        <f>IF(BM$1&lt;=cockpit!$C$15,1/(1+EXP(-(AQ617+U$14))),0)</f>
        <v>0.82027885061330252</v>
      </c>
      <c r="BN617" s="8">
        <f>IF(BN$1&lt;=cockpit!$C$15,1/(1+EXP(-(AR617+V$14))),0)</f>
        <v>0.83288125439451288</v>
      </c>
      <c r="BO617" s="8">
        <f>IF(BO$1&lt;=cockpit!$C$15,1/(1+EXP(-(AS617+W$14))),0)</f>
        <v>0.85434606756864573</v>
      </c>
      <c r="BP617" s="8">
        <f>IF(BP$1&lt;=cockpit!$C$15,1/(1+EXP(-(AT617+X$14))),0)</f>
        <v>0.87033243127598525</v>
      </c>
      <c r="BQ617" s="8">
        <f>IF(BQ$1&lt;=cockpit!$C$15,1/(1+EXP(-(AU617+Y$14))),0)</f>
        <v>0.87810490952425924</v>
      </c>
      <c r="BR617" s="8">
        <f>IF(BR$1&lt;=cockpit!$C$15,1/(1+EXP(-(AV617+Z$14))),0)</f>
        <v>0.87254972109752504</v>
      </c>
      <c r="BS617" s="8">
        <f>IF(BS$1&lt;=cockpit!$C$15,1/(1+EXP(-(AW617+AA$14))),0)</f>
        <v>0.86229812223254731</v>
      </c>
      <c r="BT617" s="8">
        <f>IF(BT$1&lt;=cockpit!$C$15,1/(1+EXP(-(AX617+AB$14))),0)</f>
        <v>0.71673038728340799</v>
      </c>
      <c r="BU617" s="8">
        <f>IF(BU$1&lt;=cockpit!$C$15,1/(1+EXP(-(AY617+AC$14))),0)</f>
        <v>0.77388709866785632</v>
      </c>
      <c r="BV617" s="8">
        <f>IF(BV$1&lt;=cockpit!$C$15,1/(1+EXP(-(AZ617+AD$14))),0)</f>
        <v>0.81423730781134451</v>
      </c>
      <c r="BW617" s="8">
        <f>IF(BW$1&lt;=cockpit!$C$15,1/(1+EXP(-(BA617+AE$14))),0)</f>
        <v>0.87950552865762244</v>
      </c>
      <c r="BX617" s="8">
        <f>IF(BX$1&lt;=cockpit!$C$15,1/(1+EXP(-(BB617+AF$14))),0)</f>
        <v>0.87948018656606852</v>
      </c>
      <c r="BY617" s="8">
        <f>IF(BY$1&lt;=cockpit!$C$15,1/(1+EXP(-(BC617+AG$14))),0)</f>
        <v>0.76676514365206083</v>
      </c>
      <c r="BZ617" s="8">
        <f>IF(BZ$1&lt;=cockpit!$C$15,1/(1+EXP(-(BD617+AH$14))),0)</f>
        <v>0.79714658414411099</v>
      </c>
      <c r="CA617" s="8">
        <f>IF(CA$1&lt;=cockpit!$C$15,1/(1+EXP(-(BE617+AI$14))),0)</f>
        <v>0.94563098696972103</v>
      </c>
      <c r="CB617" s="8">
        <f>IF(CB$1&lt;=cockpit!$C$15,1/(1+EXP(-(BF617+AJ$14))),0)</f>
        <v>0.83535536557962697</v>
      </c>
      <c r="CC617" s="8">
        <f>IF(CC$1&lt;=cockpit!$C$15,1/(1+EXP(-(BG617+AK$14))),0)</f>
        <v>0.76900973457442046</v>
      </c>
      <c r="CD617" s="8">
        <f>IF(CD$1&lt;=cockpit!$C$15,1/(1+EXP(-(BH617+AL$14))),0)</f>
        <v>0.9006580578226584</v>
      </c>
      <c r="CE617" s="8">
        <f>IF(CE$1&lt;=cockpit!$C$15,1/(1+EXP(-(BI617+AM$14))),0)</f>
        <v>0.84463540736652265</v>
      </c>
      <c r="CH617" s="6">
        <v>5.6095453154645094</v>
      </c>
      <c r="CK617" s="9">
        <f t="shared" si="208"/>
        <v>5.6095453154645094</v>
      </c>
      <c r="CM617" s="9">
        <f t="shared" si="209"/>
        <v>0.37154549160472827</v>
      </c>
      <c r="CP617">
        <f t="shared" si="210"/>
        <v>0.60954531546450941</v>
      </c>
      <c r="CV617">
        <v>-4.7797982172780064E-2</v>
      </c>
      <c r="CW617">
        <v>0.25001392792109045</v>
      </c>
      <c r="CX617">
        <v>1.0317737766619805E-2</v>
      </c>
      <c r="CY617">
        <v>0.16323763129242028</v>
      </c>
      <c r="CZ617">
        <v>0.19511574716082125</v>
      </c>
      <c r="DA617">
        <v>0.45959348566237723</v>
      </c>
      <c r="DB617">
        <v>8.0945382819550254E-3</v>
      </c>
      <c r="DC617">
        <v>0.38320961512376334</v>
      </c>
      <c r="DD617">
        <v>0.16595313302119938</v>
      </c>
      <c r="DE617">
        <v>0.36024824194892346</v>
      </c>
      <c r="DF617">
        <v>0.44401487872400214</v>
      </c>
      <c r="DG617">
        <v>0.12130645921610141</v>
      </c>
      <c r="DH617">
        <v>-6.258412661297276E-2</v>
      </c>
      <c r="DI617">
        <v>0.3031791818905139</v>
      </c>
      <c r="DJ617">
        <v>8.3983422582888378E-2</v>
      </c>
      <c r="DK617">
        <v>-0.10995742133200689</v>
      </c>
      <c r="DL617">
        <v>0.4041711774258076</v>
      </c>
      <c r="DM617">
        <v>0.36260024657985412</v>
      </c>
      <c r="DN617">
        <v>0.24224059434551318</v>
      </c>
      <c r="DO617">
        <v>-1.2909715588048111E-2</v>
      </c>
      <c r="DR617">
        <f t="shared" si="211"/>
        <v>-2.2860961636483195E-2</v>
      </c>
      <c r="DS617">
        <f t="shared" si="223"/>
        <v>8.1790208225548749E-2</v>
      </c>
      <c r="DT617">
        <f t="shared" si="224"/>
        <v>3.1604140398988779E-3</v>
      </c>
      <c r="DU617">
        <f t="shared" si="225"/>
        <v>4.408930838367265E-2</v>
      </c>
      <c r="DV617">
        <f t="shared" si="226"/>
        <v>4.7319755688825807E-2</v>
      </c>
      <c r="DW617">
        <f t="shared" si="227"/>
        <v>0.10521554917394432</v>
      </c>
      <c r="DX617">
        <f t="shared" si="228"/>
        <v>1.9318180949650799E-3</v>
      </c>
      <c r="DY617">
        <f t="shared" si="229"/>
        <v>9.8271020345738119E-2</v>
      </c>
      <c r="DZ617">
        <f t="shared" si="230"/>
        <v>8.0702602325741835E-2</v>
      </c>
      <c r="EA617">
        <f t="shared" si="212"/>
        <v>0.14449512260308581</v>
      </c>
      <c r="EB617">
        <f t="shared" si="213"/>
        <v>0.14964083170820341</v>
      </c>
      <c r="EC617">
        <f t="shared" si="214"/>
        <v>2.7472276858692361E-2</v>
      </c>
      <c r="ED617">
        <f t="shared" si="215"/>
        <v>-1.417621849606491E-2</v>
      </c>
      <c r="EE617">
        <f t="shared" si="216"/>
        <v>0.124931413686748</v>
      </c>
      <c r="EF617">
        <f t="shared" si="217"/>
        <v>3.0616771745728678E-2</v>
      </c>
      <c r="EG617">
        <f t="shared" si="218"/>
        <v>-1.1631519954882808E-2</v>
      </c>
      <c r="EH617">
        <f t="shared" si="219"/>
        <v>0.12213301756815842</v>
      </c>
      <c r="EI617">
        <f t="shared" si="220"/>
        <v>0.14816717335831125</v>
      </c>
      <c r="EJ617">
        <f t="shared" si="221"/>
        <v>4.5738673053222711E-2</v>
      </c>
      <c r="EK617">
        <f t="shared" si="222"/>
        <v>-3.6998086696063523E-3</v>
      </c>
    </row>
    <row r="618" spans="1:141" x14ac:dyDescent="0.3">
      <c r="A618" s="6">
        <f>('Base original'!A618-MIN('Base original'!A:A))/(MAX('Base original'!A:A)-MIN('Base original'!A:A))</f>
        <v>0.23008849557522126</v>
      </c>
      <c r="B618" s="6">
        <f>('Base original'!B618-MIN('Base original'!B:B))/(MAX('Base original'!B:B)-MIN('Base original'!B:B))</f>
        <v>0.35273972602739728</v>
      </c>
      <c r="C618" s="6">
        <f>('Base original'!C618-MIN('Base original'!C:C))/(MAX('Base original'!C:C)-MIN('Base original'!C:C))</f>
        <v>7.0000000000000007E-2</v>
      </c>
      <c r="D618" s="6">
        <f>('Base original'!D618-MIN('Base original'!D:D))/(MAX('Base original'!D:D)-MIN('Base original'!D:D))</f>
        <v>0.11643835616438358</v>
      </c>
      <c r="E618" s="6">
        <f>('Base original'!E618-MIN('Base original'!E:E))/(MAX('Base original'!E:E)-MIN('Base original'!E:E))</f>
        <v>0.10851419031719534</v>
      </c>
      <c r="F618" s="6">
        <f>('Base original'!F618-MIN('Base original'!F:F))/(MAX('Base original'!F:F)-MIN('Base original'!F:F))</f>
        <v>0.22388059701492538</v>
      </c>
      <c r="G618" s="6">
        <f>('Base original'!G618-MIN('Base original'!G:G))/(MAX('Base original'!G:G)-MIN('Base original'!G:G))</f>
        <v>0.28268551236749118</v>
      </c>
      <c r="H618" s="6">
        <f>('Base original'!H618-MIN('Base original'!H:H))/(MAX('Base original'!H:H)-MIN('Base original'!H:H))</f>
        <v>0.54405286343605341</v>
      </c>
      <c r="I618" s="6">
        <f>('Base original'!I618-MIN('Base original'!I:I))/(MAX('Base original'!I:I)-MIN('Base original'!I:I))</f>
        <v>0.60629921259842512</v>
      </c>
      <c r="J618" s="6">
        <f>('Base original'!J618-MIN('Base original'!J:J))/(MAX('Base original'!J:J)-MIN('Base original'!J:J))</f>
        <v>0.125748502994012</v>
      </c>
      <c r="K618" s="6">
        <f>('Base original'!K618-MIN('Base original'!K:K))/(MAX('Base original'!K:K)-MIN('Base original'!K:K))</f>
        <v>0.19999999999999984</v>
      </c>
      <c r="L618" s="6">
        <f>'Base original'!L618</f>
        <v>5</v>
      </c>
      <c r="M618">
        <v>865</v>
      </c>
      <c r="O618">
        <v>0.19248240650139115</v>
      </c>
      <c r="P618" t="str">
        <f>IF(O618&lt;=cockpit!C$11,"treino","teste")</f>
        <v>treino</v>
      </c>
      <c r="AP618" s="6">
        <v>0.82067675114992689</v>
      </c>
      <c r="AQ618" s="6">
        <v>1.4187753251816306</v>
      </c>
      <c r="AR618" s="6">
        <v>1.459356802205807</v>
      </c>
      <c r="AS618" s="6">
        <v>1.7198728526093225</v>
      </c>
      <c r="AT618" s="6">
        <v>1.8187852510469766</v>
      </c>
      <c r="AU618" s="6">
        <v>1.5360009655074358</v>
      </c>
      <c r="AV618" s="6">
        <v>1.5392753868891569</v>
      </c>
      <c r="AW618" s="6">
        <v>1.7355788697000321</v>
      </c>
      <c r="AX618" s="6">
        <v>0.84486237188931512</v>
      </c>
      <c r="AY618" s="6">
        <v>1.1936706910631838</v>
      </c>
      <c r="AZ618" s="6">
        <v>1.1195983425959966</v>
      </c>
      <c r="BA618" s="6">
        <v>1.5657038391024636</v>
      </c>
      <c r="BB618" s="6">
        <v>1.2723113802295658</v>
      </c>
      <c r="BC618" s="6">
        <v>1.2384951828850348</v>
      </c>
      <c r="BD618" s="6">
        <v>1.0738502270762569</v>
      </c>
      <c r="BE618" s="6">
        <v>1.9047049074629128</v>
      </c>
      <c r="BF618" s="6">
        <v>1.2153890884147414</v>
      </c>
      <c r="BG618" s="6">
        <v>1.0215604331678725</v>
      </c>
      <c r="BH618" s="6">
        <v>1.2806868675598093</v>
      </c>
      <c r="BI618" s="6">
        <v>1.1645121453583018</v>
      </c>
      <c r="BL618" s="8">
        <f>IF(BL$1&lt;=cockpit!$C$15,1/(1+EXP(-(AP618+T$14))),0)</f>
        <v>0.72687307741305252</v>
      </c>
      <c r="BM618" s="8">
        <f>IF(BM$1&lt;=cockpit!$C$15,1/(1+EXP(-(AQ618+U$14))),0)</f>
        <v>0.82322155815725351</v>
      </c>
      <c r="BN618" s="8">
        <f>IF(BN$1&lt;=cockpit!$C$15,1/(1+EXP(-(AR618+V$14))),0)</f>
        <v>0.83359042859470089</v>
      </c>
      <c r="BO618" s="8">
        <f>IF(BO$1&lt;=cockpit!$C$15,1/(1+EXP(-(AS618+W$14))),0)</f>
        <v>0.85669853955108022</v>
      </c>
      <c r="BP618" s="8">
        <f>IF(BP$1&lt;=cockpit!$C$15,1/(1+EXP(-(AT618+X$14))),0)</f>
        <v>0.87283990719417426</v>
      </c>
      <c r="BQ618" s="8">
        <f>IF(BQ$1&lt;=cockpit!$C$15,1/(1+EXP(-(AU618+Y$14))),0)</f>
        <v>0.87909319966334598</v>
      </c>
      <c r="BR618" s="8">
        <f>IF(BR$1&lt;=cockpit!$C$15,1/(1+EXP(-(AV618+Z$14))),0)</f>
        <v>0.87388895023592172</v>
      </c>
      <c r="BS618" s="8">
        <f>IF(BS$1&lt;=cockpit!$C$15,1/(1+EXP(-(AW618+AA$14))),0)</f>
        <v>0.86346163509951712</v>
      </c>
      <c r="BT618" s="8">
        <f>IF(BT$1&lt;=cockpit!$C$15,1/(1+EXP(-(AX618+AB$14))),0)</f>
        <v>0.71886128877604938</v>
      </c>
      <c r="BU618" s="8">
        <f>IF(BU$1&lt;=cockpit!$C$15,1/(1+EXP(-(AY618+AC$14))),0)</f>
        <v>0.77456046292373359</v>
      </c>
      <c r="BV618" s="8">
        <f>IF(BV$1&lt;=cockpit!$C$15,1/(1+EXP(-(AZ618+AD$14))),0)</f>
        <v>0.81678519916931047</v>
      </c>
      <c r="BW618" s="8">
        <f>IF(BW$1&lt;=cockpit!$C$15,1/(1+EXP(-(BA618+AE$14))),0)</f>
        <v>0.8799515399981106</v>
      </c>
      <c r="BX618" s="8">
        <f>IF(BX$1&lt;=cockpit!$C$15,1/(1+EXP(-(BB618+AF$14))),0)</f>
        <v>0.88105580382224302</v>
      </c>
      <c r="BY618" s="8">
        <f>IF(BY$1&lt;=cockpit!$C$15,1/(1+EXP(-(BC618+AG$14))),0)</f>
        <v>0.77028100737350447</v>
      </c>
      <c r="BZ618" s="8">
        <f>IF(BZ$1&lt;=cockpit!$C$15,1/(1+EXP(-(BD618+AH$14))),0)</f>
        <v>0.79872983884186033</v>
      </c>
      <c r="CA618" s="8">
        <f>IF(CA$1&lt;=cockpit!$C$15,1/(1+EXP(-(BE618+AI$14))),0)</f>
        <v>0.94663494201032916</v>
      </c>
      <c r="CB618" s="8">
        <f>IF(CB$1&lt;=cockpit!$C$15,1/(1+EXP(-(BF618+AJ$14))),0)</f>
        <v>0.83594942572087716</v>
      </c>
      <c r="CC618" s="8">
        <f>IF(CC$1&lt;=cockpit!$C$15,1/(1+EXP(-(BG618+AK$14))),0)</f>
        <v>0.77012029870565868</v>
      </c>
      <c r="CD618" s="8">
        <f>IF(CD$1&lt;=cockpit!$C$15,1/(1+EXP(-(BH618+AL$14))),0)</f>
        <v>0.90129543804093948</v>
      </c>
      <c r="CE618" s="8">
        <f>IF(CE$1&lt;=cockpit!$C$15,1/(1+EXP(-(BI618+AM$14))),0)</f>
        <v>0.84633813074942343</v>
      </c>
      <c r="CH618" s="6">
        <v>5.6191514111092449</v>
      </c>
      <c r="CK618" s="9">
        <f t="shared" si="208"/>
        <v>5.6191514111092449</v>
      </c>
      <c r="CM618" s="9">
        <f t="shared" si="209"/>
        <v>0.38334846987856913</v>
      </c>
      <c r="CP618">
        <f t="shared" si="210"/>
        <v>0.61915141110924488</v>
      </c>
      <c r="CV618">
        <v>-4.8551251825959478E-2</v>
      </c>
      <c r="CW618">
        <v>0.25395400857333172</v>
      </c>
      <c r="CX618">
        <v>1.0480339583595332E-2</v>
      </c>
      <c r="CY618">
        <v>0.16581016570328699</v>
      </c>
      <c r="CZ618">
        <v>0.19819066297342583</v>
      </c>
      <c r="DA618">
        <v>0.46683642374911449</v>
      </c>
      <c r="DB618">
        <v>8.2221037097644032E-3</v>
      </c>
      <c r="DC618">
        <v>0.38924878583259881</v>
      </c>
      <c r="DD618">
        <v>0.16856846223118649</v>
      </c>
      <c r="DE618">
        <v>0.36592555416872452</v>
      </c>
      <c r="DF618">
        <v>0.45101230661737873</v>
      </c>
      <c r="DG618">
        <v>0.12321818164262199</v>
      </c>
      <c r="DH618">
        <v>-6.3570417690656314E-2</v>
      </c>
      <c r="DI618">
        <v>0.30795711741859444</v>
      </c>
      <c r="DJ618">
        <v>8.5306954680397271E-2</v>
      </c>
      <c r="DK618">
        <v>-0.11169028922446014</v>
      </c>
      <c r="DL618">
        <v>0.41054069071496962</v>
      </c>
      <c r="DM618">
        <v>0.36831462508639118</v>
      </c>
      <c r="DN618">
        <v>0.24605817157772808</v>
      </c>
      <c r="DO618">
        <v>-1.3113165535966451E-2</v>
      </c>
      <c r="DR618">
        <f t="shared" si="211"/>
        <v>-2.2899466379707963E-2</v>
      </c>
      <c r="DS618">
        <f t="shared" si="223"/>
        <v>8.1850968286020523E-2</v>
      </c>
      <c r="DT618">
        <f t="shared" si="224"/>
        <v>3.197834548406369E-3</v>
      </c>
      <c r="DU618">
        <f t="shared" si="225"/>
        <v>4.4116714888888707E-2</v>
      </c>
      <c r="DV618">
        <f t="shared" si="226"/>
        <v>4.7199204770802743E-2</v>
      </c>
      <c r="DW618">
        <f t="shared" si="227"/>
        <v>0.10606296959449139</v>
      </c>
      <c r="DX618">
        <f t="shared" si="228"/>
        <v>1.9430319485287547E-3</v>
      </c>
      <c r="DY618">
        <f t="shared" si="229"/>
        <v>9.9038127408386911E-2</v>
      </c>
      <c r="DZ618">
        <f t="shared" si="230"/>
        <v>8.1458761985932396E-2</v>
      </c>
      <c r="EA618">
        <f t="shared" si="212"/>
        <v>0.14639074616666306</v>
      </c>
      <c r="EB618">
        <f t="shared" si="213"/>
        <v>0.15012483063101145</v>
      </c>
      <c r="EC618">
        <f t="shared" si="214"/>
        <v>2.7808530719048184E-2</v>
      </c>
      <c r="ED618">
        <f t="shared" si="215"/>
        <v>-1.4223287881323574E-2</v>
      </c>
      <c r="EE618">
        <f t="shared" si="216"/>
        <v>0.12523604932332624</v>
      </c>
      <c r="EF618">
        <f t="shared" si="217"/>
        <v>3.0883731787000664E-2</v>
      </c>
      <c r="EG618">
        <f t="shared" si="218"/>
        <v>-1.1602642631754357E-2</v>
      </c>
      <c r="EH618">
        <f t="shared" si="219"/>
        <v>0.12365015848771299</v>
      </c>
      <c r="EI618">
        <f t="shared" si="220"/>
        <v>0.14987264457258564</v>
      </c>
      <c r="EJ618">
        <f t="shared" si="221"/>
        <v>4.617688406651408E-2</v>
      </c>
      <c r="EK618">
        <f t="shared" si="222"/>
        <v>-3.7203593840498873E-3</v>
      </c>
    </row>
    <row r="619" spans="1:141" x14ac:dyDescent="0.3">
      <c r="A619" s="6">
        <f>('Base original'!A619-MIN('Base original'!A:A))/(MAX('Base original'!A:A)-MIN('Base original'!A:A))</f>
        <v>0.2035398230088496</v>
      </c>
      <c r="B619" s="6">
        <f>('Base original'!B619-MIN('Base original'!B:B))/(MAX('Base original'!B:B)-MIN('Base original'!B:B))</f>
        <v>0.30136986301369867</v>
      </c>
      <c r="C619" s="6">
        <f>('Base original'!C619-MIN('Base original'!C:C))/(MAX('Base original'!C:C)-MIN('Base original'!C:C))</f>
        <v>0.03</v>
      </c>
      <c r="D619" s="6">
        <f>('Base original'!D619-MIN('Base original'!D:D))/(MAX('Base original'!D:D)-MIN('Base original'!D:D))</f>
        <v>4.1095890410958902E-2</v>
      </c>
      <c r="E619" s="6">
        <f>('Base original'!E619-MIN('Base original'!E:E))/(MAX('Base original'!E:E)-MIN('Base original'!E:E))</f>
        <v>0.12353923205342236</v>
      </c>
      <c r="F619" s="6">
        <f>('Base original'!F619-MIN('Base original'!F:F))/(MAX('Base original'!F:F)-MIN('Base original'!F:F))</f>
        <v>0.52238805970149249</v>
      </c>
      <c r="G619" s="6">
        <f>('Base original'!G619-MIN('Base original'!G:G))/(MAX('Base original'!G:G)-MIN('Base original'!G:G))</f>
        <v>0.14134275618374559</v>
      </c>
      <c r="H619" s="6">
        <f>('Base original'!H619-MIN('Base original'!H:H))/(MAX('Base original'!H:H)-MIN('Base original'!H:H))</f>
        <v>0.37812041116005879</v>
      </c>
      <c r="I619" s="6">
        <f>('Base original'!I619-MIN('Base original'!I:I))/(MAX('Base original'!I:I)-MIN('Base original'!I:I))</f>
        <v>0.62204724409448808</v>
      </c>
      <c r="J619" s="6">
        <f>('Base original'!J619-MIN('Base original'!J:J))/(MAX('Base original'!J:J)-MIN('Base original'!J:J))</f>
        <v>0.14371257485029937</v>
      </c>
      <c r="K619" s="6">
        <f>('Base original'!K619-MIN('Base original'!K:K))/(MAX('Base original'!K:K)-MIN('Base original'!K:K))</f>
        <v>0.33846153846153837</v>
      </c>
      <c r="L619" s="6">
        <f>'Base original'!L619</f>
        <v>5</v>
      </c>
      <c r="M619">
        <v>871</v>
      </c>
      <c r="O619">
        <v>0.15160878789832188</v>
      </c>
      <c r="P619" t="str">
        <f>IF(O619&lt;=cockpit!C$11,"treino","teste")</f>
        <v>treino</v>
      </c>
      <c r="AP619" s="6">
        <v>0.59187956965944977</v>
      </c>
      <c r="AQ619" s="6">
        <v>1.3258122395874727</v>
      </c>
      <c r="AR619" s="6">
        <v>1.5728219337228968</v>
      </c>
      <c r="AS619" s="6">
        <v>1.6455716297550038</v>
      </c>
      <c r="AT619" s="6">
        <v>1.7112846382573796</v>
      </c>
      <c r="AU619" s="6">
        <v>1.5307768029202702</v>
      </c>
      <c r="AV619" s="6">
        <v>1.4189842323143702</v>
      </c>
      <c r="AW619" s="6">
        <v>1.8021692825750457</v>
      </c>
      <c r="AX619" s="6">
        <v>0.90400934170438929</v>
      </c>
      <c r="AY619" s="6">
        <v>1.2195949962637651</v>
      </c>
      <c r="AZ619" s="6">
        <v>1.0725198715881572</v>
      </c>
      <c r="BA619" s="6">
        <v>1.6513802666881641</v>
      </c>
      <c r="BB619" s="6">
        <v>1.1020820608504251</v>
      </c>
      <c r="BC619" s="6">
        <v>1.2152411334704714</v>
      </c>
      <c r="BD619" s="6">
        <v>1.1067823451987986</v>
      </c>
      <c r="BE619" s="6">
        <v>1.7673444271489183</v>
      </c>
      <c r="BF619" s="6">
        <v>1.2700064400559687</v>
      </c>
      <c r="BG619" s="6">
        <v>1.1844525226880736</v>
      </c>
      <c r="BH619" s="6">
        <v>1.3762932898417894</v>
      </c>
      <c r="BI619" s="6">
        <v>1.075884626904861</v>
      </c>
      <c r="BL619" s="8">
        <f>IF(BL$1&lt;=cockpit!$C$15,1/(1+EXP(-(AP619+T$14))),0)</f>
        <v>0.67918264126009442</v>
      </c>
      <c r="BM619" s="8">
        <f>IF(BM$1&lt;=cockpit!$C$15,1/(1+EXP(-(AQ619+U$14))),0)</f>
        <v>0.8092840900899857</v>
      </c>
      <c r="BN619" s="8">
        <f>IF(BN$1&lt;=cockpit!$C$15,1/(1+EXP(-(AR619+V$14))),0)</f>
        <v>0.84874033210667321</v>
      </c>
      <c r="BO619" s="8">
        <f>IF(BO$1&lt;=cockpit!$C$15,1/(1+EXP(-(AS619+W$14))),0)</f>
        <v>0.84733295526804864</v>
      </c>
      <c r="BP619" s="8">
        <f>IF(BP$1&lt;=cockpit!$C$15,1/(1+EXP(-(AT619+X$14))),0)</f>
        <v>0.86042263605189173</v>
      </c>
      <c r="BQ619" s="8">
        <f>IF(BQ$1&lt;=cockpit!$C$15,1/(1+EXP(-(AU619+Y$14))),0)</f>
        <v>0.87853683147191264</v>
      </c>
      <c r="BR619" s="8">
        <f>IF(BR$1&lt;=cockpit!$C$15,1/(1+EXP(-(AV619+Z$14))),0)</f>
        <v>0.86002520035127594</v>
      </c>
      <c r="BS619" s="8">
        <f>IF(BS$1&lt;=cockpit!$C$15,1/(1+EXP(-(AW619+AA$14))),0)</f>
        <v>0.87112406884358595</v>
      </c>
      <c r="BT619" s="8">
        <f>IF(BT$1&lt;=cockpit!$C$15,1/(1+EXP(-(AX619+AB$14))),0)</f>
        <v>0.73065871914457892</v>
      </c>
      <c r="BU619" s="8">
        <f>IF(BU$1&lt;=cockpit!$C$15,1/(1+EXP(-(AY619+AC$14))),0)</f>
        <v>0.77905503259721942</v>
      </c>
      <c r="BV619" s="8">
        <f>IF(BV$1&lt;=cockpit!$C$15,1/(1+EXP(-(AZ619+AD$14))),0)</f>
        <v>0.80963472083724253</v>
      </c>
      <c r="BW619" s="8">
        <f>IF(BW$1&lt;=cockpit!$C$15,1/(1+EXP(-(BA619+AE$14))),0)</f>
        <v>0.88871160270412064</v>
      </c>
      <c r="BX619" s="8">
        <f>IF(BX$1&lt;=cockpit!$C$15,1/(1+EXP(-(BB619+AF$14))),0)</f>
        <v>0.8620280256721925</v>
      </c>
      <c r="BY619" s="8">
        <f>IF(BY$1&lt;=cockpit!$C$15,1/(1+EXP(-(BC619+AG$14))),0)</f>
        <v>0.76614040810888084</v>
      </c>
      <c r="BZ619" s="8">
        <f>IF(BZ$1&lt;=cockpit!$C$15,1/(1+EXP(-(BD619+AH$14))),0)</f>
        <v>0.80397197716814173</v>
      </c>
      <c r="CA619" s="8">
        <f>IF(CA$1&lt;=cockpit!$C$15,1/(1+EXP(-(BE619+AI$14))),0)</f>
        <v>0.9392546935620335</v>
      </c>
      <c r="CB619" s="8">
        <f>IF(CB$1&lt;=cockpit!$C$15,1/(1+EXP(-(BF619+AJ$14))),0)</f>
        <v>0.84330278693241567</v>
      </c>
      <c r="CC619" s="8">
        <f>IF(CC$1&lt;=cockpit!$C$15,1/(1+EXP(-(BG619+AK$14))),0)</f>
        <v>0.79768416016824517</v>
      </c>
      <c r="CD619" s="8">
        <f>IF(CD$1&lt;=cockpit!$C$15,1/(1+EXP(-(BH619+AL$14))),0)</f>
        <v>0.90948050824934989</v>
      </c>
      <c r="CE619" s="8">
        <f>IF(CE$1&lt;=cockpit!$C$15,1/(1+EXP(-(BI619+AM$14))),0)</f>
        <v>0.83445515925635516</v>
      </c>
      <c r="CH619" s="6">
        <v>5.6442895705936245</v>
      </c>
      <c r="CK619" s="9">
        <f t="shared" si="208"/>
        <v>5.6442895705936245</v>
      </c>
      <c r="CM619" s="9">
        <f t="shared" si="209"/>
        <v>0.41510905077571697</v>
      </c>
      <c r="CP619">
        <f t="shared" si="210"/>
        <v>0.64428957059362446</v>
      </c>
      <c r="CV619">
        <v>-5.0522480655722894E-2</v>
      </c>
      <c r="CW619">
        <v>0.26426479242146461</v>
      </c>
      <c r="CX619">
        <v>1.0905851733250095E-2</v>
      </c>
      <c r="CY619">
        <v>0.1725422223776199</v>
      </c>
      <c r="CZ619">
        <v>0.20623739985352935</v>
      </c>
      <c r="DA619">
        <v>0.48579044414341188</v>
      </c>
      <c r="DB619">
        <v>8.5559292500839712E-3</v>
      </c>
      <c r="DC619">
        <v>0.40505267141178308</v>
      </c>
      <c r="DD619">
        <v>0.17541250847185072</v>
      </c>
      <c r="DE619">
        <v>0.38078249348123194</v>
      </c>
      <c r="DF619">
        <v>0.46932385220984307</v>
      </c>
      <c r="DG619">
        <v>0.12822096165075955</v>
      </c>
      <c r="DH619">
        <v>-6.6151439504905846E-2</v>
      </c>
      <c r="DI619">
        <v>0.32046048088206319</v>
      </c>
      <c r="DJ619">
        <v>8.8770501388690554E-2</v>
      </c>
      <c r="DK619">
        <v>-0.11622502540207917</v>
      </c>
      <c r="DL619">
        <v>0.42720904868500309</v>
      </c>
      <c r="DM619">
        <v>0.38326856304037826</v>
      </c>
      <c r="DN619">
        <v>0.25604837663673646</v>
      </c>
      <c r="DO619">
        <v>-1.3645573022525554E-2</v>
      </c>
      <c r="DR619">
        <f t="shared" si="211"/>
        <v>-2.7217013035625626E-2</v>
      </c>
      <c r="DS619">
        <f t="shared" si="223"/>
        <v>9.1187014120595683E-2</v>
      </c>
      <c r="DT619">
        <f t="shared" si="224"/>
        <v>3.0497107281448783E-3</v>
      </c>
      <c r="DU619">
        <f t="shared" si="225"/>
        <v>4.866154169783838E-2</v>
      </c>
      <c r="DV619">
        <f t="shared" si="226"/>
        <v>5.3554261103546927E-2</v>
      </c>
      <c r="DW619">
        <f t="shared" si="227"/>
        <v>0.11084428037722767</v>
      </c>
      <c r="DX619">
        <f t="shared" si="228"/>
        <v>2.227593117921495E-3</v>
      </c>
      <c r="DY619">
        <f t="shared" si="229"/>
        <v>9.767555829066793E-2</v>
      </c>
      <c r="DZ619">
        <f t="shared" si="230"/>
        <v>8.1766407130607663E-2</v>
      </c>
      <c r="EA619">
        <f t="shared" si="212"/>
        <v>0.14967541461089057</v>
      </c>
      <c r="EB619">
        <f t="shared" si="213"/>
        <v>0.16167813359616698</v>
      </c>
      <c r="EC619">
        <f t="shared" si="214"/>
        <v>2.6950980266225236E-2</v>
      </c>
      <c r="ED619">
        <f t="shared" si="215"/>
        <v>-1.6994813047389642E-2</v>
      </c>
      <c r="EE619">
        <f t="shared" si="216"/>
        <v>0.13235943192078889</v>
      </c>
      <c r="EF619">
        <f t="shared" si="217"/>
        <v>3.139182895545084E-2</v>
      </c>
      <c r="EG619">
        <f t="shared" si="218"/>
        <v>-1.3691380124136669E-2</v>
      </c>
      <c r="EH619">
        <f t="shared" si="219"/>
        <v>0.12339523658650546</v>
      </c>
      <c r="EI619">
        <f t="shared" si="220"/>
        <v>0.1393947689487689</v>
      </c>
      <c r="EJ619">
        <f t="shared" si="221"/>
        <v>4.4256734179012533E-2</v>
      </c>
      <c r="EK619">
        <f t="shared" si="222"/>
        <v>-4.1439502103228273E-3</v>
      </c>
    </row>
    <row r="620" spans="1:141" x14ac:dyDescent="0.3">
      <c r="A620" s="6">
        <f>('Base original'!A620-MIN('Base original'!A:A))/(MAX('Base original'!A:A)-MIN('Base original'!A:A))</f>
        <v>0.23893805309734514</v>
      </c>
      <c r="B620" s="6">
        <f>('Base original'!B620-MIN('Base original'!B:B))/(MAX('Base original'!B:B)-MIN('Base original'!B:B))</f>
        <v>0.15753424657534246</v>
      </c>
      <c r="C620" s="6">
        <f>('Base original'!C620-MIN('Base original'!C:C))/(MAX('Base original'!C:C)-MIN('Base original'!C:C))</f>
        <v>0.24</v>
      </c>
      <c r="D620" s="6">
        <f>('Base original'!D620-MIN('Base original'!D:D))/(MAX('Base original'!D:D)-MIN('Base original'!D:D))</f>
        <v>7.5342465753424667E-2</v>
      </c>
      <c r="E620" s="6">
        <f>('Base original'!E620-MIN('Base original'!E:E))/(MAX('Base original'!E:E)-MIN('Base original'!E:E))</f>
        <v>9.1819699499165297E-2</v>
      </c>
      <c r="F620" s="6">
        <f>('Base original'!F620-MIN('Base original'!F:F))/(MAX('Base original'!F:F)-MIN('Base original'!F:F))</f>
        <v>0.40298507462686567</v>
      </c>
      <c r="G620" s="6">
        <f>('Base original'!G620-MIN('Base original'!G:G))/(MAX('Base original'!G:G)-MIN('Base original'!G:G))</f>
        <v>0.14840989399293286</v>
      </c>
      <c r="H620" s="6">
        <f>('Base original'!H620-MIN('Base original'!H:H))/(MAX('Base original'!H:H)-MIN('Base original'!H:H))</f>
        <v>0.41776798825256883</v>
      </c>
      <c r="I620" s="6">
        <f>('Base original'!I620-MIN('Base original'!I:I))/(MAX('Base original'!I:I)-MIN('Base original'!I:I))</f>
        <v>0.54330708661417337</v>
      </c>
      <c r="J620" s="6">
        <f>('Base original'!J620-MIN('Base original'!J:J))/(MAX('Base original'!J:J)-MIN('Base original'!J:J))</f>
        <v>0.125748502994012</v>
      </c>
      <c r="K620" s="6">
        <f>('Base original'!K620-MIN('Base original'!K:K))/(MAX('Base original'!K:K)-MIN('Base original'!K:K))</f>
        <v>0.24615384615384611</v>
      </c>
      <c r="L620" s="6">
        <f>'Base original'!L620</f>
        <v>4</v>
      </c>
      <c r="M620">
        <v>872</v>
      </c>
      <c r="O620">
        <v>0.47723799911630183</v>
      </c>
      <c r="P620" t="str">
        <f>IF(O620&lt;=cockpit!C$11,"treino","teste")</f>
        <v>treino</v>
      </c>
      <c r="AP620" s="6">
        <v>0.76654347150300572</v>
      </c>
      <c r="AQ620" s="6">
        <v>1.2798894725494543</v>
      </c>
      <c r="AR620" s="6">
        <v>1.4066889112303571</v>
      </c>
      <c r="AS620" s="6">
        <v>1.6318756170454878</v>
      </c>
      <c r="AT620" s="6">
        <v>1.6137274896806968</v>
      </c>
      <c r="AU620" s="6">
        <v>1.405830240512904</v>
      </c>
      <c r="AV620" s="6">
        <v>1.3476290260830037</v>
      </c>
      <c r="AW620" s="6">
        <v>1.737898011101872</v>
      </c>
      <c r="AX620" s="6">
        <v>0.88074522751158613</v>
      </c>
      <c r="AY620" s="6">
        <v>1.0939155402931258</v>
      </c>
      <c r="AZ620" s="6">
        <v>1.003296640281089</v>
      </c>
      <c r="BA620" s="6">
        <v>1.5998578846127829</v>
      </c>
      <c r="BB620" s="6">
        <v>1.0639800701437736</v>
      </c>
      <c r="BC620" s="6">
        <v>1.088607398999446</v>
      </c>
      <c r="BD620" s="6">
        <v>1.1000288116433423</v>
      </c>
      <c r="BE620" s="6">
        <v>1.5844421012616836</v>
      </c>
      <c r="BF620" s="6">
        <v>1.1509325176513532</v>
      </c>
      <c r="BG620" s="6">
        <v>1.1896865306574707</v>
      </c>
      <c r="BH620" s="6">
        <v>1.2786794708597535</v>
      </c>
      <c r="BI620" s="6">
        <v>1.1307553853142145</v>
      </c>
      <c r="BL620" s="8">
        <f>IF(BL$1&lt;=cockpit!$C$15,1/(1+EXP(-(AP620+T$14))),0)</f>
        <v>0.71599513289034455</v>
      </c>
      <c r="BM620" s="8">
        <f>IF(BM$1&lt;=cockpit!$C$15,1/(1+EXP(-(AQ620+U$14))),0)</f>
        <v>0.80209537702778766</v>
      </c>
      <c r="BN620" s="8">
        <f>IF(BN$1&lt;=cockpit!$C$15,1/(1+EXP(-(AR620+V$14))),0)</f>
        <v>0.82615556603362206</v>
      </c>
      <c r="BO620" s="8">
        <f>IF(BO$1&lt;=cockpit!$C$15,1/(1+EXP(-(AS620+W$14))),0)</f>
        <v>0.84555280105097641</v>
      </c>
      <c r="BP620" s="8">
        <f>IF(BP$1&lt;=cockpit!$C$15,1/(1+EXP(-(AT620+X$14))),0)</f>
        <v>0.84828945622956453</v>
      </c>
      <c r="BQ620" s="8">
        <f>IF(BQ$1&lt;=cockpit!$C$15,1/(1+EXP(-(AU620+Y$14))),0)</f>
        <v>0.86456096292933893</v>
      </c>
      <c r="BR620" s="8">
        <f>IF(BR$1&lt;=cockpit!$C$15,1/(1+EXP(-(AV620+Z$14))),0)</f>
        <v>0.85121267620612961</v>
      </c>
      <c r="BS620" s="8">
        <f>IF(BS$1&lt;=cockpit!$C$15,1/(1+EXP(-(AW620+AA$14))),0)</f>
        <v>0.86373482136258495</v>
      </c>
      <c r="BT620" s="8">
        <f>IF(BT$1&lt;=cockpit!$C$15,1/(1+EXP(-(AX620+AB$14))),0)</f>
        <v>0.7260559303102514</v>
      </c>
      <c r="BU620" s="8">
        <f>IF(BU$1&lt;=cockpit!$C$15,1/(1+EXP(-(AY620+AC$14))),0)</f>
        <v>0.75666629879458092</v>
      </c>
      <c r="BV620" s="8">
        <f>IF(BV$1&lt;=cockpit!$C$15,1/(1+EXP(-(AZ620+AD$14))),0)</f>
        <v>0.79873635451214642</v>
      </c>
      <c r="BW620" s="8">
        <f>IF(BW$1&lt;=cockpit!$C$15,1/(1+EXP(-(BA620+AE$14))),0)</f>
        <v>0.88351290342295807</v>
      </c>
      <c r="BX620" s="8">
        <f>IF(BX$1&lt;=cockpit!$C$15,1/(1+EXP(-(BB620+AF$14))),0)</f>
        <v>0.85743351764742715</v>
      </c>
      <c r="BY620" s="8">
        <f>IF(BY$1&lt;=cockpit!$C$15,1/(1+EXP(-(BC620+AG$14))),0)</f>
        <v>0.74269261268152742</v>
      </c>
      <c r="BZ620" s="8">
        <f>IF(BZ$1&lt;=cockpit!$C$15,1/(1+EXP(-(BD620+AH$14))),0)</f>
        <v>0.80290542782643859</v>
      </c>
      <c r="CA620" s="8">
        <f>IF(CA$1&lt;=cockpit!$C$15,1/(1+EXP(-(BE620+AI$14))),0)</f>
        <v>0.92794177641366049</v>
      </c>
      <c r="CB620" s="8">
        <f>IF(CB$1&lt;=cockpit!$C$15,1/(1+EXP(-(BF620+AJ$14))),0)</f>
        <v>0.82691753040847482</v>
      </c>
      <c r="CC620" s="8">
        <f>IF(CC$1&lt;=cockpit!$C$15,1/(1+EXP(-(BG620+AK$14))),0)</f>
        <v>0.79852753008305166</v>
      </c>
      <c r="CD620" s="8">
        <f>IF(CD$1&lt;=cockpit!$C$15,1/(1+EXP(-(BH620+AL$14))),0)</f>
        <v>0.9011167121588548</v>
      </c>
      <c r="CE620" s="8">
        <f>IF(CE$1&lt;=cockpit!$C$15,1/(1+EXP(-(BI620+AM$14))),0)</f>
        <v>0.84189656176420224</v>
      </c>
      <c r="CH620" s="6">
        <v>5.5718113423416575</v>
      </c>
      <c r="CK620" s="9">
        <f t="shared" si="208"/>
        <v>5.5718113423416575</v>
      </c>
      <c r="CM620" s="9">
        <f t="shared" si="209"/>
        <v>2.4705908959138831</v>
      </c>
      <c r="CP620">
        <f t="shared" si="210"/>
        <v>1.5718113423416575</v>
      </c>
      <c r="CV620">
        <v>-0.12325484031153126</v>
      </c>
      <c r="CW620">
        <v>0.64470141543174642</v>
      </c>
      <c r="CX620">
        <v>2.660595830602221E-2</v>
      </c>
      <c r="CY620">
        <v>0.42093467680394453</v>
      </c>
      <c r="CZ620">
        <v>0.50313756282932587</v>
      </c>
      <c r="DA620">
        <v>1.1851362569819039</v>
      </c>
      <c r="DB620">
        <v>2.087307827622286E-2</v>
      </c>
      <c r="DC620">
        <v>0.98816807260162276</v>
      </c>
      <c r="DD620">
        <v>0.42793703792321702</v>
      </c>
      <c r="DE620">
        <v>0.92895845212500672</v>
      </c>
      <c r="DF620">
        <v>1.1449642952550549</v>
      </c>
      <c r="DG620">
        <v>0.31280835675009899</v>
      </c>
      <c r="DH620">
        <v>-0.16138330910779439</v>
      </c>
      <c r="DI620">
        <v>0.78179663556961687</v>
      </c>
      <c r="DJ620">
        <v>0.21656486045481302</v>
      </c>
      <c r="DK620">
        <v>-0.28354302402042181</v>
      </c>
      <c r="DL620">
        <v>1.0422208567731268</v>
      </c>
      <c r="DM620">
        <v>0.93502347709090228</v>
      </c>
      <c r="DN620">
        <v>0.62465661552612073</v>
      </c>
      <c r="DO620">
        <v>-3.3289793019302426E-2</v>
      </c>
      <c r="DR620">
        <f t="shared" si="211"/>
        <v>-6.0068365943250185E-2</v>
      </c>
      <c r="DS620">
        <f t="shared" si="223"/>
        <v>0.22992825086915783</v>
      </c>
      <c r="DT620">
        <f t="shared" si="224"/>
        <v>8.4465132523533319E-3</v>
      </c>
      <c r="DU620">
        <f t="shared" si="225"/>
        <v>0.11998341417337717</v>
      </c>
      <c r="DV620">
        <f t="shared" si="226"/>
        <v>0.14108228752516799</v>
      </c>
      <c r="DW620">
        <f t="shared" si="227"/>
        <v>0.29928760410093602</v>
      </c>
      <c r="DX620">
        <f t="shared" si="228"/>
        <v>5.7492176409094107E-3</v>
      </c>
      <c r="DY620">
        <f t="shared" si="229"/>
        <v>0.25095729654602478</v>
      </c>
      <c r="DZ620">
        <f t="shared" si="230"/>
        <v>0.2023469412704407</v>
      </c>
      <c r="EA620">
        <f t="shared" si="212"/>
        <v>0.39708896840432811</v>
      </c>
      <c r="EB620">
        <f t="shared" si="213"/>
        <v>0.41450024435764998</v>
      </c>
      <c r="EC620">
        <f t="shared" si="214"/>
        <v>6.8631701711283494E-2</v>
      </c>
      <c r="ED620">
        <f t="shared" si="215"/>
        <v>-4.2735553040477797E-2</v>
      </c>
      <c r="EE620">
        <f t="shared" si="216"/>
        <v>0.3505636179863536</v>
      </c>
      <c r="EF620">
        <f t="shared" si="217"/>
        <v>7.6954779914241697E-2</v>
      </c>
      <c r="EG620">
        <f t="shared" si="218"/>
        <v>-3.9390947964281456E-2</v>
      </c>
      <c r="EH620">
        <f t="shared" si="219"/>
        <v>0.32955794516062109</v>
      </c>
      <c r="EI620">
        <f t="shared" si="220"/>
        <v>0.33880929477171479</v>
      </c>
      <c r="EJ620">
        <f t="shared" si="221"/>
        <v>0.11742836702659983</v>
      </c>
      <c r="EK620">
        <f t="shared" si="222"/>
        <v>-9.694326593665226E-3</v>
      </c>
    </row>
    <row r="621" spans="1:141" x14ac:dyDescent="0.3">
      <c r="A621" s="6">
        <f>('Base original'!A621-MIN('Base original'!A:A))/(MAX('Base original'!A:A)-MIN('Base original'!A:A))</f>
        <v>0.37168141592920362</v>
      </c>
      <c r="B621" s="6">
        <f>('Base original'!B621-MIN('Base original'!B:B))/(MAX('Base original'!B:B)-MIN('Base original'!B:B))</f>
        <v>0.13013698630136986</v>
      </c>
      <c r="C621" s="6">
        <f>('Base original'!C621-MIN('Base original'!C:C))/(MAX('Base original'!C:C)-MIN('Base original'!C:C))</f>
        <v>0.4</v>
      </c>
      <c r="D621" s="6">
        <f>('Base original'!D621-MIN('Base original'!D:D))/(MAX('Base original'!D:D)-MIN('Base original'!D:D))</f>
        <v>0.13013698630136986</v>
      </c>
      <c r="E621" s="6">
        <f>('Base original'!E621-MIN('Base original'!E:E))/(MAX('Base original'!E:E)-MIN('Base original'!E:E))</f>
        <v>0.1619365609348915</v>
      </c>
      <c r="F621" s="6">
        <f>('Base original'!F621-MIN('Base original'!F:F))/(MAX('Base original'!F:F)-MIN('Base original'!F:F))</f>
        <v>8.9552238805970144E-2</v>
      </c>
      <c r="G621" s="6">
        <f>('Base original'!G621-MIN('Base original'!G:G))/(MAX('Base original'!G:G)-MIN('Base original'!G:G))</f>
        <v>3.5335689045936397E-2</v>
      </c>
      <c r="H621" s="6">
        <f>('Base original'!H621-MIN('Base original'!H:H))/(MAX('Base original'!H:H)-MIN('Base original'!H:H))</f>
        <v>0.44566813509537712</v>
      </c>
      <c r="I621" s="6">
        <f>('Base original'!I621-MIN('Base original'!I:I))/(MAX('Base original'!I:I)-MIN('Base original'!I:I))</f>
        <v>0.44881889763779531</v>
      </c>
      <c r="J621" s="6">
        <f>('Base original'!J621-MIN('Base original'!J:J))/(MAX('Base original'!J:J)-MIN('Base original'!J:J))</f>
        <v>0.27544910179640719</v>
      </c>
      <c r="K621" s="6">
        <f>('Base original'!K621-MIN('Base original'!K:K))/(MAX('Base original'!K:K)-MIN('Base original'!K:K))</f>
        <v>0.52307692307692311</v>
      </c>
      <c r="L621" s="6">
        <f>'Base original'!L621</f>
        <v>7</v>
      </c>
      <c r="M621">
        <v>875</v>
      </c>
      <c r="O621">
        <v>0.8251741616501348</v>
      </c>
      <c r="P621" t="str">
        <f>IF(O621&lt;=cockpit!C$11,"treino","teste")</f>
        <v>teste</v>
      </c>
      <c r="AP621" s="6">
        <v>1.0399666186611334</v>
      </c>
      <c r="AQ621" s="6">
        <v>1.505736293485348</v>
      </c>
      <c r="AR621" s="6">
        <v>1.4706604802437309</v>
      </c>
      <c r="AS621" s="6">
        <v>1.732167451269689</v>
      </c>
      <c r="AT621" s="6">
        <v>1.6151905722425344</v>
      </c>
      <c r="AU621" s="6">
        <v>1.5496785527587209</v>
      </c>
      <c r="AV621" s="6">
        <v>1.6179878446158711</v>
      </c>
      <c r="AW621" s="6">
        <v>1.7724297932332207</v>
      </c>
      <c r="AX621" s="6">
        <v>1.0563395806736449</v>
      </c>
      <c r="AY621" s="6">
        <v>0.89861570508613298</v>
      </c>
      <c r="AZ621" s="6">
        <v>1.001052637414733</v>
      </c>
      <c r="BA621" s="6">
        <v>1.6364596040251553</v>
      </c>
      <c r="BB621" s="6">
        <v>1.268359225200316</v>
      </c>
      <c r="BC621" s="6">
        <v>1.3614956173176891</v>
      </c>
      <c r="BD621" s="6">
        <v>1.2448918667195503</v>
      </c>
      <c r="BE621" s="6">
        <v>1.9348130961157848</v>
      </c>
      <c r="BF621" s="6">
        <v>1.2407899650347209</v>
      </c>
      <c r="BG621" s="6">
        <v>1.2632499087446147</v>
      </c>
      <c r="BH621" s="6">
        <v>1.2151583741658465</v>
      </c>
      <c r="BI621" s="6">
        <v>1.350213520398253</v>
      </c>
      <c r="BL621" s="8">
        <f>IF(BL$1&lt;=cockpit!$C$15,1/(1+EXP(-(AP621+T$14))),0)</f>
        <v>0.76818752706865978</v>
      </c>
      <c r="BM621" s="8">
        <f>IF(BM$1&lt;=cockpit!$C$15,1/(1+EXP(-(AQ621+U$14))),0)</f>
        <v>0.83552327484106703</v>
      </c>
      <c r="BN621" s="8">
        <f>IF(BN$1&lt;=cockpit!$C$15,1/(1+EXP(-(AR621+V$14))),0)</f>
        <v>0.83515253868011152</v>
      </c>
      <c r="BO621" s="8">
        <f>IF(BO$1&lt;=cockpit!$C$15,1/(1+EXP(-(AS621+W$14))),0)</f>
        <v>0.8582012909241632</v>
      </c>
      <c r="BP621" s="8">
        <f>IF(BP$1&lt;=cockpit!$C$15,1/(1+EXP(-(AT621+X$14))),0)</f>
        <v>0.84847765090890492</v>
      </c>
      <c r="BQ621" s="8">
        <f>IF(BQ$1&lt;=cockpit!$C$15,1/(1+EXP(-(AU621+Y$14))),0)</f>
        <v>0.88053944633749082</v>
      </c>
      <c r="BR621" s="8">
        <f>IF(BR$1&lt;=cockpit!$C$15,1/(1+EXP(-(AV621+Z$14))),0)</f>
        <v>0.88231139981276796</v>
      </c>
      <c r="BS621" s="8">
        <f>IF(BS$1&lt;=cockpit!$C$15,1/(1+EXP(-(AW621+AA$14))),0)</f>
        <v>0.86774829809180887</v>
      </c>
      <c r="BT621" s="8">
        <f>IF(BT$1&lt;=cockpit!$C$15,1/(1+EXP(-(AX621+AB$14))),0)</f>
        <v>0.75956524205873555</v>
      </c>
      <c r="BU621" s="8">
        <f>IF(BU$1&lt;=cockpit!$C$15,1/(1+EXP(-(AY621+AC$14))),0)</f>
        <v>0.71893575818946087</v>
      </c>
      <c r="BV621" s="8">
        <f>IF(BV$1&lt;=cockpit!$C$15,1/(1+EXP(-(AZ621+AD$14))),0)</f>
        <v>0.79837537442527162</v>
      </c>
      <c r="BW621" s="8">
        <f>IF(BW$1&lt;=cockpit!$C$15,1/(1+EXP(-(BA621+AE$14))),0)</f>
        <v>0.88722731901547502</v>
      </c>
      <c r="BX621" s="8">
        <f>IF(BX$1&lt;=cockpit!$C$15,1/(1+EXP(-(BB621+AF$14))),0)</f>
        <v>0.88064100776953447</v>
      </c>
      <c r="BY621" s="8">
        <f>IF(BY$1&lt;=cockpit!$C$15,1/(1+EXP(-(BC621+AG$14))),0)</f>
        <v>0.79131976511130597</v>
      </c>
      <c r="BZ621" s="8">
        <f>IF(BZ$1&lt;=cockpit!$C$15,1/(1+EXP(-(BD621+AH$14))),0)</f>
        <v>0.82482941333756576</v>
      </c>
      <c r="CA621" s="8">
        <f>IF(CA$1&lt;=cockpit!$C$15,1/(1+EXP(-(BE621+AI$14))),0)</f>
        <v>0.94813563058219763</v>
      </c>
      <c r="CB621" s="8">
        <f>IF(CB$1&lt;=cockpit!$C$15,1/(1+EXP(-(BF621+AJ$14))),0)</f>
        <v>0.8394031926106057</v>
      </c>
      <c r="CC621" s="8">
        <f>IF(CC$1&lt;=cockpit!$C$15,1/(1+EXP(-(BG621+AK$14))),0)</f>
        <v>0.81010307628660638</v>
      </c>
      <c r="CD621" s="8">
        <f>IF(CD$1&lt;=cockpit!$C$15,1/(1+EXP(-(BH621+AL$14))),0)</f>
        <v>0.8953106579929776</v>
      </c>
      <c r="CE621" s="8">
        <f>IF(CE$1&lt;=cockpit!$C$15,1/(1+EXP(-(BI621+AM$14))),0)</f>
        <v>0.8689681218154337</v>
      </c>
      <c r="CH621" s="6">
        <v>5.6207790915228673</v>
      </c>
      <c r="CK621" s="9">
        <f t="shared" si="208"/>
        <v>5.6207790915228673</v>
      </c>
      <c r="CM621" s="9">
        <f t="shared" si="209"/>
        <v>1.9022503143804874</v>
      </c>
      <c r="CP621">
        <f t="shared" si="210"/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0</v>
      </c>
      <c r="DR621">
        <f t="shared" si="211"/>
        <v>0</v>
      </c>
      <c r="DS621">
        <f t="shared" si="223"/>
        <v>0</v>
      </c>
      <c r="DT621">
        <f t="shared" si="224"/>
        <v>0</v>
      </c>
      <c r="DU621">
        <f t="shared" si="225"/>
        <v>0</v>
      </c>
      <c r="DV621">
        <f t="shared" si="226"/>
        <v>0</v>
      </c>
      <c r="DW621">
        <f t="shared" si="227"/>
        <v>0</v>
      </c>
      <c r="DX621">
        <f t="shared" si="228"/>
        <v>0</v>
      </c>
      <c r="DY621">
        <f t="shared" si="229"/>
        <v>0</v>
      </c>
      <c r="DZ621">
        <f t="shared" si="230"/>
        <v>0</v>
      </c>
      <c r="EA621">
        <f t="shared" si="212"/>
        <v>0</v>
      </c>
      <c r="EB621">
        <f t="shared" si="213"/>
        <v>0</v>
      </c>
      <c r="EC621">
        <f t="shared" si="214"/>
        <v>0</v>
      </c>
      <c r="ED621">
        <f t="shared" si="215"/>
        <v>0</v>
      </c>
      <c r="EE621">
        <f t="shared" si="216"/>
        <v>0</v>
      </c>
      <c r="EF621">
        <f t="shared" si="217"/>
        <v>0</v>
      </c>
      <c r="EG621">
        <f t="shared" si="218"/>
        <v>0</v>
      </c>
      <c r="EH621">
        <f t="shared" si="219"/>
        <v>0</v>
      </c>
      <c r="EI621">
        <f t="shared" si="220"/>
        <v>0</v>
      </c>
      <c r="EJ621">
        <f t="shared" si="221"/>
        <v>0</v>
      </c>
      <c r="EK621">
        <f t="shared" si="222"/>
        <v>0</v>
      </c>
    </row>
    <row r="622" spans="1:141" x14ac:dyDescent="0.3">
      <c r="A622" s="6">
        <f>('Base original'!A622-MIN('Base original'!A:A))/(MAX('Base original'!A:A)-MIN('Base original'!A:A))</f>
        <v>0.27433628318584075</v>
      </c>
      <c r="B622" s="6">
        <f>('Base original'!B622-MIN('Base original'!B:B))/(MAX('Base original'!B:B)-MIN('Base original'!B:B))</f>
        <v>0.40753424657534248</v>
      </c>
      <c r="C622" s="6">
        <f>('Base original'!C622-MIN('Base original'!C:C))/(MAX('Base original'!C:C)-MIN('Base original'!C:C))</f>
        <v>0.01</v>
      </c>
      <c r="D622" s="6">
        <f>('Base original'!D622-MIN('Base original'!D:D))/(MAX('Base original'!D:D)-MIN('Base original'!D:D))</f>
        <v>8.2191780821917818E-2</v>
      </c>
      <c r="E622" s="6">
        <f>('Base original'!E622-MIN('Base original'!E:E))/(MAX('Base original'!E:E)-MIN('Base original'!E:E))</f>
        <v>8.6811352253756274E-2</v>
      </c>
      <c r="F622" s="6">
        <f>('Base original'!F622-MIN('Base original'!F:F))/(MAX('Base original'!F:F)-MIN('Base original'!F:F))</f>
        <v>0.44776119402985076</v>
      </c>
      <c r="G622" s="6">
        <f>('Base original'!G622-MIN('Base original'!G:G))/(MAX('Base original'!G:G)-MIN('Base original'!G:G))</f>
        <v>0.13074204946996468</v>
      </c>
      <c r="H622" s="6">
        <f>('Base original'!H622-MIN('Base original'!H:H))/(MAX('Base original'!H:H)-MIN('Base original'!H:H))</f>
        <v>0.26725403817914728</v>
      </c>
      <c r="I622" s="6">
        <f>('Base original'!I622-MIN('Base original'!I:I))/(MAX('Base original'!I:I)-MIN('Base original'!I:I))</f>
        <v>0.52755905511811041</v>
      </c>
      <c r="J622" s="6">
        <f>('Base original'!J622-MIN('Base original'!J:J))/(MAX('Base original'!J:J)-MIN('Base original'!J:J))</f>
        <v>0.14371257485029937</v>
      </c>
      <c r="K622" s="6">
        <f>('Base original'!K622-MIN('Base original'!K:K))/(MAX('Base original'!K:K)-MIN('Base original'!K:K))</f>
        <v>0.52307692307692311</v>
      </c>
      <c r="L622" s="6">
        <f>'Base original'!L622</f>
        <v>6</v>
      </c>
      <c r="M622">
        <v>877</v>
      </c>
      <c r="O622">
        <v>0.78177100903205965</v>
      </c>
      <c r="P622" t="str">
        <f>IF(O622&lt;=cockpit!C$11,"treino","teste")</f>
        <v>treino</v>
      </c>
      <c r="AP622" s="6">
        <v>0.57429755279232619</v>
      </c>
      <c r="AQ622" s="6">
        <v>1.4415898103662999</v>
      </c>
      <c r="AR622" s="6">
        <v>1.6283379018030892</v>
      </c>
      <c r="AS622" s="6">
        <v>1.5616698471377606</v>
      </c>
      <c r="AT622" s="6">
        <v>1.7239586606443489</v>
      </c>
      <c r="AU622" s="6">
        <v>1.5487357791418204</v>
      </c>
      <c r="AV622" s="6">
        <v>1.4512450815507858</v>
      </c>
      <c r="AW622" s="6">
        <v>1.7353231327491643</v>
      </c>
      <c r="AX622" s="6">
        <v>0.95951054346008879</v>
      </c>
      <c r="AY622" s="6">
        <v>1.1952839114544318</v>
      </c>
      <c r="AZ622" s="6">
        <v>1.1704993683801099</v>
      </c>
      <c r="BA622" s="6">
        <v>1.4613950845989794</v>
      </c>
      <c r="BB622" s="6">
        <v>1.1199367987293354</v>
      </c>
      <c r="BC622" s="6">
        <v>1.3599326580603743</v>
      </c>
      <c r="BD622" s="6">
        <v>1.1034303517813462</v>
      </c>
      <c r="BE622" s="6">
        <v>1.8380416007879694</v>
      </c>
      <c r="BF622" s="6">
        <v>1.2985974374424256</v>
      </c>
      <c r="BG622" s="6">
        <v>1.1281661064488535</v>
      </c>
      <c r="BH622" s="6">
        <v>1.3225279857273005</v>
      </c>
      <c r="BI622" s="6">
        <v>1.026180698072815</v>
      </c>
      <c r="BL622" s="8">
        <f>IF(BL$1&lt;=cockpit!$C$15,1/(1+EXP(-(AP622+T$14))),0)</f>
        <v>0.67533962463071273</v>
      </c>
      <c r="BM622" s="8">
        <f>IF(BM$1&lt;=cockpit!$C$15,1/(1+EXP(-(AQ622+U$14))),0)</f>
        <v>0.82651725469380044</v>
      </c>
      <c r="BN622" s="8">
        <f>IF(BN$1&lt;=cockpit!$C$15,1/(1+EXP(-(AR622+V$14))),0)</f>
        <v>0.85573035548588605</v>
      </c>
      <c r="BO622" s="8">
        <f>IF(BO$1&lt;=cockpit!$C$15,1/(1+EXP(-(AS622+W$14))),0)</f>
        <v>0.83616040029601246</v>
      </c>
      <c r="BP622" s="8">
        <f>IF(BP$1&lt;=cockpit!$C$15,1/(1+EXP(-(AT622+X$14))),0)</f>
        <v>0.86193778790212916</v>
      </c>
      <c r="BQ622" s="8">
        <f>IF(BQ$1&lt;=cockpit!$C$15,1/(1+EXP(-(AU622+Y$14))),0)</f>
        <v>0.88044024065154736</v>
      </c>
      <c r="BR622" s="8">
        <f>IF(BR$1&lt;=cockpit!$C$15,1/(1+EXP(-(AV622+Z$14))),0)</f>
        <v>0.86386390285440162</v>
      </c>
      <c r="BS622" s="8">
        <f>IF(BS$1&lt;=cockpit!$C$15,1/(1+EXP(-(AW622+AA$14))),0)</f>
        <v>0.86343148202549025</v>
      </c>
      <c r="BT622" s="8">
        <f>IF(BT$1&lt;=cockpit!$C$15,1/(1+EXP(-(AX622+AB$14))),0)</f>
        <v>0.741440372017793</v>
      </c>
      <c r="BU622" s="8">
        <f>IF(BU$1&lt;=cockpit!$C$15,1/(1+EXP(-(AY622+AC$14))),0)</f>
        <v>0.77484203313040867</v>
      </c>
      <c r="BV622" s="8">
        <f>IF(BV$1&lt;=cockpit!$C$15,1/(1+EXP(-(AZ622+AD$14))),0)</f>
        <v>0.82427992374321568</v>
      </c>
      <c r="BW622" s="8">
        <f>IF(BW$1&lt;=cockpit!$C$15,1/(1+EXP(-(BA622+AE$14))),0)</f>
        <v>0.86848879062847184</v>
      </c>
      <c r="BX622" s="8">
        <f>IF(BX$1&lt;=cockpit!$C$15,1/(1+EXP(-(BB622+AF$14))),0)</f>
        <v>0.86413789749053171</v>
      </c>
      <c r="BY622" s="8">
        <f>IF(BY$1&lt;=cockpit!$C$15,1/(1+EXP(-(BC622+AG$14))),0)</f>
        <v>0.79106155176415027</v>
      </c>
      <c r="BZ622" s="8">
        <f>IF(BZ$1&lt;=cockpit!$C$15,1/(1+EXP(-(BD622+AH$14))),0)</f>
        <v>0.8034431612073889</v>
      </c>
      <c r="CA622" s="8">
        <f>IF(CA$1&lt;=cockpit!$C$15,1/(1+EXP(-(BE622+AI$14))),0)</f>
        <v>0.94316527491609781</v>
      </c>
      <c r="CB622" s="8">
        <f>IF(CB$1&lt;=cockpit!$C$15,1/(1+EXP(-(BF622+AJ$14))),0)</f>
        <v>0.84704391729847783</v>
      </c>
      <c r="CC622" s="8">
        <f>IF(CC$1&lt;=cockpit!$C$15,1/(1+EXP(-(BG622+AK$14))),0)</f>
        <v>0.78844810820098077</v>
      </c>
      <c r="CD622" s="8">
        <f>IF(CD$1&lt;=cockpit!$C$15,1/(1+EXP(-(BH622+AL$14))),0)</f>
        <v>0.90495571400514396</v>
      </c>
      <c r="CE622" s="8">
        <f>IF(CE$1&lt;=cockpit!$C$15,1/(1+EXP(-(BI622+AM$14))),0)</f>
        <v>0.82747446296211091</v>
      </c>
      <c r="CH622" s="6">
        <v>5.6597460873777941</v>
      </c>
      <c r="CK622" s="9">
        <f t="shared" si="208"/>
        <v>5.6597460873777941</v>
      </c>
      <c r="CM622" s="9">
        <f t="shared" si="209"/>
        <v>0.11577272505471976</v>
      </c>
      <c r="CP622">
        <f t="shared" si="210"/>
        <v>-0.34025391262220595</v>
      </c>
      <c r="CV622">
        <v>2.6681281993515379E-2</v>
      </c>
      <c r="CW622">
        <v>-0.13956011969408741</v>
      </c>
      <c r="CX622">
        <v>-5.7594580016203838E-3</v>
      </c>
      <c r="CY622">
        <v>-9.1120776955033414E-2</v>
      </c>
      <c r="CZ622">
        <v>-0.10891544024923275</v>
      </c>
      <c r="DA622">
        <v>-0.25654939467975724</v>
      </c>
      <c r="DB622">
        <v>-4.5184471956880926E-3</v>
      </c>
      <c r="DC622">
        <v>-0.21391120166504171</v>
      </c>
      <c r="DD622">
        <v>-9.2636595491421211E-2</v>
      </c>
      <c r="DE622">
        <v>-0.20109394778135942</v>
      </c>
      <c r="DF622">
        <v>-0.24785327015955463</v>
      </c>
      <c r="DG622">
        <v>-6.7714403387991881E-2</v>
      </c>
      <c r="DH622">
        <v>3.4935046513941054E-2</v>
      </c>
      <c r="DI622">
        <v>-0.16923746314945332</v>
      </c>
      <c r="DJ622">
        <v>-4.6880334249563616E-2</v>
      </c>
      <c r="DK622">
        <v>6.1379263987210719E-2</v>
      </c>
      <c r="DL622">
        <v>-0.22561214236132038</v>
      </c>
      <c r="DM622">
        <v>-0.20240685882812851</v>
      </c>
      <c r="DN622">
        <v>-0.13522097197839683</v>
      </c>
      <c r="DO622">
        <v>7.2063243342717622E-3</v>
      </c>
      <c r="DR622">
        <f t="shared" si="211"/>
        <v>1.4512386619936016E-2</v>
      </c>
      <c r="DS622">
        <f t="shared" si="223"/>
        <v>-4.4222307344267207E-2</v>
      </c>
      <c r="DT622">
        <f t="shared" si="224"/>
        <v>-1.5419541112929973E-3</v>
      </c>
      <c r="DU622">
        <f t="shared" si="225"/>
        <v>-2.7412390462964495E-2</v>
      </c>
      <c r="DV622">
        <f t="shared" si="226"/>
        <v>-2.7998157022382519E-2</v>
      </c>
      <c r="DW622">
        <f t="shared" si="227"/>
        <v>-5.767871320554973E-2</v>
      </c>
      <c r="DX622">
        <f t="shared" si="228"/>
        <v>-1.1465069839425022E-3</v>
      </c>
      <c r="DY622">
        <f t="shared" si="229"/>
        <v>-5.4437422291509503E-2</v>
      </c>
      <c r="DZ622">
        <f t="shared" si="230"/>
        <v>-4.1711125493055043E-2</v>
      </c>
      <c r="EA622">
        <f t="shared" si="212"/>
        <v>-8.0361127958384598E-2</v>
      </c>
      <c r="EB622">
        <f t="shared" si="213"/>
        <v>-7.9452490513617954E-2</v>
      </c>
      <c r="EC622">
        <f t="shared" si="214"/>
        <v>-1.6639272135915196E-2</v>
      </c>
      <c r="ED622">
        <f t="shared" si="215"/>
        <v>8.8478488044902402E-3</v>
      </c>
      <c r="EE622">
        <f t="shared" si="216"/>
        <v>-6.3332317847955885E-2</v>
      </c>
      <c r="EF622">
        <f t="shared" si="217"/>
        <v>-1.6618098069401604E-2</v>
      </c>
      <c r="EG622">
        <f t="shared" si="218"/>
        <v>6.7786807514211844E-3</v>
      </c>
      <c r="EH622">
        <f t="shared" si="219"/>
        <v>-6.3739175867684225E-2</v>
      </c>
      <c r="EI622">
        <f t="shared" si="220"/>
        <v>-7.6580550163223543E-2</v>
      </c>
      <c r="EJ622">
        <f t="shared" si="221"/>
        <v>-2.4482454134026055E-2</v>
      </c>
      <c r="EK622">
        <f t="shared" si="222"/>
        <v>2.2720532687864202E-3</v>
      </c>
    </row>
    <row r="623" spans="1:141" x14ac:dyDescent="0.3">
      <c r="A623" s="6">
        <f>('Base original'!A623-MIN('Base original'!A:A))/(MAX('Base original'!A:A)-MIN('Base original'!A:A))</f>
        <v>0.26548672566371678</v>
      </c>
      <c r="B623" s="6">
        <f>('Base original'!B623-MIN('Base original'!B:B))/(MAX('Base original'!B:B)-MIN('Base original'!B:B))</f>
        <v>0.40753424657534248</v>
      </c>
      <c r="C623" s="6">
        <f>('Base original'!C623-MIN('Base original'!C:C))/(MAX('Base original'!C:C)-MIN('Base original'!C:C))</f>
        <v>0</v>
      </c>
      <c r="D623" s="6">
        <f>('Base original'!D623-MIN('Base original'!D:D))/(MAX('Base original'!D:D)-MIN('Base original'!D:D))</f>
        <v>8.2191780821917818E-2</v>
      </c>
      <c r="E623" s="6">
        <f>('Base original'!E623-MIN('Base original'!E:E))/(MAX('Base original'!E:E)-MIN('Base original'!E:E))</f>
        <v>9.3489148580968295E-2</v>
      </c>
      <c r="F623" s="6">
        <f>('Base original'!F623-MIN('Base original'!F:F))/(MAX('Base original'!F:F)-MIN('Base original'!F:F))</f>
        <v>0.43283582089552236</v>
      </c>
      <c r="G623" s="6">
        <f>('Base original'!G623-MIN('Base original'!G:G))/(MAX('Base original'!G:G)-MIN('Base original'!G:G))</f>
        <v>0.10247349823321555</v>
      </c>
      <c r="H623" s="6">
        <f>('Base original'!H623-MIN('Base original'!H:H))/(MAX('Base original'!H:H)-MIN('Base original'!H:H))</f>
        <v>0.38619676945661208</v>
      </c>
      <c r="I623" s="6">
        <f>('Base original'!I623-MIN('Base original'!I:I))/(MAX('Base original'!I:I)-MIN('Base original'!I:I))</f>
        <v>0.58267716535433067</v>
      </c>
      <c r="J623" s="6">
        <f>('Base original'!J623-MIN('Base original'!J:J))/(MAX('Base original'!J:J)-MIN('Base original'!J:J))</f>
        <v>0.19161676646706588</v>
      </c>
      <c r="K623" s="6">
        <f>('Base original'!K623-MIN('Base original'!K:K))/(MAX('Base original'!K:K)-MIN('Base original'!K:K))</f>
        <v>0.46153846153846156</v>
      </c>
      <c r="L623" s="6">
        <f>'Base original'!L623</f>
        <v>6</v>
      </c>
      <c r="M623">
        <v>881</v>
      </c>
      <c r="O623">
        <v>0.84966546206703708</v>
      </c>
      <c r="P623" t="str">
        <f>IF(O623&lt;=cockpit!C$11,"treino","teste")</f>
        <v>teste</v>
      </c>
      <c r="AP623" s="6">
        <v>0.6052112146870352</v>
      </c>
      <c r="AQ623" s="6">
        <v>1.4538376641349018</v>
      </c>
      <c r="AR623" s="6">
        <v>1.638839245443755</v>
      </c>
      <c r="AS623" s="6">
        <v>1.6793975581395839</v>
      </c>
      <c r="AT623" s="6">
        <v>1.7931637911338802</v>
      </c>
      <c r="AU623" s="6">
        <v>1.63041350769097</v>
      </c>
      <c r="AV623" s="6">
        <v>1.5417385867212503</v>
      </c>
      <c r="AW623" s="6">
        <v>1.866106113034856</v>
      </c>
      <c r="AX623" s="6">
        <v>0.96495977695270596</v>
      </c>
      <c r="AY623" s="6">
        <v>1.217698820900748</v>
      </c>
      <c r="AZ623" s="6">
        <v>1.1577847700178645</v>
      </c>
      <c r="BA623" s="6">
        <v>1.5914089074051869</v>
      </c>
      <c r="BB623" s="6">
        <v>1.200748116768896</v>
      </c>
      <c r="BC623" s="6">
        <v>1.3842540170961166</v>
      </c>
      <c r="BD623" s="6">
        <v>1.1279390844236288</v>
      </c>
      <c r="BE623" s="6">
        <v>1.9677309488334496</v>
      </c>
      <c r="BF623" s="6">
        <v>1.3602347969263577</v>
      </c>
      <c r="BG623" s="6">
        <v>1.1684103185276542</v>
      </c>
      <c r="BH623" s="6">
        <v>1.3538154297533032</v>
      </c>
      <c r="BI623" s="6">
        <v>1.1140726666257916</v>
      </c>
      <c r="BL623" s="8">
        <f>IF(BL$1&lt;=cockpit!$C$15,1/(1+EXP(-(AP623+T$14))),0)</f>
        <v>0.68208055567952186</v>
      </c>
      <c r="BM623" s="8">
        <f>IF(BM$1&lt;=cockpit!$C$15,1/(1+EXP(-(AQ623+U$14))),0)</f>
        <v>0.82826641436987536</v>
      </c>
      <c r="BN623" s="8">
        <f>IF(BN$1&lt;=cockpit!$C$15,1/(1+EXP(-(AR623+V$14))),0)</f>
        <v>0.85702197157410054</v>
      </c>
      <c r="BO623" s="8">
        <f>IF(BO$1&lt;=cockpit!$C$15,1/(1+EXP(-(AS623+W$14))),0)</f>
        <v>0.85165745098998913</v>
      </c>
      <c r="BP623" s="8">
        <f>IF(BP$1&lt;=cockpit!$C$15,1/(1+EXP(-(AT623+X$14))),0)</f>
        <v>0.8699689022168271</v>
      </c>
      <c r="BQ623" s="8">
        <f>IF(BQ$1&lt;=cockpit!$C$15,1/(1+EXP(-(AU623+Y$14))),0)</f>
        <v>0.88877445890816065</v>
      </c>
      <c r="BR623" s="8">
        <f>IF(BR$1&lt;=cockpit!$C$15,1/(1+EXP(-(AV623+Z$14))),0)</f>
        <v>0.87416016231662563</v>
      </c>
      <c r="BS623" s="8">
        <f>IF(BS$1&lt;=cockpit!$C$15,1/(1+EXP(-(AW623+AA$14))),0)</f>
        <v>0.87813335283623062</v>
      </c>
      <c r="BT623" s="8">
        <f>IF(BT$1&lt;=cockpit!$C$15,1/(1+EXP(-(AX623+AB$14))),0)</f>
        <v>0.74248365056651511</v>
      </c>
      <c r="BU623" s="8">
        <f>IF(BU$1&lt;=cockpit!$C$15,1/(1+EXP(-(AY623+AC$14))),0)</f>
        <v>0.77872847448052396</v>
      </c>
      <c r="BV623" s="8">
        <f>IF(BV$1&lt;=cockpit!$C$15,1/(1+EXP(-(AZ623+AD$14))),0)</f>
        <v>0.82243070957255704</v>
      </c>
      <c r="BW623" s="8">
        <f>IF(BW$1&lt;=cockpit!$C$15,1/(1+EXP(-(BA623+AE$14))),0)</f>
        <v>0.88264053127872832</v>
      </c>
      <c r="BX623" s="8">
        <f>IF(BX$1&lt;=cockpit!$C$15,1/(1+EXP(-(BB623+AF$14))),0)</f>
        <v>0.87334936322433976</v>
      </c>
      <c r="BY623" s="8">
        <f>IF(BY$1&lt;=cockpit!$C$15,1/(1+EXP(-(BC623+AG$14))),0)</f>
        <v>0.79505301081755764</v>
      </c>
      <c r="BZ623" s="8">
        <f>IF(BZ$1&lt;=cockpit!$C$15,1/(1+EXP(-(BD623+AH$14))),0)</f>
        <v>0.80728487222623646</v>
      </c>
      <c r="CA623" s="8">
        <f>IF(CA$1&lt;=cockpit!$C$15,1/(1+EXP(-(BE623+AI$14))),0)</f>
        <v>0.94973067452404158</v>
      </c>
      <c r="CB623" s="8">
        <f>IF(CB$1&lt;=cockpit!$C$15,1/(1+EXP(-(BF623+AJ$14))),0)</f>
        <v>0.85486001801461886</v>
      </c>
      <c r="CC623" s="8">
        <f>IF(CC$1&lt;=cockpit!$C$15,1/(1+EXP(-(BG623+AK$14))),0)</f>
        <v>0.7950828359714428</v>
      </c>
      <c r="CD623" s="8">
        <f>IF(CD$1&lt;=cockpit!$C$15,1/(1+EXP(-(BH623+AL$14))),0)</f>
        <v>0.907612891009417</v>
      </c>
      <c r="CE623" s="8">
        <f>IF(CE$1&lt;=cockpit!$C$15,1/(1+EXP(-(BI623+AM$14))),0)</f>
        <v>0.83966329320592348</v>
      </c>
      <c r="CH623" s="6">
        <v>5.6967032223349232</v>
      </c>
      <c r="CK623" s="9">
        <f t="shared" si="208"/>
        <v>5.6967032223349232</v>
      </c>
      <c r="CM623" s="9">
        <f t="shared" si="209"/>
        <v>9.1988935342019018E-2</v>
      </c>
      <c r="CP623">
        <f t="shared" si="210"/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R623">
        <f t="shared" si="211"/>
        <v>0</v>
      </c>
      <c r="DS623">
        <f t="shared" si="223"/>
        <v>0</v>
      </c>
      <c r="DT623">
        <f t="shared" si="224"/>
        <v>0</v>
      </c>
      <c r="DU623">
        <f t="shared" si="225"/>
        <v>0</v>
      </c>
      <c r="DV623">
        <f t="shared" si="226"/>
        <v>0</v>
      </c>
      <c r="DW623">
        <f t="shared" si="227"/>
        <v>0</v>
      </c>
      <c r="DX623">
        <f t="shared" si="228"/>
        <v>0</v>
      </c>
      <c r="DY623">
        <f t="shared" si="229"/>
        <v>0</v>
      </c>
      <c r="DZ623">
        <f t="shared" si="230"/>
        <v>0</v>
      </c>
      <c r="EA623">
        <f t="shared" si="212"/>
        <v>0</v>
      </c>
      <c r="EB623">
        <f t="shared" si="213"/>
        <v>0</v>
      </c>
      <c r="EC623">
        <f t="shared" si="214"/>
        <v>0</v>
      </c>
      <c r="ED623">
        <f t="shared" si="215"/>
        <v>0</v>
      </c>
      <c r="EE623">
        <f t="shared" si="216"/>
        <v>0</v>
      </c>
      <c r="EF623">
        <f t="shared" si="217"/>
        <v>0</v>
      </c>
      <c r="EG623">
        <f t="shared" si="218"/>
        <v>0</v>
      </c>
      <c r="EH623">
        <f t="shared" si="219"/>
        <v>0</v>
      </c>
      <c r="EI623">
        <f t="shared" si="220"/>
        <v>0</v>
      </c>
      <c r="EJ623">
        <f t="shared" si="221"/>
        <v>0</v>
      </c>
      <c r="EK623">
        <f t="shared" si="222"/>
        <v>0</v>
      </c>
    </row>
    <row r="624" spans="1:141" x14ac:dyDescent="0.3">
      <c r="A624" s="6">
        <f>('Base original'!A624-MIN('Base original'!A:A))/(MAX('Base original'!A:A)-MIN('Base original'!A:A))</f>
        <v>0.33628318584070799</v>
      </c>
      <c r="B624" s="6">
        <f>('Base original'!B624-MIN('Base original'!B:B))/(MAX('Base original'!B:B)-MIN('Base original'!B:B))</f>
        <v>0.13013698630136986</v>
      </c>
      <c r="C624" s="6">
        <f>('Base original'!C624-MIN('Base original'!C:C))/(MAX('Base original'!C:C)-MIN('Base original'!C:C))</f>
        <v>0.28999999999999998</v>
      </c>
      <c r="D624" s="6">
        <f>('Base original'!D624-MIN('Base original'!D:D))/(MAX('Base original'!D:D)-MIN('Base original'!D:D))</f>
        <v>0.15068493150684933</v>
      </c>
      <c r="E624" s="6">
        <f>('Base original'!E624-MIN('Base original'!E:E))/(MAX('Base original'!E:E)-MIN('Base original'!E:E))</f>
        <v>0.30383973288814525</v>
      </c>
      <c r="F624" s="6">
        <f>('Base original'!F624-MIN('Base original'!F:F))/(MAX('Base original'!F:F)-MIN('Base original'!F:F))</f>
        <v>0.19402985074626866</v>
      </c>
      <c r="G624" s="6">
        <f>('Base original'!G624-MIN('Base original'!G:G))/(MAX('Base original'!G:G)-MIN('Base original'!G:G))</f>
        <v>7.0671378091872794E-2</v>
      </c>
      <c r="H624" s="6">
        <f>('Base original'!H624-MIN('Base original'!H:H))/(MAX('Base original'!H:H)-MIN('Base original'!H:H))</f>
        <v>0.38839941262848976</v>
      </c>
      <c r="I624" s="6">
        <f>('Base original'!I624-MIN('Base original'!I:I))/(MAX('Base original'!I:I)-MIN('Base original'!I:I))</f>
        <v>0.37795275590551192</v>
      </c>
      <c r="J624" s="6">
        <f>('Base original'!J624-MIN('Base original'!J:J))/(MAX('Base original'!J:J)-MIN('Base original'!J:J))</f>
        <v>0.26946107784431139</v>
      </c>
      <c r="K624" s="6">
        <f>('Base original'!K624-MIN('Base original'!K:K))/(MAX('Base original'!K:K)-MIN('Base original'!K:K))</f>
        <v>0.55384615384615377</v>
      </c>
      <c r="L624" s="6">
        <f>'Base original'!L624</f>
        <v>6</v>
      </c>
      <c r="M624">
        <v>882</v>
      </c>
      <c r="O624">
        <v>1.4826235343805561E-3</v>
      </c>
      <c r="P624" t="str">
        <f>IF(O624&lt;=cockpit!C$11,"treino","teste")</f>
        <v>treino</v>
      </c>
      <c r="AP624" s="6">
        <v>1.0365006381398343</v>
      </c>
      <c r="AQ624" s="6">
        <v>1.5179895132429875</v>
      </c>
      <c r="AR624" s="6">
        <v>1.6091384286510952</v>
      </c>
      <c r="AS624" s="6">
        <v>1.7236181564807698</v>
      </c>
      <c r="AT624" s="6">
        <v>1.532155053911304</v>
      </c>
      <c r="AU624" s="6">
        <v>1.5205438742801773</v>
      </c>
      <c r="AV624" s="6">
        <v>1.6817918723606065</v>
      </c>
      <c r="AW624" s="6">
        <v>1.6778671006772405</v>
      </c>
      <c r="AX624" s="6">
        <v>1.1357158954418374</v>
      </c>
      <c r="AY624" s="6">
        <v>0.99271694361707874</v>
      </c>
      <c r="AZ624" s="6">
        <v>0.98567613884107552</v>
      </c>
      <c r="BA624" s="6">
        <v>1.6602505852722014</v>
      </c>
      <c r="BB624" s="6">
        <v>1.2212498915335659</v>
      </c>
      <c r="BC624" s="6">
        <v>1.4467525255502069</v>
      </c>
      <c r="BD624" s="6">
        <v>1.2232201300447125</v>
      </c>
      <c r="BE624" s="6">
        <v>1.8843394246153671</v>
      </c>
      <c r="BF624" s="6">
        <v>1.3291585126643937</v>
      </c>
      <c r="BG624" s="6">
        <v>1.3054546453955762</v>
      </c>
      <c r="BH624" s="6">
        <v>1.2683239320145887</v>
      </c>
      <c r="BI624" s="6">
        <v>1.2848716049583087</v>
      </c>
      <c r="BL624" s="8">
        <f>IF(BL$1&lt;=cockpit!$C$15,1/(1+EXP(-(AP624+T$14))),0)</f>
        <v>0.76756974739852979</v>
      </c>
      <c r="BM624" s="8">
        <f>IF(BM$1&lt;=cockpit!$C$15,1/(1+EXP(-(AQ624+U$14))),0)</f>
        <v>0.83720024751126398</v>
      </c>
      <c r="BN624" s="8">
        <f>IF(BN$1&lt;=cockpit!$C$15,1/(1+EXP(-(AR624+V$14))),0)</f>
        <v>0.8533438407826518</v>
      </c>
      <c r="BO624" s="8">
        <f>IF(BO$1&lt;=cockpit!$C$15,1/(1+EXP(-(AS624+W$14))),0)</f>
        <v>0.85715772211586394</v>
      </c>
      <c r="BP624" s="8">
        <f>IF(BP$1&lt;=cockpit!$C$15,1/(1+EXP(-(AT624+X$14))),0)</f>
        <v>0.83749072250890644</v>
      </c>
      <c r="BQ624" s="8">
        <f>IF(BQ$1&lt;=cockpit!$C$15,1/(1+EXP(-(AU624+Y$14))),0)</f>
        <v>0.8774406404406585</v>
      </c>
      <c r="BR624" s="8">
        <f>IF(BR$1&lt;=cockpit!$C$15,1/(1+EXP(-(AV624+Z$14))),0)</f>
        <v>0.88877677879368278</v>
      </c>
      <c r="BS624" s="8">
        <f>IF(BS$1&lt;=cockpit!$C$15,1/(1+EXP(-(AW624+AA$14))),0)</f>
        <v>0.85651386083178183</v>
      </c>
      <c r="BT624" s="8">
        <f>IF(BT$1&lt;=cockpit!$C$15,1/(1+EXP(-(AX624+AB$14))),0)</f>
        <v>0.77376146926733125</v>
      </c>
      <c r="BU624" s="8">
        <f>IF(BU$1&lt;=cockpit!$C$15,1/(1+EXP(-(AY624+AC$14))),0)</f>
        <v>0.73755323006120921</v>
      </c>
      <c r="BV624" s="8">
        <f>IF(BV$1&lt;=cockpit!$C$15,1/(1+EXP(-(AZ624+AD$14))),0)</f>
        <v>0.79588882739955835</v>
      </c>
      <c r="BW624" s="8">
        <f>IF(BW$1&lt;=cockpit!$C$15,1/(1+EXP(-(BA624+AE$14))),0)</f>
        <v>0.88958588613662304</v>
      </c>
      <c r="BX624" s="8">
        <f>IF(BX$1&lt;=cockpit!$C$15,1/(1+EXP(-(BB624+AF$14))),0)</f>
        <v>0.8755997655835055</v>
      </c>
      <c r="BY624" s="8">
        <f>IF(BY$1&lt;=cockpit!$C$15,1/(1+EXP(-(BC624+AG$14))),0)</f>
        <v>0.80504916394780612</v>
      </c>
      <c r="BZ624" s="8">
        <f>IF(BZ$1&lt;=cockpit!$C$15,1/(1+EXP(-(BD624+AH$14))),0)</f>
        <v>0.82167607914455532</v>
      </c>
      <c r="CA624" s="8">
        <f>IF(CA$1&lt;=cockpit!$C$15,1/(1+EXP(-(BE624+AI$14))),0)</f>
        <v>0.94559672660040983</v>
      </c>
      <c r="CB624" s="8">
        <f>IF(CB$1&lt;=cockpit!$C$15,1/(1+EXP(-(BF624+AJ$14))),0)</f>
        <v>0.85096157040023668</v>
      </c>
      <c r="CC624" s="8">
        <f>IF(CC$1&lt;=cockpit!$C$15,1/(1+EXP(-(BG624+AK$14))),0)</f>
        <v>0.81651087242067988</v>
      </c>
      <c r="CD624" s="8">
        <f>IF(CD$1&lt;=cockpit!$C$15,1/(1+EXP(-(BH624+AL$14))),0)</f>
        <v>0.90019013739435139</v>
      </c>
      <c r="CE624" s="8">
        <f>IF(CE$1&lt;=cockpit!$C$15,1/(1+EXP(-(BI624+AM$14))),0)</f>
        <v>0.86134710186519403</v>
      </c>
      <c r="CH624" s="6">
        <v>5.6431859868785166</v>
      </c>
      <c r="CK624" s="9">
        <f t="shared" si="208"/>
        <v>5.6431859868785166</v>
      </c>
      <c r="CM624" s="9">
        <f t="shared" si="209"/>
        <v>0.12731623995985814</v>
      </c>
      <c r="CP624">
        <f t="shared" si="210"/>
        <v>-0.35681401312148342</v>
      </c>
      <c r="CV624">
        <v>2.7979855484873788E-2</v>
      </c>
      <c r="CW624">
        <v>-0.1463524871646458</v>
      </c>
      <c r="CX624">
        <v>-6.0397698504780963E-3</v>
      </c>
      <c r="CY624">
        <v>-9.5555609790072854E-2</v>
      </c>
      <c r="CZ624">
        <v>-0.11421633634341813</v>
      </c>
      <c r="DA624">
        <v>-0.26903561041842183</v>
      </c>
      <c r="DB624">
        <v>-4.7383592580788484E-3</v>
      </c>
      <c r="DC624">
        <v>-0.22432222374615302</v>
      </c>
      <c r="DD624">
        <v>-9.7145202958786842E-2</v>
      </c>
      <c r="DE624">
        <v>-0.21088115627924764</v>
      </c>
      <c r="DF624">
        <v>-0.25991624698555255</v>
      </c>
      <c r="DG624">
        <v>-7.1010051972050445E-2</v>
      </c>
      <c r="DH624">
        <v>3.6635329331438447E-2</v>
      </c>
      <c r="DI624">
        <v>-0.17747422191704321</v>
      </c>
      <c r="DJ624">
        <v>-4.9161992205028454E-2</v>
      </c>
      <c r="DK624">
        <v>6.4366582405877906E-2</v>
      </c>
      <c r="DL624">
        <v>-0.23659264725123513</v>
      </c>
      <c r="DM624">
        <v>-0.21225796648506989</v>
      </c>
      <c r="DN624">
        <v>-0.14180215386199374</v>
      </c>
      <c r="DO624">
        <v>7.5570549233375615E-3</v>
      </c>
      <c r="DR624">
        <f t="shared" si="211"/>
        <v>1.1495151014826949E-2</v>
      </c>
      <c r="DS624">
        <f t="shared" si="223"/>
        <v>-4.3773406264105995E-2</v>
      </c>
      <c r="DT624">
        <f t="shared" si="224"/>
        <v>-1.6416353523385496E-3</v>
      </c>
      <c r="DU624">
        <f t="shared" si="225"/>
        <v>-2.5349053265005576E-2</v>
      </c>
      <c r="DV624">
        <f t="shared" si="226"/>
        <v>-3.4106059068958999E-2</v>
      </c>
      <c r="DW624">
        <f t="shared" si="227"/>
        <v>-6.1904535036628738E-2</v>
      </c>
      <c r="DX624">
        <f t="shared" si="228"/>
        <v>-9.9541478940840325E-4</v>
      </c>
      <c r="DY624">
        <f t="shared" si="229"/>
        <v>-5.9755852641873837E-2</v>
      </c>
      <c r="DZ624">
        <f t="shared" si="230"/>
        <v>-3.8983708260031245E-2</v>
      </c>
      <c r="EA624">
        <f t="shared" si="212"/>
        <v>-9.616501957935561E-2</v>
      </c>
      <c r="EB624">
        <f t="shared" si="213"/>
        <v>-9.5275152762758053E-2</v>
      </c>
      <c r="EC624">
        <f t="shared" si="214"/>
        <v>-1.4815320747044877E-2</v>
      </c>
      <c r="ED624">
        <f t="shared" si="215"/>
        <v>8.5479400667123982E-3</v>
      </c>
      <c r="EE624">
        <f t="shared" si="216"/>
        <v>-6.2452441043532397E-2</v>
      </c>
      <c r="EF624">
        <f t="shared" si="217"/>
        <v>-1.5970195539131479E-2</v>
      </c>
      <c r="EG624">
        <f t="shared" si="218"/>
        <v>6.8129987469572606E-3</v>
      </c>
      <c r="EH624">
        <f t="shared" si="219"/>
        <v>-6.526749002741615E-2</v>
      </c>
      <c r="EI624">
        <f t="shared" si="220"/>
        <v>-7.074770179429514E-2</v>
      </c>
      <c r="EJ624">
        <f t="shared" si="221"/>
        <v>-2.6893872701627183E-2</v>
      </c>
      <c r="EK624">
        <f t="shared" si="222"/>
        <v>1.9503335771886372E-3</v>
      </c>
    </row>
    <row r="625" spans="1:141" x14ac:dyDescent="0.3">
      <c r="A625" s="6">
        <f>('Base original'!A625-MIN('Base original'!A:A))/(MAX('Base original'!A:A)-MIN('Base original'!A:A))</f>
        <v>0.37168141592920362</v>
      </c>
      <c r="B625" s="6">
        <f>('Base original'!B625-MIN('Base original'!B:B))/(MAX('Base original'!B:B)-MIN('Base original'!B:B))</f>
        <v>0.33561643835616439</v>
      </c>
      <c r="C625" s="6">
        <f>('Base original'!C625-MIN('Base original'!C:C))/(MAX('Base original'!C:C)-MIN('Base original'!C:C))</f>
        <v>0.19</v>
      </c>
      <c r="D625" s="6">
        <f>('Base original'!D625-MIN('Base original'!D:D))/(MAX('Base original'!D:D)-MIN('Base original'!D:D))</f>
        <v>0.21232876712328769</v>
      </c>
      <c r="E625" s="6">
        <f>('Base original'!E625-MIN('Base original'!E:E))/(MAX('Base original'!E:E)-MIN('Base original'!E:E))</f>
        <v>0.13689482470784642</v>
      </c>
      <c r="F625" s="6">
        <f>('Base original'!F625-MIN('Base original'!F:F))/(MAX('Base original'!F:F)-MIN('Base original'!F:F))</f>
        <v>0.43283582089552236</v>
      </c>
      <c r="G625" s="6">
        <f>('Base original'!G625-MIN('Base original'!G:G))/(MAX('Base original'!G:G)-MIN('Base original'!G:G))</f>
        <v>0.22261484098939929</v>
      </c>
      <c r="H625" s="6">
        <f>('Base original'!H625-MIN('Base original'!H:H))/(MAX('Base original'!H:H)-MIN('Base original'!H:H))</f>
        <v>0.57268722466960709</v>
      </c>
      <c r="I625" s="6">
        <f>('Base original'!I625-MIN('Base original'!I:I))/(MAX('Base original'!I:I)-MIN('Base original'!I:I))</f>
        <v>0.37795275590551192</v>
      </c>
      <c r="J625" s="6">
        <f>('Base original'!J625-MIN('Base original'!J:J))/(MAX('Base original'!J:J)-MIN('Base original'!J:J))</f>
        <v>0.10179640718562874</v>
      </c>
      <c r="K625" s="6">
        <f>('Base original'!K625-MIN('Base original'!K:K))/(MAX('Base original'!K:K)-MIN('Base original'!K:K))</f>
        <v>0.24615384615384611</v>
      </c>
      <c r="L625" s="6">
        <f>'Base original'!L625</f>
        <v>6</v>
      </c>
      <c r="M625">
        <v>884</v>
      </c>
      <c r="O625">
        <v>2.1610228462419667E-2</v>
      </c>
      <c r="P625" t="str">
        <f>IF(O625&lt;=cockpit!C$11,"treino","teste")</f>
        <v>treino</v>
      </c>
      <c r="AP625" s="6">
        <v>0.95251526344897286</v>
      </c>
      <c r="AQ625" s="6">
        <v>1.6688311530167101</v>
      </c>
      <c r="AR625" s="6">
        <v>1.7037501370480863</v>
      </c>
      <c r="AS625" s="6">
        <v>1.9369249772889563</v>
      </c>
      <c r="AT625" s="6">
        <v>1.880898206581922</v>
      </c>
      <c r="AU625" s="6">
        <v>1.6200072575511242</v>
      </c>
      <c r="AV625" s="6">
        <v>1.7317565114082418</v>
      </c>
      <c r="AW625" s="6">
        <v>2.0229200448388194</v>
      </c>
      <c r="AX625" s="6">
        <v>1.1276646078092327</v>
      </c>
      <c r="AY625" s="6">
        <v>1.4323484162120987</v>
      </c>
      <c r="AZ625" s="6">
        <v>1.2909531302529718</v>
      </c>
      <c r="BA625" s="6">
        <v>1.6612469740498714</v>
      </c>
      <c r="BB625" s="6">
        <v>1.2864743509490579</v>
      </c>
      <c r="BC625" s="6">
        <v>1.4609386527817696</v>
      </c>
      <c r="BD625" s="6">
        <v>1.1778105478735987</v>
      </c>
      <c r="BE625" s="6">
        <v>1.8603181549428869</v>
      </c>
      <c r="BF625" s="6">
        <v>1.554615518617894</v>
      </c>
      <c r="BG625" s="6">
        <v>1.3082951618995633</v>
      </c>
      <c r="BH625" s="6">
        <v>1.3946597203584392</v>
      </c>
      <c r="BI625" s="6">
        <v>1.2826087540029825</v>
      </c>
      <c r="BL625" s="8">
        <f>IF(BL$1&lt;=cockpit!$C$15,1/(1+EXP(-(AP625+T$14))),0)</f>
        <v>0.75225097717726441</v>
      </c>
      <c r="BM625" s="8">
        <f>IF(BM$1&lt;=cockpit!$C$15,1/(1+EXP(-(AQ625+U$14))),0)</f>
        <v>0.85672903501267772</v>
      </c>
      <c r="BN625" s="8">
        <f>IF(BN$1&lt;=cockpit!$C$15,1/(1+EXP(-(AR625+V$14))),0)</f>
        <v>0.86479302830163451</v>
      </c>
      <c r="BO625" s="8">
        <f>IF(BO$1&lt;=cockpit!$C$15,1/(1+EXP(-(AS625+W$14))),0)</f>
        <v>0.88134067734484245</v>
      </c>
      <c r="BP625" s="8">
        <f>IF(BP$1&lt;=cockpit!$C$15,1/(1+EXP(-(AT625+X$14))),0)</f>
        <v>0.87957569512352818</v>
      </c>
      <c r="BQ625" s="8">
        <f>IF(BQ$1&lt;=cockpit!$C$15,1/(1+EXP(-(AU625+Y$14))),0)</f>
        <v>0.88774158572719164</v>
      </c>
      <c r="BR625" s="8">
        <f>IF(BR$1&lt;=cockpit!$C$15,1/(1+EXP(-(AV625+Z$14))),0)</f>
        <v>0.89362081061904575</v>
      </c>
      <c r="BS625" s="8">
        <f>IF(BS$1&lt;=cockpit!$C$15,1/(1+EXP(-(AW625+AA$14))),0)</f>
        <v>0.89394486546578389</v>
      </c>
      <c r="BT625" s="8">
        <f>IF(BT$1&lt;=cockpit!$C$15,1/(1+EXP(-(AX625+AB$14))),0)</f>
        <v>0.77234894811158417</v>
      </c>
      <c r="BU625" s="8">
        <f>IF(BU$1&lt;=cockpit!$C$15,1/(1+EXP(-(AY625+AC$14))),0)</f>
        <v>0.81350102662634105</v>
      </c>
      <c r="BV625" s="8">
        <f>IF(BV$1&lt;=cockpit!$C$15,1/(1+EXP(-(AZ625+AD$14))),0)</f>
        <v>0.84105137299488719</v>
      </c>
      <c r="BW625" s="8">
        <f>IF(BW$1&lt;=cockpit!$C$15,1/(1+EXP(-(BA625+AE$14))),0)</f>
        <v>0.88968371628573895</v>
      </c>
      <c r="BX625" s="8">
        <f>IF(BX$1&lt;=cockpit!$C$15,1/(1+EXP(-(BB625+AF$14))),0)</f>
        <v>0.88253204146323549</v>
      </c>
      <c r="BY625" s="8">
        <f>IF(BY$1&lt;=cockpit!$C$15,1/(1+EXP(-(BC625+AG$14))),0)</f>
        <v>0.80726597543975187</v>
      </c>
      <c r="BZ625" s="8">
        <f>IF(BZ$1&lt;=cockpit!$C$15,1/(1+EXP(-(BD625+AH$14))),0)</f>
        <v>0.81492500877753238</v>
      </c>
      <c r="CA625" s="8">
        <f>IF(CA$1&lt;=cockpit!$C$15,1/(1+EXP(-(BE625+AI$14))),0)</f>
        <v>0.94434767752868309</v>
      </c>
      <c r="CB625" s="8">
        <f>IF(CB$1&lt;=cockpit!$C$15,1/(1+EXP(-(BF625+AJ$14))),0)</f>
        <v>0.87735522487086059</v>
      </c>
      <c r="CC625" s="8">
        <f>IF(CC$1&lt;=cockpit!$C$15,1/(1+EXP(-(BG625+AK$14))),0)</f>
        <v>0.81693605851655393</v>
      </c>
      <c r="CD625" s="8">
        <f>IF(CD$1&lt;=cockpit!$C$15,1/(1+EXP(-(BH625+AL$14))),0)</f>
        <v>0.91098120924347414</v>
      </c>
      <c r="CE625" s="8">
        <f>IF(CE$1&lt;=cockpit!$C$15,1/(1+EXP(-(BI625+AM$14))),0)</f>
        <v>0.86107663244529287</v>
      </c>
      <c r="CH625" s="6">
        <v>5.803055001997719</v>
      </c>
      <c r="CK625" s="9">
        <f t="shared" si="208"/>
        <v>5.803055001997719</v>
      </c>
      <c r="CM625" s="9">
        <f t="shared" si="209"/>
        <v>3.8787332238118484E-2</v>
      </c>
      <c r="CP625">
        <f t="shared" si="210"/>
        <v>-0.19694499800228105</v>
      </c>
      <c r="CV625">
        <v>1.5443599129881818E-2</v>
      </c>
      <c r="CW625">
        <v>-8.0779871956588797E-2</v>
      </c>
      <c r="CX625">
        <v>-3.3336764179484725E-3</v>
      </c>
      <c r="CY625">
        <v>-5.2742321453628921E-2</v>
      </c>
      <c r="CZ625">
        <v>-6.3042188102976113E-2</v>
      </c>
      <c r="DA625">
        <v>-0.14849533877011389</v>
      </c>
      <c r="DB625">
        <v>-2.6153573578925164E-3</v>
      </c>
      <c r="DC625">
        <v>-0.12381559659348862</v>
      </c>
      <c r="DD625">
        <v>-5.3619704100958489E-2</v>
      </c>
      <c r="DE625">
        <v>-0.11639674277028708</v>
      </c>
      <c r="DF625">
        <v>-0.14346186769828964</v>
      </c>
      <c r="DG625">
        <v>-3.9194297391610268E-2</v>
      </c>
      <c r="DH625">
        <v>2.0221024389915243E-2</v>
      </c>
      <c r="DI625">
        <v>-9.7957644586700199E-2</v>
      </c>
      <c r="DJ625">
        <v>-2.7135168744931024E-2</v>
      </c>
      <c r="DK625">
        <v>3.5527406371854829E-2</v>
      </c>
      <c r="DL625">
        <v>-0.13058830854937464</v>
      </c>
      <c r="DM625">
        <v>-0.11715667896467322</v>
      </c>
      <c r="DN625">
        <v>-7.8268296317054134E-2</v>
      </c>
      <c r="DO625">
        <v>4.1711483070961085E-3</v>
      </c>
      <c r="DR625">
        <f t="shared" si="211"/>
        <v>6.7043515844135738E-3</v>
      </c>
      <c r="DS625">
        <f t="shared" si="223"/>
        <v>-2.148868676502716E-2</v>
      </c>
      <c r="DT625">
        <f t="shared" si="224"/>
        <v>-8.4052989696247469E-4</v>
      </c>
      <c r="DU625">
        <f t="shared" si="225"/>
        <v>-1.1774122553602172E-2</v>
      </c>
      <c r="DV625">
        <f t="shared" si="226"/>
        <v>-1.4269384716045075E-2</v>
      </c>
      <c r="DW625">
        <f t="shared" si="227"/>
        <v>-3.1468371446171976E-2</v>
      </c>
      <c r="DX625">
        <f t="shared" si="228"/>
        <v>-5.2684241629053061E-4</v>
      </c>
      <c r="DY625">
        <f t="shared" si="229"/>
        <v>-2.4869919867379821E-2</v>
      </c>
      <c r="DZ625">
        <f t="shared" si="230"/>
        <v>-2.1634322839568981E-2</v>
      </c>
      <c r="EA625">
        <f t="shared" si="212"/>
        <v>-3.936725002704218E-2</v>
      </c>
      <c r="EB625">
        <f t="shared" si="213"/>
        <v>-4.1981617621484814E-2</v>
      </c>
      <c r="EC625">
        <f t="shared" si="214"/>
        <v>-8.1705563088622611E-3</v>
      </c>
      <c r="ED625">
        <f t="shared" si="215"/>
        <v>4.471620629601894E-3</v>
      </c>
      <c r="EE625">
        <f t="shared" si="216"/>
        <v>-3.4120767892705087E-2</v>
      </c>
      <c r="EF625">
        <f t="shared" si="217"/>
        <v>-9.1146280188755726E-3</v>
      </c>
      <c r="EG625">
        <f t="shared" si="218"/>
        <v>3.8443305440838526E-3</v>
      </c>
      <c r="EH625">
        <f t="shared" si="219"/>
        <v>-3.0067671975674198E-2</v>
      </c>
      <c r="EI625">
        <f t="shared" si="220"/>
        <v>-3.896812457502645E-2</v>
      </c>
      <c r="EJ625">
        <f t="shared" si="221"/>
        <v>-1.3314473194422916E-2</v>
      </c>
      <c r="EK625">
        <f t="shared" si="222"/>
        <v>1.0784380192390675E-3</v>
      </c>
    </row>
    <row r="626" spans="1:141" x14ac:dyDescent="0.3">
      <c r="A626" s="6">
        <f>('Base original'!A626-MIN('Base original'!A:A))/(MAX('Base original'!A:A)-MIN('Base original'!A:A))</f>
        <v>0.38053097345132747</v>
      </c>
      <c r="B626" s="6">
        <f>('Base original'!B626-MIN('Base original'!B:B))/(MAX('Base original'!B:B)-MIN('Base original'!B:B))</f>
        <v>0.4315068493150685</v>
      </c>
      <c r="C626" s="6">
        <f>('Base original'!C626-MIN('Base original'!C:C))/(MAX('Base original'!C:C)-MIN('Base original'!C:C))</f>
        <v>0.14000000000000001</v>
      </c>
      <c r="D626" s="6">
        <f>('Base original'!D626-MIN('Base original'!D:D))/(MAX('Base original'!D:D)-MIN('Base original'!D:D))</f>
        <v>0.10958904109589042</v>
      </c>
      <c r="E626" s="6">
        <f>('Base original'!E626-MIN('Base original'!E:E))/(MAX('Base original'!E:E)-MIN('Base original'!E:E))</f>
        <v>0.12353923205342236</v>
      </c>
      <c r="F626" s="6">
        <f>('Base original'!F626-MIN('Base original'!F:F))/(MAX('Base original'!F:F)-MIN('Base original'!F:F))</f>
        <v>0.11940298507462686</v>
      </c>
      <c r="G626" s="6">
        <f>('Base original'!G626-MIN('Base original'!G:G))/(MAX('Base original'!G:G)-MIN('Base original'!G:G))</f>
        <v>8.4805653710247356E-2</v>
      </c>
      <c r="H626" s="6">
        <f>('Base original'!H626-MIN('Base original'!H:H))/(MAX('Base original'!H:H)-MIN('Base original'!H:H))</f>
        <v>0.59985315712188192</v>
      </c>
      <c r="I626" s="6">
        <f>('Base original'!I626-MIN('Base original'!I:I))/(MAX('Base original'!I:I)-MIN('Base original'!I:I))</f>
        <v>0.47244094488188965</v>
      </c>
      <c r="J626" s="6">
        <f>('Base original'!J626-MIN('Base original'!J:J))/(MAX('Base original'!J:J)-MIN('Base original'!J:J))</f>
        <v>0.18562874251497008</v>
      </c>
      <c r="K626" s="6">
        <f>('Base original'!K626-MIN('Base original'!K:K))/(MAX('Base original'!K:K)-MIN('Base original'!K:K))</f>
        <v>0.32307692307692304</v>
      </c>
      <c r="L626" s="6">
        <f>'Base original'!L626</f>
        <v>5</v>
      </c>
      <c r="M626">
        <v>885</v>
      </c>
      <c r="O626">
        <v>0.42801474144020957</v>
      </c>
      <c r="P626" t="str">
        <f>IF(O626&lt;=cockpit!C$11,"treino","teste")</f>
        <v>treino</v>
      </c>
      <c r="AP626" s="6">
        <v>0.80337714762522117</v>
      </c>
      <c r="AQ626" s="6">
        <v>1.5699181131089992</v>
      </c>
      <c r="AR626" s="6">
        <v>1.4147834294625774</v>
      </c>
      <c r="AS626" s="6">
        <v>1.7671836563760994</v>
      </c>
      <c r="AT626" s="6">
        <v>1.7739726113118932</v>
      </c>
      <c r="AU626" s="6">
        <v>1.6187859167442484</v>
      </c>
      <c r="AV626" s="6">
        <v>1.6211090670891839</v>
      </c>
      <c r="AW626" s="6">
        <v>1.8883472092955269</v>
      </c>
      <c r="AX626" s="6">
        <v>0.97442631701036675</v>
      </c>
      <c r="AY626" s="6">
        <v>1.1042528406435059</v>
      </c>
      <c r="AZ626" s="6">
        <v>1.1300014614404628</v>
      </c>
      <c r="BA626" s="6">
        <v>1.5296049984784785</v>
      </c>
      <c r="BB626" s="6">
        <v>1.343059204625366</v>
      </c>
      <c r="BC626" s="6">
        <v>1.3951509967690545</v>
      </c>
      <c r="BD626" s="6">
        <v>1.1274237180723834</v>
      </c>
      <c r="BE626" s="6">
        <v>2.0875956170123322</v>
      </c>
      <c r="BF626" s="6">
        <v>1.3998568317472759</v>
      </c>
      <c r="BG626" s="6">
        <v>1.0374757868353353</v>
      </c>
      <c r="BH626" s="6">
        <v>1.1658587487415057</v>
      </c>
      <c r="BI626" s="6">
        <v>1.2696504013484644</v>
      </c>
      <c r="BL626" s="8">
        <f>IF(BL$1&lt;=cockpit!$C$15,1/(1+EXP(-(AP626+T$14))),0)</f>
        <v>0.72342516480080288</v>
      </c>
      <c r="BM626" s="8">
        <f>IF(BM$1&lt;=cockpit!$C$15,1/(1+EXP(-(AQ626+U$14))),0)</f>
        <v>0.84415457235879621</v>
      </c>
      <c r="BN626" s="8">
        <f>IF(BN$1&lt;=cockpit!$C$15,1/(1+EXP(-(AR626+V$14))),0)</f>
        <v>0.82731505389425541</v>
      </c>
      <c r="BO626" s="8">
        <f>IF(BO$1&lt;=cockpit!$C$15,1/(1+EXP(-(AS626+W$14))),0)</f>
        <v>0.86240926721637945</v>
      </c>
      <c r="BP626" s="8">
        <f>IF(BP$1&lt;=cockpit!$C$15,1/(1+EXP(-(AT626+X$14))),0)</f>
        <v>0.86778248137443736</v>
      </c>
      <c r="BQ626" s="8">
        <f>IF(BQ$1&lt;=cockpit!$C$15,1/(1+EXP(-(AU626+Y$14))),0)</f>
        <v>0.8876198135707819</v>
      </c>
      <c r="BR626" s="8">
        <f>IF(BR$1&lt;=cockpit!$C$15,1/(1+EXP(-(AV626+Z$14))),0)</f>
        <v>0.88263511474687806</v>
      </c>
      <c r="BS626" s="8">
        <f>IF(BS$1&lt;=cockpit!$C$15,1/(1+EXP(-(AW626+AA$14))),0)</f>
        <v>0.88049354076877706</v>
      </c>
      <c r="BT626" s="8">
        <f>IF(BT$1&lt;=cockpit!$C$15,1/(1+EXP(-(AX626+AB$14))),0)</f>
        <v>0.7442895101191459</v>
      </c>
      <c r="BU626" s="8">
        <f>IF(BU$1&lt;=cockpit!$C$15,1/(1+EXP(-(AY626+AC$14))),0)</f>
        <v>0.75856457398165877</v>
      </c>
      <c r="BV626" s="8">
        <f>IF(BV$1&lt;=cockpit!$C$15,1/(1+EXP(-(AZ626+AD$14))),0)</f>
        <v>0.81833686852202903</v>
      </c>
      <c r="BW626" s="8">
        <f>IF(BW$1&lt;=cockpit!$C$15,1/(1+EXP(-(BA626+AE$14))),0)</f>
        <v>0.87608556787940528</v>
      </c>
      <c r="BX626" s="8">
        <f>IF(BX$1&lt;=cockpit!$C$15,1/(1+EXP(-(BB626+AF$14))),0)</f>
        <v>0.88827236621761341</v>
      </c>
      <c r="BY626" s="8">
        <f>IF(BY$1&lt;=cockpit!$C$15,1/(1+EXP(-(BC626+AG$14))),0)</f>
        <v>0.7968228972023278</v>
      </c>
      <c r="BZ626" s="8">
        <f>IF(BZ$1&lt;=cockpit!$C$15,1/(1+EXP(-(BD626+AH$14))),0)</f>
        <v>0.80720468088934383</v>
      </c>
      <c r="CA626" s="8">
        <f>IF(CA$1&lt;=cockpit!$C$15,1/(1+EXP(-(BE626+AI$14))),0)</f>
        <v>0.95515442264147232</v>
      </c>
      <c r="CB626" s="8">
        <f>IF(CB$1&lt;=cockpit!$C$15,1/(1+EXP(-(BF626+AJ$14))),0)</f>
        <v>0.85970730855337785</v>
      </c>
      <c r="CC626" s="8">
        <f>IF(CC$1&lt;=cockpit!$C$15,1/(1+EXP(-(BG626+AK$14))),0)</f>
        <v>0.77292575369033811</v>
      </c>
      <c r="CD626" s="8">
        <f>IF(CD$1&lt;=cockpit!$C$15,1/(1+EXP(-(BH626+AL$14))),0)</f>
        <v>0.89059895908194264</v>
      </c>
      <c r="CE626" s="8">
        <f>IF(CE$1&lt;=cockpit!$C$15,1/(1+EXP(-(BI626+AM$14))),0)</f>
        <v>0.85951924162802706</v>
      </c>
      <c r="CH626" s="6">
        <v>5.6678783559871295</v>
      </c>
      <c r="CK626" s="9">
        <f t="shared" si="208"/>
        <v>5.6678783559871295</v>
      </c>
      <c r="CM626" s="9">
        <f t="shared" si="209"/>
        <v>0.4460614983960709</v>
      </c>
      <c r="CP626">
        <f t="shared" si="210"/>
        <v>0.66787835598712952</v>
      </c>
      <c r="CV626">
        <v>-5.2372214080147743E-2</v>
      </c>
      <c r="CW626">
        <v>0.27394007782108021</v>
      </c>
      <c r="CX626">
        <v>1.1305137718637063E-2</v>
      </c>
      <c r="CY626">
        <v>0.17885935312247131</v>
      </c>
      <c r="CZ626">
        <v>0.21378818134573491</v>
      </c>
      <c r="DA626">
        <v>0.50357624583279259</v>
      </c>
      <c r="DB626">
        <v>8.8691796705995338E-3</v>
      </c>
      <c r="DC626">
        <v>0.41988249479414069</v>
      </c>
      <c r="DD626">
        <v>0.18183472637903567</v>
      </c>
      <c r="DE626">
        <v>0.39472373501344649</v>
      </c>
      <c r="DF626">
        <v>0.48650677761344829</v>
      </c>
      <c r="DG626">
        <v>0.13291539857070206</v>
      </c>
      <c r="DH626">
        <v>-6.8573381720290358E-2</v>
      </c>
      <c r="DI626">
        <v>0.33219320768014182</v>
      </c>
      <c r="DJ626">
        <v>9.2020574650938686E-2</v>
      </c>
      <c r="DK626">
        <v>-0.12048026606822608</v>
      </c>
      <c r="DL626">
        <v>0.44285006326530912</v>
      </c>
      <c r="DM626">
        <v>0.3973008247659664</v>
      </c>
      <c r="DN626">
        <v>0.26542284191214738</v>
      </c>
      <c r="DO626">
        <v>-1.4145165920332648E-2</v>
      </c>
      <c r="DR626">
        <f t="shared" si="211"/>
        <v>-2.4963531694612996E-2</v>
      </c>
      <c r="DS626">
        <f t="shared" si="223"/>
        <v>7.8731216065150683E-2</v>
      </c>
      <c r="DT626">
        <f t="shared" si="224"/>
        <v>3.5673339641759832E-3</v>
      </c>
      <c r="DU626">
        <f t="shared" si="225"/>
        <v>4.5832754993309105E-2</v>
      </c>
      <c r="DV626">
        <f t="shared" si="226"/>
        <v>5.2795753542391174E-2</v>
      </c>
      <c r="DW626">
        <f t="shared" si="227"/>
        <v>0.106824166121064</v>
      </c>
      <c r="DX626">
        <f t="shared" si="228"/>
        <v>1.9596918488026189E-3</v>
      </c>
      <c r="DY626">
        <f t="shared" si="229"/>
        <v>9.4360665282007303E-2</v>
      </c>
      <c r="DZ626">
        <f t="shared" si="230"/>
        <v>8.1104311263381815E-2</v>
      </c>
      <c r="EA626">
        <f t="shared" si="212"/>
        <v>0.1675917193753356</v>
      </c>
      <c r="EB626">
        <f t="shared" si="213"/>
        <v>0.16070523923254351</v>
      </c>
      <c r="EC626">
        <f t="shared" si="214"/>
        <v>3.08993847019522E-2</v>
      </c>
      <c r="ED626">
        <f t="shared" si="215"/>
        <v>-1.4467077437090083E-2</v>
      </c>
      <c r="EE626">
        <f t="shared" si="216"/>
        <v>0.12127486076371136</v>
      </c>
      <c r="EF626">
        <f t="shared" si="217"/>
        <v>3.2061864122120268E-2</v>
      </c>
      <c r="EG626">
        <f t="shared" si="218"/>
        <v>-1.0563713211758079E-2</v>
      </c>
      <c r="EH626">
        <f t="shared" si="219"/>
        <v>0.11554106222820658</v>
      </c>
      <c r="EI626">
        <f t="shared" si="220"/>
        <v>0.15994766214787645</v>
      </c>
      <c r="EJ626">
        <f t="shared" si="221"/>
        <v>5.4898333801906285E-2</v>
      </c>
      <c r="EK626">
        <f t="shared" si="222"/>
        <v>-3.6950946362373839E-3</v>
      </c>
    </row>
    <row r="627" spans="1:141" x14ac:dyDescent="0.3">
      <c r="A627" s="6">
        <f>('Base original'!A627-MIN('Base original'!A:A))/(MAX('Base original'!A:A)-MIN('Base original'!A:A))</f>
        <v>0.38938053097345132</v>
      </c>
      <c r="B627" s="6">
        <f>('Base original'!B627-MIN('Base original'!B:B))/(MAX('Base original'!B:B)-MIN('Base original'!B:B))</f>
        <v>0.46575342465753428</v>
      </c>
      <c r="C627" s="6">
        <f>('Base original'!C627-MIN('Base original'!C:C))/(MAX('Base original'!C:C)-MIN('Base original'!C:C))</f>
        <v>0.12</v>
      </c>
      <c r="D627" s="6">
        <f>('Base original'!D627-MIN('Base original'!D:D))/(MAX('Base original'!D:D)-MIN('Base original'!D:D))</f>
        <v>0.10273972602739727</v>
      </c>
      <c r="E627" s="6">
        <f>('Base original'!E627-MIN('Base original'!E:E))/(MAX('Base original'!E:E)-MIN('Base original'!E:E))</f>
        <v>0.11853088480801337</v>
      </c>
      <c r="F627" s="6">
        <f>('Base original'!F627-MIN('Base original'!F:F))/(MAX('Base original'!F:F)-MIN('Base original'!F:F))</f>
        <v>0.1044776119402985</v>
      </c>
      <c r="G627" s="6">
        <f>('Base original'!G627-MIN('Base original'!G:G))/(MAX('Base original'!G:G)-MIN('Base original'!G:G))</f>
        <v>7.7738515901060068E-2</v>
      </c>
      <c r="H627" s="6">
        <f>('Base original'!H627-MIN('Base original'!H:H))/(MAX('Base original'!H:H)-MIN('Base original'!H:H))</f>
        <v>0.60866372980910721</v>
      </c>
      <c r="I627" s="6">
        <f>('Base original'!I627-MIN('Base original'!I:I))/(MAX('Base original'!I:I)-MIN('Base original'!I:I))</f>
        <v>0.46456692913385833</v>
      </c>
      <c r="J627" s="6">
        <f>('Base original'!J627-MIN('Base original'!J:J))/(MAX('Base original'!J:J)-MIN('Base original'!J:J))</f>
        <v>0.19161676646706588</v>
      </c>
      <c r="K627" s="6">
        <f>('Base original'!K627-MIN('Base original'!K:K))/(MAX('Base original'!K:K)-MIN('Base original'!K:K))</f>
        <v>0.30769230769230771</v>
      </c>
      <c r="L627" s="6">
        <f>'Base original'!L627</f>
        <v>6</v>
      </c>
      <c r="M627">
        <v>886</v>
      </c>
      <c r="O627">
        <v>9.5481209369262521E-2</v>
      </c>
      <c r="P627" t="str">
        <f>IF(O627&lt;=cockpit!C$11,"treino","teste")</f>
        <v>treino</v>
      </c>
      <c r="AP627" s="6">
        <v>0.78144097429145443</v>
      </c>
      <c r="AQ627" s="6">
        <v>1.5780413211029232</v>
      </c>
      <c r="AR627" s="6">
        <v>1.3894081633683</v>
      </c>
      <c r="AS627" s="6">
        <v>1.7597386155908321</v>
      </c>
      <c r="AT627" s="6">
        <v>1.7804699779608775</v>
      </c>
      <c r="AU627" s="6">
        <v>1.6221961425275087</v>
      </c>
      <c r="AV627" s="6">
        <v>1.6111720105725644</v>
      </c>
      <c r="AW627" s="6">
        <v>1.8968129050428275</v>
      </c>
      <c r="AX627" s="6">
        <v>0.96553211208986633</v>
      </c>
      <c r="AY627" s="6">
        <v>1.1016634583832685</v>
      </c>
      <c r="AZ627" s="6">
        <v>1.1338943318384556</v>
      </c>
      <c r="BA627" s="6">
        <v>1.5044143433567938</v>
      </c>
      <c r="BB627" s="6">
        <v>1.3480165472218513</v>
      </c>
      <c r="BC627" s="6">
        <v>1.4006834257150076</v>
      </c>
      <c r="BD627" s="6">
        <v>1.1134731886787634</v>
      </c>
      <c r="BE627" s="6">
        <v>2.1061697836350874</v>
      </c>
      <c r="BF627" s="6">
        <v>1.4091711215890794</v>
      </c>
      <c r="BG627" s="6">
        <v>1.0028896233224562</v>
      </c>
      <c r="BH627" s="6">
        <v>1.1468034704524952</v>
      </c>
      <c r="BI627" s="6">
        <v>1.2581050721402831</v>
      </c>
      <c r="BL627" s="8">
        <f>IF(BL$1&lt;=cockpit!$C$15,1/(1+EXP(-(AP627+T$14))),0)</f>
        <v>0.7190147098159263</v>
      </c>
      <c r="BM627" s="8">
        <f>IF(BM$1&lt;=cockpit!$C$15,1/(1+EXP(-(AQ627+U$14))),0)</f>
        <v>0.84522025722269611</v>
      </c>
      <c r="BN627" s="8">
        <f>IF(BN$1&lt;=cockpit!$C$15,1/(1+EXP(-(AR627+V$14))),0)</f>
        <v>0.82365965564699162</v>
      </c>
      <c r="BO627" s="8">
        <f>IF(BO$1&lt;=cockpit!$C$15,1/(1+EXP(-(AS627+W$14))),0)</f>
        <v>0.86152345626703641</v>
      </c>
      <c r="BP627" s="8">
        <f>IF(BP$1&lt;=cockpit!$C$15,1/(1+EXP(-(AT627+X$14))),0)</f>
        <v>0.86852618375506629</v>
      </c>
      <c r="BQ627" s="8">
        <f>IF(BQ$1&lt;=cockpit!$C$15,1/(1+EXP(-(AU627+Y$14))),0)</f>
        <v>0.88795953719402299</v>
      </c>
      <c r="BR627" s="8">
        <f>IF(BR$1&lt;=cockpit!$C$15,1/(1+EXP(-(AV627+Z$14))),0)</f>
        <v>0.88160181100222923</v>
      </c>
      <c r="BS627" s="8">
        <f>IF(BS$1&lt;=cockpit!$C$15,1/(1+EXP(-(AW627+AA$14))),0)</f>
        <v>0.88138147530469602</v>
      </c>
      <c r="BT627" s="8">
        <f>IF(BT$1&lt;=cockpit!$C$15,1/(1+EXP(-(AX627+AB$14))),0)</f>
        <v>0.74259306681782644</v>
      </c>
      <c r="BU627" s="8">
        <f>IF(BU$1&lt;=cockpit!$C$15,1/(1+EXP(-(AY627+AC$14))),0)</f>
        <v>0.75809002576644391</v>
      </c>
      <c r="BV627" s="8">
        <f>IF(BV$1&lt;=cockpit!$C$15,1/(1+EXP(-(AZ627+AD$14))),0)</f>
        <v>0.81891487199508128</v>
      </c>
      <c r="BW627" s="8">
        <f>IF(BW$1&lt;=cockpit!$C$15,1/(1+EXP(-(BA627+AE$14))),0)</f>
        <v>0.87332487086547639</v>
      </c>
      <c r="BX627" s="8">
        <f>IF(BX$1&lt;=cockpit!$C$15,1/(1+EXP(-(BB627+AF$14))),0)</f>
        <v>0.8887634093850274</v>
      </c>
      <c r="BY627" s="8">
        <f>IF(BY$1&lt;=cockpit!$C$15,1/(1+EXP(-(BC627+AG$14))),0)</f>
        <v>0.79771710554027875</v>
      </c>
      <c r="BZ627" s="8">
        <f>IF(BZ$1&lt;=cockpit!$C$15,1/(1+EXP(-(BD627+AH$14))),0)</f>
        <v>0.80502431683491316</v>
      </c>
      <c r="CA627" s="8">
        <f>IF(CA$1&lt;=cockpit!$C$15,1/(1+EXP(-(BE627+AI$14))),0)</f>
        <v>0.9559433445644604</v>
      </c>
      <c r="CB627" s="8">
        <f>IF(CB$1&lt;=cockpit!$C$15,1/(1+EXP(-(BF627+AJ$14))),0)</f>
        <v>0.86082695175820112</v>
      </c>
      <c r="CC627" s="8">
        <f>IF(CC$1&lt;=cockpit!$C$15,1/(1+EXP(-(BG627+AK$14))),0)</f>
        <v>0.76679825365208165</v>
      </c>
      <c r="CD627" s="8">
        <f>IF(CD$1&lt;=cockpit!$C$15,1/(1+EXP(-(BH627+AL$14))),0)</f>
        <v>0.88872849133113674</v>
      </c>
      <c r="CE627" s="8">
        <f>IF(CE$1&lt;=cockpit!$C$15,1/(1+EXP(-(BI627+AM$14))),0)</f>
        <v>0.85811939540234949</v>
      </c>
      <c r="CH627" s="6">
        <v>5.6648654848708047</v>
      </c>
      <c r="CK627" s="9">
        <f t="shared" si="208"/>
        <v>5.6648654848708047</v>
      </c>
      <c r="CM627" s="9">
        <f t="shared" si="209"/>
        <v>0.11231514323088086</v>
      </c>
      <c r="CP627">
        <f t="shared" si="210"/>
        <v>-0.33513451512919534</v>
      </c>
      <c r="CV627">
        <v>2.6279840355136416E-2</v>
      </c>
      <c r="CW627">
        <v>-0.13746032392280569</v>
      </c>
      <c r="CX627">
        <v>-5.6728022608314947E-3</v>
      </c>
      <c r="CY627">
        <v>-8.9749790583385933E-2</v>
      </c>
      <c r="CZ627">
        <v>-0.10727671866197749</v>
      </c>
      <c r="DA627">
        <v>-0.25268939989575834</v>
      </c>
      <c r="DB627">
        <v>-4.4504634741560191E-3</v>
      </c>
      <c r="DC627">
        <v>-0.21069273325393245</v>
      </c>
      <c r="DD627">
        <v>-9.1242802394186834E-2</v>
      </c>
      <c r="DE627">
        <v>-0.19806832540365421</v>
      </c>
      <c r="DF627">
        <v>-0.24412411565810982</v>
      </c>
      <c r="DG627">
        <v>-6.6695584987716508E-2</v>
      </c>
      <c r="DH627">
        <v>3.4409420259819891E-2</v>
      </c>
      <c r="DI627">
        <v>-0.16669114755268671</v>
      </c>
      <c r="DJ627">
        <v>-4.6174981403569473E-2</v>
      </c>
      <c r="DK627">
        <v>6.0455762923674508E-2</v>
      </c>
      <c r="DL627">
        <v>-0.22221762375873863</v>
      </c>
      <c r="DM627">
        <v>-0.19936148263342948</v>
      </c>
      <c r="DN627">
        <v>-0.13318646222180427</v>
      </c>
      <c r="DO627">
        <v>7.0978993100115576E-3</v>
      </c>
      <c r="DR627">
        <f t="shared" si="211"/>
        <v>1.2693631909637126E-2</v>
      </c>
      <c r="DS627">
        <f t="shared" si="223"/>
        <v>-3.9259041961867032E-2</v>
      </c>
      <c r="DT627">
        <f t="shared" si="224"/>
        <v>-1.8242868197188736E-3</v>
      </c>
      <c r="DU627">
        <f t="shared" si="225"/>
        <v>-2.3135461770721025E-2</v>
      </c>
      <c r="DV627">
        <f t="shared" si="226"/>
        <v>-2.6353842024244917E-2</v>
      </c>
      <c r="DW627">
        <f t="shared" si="227"/>
        <v>-5.3450848082001554E-2</v>
      </c>
      <c r="DX627">
        <f t="shared" si="228"/>
        <v>-9.9146645038720679E-4</v>
      </c>
      <c r="DY627">
        <f t="shared" si="229"/>
        <v>-4.7019600938630259E-2</v>
      </c>
      <c r="DZ627">
        <f t="shared" si="230"/>
        <v>-4.0927464235719718E-2</v>
      </c>
      <c r="EA627">
        <f t="shared" si="212"/>
        <v>-8.4238362301907899E-2</v>
      </c>
      <c r="EB627">
        <f t="shared" si="213"/>
        <v>-8.040921853267588E-2</v>
      </c>
      <c r="EC627">
        <f t="shared" si="214"/>
        <v>-1.582710708556654E-2</v>
      </c>
      <c r="ED627">
        <f t="shared" si="215"/>
        <v>7.2294055063977921E-3</v>
      </c>
      <c r="EE627">
        <f t="shared" si="216"/>
        <v>-6.0616805665768929E-2</v>
      </c>
      <c r="EF627">
        <f t="shared" si="217"/>
        <v>-1.6250631296883859E-2</v>
      </c>
      <c r="EG627">
        <f t="shared" si="218"/>
        <v>5.209613468381555E-3</v>
      </c>
      <c r="EH627">
        <f t="shared" si="219"/>
        <v>-5.7549244465395638E-2</v>
      </c>
      <c r="EI627">
        <f t="shared" si="220"/>
        <v>-8.2141005434053366E-2</v>
      </c>
      <c r="EJ627">
        <f t="shared" si="221"/>
        <v>-2.7990689148288658E-2</v>
      </c>
      <c r="EK627">
        <f t="shared" si="222"/>
        <v>1.8712270257443674E-3</v>
      </c>
    </row>
    <row r="628" spans="1:141" x14ac:dyDescent="0.3">
      <c r="A628" s="6">
        <f>('Base original'!A628-MIN('Base original'!A:A))/(MAX('Base original'!A:A)-MIN('Base original'!A:A))</f>
        <v>0.19469026548672566</v>
      </c>
      <c r="B628" s="6">
        <f>('Base original'!B628-MIN('Base original'!B:B))/(MAX('Base original'!B:B)-MIN('Base original'!B:B))</f>
        <v>0.30821917808219174</v>
      </c>
      <c r="C628" s="6">
        <f>('Base original'!C628-MIN('Base original'!C:C))/(MAX('Base original'!C:C)-MIN('Base original'!C:C))</f>
        <v>0</v>
      </c>
      <c r="D628" s="6">
        <f>('Base original'!D628-MIN('Base original'!D:D))/(MAX('Base original'!D:D)-MIN('Base original'!D:D))</f>
        <v>0.10958904109589042</v>
      </c>
      <c r="E628" s="6">
        <f>('Base original'!E628-MIN('Base original'!E:E))/(MAX('Base original'!E:E)-MIN('Base original'!E:E))</f>
        <v>0.1001669449081803</v>
      </c>
      <c r="F628" s="6">
        <f>('Base original'!F628-MIN('Base original'!F:F))/(MAX('Base original'!F:F)-MIN('Base original'!F:F))</f>
        <v>0.46268656716417911</v>
      </c>
      <c r="G628" s="6">
        <f>('Base original'!G628-MIN('Base original'!G:G))/(MAX('Base original'!G:G)-MIN('Base original'!G:G))</f>
        <v>0.20494699646643111</v>
      </c>
      <c r="H628" s="6">
        <f>('Base original'!H628-MIN('Base original'!H:H))/(MAX('Base original'!H:H)-MIN('Base original'!H:H))</f>
        <v>0.35535976505139266</v>
      </c>
      <c r="I628" s="6">
        <f>('Base original'!I628-MIN('Base original'!I:I))/(MAX('Base original'!I:I)-MIN('Base original'!I:I))</f>
        <v>0.54330708661417337</v>
      </c>
      <c r="J628" s="6">
        <f>('Base original'!J628-MIN('Base original'!J:J))/(MAX('Base original'!J:J)-MIN('Base original'!J:J))</f>
        <v>0.13772455089820362</v>
      </c>
      <c r="K628" s="6">
        <f>('Base original'!K628-MIN('Base original'!K:K))/(MAX('Base original'!K:K)-MIN('Base original'!K:K))</f>
        <v>0.43076923076923063</v>
      </c>
      <c r="L628" s="6">
        <f>'Base original'!L628</f>
        <v>6</v>
      </c>
      <c r="M628">
        <v>888</v>
      </c>
      <c r="O628">
        <v>0.87114571607149449</v>
      </c>
      <c r="P628" t="str">
        <f>IF(O628&lt;=cockpit!C$11,"treino","teste")</f>
        <v>teste</v>
      </c>
      <c r="AP628" s="6">
        <v>0.64771284653223216</v>
      </c>
      <c r="AQ628" s="6">
        <v>1.345495302288291</v>
      </c>
      <c r="AR628" s="6">
        <v>1.6291431791600128</v>
      </c>
      <c r="AS628" s="6">
        <v>1.5734659309943679</v>
      </c>
      <c r="AT628" s="6">
        <v>1.6748865854560735</v>
      </c>
      <c r="AU628" s="6">
        <v>1.4923701995284435</v>
      </c>
      <c r="AV628" s="6">
        <v>1.492059412226973</v>
      </c>
      <c r="AW628" s="6">
        <v>1.6693302733119713</v>
      </c>
      <c r="AX628" s="6">
        <v>0.89508109889116338</v>
      </c>
      <c r="AY628" s="6">
        <v>1.2167891042407064</v>
      </c>
      <c r="AZ628" s="6">
        <v>1.0871897129610477</v>
      </c>
      <c r="BA628" s="6">
        <v>1.51610129905617</v>
      </c>
      <c r="BB628" s="6">
        <v>1.1093501289530201</v>
      </c>
      <c r="BC628" s="6">
        <v>1.2762544452868836</v>
      </c>
      <c r="BD628" s="6">
        <v>1.0404326103619339</v>
      </c>
      <c r="BE628" s="6">
        <v>1.7533837272497337</v>
      </c>
      <c r="BF628" s="6">
        <v>1.2427557294198299</v>
      </c>
      <c r="BG628" s="6">
        <v>1.1406499570874307</v>
      </c>
      <c r="BH628" s="6">
        <v>1.3259847780468768</v>
      </c>
      <c r="BI628" s="6">
        <v>1.03590549117478</v>
      </c>
      <c r="BL628" s="8">
        <f>IF(BL$1&lt;=cockpit!$C$15,1/(1+EXP(-(AP628+T$14))),0)</f>
        <v>0.6912247522277114</v>
      </c>
      <c r="BM628" s="8">
        <f>IF(BM$1&lt;=cockpit!$C$15,1/(1+EXP(-(AQ628+U$14))),0)</f>
        <v>0.81230356096713319</v>
      </c>
      <c r="BN628" s="8">
        <f>IF(BN$1&lt;=cockpit!$C$15,1/(1+EXP(-(AR628+V$14))),0)</f>
        <v>0.855829743262006</v>
      </c>
      <c r="BO628" s="8">
        <f>IF(BO$1&lt;=cockpit!$C$15,1/(1+EXP(-(AS628+W$14))),0)</f>
        <v>0.83777001738363555</v>
      </c>
      <c r="BP628" s="8">
        <f>IF(BP$1&lt;=cockpit!$C$15,1/(1+EXP(-(AT628+X$14))),0)</f>
        <v>0.85599378104972224</v>
      </c>
      <c r="BQ628" s="8">
        <f>IF(BQ$1&lt;=cockpit!$C$15,1/(1+EXP(-(AU628+Y$14))),0)</f>
        <v>0.87437852428418505</v>
      </c>
      <c r="BR628" s="8">
        <f>IF(BR$1&lt;=cockpit!$C$15,1/(1+EXP(-(AV628+Z$14))),0)</f>
        <v>0.86859290680832646</v>
      </c>
      <c r="BS628" s="8">
        <f>IF(BS$1&lt;=cockpit!$C$15,1/(1+EXP(-(AW628+AA$14))),0)</f>
        <v>0.85546150651089381</v>
      </c>
      <c r="BT628" s="8">
        <f>IF(BT$1&lt;=cockpit!$C$15,1/(1+EXP(-(AX628+AB$14))),0)</f>
        <v>0.72889805754380899</v>
      </c>
      <c r="BU628" s="8">
        <f>IF(BU$1&lt;=cockpit!$C$15,1/(1+EXP(-(AY628+AC$14))),0)</f>
        <v>0.77857168105847452</v>
      </c>
      <c r="BV628" s="8">
        <f>IF(BV$1&lt;=cockpit!$C$15,1/(1+EXP(-(AZ628+AD$14))),0)</f>
        <v>0.81188546588554644</v>
      </c>
      <c r="BW628" s="8">
        <f>IF(BW$1&lt;=cockpit!$C$15,1/(1+EXP(-(BA628+AE$14))),0)</f>
        <v>0.8746121506271306</v>
      </c>
      <c r="BX628" s="8">
        <f>IF(BX$1&lt;=cockpit!$C$15,1/(1+EXP(-(BB628+AF$14))),0)</f>
        <v>0.86289018615215685</v>
      </c>
      <c r="BY628" s="8">
        <f>IF(BY$1&lt;=cockpit!$C$15,1/(1+EXP(-(BC628+AG$14))),0)</f>
        <v>0.77689416301184389</v>
      </c>
      <c r="BZ628" s="8">
        <f>IF(BZ$1&lt;=cockpit!$C$15,1/(1+EXP(-(BD628+AH$14))),0)</f>
        <v>0.79330394573855512</v>
      </c>
      <c r="CA628" s="8">
        <f>IF(CA$1&lt;=cockpit!$C$15,1/(1+EXP(-(BE628+AI$14))),0)</f>
        <v>0.93845325982524108</v>
      </c>
      <c r="CB628" s="8">
        <f>IF(CB$1&lt;=cockpit!$C$15,1/(1+EXP(-(BF628+AJ$14))),0)</f>
        <v>0.83966801163903115</v>
      </c>
      <c r="CC628" s="8">
        <f>IF(CC$1&lt;=cockpit!$C$15,1/(1+EXP(-(BG628+AK$14))),0)</f>
        <v>0.79052288752793276</v>
      </c>
      <c r="CD628" s="8">
        <f>IF(CD$1&lt;=cockpit!$C$15,1/(1+EXP(-(BH628+AL$14))),0)</f>
        <v>0.90525261980032534</v>
      </c>
      <c r="CE628" s="8">
        <f>IF(CE$1&lt;=cockpit!$C$15,1/(1+EXP(-(BI628+AM$14))),0)</f>
        <v>0.82885836095778898</v>
      </c>
      <c r="CH628" s="6">
        <v>5.6216284963144174</v>
      </c>
      <c r="CK628" s="9">
        <f t="shared" si="208"/>
        <v>5.6216284963144174</v>
      </c>
      <c r="CM628" s="9">
        <f t="shared" si="209"/>
        <v>0.14316499480128883</v>
      </c>
      <c r="CP628">
        <f t="shared" si="210"/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0</v>
      </c>
      <c r="DN628">
        <v>0</v>
      </c>
      <c r="DO628">
        <v>0</v>
      </c>
      <c r="DR628">
        <f t="shared" si="211"/>
        <v>0</v>
      </c>
      <c r="DS628">
        <f t="shared" si="223"/>
        <v>0</v>
      </c>
      <c r="DT628">
        <f t="shared" si="224"/>
        <v>0</v>
      </c>
      <c r="DU628">
        <f t="shared" si="225"/>
        <v>0</v>
      </c>
      <c r="DV628">
        <f t="shared" si="226"/>
        <v>0</v>
      </c>
      <c r="DW628">
        <f t="shared" si="227"/>
        <v>0</v>
      </c>
      <c r="DX628">
        <f t="shared" si="228"/>
        <v>0</v>
      </c>
      <c r="DY628">
        <f t="shared" si="229"/>
        <v>0</v>
      </c>
      <c r="DZ628">
        <f t="shared" si="230"/>
        <v>0</v>
      </c>
      <c r="EA628">
        <f t="shared" si="212"/>
        <v>0</v>
      </c>
      <c r="EB628">
        <f t="shared" si="213"/>
        <v>0</v>
      </c>
      <c r="EC628">
        <f t="shared" si="214"/>
        <v>0</v>
      </c>
      <c r="ED628">
        <f t="shared" si="215"/>
        <v>0</v>
      </c>
      <c r="EE628">
        <f t="shared" si="216"/>
        <v>0</v>
      </c>
      <c r="EF628">
        <f t="shared" si="217"/>
        <v>0</v>
      </c>
      <c r="EG628">
        <f t="shared" si="218"/>
        <v>0</v>
      </c>
      <c r="EH628">
        <f t="shared" si="219"/>
        <v>0</v>
      </c>
      <c r="EI628">
        <f t="shared" si="220"/>
        <v>0</v>
      </c>
      <c r="EJ628">
        <f t="shared" si="221"/>
        <v>0</v>
      </c>
      <c r="EK628">
        <f t="shared" si="222"/>
        <v>0</v>
      </c>
    </row>
    <row r="629" spans="1:141" x14ac:dyDescent="0.3">
      <c r="A629" s="6">
        <f>('Base original'!A629-MIN('Base original'!A:A))/(MAX('Base original'!A:A)-MIN('Base original'!A:A))</f>
        <v>0.53982300884955747</v>
      </c>
      <c r="B629" s="6">
        <f>('Base original'!B629-MIN('Base original'!B:B))/(MAX('Base original'!B:B)-MIN('Base original'!B:B))</f>
        <v>0.53424657534246578</v>
      </c>
      <c r="C629" s="6">
        <f>('Base original'!C629-MIN('Base original'!C:C))/(MAX('Base original'!C:C)-MIN('Base original'!C:C))</f>
        <v>0.34</v>
      </c>
      <c r="D629" s="6">
        <f>('Base original'!D629-MIN('Base original'!D:D))/(MAX('Base original'!D:D)-MIN('Base original'!D:D))</f>
        <v>0.39041095890410954</v>
      </c>
      <c r="E629" s="6">
        <f>('Base original'!E629-MIN('Base original'!E:E))/(MAX('Base original'!E:E)-MIN('Base original'!E:E))</f>
        <v>0.16694490818029886</v>
      </c>
      <c r="F629" s="6">
        <f>('Base original'!F629-MIN('Base original'!F:F))/(MAX('Base original'!F:F)-MIN('Base original'!F:F))</f>
        <v>0.32835820895522388</v>
      </c>
      <c r="G629" s="6">
        <f>('Base original'!G629-MIN('Base original'!G:G))/(MAX('Base original'!G:G)-MIN('Base original'!G:G))</f>
        <v>0.32862190812720848</v>
      </c>
      <c r="H629" s="6">
        <f>('Base original'!H629-MIN('Base original'!H:H))/(MAX('Base original'!H:H)-MIN('Base original'!H:H))</f>
        <v>0.94126284875184185</v>
      </c>
      <c r="I629" s="6">
        <f>('Base original'!I629-MIN('Base original'!I:I))/(MAX('Base original'!I:I)-MIN('Base original'!I:I))</f>
        <v>0.37795275590551192</v>
      </c>
      <c r="J629" s="6">
        <f>('Base original'!J629-MIN('Base original'!J:J))/(MAX('Base original'!J:J)-MIN('Base original'!J:J))</f>
        <v>0.20958083832335334</v>
      </c>
      <c r="K629" s="6">
        <f>('Base original'!K629-MIN('Base original'!K:K))/(MAX('Base original'!K:K)-MIN('Base original'!K:K))</f>
        <v>0.13846153846153852</v>
      </c>
      <c r="L629" s="6">
        <f>'Base original'!L629</f>
        <v>5</v>
      </c>
      <c r="M629">
        <v>889</v>
      </c>
      <c r="O629">
        <v>0.91006020041760294</v>
      </c>
      <c r="P629" t="str">
        <f>IF(O629&lt;=cockpit!C$11,"treino","teste")</f>
        <v>teste</v>
      </c>
      <c r="AP629" s="6">
        <v>1.5138459324345046</v>
      </c>
      <c r="AQ629" s="6">
        <v>2.3477060845925606</v>
      </c>
      <c r="AR629" s="6">
        <v>2.1286565489622808</v>
      </c>
      <c r="AS629" s="6">
        <v>2.739068538686793</v>
      </c>
      <c r="AT629" s="6">
        <v>2.598938952843588</v>
      </c>
      <c r="AU629" s="6">
        <v>2.1521415007049942</v>
      </c>
      <c r="AV629" s="6">
        <v>2.4173690586191934</v>
      </c>
      <c r="AW629" s="6">
        <v>2.7694701777716468</v>
      </c>
      <c r="AX629" s="6">
        <v>1.5394756684470075</v>
      </c>
      <c r="AY629" s="6">
        <v>1.8837490838524784</v>
      </c>
      <c r="AZ629" s="6">
        <v>1.7771447090166339</v>
      </c>
      <c r="BA629" s="6">
        <v>2.1429299125313768</v>
      </c>
      <c r="BB629" s="6">
        <v>1.8439475282191113</v>
      </c>
      <c r="BC629" s="6">
        <v>2.0541822248218691</v>
      </c>
      <c r="BD629" s="6">
        <v>1.5299048154135879</v>
      </c>
      <c r="BE629" s="6">
        <v>2.5837671590128783</v>
      </c>
      <c r="BF629" s="6">
        <v>2.1213505102149099</v>
      </c>
      <c r="BG629" s="6">
        <v>1.6752847329958445</v>
      </c>
      <c r="BH629" s="6">
        <v>1.7523102146001048</v>
      </c>
      <c r="BI629" s="6">
        <v>1.8152256251329342</v>
      </c>
      <c r="BL629" s="8">
        <f>IF(BL$1&lt;=cockpit!$C$15,1/(1+EXP(-(AP629+T$14))),0)</f>
        <v>0.84184022114578649</v>
      </c>
      <c r="BM629" s="8">
        <f>IF(BM$1&lt;=cockpit!$C$15,1/(1+EXP(-(AQ629+U$14))),0)</f>
        <v>0.92181443675221819</v>
      </c>
      <c r="BN629" s="8">
        <f>IF(BN$1&lt;=cockpit!$C$15,1/(1+EXP(-(AR629+V$14))),0)</f>
        <v>0.90725669319638347</v>
      </c>
      <c r="BO629" s="8">
        <f>IF(BO$1&lt;=cockpit!$C$15,1/(1+EXP(-(AS629+W$14))),0)</f>
        <v>0.94307070793250303</v>
      </c>
      <c r="BP629" s="8">
        <f>IF(BP$1&lt;=cockpit!$C$15,1/(1+EXP(-(AT629+X$14))),0)</f>
        <v>0.93740670019408756</v>
      </c>
      <c r="BQ629" s="8">
        <f>IF(BQ$1&lt;=cockpit!$C$15,1/(1+EXP(-(AU629+Y$14))),0)</f>
        <v>0.93086231673601472</v>
      </c>
      <c r="BR629" s="8">
        <f>IF(BR$1&lt;=cockpit!$C$15,1/(1+EXP(-(AV629+Z$14))),0)</f>
        <v>0.94342150041886874</v>
      </c>
      <c r="BS629" s="8">
        <f>IF(BS$1&lt;=cockpit!$C$15,1/(1+EXP(-(AW629+AA$14))),0)</f>
        <v>0.94675997493905761</v>
      </c>
      <c r="BT629" s="8">
        <f>IF(BT$1&lt;=cockpit!$C$15,1/(1+EXP(-(AX629+AB$14))),0)</f>
        <v>0.8366394554144353</v>
      </c>
      <c r="BU629" s="8">
        <f>IF(BU$1&lt;=cockpit!$C$15,1/(1+EXP(-(AY629+AC$14))),0)</f>
        <v>0.87261963168108814</v>
      </c>
      <c r="BV629" s="8">
        <f>IF(BV$1&lt;=cockpit!$C$15,1/(1+EXP(-(AZ629+AD$14))),0)</f>
        <v>0.89588008187602153</v>
      </c>
      <c r="BW629" s="8">
        <f>IF(BW$1&lt;=cockpit!$C$15,1/(1+EXP(-(BA629+AE$14))),0)</f>
        <v>0.92885267513562242</v>
      </c>
      <c r="BX629" s="8">
        <f>IF(BX$1&lt;=cockpit!$C$15,1/(1+EXP(-(BB629+AF$14))),0)</f>
        <v>0.92917615954128852</v>
      </c>
      <c r="BY629" s="8">
        <f>IF(BY$1&lt;=cockpit!$C$15,1/(1+EXP(-(BC629+AG$14))),0)</f>
        <v>0.88345734256959385</v>
      </c>
      <c r="BZ629" s="8">
        <f>IF(BZ$1&lt;=cockpit!$C$15,1/(1+EXP(-(BD629+AH$14))),0)</f>
        <v>0.86228853296020036</v>
      </c>
      <c r="CA629" s="8">
        <f>IF(CA$1&lt;=cockpit!$C$15,1/(1+EXP(-(BE629+AI$14))),0)</f>
        <v>0.97220794678888978</v>
      </c>
      <c r="CB629" s="8">
        <f>IF(CB$1&lt;=cockpit!$C$15,1/(1+EXP(-(BF629+AJ$14))),0)</f>
        <v>0.92651539800133031</v>
      </c>
      <c r="CC629" s="8">
        <f>IF(CC$1&lt;=cockpit!$C$15,1/(1+EXP(-(BG629+AK$14))),0)</f>
        <v>0.86561307806410548</v>
      </c>
      <c r="CD629" s="8">
        <f>IF(CD$1&lt;=cockpit!$C$15,1/(1+EXP(-(BH629+AL$14))),0)</f>
        <v>0.93603550742931985</v>
      </c>
      <c r="CE629" s="8">
        <f>IF(CE$1&lt;=cockpit!$C$15,1/(1+EXP(-(BI629+AM$14))),0)</f>
        <v>0.91347936980805966</v>
      </c>
      <c r="CH629" s="6">
        <v>6.1300505891412378</v>
      </c>
      <c r="CK629" s="9">
        <f t="shared" si="208"/>
        <v>6.1300505891412378</v>
      </c>
      <c r="CM629" s="9">
        <f t="shared" si="209"/>
        <v>1.2770143340184585</v>
      </c>
      <c r="CP629">
        <f t="shared" si="210"/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R629">
        <f t="shared" si="211"/>
        <v>0</v>
      </c>
      <c r="DS629">
        <f t="shared" si="223"/>
        <v>0</v>
      </c>
      <c r="DT629">
        <f t="shared" si="224"/>
        <v>0</v>
      </c>
      <c r="DU629">
        <f t="shared" si="225"/>
        <v>0</v>
      </c>
      <c r="DV629">
        <f t="shared" si="226"/>
        <v>0</v>
      </c>
      <c r="DW629">
        <f t="shared" si="227"/>
        <v>0</v>
      </c>
      <c r="DX629">
        <f t="shared" si="228"/>
        <v>0</v>
      </c>
      <c r="DY629">
        <f t="shared" si="229"/>
        <v>0</v>
      </c>
      <c r="DZ629">
        <f t="shared" si="230"/>
        <v>0</v>
      </c>
      <c r="EA629">
        <f t="shared" si="212"/>
        <v>0</v>
      </c>
      <c r="EB629">
        <f t="shared" si="213"/>
        <v>0</v>
      </c>
      <c r="EC629">
        <f t="shared" si="214"/>
        <v>0</v>
      </c>
      <c r="ED629">
        <f t="shared" si="215"/>
        <v>0</v>
      </c>
      <c r="EE629">
        <f t="shared" si="216"/>
        <v>0</v>
      </c>
      <c r="EF629">
        <f t="shared" si="217"/>
        <v>0</v>
      </c>
      <c r="EG629">
        <f t="shared" si="218"/>
        <v>0</v>
      </c>
      <c r="EH629">
        <f t="shared" si="219"/>
        <v>0</v>
      </c>
      <c r="EI629">
        <f t="shared" si="220"/>
        <v>0</v>
      </c>
      <c r="EJ629">
        <f t="shared" si="221"/>
        <v>0</v>
      </c>
      <c r="EK629">
        <f t="shared" si="222"/>
        <v>0</v>
      </c>
    </row>
    <row r="630" spans="1:141" x14ac:dyDescent="0.3">
      <c r="A630" s="6">
        <f>('Base original'!A630-MIN('Base original'!A:A))/(MAX('Base original'!A:A)-MIN('Base original'!A:A))</f>
        <v>0.23008849557522126</v>
      </c>
      <c r="B630" s="6">
        <f>('Base original'!B630-MIN('Base original'!B:B))/(MAX('Base original'!B:B)-MIN('Base original'!B:B))</f>
        <v>0.36986301369863017</v>
      </c>
      <c r="C630" s="6">
        <f>('Base original'!C630-MIN('Base original'!C:C))/(MAX('Base original'!C:C)-MIN('Base original'!C:C))</f>
        <v>0.03</v>
      </c>
      <c r="D630" s="6">
        <f>('Base original'!D630-MIN('Base original'!D:D))/(MAX('Base original'!D:D)-MIN('Base original'!D:D))</f>
        <v>9.5890410958904104E-2</v>
      </c>
      <c r="E630" s="6">
        <f>('Base original'!E630-MIN('Base original'!E:E))/(MAX('Base original'!E:E)-MIN('Base original'!E:E))</f>
        <v>0.11018363939899833</v>
      </c>
      <c r="F630" s="6">
        <f>('Base original'!F630-MIN('Base original'!F:F))/(MAX('Base original'!F:F)-MIN('Base original'!F:F))</f>
        <v>0.22388059701492538</v>
      </c>
      <c r="G630" s="6">
        <f>('Base original'!G630-MIN('Base original'!G:G))/(MAX('Base original'!G:G)-MIN('Base original'!G:G))</f>
        <v>0.28268551236749118</v>
      </c>
      <c r="H630" s="6">
        <f>('Base original'!H630-MIN('Base original'!H:H))/(MAX('Base original'!H:H)-MIN('Base original'!H:H))</f>
        <v>0.54038179148304355</v>
      </c>
      <c r="I630" s="6">
        <f>('Base original'!I630-MIN('Base original'!I:I))/(MAX('Base original'!I:I)-MIN('Base original'!I:I))</f>
        <v>0.62204724409448808</v>
      </c>
      <c r="J630" s="6">
        <f>('Base original'!J630-MIN('Base original'!J:J))/(MAX('Base original'!J:J)-MIN('Base original'!J:J))</f>
        <v>0.14371257485029937</v>
      </c>
      <c r="K630" s="6">
        <f>('Base original'!K630-MIN('Base original'!K:K))/(MAX('Base original'!K:K)-MIN('Base original'!K:K))</f>
        <v>0.19999999999999984</v>
      </c>
      <c r="L630" s="6">
        <f>'Base original'!L630</f>
        <v>5</v>
      </c>
      <c r="M630">
        <v>891</v>
      </c>
      <c r="O630">
        <v>0.94487772631635503</v>
      </c>
      <c r="P630" t="str">
        <f>IF(O630&lt;=cockpit!C$11,"treino","teste")</f>
        <v>teste</v>
      </c>
      <c r="AP630" s="6">
        <v>0.79066805071584934</v>
      </c>
      <c r="AQ630" s="6">
        <v>1.4114957855243646</v>
      </c>
      <c r="AR630" s="6">
        <v>1.4541265313559755</v>
      </c>
      <c r="AS630" s="6">
        <v>1.6984481866163736</v>
      </c>
      <c r="AT630" s="6">
        <v>1.8240185008424792</v>
      </c>
      <c r="AU630" s="6">
        <v>1.5512139834583054</v>
      </c>
      <c r="AV630" s="6">
        <v>1.5336259772498217</v>
      </c>
      <c r="AW630" s="6">
        <v>1.7347188931266209</v>
      </c>
      <c r="AX630" s="6">
        <v>0.82311254456132343</v>
      </c>
      <c r="AY630" s="6">
        <v>1.1886719040374512</v>
      </c>
      <c r="AZ630" s="6">
        <v>1.1054526926111947</v>
      </c>
      <c r="BA630" s="6">
        <v>1.5615796230295209</v>
      </c>
      <c r="BB630" s="6">
        <v>1.275601197759088</v>
      </c>
      <c r="BC630" s="6">
        <v>1.233575585446802</v>
      </c>
      <c r="BD630" s="6">
        <v>1.0632192411373471</v>
      </c>
      <c r="BE630" s="6">
        <v>1.9307248142280746</v>
      </c>
      <c r="BF630" s="6">
        <v>1.2100682065897814</v>
      </c>
      <c r="BG630" s="6">
        <v>0.98725434180430893</v>
      </c>
      <c r="BH630" s="6">
        <v>1.2818567009268267</v>
      </c>
      <c r="BI630" s="6">
        <v>1.1431444389967729</v>
      </c>
      <c r="BL630" s="8">
        <f>IF(BL$1&lt;=cockpit!$C$15,1/(1+EXP(-(AP630+T$14))),0)</f>
        <v>0.7208751068470669</v>
      </c>
      <c r="BM630" s="8">
        <f>IF(BM$1&lt;=cockpit!$C$15,1/(1+EXP(-(AQ630+U$14))),0)</f>
        <v>0.82215968880108592</v>
      </c>
      <c r="BN630" s="8">
        <f>IF(BN$1&lt;=cockpit!$C$15,1/(1+EXP(-(AR630+V$14))),0)</f>
        <v>0.83286363245135953</v>
      </c>
      <c r="BO630" s="8">
        <f>IF(BO$1&lt;=cockpit!$C$15,1/(1+EXP(-(AS630+W$14))),0)</f>
        <v>0.85404816256076233</v>
      </c>
      <c r="BP630" s="8">
        <f>IF(BP$1&lt;=cockpit!$C$15,1/(1+EXP(-(AT630+X$14))),0)</f>
        <v>0.87341961527235523</v>
      </c>
      <c r="BQ630" s="8">
        <f>IF(BQ$1&lt;=cockpit!$C$15,1/(1+EXP(-(AU630+Y$14))),0)</f>
        <v>0.88070086353139865</v>
      </c>
      <c r="BR630" s="8">
        <f>IF(BR$1&lt;=cockpit!$C$15,1/(1+EXP(-(AV630+Z$14))),0)</f>
        <v>0.87326502923011384</v>
      </c>
      <c r="BS630" s="8">
        <f>IF(BS$1&lt;=cockpit!$C$15,1/(1+EXP(-(AW630+AA$14))),0)</f>
        <v>0.86336021591698231</v>
      </c>
      <c r="BT630" s="8">
        <f>IF(BT$1&lt;=cockpit!$C$15,1/(1+EXP(-(AX630+AB$14))),0)</f>
        <v>0.71444480518679854</v>
      </c>
      <c r="BU630" s="8">
        <f>IF(BU$1&lt;=cockpit!$C$15,1/(1+EXP(-(AY630+AC$14))),0)</f>
        <v>0.77368639415568219</v>
      </c>
      <c r="BV630" s="8">
        <f>IF(BV$1&lt;=cockpit!$C$15,1/(1+EXP(-(AZ630+AD$14))),0)</f>
        <v>0.81465885014459882</v>
      </c>
      <c r="BW630" s="8">
        <f>IF(BW$1&lt;=cockpit!$C$15,1/(1+EXP(-(BA630+AE$14))),0)</f>
        <v>0.87951518775080495</v>
      </c>
      <c r="BX630" s="8">
        <f>IF(BX$1&lt;=cockpit!$C$15,1/(1+EXP(-(BB630+AF$14))),0)</f>
        <v>0.88140013313748655</v>
      </c>
      <c r="BY630" s="8">
        <f>IF(BY$1&lt;=cockpit!$C$15,1/(1+EXP(-(BC630+AG$14))),0)</f>
        <v>0.76940933629486707</v>
      </c>
      <c r="BZ630" s="8">
        <f>IF(BZ$1&lt;=cockpit!$C$15,1/(1+EXP(-(BD630+AH$14))),0)</f>
        <v>0.79701536774576165</v>
      </c>
      <c r="CA630" s="8">
        <f>IF(CA$1&lt;=cockpit!$C$15,1/(1+EXP(-(BE630+AI$14))),0)</f>
        <v>0.94793422282233897</v>
      </c>
      <c r="CB630" s="8">
        <f>IF(CB$1&lt;=cockpit!$C$15,1/(1+EXP(-(BF630+AJ$14))),0)</f>
        <v>0.83521842574542082</v>
      </c>
      <c r="CC630" s="8">
        <f>IF(CC$1&lt;=cockpit!$C$15,1/(1+EXP(-(BG630+AK$14))),0)</f>
        <v>0.76399071872278324</v>
      </c>
      <c r="CD630" s="8">
        <f>IF(CD$1&lt;=cockpit!$C$15,1/(1+EXP(-(BH630+AL$14))),0)</f>
        <v>0.90139945987869852</v>
      </c>
      <c r="CE630" s="8">
        <f>IF(CE$1&lt;=cockpit!$C$15,1/(1+EXP(-(BI630+AM$14))),0)</f>
        <v>0.84353865179748977</v>
      </c>
      <c r="CH630" s="6">
        <v>5.6114651723184421</v>
      </c>
      <c r="CK630" s="9">
        <f t="shared" si="208"/>
        <v>5.6114651723184421</v>
      </c>
      <c r="CM630" s="9">
        <f t="shared" si="209"/>
        <v>0.37388965695842208</v>
      </c>
      <c r="CP630">
        <f t="shared" si="210"/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R630">
        <f t="shared" si="211"/>
        <v>0</v>
      </c>
      <c r="DS630">
        <f t="shared" si="223"/>
        <v>0</v>
      </c>
      <c r="DT630">
        <f t="shared" si="224"/>
        <v>0</v>
      </c>
      <c r="DU630">
        <f t="shared" si="225"/>
        <v>0</v>
      </c>
      <c r="DV630">
        <f t="shared" si="226"/>
        <v>0</v>
      </c>
      <c r="DW630">
        <f t="shared" si="227"/>
        <v>0</v>
      </c>
      <c r="DX630">
        <f t="shared" si="228"/>
        <v>0</v>
      </c>
      <c r="DY630">
        <f t="shared" si="229"/>
        <v>0</v>
      </c>
      <c r="DZ630">
        <f t="shared" si="230"/>
        <v>0</v>
      </c>
      <c r="EA630">
        <f t="shared" si="212"/>
        <v>0</v>
      </c>
      <c r="EB630">
        <f t="shared" si="213"/>
        <v>0</v>
      </c>
      <c r="EC630">
        <f t="shared" si="214"/>
        <v>0</v>
      </c>
      <c r="ED630">
        <f t="shared" si="215"/>
        <v>0</v>
      </c>
      <c r="EE630">
        <f t="shared" si="216"/>
        <v>0</v>
      </c>
      <c r="EF630">
        <f t="shared" si="217"/>
        <v>0</v>
      </c>
      <c r="EG630">
        <f t="shared" si="218"/>
        <v>0</v>
      </c>
      <c r="EH630">
        <f t="shared" si="219"/>
        <v>0</v>
      </c>
      <c r="EI630">
        <f t="shared" si="220"/>
        <v>0</v>
      </c>
      <c r="EJ630">
        <f t="shared" si="221"/>
        <v>0</v>
      </c>
      <c r="EK630">
        <f t="shared" si="222"/>
        <v>0</v>
      </c>
    </row>
    <row r="631" spans="1:141" x14ac:dyDescent="0.3">
      <c r="A631" s="6">
        <f>('Base original'!A631-MIN('Base original'!A:A))/(MAX('Base original'!A:A)-MIN('Base original'!A:A))</f>
        <v>0.48672566371681414</v>
      </c>
      <c r="B631" s="6">
        <f>('Base original'!B631-MIN('Base original'!B:B))/(MAX('Base original'!B:B)-MIN('Base original'!B:B))</f>
        <v>0.22602739726027399</v>
      </c>
      <c r="C631" s="6">
        <f>('Base original'!C631-MIN('Base original'!C:C))/(MAX('Base original'!C:C)-MIN('Base original'!C:C))</f>
        <v>0.23</v>
      </c>
      <c r="D631" s="6">
        <f>('Base original'!D631-MIN('Base original'!D:D))/(MAX('Base original'!D:D)-MIN('Base original'!D:D))</f>
        <v>6.8493150684931503E-2</v>
      </c>
      <c r="E631" s="6">
        <f>('Base original'!E631-MIN('Base original'!E:E))/(MAX('Base original'!E:E)-MIN('Base original'!E:E))</f>
        <v>0.1168614357262102</v>
      </c>
      <c r="F631" s="6">
        <f>('Base original'!F631-MIN('Base original'!F:F))/(MAX('Base original'!F:F)-MIN('Base original'!F:F))</f>
        <v>0.13432835820895522</v>
      </c>
      <c r="G631" s="6">
        <f>('Base original'!G631-MIN('Base original'!G:G))/(MAX('Base original'!G:G)-MIN('Base original'!G:G))</f>
        <v>4.2402826855123678E-2</v>
      </c>
      <c r="H631" s="6">
        <f>('Base original'!H631-MIN('Base original'!H:H))/(MAX('Base original'!H:H)-MIN('Base original'!H:H))</f>
        <v>0.56314243759177485</v>
      </c>
      <c r="I631" s="6">
        <f>('Base original'!I631-MIN('Base original'!I:I))/(MAX('Base original'!I:I)-MIN('Base original'!I:I))</f>
        <v>0.37795275590551192</v>
      </c>
      <c r="J631" s="6">
        <f>('Base original'!J631-MIN('Base original'!J:J))/(MAX('Base original'!J:J)-MIN('Base original'!J:J))</f>
        <v>0.19161676646706588</v>
      </c>
      <c r="K631" s="6">
        <f>('Base original'!K631-MIN('Base original'!K:K))/(MAX('Base original'!K:K)-MIN('Base original'!K:K))</f>
        <v>0.13846153846153852</v>
      </c>
      <c r="L631" s="6">
        <f>'Base original'!L631</f>
        <v>6</v>
      </c>
      <c r="M631">
        <v>892</v>
      </c>
      <c r="O631">
        <v>0.33860685276131564</v>
      </c>
      <c r="P631" t="str">
        <f>IF(O631&lt;=cockpit!C$11,"treino","teste")</f>
        <v>treino</v>
      </c>
      <c r="AP631" s="6">
        <v>0.80518491808727721</v>
      </c>
      <c r="AQ631" s="6">
        <v>1.3849516843137497</v>
      </c>
      <c r="AR631" s="6">
        <v>1.1751833290536913</v>
      </c>
      <c r="AS631" s="6">
        <v>1.5871090786488913</v>
      </c>
      <c r="AT631" s="6">
        <v>1.5527205353145321</v>
      </c>
      <c r="AU631" s="6">
        <v>1.4433034532639926</v>
      </c>
      <c r="AV631" s="6">
        <v>1.3960165244586542</v>
      </c>
      <c r="AW631" s="6">
        <v>1.8016499332412965</v>
      </c>
      <c r="AX631" s="6">
        <v>0.86673427412808168</v>
      </c>
      <c r="AY631" s="6">
        <v>0.95146589342637988</v>
      </c>
      <c r="AZ631" s="6">
        <v>0.94082516847540565</v>
      </c>
      <c r="BA631" s="6">
        <v>1.4205793345333584</v>
      </c>
      <c r="BB631" s="6">
        <v>1.1635660132574028</v>
      </c>
      <c r="BC631" s="6">
        <v>1.0984604460000131</v>
      </c>
      <c r="BD631" s="6">
        <v>1.0524252183710889</v>
      </c>
      <c r="BE631" s="6">
        <v>1.7180772998052221</v>
      </c>
      <c r="BF631" s="6">
        <v>1.2337059354791748</v>
      </c>
      <c r="BG631" s="6">
        <v>0.9359514524050736</v>
      </c>
      <c r="BH631" s="6">
        <v>1.054156775002403</v>
      </c>
      <c r="BI631" s="6">
        <v>1.1393165988388587</v>
      </c>
      <c r="BL631" s="8">
        <f>IF(BL$1&lt;=cockpit!$C$15,1/(1+EXP(-(AP631+T$14))),0)</f>
        <v>0.72378671954552631</v>
      </c>
      <c r="BM631" s="8">
        <f>IF(BM$1&lt;=cockpit!$C$15,1/(1+EXP(-(AQ631+U$14))),0)</f>
        <v>0.81824534914213432</v>
      </c>
      <c r="BN631" s="8">
        <f>IF(BN$1&lt;=cockpit!$C$15,1/(1+EXP(-(AR631+V$14))),0)</f>
        <v>0.79036329800202909</v>
      </c>
      <c r="BO631" s="8">
        <f>IF(BO$1&lt;=cockpit!$C$15,1/(1+EXP(-(AS631+W$14))),0)</f>
        <v>0.83961574270505379</v>
      </c>
      <c r="BP631" s="8">
        <f>IF(BP$1&lt;=cockpit!$C$15,1/(1+EXP(-(AT631+X$14))),0)</f>
        <v>0.84027029475050885</v>
      </c>
      <c r="BQ631" s="8">
        <f>IF(BQ$1&lt;=cockpit!$C$15,1/(1+EXP(-(AU631+Y$14))),0)</f>
        <v>0.86888926360686447</v>
      </c>
      <c r="BR631" s="8">
        <f>IF(BR$1&lt;=cockpit!$C$15,1/(1+EXP(-(AV631+Z$14))),0)</f>
        <v>0.85723737522595922</v>
      </c>
      <c r="BS631" s="8">
        <f>IF(BS$1&lt;=cockpit!$C$15,1/(1+EXP(-(AW631+AA$14))),0)</f>
        <v>0.87106575185172919</v>
      </c>
      <c r="BT631" s="8">
        <f>IF(BT$1&lt;=cockpit!$C$15,1/(1+EXP(-(AX631+AB$14))),0)</f>
        <v>0.72326036110741931</v>
      </c>
      <c r="BU631" s="8">
        <f>IF(BU$1&lt;=cockpit!$C$15,1/(1+EXP(-(AY631+AC$14))),0)</f>
        <v>0.72949046133189277</v>
      </c>
      <c r="BV631" s="8">
        <f>IF(BV$1&lt;=cockpit!$C$15,1/(1+EXP(-(AZ631+AD$14))),0)</f>
        <v>0.78850605770900306</v>
      </c>
      <c r="BW631" s="8">
        <f>IF(BW$1&lt;=cockpit!$C$15,1/(1+EXP(-(BA631+AE$14))),0)</f>
        <v>0.86375646048201682</v>
      </c>
      <c r="BX631" s="8">
        <f>IF(BX$1&lt;=cockpit!$C$15,1/(1+EXP(-(BB631+AF$14))),0)</f>
        <v>0.86917923237379924</v>
      </c>
      <c r="BY631" s="8">
        <f>IF(BY$1&lt;=cockpit!$C$15,1/(1+EXP(-(BC631+AG$14))),0)</f>
        <v>0.74457102590300761</v>
      </c>
      <c r="BZ631" s="8">
        <f>IF(BZ$1&lt;=cockpit!$C$15,1/(1+EXP(-(BD631+AH$14))),0)</f>
        <v>0.79526349105261707</v>
      </c>
      <c r="CA631" s="8">
        <f>IF(CA$1&lt;=cockpit!$C$15,1/(1+EXP(-(BE631+AI$14))),0)</f>
        <v>0.93638215914752387</v>
      </c>
      <c r="CB631" s="8">
        <f>IF(CB$1&lt;=cockpit!$C$15,1/(1+EXP(-(BF631+AJ$14))),0)</f>
        <v>0.8384459290707772</v>
      </c>
      <c r="CC631" s="8">
        <f>IF(CC$1&lt;=cockpit!$C$15,1/(1+EXP(-(BG631+AK$14))),0)</f>
        <v>0.75461543330539882</v>
      </c>
      <c r="CD631" s="8">
        <f>IF(CD$1&lt;=cockpit!$C$15,1/(1+EXP(-(BH631+AL$14))),0)</f>
        <v>0.87923140497277297</v>
      </c>
      <c r="CE631" s="8">
        <f>IF(CE$1&lt;=cockpit!$C$15,1/(1+EXP(-(BI631+AM$14))),0)</f>
        <v>0.84303278427654749</v>
      </c>
      <c r="CH631" s="6">
        <v>5.5227613013464225</v>
      </c>
      <c r="CK631" s="9">
        <f t="shared" si="208"/>
        <v>5.5227613013464225</v>
      </c>
      <c r="CM631" s="9">
        <f t="shared" si="209"/>
        <v>0.22775677549256015</v>
      </c>
      <c r="CP631">
        <f t="shared" si="210"/>
        <v>-0.47723869865357749</v>
      </c>
      <c r="CV631">
        <v>3.7423053268846949E-2</v>
      </c>
      <c r="CW631">
        <v>-0.19574643357796043</v>
      </c>
      <c r="CX631">
        <v>-8.0781914319825576E-3</v>
      </c>
      <c r="CY631">
        <v>-0.12780561633866425</v>
      </c>
      <c r="CZ631">
        <v>-0.15276433580806098</v>
      </c>
      <c r="DA631">
        <v>-0.35983509583701379</v>
      </c>
      <c r="DB631">
        <v>-6.3375549247522761E-3</v>
      </c>
      <c r="DC631">
        <v>-0.30003094666363878</v>
      </c>
      <c r="DD631">
        <v>-0.12993169700626234</v>
      </c>
      <c r="DE631">
        <v>-0.28205352058021615</v>
      </c>
      <c r="DF631">
        <v>-0.34763794836744455</v>
      </c>
      <c r="DG631">
        <v>-9.4975935776732676E-2</v>
      </c>
      <c r="DH631">
        <v>4.8999748473802972E-2</v>
      </c>
      <c r="DI631">
        <v>-0.23737174998059615</v>
      </c>
      <c r="DJ631">
        <v>-6.575415852615929E-2</v>
      </c>
      <c r="DK631">
        <v>8.609029604927787E-2</v>
      </c>
      <c r="DL631">
        <v>-0.31644263659213917</v>
      </c>
      <c r="DM631">
        <v>-0.28389500406112383</v>
      </c>
      <c r="DN631">
        <v>-0.18966036334545996</v>
      </c>
      <c r="DO631">
        <v>1.0107560030270805E-2</v>
      </c>
      <c r="DR631">
        <f t="shared" si="211"/>
        <v>1.7818342561486712E-2</v>
      </c>
      <c r="DS631">
        <f t="shared" si="223"/>
        <v>-6.4689214278158783E-2</v>
      </c>
      <c r="DT631">
        <f t="shared" si="224"/>
        <v>-3.0319541236031558E-3</v>
      </c>
      <c r="DU631">
        <f t="shared" si="225"/>
        <v>-3.7708459783028843E-2</v>
      </c>
      <c r="DV631">
        <f t="shared" si="226"/>
        <v>-4.4904439752348084E-2</v>
      </c>
      <c r="DW631">
        <f t="shared" si="227"/>
        <v>-8.8170914426169547E-2</v>
      </c>
      <c r="DX631">
        <f t="shared" si="228"/>
        <v>-1.680365185916349E-3</v>
      </c>
      <c r="DY631">
        <f t="shared" si="229"/>
        <v>-7.2380802496327556E-2</v>
      </c>
      <c r="DZ631">
        <f t="shared" si="230"/>
        <v>-6.1963705187964152E-2</v>
      </c>
      <c r="EA631">
        <f t="shared" si="212"/>
        <v>-0.13195695330936957</v>
      </c>
      <c r="EB631">
        <f t="shared" si="213"/>
        <v>-0.13149690354302432</v>
      </c>
      <c r="EC631">
        <f t="shared" si="214"/>
        <v>-2.4116743310153677E-2</v>
      </c>
      <c r="ED631">
        <f t="shared" si="215"/>
        <v>1.1981784133431974E-2</v>
      </c>
      <c r="EE631">
        <f t="shared" si="216"/>
        <v>-0.10577617200158505</v>
      </c>
      <c r="EF631">
        <f t="shared" si="217"/>
        <v>-2.4168334162928365E-2</v>
      </c>
      <c r="EG631">
        <f t="shared" si="218"/>
        <v>1.060533030513401E-2</v>
      </c>
      <c r="EH631">
        <f t="shared" si="219"/>
        <v>-9.3986128788433515E-2</v>
      </c>
      <c r="EI631">
        <f t="shared" si="220"/>
        <v>-0.12223256899613326</v>
      </c>
      <c r="EJ631">
        <f t="shared" si="221"/>
        <v>-4.3043824672439862E-2</v>
      </c>
      <c r="EK631">
        <f t="shared" si="222"/>
        <v>2.9240739032482693E-3</v>
      </c>
    </row>
    <row r="632" spans="1:141" x14ac:dyDescent="0.3">
      <c r="A632" s="6">
        <f>('Base original'!A632-MIN('Base original'!A:A))/(MAX('Base original'!A:A)-MIN('Base original'!A:A))</f>
        <v>0.23008849557522126</v>
      </c>
      <c r="B632" s="6">
        <f>('Base original'!B632-MIN('Base original'!B:B))/(MAX('Base original'!B:B)-MIN('Base original'!B:B))</f>
        <v>0.36986301369863017</v>
      </c>
      <c r="C632" s="6">
        <f>('Base original'!C632-MIN('Base original'!C:C))/(MAX('Base original'!C:C)-MIN('Base original'!C:C))</f>
        <v>0.03</v>
      </c>
      <c r="D632" s="6">
        <f>('Base original'!D632-MIN('Base original'!D:D))/(MAX('Base original'!D:D)-MIN('Base original'!D:D))</f>
        <v>9.5890410958904104E-2</v>
      </c>
      <c r="E632" s="6">
        <f>('Base original'!E632-MIN('Base original'!E:E))/(MAX('Base original'!E:E)-MIN('Base original'!E:E))</f>
        <v>0.11018363939899833</v>
      </c>
      <c r="F632" s="6">
        <f>('Base original'!F632-MIN('Base original'!F:F))/(MAX('Base original'!F:F)-MIN('Base original'!F:F))</f>
        <v>0.22388059701492538</v>
      </c>
      <c r="G632" s="6">
        <f>('Base original'!G632-MIN('Base original'!G:G))/(MAX('Base original'!G:G)-MIN('Base original'!G:G))</f>
        <v>0.28268551236749118</v>
      </c>
      <c r="H632" s="6">
        <f>('Base original'!H632-MIN('Base original'!H:H))/(MAX('Base original'!H:H)-MIN('Base original'!H:H))</f>
        <v>0.54038179148304355</v>
      </c>
      <c r="I632" s="6">
        <f>('Base original'!I632-MIN('Base original'!I:I))/(MAX('Base original'!I:I)-MIN('Base original'!I:I))</f>
        <v>0.62204724409448808</v>
      </c>
      <c r="J632" s="6">
        <f>('Base original'!J632-MIN('Base original'!J:J))/(MAX('Base original'!J:J)-MIN('Base original'!J:J))</f>
        <v>0.14371257485029937</v>
      </c>
      <c r="K632" s="6">
        <f>('Base original'!K632-MIN('Base original'!K:K))/(MAX('Base original'!K:K)-MIN('Base original'!K:K))</f>
        <v>0.19999999999999984</v>
      </c>
      <c r="L632" s="6">
        <f>'Base original'!L632</f>
        <v>5</v>
      </c>
      <c r="M632">
        <v>893</v>
      </c>
      <c r="O632">
        <v>0.89038495935079798</v>
      </c>
      <c r="P632" t="str">
        <f>IF(O632&lt;=cockpit!C$11,"treino","teste")</f>
        <v>teste</v>
      </c>
      <c r="AP632" s="6">
        <v>0.79066805071584934</v>
      </c>
      <c r="AQ632" s="6">
        <v>1.4114957855243646</v>
      </c>
      <c r="AR632" s="6">
        <v>1.4541265313559755</v>
      </c>
      <c r="AS632" s="6">
        <v>1.6984481866163736</v>
      </c>
      <c r="AT632" s="6">
        <v>1.8240185008424792</v>
      </c>
      <c r="AU632" s="6">
        <v>1.5512139834583054</v>
      </c>
      <c r="AV632" s="6">
        <v>1.5336259772498217</v>
      </c>
      <c r="AW632" s="6">
        <v>1.7347188931266209</v>
      </c>
      <c r="AX632" s="6">
        <v>0.82311254456132343</v>
      </c>
      <c r="AY632" s="6">
        <v>1.1886719040374512</v>
      </c>
      <c r="AZ632" s="6">
        <v>1.1054526926111947</v>
      </c>
      <c r="BA632" s="6">
        <v>1.5615796230295209</v>
      </c>
      <c r="BB632" s="6">
        <v>1.275601197759088</v>
      </c>
      <c r="BC632" s="6">
        <v>1.233575585446802</v>
      </c>
      <c r="BD632" s="6">
        <v>1.0632192411373471</v>
      </c>
      <c r="BE632" s="6">
        <v>1.9307248142280746</v>
      </c>
      <c r="BF632" s="6">
        <v>1.2100682065897814</v>
      </c>
      <c r="BG632" s="6">
        <v>0.98725434180430893</v>
      </c>
      <c r="BH632" s="6">
        <v>1.2818567009268267</v>
      </c>
      <c r="BI632" s="6">
        <v>1.1431444389967729</v>
      </c>
      <c r="BL632" s="8">
        <f>IF(BL$1&lt;=cockpit!$C$15,1/(1+EXP(-(AP632+T$14))),0)</f>
        <v>0.7208751068470669</v>
      </c>
      <c r="BM632" s="8">
        <f>IF(BM$1&lt;=cockpit!$C$15,1/(1+EXP(-(AQ632+U$14))),0)</f>
        <v>0.82215968880108592</v>
      </c>
      <c r="BN632" s="8">
        <f>IF(BN$1&lt;=cockpit!$C$15,1/(1+EXP(-(AR632+V$14))),0)</f>
        <v>0.83286363245135953</v>
      </c>
      <c r="BO632" s="8">
        <f>IF(BO$1&lt;=cockpit!$C$15,1/(1+EXP(-(AS632+W$14))),0)</f>
        <v>0.85404816256076233</v>
      </c>
      <c r="BP632" s="8">
        <f>IF(BP$1&lt;=cockpit!$C$15,1/(1+EXP(-(AT632+X$14))),0)</f>
        <v>0.87341961527235523</v>
      </c>
      <c r="BQ632" s="8">
        <f>IF(BQ$1&lt;=cockpit!$C$15,1/(1+EXP(-(AU632+Y$14))),0)</f>
        <v>0.88070086353139865</v>
      </c>
      <c r="BR632" s="8">
        <f>IF(BR$1&lt;=cockpit!$C$15,1/(1+EXP(-(AV632+Z$14))),0)</f>
        <v>0.87326502923011384</v>
      </c>
      <c r="BS632" s="8">
        <f>IF(BS$1&lt;=cockpit!$C$15,1/(1+EXP(-(AW632+AA$14))),0)</f>
        <v>0.86336021591698231</v>
      </c>
      <c r="BT632" s="8">
        <f>IF(BT$1&lt;=cockpit!$C$15,1/(1+EXP(-(AX632+AB$14))),0)</f>
        <v>0.71444480518679854</v>
      </c>
      <c r="BU632" s="8">
        <f>IF(BU$1&lt;=cockpit!$C$15,1/(1+EXP(-(AY632+AC$14))),0)</f>
        <v>0.77368639415568219</v>
      </c>
      <c r="BV632" s="8">
        <f>IF(BV$1&lt;=cockpit!$C$15,1/(1+EXP(-(AZ632+AD$14))),0)</f>
        <v>0.81465885014459882</v>
      </c>
      <c r="BW632" s="8">
        <f>IF(BW$1&lt;=cockpit!$C$15,1/(1+EXP(-(BA632+AE$14))),0)</f>
        <v>0.87951518775080495</v>
      </c>
      <c r="BX632" s="8">
        <f>IF(BX$1&lt;=cockpit!$C$15,1/(1+EXP(-(BB632+AF$14))),0)</f>
        <v>0.88140013313748655</v>
      </c>
      <c r="BY632" s="8">
        <f>IF(BY$1&lt;=cockpit!$C$15,1/(1+EXP(-(BC632+AG$14))),0)</f>
        <v>0.76940933629486707</v>
      </c>
      <c r="BZ632" s="8">
        <f>IF(BZ$1&lt;=cockpit!$C$15,1/(1+EXP(-(BD632+AH$14))),0)</f>
        <v>0.79701536774576165</v>
      </c>
      <c r="CA632" s="8">
        <f>IF(CA$1&lt;=cockpit!$C$15,1/(1+EXP(-(BE632+AI$14))),0)</f>
        <v>0.94793422282233897</v>
      </c>
      <c r="CB632" s="8">
        <f>IF(CB$1&lt;=cockpit!$C$15,1/(1+EXP(-(BF632+AJ$14))),0)</f>
        <v>0.83521842574542082</v>
      </c>
      <c r="CC632" s="8">
        <f>IF(CC$1&lt;=cockpit!$C$15,1/(1+EXP(-(BG632+AK$14))),0)</f>
        <v>0.76399071872278324</v>
      </c>
      <c r="CD632" s="8">
        <f>IF(CD$1&lt;=cockpit!$C$15,1/(1+EXP(-(BH632+AL$14))),0)</f>
        <v>0.90139945987869852</v>
      </c>
      <c r="CE632" s="8">
        <f>IF(CE$1&lt;=cockpit!$C$15,1/(1+EXP(-(BI632+AM$14))),0)</f>
        <v>0.84353865179748977</v>
      </c>
      <c r="CH632" s="6">
        <v>5.6114651723184421</v>
      </c>
      <c r="CK632" s="9">
        <f t="shared" si="208"/>
        <v>5.6114651723184421</v>
      </c>
      <c r="CM632" s="9">
        <f t="shared" si="209"/>
        <v>0.37388965695842208</v>
      </c>
      <c r="CP632">
        <f t="shared" si="210"/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R632">
        <f t="shared" si="211"/>
        <v>0</v>
      </c>
      <c r="DS632">
        <f t="shared" si="223"/>
        <v>0</v>
      </c>
      <c r="DT632">
        <f t="shared" si="224"/>
        <v>0</v>
      </c>
      <c r="DU632">
        <f t="shared" si="225"/>
        <v>0</v>
      </c>
      <c r="DV632">
        <f t="shared" si="226"/>
        <v>0</v>
      </c>
      <c r="DW632">
        <f t="shared" si="227"/>
        <v>0</v>
      </c>
      <c r="DX632">
        <f t="shared" si="228"/>
        <v>0</v>
      </c>
      <c r="DY632">
        <f t="shared" si="229"/>
        <v>0</v>
      </c>
      <c r="DZ632">
        <f t="shared" si="230"/>
        <v>0</v>
      </c>
      <c r="EA632">
        <f t="shared" si="212"/>
        <v>0</v>
      </c>
      <c r="EB632">
        <f t="shared" si="213"/>
        <v>0</v>
      </c>
      <c r="EC632">
        <f t="shared" si="214"/>
        <v>0</v>
      </c>
      <c r="ED632">
        <f t="shared" si="215"/>
        <v>0</v>
      </c>
      <c r="EE632">
        <f t="shared" si="216"/>
        <v>0</v>
      </c>
      <c r="EF632">
        <f t="shared" si="217"/>
        <v>0</v>
      </c>
      <c r="EG632">
        <f t="shared" si="218"/>
        <v>0</v>
      </c>
      <c r="EH632">
        <f t="shared" si="219"/>
        <v>0</v>
      </c>
      <c r="EI632">
        <f t="shared" si="220"/>
        <v>0</v>
      </c>
      <c r="EJ632">
        <f t="shared" si="221"/>
        <v>0</v>
      </c>
      <c r="EK632">
        <f t="shared" si="222"/>
        <v>0</v>
      </c>
    </row>
    <row r="633" spans="1:141" x14ac:dyDescent="0.3">
      <c r="A633" s="6">
        <f>('Base original'!A633-MIN('Base original'!A:A))/(MAX('Base original'!A:A)-MIN('Base original'!A:A))</f>
        <v>0.23008849557522126</v>
      </c>
      <c r="B633" s="6">
        <f>('Base original'!B633-MIN('Base original'!B:B))/(MAX('Base original'!B:B)-MIN('Base original'!B:B))</f>
        <v>0.34931506849315069</v>
      </c>
      <c r="C633" s="6">
        <f>('Base original'!C633-MIN('Base original'!C:C))/(MAX('Base original'!C:C)-MIN('Base original'!C:C))</f>
        <v>0.03</v>
      </c>
      <c r="D633" s="6">
        <f>('Base original'!D633-MIN('Base original'!D:D))/(MAX('Base original'!D:D)-MIN('Base original'!D:D))</f>
        <v>8.9041095890410982E-2</v>
      </c>
      <c r="E633" s="6">
        <f>('Base original'!E633-MIN('Base original'!E:E))/(MAX('Base original'!E:E)-MIN('Base original'!E:E))</f>
        <v>0.11352253756260436</v>
      </c>
      <c r="F633" s="6">
        <f>('Base original'!F633-MIN('Base original'!F:F))/(MAX('Base original'!F:F)-MIN('Base original'!F:F))</f>
        <v>0.23880597014925373</v>
      </c>
      <c r="G633" s="6">
        <f>('Base original'!G633-MIN('Base original'!G:G))/(MAX('Base original'!G:G)-MIN('Base original'!G:G))</f>
        <v>0.28975265017667845</v>
      </c>
      <c r="H633" s="6">
        <f>('Base original'!H633-MIN('Base original'!H:H))/(MAX('Base original'!H:H)-MIN('Base original'!H:H))</f>
        <v>0.54185022026431429</v>
      </c>
      <c r="I633" s="6">
        <f>('Base original'!I633-MIN('Base original'!I:I))/(MAX('Base original'!I:I)-MIN('Base original'!I:I))</f>
        <v>0.62204724409448808</v>
      </c>
      <c r="J633" s="6">
        <f>('Base original'!J633-MIN('Base original'!J:J))/(MAX('Base original'!J:J)-MIN('Base original'!J:J))</f>
        <v>0.1497005988023952</v>
      </c>
      <c r="K633" s="6">
        <f>('Base original'!K633-MIN('Base original'!K:K))/(MAX('Base original'!K:K)-MIN('Base original'!K:K))</f>
        <v>0.21538461538461545</v>
      </c>
      <c r="L633" s="6">
        <f>'Base original'!L633</f>
        <v>6</v>
      </c>
      <c r="M633">
        <v>894</v>
      </c>
      <c r="O633">
        <v>0.23583232002978705</v>
      </c>
      <c r="P633" t="str">
        <f>IF(O633&lt;=cockpit!C$11,"treino","teste")</f>
        <v>treino</v>
      </c>
      <c r="AP633" s="6">
        <v>0.80223642640157233</v>
      </c>
      <c r="AQ633" s="6">
        <v>1.4150512993505562</v>
      </c>
      <c r="AR633" s="6">
        <v>1.4773607471811929</v>
      </c>
      <c r="AS633" s="6">
        <v>1.6969729192682499</v>
      </c>
      <c r="AT633" s="6">
        <v>1.8204642310117625</v>
      </c>
      <c r="AU633" s="6">
        <v>1.5608661828622554</v>
      </c>
      <c r="AV633" s="6">
        <v>1.5514903597164194</v>
      </c>
      <c r="AW633" s="6">
        <v>1.7379924599926886</v>
      </c>
      <c r="AX633" s="6">
        <v>0.82397094515128255</v>
      </c>
      <c r="AY633" s="6">
        <v>1.196076874125358</v>
      </c>
      <c r="AZ633" s="6">
        <v>1.0942833805944954</v>
      </c>
      <c r="BA633" s="6">
        <v>1.5804576695617683</v>
      </c>
      <c r="BB633" s="6">
        <v>1.2779248662365883</v>
      </c>
      <c r="BC633" s="6">
        <v>1.2328410189096668</v>
      </c>
      <c r="BD633" s="6">
        <v>1.0677277956554132</v>
      </c>
      <c r="BE633" s="6">
        <v>1.9314150021993828</v>
      </c>
      <c r="BF633" s="6">
        <v>1.2140254911541202</v>
      </c>
      <c r="BG633" s="6">
        <v>1.0000136970517648</v>
      </c>
      <c r="BH633" s="6">
        <v>1.2962236961338327</v>
      </c>
      <c r="BI633" s="6">
        <v>1.1494174046662105</v>
      </c>
      <c r="BL633" s="8">
        <f>IF(BL$1&lt;=cockpit!$C$15,1/(1+EXP(-(AP633+T$14))),0)</f>
        <v>0.72319686977453113</v>
      </c>
      <c r="BM633" s="8">
        <f>IF(BM$1&lt;=cockpit!$C$15,1/(1+EXP(-(AQ633+U$14))),0)</f>
        <v>0.82267895628537724</v>
      </c>
      <c r="BN633" s="8">
        <f>IF(BN$1&lt;=cockpit!$C$15,1/(1+EXP(-(AR633+V$14))),0)</f>
        <v>0.83607291278222018</v>
      </c>
      <c r="BO633" s="8">
        <f>IF(BO$1&lt;=cockpit!$C$15,1/(1+EXP(-(AS633+W$14))),0)</f>
        <v>0.85386417456898334</v>
      </c>
      <c r="BP633" s="8">
        <f>IF(BP$1&lt;=cockpit!$C$15,1/(1+EXP(-(AT633+X$14))),0)</f>
        <v>0.8730261412335758</v>
      </c>
      <c r="BQ633" s="8">
        <f>IF(BQ$1&lt;=cockpit!$C$15,1/(1+EXP(-(AU633+Y$14))),0)</f>
        <v>0.88171126906120201</v>
      </c>
      <c r="BR633" s="8">
        <f>IF(BR$1&lt;=cockpit!$C$15,1/(1+EXP(-(AV633+Z$14))),0)</f>
        <v>0.87522898971222418</v>
      </c>
      <c r="BS633" s="8">
        <f>IF(BS$1&lt;=cockpit!$C$15,1/(1+EXP(-(AW633+AA$14))),0)</f>
        <v>0.8637459373298827</v>
      </c>
      <c r="BT633" s="8">
        <f>IF(BT$1&lt;=cockpit!$C$15,1/(1+EXP(-(AX633+AB$14))),0)</f>
        <v>0.71461989818983951</v>
      </c>
      <c r="BU633" s="8">
        <f>IF(BU$1&lt;=cockpit!$C$15,1/(1+EXP(-(AY633+AC$14))),0)</f>
        <v>0.77498034471956911</v>
      </c>
      <c r="BV633" s="8">
        <f>IF(BV$1&lt;=cockpit!$C$15,1/(1+EXP(-(AZ633+AD$14))),0)</f>
        <v>0.81296646754424329</v>
      </c>
      <c r="BW633" s="8">
        <f>IF(BW$1&lt;=cockpit!$C$15,1/(1+EXP(-(BA633+AE$14))),0)</f>
        <v>0.88150137176950427</v>
      </c>
      <c r="BX633" s="8">
        <f>IF(BX$1&lt;=cockpit!$C$15,1/(1+EXP(-(BB633+AF$14))),0)</f>
        <v>0.88164282016511353</v>
      </c>
      <c r="BY633" s="8">
        <f>IF(BY$1&lt;=cockpit!$C$15,1/(1+EXP(-(BC633+AG$14))),0)</f>
        <v>0.76927898473065692</v>
      </c>
      <c r="BZ633" s="8">
        <f>IF(BZ$1&lt;=cockpit!$C$15,1/(1+EXP(-(BD633+AH$14))),0)</f>
        <v>0.79774379345662183</v>
      </c>
      <c r="CA633" s="8">
        <f>IF(CA$1&lt;=cockpit!$C$15,1/(1+EXP(-(BE633+AI$14))),0)</f>
        <v>0.94796827647340887</v>
      </c>
      <c r="CB633" s="8">
        <f>IF(CB$1&lt;=cockpit!$C$15,1/(1+EXP(-(BF633+AJ$14))),0)</f>
        <v>0.83576233906708919</v>
      </c>
      <c r="CC633" s="8">
        <f>IF(CC$1&lt;=cockpit!$C$15,1/(1+EXP(-(BG633+AK$14))),0)</f>
        <v>0.76628358973567412</v>
      </c>
      <c r="CD633" s="8">
        <f>IF(CD$1&lt;=cockpit!$C$15,1/(1+EXP(-(BH633+AL$14))),0)</f>
        <v>0.90266903313808966</v>
      </c>
      <c r="CE633" s="8">
        <f>IF(CE$1&lt;=cockpit!$C$15,1/(1+EXP(-(BI633+AM$14))),0)</f>
        <v>0.84436478227568579</v>
      </c>
      <c r="CH633" s="6">
        <v>5.6145966275861134</v>
      </c>
      <c r="CK633" s="9">
        <f t="shared" si="208"/>
        <v>5.6145966275861134</v>
      </c>
      <c r="CM633" s="9">
        <f t="shared" si="209"/>
        <v>0.14853575946799694</v>
      </c>
      <c r="CP633">
        <f t="shared" si="210"/>
        <v>-0.38540337241388656</v>
      </c>
      <c r="CV633">
        <v>3.0221712900754552E-2</v>
      </c>
      <c r="CW633">
        <v>-0.15807883110019721</v>
      </c>
      <c r="CX633">
        <v>-6.5237002566529033E-3</v>
      </c>
      <c r="CY633">
        <v>-0.10321190567597169</v>
      </c>
      <c r="CZ633">
        <v>-0.12336780393354382</v>
      </c>
      <c r="DA633">
        <v>-0.29059181461964118</v>
      </c>
      <c r="DB633">
        <v>-5.1180154663667751E-3</v>
      </c>
      <c r="DC633">
        <v>-0.24229581339260595</v>
      </c>
      <c r="DD633">
        <v>-0.10492886337790999</v>
      </c>
      <c r="DE633">
        <v>-0.22777779408817855</v>
      </c>
      <c r="DF633">
        <v>-0.28074177148218438</v>
      </c>
      <c r="DG633">
        <v>-7.6699660043889201E-2</v>
      </c>
      <c r="DH633">
        <v>3.9570697771397698E-2</v>
      </c>
      <c r="DI633">
        <v>-0.19169416314395502</v>
      </c>
      <c r="DJ633">
        <v>-5.3101046746032006E-2</v>
      </c>
      <c r="DK633">
        <v>6.9523889246848838E-2</v>
      </c>
      <c r="DL633">
        <v>-0.25554939208037791</v>
      </c>
      <c r="DM633">
        <v>-0.22926491980909885</v>
      </c>
      <c r="DN633">
        <v>-0.15316390697738191</v>
      </c>
      <c r="DO633">
        <v>8.1625562502211646E-3</v>
      </c>
      <c r="DR633">
        <f t="shared" si="211"/>
        <v>1.4415342639882079E-2</v>
      </c>
      <c r="DS633">
        <f t="shared" si="223"/>
        <v>-5.1090973071013984E-2</v>
      </c>
      <c r="DT633">
        <f t="shared" si="224"/>
        <v>-1.9635169019779079E-3</v>
      </c>
      <c r="DU633">
        <f t="shared" si="225"/>
        <v>-2.7961753684974187E-2</v>
      </c>
      <c r="DV633">
        <f t="shared" si="226"/>
        <v>-2.9339991978605061E-2</v>
      </c>
      <c r="DW633">
        <f t="shared" si="227"/>
        <v>-6.4681448221011476E-2</v>
      </c>
      <c r="DX633">
        <f t="shared" si="228"/>
        <v>-1.1974836540045743E-3</v>
      </c>
      <c r="DY633">
        <f t="shared" si="229"/>
        <v>-6.1529315017829253E-2</v>
      </c>
      <c r="DZ633">
        <f t="shared" si="230"/>
        <v>-5.1343623658488532E-2</v>
      </c>
      <c r="EA633">
        <f t="shared" si="212"/>
        <v>-9.0975695832417949E-2</v>
      </c>
      <c r="EB633">
        <f t="shared" si="213"/>
        <v>-9.5195470312340089E-2</v>
      </c>
      <c r="EC633">
        <f t="shared" si="214"/>
        <v>-1.7100598136275187E-2</v>
      </c>
      <c r="ED633">
        <f t="shared" si="215"/>
        <v>8.812629350695541E-3</v>
      </c>
      <c r="EE633">
        <f t="shared" si="216"/>
        <v>-7.8251444365950718E-2</v>
      </c>
      <c r="EF633">
        <f t="shared" si="217"/>
        <v>-1.9307797605999884E-2</v>
      </c>
      <c r="EG633">
        <f t="shared" si="218"/>
        <v>7.046673524612964E-3</v>
      </c>
      <c r="EH633">
        <f t="shared" si="219"/>
        <v>-7.7048477145626904E-2</v>
      </c>
      <c r="EI633">
        <f t="shared" si="220"/>
        <v>-9.4642727766678647E-2</v>
      </c>
      <c r="EJ633">
        <f t="shared" si="221"/>
        <v>-2.8364212048267258E-2</v>
      </c>
      <c r="EK633">
        <f t="shared" si="222"/>
        <v>2.3430463807387297E-3</v>
      </c>
    </row>
    <row r="634" spans="1:141" x14ac:dyDescent="0.3">
      <c r="A634" s="6">
        <f>('Base original'!A634-MIN('Base original'!A:A))/(MAX('Base original'!A:A)-MIN('Base original'!A:A))</f>
        <v>0.22123893805309733</v>
      </c>
      <c r="B634" s="6">
        <f>('Base original'!B634-MIN('Base original'!B:B))/(MAX('Base original'!B:B)-MIN('Base original'!B:B))</f>
        <v>0.32191780821917809</v>
      </c>
      <c r="C634" s="6">
        <f>('Base original'!C634-MIN('Base original'!C:C))/(MAX('Base original'!C:C)-MIN('Base original'!C:C))</f>
        <v>0.01</v>
      </c>
      <c r="D634" s="6">
        <f>('Base original'!D634-MIN('Base original'!D:D))/(MAX('Base original'!D:D)-MIN('Base original'!D:D))</f>
        <v>9.5890410958904104E-2</v>
      </c>
      <c r="E634" s="6">
        <f>('Base original'!E634-MIN('Base original'!E:E))/(MAX('Base original'!E:E)-MIN('Base original'!E:E))</f>
        <v>0.11352253756260436</v>
      </c>
      <c r="F634" s="6">
        <f>('Base original'!F634-MIN('Base original'!F:F))/(MAX('Base original'!F:F)-MIN('Base original'!F:F))</f>
        <v>0.38805970149253732</v>
      </c>
      <c r="G634" s="6">
        <f>('Base original'!G634-MIN('Base original'!G:G))/(MAX('Base original'!G:G)-MIN('Base original'!G:G))</f>
        <v>0.13074204946996468</v>
      </c>
      <c r="H634" s="6">
        <f>('Base original'!H634-MIN('Base original'!H:H))/(MAX('Base original'!H:H)-MIN('Base original'!H:H))</f>
        <v>0.39867841409692067</v>
      </c>
      <c r="I634" s="6">
        <f>('Base original'!I634-MIN('Base original'!I:I))/(MAX('Base original'!I:I)-MIN('Base original'!I:I))</f>
        <v>0.53543307086614167</v>
      </c>
      <c r="J634" s="6">
        <f>('Base original'!J634-MIN('Base original'!J:J))/(MAX('Base original'!J:J)-MIN('Base original'!J:J))</f>
        <v>0.1497005988023952</v>
      </c>
      <c r="K634" s="6">
        <f>('Base original'!K634-MIN('Base original'!K:K))/(MAX('Base original'!K:K)-MIN('Base original'!K:K))</f>
        <v>0.3538461538461537</v>
      </c>
      <c r="L634" s="6">
        <f>'Base original'!L634</f>
        <v>6</v>
      </c>
      <c r="M634">
        <v>895</v>
      </c>
      <c r="O634">
        <v>0.92909435415822716</v>
      </c>
      <c r="P634" t="str">
        <f>IF(O634&lt;=cockpit!C$11,"treino","teste")</f>
        <v>teste</v>
      </c>
      <c r="AP634" s="6">
        <v>0.60281548200062518</v>
      </c>
      <c r="AQ634" s="6">
        <v>1.2921668349872679</v>
      </c>
      <c r="AR634" s="6">
        <v>1.4862741677891727</v>
      </c>
      <c r="AS634" s="6">
        <v>1.5555480600752298</v>
      </c>
      <c r="AT634" s="6">
        <v>1.61280484228568</v>
      </c>
      <c r="AU634" s="6">
        <v>1.4555883403089949</v>
      </c>
      <c r="AV634" s="6">
        <v>1.4251617376260275</v>
      </c>
      <c r="AW634" s="6">
        <v>1.6688006947624328</v>
      </c>
      <c r="AX634" s="6">
        <v>0.86612284435382292</v>
      </c>
      <c r="AY634" s="6">
        <v>1.1258613208826715</v>
      </c>
      <c r="AZ634" s="6">
        <v>1.0292442522089693</v>
      </c>
      <c r="BA634" s="6">
        <v>1.4828981904523248</v>
      </c>
      <c r="BB634" s="6">
        <v>1.0964657056613893</v>
      </c>
      <c r="BC634" s="6">
        <v>1.2208661784105495</v>
      </c>
      <c r="BD634" s="6">
        <v>1.0152138235198762</v>
      </c>
      <c r="BE634" s="6">
        <v>1.7485663707172643</v>
      </c>
      <c r="BF634" s="6">
        <v>1.2237323847637038</v>
      </c>
      <c r="BG634" s="6">
        <v>1.0725200066567662</v>
      </c>
      <c r="BH634" s="6">
        <v>1.2343951328515239</v>
      </c>
      <c r="BI634" s="6">
        <v>1.0305355929451701</v>
      </c>
      <c r="BL634" s="8">
        <f>IF(BL$1&lt;=cockpit!$C$15,1/(1+EXP(-(AP634+T$14))),0)</f>
        <v>0.68156082255378903</v>
      </c>
      <c r="BM634" s="8">
        <f>IF(BM$1&lt;=cockpit!$C$15,1/(1+EXP(-(AQ634+U$14))),0)</f>
        <v>0.80403703980151187</v>
      </c>
      <c r="BN634" s="8">
        <f>IF(BN$1&lt;=cockpit!$C$15,1/(1+EXP(-(AR634+V$14))),0)</f>
        <v>0.83729088504758442</v>
      </c>
      <c r="BO634" s="8">
        <f>IF(BO$1&lt;=cockpit!$C$15,1/(1+EXP(-(AS634+W$14))),0)</f>
        <v>0.83532001200887929</v>
      </c>
      <c r="BP634" s="8">
        <f>IF(BP$1&lt;=cockpit!$C$15,1/(1+EXP(-(AT634+X$14))),0)</f>
        <v>0.84817067846558791</v>
      </c>
      <c r="BQ634" s="8">
        <f>IF(BQ$1&lt;=cockpit!$C$15,1/(1+EXP(-(AU634+Y$14))),0)</f>
        <v>0.87028243562941787</v>
      </c>
      <c r="BR634" s="8">
        <f>IF(BR$1&lt;=cockpit!$C$15,1/(1+EXP(-(AV634+Z$14))),0)</f>
        <v>0.86076720727485156</v>
      </c>
      <c r="BS634" s="8">
        <f>IF(BS$1&lt;=cockpit!$C$15,1/(1+EXP(-(AW634+AA$14))),0)</f>
        <v>0.85539601332259163</v>
      </c>
      <c r="BT634" s="8">
        <f>IF(BT$1&lt;=cockpit!$C$15,1/(1+EXP(-(AX634+AB$14))),0)</f>
        <v>0.72313796379201256</v>
      </c>
      <c r="BU634" s="8">
        <f>IF(BU$1&lt;=cockpit!$C$15,1/(1+EXP(-(AY634+AC$14))),0)</f>
        <v>0.76249990473363782</v>
      </c>
      <c r="BV634" s="8">
        <f>IF(BV$1&lt;=cockpit!$C$15,1/(1+EXP(-(AZ634+AD$14))),0)</f>
        <v>0.80287528898850569</v>
      </c>
      <c r="BW634" s="8">
        <f>IF(BW$1&lt;=cockpit!$C$15,1/(1+EXP(-(BA634+AE$14))),0)</f>
        <v>0.87092538896002669</v>
      </c>
      <c r="BX634" s="8">
        <f>IF(BX$1&lt;=cockpit!$C$15,1/(1+EXP(-(BB634+AF$14))),0)</f>
        <v>0.86135868128412441</v>
      </c>
      <c r="BY634" s="8">
        <f>IF(BY$1&lt;=cockpit!$C$15,1/(1+EXP(-(BC634+AG$14))),0)</f>
        <v>0.7671467342029169</v>
      </c>
      <c r="BZ634" s="8">
        <f>IF(BZ$1&lt;=cockpit!$C$15,1/(1+EXP(-(BD634+AH$14))),0)</f>
        <v>0.78913815817187105</v>
      </c>
      <c r="CA634" s="8">
        <f>IF(CA$1&lt;=cockpit!$C$15,1/(1+EXP(-(BE634+AI$14))),0)</f>
        <v>0.93817442697935438</v>
      </c>
      <c r="CB634" s="8">
        <f>IF(CB$1&lt;=cockpit!$C$15,1/(1+EXP(-(BF634+AJ$14))),0)</f>
        <v>0.83709040386119959</v>
      </c>
      <c r="CC634" s="8">
        <f>IF(CC$1&lt;=cockpit!$C$15,1/(1+EXP(-(BG634+AK$14))),0)</f>
        <v>0.77901753038842503</v>
      </c>
      <c r="CD634" s="8">
        <f>IF(CD$1&lt;=cockpit!$C$15,1/(1+EXP(-(BH634+AL$14))),0)</f>
        <v>0.89710004687174449</v>
      </c>
      <c r="CE634" s="8">
        <f>IF(CE$1&lt;=cockpit!$C$15,1/(1+EXP(-(BI634+AM$14))),0)</f>
        <v>0.8280952834837142</v>
      </c>
      <c r="CH634" s="6">
        <v>5.5769324167995187</v>
      </c>
      <c r="CK634" s="9">
        <f t="shared" si="208"/>
        <v>5.5769324167995187</v>
      </c>
      <c r="CM634" s="9">
        <f t="shared" si="209"/>
        <v>0.17898617995509619</v>
      </c>
      <c r="CP634">
        <f t="shared" si="210"/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R634">
        <f t="shared" si="211"/>
        <v>0</v>
      </c>
      <c r="DS634">
        <f t="shared" si="223"/>
        <v>0</v>
      </c>
      <c r="DT634">
        <f t="shared" si="224"/>
        <v>0</v>
      </c>
      <c r="DU634">
        <f t="shared" si="225"/>
        <v>0</v>
      </c>
      <c r="DV634">
        <f t="shared" si="226"/>
        <v>0</v>
      </c>
      <c r="DW634">
        <f t="shared" si="227"/>
        <v>0</v>
      </c>
      <c r="DX634">
        <f t="shared" si="228"/>
        <v>0</v>
      </c>
      <c r="DY634">
        <f t="shared" si="229"/>
        <v>0</v>
      </c>
      <c r="DZ634">
        <f t="shared" si="230"/>
        <v>0</v>
      </c>
      <c r="EA634">
        <f t="shared" si="212"/>
        <v>0</v>
      </c>
      <c r="EB634">
        <f t="shared" si="213"/>
        <v>0</v>
      </c>
      <c r="EC634">
        <f t="shared" si="214"/>
        <v>0</v>
      </c>
      <c r="ED634">
        <f t="shared" si="215"/>
        <v>0</v>
      </c>
      <c r="EE634">
        <f t="shared" si="216"/>
        <v>0</v>
      </c>
      <c r="EF634">
        <f t="shared" si="217"/>
        <v>0</v>
      </c>
      <c r="EG634">
        <f t="shared" si="218"/>
        <v>0</v>
      </c>
      <c r="EH634">
        <f t="shared" si="219"/>
        <v>0</v>
      </c>
      <c r="EI634">
        <f t="shared" si="220"/>
        <v>0</v>
      </c>
      <c r="EJ634">
        <f t="shared" si="221"/>
        <v>0</v>
      </c>
      <c r="EK634">
        <f t="shared" si="222"/>
        <v>0</v>
      </c>
    </row>
    <row r="635" spans="1:141" x14ac:dyDescent="0.3">
      <c r="A635" s="6">
        <f>('Base original'!A635-MIN('Base original'!A:A))/(MAX('Base original'!A:A)-MIN('Base original'!A:A))</f>
        <v>0.32743362831858414</v>
      </c>
      <c r="B635" s="6">
        <f>('Base original'!B635-MIN('Base original'!B:B))/(MAX('Base original'!B:B)-MIN('Base original'!B:B))</f>
        <v>0.13013698630136986</v>
      </c>
      <c r="C635" s="6">
        <f>('Base original'!C635-MIN('Base original'!C:C))/(MAX('Base original'!C:C)-MIN('Base original'!C:C))</f>
        <v>0.39</v>
      </c>
      <c r="D635" s="6">
        <f>('Base original'!D635-MIN('Base original'!D:D))/(MAX('Base original'!D:D)-MIN('Base original'!D:D))</f>
        <v>0.10273972602739727</v>
      </c>
      <c r="E635" s="6">
        <f>('Base original'!E635-MIN('Base original'!E:E))/(MAX('Base original'!E:E)-MIN('Base original'!E:E))</f>
        <v>0.11018363939899833</v>
      </c>
      <c r="F635" s="6">
        <f>('Base original'!F635-MIN('Base original'!F:F))/(MAX('Base original'!F:F)-MIN('Base original'!F:F))</f>
        <v>0.23880597014925373</v>
      </c>
      <c r="G635" s="6">
        <f>('Base original'!G635-MIN('Base original'!G:G))/(MAX('Base original'!G:G)-MIN('Base original'!G:G))</f>
        <v>0.13074204946996468</v>
      </c>
      <c r="H635" s="6">
        <f>('Base original'!H635-MIN('Base original'!H:H))/(MAX('Base original'!H:H)-MIN('Base original'!H:H))</f>
        <v>0.3208516886930981</v>
      </c>
      <c r="I635" s="6">
        <f>('Base original'!I635-MIN('Base original'!I:I))/(MAX('Base original'!I:I)-MIN('Base original'!I:I))</f>
        <v>0.44881889763779531</v>
      </c>
      <c r="J635" s="6">
        <f>('Base original'!J635-MIN('Base original'!J:J))/(MAX('Base original'!J:J)-MIN('Base original'!J:J))</f>
        <v>0.26347305389221559</v>
      </c>
      <c r="K635" s="6">
        <f>('Base original'!K635-MIN('Base original'!K:K))/(MAX('Base original'!K:K)-MIN('Base original'!K:K))</f>
        <v>0.63076923076923075</v>
      </c>
      <c r="L635" s="6">
        <f>'Base original'!L635</f>
        <v>7</v>
      </c>
      <c r="M635">
        <v>896</v>
      </c>
      <c r="O635">
        <v>0.37630331778609849</v>
      </c>
      <c r="P635" t="str">
        <f>IF(O635&lt;=cockpit!C$11,"treino","teste")</f>
        <v>treino</v>
      </c>
      <c r="AP635" s="6">
        <v>1.0387945961591003</v>
      </c>
      <c r="AQ635" s="6">
        <v>1.5569714921004123</v>
      </c>
      <c r="AR635" s="6">
        <v>1.6196550990201721</v>
      </c>
      <c r="AS635" s="6">
        <v>1.6877476269134071</v>
      </c>
      <c r="AT635" s="6">
        <v>1.6799618032783838</v>
      </c>
      <c r="AU635" s="6">
        <v>1.5635525581043306</v>
      </c>
      <c r="AV635" s="6">
        <v>1.6028630935163064</v>
      </c>
      <c r="AW635" s="6">
        <v>1.7601141804073175</v>
      </c>
      <c r="AX635" s="6">
        <v>1.0673972813609909</v>
      </c>
      <c r="AY635" s="6">
        <v>1.0068505807144745</v>
      </c>
      <c r="AZ635" s="6">
        <v>1.0709934708901885</v>
      </c>
      <c r="BA635" s="6">
        <v>1.6315134984473181</v>
      </c>
      <c r="BB635" s="6">
        <v>1.2202178619767785</v>
      </c>
      <c r="BC635" s="6">
        <v>1.3926965128041104</v>
      </c>
      <c r="BD635" s="6">
        <v>1.2606460379627693</v>
      </c>
      <c r="BE635" s="6">
        <v>1.8626478451419692</v>
      </c>
      <c r="BF635" s="6">
        <v>1.227059169769454</v>
      </c>
      <c r="BG635" s="6">
        <v>1.3282856378416965</v>
      </c>
      <c r="BH635" s="6">
        <v>1.3348344983283731</v>
      </c>
      <c r="BI635" s="6">
        <v>1.300158704510235</v>
      </c>
      <c r="BL635" s="8">
        <f>IF(BL$1&lt;=cockpit!$C$15,1/(1+EXP(-(AP635+T$14))),0)</f>
        <v>0.76797875303548435</v>
      </c>
      <c r="BM635" s="8">
        <f>IF(BM$1&lt;=cockpit!$C$15,1/(1+EXP(-(AQ635+U$14))),0)</f>
        <v>0.84244374665337851</v>
      </c>
      <c r="BN635" s="8">
        <f>IF(BN$1&lt;=cockpit!$C$15,1/(1+EXP(-(AR635+V$14))),0)</f>
        <v>0.85465509769802084</v>
      </c>
      <c r="BO635" s="8">
        <f>IF(BO$1&lt;=cockpit!$C$15,1/(1+EXP(-(AS635+W$14))),0)</f>
        <v>0.85270927927693674</v>
      </c>
      <c r="BP635" s="8">
        <f>IF(BP$1&lt;=cockpit!$C$15,1/(1+EXP(-(AT635+X$14))),0)</f>
        <v>0.85661826554639231</v>
      </c>
      <c r="BQ635" s="8">
        <f>IF(BQ$1&lt;=cockpit!$C$15,1/(1+EXP(-(AU635+Y$14))),0)</f>
        <v>0.88199116144015122</v>
      </c>
      <c r="BR635" s="8">
        <f>IF(BR$1&lt;=cockpit!$C$15,1/(1+EXP(-(AV635+Z$14))),0)</f>
        <v>0.88073177213447051</v>
      </c>
      <c r="BS635" s="8">
        <f>IF(BS$1&lt;=cockpit!$C$15,1/(1+EXP(-(AW635+AA$14))),0)</f>
        <v>0.86632853147486122</v>
      </c>
      <c r="BT635" s="8">
        <f>IF(BT$1&lt;=cockpit!$C$15,1/(1+EXP(-(AX635+AB$14))),0)</f>
        <v>0.76157886442818168</v>
      </c>
      <c r="BU635" s="8">
        <f>IF(BU$1&lt;=cockpit!$C$15,1/(1+EXP(-(AY635+AC$14))),0)</f>
        <v>0.74027985645616401</v>
      </c>
      <c r="BV635" s="8">
        <f>IF(BV$1&lt;=cockpit!$C$15,1/(1+EXP(-(AZ635+AD$14))),0)</f>
        <v>0.80939935108850447</v>
      </c>
      <c r="BW635" s="8">
        <f>IF(BW$1&lt;=cockpit!$C$15,1/(1+EXP(-(BA635+AE$14))),0)</f>
        <v>0.88673148776653121</v>
      </c>
      <c r="BX635" s="8">
        <f>IF(BX$1&lt;=cockpit!$C$15,1/(1+EXP(-(BB635+AF$14))),0)</f>
        <v>0.87548730837201505</v>
      </c>
      <c r="BY635" s="8">
        <f>IF(BY$1&lt;=cockpit!$C$15,1/(1+EXP(-(BC635+AG$14))),0)</f>
        <v>0.79642523613958238</v>
      </c>
      <c r="BZ635" s="8">
        <f>IF(BZ$1&lt;=cockpit!$C$15,1/(1+EXP(-(BD635+AH$14))),0)</f>
        <v>0.82709403235472434</v>
      </c>
      <c r="CA635" s="8">
        <f>IF(CA$1&lt;=cockpit!$C$15,1/(1+EXP(-(BE635+AI$14))),0)</f>
        <v>0.94446998805643656</v>
      </c>
      <c r="CB635" s="8">
        <f>IF(CB$1&lt;=cockpit!$C$15,1/(1+EXP(-(BF635+AJ$14))),0)</f>
        <v>0.83754356912094763</v>
      </c>
      <c r="CC635" s="8">
        <f>IF(CC$1&lt;=cockpit!$C$15,1/(1+EXP(-(BG635+AK$14))),0)</f>
        <v>0.81990674456392887</v>
      </c>
      <c r="CD635" s="8">
        <f>IF(CD$1&lt;=cockpit!$C$15,1/(1+EXP(-(BH635+AL$14))),0)</f>
        <v>0.9060089456866085</v>
      </c>
      <c r="CE635" s="8">
        <f>IF(CE$1&lt;=cockpit!$C$15,1/(1+EXP(-(BI635+AM$14))),0)</f>
        <v>0.86316274884772659</v>
      </c>
      <c r="CH635" s="6">
        <v>5.6593898400325013</v>
      </c>
      <c r="CK635" s="9">
        <f t="shared" si="208"/>
        <v>5.6593898400325013</v>
      </c>
      <c r="CM635" s="9">
        <f t="shared" si="209"/>
        <v>1.7972356010080823</v>
      </c>
      <c r="CP635">
        <f t="shared" si="210"/>
        <v>-1.3406101599674987</v>
      </c>
      <c r="CV635">
        <v>0.1051250151564905</v>
      </c>
      <c r="CW635">
        <v>-0.54987086833564713</v>
      </c>
      <c r="CX635">
        <v>-2.2692429466495093E-2</v>
      </c>
      <c r="CY635">
        <v>-0.35901847073154791</v>
      </c>
      <c r="CZ635">
        <v>-0.42912995371658574</v>
      </c>
      <c r="DA635">
        <v>-1.0108119621333291</v>
      </c>
      <c r="DB635">
        <v>-1.7802811350892254E-2</v>
      </c>
      <c r="DC635">
        <v>-0.84281626057720727</v>
      </c>
      <c r="DD635">
        <v>-0.36499083917512515</v>
      </c>
      <c r="DE635">
        <v>-0.79231591321330763</v>
      </c>
      <c r="DF635">
        <v>-0.9765489824829805</v>
      </c>
      <c r="DG635">
        <v>-0.26679668856261979</v>
      </c>
      <c r="DH635">
        <v>0.13764508373935441</v>
      </c>
      <c r="DI635">
        <v>-0.66680045145342826</v>
      </c>
      <c r="DJ635">
        <v>-0.18470985950841828</v>
      </c>
      <c r="DK635">
        <v>0.24183605789699211</v>
      </c>
      <c r="DL635">
        <v>-0.88891830201361366</v>
      </c>
      <c r="DM635">
        <v>-0.79748882033689594</v>
      </c>
      <c r="DN635">
        <v>-0.53277450207074695</v>
      </c>
      <c r="DO635">
        <v>2.8393124252688605E-2</v>
      </c>
      <c r="DR635">
        <f t="shared" si="211"/>
        <v>4.3123188959720601E-2</v>
      </c>
      <c r="DS635">
        <f t="shared" si="223"/>
        <v>-0.15962120810703759</v>
      </c>
      <c r="DT635">
        <f t="shared" si="224"/>
        <v>-6.1170771239980612E-3</v>
      </c>
      <c r="DU635">
        <f t="shared" si="225"/>
        <v>-9.7971432147963985E-2</v>
      </c>
      <c r="DV635">
        <f t="shared" si="226"/>
        <v>-0.11423660246799672</v>
      </c>
      <c r="DW635">
        <f t="shared" si="227"/>
        <v>-0.22449283701500536</v>
      </c>
      <c r="DX635">
        <f t="shared" si="228"/>
        <v>-3.9933761293049104E-3</v>
      </c>
      <c r="DY635">
        <f t="shared" si="229"/>
        <v>-0.21026148172121523</v>
      </c>
      <c r="DZ635">
        <f t="shared" si="230"/>
        <v>-0.15329528861377653</v>
      </c>
      <c r="EA635">
        <f t="shared" si="212"/>
        <v>-0.35811548969282775</v>
      </c>
      <c r="EB635">
        <f t="shared" si="213"/>
        <v>-0.33678507495244725</v>
      </c>
      <c r="EC635">
        <f t="shared" si="214"/>
        <v>-5.7016391585137195E-2</v>
      </c>
      <c r="ED635">
        <f t="shared" si="215"/>
        <v>3.2143151511981369E-2</v>
      </c>
      <c r="EE635">
        <f t="shared" si="216"/>
        <v>-0.24385348817204708</v>
      </c>
      <c r="EF635">
        <f t="shared" si="217"/>
        <v>-5.8352700536652979E-2</v>
      </c>
      <c r="EG635">
        <f t="shared" si="218"/>
        <v>2.6112596996962081E-2</v>
      </c>
      <c r="EH635">
        <f t="shared" si="219"/>
        <v>-0.26536057582787526</v>
      </c>
      <c r="EI635">
        <f t="shared" si="220"/>
        <v>-0.2613792976819766</v>
      </c>
      <c r="EJ635">
        <f t="shared" si="221"/>
        <v>-9.5445374793251755E-2</v>
      </c>
      <c r="EK635">
        <f t="shared" si="222"/>
        <v>7.2388289873949966E-3</v>
      </c>
    </row>
    <row r="636" spans="1:141" x14ac:dyDescent="0.3">
      <c r="A636" s="6">
        <f>('Base original'!A636-MIN('Base original'!A:A))/(MAX('Base original'!A:A)-MIN('Base original'!A:A))</f>
        <v>0.22123893805309733</v>
      </c>
      <c r="B636" s="6">
        <f>('Base original'!B636-MIN('Base original'!B:B))/(MAX('Base original'!B:B)-MIN('Base original'!B:B))</f>
        <v>0.32191780821917809</v>
      </c>
      <c r="C636" s="6">
        <f>('Base original'!C636-MIN('Base original'!C:C))/(MAX('Base original'!C:C)-MIN('Base original'!C:C))</f>
        <v>0.01</v>
      </c>
      <c r="D636" s="6">
        <f>('Base original'!D636-MIN('Base original'!D:D))/(MAX('Base original'!D:D)-MIN('Base original'!D:D))</f>
        <v>9.5890410958904104E-2</v>
      </c>
      <c r="E636" s="6">
        <f>('Base original'!E636-MIN('Base original'!E:E))/(MAX('Base original'!E:E)-MIN('Base original'!E:E))</f>
        <v>0.11352253756260436</v>
      </c>
      <c r="F636" s="6">
        <f>('Base original'!F636-MIN('Base original'!F:F))/(MAX('Base original'!F:F)-MIN('Base original'!F:F))</f>
        <v>0.38805970149253732</v>
      </c>
      <c r="G636" s="6">
        <f>('Base original'!G636-MIN('Base original'!G:G))/(MAX('Base original'!G:G)-MIN('Base original'!G:G))</f>
        <v>0.13074204946996468</v>
      </c>
      <c r="H636" s="6">
        <f>('Base original'!H636-MIN('Base original'!H:H))/(MAX('Base original'!H:H)-MIN('Base original'!H:H))</f>
        <v>0.39867841409692067</v>
      </c>
      <c r="I636" s="6">
        <f>('Base original'!I636-MIN('Base original'!I:I))/(MAX('Base original'!I:I)-MIN('Base original'!I:I))</f>
        <v>0.53543307086614167</v>
      </c>
      <c r="J636" s="6">
        <f>('Base original'!J636-MIN('Base original'!J:J))/(MAX('Base original'!J:J)-MIN('Base original'!J:J))</f>
        <v>0.1497005988023952</v>
      </c>
      <c r="K636" s="6">
        <f>('Base original'!K636-MIN('Base original'!K:K))/(MAX('Base original'!K:K)-MIN('Base original'!K:K))</f>
        <v>0.3538461538461537</v>
      </c>
      <c r="L636" s="6">
        <f>'Base original'!L636</f>
        <v>6</v>
      </c>
      <c r="M636">
        <v>897</v>
      </c>
      <c r="O636">
        <v>0.82383491563207967</v>
      </c>
      <c r="P636" t="str">
        <f>IF(O636&lt;=cockpit!C$11,"treino","teste")</f>
        <v>teste</v>
      </c>
      <c r="AP636" s="6">
        <v>0.60281548200062518</v>
      </c>
      <c r="AQ636" s="6">
        <v>1.2921668349872679</v>
      </c>
      <c r="AR636" s="6">
        <v>1.4862741677891727</v>
      </c>
      <c r="AS636" s="6">
        <v>1.5555480600752298</v>
      </c>
      <c r="AT636" s="6">
        <v>1.61280484228568</v>
      </c>
      <c r="AU636" s="6">
        <v>1.4555883403089949</v>
      </c>
      <c r="AV636" s="6">
        <v>1.4251617376260275</v>
      </c>
      <c r="AW636" s="6">
        <v>1.6688006947624328</v>
      </c>
      <c r="AX636" s="6">
        <v>0.86612284435382292</v>
      </c>
      <c r="AY636" s="6">
        <v>1.1258613208826715</v>
      </c>
      <c r="AZ636" s="6">
        <v>1.0292442522089693</v>
      </c>
      <c r="BA636" s="6">
        <v>1.4828981904523248</v>
      </c>
      <c r="BB636" s="6">
        <v>1.0964657056613893</v>
      </c>
      <c r="BC636" s="6">
        <v>1.2208661784105495</v>
      </c>
      <c r="BD636" s="6">
        <v>1.0152138235198762</v>
      </c>
      <c r="BE636" s="6">
        <v>1.7485663707172643</v>
      </c>
      <c r="BF636" s="6">
        <v>1.2237323847637038</v>
      </c>
      <c r="BG636" s="6">
        <v>1.0725200066567662</v>
      </c>
      <c r="BH636" s="6">
        <v>1.2343951328515239</v>
      </c>
      <c r="BI636" s="6">
        <v>1.0305355929451701</v>
      </c>
      <c r="BL636" s="8">
        <f>IF(BL$1&lt;=cockpit!$C$15,1/(1+EXP(-(AP636+T$14))),0)</f>
        <v>0.68156082255378903</v>
      </c>
      <c r="BM636" s="8">
        <f>IF(BM$1&lt;=cockpit!$C$15,1/(1+EXP(-(AQ636+U$14))),0)</f>
        <v>0.80403703980151187</v>
      </c>
      <c r="BN636" s="8">
        <f>IF(BN$1&lt;=cockpit!$C$15,1/(1+EXP(-(AR636+V$14))),0)</f>
        <v>0.83729088504758442</v>
      </c>
      <c r="BO636" s="8">
        <f>IF(BO$1&lt;=cockpit!$C$15,1/(1+EXP(-(AS636+W$14))),0)</f>
        <v>0.83532001200887929</v>
      </c>
      <c r="BP636" s="8">
        <f>IF(BP$1&lt;=cockpit!$C$15,1/(1+EXP(-(AT636+X$14))),0)</f>
        <v>0.84817067846558791</v>
      </c>
      <c r="BQ636" s="8">
        <f>IF(BQ$1&lt;=cockpit!$C$15,1/(1+EXP(-(AU636+Y$14))),0)</f>
        <v>0.87028243562941787</v>
      </c>
      <c r="BR636" s="8">
        <f>IF(BR$1&lt;=cockpit!$C$15,1/(1+EXP(-(AV636+Z$14))),0)</f>
        <v>0.86076720727485156</v>
      </c>
      <c r="BS636" s="8">
        <f>IF(BS$1&lt;=cockpit!$C$15,1/(1+EXP(-(AW636+AA$14))),0)</f>
        <v>0.85539601332259163</v>
      </c>
      <c r="BT636" s="8">
        <f>IF(BT$1&lt;=cockpit!$C$15,1/(1+EXP(-(AX636+AB$14))),0)</f>
        <v>0.72313796379201256</v>
      </c>
      <c r="BU636" s="8">
        <f>IF(BU$1&lt;=cockpit!$C$15,1/(1+EXP(-(AY636+AC$14))),0)</f>
        <v>0.76249990473363782</v>
      </c>
      <c r="BV636" s="8">
        <f>IF(BV$1&lt;=cockpit!$C$15,1/(1+EXP(-(AZ636+AD$14))),0)</f>
        <v>0.80287528898850569</v>
      </c>
      <c r="BW636" s="8">
        <f>IF(BW$1&lt;=cockpit!$C$15,1/(1+EXP(-(BA636+AE$14))),0)</f>
        <v>0.87092538896002669</v>
      </c>
      <c r="BX636" s="8">
        <f>IF(BX$1&lt;=cockpit!$C$15,1/(1+EXP(-(BB636+AF$14))),0)</f>
        <v>0.86135868128412441</v>
      </c>
      <c r="BY636" s="8">
        <f>IF(BY$1&lt;=cockpit!$C$15,1/(1+EXP(-(BC636+AG$14))),0)</f>
        <v>0.7671467342029169</v>
      </c>
      <c r="BZ636" s="8">
        <f>IF(BZ$1&lt;=cockpit!$C$15,1/(1+EXP(-(BD636+AH$14))),0)</f>
        <v>0.78913815817187105</v>
      </c>
      <c r="CA636" s="8">
        <f>IF(CA$1&lt;=cockpit!$C$15,1/(1+EXP(-(BE636+AI$14))),0)</f>
        <v>0.93817442697935438</v>
      </c>
      <c r="CB636" s="8">
        <f>IF(CB$1&lt;=cockpit!$C$15,1/(1+EXP(-(BF636+AJ$14))),0)</f>
        <v>0.83709040386119959</v>
      </c>
      <c r="CC636" s="8">
        <f>IF(CC$1&lt;=cockpit!$C$15,1/(1+EXP(-(BG636+AK$14))),0)</f>
        <v>0.77901753038842503</v>
      </c>
      <c r="CD636" s="8">
        <f>IF(CD$1&lt;=cockpit!$C$15,1/(1+EXP(-(BH636+AL$14))),0)</f>
        <v>0.89710004687174449</v>
      </c>
      <c r="CE636" s="8">
        <f>IF(CE$1&lt;=cockpit!$C$15,1/(1+EXP(-(BI636+AM$14))),0)</f>
        <v>0.8280952834837142</v>
      </c>
      <c r="CH636" s="6">
        <v>5.5769324167995187</v>
      </c>
      <c r="CK636" s="9">
        <f t="shared" si="208"/>
        <v>5.5769324167995187</v>
      </c>
      <c r="CM636" s="9">
        <f t="shared" si="209"/>
        <v>0.17898617995509619</v>
      </c>
      <c r="CP636">
        <f t="shared" si="210"/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R636">
        <f t="shared" si="211"/>
        <v>0</v>
      </c>
      <c r="DS636">
        <f t="shared" si="223"/>
        <v>0</v>
      </c>
      <c r="DT636">
        <f t="shared" si="224"/>
        <v>0</v>
      </c>
      <c r="DU636">
        <f t="shared" si="225"/>
        <v>0</v>
      </c>
      <c r="DV636">
        <f t="shared" si="226"/>
        <v>0</v>
      </c>
      <c r="DW636">
        <f t="shared" si="227"/>
        <v>0</v>
      </c>
      <c r="DX636">
        <f t="shared" si="228"/>
        <v>0</v>
      </c>
      <c r="DY636">
        <f t="shared" si="229"/>
        <v>0</v>
      </c>
      <c r="DZ636">
        <f t="shared" si="230"/>
        <v>0</v>
      </c>
      <c r="EA636">
        <f t="shared" si="212"/>
        <v>0</v>
      </c>
      <c r="EB636">
        <f t="shared" si="213"/>
        <v>0</v>
      </c>
      <c r="EC636">
        <f t="shared" si="214"/>
        <v>0</v>
      </c>
      <c r="ED636">
        <f t="shared" si="215"/>
        <v>0</v>
      </c>
      <c r="EE636">
        <f t="shared" si="216"/>
        <v>0</v>
      </c>
      <c r="EF636">
        <f t="shared" si="217"/>
        <v>0</v>
      </c>
      <c r="EG636">
        <f t="shared" si="218"/>
        <v>0</v>
      </c>
      <c r="EH636">
        <f t="shared" si="219"/>
        <v>0</v>
      </c>
      <c r="EI636">
        <f t="shared" si="220"/>
        <v>0</v>
      </c>
      <c r="EJ636">
        <f t="shared" si="221"/>
        <v>0</v>
      </c>
      <c r="EK636">
        <f t="shared" si="222"/>
        <v>0</v>
      </c>
    </row>
    <row r="637" spans="1:141" x14ac:dyDescent="0.3">
      <c r="A637" s="6">
        <f>('Base original'!A637-MIN('Base original'!A:A))/(MAX('Base original'!A:A)-MIN('Base original'!A:A))</f>
        <v>0.32743362831858414</v>
      </c>
      <c r="B637" s="6">
        <f>('Base original'!B637-MIN('Base original'!B:B))/(MAX('Base original'!B:B)-MIN('Base original'!B:B))</f>
        <v>0.13013698630136986</v>
      </c>
      <c r="C637" s="6">
        <f>('Base original'!C637-MIN('Base original'!C:C))/(MAX('Base original'!C:C)-MIN('Base original'!C:C))</f>
        <v>0.39</v>
      </c>
      <c r="D637" s="6">
        <f>('Base original'!D637-MIN('Base original'!D:D))/(MAX('Base original'!D:D)-MIN('Base original'!D:D))</f>
        <v>0.10273972602739727</v>
      </c>
      <c r="E637" s="6">
        <f>('Base original'!E637-MIN('Base original'!E:E))/(MAX('Base original'!E:E)-MIN('Base original'!E:E))</f>
        <v>0.11018363939899833</v>
      </c>
      <c r="F637" s="6">
        <f>('Base original'!F637-MIN('Base original'!F:F))/(MAX('Base original'!F:F)-MIN('Base original'!F:F))</f>
        <v>0.23880597014925373</v>
      </c>
      <c r="G637" s="6">
        <f>('Base original'!G637-MIN('Base original'!G:G))/(MAX('Base original'!G:G)-MIN('Base original'!G:G))</f>
        <v>0.13074204946996468</v>
      </c>
      <c r="H637" s="6">
        <f>('Base original'!H637-MIN('Base original'!H:H))/(MAX('Base original'!H:H)-MIN('Base original'!H:H))</f>
        <v>0.3208516886930981</v>
      </c>
      <c r="I637" s="6">
        <f>('Base original'!I637-MIN('Base original'!I:I))/(MAX('Base original'!I:I)-MIN('Base original'!I:I))</f>
        <v>0.44881889763779531</v>
      </c>
      <c r="J637" s="6">
        <f>('Base original'!J637-MIN('Base original'!J:J))/(MAX('Base original'!J:J)-MIN('Base original'!J:J))</f>
        <v>0.26347305389221559</v>
      </c>
      <c r="K637" s="6">
        <f>('Base original'!K637-MIN('Base original'!K:K))/(MAX('Base original'!K:K)-MIN('Base original'!K:K))</f>
        <v>0.63076923076923075</v>
      </c>
      <c r="L637" s="6">
        <f>'Base original'!L637</f>
        <v>7</v>
      </c>
      <c r="M637">
        <v>898</v>
      </c>
      <c r="O637">
        <v>0.66953388381369661</v>
      </c>
      <c r="P637" t="str">
        <f>IF(O637&lt;=cockpit!C$11,"treino","teste")</f>
        <v>treino</v>
      </c>
      <c r="AP637" s="6">
        <v>1.0387945961591003</v>
      </c>
      <c r="AQ637" s="6">
        <v>1.5569714921004123</v>
      </c>
      <c r="AR637" s="6">
        <v>1.6196550990201721</v>
      </c>
      <c r="AS637" s="6">
        <v>1.6877476269134071</v>
      </c>
      <c r="AT637" s="6">
        <v>1.6799618032783838</v>
      </c>
      <c r="AU637" s="6">
        <v>1.5635525581043306</v>
      </c>
      <c r="AV637" s="6">
        <v>1.6028630935163064</v>
      </c>
      <c r="AW637" s="6">
        <v>1.7601141804073175</v>
      </c>
      <c r="AX637" s="6">
        <v>1.0673972813609909</v>
      </c>
      <c r="AY637" s="6">
        <v>1.0068505807144745</v>
      </c>
      <c r="AZ637" s="6">
        <v>1.0709934708901885</v>
      </c>
      <c r="BA637" s="6">
        <v>1.6315134984473181</v>
      </c>
      <c r="BB637" s="6">
        <v>1.2202178619767785</v>
      </c>
      <c r="BC637" s="6">
        <v>1.3926965128041104</v>
      </c>
      <c r="BD637" s="6">
        <v>1.2606460379627693</v>
      </c>
      <c r="BE637" s="6">
        <v>1.8626478451419692</v>
      </c>
      <c r="BF637" s="6">
        <v>1.227059169769454</v>
      </c>
      <c r="BG637" s="6">
        <v>1.3282856378416965</v>
      </c>
      <c r="BH637" s="6">
        <v>1.3348344983283731</v>
      </c>
      <c r="BI637" s="6">
        <v>1.300158704510235</v>
      </c>
      <c r="BL637" s="8">
        <f>IF(BL$1&lt;=cockpit!$C$15,1/(1+EXP(-(AP637+T$14))),0)</f>
        <v>0.76797875303548435</v>
      </c>
      <c r="BM637" s="8">
        <f>IF(BM$1&lt;=cockpit!$C$15,1/(1+EXP(-(AQ637+U$14))),0)</f>
        <v>0.84244374665337851</v>
      </c>
      <c r="BN637" s="8">
        <f>IF(BN$1&lt;=cockpit!$C$15,1/(1+EXP(-(AR637+V$14))),0)</f>
        <v>0.85465509769802084</v>
      </c>
      <c r="BO637" s="8">
        <f>IF(BO$1&lt;=cockpit!$C$15,1/(1+EXP(-(AS637+W$14))),0)</f>
        <v>0.85270927927693674</v>
      </c>
      <c r="BP637" s="8">
        <f>IF(BP$1&lt;=cockpit!$C$15,1/(1+EXP(-(AT637+X$14))),0)</f>
        <v>0.85661826554639231</v>
      </c>
      <c r="BQ637" s="8">
        <f>IF(BQ$1&lt;=cockpit!$C$15,1/(1+EXP(-(AU637+Y$14))),0)</f>
        <v>0.88199116144015122</v>
      </c>
      <c r="BR637" s="8">
        <f>IF(BR$1&lt;=cockpit!$C$15,1/(1+EXP(-(AV637+Z$14))),0)</f>
        <v>0.88073177213447051</v>
      </c>
      <c r="BS637" s="8">
        <f>IF(BS$1&lt;=cockpit!$C$15,1/(1+EXP(-(AW637+AA$14))),0)</f>
        <v>0.86632853147486122</v>
      </c>
      <c r="BT637" s="8">
        <f>IF(BT$1&lt;=cockpit!$C$15,1/(1+EXP(-(AX637+AB$14))),0)</f>
        <v>0.76157886442818168</v>
      </c>
      <c r="BU637" s="8">
        <f>IF(BU$1&lt;=cockpit!$C$15,1/(1+EXP(-(AY637+AC$14))),0)</f>
        <v>0.74027985645616401</v>
      </c>
      <c r="BV637" s="8">
        <f>IF(BV$1&lt;=cockpit!$C$15,1/(1+EXP(-(AZ637+AD$14))),0)</f>
        <v>0.80939935108850447</v>
      </c>
      <c r="BW637" s="8">
        <f>IF(BW$1&lt;=cockpit!$C$15,1/(1+EXP(-(BA637+AE$14))),0)</f>
        <v>0.88673148776653121</v>
      </c>
      <c r="BX637" s="8">
        <f>IF(BX$1&lt;=cockpit!$C$15,1/(1+EXP(-(BB637+AF$14))),0)</f>
        <v>0.87548730837201505</v>
      </c>
      <c r="BY637" s="8">
        <f>IF(BY$1&lt;=cockpit!$C$15,1/(1+EXP(-(BC637+AG$14))),0)</f>
        <v>0.79642523613958238</v>
      </c>
      <c r="BZ637" s="8">
        <f>IF(BZ$1&lt;=cockpit!$C$15,1/(1+EXP(-(BD637+AH$14))),0)</f>
        <v>0.82709403235472434</v>
      </c>
      <c r="CA637" s="8">
        <f>IF(CA$1&lt;=cockpit!$C$15,1/(1+EXP(-(BE637+AI$14))),0)</f>
        <v>0.94446998805643656</v>
      </c>
      <c r="CB637" s="8">
        <f>IF(CB$1&lt;=cockpit!$C$15,1/(1+EXP(-(BF637+AJ$14))),0)</f>
        <v>0.83754356912094763</v>
      </c>
      <c r="CC637" s="8">
        <f>IF(CC$1&lt;=cockpit!$C$15,1/(1+EXP(-(BG637+AK$14))),0)</f>
        <v>0.81990674456392887</v>
      </c>
      <c r="CD637" s="8">
        <f>IF(CD$1&lt;=cockpit!$C$15,1/(1+EXP(-(BH637+AL$14))),0)</f>
        <v>0.9060089456866085</v>
      </c>
      <c r="CE637" s="8">
        <f>IF(CE$1&lt;=cockpit!$C$15,1/(1+EXP(-(BI637+AM$14))),0)</f>
        <v>0.86316274884772659</v>
      </c>
      <c r="CH637" s="6">
        <v>5.6593898400325013</v>
      </c>
      <c r="CK637" s="9">
        <f t="shared" si="208"/>
        <v>5.6593898400325013</v>
      </c>
      <c r="CM637" s="9">
        <f t="shared" si="209"/>
        <v>1.7972356010080823</v>
      </c>
      <c r="CP637">
        <f t="shared" si="210"/>
        <v>-1.3406101599674987</v>
      </c>
      <c r="CV637">
        <v>0.1051250151564905</v>
      </c>
      <c r="CW637">
        <v>-0.54987086833564713</v>
      </c>
      <c r="CX637">
        <v>-2.2692429466495093E-2</v>
      </c>
      <c r="CY637">
        <v>-0.35901847073154791</v>
      </c>
      <c r="CZ637">
        <v>-0.42912995371658574</v>
      </c>
      <c r="DA637">
        <v>-1.0108119621333291</v>
      </c>
      <c r="DB637">
        <v>-1.7802811350892254E-2</v>
      </c>
      <c r="DC637">
        <v>-0.84281626057720727</v>
      </c>
      <c r="DD637">
        <v>-0.36499083917512515</v>
      </c>
      <c r="DE637">
        <v>-0.79231591321330763</v>
      </c>
      <c r="DF637">
        <v>-0.9765489824829805</v>
      </c>
      <c r="DG637">
        <v>-0.26679668856261979</v>
      </c>
      <c r="DH637">
        <v>0.13764508373935441</v>
      </c>
      <c r="DI637">
        <v>-0.66680045145342826</v>
      </c>
      <c r="DJ637">
        <v>-0.18470985950841828</v>
      </c>
      <c r="DK637">
        <v>0.24183605789699211</v>
      </c>
      <c r="DL637">
        <v>-0.88891830201361366</v>
      </c>
      <c r="DM637">
        <v>-0.79748882033689594</v>
      </c>
      <c r="DN637">
        <v>-0.53277450207074695</v>
      </c>
      <c r="DO637">
        <v>2.8393124252688605E-2</v>
      </c>
      <c r="DR637">
        <f t="shared" si="211"/>
        <v>4.3123188959720601E-2</v>
      </c>
      <c r="DS637">
        <f t="shared" si="223"/>
        <v>-0.15962120810703759</v>
      </c>
      <c r="DT637">
        <f t="shared" si="224"/>
        <v>-6.1170771239980612E-3</v>
      </c>
      <c r="DU637">
        <f t="shared" si="225"/>
        <v>-9.7971432147963985E-2</v>
      </c>
      <c r="DV637">
        <f t="shared" si="226"/>
        <v>-0.11423660246799672</v>
      </c>
      <c r="DW637">
        <f t="shared" si="227"/>
        <v>-0.22449283701500536</v>
      </c>
      <c r="DX637">
        <f t="shared" si="228"/>
        <v>-3.9933761293049104E-3</v>
      </c>
      <c r="DY637">
        <f t="shared" si="229"/>
        <v>-0.21026148172121523</v>
      </c>
      <c r="DZ637">
        <f t="shared" si="230"/>
        <v>-0.15329528861377653</v>
      </c>
      <c r="EA637">
        <f t="shared" si="212"/>
        <v>-0.35811548969282775</v>
      </c>
      <c r="EB637">
        <f t="shared" si="213"/>
        <v>-0.33678507495244725</v>
      </c>
      <c r="EC637">
        <f t="shared" si="214"/>
        <v>-5.7016391585137195E-2</v>
      </c>
      <c r="ED637">
        <f t="shared" si="215"/>
        <v>3.2143151511981369E-2</v>
      </c>
      <c r="EE637">
        <f t="shared" si="216"/>
        <v>-0.24385348817204708</v>
      </c>
      <c r="EF637">
        <f t="shared" si="217"/>
        <v>-5.8352700536652979E-2</v>
      </c>
      <c r="EG637">
        <f t="shared" si="218"/>
        <v>2.6112596996962081E-2</v>
      </c>
      <c r="EH637">
        <f t="shared" si="219"/>
        <v>-0.26536057582787526</v>
      </c>
      <c r="EI637">
        <f t="shared" si="220"/>
        <v>-0.2613792976819766</v>
      </c>
      <c r="EJ637">
        <f t="shared" si="221"/>
        <v>-9.5445374793251755E-2</v>
      </c>
      <c r="EK637">
        <f t="shared" si="222"/>
        <v>7.2388289873949966E-3</v>
      </c>
    </row>
    <row r="638" spans="1:141" x14ac:dyDescent="0.3">
      <c r="A638" s="6">
        <f>('Base original'!A638-MIN('Base original'!A:A))/(MAX('Base original'!A:A)-MIN('Base original'!A:A))</f>
        <v>0.38053097345132747</v>
      </c>
      <c r="B638" s="6">
        <f>('Base original'!B638-MIN('Base original'!B:B))/(MAX('Base original'!B:B)-MIN('Base original'!B:B))</f>
        <v>0.13013698630136986</v>
      </c>
      <c r="C638" s="6">
        <f>('Base original'!C638-MIN('Base original'!C:C))/(MAX('Base original'!C:C)-MIN('Base original'!C:C))</f>
        <v>0.36</v>
      </c>
      <c r="D638" s="6">
        <f>('Base original'!D638-MIN('Base original'!D:D))/(MAX('Base original'!D:D)-MIN('Base original'!D:D))</f>
        <v>0.11643835616438358</v>
      </c>
      <c r="E638" s="6">
        <f>('Base original'!E638-MIN('Base original'!E:E))/(MAX('Base original'!E:E)-MIN('Base original'!E:E))</f>
        <v>7.3455759599332052E-2</v>
      </c>
      <c r="F638" s="6">
        <f>('Base original'!F638-MIN('Base original'!F:F))/(MAX('Base original'!F:F)-MIN('Base original'!F:F))</f>
        <v>0.13432835820895522</v>
      </c>
      <c r="G638" s="6">
        <f>('Base original'!G638-MIN('Base original'!G:G))/(MAX('Base original'!G:G)-MIN('Base original'!G:G))</f>
        <v>0.1166077738515901</v>
      </c>
      <c r="H638" s="6">
        <f>('Base original'!H638-MIN('Base original'!H:H))/(MAX('Base original'!H:H)-MIN('Base original'!H:H))</f>
        <v>0.40748898678413786</v>
      </c>
      <c r="I638" s="6">
        <f>('Base original'!I638-MIN('Base original'!I:I))/(MAX('Base original'!I:I)-MIN('Base original'!I:I))</f>
        <v>0.51968503937007871</v>
      </c>
      <c r="J638" s="6">
        <f>('Base original'!J638-MIN('Base original'!J:J))/(MAX('Base original'!J:J)-MIN('Base original'!J:J))</f>
        <v>0.21556886227544908</v>
      </c>
      <c r="K638" s="6">
        <f>('Base original'!K638-MIN('Base original'!K:K))/(MAX('Base original'!K:K)-MIN('Base original'!K:K))</f>
        <v>0.52307692307692311</v>
      </c>
      <c r="L638" s="6">
        <f>'Base original'!L638</f>
        <v>5</v>
      </c>
      <c r="M638">
        <v>900</v>
      </c>
      <c r="O638">
        <v>0.42277034282961312</v>
      </c>
      <c r="P638" t="str">
        <f>IF(O638&lt;=cockpit!C$11,"treino","teste")</f>
        <v>treino</v>
      </c>
      <c r="AP638" s="6">
        <v>0.98256482586556393</v>
      </c>
      <c r="AQ638" s="6">
        <v>1.482524428938103</v>
      </c>
      <c r="AR638" s="6">
        <v>1.4959703862710785</v>
      </c>
      <c r="AS638" s="6">
        <v>1.6639460853903736</v>
      </c>
      <c r="AT638" s="6">
        <v>1.693058966830354</v>
      </c>
      <c r="AU638" s="6">
        <v>1.5659876482318731</v>
      </c>
      <c r="AV638" s="6">
        <v>1.574509057196704</v>
      </c>
      <c r="AW638" s="6">
        <v>1.755643350830483</v>
      </c>
      <c r="AX638" s="6">
        <v>0.97003519112671477</v>
      </c>
      <c r="AY638" s="6">
        <v>0.94994478518434222</v>
      </c>
      <c r="AZ638" s="6">
        <v>1.0518543007282675</v>
      </c>
      <c r="BA638" s="6">
        <v>1.5816964667774247</v>
      </c>
      <c r="BB638" s="6">
        <v>1.2609949751288065</v>
      </c>
      <c r="BC638" s="6">
        <v>1.2800774135823074</v>
      </c>
      <c r="BD638" s="6">
        <v>1.2315085861698678</v>
      </c>
      <c r="BE638" s="6">
        <v>1.8942924568337529</v>
      </c>
      <c r="BF638" s="6">
        <v>1.1646201045308318</v>
      </c>
      <c r="BG638" s="6">
        <v>1.2024264934639481</v>
      </c>
      <c r="BH638" s="6">
        <v>1.2530280361083843</v>
      </c>
      <c r="BI638" s="6">
        <v>1.2875479085648218</v>
      </c>
      <c r="BL638" s="8">
        <f>IF(BL$1&lt;=cockpit!$C$15,1/(1+EXP(-(AP638+T$14))),0)</f>
        <v>0.75780875112602419</v>
      </c>
      <c r="BM638" s="8">
        <f>IF(BM$1&lt;=cockpit!$C$15,1/(1+EXP(-(AQ638+U$14))),0)</f>
        <v>0.83230851187937605</v>
      </c>
      <c r="BN638" s="8">
        <f>IF(BN$1&lt;=cockpit!$C$15,1/(1+EXP(-(AR638+V$14))),0)</f>
        <v>0.83860753166661883</v>
      </c>
      <c r="BO638" s="8">
        <f>IF(BO$1&lt;=cockpit!$C$15,1/(1+EXP(-(AS638+W$14))),0)</f>
        <v>0.84969473207289459</v>
      </c>
      <c r="BP638" s="8">
        <f>IF(BP$1&lt;=cockpit!$C$15,1/(1+EXP(-(AT638+X$14))),0)</f>
        <v>0.85821940257155382</v>
      </c>
      <c r="BQ638" s="8">
        <f>IF(BQ$1&lt;=cockpit!$C$15,1/(1+EXP(-(AU638+Y$14))),0)</f>
        <v>0.8822443766618161</v>
      </c>
      <c r="BR638" s="8">
        <f>IF(BR$1&lt;=cockpit!$C$15,1/(1+EXP(-(AV638+Z$14))),0)</f>
        <v>0.87772107041618752</v>
      </c>
      <c r="BS638" s="8">
        <f>IF(BS$1&lt;=cockpit!$C$15,1/(1+EXP(-(AW638+AA$14))),0)</f>
        <v>0.8658099457055799</v>
      </c>
      <c r="BT638" s="8">
        <f>IF(BT$1&lt;=cockpit!$C$15,1/(1+EXP(-(AX638+AB$14))),0)</f>
        <v>0.74345288335905402</v>
      </c>
      <c r="BU638" s="8">
        <f>IF(BU$1&lt;=cockpit!$C$15,1/(1+EXP(-(AY638+AC$14))),0)</f>
        <v>0.72919019000234808</v>
      </c>
      <c r="BV638" s="8">
        <f>IF(BV$1&lt;=cockpit!$C$15,1/(1+EXP(-(AZ638+AD$14))),0)</f>
        <v>0.8064292148007961</v>
      </c>
      <c r="BW638" s="8">
        <f>IF(BW$1&lt;=cockpit!$C$15,1/(1+EXP(-(BA638+AE$14))),0)</f>
        <v>0.88163071129998638</v>
      </c>
      <c r="BX638" s="8">
        <f>IF(BX$1&lt;=cockpit!$C$15,1/(1+EXP(-(BB638+AF$14))),0)</f>
        <v>0.87986476118314549</v>
      </c>
      <c r="BY638" s="8">
        <f>IF(BY$1&lt;=cockpit!$C$15,1/(1+EXP(-(BC638+AG$14))),0)</f>
        <v>0.77755609516378377</v>
      </c>
      <c r="BZ638" s="8">
        <f>IF(BZ$1&lt;=cockpit!$C$15,1/(1+EXP(-(BD638+AH$14))),0)</f>
        <v>0.82288730473351224</v>
      </c>
      <c r="CA638" s="8">
        <f>IF(CA$1&lt;=cockpit!$C$15,1/(1+EXP(-(BE638+AI$14))),0)</f>
        <v>0.94610648099453876</v>
      </c>
      <c r="CB638" s="8">
        <f>IF(CB$1&lt;=cockpit!$C$15,1/(1+EXP(-(BF638+AJ$14))),0)</f>
        <v>0.82886780792036041</v>
      </c>
      <c r="CC638" s="8">
        <f>IF(CC$1&lt;=cockpit!$C$15,1/(1+EXP(-(BG638+AK$14))),0)</f>
        <v>0.8005693588763404</v>
      </c>
      <c r="CD638" s="8">
        <f>IF(CD$1&lt;=cockpit!$C$15,1/(1+EXP(-(BH638+AL$14))),0)</f>
        <v>0.89880739680856425</v>
      </c>
      <c r="CE638" s="8">
        <f>IF(CE$1&lt;=cockpit!$C$15,1/(1+EXP(-(BI638+AM$14))),0)</f>
        <v>0.86166641918594666</v>
      </c>
      <c r="CH638" s="6">
        <v>5.6098253346703268</v>
      </c>
      <c r="CK638" s="9">
        <f t="shared" si="208"/>
        <v>5.6098253346703268</v>
      </c>
      <c r="CM638" s="9">
        <f t="shared" si="209"/>
        <v>0.37188693880577617</v>
      </c>
      <c r="CP638">
        <f t="shared" si="210"/>
        <v>0.60982533467032685</v>
      </c>
      <c r="CV638">
        <v>-4.7819940102187659E-2</v>
      </c>
      <c r="CW638">
        <v>0.25012878189464027</v>
      </c>
      <c r="CX638">
        <v>1.0322477635275903E-2</v>
      </c>
      <c r="CY638">
        <v>0.16331262107696023</v>
      </c>
      <c r="CZ638">
        <v>0.19520538144259866</v>
      </c>
      <c r="DA638">
        <v>0.4598046184519976</v>
      </c>
      <c r="DB638">
        <v>8.0982568343311422E-3</v>
      </c>
      <c r="DC638">
        <v>0.38338565790412132</v>
      </c>
      <c r="DD638">
        <v>0.16602937028089532</v>
      </c>
      <c r="DE638">
        <v>0.36041373649715208</v>
      </c>
      <c r="DF638">
        <v>0.44421885485269519</v>
      </c>
      <c r="DG638">
        <v>0.12136218622688867</v>
      </c>
      <c r="DH638">
        <v>-6.2612877153722282E-2</v>
      </c>
      <c r="DI638">
        <v>0.30331845946607638</v>
      </c>
      <c r="DJ638">
        <v>8.4022003752650259E-2</v>
      </c>
      <c r="DK638">
        <v>-0.11000793470486689</v>
      </c>
      <c r="DL638">
        <v>0.40435684974457659</v>
      </c>
      <c r="DM638">
        <v>0.36276682161619761</v>
      </c>
      <c r="DN638">
        <v>0.24235187732501354</v>
      </c>
      <c r="DO638">
        <v>-1.291564618617524E-2</v>
      </c>
      <c r="DR638">
        <f t="shared" si="211"/>
        <v>-2.0358186880948245E-2</v>
      </c>
      <c r="DS638">
        <f t="shared" si="223"/>
        <v>7.6855205115473446E-2</v>
      </c>
      <c r="DT638">
        <f t="shared" si="224"/>
        <v>3.0630652558957796E-3</v>
      </c>
      <c r="DU638">
        <f t="shared" si="225"/>
        <v>4.5403989109017814E-2</v>
      </c>
      <c r="DV638">
        <f t="shared" si="226"/>
        <v>5.1428703808051562E-2</v>
      </c>
      <c r="DW638">
        <f t="shared" si="227"/>
        <v>0.10191333021453367</v>
      </c>
      <c r="DX638">
        <f t="shared" si="228"/>
        <v>1.8594061118215243E-3</v>
      </c>
      <c r="DY638">
        <f t="shared" si="229"/>
        <v>9.598947020194365E-2</v>
      </c>
      <c r="DZ638">
        <f t="shared" si="230"/>
        <v>7.4261253172292624E-2</v>
      </c>
      <c r="EA638">
        <f t="shared" si="212"/>
        <v>0.16877514526606638</v>
      </c>
      <c r="EB638">
        <f t="shared" si="213"/>
        <v>0.15533086054987749</v>
      </c>
      <c r="EC638">
        <f t="shared" si="214"/>
        <v>2.7030670712403476E-2</v>
      </c>
      <c r="ED638">
        <f t="shared" si="215"/>
        <v>-1.4140367077629157E-2</v>
      </c>
      <c r="EE638">
        <f t="shared" si="216"/>
        <v>0.11993409616759923</v>
      </c>
      <c r="EF638">
        <f t="shared" si="217"/>
        <v>2.7127048685715978E-2</v>
      </c>
      <c r="EG638">
        <f t="shared" si="218"/>
        <v>-1.153791014010877E-2</v>
      </c>
      <c r="EH638">
        <f t="shared" si="219"/>
        <v>0.12655486160067292</v>
      </c>
      <c r="EI638">
        <f t="shared" si="220"/>
        <v>0.13026546696799468</v>
      </c>
      <c r="EJ638">
        <f t="shared" si="221"/>
        <v>4.6566765314329413E-2</v>
      </c>
      <c r="EK638">
        <f t="shared" si="222"/>
        <v>-3.3261790461007667E-3</v>
      </c>
    </row>
    <row r="639" spans="1:141" x14ac:dyDescent="0.3">
      <c r="A639" s="6">
        <f>('Base original'!A639-MIN('Base original'!A:A))/(MAX('Base original'!A:A)-MIN('Base original'!A:A))</f>
        <v>0.24778761061946908</v>
      </c>
      <c r="B639" s="6">
        <f>('Base original'!B639-MIN('Base original'!B:B))/(MAX('Base original'!B:B)-MIN('Base original'!B:B))</f>
        <v>0.35273972602739728</v>
      </c>
      <c r="C639" s="6">
        <f>('Base original'!C639-MIN('Base original'!C:C))/(MAX('Base original'!C:C)-MIN('Base original'!C:C))</f>
        <v>0.1</v>
      </c>
      <c r="D639" s="6">
        <f>('Base original'!D639-MIN('Base original'!D:D))/(MAX('Base original'!D:D)-MIN('Base original'!D:D))</f>
        <v>0.10273972602739727</v>
      </c>
      <c r="E639" s="6">
        <f>('Base original'!E639-MIN('Base original'!E:E))/(MAX('Base original'!E:E)-MIN('Base original'!E:E))</f>
        <v>0.11352253756260436</v>
      </c>
      <c r="F639" s="6">
        <f>('Base original'!F639-MIN('Base original'!F:F))/(MAX('Base original'!F:F)-MIN('Base original'!F:F))</f>
        <v>0.22388059701492538</v>
      </c>
      <c r="G639" s="6">
        <f>('Base original'!G639-MIN('Base original'!G:G))/(MAX('Base original'!G:G)-MIN('Base original'!G:G))</f>
        <v>9.5406360424028266E-2</v>
      </c>
      <c r="H639" s="6">
        <f>('Base original'!H639-MIN('Base original'!H:H))/(MAX('Base original'!H:H)-MIN('Base original'!H:H))</f>
        <v>0.53524229074890139</v>
      </c>
      <c r="I639" s="6">
        <f>('Base original'!I639-MIN('Base original'!I:I))/(MAX('Base original'!I:I)-MIN('Base original'!I:I))</f>
        <v>0.66141732283464583</v>
      </c>
      <c r="J639" s="6">
        <f>('Base original'!J639-MIN('Base original'!J:J))/(MAX('Base original'!J:J)-MIN('Base original'!J:J))</f>
        <v>0.21556886227544908</v>
      </c>
      <c r="K639" s="6">
        <f>('Base original'!K639-MIN('Base original'!K:K))/(MAX('Base original'!K:K)-MIN('Base original'!K:K))</f>
        <v>0.36923076923076931</v>
      </c>
      <c r="L639" s="6">
        <f>'Base original'!L639</f>
        <v>7</v>
      </c>
      <c r="M639">
        <v>901</v>
      </c>
      <c r="O639">
        <v>0.44285843827605509</v>
      </c>
      <c r="P639" t="str">
        <f>IF(O639&lt;=cockpit!C$11,"treino","teste")</f>
        <v>treino</v>
      </c>
      <c r="AP639" s="6">
        <v>0.75077052341389017</v>
      </c>
      <c r="AQ639" s="6">
        <v>1.4287848563960808</v>
      </c>
      <c r="AR639" s="6">
        <v>1.5150717417221489</v>
      </c>
      <c r="AS639" s="6">
        <v>1.7854290559814647</v>
      </c>
      <c r="AT639" s="6">
        <v>1.8151745457380775</v>
      </c>
      <c r="AU639" s="6">
        <v>1.6450536356742207</v>
      </c>
      <c r="AV639" s="6">
        <v>1.6019666158124197</v>
      </c>
      <c r="AW639" s="6">
        <v>1.8722176150532743</v>
      </c>
      <c r="AX639" s="6">
        <v>0.93016395164426358</v>
      </c>
      <c r="AY639" s="6">
        <v>1.1009662454776767</v>
      </c>
      <c r="AZ639" s="6">
        <v>1.0988119590795686</v>
      </c>
      <c r="BA639" s="6">
        <v>1.6874664401560118</v>
      </c>
      <c r="BB639" s="6">
        <v>1.3148835196131008</v>
      </c>
      <c r="BC639" s="6">
        <v>1.3442781283324514</v>
      </c>
      <c r="BD639" s="6">
        <v>1.1641689036185658</v>
      </c>
      <c r="BE639" s="6">
        <v>2.0929596890537248</v>
      </c>
      <c r="BF639" s="6">
        <v>1.2951533313128341</v>
      </c>
      <c r="BG639" s="6">
        <v>1.1525909410294726</v>
      </c>
      <c r="BH639" s="6">
        <v>1.2965277358723242</v>
      </c>
      <c r="BI639" s="6">
        <v>1.2582244702222514</v>
      </c>
      <c r="BL639" s="8">
        <f>IF(BL$1&lt;=cockpit!$C$15,1/(1+EXP(-(AP639+T$14))),0)</f>
        <v>0.71277686784885752</v>
      </c>
      <c r="BM639" s="8">
        <f>IF(BM$1&lt;=cockpit!$C$15,1/(1+EXP(-(AQ639+U$14))),0)</f>
        <v>0.82467351382811926</v>
      </c>
      <c r="BN639" s="8">
        <f>IF(BN$1&lt;=cockpit!$C$15,1/(1+EXP(-(AR639+V$14))),0)</f>
        <v>0.84117611214073984</v>
      </c>
      <c r="BO639" s="8">
        <f>IF(BO$1&lt;=cockpit!$C$15,1/(1+EXP(-(AS639+W$14))),0)</f>
        <v>0.86455997682692975</v>
      </c>
      <c r="BP639" s="8">
        <f>IF(BP$1&lt;=cockpit!$C$15,1/(1+EXP(-(AT639+X$14))),0)</f>
        <v>0.87243861376337584</v>
      </c>
      <c r="BQ639" s="8">
        <f>IF(BQ$1&lt;=cockpit!$C$15,1/(1+EXP(-(AU639+Y$14))),0)</f>
        <v>0.89021348405693224</v>
      </c>
      <c r="BR639" s="8">
        <f>IF(BR$1&lt;=cockpit!$C$15,1/(1+EXP(-(AV639+Z$14))),0)</f>
        <v>0.88063757099602891</v>
      </c>
      <c r="BS639" s="8">
        <f>IF(BS$1&lt;=cockpit!$C$15,1/(1+EXP(-(AW639+AA$14))),0)</f>
        <v>0.8787858662830017</v>
      </c>
      <c r="BT639" s="8">
        <f>IF(BT$1&lt;=cockpit!$C$15,1/(1+EXP(-(AX639+AB$14))),0)</f>
        <v>0.73577470101248121</v>
      </c>
      <c r="BU639" s="8">
        <f>IF(BU$1&lt;=cockpit!$C$15,1/(1+EXP(-(AY639+AC$14))),0)</f>
        <v>0.75796214120654148</v>
      </c>
      <c r="BV639" s="8">
        <f>IF(BV$1&lt;=cockpit!$C$15,1/(1+EXP(-(AZ639+AD$14))),0)</f>
        <v>0.81365407120452793</v>
      </c>
      <c r="BW639" s="8">
        <f>IF(BW$1&lt;=cockpit!$C$15,1/(1+EXP(-(BA639+AE$14))),0)</f>
        <v>0.89223089654651944</v>
      </c>
      <c r="BX639" s="8">
        <f>IF(BX$1&lt;=cockpit!$C$15,1/(1+EXP(-(BB639+AF$14))),0)</f>
        <v>0.88544534231712069</v>
      </c>
      <c r="BY639" s="8">
        <f>IF(BY$1&lt;=cockpit!$C$15,1/(1+EXP(-(BC639+AG$14))),0)</f>
        <v>0.78846233132827181</v>
      </c>
      <c r="BZ639" s="8">
        <f>IF(BZ$1&lt;=cockpit!$C$15,1/(1+EXP(-(BD639+AH$14))),0)</f>
        <v>0.8128587004365847</v>
      </c>
      <c r="CA639" s="8">
        <f>IF(CA$1&lt;=cockpit!$C$15,1/(1+EXP(-(BE639+AI$14))),0)</f>
        <v>0.95538362957146317</v>
      </c>
      <c r="CB639" s="8">
        <f>IF(CB$1&lt;=cockpit!$C$15,1/(1+EXP(-(BF639+AJ$14))),0)</f>
        <v>0.84659716357573767</v>
      </c>
      <c r="CC639" s="8">
        <f>IF(CC$1&lt;=cockpit!$C$15,1/(1+EXP(-(BG639+AK$14))),0)</f>
        <v>0.79249341267955631</v>
      </c>
      <c r="CD639" s="8">
        <f>IF(CD$1&lt;=cockpit!$C$15,1/(1+EXP(-(BH639+AL$14))),0)</f>
        <v>0.90269574208483239</v>
      </c>
      <c r="CE639" s="8">
        <f>IF(CE$1&lt;=cockpit!$C$15,1/(1+EXP(-(BI639+AM$14))),0)</f>
        <v>0.85813393155680007</v>
      </c>
      <c r="CH639" s="6">
        <v>5.6656606712765312</v>
      </c>
      <c r="CK639" s="9">
        <f t="shared" si="208"/>
        <v>5.6656606712765312</v>
      </c>
      <c r="CM639" s="9">
        <f t="shared" si="209"/>
        <v>1.7804614441781974</v>
      </c>
      <c r="CP639">
        <f t="shared" si="210"/>
        <v>-1.3343393287234688</v>
      </c>
      <c r="CV639">
        <v>0.10463328292197692</v>
      </c>
      <c r="CW639">
        <v>-0.54729879516754243</v>
      </c>
      <c r="CX639">
        <v>-2.2586283474206856E-2</v>
      </c>
      <c r="CY639">
        <v>-0.35733912776468441</v>
      </c>
      <c r="CZ639">
        <v>-0.4271226576346433</v>
      </c>
      <c r="DA639">
        <v>-1.0060837932567495</v>
      </c>
      <c r="DB639">
        <v>-1.771953701135312E-2</v>
      </c>
      <c r="DC639">
        <v>-0.83887390753705715</v>
      </c>
      <c r="DD639">
        <v>-0.3632835598881029</v>
      </c>
      <c r="DE639">
        <v>-0.78860978034031748</v>
      </c>
      <c r="DF639">
        <v>-0.97198108194519239</v>
      </c>
      <c r="DG639">
        <v>-0.26554872173348376</v>
      </c>
      <c r="DH639">
        <v>0.13700123579796572</v>
      </c>
      <c r="DI639">
        <v>-0.66368142906394501</v>
      </c>
      <c r="DJ639">
        <v>-0.18384586161203217</v>
      </c>
      <c r="DK639">
        <v>0.24070484678650028</v>
      </c>
      <c r="DL639">
        <v>-0.8847603022996684</v>
      </c>
      <c r="DM639">
        <v>-0.79375849069993842</v>
      </c>
      <c r="DN639">
        <v>-0.53028239877825167</v>
      </c>
      <c r="DO639">
        <v>2.826031271955529E-2</v>
      </c>
      <c r="DR639">
        <f t="shared" si="211"/>
        <v>5.1474253199323312E-2</v>
      </c>
      <c r="DS639">
        <f t="shared" si="223"/>
        <v>-0.17508832542433292</v>
      </c>
      <c r="DT639">
        <f t="shared" si="224"/>
        <v>-6.6047430888512082E-3</v>
      </c>
      <c r="DU639">
        <f t="shared" si="225"/>
        <v>-9.0241010574380956E-2</v>
      </c>
      <c r="DV639">
        <f t="shared" si="226"/>
        <v>-0.10201861632881065</v>
      </c>
      <c r="DW639">
        <f t="shared" si="227"/>
        <v>-0.20878246129272329</v>
      </c>
      <c r="DX639">
        <f t="shared" si="228"/>
        <v>-3.9776368121903754E-3</v>
      </c>
      <c r="DY639">
        <f t="shared" si="229"/>
        <v>-0.19104128590697628</v>
      </c>
      <c r="DZ639">
        <f t="shared" si="230"/>
        <v>-0.16661476959044386</v>
      </c>
      <c r="EA639">
        <f t="shared" si="212"/>
        <v>-0.33554825079378481</v>
      </c>
      <c r="EB639">
        <f t="shared" si="213"/>
        <v>-0.32849758126553197</v>
      </c>
      <c r="EC639">
        <f t="shared" si="214"/>
        <v>-5.4151764766395841E-2</v>
      </c>
      <c r="ED639">
        <f t="shared" si="215"/>
        <v>2.9590423686075507E-2</v>
      </c>
      <c r="EE639">
        <f t="shared" si="216"/>
        <v>-0.25108870494374869</v>
      </c>
      <c r="EF639">
        <f t="shared" si="217"/>
        <v>-6.2371681792411982E-2</v>
      </c>
      <c r="EG639">
        <f t="shared" si="218"/>
        <v>2.0999601211419704E-2</v>
      </c>
      <c r="EH639">
        <f t="shared" si="219"/>
        <v>-0.25062891977875856</v>
      </c>
      <c r="EI639">
        <f t="shared" si="220"/>
        <v>-0.29524179714616183</v>
      </c>
      <c r="EJ639">
        <f t="shared" si="221"/>
        <v>-9.8176693949594801E-2</v>
      </c>
      <c r="EK639">
        <f t="shared" si="222"/>
        <v>7.4495923895368859E-3</v>
      </c>
    </row>
    <row r="640" spans="1:141" x14ac:dyDescent="0.3">
      <c r="A640" s="6">
        <f>('Base original'!A640-MIN('Base original'!A:A))/(MAX('Base original'!A:A)-MIN('Base original'!A:A))</f>
        <v>0.24778761061946908</v>
      </c>
      <c r="B640" s="6">
        <f>('Base original'!B640-MIN('Base original'!B:B))/(MAX('Base original'!B:B)-MIN('Base original'!B:B))</f>
        <v>0.35273972602739728</v>
      </c>
      <c r="C640" s="6">
        <f>('Base original'!C640-MIN('Base original'!C:C))/(MAX('Base original'!C:C)-MIN('Base original'!C:C))</f>
        <v>0.1</v>
      </c>
      <c r="D640" s="6">
        <f>('Base original'!D640-MIN('Base original'!D:D))/(MAX('Base original'!D:D)-MIN('Base original'!D:D))</f>
        <v>0.10273972602739727</v>
      </c>
      <c r="E640" s="6">
        <f>('Base original'!E640-MIN('Base original'!E:E))/(MAX('Base original'!E:E)-MIN('Base original'!E:E))</f>
        <v>0.11352253756260436</v>
      </c>
      <c r="F640" s="6">
        <f>('Base original'!F640-MIN('Base original'!F:F))/(MAX('Base original'!F:F)-MIN('Base original'!F:F))</f>
        <v>0.22388059701492538</v>
      </c>
      <c r="G640" s="6">
        <f>('Base original'!G640-MIN('Base original'!G:G))/(MAX('Base original'!G:G)-MIN('Base original'!G:G))</f>
        <v>9.5406360424028266E-2</v>
      </c>
      <c r="H640" s="6">
        <f>('Base original'!H640-MIN('Base original'!H:H))/(MAX('Base original'!H:H)-MIN('Base original'!H:H))</f>
        <v>0.53524229074890139</v>
      </c>
      <c r="I640" s="6">
        <f>('Base original'!I640-MIN('Base original'!I:I))/(MAX('Base original'!I:I)-MIN('Base original'!I:I))</f>
        <v>0.66141732283464583</v>
      </c>
      <c r="J640" s="6">
        <f>('Base original'!J640-MIN('Base original'!J:J))/(MAX('Base original'!J:J)-MIN('Base original'!J:J))</f>
        <v>0.21556886227544908</v>
      </c>
      <c r="K640" s="6">
        <f>('Base original'!K640-MIN('Base original'!K:K))/(MAX('Base original'!K:K)-MIN('Base original'!K:K))</f>
        <v>0.36923076923076931</v>
      </c>
      <c r="L640" s="6">
        <f>'Base original'!L640</f>
        <v>7</v>
      </c>
      <c r="M640">
        <v>902</v>
      </c>
      <c r="O640">
        <v>0.97552082719239708</v>
      </c>
      <c r="P640" t="str">
        <f>IF(O640&lt;=cockpit!C$11,"treino","teste")</f>
        <v>teste</v>
      </c>
      <c r="AP640" s="6">
        <v>0.75077052341389017</v>
      </c>
      <c r="AQ640" s="6">
        <v>1.4287848563960808</v>
      </c>
      <c r="AR640" s="6">
        <v>1.5150717417221489</v>
      </c>
      <c r="AS640" s="6">
        <v>1.7854290559814647</v>
      </c>
      <c r="AT640" s="6">
        <v>1.8151745457380775</v>
      </c>
      <c r="AU640" s="6">
        <v>1.6450536356742207</v>
      </c>
      <c r="AV640" s="6">
        <v>1.6019666158124197</v>
      </c>
      <c r="AW640" s="6">
        <v>1.8722176150532743</v>
      </c>
      <c r="AX640" s="6">
        <v>0.93016395164426358</v>
      </c>
      <c r="AY640" s="6">
        <v>1.1009662454776767</v>
      </c>
      <c r="AZ640" s="6">
        <v>1.0988119590795686</v>
      </c>
      <c r="BA640" s="6">
        <v>1.6874664401560118</v>
      </c>
      <c r="BB640" s="6">
        <v>1.3148835196131008</v>
      </c>
      <c r="BC640" s="6">
        <v>1.3442781283324514</v>
      </c>
      <c r="BD640" s="6">
        <v>1.1641689036185658</v>
      </c>
      <c r="BE640" s="6">
        <v>2.0929596890537248</v>
      </c>
      <c r="BF640" s="6">
        <v>1.2951533313128341</v>
      </c>
      <c r="BG640" s="6">
        <v>1.1525909410294726</v>
      </c>
      <c r="BH640" s="6">
        <v>1.2965277358723242</v>
      </c>
      <c r="BI640" s="6">
        <v>1.2582244702222514</v>
      </c>
      <c r="BL640" s="8">
        <f>IF(BL$1&lt;=cockpit!$C$15,1/(1+EXP(-(AP640+T$14))),0)</f>
        <v>0.71277686784885752</v>
      </c>
      <c r="BM640" s="8">
        <f>IF(BM$1&lt;=cockpit!$C$15,1/(1+EXP(-(AQ640+U$14))),0)</f>
        <v>0.82467351382811926</v>
      </c>
      <c r="BN640" s="8">
        <f>IF(BN$1&lt;=cockpit!$C$15,1/(1+EXP(-(AR640+V$14))),0)</f>
        <v>0.84117611214073984</v>
      </c>
      <c r="BO640" s="8">
        <f>IF(BO$1&lt;=cockpit!$C$15,1/(1+EXP(-(AS640+W$14))),0)</f>
        <v>0.86455997682692975</v>
      </c>
      <c r="BP640" s="8">
        <f>IF(BP$1&lt;=cockpit!$C$15,1/(1+EXP(-(AT640+X$14))),0)</f>
        <v>0.87243861376337584</v>
      </c>
      <c r="BQ640" s="8">
        <f>IF(BQ$1&lt;=cockpit!$C$15,1/(1+EXP(-(AU640+Y$14))),0)</f>
        <v>0.89021348405693224</v>
      </c>
      <c r="BR640" s="8">
        <f>IF(BR$1&lt;=cockpit!$C$15,1/(1+EXP(-(AV640+Z$14))),0)</f>
        <v>0.88063757099602891</v>
      </c>
      <c r="BS640" s="8">
        <f>IF(BS$1&lt;=cockpit!$C$15,1/(1+EXP(-(AW640+AA$14))),0)</f>
        <v>0.8787858662830017</v>
      </c>
      <c r="BT640" s="8">
        <f>IF(BT$1&lt;=cockpit!$C$15,1/(1+EXP(-(AX640+AB$14))),0)</f>
        <v>0.73577470101248121</v>
      </c>
      <c r="BU640" s="8">
        <f>IF(BU$1&lt;=cockpit!$C$15,1/(1+EXP(-(AY640+AC$14))),0)</f>
        <v>0.75796214120654148</v>
      </c>
      <c r="BV640" s="8">
        <f>IF(BV$1&lt;=cockpit!$C$15,1/(1+EXP(-(AZ640+AD$14))),0)</f>
        <v>0.81365407120452793</v>
      </c>
      <c r="BW640" s="8">
        <f>IF(BW$1&lt;=cockpit!$C$15,1/(1+EXP(-(BA640+AE$14))),0)</f>
        <v>0.89223089654651944</v>
      </c>
      <c r="BX640" s="8">
        <f>IF(BX$1&lt;=cockpit!$C$15,1/(1+EXP(-(BB640+AF$14))),0)</f>
        <v>0.88544534231712069</v>
      </c>
      <c r="BY640" s="8">
        <f>IF(BY$1&lt;=cockpit!$C$15,1/(1+EXP(-(BC640+AG$14))),0)</f>
        <v>0.78846233132827181</v>
      </c>
      <c r="BZ640" s="8">
        <f>IF(BZ$1&lt;=cockpit!$C$15,1/(1+EXP(-(BD640+AH$14))),0)</f>
        <v>0.8128587004365847</v>
      </c>
      <c r="CA640" s="8">
        <f>IF(CA$1&lt;=cockpit!$C$15,1/(1+EXP(-(BE640+AI$14))),0)</f>
        <v>0.95538362957146317</v>
      </c>
      <c r="CB640" s="8">
        <f>IF(CB$1&lt;=cockpit!$C$15,1/(1+EXP(-(BF640+AJ$14))),0)</f>
        <v>0.84659716357573767</v>
      </c>
      <c r="CC640" s="8">
        <f>IF(CC$1&lt;=cockpit!$C$15,1/(1+EXP(-(BG640+AK$14))),0)</f>
        <v>0.79249341267955631</v>
      </c>
      <c r="CD640" s="8">
        <f>IF(CD$1&lt;=cockpit!$C$15,1/(1+EXP(-(BH640+AL$14))),0)</f>
        <v>0.90269574208483239</v>
      </c>
      <c r="CE640" s="8">
        <f>IF(CE$1&lt;=cockpit!$C$15,1/(1+EXP(-(BI640+AM$14))),0)</f>
        <v>0.85813393155680007</v>
      </c>
      <c r="CH640" s="6">
        <v>5.6656606712765312</v>
      </c>
      <c r="CK640" s="9">
        <f t="shared" si="208"/>
        <v>5.6656606712765312</v>
      </c>
      <c r="CM640" s="9">
        <f t="shared" si="209"/>
        <v>1.7804614441781974</v>
      </c>
      <c r="CP640">
        <f t="shared" si="210"/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R640">
        <f t="shared" si="211"/>
        <v>0</v>
      </c>
      <c r="DS640">
        <f t="shared" si="223"/>
        <v>0</v>
      </c>
      <c r="DT640">
        <f t="shared" si="224"/>
        <v>0</v>
      </c>
      <c r="DU640">
        <f t="shared" si="225"/>
        <v>0</v>
      </c>
      <c r="DV640">
        <f t="shared" si="226"/>
        <v>0</v>
      </c>
      <c r="DW640">
        <f t="shared" si="227"/>
        <v>0</v>
      </c>
      <c r="DX640">
        <f t="shared" si="228"/>
        <v>0</v>
      </c>
      <c r="DY640">
        <f t="shared" si="229"/>
        <v>0</v>
      </c>
      <c r="DZ640">
        <f t="shared" si="230"/>
        <v>0</v>
      </c>
      <c r="EA640">
        <f t="shared" si="212"/>
        <v>0</v>
      </c>
      <c r="EB640">
        <f t="shared" si="213"/>
        <v>0</v>
      </c>
      <c r="EC640">
        <f t="shared" si="214"/>
        <v>0</v>
      </c>
      <c r="ED640">
        <f t="shared" si="215"/>
        <v>0</v>
      </c>
      <c r="EE640">
        <f t="shared" si="216"/>
        <v>0</v>
      </c>
      <c r="EF640">
        <f t="shared" si="217"/>
        <v>0</v>
      </c>
      <c r="EG640">
        <f t="shared" si="218"/>
        <v>0</v>
      </c>
      <c r="EH640">
        <f t="shared" si="219"/>
        <v>0</v>
      </c>
      <c r="EI640">
        <f t="shared" si="220"/>
        <v>0</v>
      </c>
      <c r="EJ640">
        <f t="shared" si="221"/>
        <v>0</v>
      </c>
      <c r="EK640">
        <f t="shared" si="222"/>
        <v>0</v>
      </c>
    </row>
    <row r="641" spans="1:141" x14ac:dyDescent="0.3">
      <c r="A641" s="6">
        <f>('Base original'!A641-MIN('Base original'!A:A))/(MAX('Base original'!A:A)-MIN('Base original'!A:A))</f>
        <v>0.19469026548672566</v>
      </c>
      <c r="B641" s="6">
        <f>('Base original'!B641-MIN('Base original'!B:B))/(MAX('Base original'!B:B)-MIN('Base original'!B:B))</f>
        <v>0.32191780821917809</v>
      </c>
      <c r="C641" s="6">
        <f>('Base original'!C641-MIN('Base original'!C:C))/(MAX('Base original'!C:C)-MIN('Base original'!C:C))</f>
        <v>0.06</v>
      </c>
      <c r="D641" s="6">
        <f>('Base original'!D641-MIN('Base original'!D:D))/(MAX('Base original'!D:D)-MIN('Base original'!D:D))</f>
        <v>0.34931506849315069</v>
      </c>
      <c r="E641" s="6">
        <f>('Base original'!E641-MIN('Base original'!E:E))/(MAX('Base original'!E:E)-MIN('Base original'!E:E))</f>
        <v>8.0133555926544239E-2</v>
      </c>
      <c r="F641" s="6">
        <f>('Base original'!F641-MIN('Base original'!F:F))/(MAX('Base original'!F:F)-MIN('Base original'!F:F))</f>
        <v>0.14925373134328357</v>
      </c>
      <c r="G641" s="6">
        <f>('Base original'!G641-MIN('Base original'!G:G))/(MAX('Base original'!G:G)-MIN('Base original'!G:G))</f>
        <v>4.2402826855123678E-2</v>
      </c>
      <c r="H641" s="6">
        <f>('Base original'!H641-MIN('Base original'!H:H))/(MAX('Base original'!H:H)-MIN('Base original'!H:H))</f>
        <v>0.45007342143905904</v>
      </c>
      <c r="I641" s="6">
        <f>('Base original'!I641-MIN('Base original'!I:I))/(MAX('Base original'!I:I)-MIN('Base original'!I:I))</f>
        <v>0.52755905511811041</v>
      </c>
      <c r="J641" s="6">
        <f>('Base original'!J641-MIN('Base original'!J:J))/(MAX('Base original'!J:J)-MIN('Base original'!J:J))</f>
        <v>0.155688622754491</v>
      </c>
      <c r="K641" s="6">
        <f>('Base original'!K641-MIN('Base original'!K:K))/(MAX('Base original'!K:K)-MIN('Base original'!K:K))</f>
        <v>0.36923076923076931</v>
      </c>
      <c r="L641" s="6">
        <f>'Base original'!L641</f>
        <v>7</v>
      </c>
      <c r="M641">
        <v>904</v>
      </c>
      <c r="O641">
        <v>0.13503634691480582</v>
      </c>
      <c r="P641" t="str">
        <f>IF(O641&lt;=cockpit!C$11,"treino","teste")</f>
        <v>treino</v>
      </c>
      <c r="AP641" s="6">
        <v>0.68824933745236927</v>
      </c>
      <c r="AQ641" s="6">
        <v>1.1854415257857405</v>
      </c>
      <c r="AR641" s="6">
        <v>1.4400622339336477</v>
      </c>
      <c r="AS641" s="6">
        <v>1.6296357877206149</v>
      </c>
      <c r="AT641" s="6">
        <v>1.5803015400246672</v>
      </c>
      <c r="AU641" s="6">
        <v>1.3815723642308069</v>
      </c>
      <c r="AV641" s="6">
        <v>1.5233787907902059</v>
      </c>
      <c r="AW641" s="6">
        <v>1.5576506874827996</v>
      </c>
      <c r="AX641" s="6">
        <v>0.90559235240035674</v>
      </c>
      <c r="AY641" s="6">
        <v>0.97597890691385758</v>
      </c>
      <c r="AZ641" s="6">
        <v>1.0791629182925375</v>
      </c>
      <c r="BA641" s="6">
        <v>1.360070668653119</v>
      </c>
      <c r="BB641" s="6">
        <v>1.1501193755708741</v>
      </c>
      <c r="BC641" s="6">
        <v>1.3179787938454477</v>
      </c>
      <c r="BD641" s="6">
        <v>0.97009041844103072</v>
      </c>
      <c r="BE641" s="6">
        <v>1.8063191966106136</v>
      </c>
      <c r="BF641" s="6">
        <v>1.1519349694828809</v>
      </c>
      <c r="BG641" s="6">
        <v>1.1170069354938148</v>
      </c>
      <c r="BH641" s="6">
        <v>1.0906373892242547</v>
      </c>
      <c r="BI641" s="6">
        <v>1.0671462923876092</v>
      </c>
      <c r="BL641" s="8">
        <f>IF(BL$1&lt;=cockpit!$C$15,1/(1+EXP(-(AP641+T$14))),0)</f>
        <v>0.69980886504517736</v>
      </c>
      <c r="BM641" s="8">
        <f>IF(BM$1&lt;=cockpit!$C$15,1/(1+EXP(-(AQ641+U$14))),0)</f>
        <v>0.78667432662087866</v>
      </c>
      <c r="BN641" s="8">
        <f>IF(BN$1&lt;=cockpit!$C$15,1/(1+EXP(-(AR641+V$14))),0)</f>
        <v>0.83089668105672043</v>
      </c>
      <c r="BO641" s="8">
        <f>IF(BO$1&lt;=cockpit!$C$15,1/(1+EXP(-(AS641+W$14))),0)</f>
        <v>0.84526006798687325</v>
      </c>
      <c r="BP641" s="8">
        <f>IF(BP$1&lt;=cockpit!$C$15,1/(1+EXP(-(AT641+X$14))),0)</f>
        <v>0.8439374615515205</v>
      </c>
      <c r="BQ641" s="8">
        <f>IF(BQ$1&lt;=cockpit!$C$15,1/(1+EXP(-(AU641+Y$14))),0)</f>
        <v>0.86169527743028362</v>
      </c>
      <c r="BR641" s="8">
        <f>IF(BR$1&lt;=cockpit!$C$15,1/(1+EXP(-(AV641+Z$14))),0)</f>
        <v>0.87212659567827966</v>
      </c>
      <c r="BS641" s="8">
        <f>IF(BS$1&lt;=cockpit!$C$15,1/(1+EXP(-(AW641+AA$14))),0)</f>
        <v>0.84109734871773967</v>
      </c>
      <c r="BT641" s="8">
        <f>IF(BT$1&lt;=cockpit!$C$15,1/(1+EXP(-(AX641+AB$14))),0)</f>
        <v>0.73097013642207254</v>
      </c>
      <c r="BU641" s="8">
        <f>IF(BU$1&lt;=cockpit!$C$15,1/(1+EXP(-(AY641+AC$14))),0)</f>
        <v>0.73430041621124498</v>
      </c>
      <c r="BV641" s="8">
        <f>IF(BV$1&lt;=cockpit!$C$15,1/(1+EXP(-(AZ641+AD$14))),0)</f>
        <v>0.81065648386970646</v>
      </c>
      <c r="BW641" s="8">
        <f>IF(BW$1&lt;=cockpit!$C$15,1/(1+EXP(-(BA641+AE$14))),0)</f>
        <v>0.85647773875806055</v>
      </c>
      <c r="BX641" s="8">
        <f>IF(BX$1&lt;=cockpit!$C$15,1/(1+EXP(-(BB641+AF$14))),0)</f>
        <v>0.86764265489677317</v>
      </c>
      <c r="BY641" s="8">
        <f>IF(BY$1&lt;=cockpit!$C$15,1/(1+EXP(-(BC641+AG$14))),0)</f>
        <v>0.78404260398104386</v>
      </c>
      <c r="BZ641" s="8">
        <f>IF(BZ$1&lt;=cockpit!$C$15,1/(1+EXP(-(BD641+AH$14))),0)</f>
        <v>0.78153171310648484</v>
      </c>
      <c r="CA641" s="8">
        <f>IF(CA$1&lt;=cockpit!$C$15,1/(1+EXP(-(BE641+AI$14))),0)</f>
        <v>0.94144071028733645</v>
      </c>
      <c r="CB641" s="8">
        <f>IF(CB$1&lt;=cockpit!$C$15,1/(1+EXP(-(BF641+AJ$14))),0)</f>
        <v>0.82706095923862311</v>
      </c>
      <c r="CC641" s="8">
        <f>IF(CC$1&lt;=cockpit!$C$15,1/(1+EXP(-(BG641+AK$14))),0)</f>
        <v>0.78658079306155382</v>
      </c>
      <c r="CD641" s="8">
        <f>IF(CD$1&lt;=cockpit!$C$15,1/(1+EXP(-(BH641+AL$14))),0)</f>
        <v>0.88305176891975035</v>
      </c>
      <c r="CE641" s="8">
        <f>IF(CE$1&lt;=cockpit!$C$15,1/(1+EXP(-(BI641+AM$14))),0)</f>
        <v>0.83324451744650285</v>
      </c>
      <c r="CH641" s="6">
        <v>5.540802738572725</v>
      </c>
      <c r="CK641" s="9">
        <f t="shared" si="208"/>
        <v>5.540802738572725</v>
      </c>
      <c r="CM641" s="9">
        <f t="shared" si="209"/>
        <v>2.1292566477568591</v>
      </c>
      <c r="CP641">
        <f t="shared" si="210"/>
        <v>-1.459197261427275</v>
      </c>
      <c r="CV641">
        <v>0.11442411731951267</v>
      </c>
      <c r="CW641">
        <v>-0.59851110276045238</v>
      </c>
      <c r="CX641">
        <v>-2.4699746370297544E-2</v>
      </c>
      <c r="CY641">
        <v>-0.39077636805764904</v>
      </c>
      <c r="CZ641">
        <v>-0.46708974164035594</v>
      </c>
      <c r="DA641">
        <v>-1.1002259202620419</v>
      </c>
      <c r="DB641">
        <v>-1.9377604574888633E-2</v>
      </c>
      <c r="DC641">
        <v>-0.91736972913173598</v>
      </c>
      <c r="DD641">
        <v>-0.39727703763135558</v>
      </c>
      <c r="DE641">
        <v>-0.86240224434382784</v>
      </c>
      <c r="DF641">
        <v>-1.062932121089776</v>
      </c>
      <c r="DG641">
        <v>-0.29039687221069449</v>
      </c>
      <c r="DH641">
        <v>0.14982083176683017</v>
      </c>
      <c r="DI641">
        <v>-0.7257839913005748</v>
      </c>
      <c r="DJ641">
        <v>-0.20104884268506143</v>
      </c>
      <c r="DK641">
        <v>0.26322828510132584</v>
      </c>
      <c r="DL641">
        <v>-0.96754984458889604</v>
      </c>
      <c r="DM641">
        <v>-0.86803273420117821</v>
      </c>
      <c r="DN641">
        <v>-0.5799024336789762</v>
      </c>
      <c r="DO641">
        <v>3.090471069821819E-2</v>
      </c>
      <c r="DR641">
        <f t="shared" si="211"/>
        <v>5.8386914280636561E-2</v>
      </c>
      <c r="DS641">
        <f t="shared" si="223"/>
        <v>-0.22811861879061998</v>
      </c>
      <c r="DT641">
        <f t="shared" si="224"/>
        <v>-7.6473058971293986E-3</v>
      </c>
      <c r="DU641">
        <f t="shared" si="225"/>
        <v>-0.11158049338951104</v>
      </c>
      <c r="DV641">
        <f t="shared" si="226"/>
        <v>-0.13441420989476646</v>
      </c>
      <c r="DW641">
        <f t="shared" si="227"/>
        <v>-0.28328754397099326</v>
      </c>
      <c r="DX641">
        <f t="shared" si="228"/>
        <v>-4.638905544247428E-3</v>
      </c>
      <c r="DY641">
        <f t="shared" si="229"/>
        <v>-0.26838133043020984</v>
      </c>
      <c r="DZ641">
        <f t="shared" si="230"/>
        <v>-0.18500502750565673</v>
      </c>
      <c r="EA641">
        <f t="shared" si="212"/>
        <v>-0.39739745408385996</v>
      </c>
      <c r="EB641">
        <f t="shared" si="213"/>
        <v>-0.36441146592659601</v>
      </c>
      <c r="EC641">
        <f t="shared" si="214"/>
        <v>-7.7375051040066409E-2</v>
      </c>
      <c r="ED641">
        <f t="shared" si="215"/>
        <v>3.7035143799958356E-2</v>
      </c>
      <c r="EE641">
        <f t="shared" si="216"/>
        <v>-0.27962802044770413</v>
      </c>
      <c r="EF641">
        <f t="shared" si="217"/>
        <v>-7.8249854435805344E-2</v>
      </c>
      <c r="EG641">
        <f t="shared" si="218"/>
        <v>2.9926262904287296E-2</v>
      </c>
      <c r="EH641">
        <f t="shared" si="219"/>
        <v>-0.30571688859114399</v>
      </c>
      <c r="EI641">
        <f t="shared" si="220"/>
        <v>-0.33097277064145875</v>
      </c>
      <c r="EJ641">
        <f t="shared" si="221"/>
        <v>-0.12770586656287108</v>
      </c>
      <c r="EK641">
        <f t="shared" si="222"/>
        <v>9.4476805183731707E-3</v>
      </c>
    </row>
    <row r="642" spans="1:141" x14ac:dyDescent="0.3">
      <c r="A642" s="6">
        <f>('Base original'!A642-MIN('Base original'!A:A))/(MAX('Base original'!A:A)-MIN('Base original'!A:A))</f>
        <v>0.23008849557522126</v>
      </c>
      <c r="B642" s="6">
        <f>('Base original'!B642-MIN('Base original'!B:B))/(MAX('Base original'!B:B)-MIN('Base original'!B:B))</f>
        <v>0.28767123287671237</v>
      </c>
      <c r="C642" s="6">
        <f>('Base original'!C642-MIN('Base original'!C:C))/(MAX('Base original'!C:C)-MIN('Base original'!C:C))</f>
        <v>0.27</v>
      </c>
      <c r="D642" s="6">
        <f>('Base original'!D642-MIN('Base original'!D:D))/(MAX('Base original'!D:D)-MIN('Base original'!D:D))</f>
        <v>0.11643835616438358</v>
      </c>
      <c r="E642" s="6">
        <f>('Base original'!E642-MIN('Base original'!E:E))/(MAX('Base original'!E:E)-MIN('Base original'!E:E))</f>
        <v>0.12020033388981638</v>
      </c>
      <c r="F642" s="6">
        <f>('Base original'!F642-MIN('Base original'!F:F))/(MAX('Base original'!F:F)-MIN('Base original'!F:F))</f>
        <v>0.16417910447761194</v>
      </c>
      <c r="G642" s="6">
        <f>('Base original'!G642-MIN('Base original'!G:G))/(MAX('Base original'!G:G)-MIN('Base original'!G:G))</f>
        <v>0.25441696113074203</v>
      </c>
      <c r="H642" s="6">
        <f>('Base original'!H642-MIN('Base original'!H:H))/(MAX('Base original'!H:H)-MIN('Base original'!H:H))</f>
        <v>0.46475770925109861</v>
      </c>
      <c r="I642" s="6">
        <f>('Base original'!I642-MIN('Base original'!I:I))/(MAX('Base original'!I:I)-MIN('Base original'!I:I))</f>
        <v>0.51181102362204733</v>
      </c>
      <c r="J642" s="6">
        <f>('Base original'!J642-MIN('Base original'!J:J))/(MAX('Base original'!J:J)-MIN('Base original'!J:J))</f>
        <v>0.22754491017964071</v>
      </c>
      <c r="K642" s="6">
        <f>('Base original'!K642-MIN('Base original'!K:K))/(MAX('Base original'!K:K)-MIN('Base original'!K:K))</f>
        <v>0.39999999999999997</v>
      </c>
      <c r="L642" s="6">
        <f>'Base original'!L642</f>
        <v>5</v>
      </c>
      <c r="M642">
        <v>906</v>
      </c>
      <c r="O642">
        <v>2.1308788275717139E-2</v>
      </c>
      <c r="P642" t="str">
        <f>IF(O642&lt;=cockpit!C$11,"treino","teste")</f>
        <v>treino</v>
      </c>
      <c r="AP642" s="6">
        <v>1.0374432866991092</v>
      </c>
      <c r="AQ642" s="6">
        <v>1.5590997879180395</v>
      </c>
      <c r="AR642" s="6">
        <v>1.5346675980611906</v>
      </c>
      <c r="AS642" s="6">
        <v>1.7752967657442009</v>
      </c>
      <c r="AT642" s="6">
        <v>1.8048708176642607</v>
      </c>
      <c r="AU642" s="6">
        <v>1.5564592439389318</v>
      </c>
      <c r="AV642" s="6">
        <v>1.6137992485576031</v>
      </c>
      <c r="AW642" s="6">
        <v>1.7516096967465546</v>
      </c>
      <c r="AX642" s="6">
        <v>0.98295997819666481</v>
      </c>
      <c r="AY642" s="6">
        <v>1.1113659510872453</v>
      </c>
      <c r="AZ642" s="6">
        <v>1.1240501137648999</v>
      </c>
      <c r="BA642" s="6">
        <v>1.6243275761078628</v>
      </c>
      <c r="BB642" s="6">
        <v>1.2983250887554978</v>
      </c>
      <c r="BC642" s="6">
        <v>1.3896434514036196</v>
      </c>
      <c r="BD642" s="6">
        <v>1.1778177158438048</v>
      </c>
      <c r="BE642" s="6">
        <v>1.9514100114983208</v>
      </c>
      <c r="BF642" s="6">
        <v>1.2329397023527111</v>
      </c>
      <c r="BG642" s="6">
        <v>1.1888017385973311</v>
      </c>
      <c r="BH642" s="6">
        <v>1.3186447131372274</v>
      </c>
      <c r="BI642" s="6">
        <v>1.2955336553383208</v>
      </c>
      <c r="BL642" s="8">
        <f>IF(BL$1&lt;=cockpit!$C$15,1/(1+EXP(-(AP642+T$14))),0)</f>
        <v>0.76773787954354389</v>
      </c>
      <c r="BM642" s="8">
        <f>IF(BM$1&lt;=cockpit!$C$15,1/(1+EXP(-(AQ642+U$14))),0)</f>
        <v>0.84272603436663485</v>
      </c>
      <c r="BN642" s="8">
        <f>IF(BN$1&lt;=cockpit!$C$15,1/(1+EXP(-(AR642+V$14))),0)</f>
        <v>0.84377662690231259</v>
      </c>
      <c r="BO642" s="8">
        <f>IF(BO$1&lt;=cockpit!$C$15,1/(1+EXP(-(AS642+W$14))),0)</f>
        <v>0.86336913736566478</v>
      </c>
      <c r="BP642" s="8">
        <f>IF(BP$1&lt;=cockpit!$C$15,1/(1+EXP(-(AT642+X$14))),0)</f>
        <v>0.87128751005094207</v>
      </c>
      <c r="BQ642" s="8">
        <f>IF(BQ$1&lt;=cockpit!$C$15,1/(1+EXP(-(AU642+Y$14))),0)</f>
        <v>0.88125086699139976</v>
      </c>
      <c r="BR642" s="8">
        <f>IF(BR$1&lt;=cockpit!$C$15,1/(1+EXP(-(AV642+Z$14))),0)</f>
        <v>0.88187576744005691</v>
      </c>
      <c r="BS642" s="8">
        <f>IF(BS$1&lt;=cockpit!$C$15,1/(1+EXP(-(AW642+AA$14))),0)</f>
        <v>0.86534061144566032</v>
      </c>
      <c r="BT642" s="8">
        <f>IF(BT$1&lt;=cockpit!$C$15,1/(1+EXP(-(AX642+AB$14))),0)</f>
        <v>0.74591027039578739</v>
      </c>
      <c r="BU642" s="8">
        <f>IF(BU$1&lt;=cockpit!$C$15,1/(1+EXP(-(AY642+AC$14))),0)</f>
        <v>0.75986490300350862</v>
      </c>
      <c r="BV642" s="8">
        <f>IF(BV$1&lt;=cockpit!$C$15,1/(1+EXP(-(AZ642+AD$14))),0)</f>
        <v>0.81745045470315969</v>
      </c>
      <c r="BW642" s="8">
        <f>IF(BW$1&lt;=cockpit!$C$15,1/(1+EXP(-(BA642+AE$14))),0)</f>
        <v>0.88600773445108016</v>
      </c>
      <c r="BX642" s="8">
        <f>IF(BX$1&lt;=cockpit!$C$15,1/(1+EXP(-(BB642+AF$14))),0)</f>
        <v>0.88375503989659399</v>
      </c>
      <c r="BY642" s="8">
        <f>IF(BY$1&lt;=cockpit!$C$15,1/(1+EXP(-(BC642+AG$14))),0)</f>
        <v>0.79592978894918298</v>
      </c>
      <c r="BZ642" s="8">
        <f>IF(BZ$1&lt;=cockpit!$C$15,1/(1+EXP(-(BD642+AH$14))),0)</f>
        <v>0.8149260898644064</v>
      </c>
      <c r="CA642" s="8">
        <f>IF(CA$1&lt;=cockpit!$C$15,1/(1+EXP(-(BE642+AI$14))),0)</f>
        <v>0.94894573102275881</v>
      </c>
      <c r="CB642" s="8">
        <f>IF(CB$1&lt;=cockpit!$C$15,1/(1+EXP(-(BF642+AJ$14))),0)</f>
        <v>0.83834211254080793</v>
      </c>
      <c r="CC642" s="8">
        <f>IF(CC$1&lt;=cockpit!$C$15,1/(1+EXP(-(BG642+AK$14))),0)</f>
        <v>0.79838514597468457</v>
      </c>
      <c r="CD642" s="8">
        <f>IF(CD$1&lt;=cockpit!$C$15,1/(1+EXP(-(BH642+AL$14))),0)</f>
        <v>0.90462118470760444</v>
      </c>
      <c r="CE642" s="8">
        <f>IF(CE$1&lt;=cockpit!$C$15,1/(1+EXP(-(BI642+AM$14))),0)</f>
        <v>0.86261555313791483</v>
      </c>
      <c r="CH642" s="6">
        <v>5.6623642580223468</v>
      </c>
      <c r="CK642" s="9">
        <f t="shared" si="208"/>
        <v>5.6623642580223468</v>
      </c>
      <c r="CM642" s="9">
        <f t="shared" si="209"/>
        <v>0.43872641030549397</v>
      </c>
      <c r="CP642">
        <f t="shared" si="210"/>
        <v>0.66236425802234677</v>
      </c>
      <c r="CV642">
        <v>-5.1939821689405148E-2</v>
      </c>
      <c r="CW642">
        <v>0.27167838987739312</v>
      </c>
      <c r="CX642">
        <v>1.1211800906136545E-2</v>
      </c>
      <c r="CY642">
        <v>0.17738266506065009</v>
      </c>
      <c r="CZ642">
        <v>0.21202311594859266</v>
      </c>
      <c r="DA642">
        <v>0.49941864927742069</v>
      </c>
      <c r="DB642">
        <v>8.7959544715306651E-3</v>
      </c>
      <c r="DC642">
        <v>0.41641588565905308</v>
      </c>
      <c r="DD642">
        <v>0.18033347321569348</v>
      </c>
      <c r="DE642">
        <v>0.39146484014976712</v>
      </c>
      <c r="DF642">
        <v>0.48249010899671141</v>
      </c>
      <c r="DG642">
        <v>0.13181803028173608</v>
      </c>
      <c r="DH642">
        <v>-6.8007230203038005E-2</v>
      </c>
      <c r="DI642">
        <v>0.32945057367506708</v>
      </c>
      <c r="DJ642">
        <v>9.1260839799745724E-2</v>
      </c>
      <c r="DK642">
        <v>-0.11948556398817231</v>
      </c>
      <c r="DL642">
        <v>0.43919383064350787</v>
      </c>
      <c r="DM642">
        <v>0.3940206530855852</v>
      </c>
      <c r="DN642">
        <v>0.26323147347016296</v>
      </c>
      <c r="DO642">
        <v>-1.4028381434185408E-2</v>
      </c>
      <c r="DR642">
        <f t="shared" si="211"/>
        <v>-2.1325376588923087E-2</v>
      </c>
      <c r="DS642">
        <f t="shared" si="223"/>
        <v>7.8735883292075232E-2</v>
      </c>
      <c r="DT642">
        <f t="shared" si="224"/>
        <v>3.2294583884560049E-3</v>
      </c>
      <c r="DU642">
        <f t="shared" si="225"/>
        <v>4.5160514804214333E-2</v>
      </c>
      <c r="DV642">
        <f t="shared" si="226"/>
        <v>5.1067479526672531E-2</v>
      </c>
      <c r="DW642">
        <f t="shared" si="227"/>
        <v>0.11156858275873581</v>
      </c>
      <c r="DX642">
        <f t="shared" si="228"/>
        <v>1.9552978497774402E-3</v>
      </c>
      <c r="DY642">
        <f t="shared" si="229"/>
        <v>0.10459768499175559</v>
      </c>
      <c r="DZ642">
        <f t="shared" si="230"/>
        <v>7.9999151010408817E-2</v>
      </c>
      <c r="EA642">
        <f t="shared" si="212"/>
        <v>0.1654351276352462</v>
      </c>
      <c r="EB642">
        <f t="shared" si="213"/>
        <v>0.16007803727076683</v>
      </c>
      <c r="EC642">
        <f t="shared" si="214"/>
        <v>2.8339597149739732E-2</v>
      </c>
      <c r="ED642">
        <f t="shared" si="215"/>
        <v>-1.4892021251484764E-2</v>
      </c>
      <c r="EE642">
        <f t="shared" si="216"/>
        <v>0.1207422420262932</v>
      </c>
      <c r="EF642">
        <f t="shared" si="217"/>
        <v>3.0654102499929978E-2</v>
      </c>
      <c r="EG642">
        <f t="shared" si="218"/>
        <v>-1.1889052537012262E-2</v>
      </c>
      <c r="EH642">
        <f t="shared" si="219"/>
        <v>0.13052072160319811</v>
      </c>
      <c r="EI642">
        <f t="shared" si="220"/>
        <v>0.1428644649423727</v>
      </c>
      <c r="EJ642">
        <f t="shared" si="221"/>
        <v>4.7818764292014759E-2</v>
      </c>
      <c r="EK642">
        <f t="shared" si="222"/>
        <v>-3.5897843550684069E-3</v>
      </c>
    </row>
    <row r="643" spans="1:141" x14ac:dyDescent="0.3">
      <c r="A643" s="6">
        <f>('Base original'!A643-MIN('Base original'!A:A))/(MAX('Base original'!A:A)-MIN('Base original'!A:A))</f>
        <v>0.13274336283185839</v>
      </c>
      <c r="B643" s="6">
        <f>('Base original'!B643-MIN('Base original'!B:B))/(MAX('Base original'!B:B)-MIN('Base original'!B:B))</f>
        <v>0.30136986301369867</v>
      </c>
      <c r="C643" s="6">
        <f>('Base original'!C643-MIN('Base original'!C:C))/(MAX('Base original'!C:C)-MIN('Base original'!C:C))</f>
        <v>0</v>
      </c>
      <c r="D643" s="6">
        <f>('Base original'!D643-MIN('Base original'!D:D))/(MAX('Base original'!D:D)-MIN('Base original'!D:D))</f>
        <v>8.9041095890410982E-2</v>
      </c>
      <c r="E643" s="6">
        <f>('Base original'!E643-MIN('Base original'!E:E))/(MAX('Base original'!E:E)-MIN('Base original'!E:E))</f>
        <v>0.11185308848080135</v>
      </c>
      <c r="F643" s="6">
        <f>('Base original'!F643-MIN('Base original'!F:F))/(MAX('Base original'!F:F)-MIN('Base original'!F:F))</f>
        <v>7.4626865671641784E-2</v>
      </c>
      <c r="G643" s="6">
        <f>('Base original'!G643-MIN('Base original'!G:G))/(MAX('Base original'!G:G)-MIN('Base original'!G:G))</f>
        <v>1.0600706713780919E-2</v>
      </c>
      <c r="H643" s="6">
        <f>('Base original'!H643-MIN('Base original'!H:H))/(MAX('Base original'!H:H)-MIN('Base original'!H:H))</f>
        <v>0.34728340675477415</v>
      </c>
      <c r="I643" s="6">
        <f>('Base original'!I643-MIN('Base original'!I:I))/(MAX('Base original'!I:I)-MIN('Base original'!I:I))</f>
        <v>0.66929133858267709</v>
      </c>
      <c r="J643" s="6">
        <f>('Base original'!J643-MIN('Base original'!J:J))/(MAX('Base original'!J:J)-MIN('Base original'!J:J))</f>
        <v>0.125748502994012</v>
      </c>
      <c r="K643" s="6">
        <f>('Base original'!K643-MIN('Base original'!K:K))/(MAX('Base original'!K:K)-MIN('Base original'!K:K))</f>
        <v>0.47692307692307689</v>
      </c>
      <c r="L643" s="6">
        <f>'Base original'!L643</f>
        <v>6</v>
      </c>
      <c r="M643">
        <v>907</v>
      </c>
      <c r="O643">
        <v>0.84347568371370196</v>
      </c>
      <c r="P643" t="str">
        <f>IF(O643&lt;=cockpit!C$11,"treino","teste")</f>
        <v>teste</v>
      </c>
      <c r="AP643" s="6">
        <v>0.43602268674887124</v>
      </c>
      <c r="AQ643" s="6">
        <v>1.007598932679898</v>
      </c>
      <c r="AR643" s="6">
        <v>1.2004930516538432</v>
      </c>
      <c r="AS643" s="6">
        <v>1.3043626721112658</v>
      </c>
      <c r="AT643" s="6">
        <v>1.3613824413265077</v>
      </c>
      <c r="AU643" s="6">
        <v>1.2960795569932539</v>
      </c>
      <c r="AV643" s="6">
        <v>1.2440991335213067</v>
      </c>
      <c r="AW643" s="6">
        <v>1.2930024455195179</v>
      </c>
      <c r="AX643" s="6">
        <v>0.68212408588942186</v>
      </c>
      <c r="AY643" s="6">
        <v>0.72688612570234112</v>
      </c>
      <c r="AZ643" s="6">
        <v>0.83156291362520851</v>
      </c>
      <c r="BA643" s="6">
        <v>1.2907505676697337</v>
      </c>
      <c r="BB643" s="6">
        <v>1.0511595111033067</v>
      </c>
      <c r="BC643" s="6">
        <v>1.0598700552820384</v>
      </c>
      <c r="BD643" s="6">
        <v>0.92649650283175966</v>
      </c>
      <c r="BE643" s="6">
        <v>1.7787032377889098</v>
      </c>
      <c r="BF643" s="6">
        <v>0.91424500458378433</v>
      </c>
      <c r="BG643" s="6">
        <v>0.85803178998664242</v>
      </c>
      <c r="BH643" s="6">
        <v>0.96118200621054195</v>
      </c>
      <c r="BI643" s="6">
        <v>0.96213269734544971</v>
      </c>
      <c r="BL643" s="8">
        <f>IF(BL$1&lt;=cockpit!$C$15,1/(1+EXP(-(AP643+T$14))),0)</f>
        <v>0.64431934959488557</v>
      </c>
      <c r="BM643" s="8">
        <f>IF(BM$1&lt;=cockpit!$C$15,1/(1+EXP(-(AQ643+U$14))),0)</f>
        <v>0.75531288584100897</v>
      </c>
      <c r="BN643" s="8">
        <f>IF(BN$1&lt;=cockpit!$C$15,1/(1+EXP(-(AR643+V$14))),0)</f>
        <v>0.79452603036478753</v>
      </c>
      <c r="BO643" s="8">
        <f>IF(BO$1&lt;=cockpit!$C$15,1/(1+EXP(-(AS643+W$14))),0)</f>
        <v>0.79780399324941154</v>
      </c>
      <c r="BP643" s="8">
        <f>IF(BP$1&lt;=cockpit!$C$15,1/(1+EXP(-(AT643+X$14))),0)</f>
        <v>0.81289051124114953</v>
      </c>
      <c r="BQ643" s="8">
        <f>IF(BQ$1&lt;=cockpit!$C$15,1/(1+EXP(-(AU643+Y$14))),0)</f>
        <v>0.8511880320033548</v>
      </c>
      <c r="BR643" s="8">
        <f>IF(BR$1&lt;=cockpit!$C$15,1/(1+EXP(-(AV643+Z$14))),0)</f>
        <v>0.83761849287512102</v>
      </c>
      <c r="BS643" s="8">
        <f>IF(BS$1&lt;=cockpit!$C$15,1/(1+EXP(-(AW643+AA$14))),0)</f>
        <v>0.80246419945013414</v>
      </c>
      <c r="BT643" s="8">
        <f>IF(BT$1&lt;=cockpit!$C$15,1/(1+EXP(-(AX643+AB$14))),0)</f>
        <v>0.68483507052935855</v>
      </c>
      <c r="BU643" s="8">
        <f>IF(BU$1&lt;=cockpit!$C$15,1/(1+EXP(-(AY643+AC$14))),0)</f>
        <v>0.68297100371887653</v>
      </c>
      <c r="BV643" s="8">
        <f>IF(BV$1&lt;=cockpit!$C$15,1/(1+EXP(-(AZ643+AD$14))),0)</f>
        <v>0.7697112481316295</v>
      </c>
      <c r="BW643" s="8">
        <f>IF(BW$1&lt;=cockpit!$C$15,1/(1+EXP(-(BA643+AE$14))),0)</f>
        <v>0.8477443463035661</v>
      </c>
      <c r="BX643" s="8">
        <f>IF(BX$1&lt;=cockpit!$C$15,1/(1+EXP(-(BB643+AF$14))),0)</f>
        <v>0.85585912299929823</v>
      </c>
      <c r="BY643" s="8">
        <f>IF(BY$1&lt;=cockpit!$C$15,1/(1+EXP(-(BC643+AG$14))),0)</f>
        <v>0.73716271093771335</v>
      </c>
      <c r="BZ643" s="8">
        <f>IF(BZ$1&lt;=cockpit!$C$15,1/(1+EXP(-(BD643+AH$14))),0)</f>
        <v>0.77399721431892743</v>
      </c>
      <c r="CA643" s="8">
        <f>IF(CA$1&lt;=cockpit!$C$15,1/(1+EXP(-(BE643+AI$14))),0)</f>
        <v>0.93989954968628309</v>
      </c>
      <c r="CB643" s="8">
        <f>IF(CB$1&lt;=cockpit!$C$15,1/(1+EXP(-(BF643+AJ$14))),0)</f>
        <v>0.79038526807942799</v>
      </c>
      <c r="CC643" s="8">
        <f>IF(CC$1&lt;=cockpit!$C$15,1/(1+EXP(-(BG643+AK$14))),0)</f>
        <v>0.73990251871894108</v>
      </c>
      <c r="CD643" s="8">
        <f>IF(CD$1&lt;=cockpit!$C$15,1/(1+EXP(-(BH643+AL$14))),0)</f>
        <v>0.86900583695877542</v>
      </c>
      <c r="CE643" s="8">
        <f>IF(CE$1&lt;=cockpit!$C$15,1/(1+EXP(-(BI643+AM$14))),0)</f>
        <v>0.81813831400878612</v>
      </c>
      <c r="CH643" s="6">
        <v>5.3216827412331948</v>
      </c>
      <c r="CK643" s="9">
        <f t="shared" ref="CK643:CK706" si="231">CH643</f>
        <v>5.3216827412331948</v>
      </c>
      <c r="CM643" s="9">
        <f t="shared" ref="CM643:CM706" si="232">(L643-CK643)^2</f>
        <v>0.46011430354091293</v>
      </c>
      <c r="CP643">
        <f t="shared" ref="CP643:CP706" si="233">IF(P643="treino",CK643-L643,0)</f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R643">
        <f t="shared" ref="DR643:DR706" si="234">CV643*(1-BL643^2)</f>
        <v>0</v>
      </c>
      <c r="DS643">
        <f t="shared" si="223"/>
        <v>0</v>
      </c>
      <c r="DT643">
        <f t="shared" si="224"/>
        <v>0</v>
      </c>
      <c r="DU643">
        <f t="shared" si="225"/>
        <v>0</v>
      </c>
      <c r="DV643">
        <f t="shared" si="226"/>
        <v>0</v>
      </c>
      <c r="DW643">
        <f t="shared" si="227"/>
        <v>0</v>
      </c>
      <c r="DX643">
        <f t="shared" si="228"/>
        <v>0</v>
      </c>
      <c r="DY643">
        <f t="shared" si="229"/>
        <v>0</v>
      </c>
      <c r="DZ643">
        <f t="shared" si="230"/>
        <v>0</v>
      </c>
      <c r="EA643">
        <f t="shared" si="212"/>
        <v>0</v>
      </c>
      <c r="EB643">
        <f t="shared" si="213"/>
        <v>0</v>
      </c>
      <c r="EC643">
        <f t="shared" si="214"/>
        <v>0</v>
      </c>
      <c r="ED643">
        <f t="shared" si="215"/>
        <v>0</v>
      </c>
      <c r="EE643">
        <f t="shared" si="216"/>
        <v>0</v>
      </c>
      <c r="EF643">
        <f t="shared" si="217"/>
        <v>0</v>
      </c>
      <c r="EG643">
        <f t="shared" si="218"/>
        <v>0</v>
      </c>
      <c r="EH643">
        <f t="shared" si="219"/>
        <v>0</v>
      </c>
      <c r="EI643">
        <f t="shared" si="220"/>
        <v>0</v>
      </c>
      <c r="EJ643">
        <f t="shared" si="221"/>
        <v>0</v>
      </c>
      <c r="EK643">
        <f t="shared" si="222"/>
        <v>0</v>
      </c>
    </row>
    <row r="644" spans="1:141" x14ac:dyDescent="0.3">
      <c r="A644" s="6">
        <f>('Base original'!A644-MIN('Base original'!A:A))/(MAX('Base original'!A:A)-MIN('Base original'!A:A))</f>
        <v>0.24778761061946908</v>
      </c>
      <c r="B644" s="6">
        <f>('Base original'!B644-MIN('Base original'!B:B))/(MAX('Base original'!B:B)-MIN('Base original'!B:B))</f>
        <v>0.27397260273972607</v>
      </c>
      <c r="C644" s="6">
        <f>('Base original'!C644-MIN('Base original'!C:C))/(MAX('Base original'!C:C)-MIN('Base original'!C:C))</f>
        <v>0.13</v>
      </c>
      <c r="D644" s="6">
        <f>('Base original'!D644-MIN('Base original'!D:D))/(MAX('Base original'!D:D)-MIN('Base original'!D:D))</f>
        <v>0.10273972602739727</v>
      </c>
      <c r="E644" s="6">
        <f>('Base original'!E644-MIN('Base original'!E:E))/(MAX('Base original'!E:E)-MIN('Base original'!E:E))</f>
        <v>0.11018363939899833</v>
      </c>
      <c r="F644" s="6">
        <f>('Base original'!F644-MIN('Base original'!F:F))/(MAX('Base original'!F:F)-MIN('Base original'!F:F))</f>
        <v>0.4925373134328358</v>
      </c>
      <c r="G644" s="6">
        <f>('Base original'!G644-MIN('Base original'!G:G))/(MAX('Base original'!G:G)-MIN('Base original'!G:G))</f>
        <v>0.19434628975265017</v>
      </c>
      <c r="H644" s="6">
        <f>('Base original'!H644-MIN('Base original'!H:H))/(MAX('Base original'!H:H)-MIN('Base original'!H:H))</f>
        <v>0.38252569750360221</v>
      </c>
      <c r="I644" s="6">
        <f>('Base original'!I644-MIN('Base original'!I:I))/(MAX('Base original'!I:I)-MIN('Base original'!I:I))</f>
        <v>0.54330708661417337</v>
      </c>
      <c r="J644" s="6">
        <f>('Base original'!J644-MIN('Base original'!J:J))/(MAX('Base original'!J:J)-MIN('Base original'!J:J))</f>
        <v>0.155688622754491</v>
      </c>
      <c r="K644" s="6">
        <f>('Base original'!K644-MIN('Base original'!K:K))/(MAX('Base original'!K:K)-MIN('Base original'!K:K))</f>
        <v>0.36923076923076931</v>
      </c>
      <c r="L644" s="6">
        <f>'Base original'!L644</f>
        <v>6</v>
      </c>
      <c r="M644">
        <v>908</v>
      </c>
      <c r="O644">
        <v>0.94756217244939955</v>
      </c>
      <c r="P644" t="str">
        <f>IF(O644&lt;=cockpit!C$11,"treino","teste")</f>
        <v>teste</v>
      </c>
      <c r="AP644" s="6">
        <v>0.77459225082617889</v>
      </c>
      <c r="AQ644" s="6">
        <v>1.4542815337792074</v>
      </c>
      <c r="AR644" s="6">
        <v>1.6568643848273668</v>
      </c>
      <c r="AS644" s="6">
        <v>1.7315884777400889</v>
      </c>
      <c r="AT644" s="6">
        <v>1.7831485635484143</v>
      </c>
      <c r="AU644" s="6">
        <v>1.5607661096625933</v>
      </c>
      <c r="AV644" s="6">
        <v>1.5252533604039777</v>
      </c>
      <c r="AW644" s="6">
        <v>1.8518889416809434</v>
      </c>
      <c r="AX644" s="6">
        <v>0.99139890825235533</v>
      </c>
      <c r="AY644" s="6">
        <v>1.2714361451158758</v>
      </c>
      <c r="AZ644" s="6">
        <v>1.1545877060237824</v>
      </c>
      <c r="BA644" s="6">
        <v>1.6603249239798288</v>
      </c>
      <c r="BB644" s="6">
        <v>1.15606768810758</v>
      </c>
      <c r="BC644" s="6">
        <v>1.3126389730406416</v>
      </c>
      <c r="BD644" s="6">
        <v>1.1577944128675575</v>
      </c>
      <c r="BE644" s="6">
        <v>1.779049614894658</v>
      </c>
      <c r="BF644" s="6">
        <v>1.3190752450173122</v>
      </c>
      <c r="BG644" s="6">
        <v>1.2686564096608248</v>
      </c>
      <c r="BH644" s="6">
        <v>1.4206203111603086</v>
      </c>
      <c r="BI644" s="6">
        <v>1.1499730794156247</v>
      </c>
      <c r="BL644" s="8">
        <f>IF(BL$1&lt;=cockpit!$C$15,1/(1+EXP(-(AP644+T$14))),0)</f>
        <v>0.71762897155188288</v>
      </c>
      <c r="BM644" s="8">
        <f>IF(BM$1&lt;=cockpit!$C$15,1/(1+EXP(-(AQ644+U$14))),0)</f>
        <v>0.82832954170433903</v>
      </c>
      <c r="BN644" s="8">
        <f>IF(BN$1&lt;=cockpit!$C$15,1/(1+EXP(-(AR644+V$14))),0)</f>
        <v>0.85921650559109641</v>
      </c>
      <c r="BO644" s="8">
        <f>IF(BO$1&lt;=cockpit!$C$15,1/(1+EXP(-(AS644+W$14))),0)</f>
        <v>0.85813081995988638</v>
      </c>
      <c r="BP644" s="8">
        <f>IF(BP$1&lt;=cockpit!$C$15,1/(1+EXP(-(AT644+X$14))),0)</f>
        <v>0.86883174548503606</v>
      </c>
      <c r="BQ644" s="8">
        <f>IF(BQ$1&lt;=cockpit!$C$15,1/(1+EXP(-(AU644+Y$14))),0)</f>
        <v>0.88170083137732458</v>
      </c>
      <c r="BR644" s="8">
        <f>IF(BR$1&lt;=cockpit!$C$15,1/(1+EXP(-(AV644+Z$14))),0)</f>
        <v>0.87233550525807613</v>
      </c>
      <c r="BS644" s="8">
        <f>IF(BS$1&lt;=cockpit!$C$15,1/(1+EXP(-(AW644+AA$14))),0)</f>
        <v>0.87660370224696393</v>
      </c>
      <c r="BT644" s="8">
        <f>IF(BT$1&lt;=cockpit!$C$15,1/(1+EXP(-(AX644+AB$14))),0)</f>
        <v>0.74750636338804322</v>
      </c>
      <c r="BU644" s="8">
        <f>IF(BU$1&lt;=cockpit!$C$15,1/(1+EXP(-(AY644+AC$14))),0)</f>
        <v>0.78784917070843974</v>
      </c>
      <c r="BV644" s="8">
        <f>IF(BV$1&lt;=cockpit!$C$15,1/(1+EXP(-(AZ644+AD$14))),0)</f>
        <v>0.82196333395472931</v>
      </c>
      <c r="BW644" s="8">
        <f>IF(BW$1&lt;=cockpit!$C$15,1/(1+EXP(-(BA644+AE$14))),0)</f>
        <v>0.88959318768394324</v>
      </c>
      <c r="BX644" s="8">
        <f>IF(BX$1&lt;=cockpit!$C$15,1/(1+EXP(-(BB644+AF$14))),0)</f>
        <v>0.86832425985640149</v>
      </c>
      <c r="BY644" s="8">
        <f>IF(BY$1&lt;=cockpit!$C$15,1/(1+EXP(-(BC644+AG$14))),0)</f>
        <v>0.78313709532851195</v>
      </c>
      <c r="BZ644" s="8">
        <f>IF(BZ$1&lt;=cockpit!$C$15,1/(1+EXP(-(BD644+AH$14))),0)</f>
        <v>0.81188708209143545</v>
      </c>
      <c r="CA644" s="8">
        <f>IF(CA$1&lt;=cockpit!$C$15,1/(1+EXP(-(BE644+AI$14))),0)</f>
        <v>0.93991911298892028</v>
      </c>
      <c r="CB644" s="8">
        <f>IF(CB$1&lt;=cockpit!$C$15,1/(1+EXP(-(BF644+AJ$14))),0)</f>
        <v>0.84967821943900546</v>
      </c>
      <c r="CC644" s="8">
        <f>IF(CC$1&lt;=cockpit!$C$15,1/(1+EXP(-(BG644+AK$14))),0)</f>
        <v>0.81093339708968604</v>
      </c>
      <c r="CD644" s="8">
        <f>IF(CD$1&lt;=cockpit!$C$15,1/(1+EXP(-(BH644+AL$14))),0)</f>
        <v>0.91306412865886055</v>
      </c>
      <c r="CE644" s="8">
        <f>IF(CE$1&lt;=cockpit!$C$15,1/(1+EXP(-(BI644+AM$14))),0)</f>
        <v>0.84443779113167039</v>
      </c>
      <c r="CH644" s="6">
        <v>5.7018815876940847</v>
      </c>
      <c r="CK644" s="9">
        <f t="shared" si="231"/>
        <v>5.7018815876940847</v>
      </c>
      <c r="CM644" s="9">
        <f t="shared" si="232"/>
        <v>8.8874587755799705E-2</v>
      </c>
      <c r="CP644">
        <f t="shared" si="233"/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0</v>
      </c>
      <c r="DO644">
        <v>0</v>
      </c>
      <c r="DR644">
        <f t="shared" si="234"/>
        <v>0</v>
      </c>
      <c r="DS644">
        <f t="shared" si="223"/>
        <v>0</v>
      </c>
      <c r="DT644">
        <f t="shared" si="224"/>
        <v>0</v>
      </c>
      <c r="DU644">
        <f t="shared" si="225"/>
        <v>0</v>
      </c>
      <c r="DV644">
        <f t="shared" si="226"/>
        <v>0</v>
      </c>
      <c r="DW644">
        <f t="shared" si="227"/>
        <v>0</v>
      </c>
      <c r="DX644">
        <f t="shared" si="228"/>
        <v>0</v>
      </c>
      <c r="DY644">
        <f t="shared" si="229"/>
        <v>0</v>
      </c>
      <c r="DZ644">
        <f t="shared" si="230"/>
        <v>0</v>
      </c>
      <c r="EA644">
        <f t="shared" si="212"/>
        <v>0</v>
      </c>
      <c r="EB644">
        <f t="shared" si="213"/>
        <v>0</v>
      </c>
      <c r="EC644">
        <f t="shared" si="214"/>
        <v>0</v>
      </c>
      <c r="ED644">
        <f t="shared" si="215"/>
        <v>0</v>
      </c>
      <c r="EE644">
        <f t="shared" si="216"/>
        <v>0</v>
      </c>
      <c r="EF644">
        <f t="shared" si="217"/>
        <v>0</v>
      </c>
      <c r="EG644">
        <f t="shared" si="218"/>
        <v>0</v>
      </c>
      <c r="EH644">
        <f t="shared" si="219"/>
        <v>0</v>
      </c>
      <c r="EI644">
        <f t="shared" si="220"/>
        <v>0</v>
      </c>
      <c r="EJ644">
        <f t="shared" si="221"/>
        <v>0</v>
      </c>
      <c r="EK644">
        <f t="shared" si="222"/>
        <v>0</v>
      </c>
    </row>
    <row r="645" spans="1:141" x14ac:dyDescent="0.3">
      <c r="A645" s="6">
        <f>('Base original'!A645-MIN('Base original'!A:A))/(MAX('Base original'!A:A)-MIN('Base original'!A:A))</f>
        <v>0.4159292035398231</v>
      </c>
      <c r="B645" s="6">
        <f>('Base original'!B645-MIN('Base original'!B:B))/(MAX('Base original'!B:B)-MIN('Base original'!B:B))</f>
        <v>0.17808219178082194</v>
      </c>
      <c r="C645" s="6">
        <f>('Base original'!C645-MIN('Base original'!C:C))/(MAX('Base original'!C:C)-MIN('Base original'!C:C))</f>
        <v>0.48</v>
      </c>
      <c r="D645" s="6">
        <f>('Base original'!D645-MIN('Base original'!D:D))/(MAX('Base original'!D:D)-MIN('Base original'!D:D))</f>
        <v>0.19863013698630136</v>
      </c>
      <c r="E645" s="6">
        <f>('Base original'!E645-MIN('Base original'!E:E))/(MAX('Base original'!E:E)-MIN('Base original'!E:E))</f>
        <v>0.20033388981636063</v>
      </c>
      <c r="F645" s="6">
        <f>('Base original'!F645-MIN('Base original'!F:F))/(MAX('Base original'!F:F)-MIN('Base original'!F:F))</f>
        <v>2.9850746268656716E-2</v>
      </c>
      <c r="G645" s="6">
        <f>('Base original'!G645-MIN('Base original'!G:G))/(MAX('Base original'!G:G)-MIN('Base original'!G:G))</f>
        <v>1.7667844522968199E-2</v>
      </c>
      <c r="H645" s="6">
        <f>('Base original'!H645-MIN('Base original'!H:H))/(MAX('Base original'!H:H)-MIN('Base original'!H:H))</f>
        <v>0.41850220264317567</v>
      </c>
      <c r="I645" s="6">
        <f>('Base original'!I645-MIN('Base original'!I:I))/(MAX('Base original'!I:I)-MIN('Base original'!I:I))</f>
        <v>0.38582677165354323</v>
      </c>
      <c r="J645" s="6">
        <f>('Base original'!J645-MIN('Base original'!J:J))/(MAX('Base original'!J:J)-MIN('Base original'!J:J))</f>
        <v>0.14371257485029937</v>
      </c>
      <c r="K645" s="6">
        <f>('Base original'!K645-MIN('Base original'!K:K))/(MAX('Base original'!K:K)-MIN('Base original'!K:K))</f>
        <v>0.73846153846153828</v>
      </c>
      <c r="L645" s="6">
        <f>'Base original'!L645</f>
        <v>6</v>
      </c>
      <c r="M645">
        <v>910</v>
      </c>
      <c r="O645">
        <v>8.1834709496784064E-2</v>
      </c>
      <c r="P645" t="str">
        <f>IF(O645&lt;=cockpit!C$11,"treino","teste")</f>
        <v>treino</v>
      </c>
      <c r="AP645" s="6">
        <v>1.0753715326370867</v>
      </c>
      <c r="AQ645" s="6">
        <v>1.6586420376183402</v>
      </c>
      <c r="AR645" s="6">
        <v>1.5999150544932779</v>
      </c>
      <c r="AS645" s="6">
        <v>1.7784798237884456</v>
      </c>
      <c r="AT645" s="6">
        <v>1.6059043067376813</v>
      </c>
      <c r="AU645" s="6">
        <v>1.573729376500274</v>
      </c>
      <c r="AV645" s="6">
        <v>1.7396688359994812</v>
      </c>
      <c r="AW645" s="6">
        <v>1.7179037456707633</v>
      </c>
      <c r="AX645" s="6">
        <v>1.2017557758432591</v>
      </c>
      <c r="AY645" s="6">
        <v>0.93485495157767895</v>
      </c>
      <c r="AZ645" s="6">
        <v>1.1311037534930914</v>
      </c>
      <c r="BA645" s="6">
        <v>1.5925405612687697</v>
      </c>
      <c r="BB645" s="6">
        <v>1.3368940398010161</v>
      </c>
      <c r="BC645" s="6">
        <v>1.5295857798591648</v>
      </c>
      <c r="BD645" s="6">
        <v>1.329799269445765</v>
      </c>
      <c r="BE645" s="6">
        <v>2.0353499740175764</v>
      </c>
      <c r="BF645" s="6">
        <v>1.3585256190155619</v>
      </c>
      <c r="BG645" s="6">
        <v>1.3502241334781502</v>
      </c>
      <c r="BH645" s="6">
        <v>1.1848664336481509</v>
      </c>
      <c r="BI645" s="6">
        <v>1.4527347680169509</v>
      </c>
      <c r="BL645" s="8">
        <f>IF(BL$1&lt;=cockpit!$C$15,1/(1+EXP(-(AP645+T$14))),0)</f>
        <v>0.77443232542034057</v>
      </c>
      <c r="BM645" s="8">
        <f>IF(BM$1&lt;=cockpit!$C$15,1/(1+EXP(-(AQ645+U$14))),0)</f>
        <v>0.8554738266884413</v>
      </c>
      <c r="BN645" s="8">
        <f>IF(BN$1&lt;=cockpit!$C$15,1/(1+EXP(-(AR645+V$14))),0)</f>
        <v>0.8521857868387267</v>
      </c>
      <c r="BO645" s="8">
        <f>IF(BO$1&lt;=cockpit!$C$15,1/(1+EXP(-(AS645+W$14))),0)</f>
        <v>0.8637441859207553</v>
      </c>
      <c r="BP645" s="8">
        <f>IF(BP$1&lt;=cockpit!$C$15,1/(1+EXP(-(AT645+X$14))),0)</f>
        <v>0.84727991037368622</v>
      </c>
      <c r="BQ645" s="8">
        <f>IF(BQ$1&lt;=cockpit!$C$15,1/(1+EXP(-(AU645+Y$14))),0)</f>
        <v>0.88304628187211942</v>
      </c>
      <c r="BR645" s="8">
        <f>IF(BR$1&lt;=cockpit!$C$15,1/(1+EXP(-(AV645+Z$14))),0)</f>
        <v>0.89437063800526007</v>
      </c>
      <c r="BS645" s="8">
        <f>IF(BS$1&lt;=cockpit!$C$15,1/(1+EXP(-(AW645+AA$14))),0)</f>
        <v>0.86136439650089569</v>
      </c>
      <c r="BT645" s="8">
        <f>IF(BT$1&lt;=cockpit!$C$15,1/(1+EXP(-(AX645+AB$14))),0)</f>
        <v>0.78511271166518948</v>
      </c>
      <c r="BU645" s="8">
        <f>IF(BU$1&lt;=cockpit!$C$15,1/(1+EXP(-(AY645+AC$14))),0)</f>
        <v>0.72620008818566706</v>
      </c>
      <c r="BV645" s="8">
        <f>IF(BV$1&lt;=cockpit!$C$15,1/(1+EXP(-(AZ645+AD$14))),0)</f>
        <v>0.8185006795663663</v>
      </c>
      <c r="BW645" s="8">
        <f>IF(BW$1&lt;=cockpit!$C$15,1/(1+EXP(-(BA645+AE$14))),0)</f>
        <v>0.88275770427876832</v>
      </c>
      <c r="BX645" s="8">
        <f>IF(BX$1&lt;=cockpit!$C$15,1/(1+EXP(-(BB645+AF$14))),0)</f>
        <v>0.88765904087498604</v>
      </c>
      <c r="BY645" s="8">
        <f>IF(BY$1&lt;=cockpit!$C$15,1/(1+EXP(-(BC645+AG$14))),0)</f>
        <v>0.81772196538837882</v>
      </c>
      <c r="BZ645" s="8">
        <f>IF(BZ$1&lt;=cockpit!$C$15,1/(1+EXP(-(BD645+AH$14))),0)</f>
        <v>0.83676108391811521</v>
      </c>
      <c r="CA645" s="8">
        <f>IF(CA$1&lt;=cockpit!$C$15,1/(1+EXP(-(BE645+AI$14))),0)</f>
        <v>0.95286252964649965</v>
      </c>
      <c r="CB645" s="8">
        <f>IF(CB$1&lt;=cockpit!$C$15,1/(1+EXP(-(BF645+AJ$14))),0)</f>
        <v>0.85464782419829166</v>
      </c>
      <c r="CC645" s="8">
        <f>IF(CC$1&lt;=cockpit!$C$15,1/(1+EXP(-(BG645+AK$14))),0)</f>
        <v>0.82312347081686932</v>
      </c>
      <c r="CD645" s="8">
        <f>IF(CD$1&lt;=cockpit!$C$15,1/(1+EXP(-(BH645+AL$14))),0)</f>
        <v>0.89243722114623658</v>
      </c>
      <c r="CE645" s="8">
        <f>IF(CE$1&lt;=cockpit!$C$15,1/(1+EXP(-(BI645+AM$14))),0)</f>
        <v>0.88020649346419844</v>
      </c>
      <c r="CH645" s="6">
        <v>5.6825943686589424</v>
      </c>
      <c r="CK645" s="9">
        <f t="shared" si="231"/>
        <v>5.6825943686589424</v>
      </c>
      <c r="CM645" s="9">
        <f t="shared" si="232"/>
        <v>0.10074633480701536</v>
      </c>
      <c r="CP645">
        <f t="shared" si="233"/>
        <v>-0.31740563134105759</v>
      </c>
      <c r="CV645">
        <v>2.4889615789793106E-2</v>
      </c>
      <c r="CW645">
        <v>-0.13018856288867969</v>
      </c>
      <c r="CX645">
        <v>-5.3727064858660432E-3</v>
      </c>
      <c r="CY645">
        <v>-8.5001954907167526E-2</v>
      </c>
      <c r="CZ645">
        <v>-0.10160169447773984</v>
      </c>
      <c r="DA645">
        <v>-0.23932192861778762</v>
      </c>
      <c r="DB645">
        <v>-4.2150303982573852E-3</v>
      </c>
      <c r="DC645">
        <v>-0.19954691921736839</v>
      </c>
      <c r="DD645">
        <v>-8.6415985199524106E-2</v>
      </c>
      <c r="DE645">
        <v>-0.18759035263549953</v>
      </c>
      <c r="DF645">
        <v>-0.23120975476419817</v>
      </c>
      <c r="DG645">
        <v>-6.3167335219192197E-2</v>
      </c>
      <c r="DH645">
        <v>3.2589134417974071E-2</v>
      </c>
      <c r="DI645">
        <v>-0.15787305257869202</v>
      </c>
      <c r="DJ645">
        <v>-4.3732287970731858E-2</v>
      </c>
      <c r="DK645">
        <v>5.7257604731034029E-2</v>
      </c>
      <c r="DL645">
        <v>-0.21046213380039747</v>
      </c>
      <c r="DM645">
        <v>-0.18881510081394912</v>
      </c>
      <c r="DN645">
        <v>-0.1261407918885851</v>
      </c>
      <c r="DO645">
        <v>6.7224147617889213E-3</v>
      </c>
      <c r="DR645">
        <f t="shared" si="234"/>
        <v>9.9621825486408133E-3</v>
      </c>
      <c r="DS645">
        <f t="shared" si="223"/>
        <v>-3.491195501940178E-2</v>
      </c>
      <c r="DT645">
        <f t="shared" si="224"/>
        <v>-1.4709362759281553E-3</v>
      </c>
      <c r="DU645">
        <f t="shared" si="225"/>
        <v>-2.1585904850306776E-2</v>
      </c>
      <c r="DV645">
        <f t="shared" si="226"/>
        <v>-2.8663540193838082E-2</v>
      </c>
      <c r="DW645">
        <f t="shared" si="227"/>
        <v>-5.2705692215745302E-2</v>
      </c>
      <c r="DX645">
        <f t="shared" si="228"/>
        <v>-8.4343248002580152E-4</v>
      </c>
      <c r="DY645">
        <f t="shared" si="229"/>
        <v>-5.1493357168532664E-2</v>
      </c>
      <c r="DZ645">
        <f t="shared" si="230"/>
        <v>-3.3149001681468053E-2</v>
      </c>
      <c r="EA645">
        <f t="shared" si="212"/>
        <v>-8.8661472161035856E-2</v>
      </c>
      <c r="EB645">
        <f t="shared" si="213"/>
        <v>-7.6312314226091804E-2</v>
      </c>
      <c r="EC645">
        <f t="shared" si="214"/>
        <v>-1.3943484020226883E-2</v>
      </c>
      <c r="ED645">
        <f t="shared" si="215"/>
        <v>6.9108983543532711E-3</v>
      </c>
      <c r="EE645">
        <f t="shared" si="216"/>
        <v>-5.23082028077256E-2</v>
      </c>
      <c r="EF645">
        <f t="shared" si="217"/>
        <v>-1.311229075578637E-2</v>
      </c>
      <c r="EG645">
        <f t="shared" si="218"/>
        <v>5.270734265155114E-3</v>
      </c>
      <c r="EH645">
        <f t="shared" si="219"/>
        <v>-5.6735770972705137E-2</v>
      </c>
      <c r="EI645">
        <f t="shared" si="220"/>
        <v>-6.088678106355009E-2</v>
      </c>
      <c r="EJ645">
        <f t="shared" si="221"/>
        <v>-2.5676690601813927E-2</v>
      </c>
      <c r="EK645">
        <f t="shared" si="222"/>
        <v>1.5141333665258201E-3</v>
      </c>
    </row>
    <row r="646" spans="1:141" x14ac:dyDescent="0.3">
      <c r="A646" s="6">
        <f>('Base original'!A646-MIN('Base original'!A:A))/(MAX('Base original'!A:A)-MIN('Base original'!A:A))</f>
        <v>0.39823008849557517</v>
      </c>
      <c r="B646" s="6">
        <f>('Base original'!B646-MIN('Base original'!B:B))/(MAX('Base original'!B:B)-MIN('Base original'!B:B))</f>
        <v>0.10958904109589043</v>
      </c>
      <c r="C646" s="6">
        <f>('Base original'!C646-MIN('Base original'!C:C))/(MAX('Base original'!C:C)-MIN('Base original'!C:C))</f>
        <v>0.46</v>
      </c>
      <c r="D646" s="6">
        <f>('Base original'!D646-MIN('Base original'!D:D))/(MAX('Base original'!D:D)-MIN('Base original'!D:D))</f>
        <v>0.5547945205479452</v>
      </c>
      <c r="E646" s="6">
        <f>('Base original'!E646-MIN('Base original'!E:E))/(MAX('Base original'!E:E)-MIN('Base original'!E:E))</f>
        <v>0.17028380634390652</v>
      </c>
      <c r="F646" s="6">
        <f>('Base original'!F646-MIN('Base original'!F:F))/(MAX('Base original'!F:F)-MIN('Base original'!F:F))</f>
        <v>2.9850746268656716E-2</v>
      </c>
      <c r="G646" s="6">
        <f>('Base original'!G646-MIN('Base original'!G:G))/(MAX('Base original'!G:G)-MIN('Base original'!G:G))</f>
        <v>1.0600706713780919E-2</v>
      </c>
      <c r="H646" s="6">
        <f>('Base original'!H646-MIN('Base original'!H:H))/(MAX('Base original'!H:H)-MIN('Base original'!H:H))</f>
        <v>0.65638766519823577</v>
      </c>
      <c r="I646" s="6">
        <f>('Base original'!I646-MIN('Base original'!I:I))/(MAX('Base original'!I:I)-MIN('Base original'!I:I))</f>
        <v>0.34645669291338588</v>
      </c>
      <c r="J646" s="6">
        <f>('Base original'!J646-MIN('Base original'!J:J))/(MAX('Base original'!J:J)-MIN('Base original'!J:J))</f>
        <v>0.16167664670658682</v>
      </c>
      <c r="K646" s="6">
        <f>('Base original'!K646-MIN('Base original'!K:K))/(MAX('Base original'!K:K)-MIN('Base original'!K:K))</f>
        <v>0.38461538461538464</v>
      </c>
      <c r="L646" s="6">
        <f>'Base original'!L646</f>
        <v>6</v>
      </c>
      <c r="M646">
        <v>911</v>
      </c>
      <c r="O646">
        <v>0.36749900463428675</v>
      </c>
      <c r="P646" t="str">
        <f>IF(O646&lt;=cockpit!C$11,"treino","teste")</f>
        <v>treino</v>
      </c>
      <c r="AP646" s="6">
        <v>1.2567695930533391</v>
      </c>
      <c r="AQ646" s="6">
        <v>1.5305072443674657</v>
      </c>
      <c r="AR646" s="6">
        <v>1.6607749389980837</v>
      </c>
      <c r="AS646" s="6">
        <v>2.0878679041160235</v>
      </c>
      <c r="AT646" s="6">
        <v>1.7151232869457036</v>
      </c>
      <c r="AU646" s="6">
        <v>1.5361958565368257</v>
      </c>
      <c r="AV646" s="6">
        <v>1.9546832382059161</v>
      </c>
      <c r="AW646" s="6">
        <v>1.8785476397635312</v>
      </c>
      <c r="AX646" s="6">
        <v>1.2717659351415194</v>
      </c>
      <c r="AY646" s="6">
        <v>1.0768618208581549</v>
      </c>
      <c r="AZ646" s="6">
        <v>1.2389836326379837</v>
      </c>
      <c r="BA646" s="6">
        <v>1.6509474304245406</v>
      </c>
      <c r="BB646" s="6">
        <v>1.3890738365830406</v>
      </c>
      <c r="BC646" s="6">
        <v>1.5841099494353639</v>
      </c>
      <c r="BD646" s="6">
        <v>1.240318569249296</v>
      </c>
      <c r="BE646" s="6">
        <v>1.9494049398921187</v>
      </c>
      <c r="BF646" s="6">
        <v>1.4437070309000894</v>
      </c>
      <c r="BG646" s="6">
        <v>1.5272656598062784</v>
      </c>
      <c r="BH646" s="6">
        <v>1.2001883435905423</v>
      </c>
      <c r="BI646" s="6">
        <v>1.4888347649012754</v>
      </c>
      <c r="BL646" s="8">
        <f>IF(BL$1&lt;=cockpit!$C$15,1/(1+EXP(-(AP646+T$14))),0)</f>
        <v>0.80453892822609174</v>
      </c>
      <c r="BM646" s="8">
        <f>IF(BM$1&lt;=cockpit!$C$15,1/(1+EXP(-(AQ646+U$14))),0)</f>
        <v>0.83889917079715492</v>
      </c>
      <c r="BN646" s="8">
        <f>IF(BN$1&lt;=cockpit!$C$15,1/(1+EXP(-(AR646+V$14))),0)</f>
        <v>0.85968887576161002</v>
      </c>
      <c r="BO646" s="8">
        <f>IF(BO$1&lt;=cockpit!$C$15,1/(1+EXP(-(AS646+W$14))),0)</f>
        <v>0.89624027202200951</v>
      </c>
      <c r="BP646" s="8">
        <f>IF(BP$1&lt;=cockpit!$C$15,1/(1+EXP(-(AT646+X$14))),0)</f>
        <v>0.86088300307575105</v>
      </c>
      <c r="BQ646" s="8">
        <f>IF(BQ$1&lt;=cockpit!$C$15,1/(1+EXP(-(AU646+Y$14))),0)</f>
        <v>0.87911391277811501</v>
      </c>
      <c r="BR646" s="8">
        <f>IF(BR$1&lt;=cockpit!$C$15,1/(1+EXP(-(AV646+Z$14))),0)</f>
        <v>0.91302942719240121</v>
      </c>
      <c r="BS646" s="8">
        <f>IF(BS$1&lt;=cockpit!$C$15,1/(1+EXP(-(AW646+AA$14))),0)</f>
        <v>0.87945853342229718</v>
      </c>
      <c r="BT646" s="8">
        <f>IF(BT$1&lt;=cockpit!$C$15,1/(1+EXP(-(AX646+AB$14))),0)</f>
        <v>0.79668839019576565</v>
      </c>
      <c r="BU646" s="8">
        <f>IF(BU$1&lt;=cockpit!$C$15,1/(1+EXP(-(AY646+AC$14))),0)</f>
        <v>0.75351259918057911</v>
      </c>
      <c r="BV646" s="8">
        <f>IF(BV$1&lt;=cockpit!$C$15,1/(1+EXP(-(AZ646+AD$14))),0)</f>
        <v>0.83398014378160712</v>
      </c>
      <c r="BW646" s="8">
        <f>IF(BW$1&lt;=cockpit!$C$15,1/(1+EXP(-(BA646+AE$14))),0)</f>
        <v>0.88866878657056958</v>
      </c>
      <c r="BX646" s="8">
        <f>IF(BX$1&lt;=cockpit!$C$15,1/(1+EXP(-(BB646+AF$14))),0)</f>
        <v>0.89275813343806465</v>
      </c>
      <c r="BY646" s="8">
        <f>IF(BY$1&lt;=cockpit!$C$15,1/(1+EXP(-(BC646+AG$14))),0)</f>
        <v>0.82570860762976361</v>
      </c>
      <c r="BZ646" s="8">
        <f>IF(BZ$1&lt;=cockpit!$C$15,1/(1+EXP(-(BD646+AH$14))),0)</f>
        <v>0.82416765463843056</v>
      </c>
      <c r="CA646" s="8">
        <f>IF(CA$1&lt;=cockpit!$C$15,1/(1+EXP(-(BE646+AI$14))),0)</f>
        <v>0.94884850236416907</v>
      </c>
      <c r="CB646" s="8">
        <f>IF(CB$1&lt;=cockpit!$C$15,1/(1+EXP(-(BF646+AJ$14))),0)</f>
        <v>0.86491316236268256</v>
      </c>
      <c r="CC646" s="8">
        <f>IF(CC$1&lt;=cockpit!$C$15,1/(1+EXP(-(BG646+AK$14))),0)</f>
        <v>0.8474443630911348</v>
      </c>
      <c r="CD646" s="8">
        <f>IF(CD$1&lt;=cockpit!$C$15,1/(1+EXP(-(BH646+AL$14))),0)</f>
        <v>0.89389919836200615</v>
      </c>
      <c r="CE646" s="8">
        <f>IF(CE$1&lt;=cockpit!$C$15,1/(1+EXP(-(BI646+AM$14))),0)</f>
        <v>0.88396104557376176</v>
      </c>
      <c r="CH646" s="6">
        <v>5.7512368384483734</v>
      </c>
      <c r="CK646" s="9">
        <f t="shared" si="231"/>
        <v>5.7512368384483734</v>
      </c>
      <c r="CM646" s="9">
        <f t="shared" si="232"/>
        <v>6.1883110545160672E-2</v>
      </c>
      <c r="CP646">
        <f t="shared" si="233"/>
        <v>-0.24876316155162659</v>
      </c>
      <c r="CV646">
        <v>1.9506961762191362E-2</v>
      </c>
      <c r="CW646">
        <v>-0.10203384976258126</v>
      </c>
      <c r="CX646">
        <v>-4.2107994299472318E-3</v>
      </c>
      <c r="CY646">
        <v>-6.6619344311679096E-2</v>
      </c>
      <c r="CZ646">
        <v>-7.9629207051234885E-2</v>
      </c>
      <c r="DA646">
        <v>-0.18756592105835312</v>
      </c>
      <c r="DB646">
        <v>-3.3034835691999448E-3</v>
      </c>
      <c r="DC646">
        <v>-0.15639269628792654</v>
      </c>
      <c r="DD646">
        <v>-6.7727574951980563E-2</v>
      </c>
      <c r="DE646">
        <v>-0.14702186914903359</v>
      </c>
      <c r="DF646">
        <v>-0.18120809430414861</v>
      </c>
      <c r="DG646">
        <v>-4.95067020377878E-2</v>
      </c>
      <c r="DH646">
        <v>2.5541374536405367E-2</v>
      </c>
      <c r="DI646">
        <v>-0.12373126310756004</v>
      </c>
      <c r="DJ646">
        <v>-3.4274698188312164E-2</v>
      </c>
      <c r="DK646">
        <v>4.4875015971157839E-2</v>
      </c>
      <c r="DL646">
        <v>-0.16494737528721337</v>
      </c>
      <c r="DM646">
        <v>-0.14798175202095512</v>
      </c>
      <c r="DN646">
        <v>-9.8861453901278623E-2</v>
      </c>
      <c r="DO646">
        <v>5.2686183995489183E-3</v>
      </c>
      <c r="DR646">
        <f t="shared" si="234"/>
        <v>6.8804392355531381E-3</v>
      </c>
      <c r="DS646">
        <f t="shared" si="223"/>
        <v>-3.0227342416656238E-2</v>
      </c>
      <c r="DT646">
        <f t="shared" si="224"/>
        <v>-1.0987451045969946E-3</v>
      </c>
      <c r="DU646">
        <f t="shared" si="225"/>
        <v>-1.3107580820680058E-2</v>
      </c>
      <c r="DV646">
        <f t="shared" si="226"/>
        <v>-2.0614445353929346E-2</v>
      </c>
      <c r="DW646">
        <f t="shared" si="227"/>
        <v>-4.2607236111278785E-2</v>
      </c>
      <c r="DX646">
        <f t="shared" si="228"/>
        <v>-5.4962456148256809E-4</v>
      </c>
      <c r="DY646">
        <f t="shared" si="229"/>
        <v>-3.5431185726143268E-2</v>
      </c>
      <c r="DZ646">
        <f t="shared" si="230"/>
        <v>-2.4740043912652079E-2</v>
      </c>
      <c r="EA646">
        <f t="shared" si="212"/>
        <v>-6.3545610399331251E-2</v>
      </c>
      <c r="EB646">
        <f t="shared" si="213"/>
        <v>-5.5173718634189177E-2</v>
      </c>
      <c r="EC646">
        <f t="shared" si="214"/>
        <v>-1.0409664717531205E-2</v>
      </c>
      <c r="ED646">
        <f t="shared" si="215"/>
        <v>5.18446266110845E-3</v>
      </c>
      <c r="EE646">
        <f t="shared" si="216"/>
        <v>-3.9371943113265383E-2</v>
      </c>
      <c r="EF646">
        <f t="shared" si="217"/>
        <v>-1.0993529825415176E-2</v>
      </c>
      <c r="EG646">
        <f t="shared" si="218"/>
        <v>4.473434157421287E-3</v>
      </c>
      <c r="EH646">
        <f t="shared" si="219"/>
        <v>-4.1554404066915414E-2</v>
      </c>
      <c r="EI646">
        <f t="shared" si="220"/>
        <v>-4.1706888641971834E-2</v>
      </c>
      <c r="EJ646">
        <f t="shared" si="221"/>
        <v>-1.9865638055428018E-2</v>
      </c>
      <c r="EK646">
        <f t="shared" si="222"/>
        <v>1.1517877887762303E-3</v>
      </c>
    </row>
    <row r="647" spans="1:141" x14ac:dyDescent="0.3">
      <c r="A647" s="6">
        <f>('Base original'!A647-MIN('Base original'!A:A))/(MAX('Base original'!A:A)-MIN('Base original'!A:A))</f>
        <v>0.47787610619469029</v>
      </c>
      <c r="B647" s="6">
        <f>('Base original'!B647-MIN('Base original'!B:B))/(MAX('Base original'!B:B)-MIN('Base original'!B:B))</f>
        <v>0.23287671232876714</v>
      </c>
      <c r="C647" s="6">
        <f>('Base original'!C647-MIN('Base original'!C:C))/(MAX('Base original'!C:C)-MIN('Base original'!C:C))</f>
        <v>0.44</v>
      </c>
      <c r="D647" s="6">
        <f>('Base original'!D647-MIN('Base original'!D:D))/(MAX('Base original'!D:D)-MIN('Base original'!D:D))</f>
        <v>0.13698630136986301</v>
      </c>
      <c r="E647" s="6">
        <f>('Base original'!E647-MIN('Base original'!E:E))/(MAX('Base original'!E:E)-MIN('Base original'!E:E))</f>
        <v>8.8480801335559273E-2</v>
      </c>
      <c r="F647" s="6">
        <f>('Base original'!F647-MIN('Base original'!F:F))/(MAX('Base original'!F:F)-MIN('Base original'!F:F))</f>
        <v>4.4776119402985072E-2</v>
      </c>
      <c r="G647" s="6">
        <f>('Base original'!G647-MIN('Base original'!G:G))/(MAX('Base original'!G:G)-MIN('Base original'!G:G))</f>
        <v>7.0671378091872791E-3</v>
      </c>
      <c r="H647" s="6">
        <f>('Base original'!H647-MIN('Base original'!H:H))/(MAX('Base original'!H:H)-MIN('Base original'!H:H))</f>
        <v>0.48972099853156908</v>
      </c>
      <c r="I647" s="6">
        <f>('Base original'!I647-MIN('Base original'!I:I))/(MAX('Base original'!I:I)-MIN('Base original'!I:I))</f>
        <v>0.46456692913385833</v>
      </c>
      <c r="J647" s="6">
        <f>('Base original'!J647-MIN('Base original'!J:J))/(MAX('Base original'!J:J)-MIN('Base original'!J:J))</f>
        <v>0.17365269461077845</v>
      </c>
      <c r="K647" s="6">
        <f>('Base original'!K647-MIN('Base original'!K:K))/(MAX('Base original'!K:K)-MIN('Base original'!K:K))</f>
        <v>0.58461538461538443</v>
      </c>
      <c r="L647" s="6">
        <f>'Base original'!L647</f>
        <v>6</v>
      </c>
      <c r="M647">
        <v>912</v>
      </c>
      <c r="O647">
        <v>0.79993644285214538</v>
      </c>
      <c r="P647" t="str">
        <f>IF(O647&lt;=cockpit!C$11,"treino","teste")</f>
        <v>treino</v>
      </c>
      <c r="AP647" s="6">
        <v>0.98727644481419874</v>
      </c>
      <c r="AQ647" s="6">
        <v>1.6466206700081476</v>
      </c>
      <c r="AR647" s="6">
        <v>1.4893738052188397</v>
      </c>
      <c r="AS647" s="6">
        <v>1.7889754257957813</v>
      </c>
      <c r="AT647" s="6">
        <v>1.7414696830413703</v>
      </c>
      <c r="AU647" s="6">
        <v>1.6494968870888607</v>
      </c>
      <c r="AV647" s="6">
        <v>1.665185873012867</v>
      </c>
      <c r="AW647" s="6">
        <v>1.8991231500657202</v>
      </c>
      <c r="AX647" s="6">
        <v>1.0971247284000769</v>
      </c>
      <c r="AY647" s="6">
        <v>0.95622409746621206</v>
      </c>
      <c r="AZ647" s="6">
        <v>1.151426446394213</v>
      </c>
      <c r="BA647" s="6">
        <v>1.5954506181713486</v>
      </c>
      <c r="BB647" s="6">
        <v>1.3666932848690934</v>
      </c>
      <c r="BC647" s="6">
        <v>1.4242844049269516</v>
      </c>
      <c r="BD647" s="6">
        <v>1.3161104387903528</v>
      </c>
      <c r="BE647" s="6">
        <v>2.0797843387339929</v>
      </c>
      <c r="BF647" s="6">
        <v>1.341469651424618</v>
      </c>
      <c r="BG647" s="6">
        <v>1.2462080923123553</v>
      </c>
      <c r="BH647" s="6">
        <v>1.1946330713096243</v>
      </c>
      <c r="BI647" s="6">
        <v>1.4286223612163842</v>
      </c>
      <c r="BL647" s="8">
        <f>IF(BL$1&lt;=cockpit!$C$15,1/(1+EXP(-(AP647+T$14))),0)</f>
        <v>0.75867244572585246</v>
      </c>
      <c r="BM647" s="8">
        <f>IF(BM$1&lt;=cockpit!$C$15,1/(1+EXP(-(AQ647+U$14))),0)</f>
        <v>0.85398116393728363</v>
      </c>
      <c r="BN647" s="8">
        <f>IF(BN$1&lt;=cockpit!$C$15,1/(1+EXP(-(AR647+V$14))),0)</f>
        <v>0.83771272235536454</v>
      </c>
      <c r="BO647" s="8">
        <f>IF(BO$1&lt;=cockpit!$C$15,1/(1+EXP(-(AS647+W$14))),0)</f>
        <v>0.86497470600602966</v>
      </c>
      <c r="BP647" s="8">
        <f>IF(BP$1&lt;=cockpit!$C$15,1/(1+EXP(-(AT647+X$14))),0)</f>
        <v>0.86400844123203324</v>
      </c>
      <c r="BQ647" s="8">
        <f>IF(BQ$1&lt;=cockpit!$C$15,1/(1+EXP(-(AU647+Y$14))),0)</f>
        <v>0.89064698596251224</v>
      </c>
      <c r="BR647" s="8">
        <f>IF(BR$1&lt;=cockpit!$C$15,1/(1+EXP(-(AV647+Z$14))),0)</f>
        <v>0.88712460379275893</v>
      </c>
      <c r="BS647" s="8">
        <f>IF(BS$1&lt;=cockpit!$C$15,1/(1+EXP(-(AW647+AA$14))),0)</f>
        <v>0.88162279446483083</v>
      </c>
      <c r="BT647" s="8">
        <f>IF(BT$1&lt;=cockpit!$C$15,1/(1+EXP(-(AX647+AB$14))),0)</f>
        <v>0.76693462892611619</v>
      </c>
      <c r="BU647" s="8">
        <f>IF(BU$1&lt;=cockpit!$C$15,1/(1+EXP(-(AY647+AC$14))),0)</f>
        <v>0.73042839142365734</v>
      </c>
      <c r="BV647" s="8">
        <f>IF(BV$1&lt;=cockpit!$C$15,1/(1+EXP(-(AZ647+AD$14))),0)</f>
        <v>0.82150024549814726</v>
      </c>
      <c r="BW647" s="8">
        <f>IF(BW$1&lt;=cockpit!$C$15,1/(1+EXP(-(BA647+AE$14))),0)</f>
        <v>0.8830585497907627</v>
      </c>
      <c r="BX647" s="8">
        <f>IF(BX$1&lt;=cockpit!$C$15,1/(1+EXP(-(BB647+AF$14))),0)</f>
        <v>0.89059648497576016</v>
      </c>
      <c r="BY647" s="8">
        <f>IF(BY$1&lt;=cockpit!$C$15,1/(1+EXP(-(BC647+AG$14))),0)</f>
        <v>0.80149871962099128</v>
      </c>
      <c r="BZ647" s="8">
        <f>IF(BZ$1&lt;=cockpit!$C$15,1/(1+EXP(-(BD647+AH$14))),0)</f>
        <v>0.83488266963449542</v>
      </c>
      <c r="CA647" s="8">
        <f>IF(CA$1&lt;=cockpit!$C$15,1/(1+EXP(-(BE647+AI$14))),0)</f>
        <v>0.95481863870251638</v>
      </c>
      <c r="CB647" s="8">
        <f>IF(CB$1&lt;=cockpit!$C$15,1/(1+EXP(-(BF647+AJ$14))),0)</f>
        <v>0.85251620578490561</v>
      </c>
      <c r="CC647" s="8">
        <f>IF(CC$1&lt;=cockpit!$C$15,1/(1+EXP(-(BG647+AK$14))),0)</f>
        <v>0.8074675658655438</v>
      </c>
      <c r="CD647" s="8">
        <f>IF(CD$1&lt;=cockpit!$C$15,1/(1+EXP(-(BH647+AL$14))),0)</f>
        <v>0.89337116323372845</v>
      </c>
      <c r="CE647" s="8">
        <f>IF(CE$1&lt;=cockpit!$C$15,1/(1+EXP(-(BI647+AM$14))),0)</f>
        <v>0.87764060949502987</v>
      </c>
      <c r="CH647" s="6">
        <v>5.6875391502427997</v>
      </c>
      <c r="CK647" s="9">
        <f t="shared" si="231"/>
        <v>5.6875391502427997</v>
      </c>
      <c r="CM647" s="9">
        <f t="shared" si="232"/>
        <v>9.7631782630991731E-2</v>
      </c>
      <c r="CP647">
        <f t="shared" si="233"/>
        <v>-0.31246084975720034</v>
      </c>
      <c r="CV647">
        <v>2.4501866797229054E-2</v>
      </c>
      <c r="CW647">
        <v>-0.12816038838692026</v>
      </c>
      <c r="CX647">
        <v>-5.2890064583191645E-3</v>
      </c>
      <c r="CY647">
        <v>-8.3677731075848069E-2</v>
      </c>
      <c r="CZ647">
        <v>-0.10001886752656207</v>
      </c>
      <c r="DA647">
        <v>-0.23559359317445436</v>
      </c>
      <c r="DB647">
        <v>-4.1493655119708966E-3</v>
      </c>
      <c r="DC647">
        <v>-0.19643822852687068</v>
      </c>
      <c r="DD647">
        <v>-8.5069732550004037E-2</v>
      </c>
      <c r="DE647">
        <v>-0.18466793025407494</v>
      </c>
      <c r="DF647">
        <v>-0.22760779681362328</v>
      </c>
      <c r="DG647">
        <v>-6.2183267373346146E-2</v>
      </c>
      <c r="DH647">
        <v>3.2081436583430316E-2</v>
      </c>
      <c r="DI647">
        <v>-0.15541358845488248</v>
      </c>
      <c r="DJ647">
        <v>-4.3050993781766266E-2</v>
      </c>
      <c r="DK647">
        <v>5.6365603073049671E-2</v>
      </c>
      <c r="DL647">
        <v>-0.20718339775870051</v>
      </c>
      <c r="DM647">
        <v>-0.18587359839222384</v>
      </c>
      <c r="DN647">
        <v>-0.12417567658149835</v>
      </c>
      <c r="DO647">
        <v>6.6176879723721764E-3</v>
      </c>
      <c r="DR647">
        <f t="shared" si="234"/>
        <v>1.0398987241197621E-2</v>
      </c>
      <c r="DS647">
        <f t="shared" si="223"/>
        <v>-3.4695089700043882E-2</v>
      </c>
      <c r="DT647">
        <f t="shared" si="224"/>
        <v>-1.5773795072304478E-3</v>
      </c>
      <c r="DU647">
        <f t="shared" si="225"/>
        <v>-2.1071622309249541E-2</v>
      </c>
      <c r="DV647">
        <f t="shared" si="226"/>
        <v>-2.5353724066221248E-2</v>
      </c>
      <c r="DW647">
        <f t="shared" si="227"/>
        <v>-4.870849157284781E-2</v>
      </c>
      <c r="DX647">
        <f t="shared" si="228"/>
        <v>-8.8385608772866735E-4</v>
      </c>
      <c r="DY647">
        <f t="shared" si="229"/>
        <v>-4.3754896231991525E-2</v>
      </c>
      <c r="DZ647">
        <f t="shared" si="230"/>
        <v>-3.5032675021409589E-2</v>
      </c>
      <c r="EA647">
        <f t="shared" si="212"/>
        <v>-8.6142855501549098E-2</v>
      </c>
      <c r="EB647">
        <f t="shared" si="213"/>
        <v>-7.4003795132033479E-2</v>
      </c>
      <c r="EC647">
        <f t="shared" si="214"/>
        <v>-1.3693227921779584E-2</v>
      </c>
      <c r="ED647">
        <f t="shared" si="215"/>
        <v>6.6356570023394295E-3</v>
      </c>
      <c r="EE647">
        <f t="shared" si="216"/>
        <v>-5.5575868528876186E-2</v>
      </c>
      <c r="EF647">
        <f t="shared" si="217"/>
        <v>-1.304319953497215E-2</v>
      </c>
      <c r="EG647">
        <f t="shared" si="218"/>
        <v>4.9782871256905652E-3</v>
      </c>
      <c r="EH647">
        <f t="shared" si="219"/>
        <v>-5.6605843830782814E-2</v>
      </c>
      <c r="EI647">
        <f t="shared" si="220"/>
        <v>-6.4683292923640931E-2</v>
      </c>
      <c r="EJ647">
        <f t="shared" si="221"/>
        <v>-2.5069574610584025E-2</v>
      </c>
      <c r="EK647">
        <f t="shared" si="222"/>
        <v>1.5203936976213393E-3</v>
      </c>
    </row>
    <row r="648" spans="1:141" x14ac:dyDescent="0.3">
      <c r="A648" s="6">
        <f>('Base original'!A648-MIN('Base original'!A:A))/(MAX('Base original'!A:A)-MIN('Base original'!A:A))</f>
        <v>0.35398230088495575</v>
      </c>
      <c r="B648" s="6">
        <f>('Base original'!B648-MIN('Base original'!B:B))/(MAX('Base original'!B:B)-MIN('Base original'!B:B))</f>
        <v>0.13356164383561644</v>
      </c>
      <c r="C648" s="6">
        <f>('Base original'!C648-MIN('Base original'!C:C))/(MAX('Base original'!C:C)-MIN('Base original'!C:C))</f>
        <v>0.4</v>
      </c>
      <c r="D648" s="6">
        <f>('Base original'!D648-MIN('Base original'!D:D))/(MAX('Base original'!D:D)-MIN('Base original'!D:D))</f>
        <v>8.9041095890410982E-2</v>
      </c>
      <c r="E648" s="6">
        <f>('Base original'!E648-MIN('Base original'!E:E))/(MAX('Base original'!E:E)-MIN('Base original'!E:E))</f>
        <v>0.11185308848080135</v>
      </c>
      <c r="F648" s="6">
        <f>('Base original'!F648-MIN('Base original'!F:F))/(MAX('Base original'!F:F)-MIN('Base original'!F:F))</f>
        <v>2.9850746268656716E-2</v>
      </c>
      <c r="G648" s="6">
        <f>('Base original'!G648-MIN('Base original'!G:G))/(MAX('Base original'!G:G)-MIN('Base original'!G:G))</f>
        <v>0</v>
      </c>
      <c r="H648" s="6">
        <f>('Base original'!H648-MIN('Base original'!H:H))/(MAX('Base original'!H:H)-MIN('Base original'!H:H))</f>
        <v>0.37077826725403906</v>
      </c>
      <c r="I648" s="6">
        <f>('Base original'!I648-MIN('Base original'!I:I))/(MAX('Base original'!I:I)-MIN('Base original'!I:I))</f>
        <v>0.41732283464566927</v>
      </c>
      <c r="J648" s="6">
        <f>('Base original'!J648-MIN('Base original'!J:J))/(MAX('Base original'!J:J)-MIN('Base original'!J:J))</f>
        <v>0.20359281437125751</v>
      </c>
      <c r="K648" s="6">
        <f>('Base original'!K648-MIN('Base original'!K:K))/(MAX('Base original'!K:K)-MIN('Base original'!K:K))</f>
        <v>0.53846153846153844</v>
      </c>
      <c r="L648" s="6">
        <f>'Base original'!L648</f>
        <v>6</v>
      </c>
      <c r="M648">
        <v>915</v>
      </c>
      <c r="O648">
        <v>0.8657257795334955</v>
      </c>
      <c r="P648" t="str">
        <f>IF(O648&lt;=cockpit!C$11,"treino","teste")</f>
        <v>teste</v>
      </c>
      <c r="AP648" s="6">
        <v>0.87843988883094948</v>
      </c>
      <c r="AQ648" s="6">
        <v>1.3497604658423448</v>
      </c>
      <c r="AR648" s="6">
        <v>1.2622566685351162</v>
      </c>
      <c r="AS648" s="6">
        <v>1.4938008302807757</v>
      </c>
      <c r="AT648" s="6">
        <v>1.4214493669764561</v>
      </c>
      <c r="AU648" s="6">
        <v>1.37598995117887</v>
      </c>
      <c r="AV648" s="6">
        <v>1.3929508742516243</v>
      </c>
      <c r="AW648" s="6">
        <v>1.5503657403620026</v>
      </c>
      <c r="AX648" s="6">
        <v>0.92626108850174127</v>
      </c>
      <c r="AY648" s="6">
        <v>0.7401784692776735</v>
      </c>
      <c r="AZ648" s="6">
        <v>0.90092412914201703</v>
      </c>
      <c r="BA648" s="6">
        <v>1.4073786653379132</v>
      </c>
      <c r="BB648" s="6">
        <v>1.1325781751675044</v>
      </c>
      <c r="BC648" s="6">
        <v>1.1927863078194965</v>
      </c>
      <c r="BD648" s="6">
        <v>1.1303568525025893</v>
      </c>
      <c r="BE648" s="6">
        <v>1.7458138966042476</v>
      </c>
      <c r="BF648" s="6">
        <v>1.073946912504034</v>
      </c>
      <c r="BG648" s="6">
        <v>1.0930172605737762</v>
      </c>
      <c r="BH648" s="6">
        <v>1.0333400206141206</v>
      </c>
      <c r="BI648" s="6">
        <v>1.2171876963987676</v>
      </c>
      <c r="BL648" s="8">
        <f>IF(BL$1&lt;=cockpit!$C$15,1/(1+EXP(-(AP648+T$14))),0)</f>
        <v>0.73818926881893743</v>
      </c>
      <c r="BM648" s="8">
        <f>IF(BM$1&lt;=cockpit!$C$15,1/(1+EXP(-(AQ648+U$14))),0)</f>
        <v>0.8129529894256603</v>
      </c>
      <c r="BN648" s="8">
        <f>IF(BN$1&lt;=cockpit!$C$15,1/(1+EXP(-(AR648+V$14))),0)</f>
        <v>0.80442597685424611</v>
      </c>
      <c r="BO648" s="8">
        <f>IF(BO$1&lt;=cockpit!$C$15,1/(1+EXP(-(AS648+W$14))),0)</f>
        <v>0.82664925895332442</v>
      </c>
      <c r="BP648" s="8">
        <f>IF(BP$1&lt;=cockpit!$C$15,1/(1+EXP(-(AT648+X$14))),0)</f>
        <v>0.82185547607312204</v>
      </c>
      <c r="BQ648" s="8">
        <f>IF(BQ$1&lt;=cockpit!$C$15,1/(1+EXP(-(AU648+Y$14))),0)</f>
        <v>0.86102864053751182</v>
      </c>
      <c r="BR648" s="8">
        <f>IF(BR$1&lt;=cockpit!$C$15,1/(1+EXP(-(AV648+Z$14))),0)</f>
        <v>0.85686178544613412</v>
      </c>
      <c r="BS648" s="8">
        <f>IF(BS$1&lt;=cockpit!$C$15,1/(1+EXP(-(AW648+AA$14))),0)</f>
        <v>0.84012127549932714</v>
      </c>
      <c r="BT648" s="8">
        <f>IF(BT$1&lt;=cockpit!$C$15,1/(1+EXP(-(AX648+AB$14))),0)</f>
        <v>0.7350152463723022</v>
      </c>
      <c r="BU648" s="8">
        <f>IF(BU$1&lt;=cockpit!$C$15,1/(1+EXP(-(AY648+AC$14))),0)</f>
        <v>0.68584205837085821</v>
      </c>
      <c r="BV648" s="8">
        <f>IF(BV$1&lt;=cockpit!$C$15,1/(1+EXP(-(AZ648+AD$14))),0)</f>
        <v>0.7817754023578718</v>
      </c>
      <c r="BW648" s="8">
        <f>IF(BW$1&lt;=cockpit!$C$15,1/(1+EXP(-(BA648+AE$14))),0)</f>
        <v>0.8621955166782046</v>
      </c>
      <c r="BX648" s="8">
        <f>IF(BX$1&lt;=cockpit!$C$15,1/(1+EXP(-(BB648+AF$14))),0)</f>
        <v>0.86561522039472305</v>
      </c>
      <c r="BY648" s="8">
        <f>IF(BY$1&lt;=cockpit!$C$15,1/(1+EXP(-(BC648+AG$14))),0)</f>
        <v>0.76209317634013807</v>
      </c>
      <c r="BZ648" s="8">
        <f>IF(BZ$1&lt;=cockpit!$C$15,1/(1+EXP(-(BD648+AH$14))),0)</f>
        <v>0.80766073949927508</v>
      </c>
      <c r="CA648" s="8">
        <f>IF(CA$1&lt;=cockpit!$C$15,1/(1+EXP(-(BE648+AI$14))),0)</f>
        <v>0.93801458206897603</v>
      </c>
      <c r="CB648" s="8">
        <f>IF(CB$1&lt;=cockpit!$C$15,1/(1+EXP(-(BF648+AJ$14))),0)</f>
        <v>0.81562022029827996</v>
      </c>
      <c r="CC648" s="8">
        <f>IF(CC$1&lt;=cockpit!$C$15,1/(1+EXP(-(BG648+AK$14))),0)</f>
        <v>0.78252592892461048</v>
      </c>
      <c r="CD648" s="8">
        <f>IF(CD$1&lt;=cockpit!$C$15,1/(1+EXP(-(BH648+AL$14))),0)</f>
        <v>0.87700350082891632</v>
      </c>
      <c r="CE648" s="8">
        <f>IF(CE$1&lt;=cockpit!$C$15,1/(1+EXP(-(BI648+AM$14))),0)</f>
        <v>0.85306431614181166</v>
      </c>
      <c r="CH648" s="6">
        <v>5.4680012991309281</v>
      </c>
      <c r="CK648" s="9">
        <f t="shared" si="231"/>
        <v>5.4680012991309281</v>
      </c>
      <c r="CM648" s="9">
        <f t="shared" si="232"/>
        <v>0.28302261772638021</v>
      </c>
      <c r="CP648">
        <f t="shared" si="233"/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R648">
        <f t="shared" si="234"/>
        <v>0</v>
      </c>
      <c r="DS648">
        <f t="shared" si="223"/>
        <v>0</v>
      </c>
      <c r="DT648">
        <f t="shared" si="224"/>
        <v>0</v>
      </c>
      <c r="DU648">
        <f t="shared" si="225"/>
        <v>0</v>
      </c>
      <c r="DV648">
        <f t="shared" si="226"/>
        <v>0</v>
      </c>
      <c r="DW648">
        <f t="shared" si="227"/>
        <v>0</v>
      </c>
      <c r="DX648">
        <f t="shared" si="228"/>
        <v>0</v>
      </c>
      <c r="DY648">
        <f t="shared" si="229"/>
        <v>0</v>
      </c>
      <c r="DZ648">
        <f t="shared" si="230"/>
        <v>0</v>
      </c>
      <c r="EA648">
        <f t="shared" si="212"/>
        <v>0</v>
      </c>
      <c r="EB648">
        <f t="shared" si="213"/>
        <v>0</v>
      </c>
      <c r="EC648">
        <f t="shared" si="214"/>
        <v>0</v>
      </c>
      <c r="ED648">
        <f t="shared" si="215"/>
        <v>0</v>
      </c>
      <c r="EE648">
        <f t="shared" si="216"/>
        <v>0</v>
      </c>
      <c r="EF648">
        <f t="shared" si="217"/>
        <v>0</v>
      </c>
      <c r="EG648">
        <f t="shared" si="218"/>
        <v>0</v>
      </c>
      <c r="EH648">
        <f t="shared" si="219"/>
        <v>0</v>
      </c>
      <c r="EI648">
        <f t="shared" si="220"/>
        <v>0</v>
      </c>
      <c r="EJ648">
        <f t="shared" si="221"/>
        <v>0</v>
      </c>
      <c r="EK648">
        <f t="shared" si="222"/>
        <v>0</v>
      </c>
    </row>
    <row r="649" spans="1:141" x14ac:dyDescent="0.3">
      <c r="A649" s="6">
        <f>('Base original'!A649-MIN('Base original'!A:A))/(MAX('Base original'!A:A)-MIN('Base original'!A:A))</f>
        <v>6.194690265486727E-2</v>
      </c>
      <c r="B649" s="6">
        <f>('Base original'!B649-MIN('Base original'!B:B))/(MAX('Base original'!B:B)-MIN('Base original'!B:B))</f>
        <v>0.40753424657534248</v>
      </c>
      <c r="C649" s="6">
        <f>('Base original'!C649-MIN('Base original'!C:C))/(MAX('Base original'!C:C)-MIN('Base original'!C:C))</f>
        <v>0.19</v>
      </c>
      <c r="D649" s="6">
        <f>('Base original'!D649-MIN('Base original'!D:D))/(MAX('Base original'!D:D)-MIN('Base original'!D:D))</f>
        <v>4.1095890410958902E-2</v>
      </c>
      <c r="E649" s="6">
        <f>('Base original'!E649-MIN('Base original'!E:E))/(MAX('Base original'!E:E)-MIN('Base original'!E:E))</f>
        <v>0.24874791318864775</v>
      </c>
      <c r="F649" s="6">
        <f>('Base original'!F649-MIN('Base original'!F:F))/(MAX('Base original'!F:F)-MIN('Base original'!F:F))</f>
        <v>8.9552238805970144E-2</v>
      </c>
      <c r="G649" s="6">
        <f>('Base original'!G649-MIN('Base original'!G:G))/(MAX('Base original'!G:G)-MIN('Base original'!G:G))</f>
        <v>0.19787985865724381</v>
      </c>
      <c r="H649" s="6">
        <f>('Base original'!H649-MIN('Base original'!H:H))/(MAX('Base original'!H:H)-MIN('Base original'!H:H))</f>
        <v>0.28487518355359798</v>
      </c>
      <c r="I649" s="6">
        <f>('Base original'!I649-MIN('Base original'!I:I))/(MAX('Base original'!I:I)-MIN('Base original'!I:I))</f>
        <v>0.69291338582677175</v>
      </c>
      <c r="J649" s="6">
        <f>('Base original'!J649-MIN('Base original'!J:J))/(MAX('Base original'!J:J)-MIN('Base original'!J:J))</f>
        <v>0.16766467065868262</v>
      </c>
      <c r="K649" s="6">
        <f>('Base original'!K649-MIN('Base original'!K:K))/(MAX('Base original'!K:K)-MIN('Base original'!K:K))</f>
        <v>0.39999999999999997</v>
      </c>
      <c r="L649" s="6">
        <f>'Base original'!L649</f>
        <v>5</v>
      </c>
      <c r="M649">
        <v>916</v>
      </c>
      <c r="O649">
        <v>0.63878963473110739</v>
      </c>
      <c r="P649" t="str">
        <f>IF(O649&lt;=cockpit!C$11,"treino","teste")</f>
        <v>treino</v>
      </c>
      <c r="AP649" s="6">
        <v>0.80663458324720583</v>
      </c>
      <c r="AQ649" s="6">
        <v>1.3713418325453985</v>
      </c>
      <c r="AR649" s="6">
        <v>1.35925698643744</v>
      </c>
      <c r="AS649" s="6">
        <v>1.6630963478923668</v>
      </c>
      <c r="AT649" s="6">
        <v>1.6930557413309453</v>
      </c>
      <c r="AU649" s="6">
        <v>1.4210967424641312</v>
      </c>
      <c r="AV649" s="6">
        <v>1.3293209621926074</v>
      </c>
      <c r="AW649" s="6">
        <v>1.4803988145103755</v>
      </c>
      <c r="AX649" s="6">
        <v>0.92696921178979719</v>
      </c>
      <c r="AY649" s="6">
        <v>0.94196518352399938</v>
      </c>
      <c r="AZ649" s="6">
        <v>1.072054369310635</v>
      </c>
      <c r="BA649" s="6">
        <v>1.5931977734555811</v>
      </c>
      <c r="BB649" s="6">
        <v>1.1905474114410559</v>
      </c>
      <c r="BC649" s="6">
        <v>1.3159763077084434</v>
      </c>
      <c r="BD649" s="6">
        <v>1.18408863646175</v>
      </c>
      <c r="BE649" s="6">
        <v>1.936805747012079</v>
      </c>
      <c r="BF649" s="6">
        <v>1.0530783326117292</v>
      </c>
      <c r="BG649" s="6">
        <v>1.0851049099288235</v>
      </c>
      <c r="BH649" s="6">
        <v>1.2628641346332947</v>
      </c>
      <c r="BI649" s="6">
        <v>1.1796950656196659</v>
      </c>
      <c r="BL649" s="8">
        <f>IF(BL$1&lt;=cockpit!$C$15,1/(1+EXP(-(AP649+T$14))),0)</f>
        <v>0.72407644184425735</v>
      </c>
      <c r="BM649" s="8">
        <f>IF(BM$1&lt;=cockpit!$C$15,1/(1+EXP(-(AQ649+U$14))),0)</f>
        <v>0.81621252002083711</v>
      </c>
      <c r="BN649" s="8">
        <f>IF(BN$1&lt;=cockpit!$C$15,1/(1+EXP(-(AR649+V$14))),0)</f>
        <v>0.8192375460983472</v>
      </c>
      <c r="BO649" s="8">
        <f>IF(BO$1&lt;=cockpit!$C$15,1/(1+EXP(-(AS649+W$14))),0)</f>
        <v>0.84958617679222981</v>
      </c>
      <c r="BP649" s="8">
        <f>IF(BP$1&lt;=cockpit!$C$15,1/(1+EXP(-(AT649+X$14))),0)</f>
        <v>0.85821901009601065</v>
      </c>
      <c r="BQ649" s="8">
        <f>IF(BQ$1&lt;=cockpit!$C$15,1/(1+EXP(-(AU649+Y$14))),0)</f>
        <v>0.86633867013915866</v>
      </c>
      <c r="BR649" s="8">
        <f>IF(BR$1&lt;=cockpit!$C$15,1/(1+EXP(-(AV649+Z$14))),0)</f>
        <v>0.84887902596713993</v>
      </c>
      <c r="BS649" s="8">
        <f>IF(BS$1&lt;=cockpit!$C$15,1/(1+EXP(-(AW649+AA$14))),0)</f>
        <v>0.83049841956779669</v>
      </c>
      <c r="BT649" s="8">
        <f>IF(BT$1&lt;=cockpit!$C$15,1/(1+EXP(-(AX649+AB$14))),0)</f>
        <v>0.73515314305680579</v>
      </c>
      <c r="BU649" s="8">
        <f>IF(BU$1&lt;=cockpit!$C$15,1/(1+EXP(-(AY649+AC$14))),0)</f>
        <v>0.727611564558857</v>
      </c>
      <c r="BV649" s="8">
        <f>IF(BV$1&lt;=cockpit!$C$15,1/(1+EXP(-(AZ649+AD$14))),0)</f>
        <v>0.80956296433373254</v>
      </c>
      <c r="BW649" s="8">
        <f>IF(BW$1&lt;=cockpit!$C$15,1/(1+EXP(-(BA649+AE$14))),0)</f>
        <v>0.88282570635745117</v>
      </c>
      <c r="BX649" s="8">
        <f>IF(BX$1&lt;=cockpit!$C$15,1/(1+EXP(-(BB649+AF$14))),0)</f>
        <v>0.87221675700055001</v>
      </c>
      <c r="BY649" s="8">
        <f>IF(BY$1&lt;=cockpit!$C$15,1/(1+EXP(-(BC649+AG$14))),0)</f>
        <v>0.78370335057953477</v>
      </c>
      <c r="BZ649" s="8">
        <f>IF(BZ$1&lt;=cockpit!$C$15,1/(1+EXP(-(BD649+AH$14))),0)</f>
        <v>0.81587001265739545</v>
      </c>
      <c r="CA649" s="8">
        <f>IF(CA$1&lt;=cockpit!$C$15,1/(1+EXP(-(BE649+AI$14))),0)</f>
        <v>0.94823353065223204</v>
      </c>
      <c r="CB649" s="8">
        <f>IF(CB$1&lt;=cockpit!$C$15,1/(1+EXP(-(BF649+AJ$14))),0)</f>
        <v>0.81246123016664429</v>
      </c>
      <c r="CC649" s="8">
        <f>IF(CC$1&lt;=cockpit!$C$15,1/(1+EXP(-(BG649+AK$14))),0)</f>
        <v>0.78117640246654318</v>
      </c>
      <c r="CD649" s="8">
        <f>IF(CD$1&lt;=cockpit!$C$15,1/(1+EXP(-(BH649+AL$14))),0)</f>
        <v>0.89969851336058182</v>
      </c>
      <c r="CE649" s="8">
        <f>IF(CE$1&lt;=cockpit!$C$15,1/(1+EXP(-(BI649+AM$14))),0)</f>
        <v>0.84830230182230526</v>
      </c>
      <c r="CH649" s="6">
        <v>5.5509782395309024</v>
      </c>
      <c r="CK649" s="9">
        <f t="shared" si="231"/>
        <v>5.5509782395309024</v>
      </c>
      <c r="CM649" s="9">
        <f t="shared" si="232"/>
        <v>0.30357702043657248</v>
      </c>
      <c r="CP649">
        <f t="shared" si="233"/>
        <v>0.55097823953090241</v>
      </c>
      <c r="CV649">
        <v>-4.3205398191959697E-2</v>
      </c>
      <c r="CW649">
        <v>0.22599178497367836</v>
      </c>
      <c r="CX649">
        <v>9.3263763109416985E-3</v>
      </c>
      <c r="CY649">
        <v>0.14755323424338421</v>
      </c>
      <c r="CZ649">
        <v>0.17636839812885965</v>
      </c>
      <c r="DA649">
        <v>0.4154342642058606</v>
      </c>
      <c r="DB649">
        <v>7.3167889888684614E-3</v>
      </c>
      <c r="DC649">
        <v>0.34638960181541972</v>
      </c>
      <c r="DD649">
        <v>0.15000782182531919</v>
      </c>
      <c r="DE649">
        <v>0.32563443128401404</v>
      </c>
      <c r="DF649">
        <v>0.40135249996703826</v>
      </c>
      <c r="DG649">
        <v>0.10965094414954345</v>
      </c>
      <c r="DH649">
        <v>-5.6570842280228406E-2</v>
      </c>
      <c r="DI649">
        <v>0.27404875021171543</v>
      </c>
      <c r="DJ649">
        <v>7.5914025012622552E-2</v>
      </c>
      <c r="DK649">
        <v>-9.9392358355995511E-2</v>
      </c>
      <c r="DL649">
        <v>0.36533710973974254</v>
      </c>
      <c r="DM649">
        <v>0.32776044773929786</v>
      </c>
      <c r="DN649">
        <v>0.21896533830909498</v>
      </c>
      <c r="DO649">
        <v>-1.1669308560146825E-2</v>
      </c>
      <c r="DR649">
        <f t="shared" si="234"/>
        <v>-2.0553382826763653E-2</v>
      </c>
      <c r="DS649">
        <f t="shared" si="223"/>
        <v>7.5435407456294373E-2</v>
      </c>
      <c r="DT649">
        <f t="shared" si="224"/>
        <v>3.0669773861974055E-3</v>
      </c>
      <c r="DU649">
        <f t="shared" si="225"/>
        <v>4.1049800853709295E-2</v>
      </c>
      <c r="DV649">
        <f t="shared" si="226"/>
        <v>4.6466041224111562E-2</v>
      </c>
      <c r="DW649">
        <f t="shared" si="227"/>
        <v>0.10363311345795298</v>
      </c>
      <c r="DX649">
        <f t="shared" si="228"/>
        <v>2.0443430320426777E-3</v>
      </c>
      <c r="DY649">
        <f t="shared" si="229"/>
        <v>0.10747512446361737</v>
      </c>
      <c r="DZ649">
        <f t="shared" si="230"/>
        <v>6.8936072956756009E-2</v>
      </c>
      <c r="EA649">
        <f t="shared" si="212"/>
        <v>0.15323751018295911</v>
      </c>
      <c r="EB649">
        <f t="shared" si="213"/>
        <v>0.13830920475898184</v>
      </c>
      <c r="EC649">
        <f t="shared" si="214"/>
        <v>2.4191056668236389E-2</v>
      </c>
      <c r="ED649">
        <f t="shared" si="215"/>
        <v>-1.3533891138014394E-2</v>
      </c>
      <c r="EE649">
        <f t="shared" si="216"/>
        <v>0.10573049024484595</v>
      </c>
      <c r="EF649">
        <f t="shared" si="217"/>
        <v>2.5382319042521126E-2</v>
      </c>
      <c r="EG649">
        <f t="shared" si="218"/>
        <v>-1.0024034547840012E-2</v>
      </c>
      <c r="EH649">
        <f t="shared" si="219"/>
        <v>0.12418054943463022</v>
      </c>
      <c r="EI649">
        <f t="shared" si="220"/>
        <v>0.12774903574888144</v>
      </c>
      <c r="EJ649">
        <f t="shared" si="221"/>
        <v>4.1722221599242749E-2</v>
      </c>
      <c r="EK649">
        <f t="shared" si="222"/>
        <v>-3.2718781309952526E-3</v>
      </c>
    </row>
    <row r="650" spans="1:141" x14ac:dyDescent="0.3">
      <c r="A650" s="6">
        <f>('Base original'!A650-MIN('Base original'!A:A))/(MAX('Base original'!A:A)-MIN('Base original'!A:A))</f>
        <v>0.19469026548672566</v>
      </c>
      <c r="B650" s="6">
        <f>('Base original'!B650-MIN('Base original'!B:B))/(MAX('Base original'!B:B)-MIN('Base original'!B:B))</f>
        <v>0.19863013698630136</v>
      </c>
      <c r="C650" s="6">
        <f>('Base original'!C650-MIN('Base original'!C:C))/(MAX('Base original'!C:C)-MIN('Base original'!C:C))</f>
        <v>0.31</v>
      </c>
      <c r="D650" s="6">
        <f>('Base original'!D650-MIN('Base original'!D:D))/(MAX('Base original'!D:D)-MIN('Base original'!D:D))</f>
        <v>0.54109589041095896</v>
      </c>
      <c r="E650" s="6">
        <f>('Base original'!E650-MIN('Base original'!E:E))/(MAX('Base original'!E:E)-MIN('Base original'!E:E))</f>
        <v>0.12020033388981638</v>
      </c>
      <c r="F650" s="6">
        <f>('Base original'!F650-MIN('Base original'!F:F))/(MAX('Base original'!F:F)-MIN('Base original'!F:F))</f>
        <v>0.37313432835820898</v>
      </c>
      <c r="G650" s="6">
        <f>('Base original'!G650-MIN('Base original'!G:G))/(MAX('Base original'!G:G)-MIN('Base original'!G:G))</f>
        <v>0.13780918727915195</v>
      </c>
      <c r="H650" s="6">
        <f>('Base original'!H650-MIN('Base original'!H:H))/(MAX('Base original'!H:H)-MIN('Base original'!H:H))</f>
        <v>0.59985315712188192</v>
      </c>
      <c r="I650" s="6">
        <f>('Base original'!I650-MIN('Base original'!I:I))/(MAX('Base original'!I:I)-MIN('Base original'!I:I))</f>
        <v>0.50393700787401563</v>
      </c>
      <c r="J650" s="6">
        <f>('Base original'!J650-MIN('Base original'!J:J))/(MAX('Base original'!J:J)-MIN('Base original'!J:J))</f>
        <v>0.18562874251497008</v>
      </c>
      <c r="K650" s="6">
        <f>('Base original'!K650-MIN('Base original'!K:K))/(MAX('Base original'!K:K)-MIN('Base original'!K:K))</f>
        <v>0.26153846153846144</v>
      </c>
      <c r="L650" s="6">
        <f>'Base original'!L650</f>
        <v>6</v>
      </c>
      <c r="M650">
        <v>917</v>
      </c>
      <c r="O650">
        <v>7.8943127013686554E-2</v>
      </c>
      <c r="P650" t="str">
        <f>IF(O650&lt;=cockpit!C$11,"treino","teste")</f>
        <v>treino</v>
      </c>
      <c r="AP650" s="6">
        <v>1.1608490128198365</v>
      </c>
      <c r="AQ650" s="6">
        <v>1.4939308094241279</v>
      </c>
      <c r="AR650" s="6">
        <v>1.8710641079819814</v>
      </c>
      <c r="AS650" s="6">
        <v>2.2289589734664319</v>
      </c>
      <c r="AT650" s="6">
        <v>1.9567465704910956</v>
      </c>
      <c r="AU650" s="6">
        <v>1.5991205772039228</v>
      </c>
      <c r="AV650" s="6">
        <v>1.9218186120294953</v>
      </c>
      <c r="AW650" s="6">
        <v>2.0445334396538608</v>
      </c>
      <c r="AX650" s="6">
        <v>1.264640394328634</v>
      </c>
      <c r="AY650" s="6">
        <v>1.3715824255533557</v>
      </c>
      <c r="AZ650" s="6">
        <v>1.3724780349172914</v>
      </c>
      <c r="BA650" s="6">
        <v>1.8493037984393081</v>
      </c>
      <c r="BB650" s="6">
        <v>1.3338527787136885</v>
      </c>
      <c r="BC650" s="6">
        <v>1.6159238123748096</v>
      </c>
      <c r="BD650" s="6">
        <v>1.2379581427096007</v>
      </c>
      <c r="BE650" s="6">
        <v>1.9035297681320986</v>
      </c>
      <c r="BF650" s="6">
        <v>1.4861495897124086</v>
      </c>
      <c r="BG650" s="6">
        <v>1.6900070784195433</v>
      </c>
      <c r="BH650" s="6">
        <v>1.4874414495570492</v>
      </c>
      <c r="BI650" s="6">
        <v>1.4181939047380554</v>
      </c>
      <c r="BL650" s="8">
        <f>IF(BL$1&lt;=cockpit!$C$15,1/(1+EXP(-(AP650+T$14))),0)</f>
        <v>0.78901320939302622</v>
      </c>
      <c r="BM650" s="8">
        <f>IF(BM$1&lt;=cockpit!$C$15,1/(1+EXP(-(AQ650+U$14))),0)</f>
        <v>0.83389448369193508</v>
      </c>
      <c r="BN650" s="8">
        <f>IF(BN$1&lt;=cockpit!$C$15,1/(1+EXP(-(AR650+V$14))),0)</f>
        <v>0.88319059605471062</v>
      </c>
      <c r="BO650" s="8">
        <f>IF(BO$1&lt;=cockpit!$C$15,1/(1+EXP(-(AS650+W$14))),0)</f>
        <v>0.90864667891300743</v>
      </c>
      <c r="BP650" s="8">
        <f>IF(BP$1&lt;=cockpit!$C$15,1/(1+EXP(-(AT650+X$14))),0)</f>
        <v>0.88738126210582735</v>
      </c>
      <c r="BQ650" s="8">
        <f>IF(BQ$1&lt;=cockpit!$C$15,1/(1+EXP(-(AU650+Y$14))),0)</f>
        <v>0.88564317507124812</v>
      </c>
      <c r="BR650" s="8">
        <f>IF(BR$1&lt;=cockpit!$C$15,1/(1+EXP(-(AV650+Z$14))),0)</f>
        <v>0.9103840860159701</v>
      </c>
      <c r="BS650" s="8">
        <f>IF(BS$1&lt;=cockpit!$C$15,1/(1+EXP(-(AW650+AA$14))),0)</f>
        <v>0.89597659791371564</v>
      </c>
      <c r="BT650" s="8">
        <f>IF(BT$1&lt;=cockpit!$C$15,1/(1+EXP(-(AX650+AB$14))),0)</f>
        <v>0.7955317833547233</v>
      </c>
      <c r="BU650" s="8">
        <f>IF(BU$1&lt;=cockpit!$C$15,1/(1+EXP(-(AY650+AC$14))),0)</f>
        <v>0.80410569424524669</v>
      </c>
      <c r="BV650" s="8">
        <f>IF(BV$1&lt;=cockpit!$C$15,1/(1+EXP(-(AZ650+AD$14))),0)</f>
        <v>0.8516494063663016</v>
      </c>
      <c r="BW650" s="8">
        <f>IF(BW$1&lt;=cockpit!$C$15,1/(1+EXP(-(BA650+AE$14))),0)</f>
        <v>0.90683355546246147</v>
      </c>
      <c r="BX650" s="8">
        <f>IF(BX$1&lt;=cockpit!$C$15,1/(1+EXP(-(BB650+AF$14))),0)</f>
        <v>0.88735540715423211</v>
      </c>
      <c r="BY650" s="8">
        <f>IF(BY$1&lt;=cockpit!$C$15,1/(1+EXP(-(BC650+AG$14))),0)</f>
        <v>0.83023973092627668</v>
      </c>
      <c r="BZ650" s="8">
        <f>IF(BZ$1&lt;=cockpit!$C$15,1/(1+EXP(-(BD650+AH$14))),0)</f>
        <v>0.82382533086522225</v>
      </c>
      <c r="CA650" s="8">
        <f>IF(CA$1&lt;=cockpit!$C$15,1/(1+EXP(-(BE650+AI$14))),0)</f>
        <v>0.94657554606052507</v>
      </c>
      <c r="CB650" s="8">
        <f>IF(CB$1&lt;=cockpit!$C$15,1/(1+EXP(-(BF650+AJ$14))),0)</f>
        <v>0.86979572897238489</v>
      </c>
      <c r="CC650" s="8">
        <f>IF(CC$1&lt;=cockpit!$C$15,1/(1+EXP(-(BG650+AK$14))),0)</f>
        <v>0.86731648580644616</v>
      </c>
      <c r="CD650" s="8">
        <f>IF(CD$1&lt;=cockpit!$C$15,1/(1+EXP(-(BH650+AL$14))),0)</f>
        <v>0.91822392135528785</v>
      </c>
      <c r="CE650" s="8">
        <f>IF(CE$1&lt;=cockpit!$C$15,1/(1+EXP(-(BI650+AM$14))),0)</f>
        <v>0.8765163053392212</v>
      </c>
      <c r="CH650" s="6">
        <v>5.8520032702145413</v>
      </c>
      <c r="CK650" s="9">
        <f t="shared" si="231"/>
        <v>5.8520032702145413</v>
      </c>
      <c r="CM650" s="9">
        <f t="shared" si="232"/>
        <v>2.1903032027190093E-2</v>
      </c>
      <c r="CP650">
        <f t="shared" si="233"/>
        <v>-0.14799672978545875</v>
      </c>
      <c r="CV650">
        <v>1.160528162951157E-2</v>
      </c>
      <c r="CW650">
        <v>-6.0703023703728508E-2</v>
      </c>
      <c r="CX650">
        <v>-2.5051319557431043E-3</v>
      </c>
      <c r="CY650">
        <v>-3.9633863137463976E-2</v>
      </c>
      <c r="CZ650">
        <v>-4.7373824023965082E-2</v>
      </c>
      <c r="DA650">
        <v>-0.11158864022586734</v>
      </c>
      <c r="DB650">
        <v>-1.9653423042708964E-3</v>
      </c>
      <c r="DC650">
        <v>-9.3042745833329915E-2</v>
      </c>
      <c r="DD650">
        <v>-4.0293183068878434E-2</v>
      </c>
      <c r="DE650">
        <v>-8.7467757304921276E-2</v>
      </c>
      <c r="DF650">
        <v>-0.10780617676827259</v>
      </c>
      <c r="DG650">
        <v>-2.9453034598674457E-2</v>
      </c>
      <c r="DH650">
        <v>1.5195336327276489E-2</v>
      </c>
      <c r="DI650">
        <v>-7.3611471240056389E-2</v>
      </c>
      <c r="DJ650">
        <v>-2.039105474707141E-2</v>
      </c>
      <c r="DK650">
        <v>2.6697504451129478E-2</v>
      </c>
      <c r="DL650">
        <v>-9.8132183145357502E-2</v>
      </c>
      <c r="DM650">
        <v>-8.8038820661470465E-2</v>
      </c>
      <c r="DN650">
        <v>-5.8815669442232377E-2</v>
      </c>
      <c r="DO650">
        <v>3.1344604593269566E-3</v>
      </c>
      <c r="DR650">
        <f t="shared" si="234"/>
        <v>4.3805081968114334E-3</v>
      </c>
      <c r="DS650">
        <f t="shared" si="223"/>
        <v>-1.8491354477737119E-2</v>
      </c>
      <c r="DT650">
        <f t="shared" si="224"/>
        <v>-5.5106482633810957E-4</v>
      </c>
      <c r="DU650">
        <f t="shared" si="225"/>
        <v>-6.9106084485751652E-3</v>
      </c>
      <c r="DV650">
        <f t="shared" si="226"/>
        <v>-1.0069519273063827E-2</v>
      </c>
      <c r="DW650">
        <f t="shared" si="227"/>
        <v>-2.4062546597642884E-2</v>
      </c>
      <c r="DX650">
        <f t="shared" si="228"/>
        <v>-3.3646820607069651E-4</v>
      </c>
      <c r="DY650">
        <f t="shared" si="229"/>
        <v>-1.8350442634147854E-2</v>
      </c>
      <c r="DZ650">
        <f t="shared" si="230"/>
        <v>-1.47928033270557E-2</v>
      </c>
      <c r="EA650">
        <f t="shared" si="212"/>
        <v>-3.0912332821321487E-2</v>
      </c>
      <c r="EB650">
        <f t="shared" si="213"/>
        <v>-2.9613633231742775E-2</v>
      </c>
      <c r="EC650">
        <f t="shared" si="214"/>
        <v>-5.2324170894043117E-3</v>
      </c>
      <c r="ED650">
        <f t="shared" si="215"/>
        <v>3.2305342985913177E-3</v>
      </c>
      <c r="EE650">
        <f t="shared" si="216"/>
        <v>-2.2871230541595743E-2</v>
      </c>
      <c r="EF650">
        <f t="shared" si="217"/>
        <v>-6.5518869986494269E-3</v>
      </c>
      <c r="EG650">
        <f t="shared" si="218"/>
        <v>2.7763999165808738E-3</v>
      </c>
      <c r="EH650">
        <f t="shared" si="219"/>
        <v>-2.3890808905603078E-2</v>
      </c>
      <c r="EI650">
        <f t="shared" si="220"/>
        <v>-2.1812684272586768E-2</v>
      </c>
      <c r="EJ650">
        <f t="shared" si="221"/>
        <v>-9.2261100031498944E-3</v>
      </c>
      <c r="EK650">
        <f t="shared" si="222"/>
        <v>7.2631456498246157E-4</v>
      </c>
    </row>
    <row r="651" spans="1:141" x14ac:dyDescent="0.3">
      <c r="A651" s="6">
        <f>('Base original'!A651-MIN('Base original'!A:A))/(MAX('Base original'!A:A)-MIN('Base original'!A:A))</f>
        <v>0.33628318584070799</v>
      </c>
      <c r="B651" s="6">
        <f>('Base original'!B651-MIN('Base original'!B:B))/(MAX('Base original'!B:B)-MIN('Base original'!B:B))</f>
        <v>0.16438356164383561</v>
      </c>
      <c r="C651" s="6">
        <f>('Base original'!C651-MIN('Base original'!C:C))/(MAX('Base original'!C:C)-MIN('Base original'!C:C))</f>
        <v>0.32</v>
      </c>
      <c r="D651" s="6">
        <f>('Base original'!D651-MIN('Base original'!D:D))/(MAX('Base original'!D:D)-MIN('Base original'!D:D))</f>
        <v>8.9041095890410982E-2</v>
      </c>
      <c r="E651" s="6">
        <f>('Base original'!E651-MIN('Base original'!E:E))/(MAX('Base original'!E:E)-MIN('Base original'!E:E))</f>
        <v>0.11519198664440736</v>
      </c>
      <c r="F651" s="6">
        <f>('Base original'!F651-MIN('Base original'!F:F))/(MAX('Base original'!F:F)-MIN('Base original'!F:F))</f>
        <v>0.46268656716417911</v>
      </c>
      <c r="G651" s="6">
        <f>('Base original'!G651-MIN('Base original'!G:G))/(MAX('Base original'!G:G)-MIN('Base original'!G:G))</f>
        <v>0.25795053003533569</v>
      </c>
      <c r="H651" s="6">
        <f>('Base original'!H651-MIN('Base original'!H:H))/(MAX('Base original'!H:H)-MIN('Base original'!H:H))</f>
        <v>0.46475770925109861</v>
      </c>
      <c r="I651" s="6">
        <f>('Base original'!I651-MIN('Base original'!I:I))/(MAX('Base original'!I:I)-MIN('Base original'!I:I))</f>
        <v>0.44094488188976361</v>
      </c>
      <c r="J651" s="6">
        <f>('Base original'!J651-MIN('Base original'!J:J))/(MAX('Base original'!J:J)-MIN('Base original'!J:J))</f>
        <v>0.23353293413173651</v>
      </c>
      <c r="K651" s="6">
        <f>('Base original'!K651-MIN('Base original'!K:K))/(MAX('Base original'!K:K)-MIN('Base original'!K:K))</f>
        <v>0.39999999999999997</v>
      </c>
      <c r="L651" s="6">
        <f>'Base original'!L651</f>
        <v>6</v>
      </c>
      <c r="M651">
        <v>918</v>
      </c>
      <c r="O651">
        <v>0.30161746150217605</v>
      </c>
      <c r="P651" t="str">
        <f>IF(O651&lt;=cockpit!C$11,"treino","teste")</f>
        <v>treino</v>
      </c>
      <c r="AP651" s="6">
        <v>1.0946147104011414</v>
      </c>
      <c r="AQ651" s="6">
        <v>1.6794043130520855</v>
      </c>
      <c r="AR651" s="6">
        <v>1.7599343794105144</v>
      </c>
      <c r="AS651" s="6">
        <v>1.8868687331610259</v>
      </c>
      <c r="AT651" s="6">
        <v>1.8807023144122932</v>
      </c>
      <c r="AU651" s="6">
        <v>1.6691689012475814</v>
      </c>
      <c r="AV651" s="6">
        <v>1.7140568070738365</v>
      </c>
      <c r="AW651" s="6">
        <v>2.0251146833196687</v>
      </c>
      <c r="AX651" s="6">
        <v>1.1052284954451361</v>
      </c>
      <c r="AY651" s="6">
        <v>1.3307629318526826</v>
      </c>
      <c r="AZ651" s="6">
        <v>1.1794765677709362</v>
      </c>
      <c r="BA651" s="6">
        <v>1.8105338503738471</v>
      </c>
      <c r="BB651" s="6">
        <v>1.2731225385622895</v>
      </c>
      <c r="BC651" s="6">
        <v>1.4115647001881022</v>
      </c>
      <c r="BD651" s="6">
        <v>1.2740503499395923</v>
      </c>
      <c r="BE651" s="6">
        <v>1.8539355056428497</v>
      </c>
      <c r="BF651" s="6">
        <v>1.4242705679445591</v>
      </c>
      <c r="BG651" s="6">
        <v>1.4064124056923868</v>
      </c>
      <c r="BH651" s="6">
        <v>1.5166117888167472</v>
      </c>
      <c r="BI651" s="6">
        <v>1.3426675654033207</v>
      </c>
      <c r="BL651" s="8">
        <f>IF(BL$1&lt;=cockpit!$C$15,1/(1+EXP(-(AP651+T$14))),0)</f>
        <v>0.77777609500376998</v>
      </c>
      <c r="BM651" s="8">
        <f>IF(BM$1&lt;=cockpit!$C$15,1/(1+EXP(-(AQ651+U$14))),0)</f>
        <v>0.85802194257769049</v>
      </c>
      <c r="BN651" s="8">
        <f>IF(BN$1&lt;=cockpit!$C$15,1/(1+EXP(-(AR651+V$14))),0)</f>
        <v>0.8712288309852787</v>
      </c>
      <c r="BO651" s="8">
        <f>IF(BO$1&lt;=cockpit!$C$15,1/(1+EXP(-(AS651+W$14))),0)</f>
        <v>0.87600509688708394</v>
      </c>
      <c r="BP651" s="8">
        <f>IF(BP$1&lt;=cockpit!$C$15,1/(1+EXP(-(AT651+X$14))),0)</f>
        <v>0.87955494423311564</v>
      </c>
      <c r="BQ651" s="8">
        <f>IF(BQ$1&lt;=cockpit!$C$15,1/(1+EXP(-(AU651+Y$14))),0)</f>
        <v>0.89254826813872012</v>
      </c>
      <c r="BR651" s="8">
        <f>IF(BR$1&lt;=cockpit!$C$15,1/(1+EXP(-(AV651+Z$14))),0)</f>
        <v>0.89192646949516852</v>
      </c>
      <c r="BS651" s="8">
        <f>IF(BS$1&lt;=cockpit!$C$15,1/(1+EXP(-(AW651+AA$14))),0)</f>
        <v>0.89415275371173764</v>
      </c>
      <c r="BT651" s="8">
        <f>IF(BT$1&lt;=cockpit!$C$15,1/(1+EXP(-(AX651+AB$14))),0)</f>
        <v>0.76838000956866881</v>
      </c>
      <c r="BU651" s="8">
        <f>IF(BU$1&lt;=cockpit!$C$15,1/(1+EXP(-(AY651+AC$14))),0)</f>
        <v>0.79759591385577466</v>
      </c>
      <c r="BV651" s="8">
        <f>IF(BV$1&lt;=cockpit!$C$15,1/(1+EXP(-(AZ651+AD$14))),0)</f>
        <v>0.82557642105130902</v>
      </c>
      <c r="BW651" s="8">
        <f>IF(BW$1&lt;=cockpit!$C$15,1/(1+EXP(-(BA651+AE$14))),0)</f>
        <v>0.9035059506392662</v>
      </c>
      <c r="BX651" s="8">
        <f>IF(BX$1&lt;=cockpit!$C$15,1/(1+EXP(-(BB651+AF$14))),0)</f>
        <v>0.88114078408390228</v>
      </c>
      <c r="BY651" s="8">
        <f>IF(BY$1&lt;=cockpit!$C$15,1/(1+EXP(-(BC651+AG$14))),0)</f>
        <v>0.79946727022799435</v>
      </c>
      <c r="BZ651" s="8">
        <f>IF(BZ$1&lt;=cockpit!$C$15,1/(1+EXP(-(BD651+AH$14))),0)</f>
        <v>0.82900257968202395</v>
      </c>
      <c r="CA651" s="8">
        <f>IF(CA$1&lt;=cockpit!$C$15,1/(1+EXP(-(BE651+AI$14))),0)</f>
        <v>0.94401128358169062</v>
      </c>
      <c r="CB651" s="8">
        <f>IF(CB$1&lt;=cockpit!$C$15,1/(1+EXP(-(BF651+AJ$14))),0)</f>
        <v>0.86262608808988128</v>
      </c>
      <c r="CC651" s="8">
        <f>IF(CC$1&lt;=cockpit!$C$15,1/(1+EXP(-(BG651+AK$14))),0)</f>
        <v>0.8311560395532257</v>
      </c>
      <c r="CD651" s="8">
        <f>IF(CD$1&lt;=cockpit!$C$15,1/(1+EXP(-(BH651+AL$14))),0)</f>
        <v>0.92038773434032972</v>
      </c>
      <c r="CE651" s="8">
        <f>IF(CE$1&lt;=cockpit!$C$15,1/(1+EXP(-(BI651+AM$14))),0)</f>
        <v>0.86810652554306167</v>
      </c>
      <c r="CH651" s="6">
        <v>5.7855332930414427</v>
      </c>
      <c r="CK651" s="9">
        <f t="shared" si="231"/>
        <v>5.7855332930414427</v>
      </c>
      <c r="CM651" s="9">
        <f t="shared" si="232"/>
        <v>4.5995968393647689E-2</v>
      </c>
      <c r="CP651">
        <f t="shared" si="233"/>
        <v>-0.2144667069585573</v>
      </c>
      <c r="CV651">
        <v>1.6817577915512392E-2</v>
      </c>
      <c r="CW651">
        <v>-8.7966657202752901E-2</v>
      </c>
      <c r="CX651">
        <v>-3.6302653566988646E-3</v>
      </c>
      <c r="CY651">
        <v>-5.7434675235460676E-2</v>
      </c>
      <c r="CZ651">
        <v>-6.8650895524397265E-2</v>
      </c>
      <c r="DA651">
        <v>-0.16170660147638199</v>
      </c>
      <c r="DB651">
        <v>-2.8480392279906725E-3</v>
      </c>
      <c r="DC651">
        <v>-0.13483116373032797</v>
      </c>
      <c r="DD651">
        <v>-5.8390116445057552E-2</v>
      </c>
      <c r="DE651">
        <v>-0.12675227284704435</v>
      </c>
      <c r="DF651">
        <v>-0.15622531494310934</v>
      </c>
      <c r="DG651">
        <v>-4.2681317009308696E-2</v>
      </c>
      <c r="DH651">
        <v>2.2020038874932802E-2</v>
      </c>
      <c r="DI651">
        <v>-0.10667269374205185</v>
      </c>
      <c r="DJ651">
        <v>-2.954931753799973E-2</v>
      </c>
      <c r="DK651">
        <v>3.8688191772516714E-2</v>
      </c>
      <c r="DL651">
        <v>-0.14220642710381512</v>
      </c>
      <c r="DM651">
        <v>-0.12757981868350537</v>
      </c>
      <c r="DN651">
        <v>-8.5231632895701986E-2</v>
      </c>
      <c r="DO651">
        <v>4.5422450467531156E-3</v>
      </c>
      <c r="DR651">
        <f t="shared" si="234"/>
        <v>6.6440254211801953E-3</v>
      </c>
      <c r="DS651">
        <f t="shared" si="223"/>
        <v>-2.3205458678091522E-2</v>
      </c>
      <c r="DT651">
        <f t="shared" si="224"/>
        <v>-8.7474991677403936E-4</v>
      </c>
      <c r="DU651">
        <f t="shared" si="225"/>
        <v>-1.336017101341048E-2</v>
      </c>
      <c r="DV651">
        <f t="shared" si="226"/>
        <v>-1.5541402551743541E-2</v>
      </c>
      <c r="DW651">
        <f t="shared" si="227"/>
        <v>-3.2884264608504958E-2</v>
      </c>
      <c r="DX651">
        <f t="shared" si="228"/>
        <v>-5.8233052957989799E-4</v>
      </c>
      <c r="DY651">
        <f t="shared" si="229"/>
        <v>-2.7032415031282852E-2</v>
      </c>
      <c r="DZ651">
        <f t="shared" si="230"/>
        <v>-2.3916133969656538E-2</v>
      </c>
      <c r="EA651">
        <f t="shared" si="212"/>
        <v>-4.6117643056314356E-2</v>
      </c>
      <c r="EB651">
        <f t="shared" si="213"/>
        <v>-4.9745822977877524E-2</v>
      </c>
      <c r="EC651">
        <f t="shared" si="214"/>
        <v>-7.8395761430797746E-3</v>
      </c>
      <c r="ED651">
        <f t="shared" si="215"/>
        <v>4.9234807201825473E-3</v>
      </c>
      <c r="EE651">
        <f t="shared" si="216"/>
        <v>-3.8493063825026735E-2</v>
      </c>
      <c r="EF651">
        <f t="shared" si="217"/>
        <v>-9.241688617906467E-3</v>
      </c>
      <c r="EG651">
        <f t="shared" si="218"/>
        <v>4.2109271140865533E-3</v>
      </c>
      <c r="EH651">
        <f t="shared" si="219"/>
        <v>-3.638724475437545E-2</v>
      </c>
      <c r="EI651">
        <f t="shared" si="220"/>
        <v>-3.9445082145725056E-2</v>
      </c>
      <c r="EJ651">
        <f t="shared" si="221"/>
        <v>-1.3030759094274412E-2</v>
      </c>
      <c r="EK651">
        <f t="shared" si="222"/>
        <v>1.119168573255318E-3</v>
      </c>
    </row>
    <row r="652" spans="1:141" x14ac:dyDescent="0.3">
      <c r="A652" s="6">
        <f>('Base original'!A652-MIN('Base original'!A:A))/(MAX('Base original'!A:A)-MIN('Base original'!A:A))</f>
        <v>0.33628318584070799</v>
      </c>
      <c r="B652" s="6">
        <f>('Base original'!B652-MIN('Base original'!B:B))/(MAX('Base original'!B:B)-MIN('Base original'!B:B))</f>
        <v>0.34246575342465752</v>
      </c>
      <c r="C652" s="6">
        <f>('Base original'!C652-MIN('Base original'!C:C))/(MAX('Base original'!C:C)-MIN('Base original'!C:C))</f>
        <v>0.12</v>
      </c>
      <c r="D652" s="6">
        <f>('Base original'!D652-MIN('Base original'!D:D))/(MAX('Base original'!D:D)-MIN('Base original'!D:D))</f>
        <v>6.164383561643836E-2</v>
      </c>
      <c r="E652" s="6">
        <f>('Base original'!E652-MIN('Base original'!E:E))/(MAX('Base original'!E:E)-MIN('Base original'!E:E))</f>
        <v>0.1001669449081803</v>
      </c>
      <c r="F652" s="6">
        <f>('Base original'!F652-MIN('Base original'!F:F))/(MAX('Base original'!F:F)-MIN('Base original'!F:F))</f>
        <v>0.55223880597014929</v>
      </c>
      <c r="G652" s="6">
        <f>('Base original'!G652-MIN('Base original'!G:G))/(MAX('Base original'!G:G)-MIN('Base original'!G:G))</f>
        <v>0.14134275618374559</v>
      </c>
      <c r="H652" s="6">
        <f>('Base original'!H652-MIN('Base original'!H:H))/(MAX('Base original'!H:H)-MIN('Base original'!H:H))</f>
        <v>0.36490455212915152</v>
      </c>
      <c r="I652" s="6">
        <f>('Base original'!I652-MIN('Base original'!I:I))/(MAX('Base original'!I:I)-MIN('Base original'!I:I))</f>
        <v>0.50393700787401563</v>
      </c>
      <c r="J652" s="6">
        <f>('Base original'!J652-MIN('Base original'!J:J))/(MAX('Base original'!J:J)-MIN('Base original'!J:J))</f>
        <v>0.3353293413173653</v>
      </c>
      <c r="K652" s="6">
        <f>('Base original'!K652-MIN('Base original'!K:K))/(MAX('Base original'!K:K)-MIN('Base original'!K:K))</f>
        <v>0.52307692307692311</v>
      </c>
      <c r="L652" s="6">
        <f>'Base original'!L652</f>
        <v>6</v>
      </c>
      <c r="M652">
        <v>919</v>
      </c>
      <c r="O652">
        <v>0.6861642708935326</v>
      </c>
      <c r="P652" t="str">
        <f>IF(O652&lt;=cockpit!C$11,"treino","teste")</f>
        <v>treino</v>
      </c>
      <c r="AP652" s="6">
        <v>0.85888081792245874</v>
      </c>
      <c r="AQ652" s="6">
        <v>1.6949734528955656</v>
      </c>
      <c r="AR652" s="6">
        <v>1.8571501587064307</v>
      </c>
      <c r="AS652" s="6">
        <v>1.8653521432447329</v>
      </c>
      <c r="AT652" s="6">
        <v>1.9660737744646797</v>
      </c>
      <c r="AU652" s="6">
        <v>1.7947861117799784</v>
      </c>
      <c r="AV652" s="6">
        <v>1.715958358993676</v>
      </c>
      <c r="AW652" s="6">
        <v>2.1351273614054018</v>
      </c>
      <c r="AX652" s="6">
        <v>1.1357169401902645</v>
      </c>
      <c r="AY652" s="6">
        <v>1.3544123321945019</v>
      </c>
      <c r="AZ652" s="6">
        <v>1.2410352485468141</v>
      </c>
      <c r="BA652" s="6">
        <v>1.798683094128471</v>
      </c>
      <c r="BB652" s="6">
        <v>1.2766927435139024</v>
      </c>
      <c r="BC652" s="6">
        <v>1.5584061047345981</v>
      </c>
      <c r="BD652" s="6">
        <v>1.27560600123259</v>
      </c>
      <c r="BE652" s="6">
        <v>2.0493716481638096</v>
      </c>
      <c r="BF652" s="6">
        <v>1.5185390608351661</v>
      </c>
      <c r="BG652" s="6">
        <v>1.3922766805343167</v>
      </c>
      <c r="BH652" s="6">
        <v>1.5713933019771729</v>
      </c>
      <c r="BI652" s="6">
        <v>1.2467625769362864</v>
      </c>
      <c r="BL652" s="8">
        <f>IF(BL$1&lt;=cockpit!$C$15,1/(1+EXP(-(AP652+T$14))),0)</f>
        <v>0.73439159654142461</v>
      </c>
      <c r="BM652" s="8">
        <f>IF(BM$1&lt;=cockpit!$C$15,1/(1+EXP(-(AQ652+U$14))),0)</f>
        <v>0.85990802836979174</v>
      </c>
      <c r="BN652" s="8">
        <f>IF(BN$1&lt;=cockpit!$C$15,1/(1+EXP(-(AR652+V$14))),0)</f>
        <v>0.88174749303280986</v>
      </c>
      <c r="BO652" s="8">
        <f>IF(BO$1&lt;=cockpit!$C$15,1/(1+EXP(-(AS652+W$14))),0)</f>
        <v>0.87364899047365641</v>
      </c>
      <c r="BP652" s="8">
        <f>IF(BP$1&lt;=cockpit!$C$15,1/(1+EXP(-(AT652+X$14))),0)</f>
        <v>0.88831002079348431</v>
      </c>
      <c r="BQ652" s="8">
        <f>IF(BQ$1&lt;=cockpit!$C$15,1/(1+EXP(-(AU652+Y$14))),0)</f>
        <v>0.90401517701135148</v>
      </c>
      <c r="BR652" s="8">
        <f>IF(BR$1&lt;=cockpit!$C$15,1/(1+EXP(-(AV652+Z$14))),0)</f>
        <v>0.89210963045185387</v>
      </c>
      <c r="BS652" s="8">
        <f>IF(BS$1&lt;=cockpit!$C$15,1/(1+EXP(-(AW652+AA$14))),0)</f>
        <v>0.90412239571810005</v>
      </c>
      <c r="BT652" s="8">
        <f>IF(BT$1&lt;=cockpit!$C$15,1/(1+EXP(-(AX652+AB$14))),0)</f>
        <v>0.77376165215535742</v>
      </c>
      <c r="BU652" s="8">
        <f>IF(BU$1&lt;=cockpit!$C$15,1/(1+EXP(-(AY652+AC$14))),0)</f>
        <v>0.80138693656852189</v>
      </c>
      <c r="BV652" s="8">
        <f>IF(BV$1&lt;=cockpit!$C$15,1/(1+EXP(-(AZ652+AD$14))),0)</f>
        <v>0.83426401030160102</v>
      </c>
      <c r="BW652" s="8">
        <f>IF(BW$1&lt;=cockpit!$C$15,1/(1+EXP(-(BA652+AE$14))),0)</f>
        <v>0.90246781471484938</v>
      </c>
      <c r="BX652" s="8">
        <f>IF(BX$1&lt;=cockpit!$C$15,1/(1+EXP(-(BB652+AF$14))),0)</f>
        <v>0.88151418921956592</v>
      </c>
      <c r="BY652" s="8">
        <f>IF(BY$1&lt;=cockpit!$C$15,1/(1+EXP(-(BC652+AG$14))),0)</f>
        <v>0.82197844359239058</v>
      </c>
      <c r="BZ652" s="8">
        <f>IF(BZ$1&lt;=cockpit!$C$15,1/(1+EXP(-(BD652+AH$14))),0)</f>
        <v>0.8292229917587669</v>
      </c>
      <c r="CA652" s="8">
        <f>IF(CA$1&lt;=cockpit!$C$15,1/(1+EXP(-(BE652+AI$14))),0)</f>
        <v>0.95348833650327003</v>
      </c>
      <c r="CB652" s="8">
        <f>IF(CB$1&lt;=cockpit!$C$15,1/(1+EXP(-(BF652+AJ$14))),0)</f>
        <v>0.87342014456855355</v>
      </c>
      <c r="CC652" s="8">
        <f>IF(CC$1&lt;=cockpit!$C$15,1/(1+EXP(-(BG652+AK$14))),0)</f>
        <v>0.82916299647859959</v>
      </c>
      <c r="CD652" s="8">
        <f>IF(CD$1&lt;=cockpit!$C$15,1/(1+EXP(-(BH652+AL$14))),0)</f>
        <v>0.92431048347945333</v>
      </c>
      <c r="CE652" s="8">
        <f>IF(CE$1&lt;=cockpit!$C$15,1/(1+EXP(-(BI652+AM$14))),0)</f>
        <v>0.85673282361132008</v>
      </c>
      <c r="CH652" s="6">
        <v>5.8340527561973197</v>
      </c>
      <c r="CK652" s="9">
        <f t="shared" si="231"/>
        <v>5.8340527561973197</v>
      </c>
      <c r="CM652" s="9">
        <f t="shared" si="232"/>
        <v>2.7538487725706225E-2</v>
      </c>
      <c r="CP652">
        <f t="shared" si="233"/>
        <v>-0.16594724380268033</v>
      </c>
      <c r="CV652">
        <v>1.3012885506072496E-2</v>
      </c>
      <c r="CW652">
        <v>-6.806568961844911E-2</v>
      </c>
      <c r="CX652">
        <v>-2.8089792525836771E-3</v>
      </c>
      <c r="CY652">
        <v>-4.4441051896546888E-2</v>
      </c>
      <c r="CZ652">
        <v>-5.3119792150587347E-2</v>
      </c>
      <c r="DA652">
        <v>-0.12512321935772286</v>
      </c>
      <c r="DB652">
        <v>-2.2037185483446326E-3</v>
      </c>
      <c r="DC652">
        <v>-0.10432789460454332</v>
      </c>
      <c r="DD652">
        <v>-4.5180340700840128E-2</v>
      </c>
      <c r="DE652">
        <v>-9.8076716069300629E-2</v>
      </c>
      <c r="DF652">
        <v>-0.12088198114602638</v>
      </c>
      <c r="DG652">
        <v>-3.3025391306688454E-2</v>
      </c>
      <c r="DH652">
        <v>1.7038377711600192E-2</v>
      </c>
      <c r="DI652">
        <v>-8.2539801941947114E-2</v>
      </c>
      <c r="DJ652">
        <v>-2.2864284490687017E-2</v>
      </c>
      <c r="DK652">
        <v>2.9935643081419147E-2</v>
      </c>
      <c r="DL652">
        <v>-0.11003462944700795</v>
      </c>
      <c r="DM652">
        <v>-9.8717043664332094E-2</v>
      </c>
      <c r="DN652">
        <v>-6.5949418277666427E-2</v>
      </c>
      <c r="DO652">
        <v>3.5146389706571688E-3</v>
      </c>
      <c r="DR652">
        <f t="shared" si="234"/>
        <v>5.9946327310583334E-3</v>
      </c>
      <c r="DS652">
        <f t="shared" si="223"/>
        <v>-1.7735072394280387E-2</v>
      </c>
      <c r="DT652">
        <f t="shared" si="224"/>
        <v>-6.250578793685008E-4</v>
      </c>
      <c r="DU652">
        <f t="shared" si="225"/>
        <v>-1.0520860921084578E-2</v>
      </c>
      <c r="DV652">
        <f t="shared" si="226"/>
        <v>-1.1203246069058381E-2</v>
      </c>
      <c r="DW652">
        <f t="shared" si="227"/>
        <v>-2.2867089112551815E-2</v>
      </c>
      <c r="DX652">
        <f t="shared" si="228"/>
        <v>-4.4986800193459557E-4</v>
      </c>
      <c r="DY652">
        <f t="shared" si="229"/>
        <v>-1.9046381452549721E-2</v>
      </c>
      <c r="DZ652">
        <f t="shared" si="230"/>
        <v>-1.8130550198269306E-2</v>
      </c>
      <c r="EA652">
        <f t="shared" si="212"/>
        <v>-3.5089787230800022E-2</v>
      </c>
      <c r="EB652">
        <f t="shared" si="213"/>
        <v>-3.6748552743087554E-2</v>
      </c>
      <c r="EC652">
        <f t="shared" si="214"/>
        <v>-6.1279222360880146E-3</v>
      </c>
      <c r="ED652">
        <f t="shared" si="215"/>
        <v>3.7984121296572569E-3</v>
      </c>
      <c r="EE652">
        <f t="shared" si="216"/>
        <v>-2.6771903474344532E-2</v>
      </c>
      <c r="EF652">
        <f t="shared" si="217"/>
        <v>-7.1425562251437079E-3</v>
      </c>
      <c r="EG652">
        <f t="shared" si="218"/>
        <v>2.7199522954496108E-3</v>
      </c>
      <c r="EH652">
        <f t="shared" si="219"/>
        <v>-2.6093309548672429E-2</v>
      </c>
      <c r="EI652">
        <f t="shared" si="220"/>
        <v>-3.0847963137152244E-2</v>
      </c>
      <c r="EJ652">
        <f t="shared" si="221"/>
        <v>-9.6055413541385505E-3</v>
      </c>
      <c r="EK652">
        <f t="shared" si="222"/>
        <v>9.3492513734147302E-4</v>
      </c>
    </row>
    <row r="653" spans="1:141" x14ac:dyDescent="0.3">
      <c r="A653" s="6">
        <f>('Base original'!A653-MIN('Base original'!A:A))/(MAX('Base original'!A:A)-MIN('Base original'!A:A))</f>
        <v>0.44247787610619466</v>
      </c>
      <c r="B653" s="6">
        <f>('Base original'!B653-MIN('Base original'!B:B))/(MAX('Base original'!B:B)-MIN('Base original'!B:B))</f>
        <v>0.19863013698630136</v>
      </c>
      <c r="C653" s="6">
        <f>('Base original'!C653-MIN('Base original'!C:C))/(MAX('Base original'!C:C)-MIN('Base original'!C:C))</f>
        <v>0.37</v>
      </c>
      <c r="D653" s="6">
        <f>('Base original'!D653-MIN('Base original'!D:D))/(MAX('Base original'!D:D)-MIN('Base original'!D:D))</f>
        <v>9.5890410958904104E-2</v>
      </c>
      <c r="E653" s="6">
        <f>('Base original'!E653-MIN('Base original'!E:E))/(MAX('Base original'!E:E)-MIN('Base original'!E:E))</f>
        <v>0.1318864774624374</v>
      </c>
      <c r="F653" s="6">
        <f>('Base original'!F653-MIN('Base original'!F:F))/(MAX('Base original'!F:F)-MIN('Base original'!F:F))</f>
        <v>0.13432835820895522</v>
      </c>
      <c r="G653" s="6">
        <f>('Base original'!G653-MIN('Base original'!G:G))/(MAX('Base original'!G:G)-MIN('Base original'!G:G))</f>
        <v>6.0070671378091869E-2</v>
      </c>
      <c r="H653" s="6">
        <f>('Base original'!H653-MIN('Base original'!H:H))/(MAX('Base original'!H:H)-MIN('Base original'!H:H))</f>
        <v>0.57195301027900025</v>
      </c>
      <c r="I653" s="6">
        <f>('Base original'!I653-MIN('Base original'!I:I))/(MAX('Base original'!I:I)-MIN('Base original'!I:I))</f>
        <v>0.39370078740157494</v>
      </c>
      <c r="J653" s="6">
        <f>('Base original'!J653-MIN('Base original'!J:J))/(MAX('Base original'!J:J)-MIN('Base original'!J:J))</f>
        <v>0.13772455089820362</v>
      </c>
      <c r="K653" s="6">
        <f>('Base original'!K653-MIN('Base original'!K:K))/(MAX('Base original'!K:K)-MIN('Base original'!K:K))</f>
        <v>0.32307692307692304</v>
      </c>
      <c r="L653" s="6">
        <f>'Base original'!L653</f>
        <v>5</v>
      </c>
      <c r="M653">
        <v>920</v>
      </c>
      <c r="O653">
        <v>0.18512425145350397</v>
      </c>
      <c r="P653" t="str">
        <f>IF(O653&lt;=cockpit!C$11,"treino","teste")</f>
        <v>treino</v>
      </c>
      <c r="AP653" s="6">
        <v>0.93421019731726396</v>
      </c>
      <c r="AQ653" s="6">
        <v>1.520053403624533</v>
      </c>
      <c r="AR653" s="6">
        <v>1.3424900969899554</v>
      </c>
      <c r="AS653" s="6">
        <v>1.7220644004418144</v>
      </c>
      <c r="AT653" s="6">
        <v>1.6125886081007117</v>
      </c>
      <c r="AU653" s="6">
        <v>1.5079984293522153</v>
      </c>
      <c r="AV653" s="6">
        <v>1.5405099957723059</v>
      </c>
      <c r="AW653" s="6">
        <v>1.8387032615768832</v>
      </c>
      <c r="AX653" s="6">
        <v>0.99619720863455596</v>
      </c>
      <c r="AY653" s="6">
        <v>1.0067547800215897</v>
      </c>
      <c r="AZ653" s="6">
        <v>1.0301233532633867</v>
      </c>
      <c r="BA653" s="6">
        <v>1.555241991031544</v>
      </c>
      <c r="BB653" s="6">
        <v>1.2499626287443519</v>
      </c>
      <c r="BC653" s="6">
        <v>1.2416359000257389</v>
      </c>
      <c r="BD653" s="6">
        <v>1.1769944433668016</v>
      </c>
      <c r="BE653" s="6">
        <v>1.8353483641219914</v>
      </c>
      <c r="BF653" s="6">
        <v>1.3174241639637005</v>
      </c>
      <c r="BG653" s="6">
        <v>1.1347249886802311</v>
      </c>
      <c r="BH653" s="6">
        <v>1.1328232841788428</v>
      </c>
      <c r="BI653" s="6">
        <v>1.3218924933655061</v>
      </c>
      <c r="BL653" s="8">
        <f>IF(BL$1&lt;=cockpit!$C$15,1/(1+EXP(-(AP653+T$14))),0)</f>
        <v>0.74882374271337038</v>
      </c>
      <c r="BM653" s="8">
        <f>IF(BM$1&lt;=cockpit!$C$15,1/(1+EXP(-(AQ653+U$14))),0)</f>
        <v>0.83748135176771965</v>
      </c>
      <c r="BN653" s="8">
        <f>IF(BN$1&lt;=cockpit!$C$15,1/(1+EXP(-(AR653+V$14))),0)</f>
        <v>0.8167412781209592</v>
      </c>
      <c r="BO653" s="8">
        <f>IF(BO$1&lt;=cockpit!$C$15,1/(1+EXP(-(AS653+W$14))),0)</f>
        <v>0.85696737718127525</v>
      </c>
      <c r="BP653" s="8">
        <f>IF(BP$1&lt;=cockpit!$C$15,1/(1+EXP(-(AT653+X$14))),0)</f>
        <v>0.84814283034084204</v>
      </c>
      <c r="BQ653" s="8">
        <f>IF(BQ$1&lt;=cockpit!$C$15,1/(1+EXP(-(AU653+Y$14))),0)</f>
        <v>0.8760851204952721</v>
      </c>
      <c r="BR653" s="8">
        <f>IF(BR$1&lt;=cockpit!$C$15,1/(1+EXP(-(AV653+Z$14))),0)</f>
        <v>0.87402495004671932</v>
      </c>
      <c r="BS653" s="8">
        <f>IF(BS$1&lt;=cockpit!$C$15,1/(1+EXP(-(AW653+AA$14))),0)</f>
        <v>0.87517031471218121</v>
      </c>
      <c r="BT653" s="8">
        <f>IF(BT$1&lt;=cockpit!$C$15,1/(1+EXP(-(AX653+AB$14))),0)</f>
        <v>0.74841092148390442</v>
      </c>
      <c r="BU653" s="8">
        <f>IF(BU$1&lt;=cockpit!$C$15,1/(1+EXP(-(AY653+AC$14))),0)</f>
        <v>0.74026143685538215</v>
      </c>
      <c r="BV653" s="8">
        <f>IF(BV$1&lt;=cockpit!$C$15,1/(1+EXP(-(AZ653+AD$14))),0)</f>
        <v>0.80301438424350258</v>
      </c>
      <c r="BW653" s="8">
        <f>IF(BW$1&lt;=cockpit!$C$15,1/(1+EXP(-(BA653+AE$14))),0)</f>
        <v>0.87884198319773299</v>
      </c>
      <c r="BX653" s="8">
        <f>IF(BX$1&lt;=cockpit!$C$15,1/(1+EXP(-(BB653+AF$14))),0)</f>
        <v>0.87869371594723222</v>
      </c>
      <c r="BY653" s="8">
        <f>IF(BY$1&lt;=cockpit!$C$15,1/(1+EXP(-(BC653+AG$14))),0)</f>
        <v>0.7708362797322672</v>
      </c>
      <c r="BZ653" s="8">
        <f>IF(BZ$1&lt;=cockpit!$C$15,1/(1+EXP(-(BD653+AH$14))),0)</f>
        <v>0.81480189043266038</v>
      </c>
      <c r="CA653" s="8">
        <f>IF(CA$1&lt;=cockpit!$C$15,1/(1+EXP(-(BE653+AI$14))),0)</f>
        <v>0.94302073277515475</v>
      </c>
      <c r="CB653" s="8">
        <f>IF(CB$1&lt;=cockpit!$C$15,1/(1+EXP(-(BF653+AJ$14))),0)</f>
        <v>0.84946721309961626</v>
      </c>
      <c r="CC653" s="8">
        <f>IF(CC$1&lt;=cockpit!$C$15,1/(1+EXP(-(BG653+AK$14))),0)</f>
        <v>0.78954004485242402</v>
      </c>
      <c r="CD653" s="8">
        <f>IF(CD$1&lt;=cockpit!$C$15,1/(1+EXP(-(BH653+AL$14))),0)</f>
        <v>0.88733845697578118</v>
      </c>
      <c r="CE653" s="8">
        <f>IF(CE$1&lt;=cockpit!$C$15,1/(1+EXP(-(BI653+AM$14))),0)</f>
        <v>0.865709585706264</v>
      </c>
      <c r="CH653" s="6">
        <v>5.6157206274787974</v>
      </c>
      <c r="CK653" s="9">
        <f t="shared" si="231"/>
        <v>5.6157206274787974</v>
      </c>
      <c r="CM653" s="9">
        <f t="shared" si="232"/>
        <v>0.37911189110288401</v>
      </c>
      <c r="CP653">
        <f t="shared" si="233"/>
        <v>0.61572062747879741</v>
      </c>
      <c r="CV653">
        <v>-4.8282224190693626E-2</v>
      </c>
      <c r="CW653">
        <v>0.25254682247980575</v>
      </c>
      <c r="CX653">
        <v>1.0422266910514424E-2</v>
      </c>
      <c r="CY653">
        <v>0.16489139399082739</v>
      </c>
      <c r="CZ653">
        <v>0.19709246749161535</v>
      </c>
      <c r="DA653">
        <v>0.46424963361675298</v>
      </c>
      <c r="DB653">
        <v>8.1765441611480732E-3</v>
      </c>
      <c r="DC653">
        <v>0.38709191703016238</v>
      </c>
      <c r="DD653">
        <v>0.1676344065051463</v>
      </c>
      <c r="DE653">
        <v>0.36389792186638459</v>
      </c>
      <c r="DF653">
        <v>0.44851319959620417</v>
      </c>
      <c r="DG653">
        <v>0.12253541663075575</v>
      </c>
      <c r="DH653">
        <v>-6.3218167264539896E-2</v>
      </c>
      <c r="DI653">
        <v>0.30625069437188496</v>
      </c>
      <c r="DJ653">
        <v>8.483425979764396E-2</v>
      </c>
      <c r="DK653">
        <v>-0.11107140148702493</v>
      </c>
      <c r="DL653">
        <v>0.40826584120955678</v>
      </c>
      <c r="DM653">
        <v>0.36627375468873358</v>
      </c>
      <c r="DN653">
        <v>0.24469473715435444</v>
      </c>
      <c r="DO653">
        <v>-1.3040504095070205E-2</v>
      </c>
      <c r="DR653">
        <f t="shared" si="234"/>
        <v>-2.1208594758079048E-2</v>
      </c>
      <c r="DS653">
        <f t="shared" si="223"/>
        <v>7.5416791186281848E-2</v>
      </c>
      <c r="DT653">
        <f t="shared" si="224"/>
        <v>3.4699237245412787E-3</v>
      </c>
      <c r="DU653">
        <f t="shared" si="225"/>
        <v>4.3796294376775825E-2</v>
      </c>
      <c r="DV653">
        <f t="shared" si="226"/>
        <v>5.5314737997550233E-2</v>
      </c>
      <c r="DW653">
        <f t="shared" si="227"/>
        <v>0.10792636934462506</v>
      </c>
      <c r="DX653">
        <f t="shared" si="228"/>
        <v>1.9303217073993661E-3</v>
      </c>
      <c r="DY653">
        <f t="shared" si="229"/>
        <v>9.0609283790765729E-2</v>
      </c>
      <c r="DZ653">
        <f t="shared" si="230"/>
        <v>7.3739205891441978E-2</v>
      </c>
      <c r="EA653">
        <f t="shared" si="212"/>
        <v>0.16448659321421805</v>
      </c>
      <c r="EB653">
        <f t="shared" si="213"/>
        <v>0.15929749063891327</v>
      </c>
      <c r="EC653">
        <f t="shared" si="214"/>
        <v>2.7893566277090599E-2</v>
      </c>
      <c r="ED653">
        <f t="shared" si="215"/>
        <v>-1.4407253016176161E-2</v>
      </c>
      <c r="EE653">
        <f t="shared" si="216"/>
        <v>0.1242800321751561</v>
      </c>
      <c r="EF653">
        <f t="shared" si="217"/>
        <v>2.851261481399138E-2</v>
      </c>
      <c r="EG653">
        <f t="shared" si="218"/>
        <v>-1.229692562285619E-2</v>
      </c>
      <c r="EH653">
        <f t="shared" si="219"/>
        <v>0.11366343682106231</v>
      </c>
      <c r="EI653">
        <f t="shared" si="220"/>
        <v>0.13794840870732958</v>
      </c>
      <c r="EJ653">
        <f t="shared" si="221"/>
        <v>5.2029555198964066E-2</v>
      </c>
      <c r="EK653">
        <f t="shared" si="222"/>
        <v>-3.2672580478042127E-3</v>
      </c>
    </row>
    <row r="654" spans="1:141" x14ac:dyDescent="0.3">
      <c r="A654" s="6">
        <f>('Base original'!A654-MIN('Base original'!A:A))/(MAX('Base original'!A:A)-MIN('Base original'!A:A))</f>
        <v>0.33628318584070799</v>
      </c>
      <c r="B654" s="6">
        <f>('Base original'!B654-MIN('Base original'!B:B))/(MAX('Base original'!B:B)-MIN('Base original'!B:B))</f>
        <v>0.34246575342465752</v>
      </c>
      <c r="C654" s="6">
        <f>('Base original'!C654-MIN('Base original'!C:C))/(MAX('Base original'!C:C)-MIN('Base original'!C:C))</f>
        <v>0.12</v>
      </c>
      <c r="D654" s="6">
        <f>('Base original'!D654-MIN('Base original'!D:D))/(MAX('Base original'!D:D)-MIN('Base original'!D:D))</f>
        <v>6.164383561643836E-2</v>
      </c>
      <c r="E654" s="6">
        <f>('Base original'!E654-MIN('Base original'!E:E))/(MAX('Base original'!E:E)-MIN('Base original'!E:E))</f>
        <v>0.1001669449081803</v>
      </c>
      <c r="F654" s="6">
        <f>('Base original'!F654-MIN('Base original'!F:F))/(MAX('Base original'!F:F)-MIN('Base original'!F:F))</f>
        <v>0.55223880597014929</v>
      </c>
      <c r="G654" s="6">
        <f>('Base original'!G654-MIN('Base original'!G:G))/(MAX('Base original'!G:G)-MIN('Base original'!G:G))</f>
        <v>0.14134275618374559</v>
      </c>
      <c r="H654" s="6">
        <f>('Base original'!H654-MIN('Base original'!H:H))/(MAX('Base original'!H:H)-MIN('Base original'!H:H))</f>
        <v>0.36490455212915152</v>
      </c>
      <c r="I654" s="6">
        <f>('Base original'!I654-MIN('Base original'!I:I))/(MAX('Base original'!I:I)-MIN('Base original'!I:I))</f>
        <v>0.50393700787401563</v>
      </c>
      <c r="J654" s="6">
        <f>('Base original'!J654-MIN('Base original'!J:J))/(MAX('Base original'!J:J)-MIN('Base original'!J:J))</f>
        <v>0.3353293413173653</v>
      </c>
      <c r="K654" s="6">
        <f>('Base original'!K654-MIN('Base original'!K:K))/(MAX('Base original'!K:K)-MIN('Base original'!K:K))</f>
        <v>0.52307692307692311</v>
      </c>
      <c r="L654" s="6">
        <f>'Base original'!L654</f>
        <v>6</v>
      </c>
      <c r="M654">
        <v>922</v>
      </c>
      <c r="O654">
        <v>0.23676713357814505</v>
      </c>
      <c r="P654" t="str">
        <f>IF(O654&lt;=cockpit!C$11,"treino","teste")</f>
        <v>treino</v>
      </c>
      <c r="AP654" s="6">
        <v>0.85888081792245874</v>
      </c>
      <c r="AQ654" s="6">
        <v>1.6949734528955656</v>
      </c>
      <c r="AR654" s="6">
        <v>1.8571501587064307</v>
      </c>
      <c r="AS654" s="6">
        <v>1.8653521432447329</v>
      </c>
      <c r="AT654" s="6">
        <v>1.9660737744646797</v>
      </c>
      <c r="AU654" s="6">
        <v>1.7947861117799784</v>
      </c>
      <c r="AV654" s="6">
        <v>1.715958358993676</v>
      </c>
      <c r="AW654" s="6">
        <v>2.1351273614054018</v>
      </c>
      <c r="AX654" s="6">
        <v>1.1357169401902645</v>
      </c>
      <c r="AY654" s="6">
        <v>1.3544123321945019</v>
      </c>
      <c r="AZ654" s="6">
        <v>1.2410352485468141</v>
      </c>
      <c r="BA654" s="6">
        <v>1.798683094128471</v>
      </c>
      <c r="BB654" s="6">
        <v>1.2766927435139024</v>
      </c>
      <c r="BC654" s="6">
        <v>1.5584061047345981</v>
      </c>
      <c r="BD654" s="6">
        <v>1.27560600123259</v>
      </c>
      <c r="BE654" s="6">
        <v>2.0493716481638096</v>
      </c>
      <c r="BF654" s="6">
        <v>1.5185390608351661</v>
      </c>
      <c r="BG654" s="6">
        <v>1.3922766805343167</v>
      </c>
      <c r="BH654" s="6">
        <v>1.5713933019771729</v>
      </c>
      <c r="BI654" s="6">
        <v>1.2467625769362864</v>
      </c>
      <c r="BL654" s="8">
        <f>IF(BL$1&lt;=cockpit!$C$15,1/(1+EXP(-(AP654+T$14))),0)</f>
        <v>0.73439159654142461</v>
      </c>
      <c r="BM654" s="8">
        <f>IF(BM$1&lt;=cockpit!$C$15,1/(1+EXP(-(AQ654+U$14))),0)</f>
        <v>0.85990802836979174</v>
      </c>
      <c r="BN654" s="8">
        <f>IF(BN$1&lt;=cockpit!$C$15,1/(1+EXP(-(AR654+V$14))),0)</f>
        <v>0.88174749303280986</v>
      </c>
      <c r="BO654" s="8">
        <f>IF(BO$1&lt;=cockpit!$C$15,1/(1+EXP(-(AS654+W$14))),0)</f>
        <v>0.87364899047365641</v>
      </c>
      <c r="BP654" s="8">
        <f>IF(BP$1&lt;=cockpit!$C$15,1/(1+EXP(-(AT654+X$14))),0)</f>
        <v>0.88831002079348431</v>
      </c>
      <c r="BQ654" s="8">
        <f>IF(BQ$1&lt;=cockpit!$C$15,1/(1+EXP(-(AU654+Y$14))),0)</f>
        <v>0.90401517701135148</v>
      </c>
      <c r="BR654" s="8">
        <f>IF(BR$1&lt;=cockpit!$C$15,1/(1+EXP(-(AV654+Z$14))),0)</f>
        <v>0.89210963045185387</v>
      </c>
      <c r="BS654" s="8">
        <f>IF(BS$1&lt;=cockpit!$C$15,1/(1+EXP(-(AW654+AA$14))),0)</f>
        <v>0.90412239571810005</v>
      </c>
      <c r="BT654" s="8">
        <f>IF(BT$1&lt;=cockpit!$C$15,1/(1+EXP(-(AX654+AB$14))),0)</f>
        <v>0.77376165215535742</v>
      </c>
      <c r="BU654" s="8">
        <f>IF(BU$1&lt;=cockpit!$C$15,1/(1+EXP(-(AY654+AC$14))),0)</f>
        <v>0.80138693656852189</v>
      </c>
      <c r="BV654" s="8">
        <f>IF(BV$1&lt;=cockpit!$C$15,1/(1+EXP(-(AZ654+AD$14))),0)</f>
        <v>0.83426401030160102</v>
      </c>
      <c r="BW654" s="8">
        <f>IF(BW$1&lt;=cockpit!$C$15,1/(1+EXP(-(BA654+AE$14))),0)</f>
        <v>0.90246781471484938</v>
      </c>
      <c r="BX654" s="8">
        <f>IF(BX$1&lt;=cockpit!$C$15,1/(1+EXP(-(BB654+AF$14))),0)</f>
        <v>0.88151418921956592</v>
      </c>
      <c r="BY654" s="8">
        <f>IF(BY$1&lt;=cockpit!$C$15,1/(1+EXP(-(BC654+AG$14))),0)</f>
        <v>0.82197844359239058</v>
      </c>
      <c r="BZ654" s="8">
        <f>IF(BZ$1&lt;=cockpit!$C$15,1/(1+EXP(-(BD654+AH$14))),0)</f>
        <v>0.8292229917587669</v>
      </c>
      <c r="CA654" s="8">
        <f>IF(CA$1&lt;=cockpit!$C$15,1/(1+EXP(-(BE654+AI$14))),0)</f>
        <v>0.95348833650327003</v>
      </c>
      <c r="CB654" s="8">
        <f>IF(CB$1&lt;=cockpit!$C$15,1/(1+EXP(-(BF654+AJ$14))),0)</f>
        <v>0.87342014456855355</v>
      </c>
      <c r="CC654" s="8">
        <f>IF(CC$1&lt;=cockpit!$C$15,1/(1+EXP(-(BG654+AK$14))),0)</f>
        <v>0.82916299647859959</v>
      </c>
      <c r="CD654" s="8">
        <f>IF(CD$1&lt;=cockpit!$C$15,1/(1+EXP(-(BH654+AL$14))),0)</f>
        <v>0.92431048347945333</v>
      </c>
      <c r="CE654" s="8">
        <f>IF(CE$1&lt;=cockpit!$C$15,1/(1+EXP(-(BI654+AM$14))),0)</f>
        <v>0.85673282361132008</v>
      </c>
      <c r="CH654" s="6">
        <v>5.8340527561973197</v>
      </c>
      <c r="CK654" s="9">
        <f t="shared" si="231"/>
        <v>5.8340527561973197</v>
      </c>
      <c r="CM654" s="9">
        <f t="shared" si="232"/>
        <v>2.7538487725706225E-2</v>
      </c>
      <c r="CP654">
        <f t="shared" si="233"/>
        <v>-0.16594724380268033</v>
      </c>
      <c r="CV654">
        <v>1.3012885506072496E-2</v>
      </c>
      <c r="CW654">
        <v>-6.806568961844911E-2</v>
      </c>
      <c r="CX654">
        <v>-2.8089792525836771E-3</v>
      </c>
      <c r="CY654">
        <v>-4.4441051896546888E-2</v>
      </c>
      <c r="CZ654">
        <v>-5.3119792150587347E-2</v>
      </c>
      <c r="DA654">
        <v>-0.12512321935772286</v>
      </c>
      <c r="DB654">
        <v>-2.2037185483446326E-3</v>
      </c>
      <c r="DC654">
        <v>-0.10432789460454332</v>
      </c>
      <c r="DD654">
        <v>-4.5180340700840128E-2</v>
      </c>
      <c r="DE654">
        <v>-9.8076716069300629E-2</v>
      </c>
      <c r="DF654">
        <v>-0.12088198114602638</v>
      </c>
      <c r="DG654">
        <v>-3.3025391306688454E-2</v>
      </c>
      <c r="DH654">
        <v>1.7038377711600192E-2</v>
      </c>
      <c r="DI654">
        <v>-8.2539801941947114E-2</v>
      </c>
      <c r="DJ654">
        <v>-2.2864284490687017E-2</v>
      </c>
      <c r="DK654">
        <v>2.9935643081419147E-2</v>
      </c>
      <c r="DL654">
        <v>-0.11003462944700795</v>
      </c>
      <c r="DM654">
        <v>-9.8717043664332094E-2</v>
      </c>
      <c r="DN654">
        <v>-6.5949418277666427E-2</v>
      </c>
      <c r="DO654">
        <v>3.5146389706571688E-3</v>
      </c>
      <c r="DR654">
        <f t="shared" si="234"/>
        <v>5.9946327310583334E-3</v>
      </c>
      <c r="DS654">
        <f t="shared" si="223"/>
        <v>-1.7735072394280387E-2</v>
      </c>
      <c r="DT654">
        <f t="shared" si="224"/>
        <v>-6.250578793685008E-4</v>
      </c>
      <c r="DU654">
        <f t="shared" si="225"/>
        <v>-1.0520860921084578E-2</v>
      </c>
      <c r="DV654">
        <f t="shared" si="226"/>
        <v>-1.1203246069058381E-2</v>
      </c>
      <c r="DW654">
        <f t="shared" si="227"/>
        <v>-2.2867089112551815E-2</v>
      </c>
      <c r="DX654">
        <f t="shared" si="228"/>
        <v>-4.4986800193459557E-4</v>
      </c>
      <c r="DY654">
        <f t="shared" si="229"/>
        <v>-1.9046381452549721E-2</v>
      </c>
      <c r="DZ654">
        <f t="shared" si="230"/>
        <v>-1.8130550198269306E-2</v>
      </c>
      <c r="EA654">
        <f t="shared" si="212"/>
        <v>-3.5089787230800022E-2</v>
      </c>
      <c r="EB654">
        <f t="shared" si="213"/>
        <v>-3.6748552743087554E-2</v>
      </c>
      <c r="EC654">
        <f t="shared" si="214"/>
        <v>-6.1279222360880146E-3</v>
      </c>
      <c r="ED654">
        <f t="shared" si="215"/>
        <v>3.7984121296572569E-3</v>
      </c>
      <c r="EE654">
        <f t="shared" si="216"/>
        <v>-2.6771903474344532E-2</v>
      </c>
      <c r="EF654">
        <f t="shared" si="217"/>
        <v>-7.1425562251437079E-3</v>
      </c>
      <c r="EG654">
        <f t="shared" si="218"/>
        <v>2.7199522954496108E-3</v>
      </c>
      <c r="EH654">
        <f t="shared" si="219"/>
        <v>-2.6093309548672429E-2</v>
      </c>
      <c r="EI654">
        <f t="shared" si="220"/>
        <v>-3.0847963137152244E-2</v>
      </c>
      <c r="EJ654">
        <f t="shared" si="221"/>
        <v>-9.6055413541385505E-3</v>
      </c>
      <c r="EK654">
        <f t="shared" si="222"/>
        <v>9.3492513734147302E-4</v>
      </c>
    </row>
    <row r="655" spans="1:141" x14ac:dyDescent="0.3">
      <c r="A655" s="6">
        <f>('Base original'!A655-MIN('Base original'!A:A))/(MAX('Base original'!A:A)-MIN('Base original'!A:A))</f>
        <v>0.35398230088495575</v>
      </c>
      <c r="B655" s="6">
        <f>('Base original'!B655-MIN('Base original'!B:B))/(MAX('Base original'!B:B)-MIN('Base original'!B:B))</f>
        <v>0.23972602739726026</v>
      </c>
      <c r="C655" s="6">
        <f>('Base original'!C655-MIN('Base original'!C:C))/(MAX('Base original'!C:C)-MIN('Base original'!C:C))</f>
        <v>0.27</v>
      </c>
      <c r="D655" s="6">
        <f>('Base original'!D655-MIN('Base original'!D:D))/(MAX('Base original'!D:D)-MIN('Base original'!D:D))</f>
        <v>9.5890410958904104E-2</v>
      </c>
      <c r="E655" s="6">
        <f>('Base original'!E655-MIN('Base original'!E:E))/(MAX('Base original'!E:E)-MIN('Base original'!E:E))</f>
        <v>7.1786310517529206E-2</v>
      </c>
      <c r="F655" s="6">
        <f>('Base original'!F655-MIN('Base original'!F:F))/(MAX('Base original'!F:F)-MIN('Base original'!F:F))</f>
        <v>0.19402985074626866</v>
      </c>
      <c r="G655" s="6">
        <f>('Base original'!G655-MIN('Base original'!G:G))/(MAX('Base original'!G:G)-MIN('Base original'!G:G))</f>
        <v>7.7738515901060068E-2</v>
      </c>
      <c r="H655" s="6">
        <f>('Base original'!H655-MIN('Base original'!H:H))/(MAX('Base original'!H:H)-MIN('Base original'!H:H))</f>
        <v>0.37371512481645019</v>
      </c>
      <c r="I655" s="6">
        <f>('Base original'!I655-MIN('Base original'!I:I))/(MAX('Base original'!I:I)-MIN('Base original'!I:I))</f>
        <v>0.34645669291338588</v>
      </c>
      <c r="J655" s="6">
        <f>('Base original'!J655-MIN('Base original'!J:J))/(MAX('Base original'!J:J)-MIN('Base original'!J:J))</f>
        <v>0.28143712574850305</v>
      </c>
      <c r="K655" s="6">
        <f>('Base original'!K655-MIN('Base original'!K:K))/(MAX('Base original'!K:K)-MIN('Base original'!K:K))</f>
        <v>0.43076923076923063</v>
      </c>
      <c r="L655" s="6">
        <f>'Base original'!L655</f>
        <v>5</v>
      </c>
      <c r="M655">
        <v>924</v>
      </c>
      <c r="O655">
        <v>0.49717936252922879</v>
      </c>
      <c r="P655" t="str">
        <f>IF(O655&lt;=cockpit!C$11,"treino","teste")</f>
        <v>treino</v>
      </c>
      <c r="AP655" s="6">
        <v>0.87339193433700024</v>
      </c>
      <c r="AQ655" s="6">
        <v>1.4385967623111764</v>
      </c>
      <c r="AR655" s="6">
        <v>1.3690889141623419</v>
      </c>
      <c r="AS655" s="6">
        <v>1.5492839404440453</v>
      </c>
      <c r="AT655" s="6">
        <v>1.5653877250757</v>
      </c>
      <c r="AU655" s="6">
        <v>1.4368373861407728</v>
      </c>
      <c r="AV655" s="6">
        <v>1.4375182867108471</v>
      </c>
      <c r="AW655" s="6">
        <v>1.7054156339429354</v>
      </c>
      <c r="AX655" s="6">
        <v>0.94530888382450717</v>
      </c>
      <c r="AY655" s="6">
        <v>0.94251021943408719</v>
      </c>
      <c r="AZ655" s="6">
        <v>0.99126033519944823</v>
      </c>
      <c r="BA655" s="6">
        <v>1.4005062244604602</v>
      </c>
      <c r="BB655" s="6">
        <v>1.1230530103955823</v>
      </c>
      <c r="BC655" s="6">
        <v>1.2804811460417365</v>
      </c>
      <c r="BD655" s="6">
        <v>1.071908565569655</v>
      </c>
      <c r="BE655" s="6">
        <v>1.7319279240879666</v>
      </c>
      <c r="BF655" s="6">
        <v>1.1917956815687238</v>
      </c>
      <c r="BG655" s="6">
        <v>1.0932773333846506</v>
      </c>
      <c r="BH655" s="6">
        <v>1.144951323769799</v>
      </c>
      <c r="BI655" s="6">
        <v>1.1343204533987525</v>
      </c>
      <c r="BL655" s="8">
        <f>IF(BL$1&lt;=cockpit!$C$15,1/(1+EXP(-(AP655+T$14))),0)</f>
        <v>0.73721249912770059</v>
      </c>
      <c r="BM655" s="8">
        <f>IF(BM$1&lt;=cockpit!$C$15,1/(1+EXP(-(AQ655+U$14))),0)</f>
        <v>0.82608767255943916</v>
      </c>
      <c r="BN655" s="8">
        <f>IF(BN$1&lt;=cockpit!$C$15,1/(1+EXP(-(AR655+V$14))),0)</f>
        <v>0.82068896332061791</v>
      </c>
      <c r="BO655" s="8">
        <f>IF(BO$1&lt;=cockpit!$C$15,1/(1+EXP(-(AS655+W$14))),0)</f>
        <v>0.83445650568765239</v>
      </c>
      <c r="BP655" s="8">
        <f>IF(BP$1&lt;=cockpit!$C$15,1/(1+EXP(-(AT655+X$14))),0)</f>
        <v>0.84196311674143554</v>
      </c>
      <c r="BQ655" s="8">
        <f>IF(BQ$1&lt;=cockpit!$C$15,1/(1+EXP(-(AU655+Y$14))),0)</f>
        <v>0.86815088598956114</v>
      </c>
      <c r="BR655" s="8">
        <f>IF(BR$1&lt;=cockpit!$C$15,1/(1+EXP(-(AV655+Z$14))),0)</f>
        <v>0.86224151191740595</v>
      </c>
      <c r="BS655" s="8">
        <f>IF(BS$1&lt;=cockpit!$C$15,1/(1+EXP(-(AW655+AA$14))),0)</f>
        <v>0.85986637825940948</v>
      </c>
      <c r="BT655" s="8">
        <f>IF(BT$1&lt;=cockpit!$C$15,1/(1+EXP(-(AX655+AB$14))),0)</f>
        <v>0.73870849961435625</v>
      </c>
      <c r="BU655" s="8">
        <f>IF(BU$1&lt;=cockpit!$C$15,1/(1+EXP(-(AY655+AC$14))),0)</f>
        <v>0.72771957344585347</v>
      </c>
      <c r="BV655" s="8">
        <f>IF(BV$1&lt;=cockpit!$C$15,1/(1+EXP(-(AZ655+AD$14))),0)</f>
        <v>0.79679448022651422</v>
      </c>
      <c r="BW655" s="8">
        <f>IF(BW$1&lt;=cockpit!$C$15,1/(1+EXP(-(BA655+AE$14))),0)</f>
        <v>0.86137693732679554</v>
      </c>
      <c r="BX655" s="8">
        <f>IF(BX$1&lt;=cockpit!$C$15,1/(1+EXP(-(BB655+AF$14))),0)</f>
        <v>0.86450333696123483</v>
      </c>
      <c r="BY655" s="8">
        <f>IF(BY$1&lt;=cockpit!$C$15,1/(1+EXP(-(BC655+AG$14))),0)</f>
        <v>0.77762591796015879</v>
      </c>
      <c r="BZ655" s="8">
        <f>IF(BZ$1&lt;=cockpit!$C$15,1/(1+EXP(-(BD655+AH$14))),0)</f>
        <v>0.7984175153399139</v>
      </c>
      <c r="CA655" s="8">
        <f>IF(CA$1&lt;=cockpit!$C$15,1/(1+EXP(-(BE655+AI$14))),0)</f>
        <v>0.93720227924882682</v>
      </c>
      <c r="CB655" s="8">
        <f>IF(CB$1&lt;=cockpit!$C$15,1/(1+EXP(-(BF655+AJ$14))),0)</f>
        <v>0.83268817547105622</v>
      </c>
      <c r="CC655" s="8">
        <f>IF(CC$1&lt;=cockpit!$C$15,1/(1+EXP(-(BG655+AK$14))),0)</f>
        <v>0.78257018462932604</v>
      </c>
      <c r="CD655" s="8">
        <f>IF(CD$1&lt;=cockpit!$C$15,1/(1+EXP(-(BH655+AL$14))),0)</f>
        <v>0.88854520033543627</v>
      </c>
      <c r="CE655" s="8">
        <f>IF(CE$1&lt;=cockpit!$C$15,1/(1+EXP(-(BI655+AM$14))),0)</f>
        <v>0.84237051815847031</v>
      </c>
      <c r="CH655" s="6">
        <v>5.559525698355416</v>
      </c>
      <c r="CK655" s="9">
        <f t="shared" si="231"/>
        <v>5.559525698355416</v>
      </c>
      <c r="CM655" s="9">
        <f t="shared" si="232"/>
        <v>0.31306900712011598</v>
      </c>
      <c r="CP655">
        <f t="shared" si="233"/>
        <v>0.55952569835541599</v>
      </c>
      <c r="CV655">
        <v>-4.3875653994361087E-2</v>
      </c>
      <c r="CW655">
        <v>0.2294976502477506</v>
      </c>
      <c r="CX655">
        <v>9.4710586446170968E-3</v>
      </c>
      <c r="CY655">
        <v>0.1498422632896001</v>
      </c>
      <c r="CZ655">
        <v>0.17910444378873058</v>
      </c>
      <c r="DA655">
        <v>0.42187899652526201</v>
      </c>
      <c r="DB655">
        <v>7.4302961078850918E-3</v>
      </c>
      <c r="DC655">
        <v>0.35176322757108969</v>
      </c>
      <c r="DD655">
        <v>0.15233492948296193</v>
      </c>
      <c r="DE655">
        <v>0.33068607705429659</v>
      </c>
      <c r="DF655">
        <v>0.40757877846853513</v>
      </c>
      <c r="DG655">
        <v>0.11135198579319387</v>
      </c>
      <c r="DH655">
        <v>-5.7448439452613985E-2</v>
      </c>
      <c r="DI655">
        <v>0.27830013482236421</v>
      </c>
      <c r="DJ655">
        <v>7.7091697661819975E-2</v>
      </c>
      <c r="DK655">
        <v>-0.10093425607457415</v>
      </c>
      <c r="DL655">
        <v>0.37100467277313182</v>
      </c>
      <c r="DM655">
        <v>0.33284507491757076</v>
      </c>
      <c r="DN655">
        <v>0.22236220061492057</v>
      </c>
      <c r="DO655">
        <v>-1.1850337369040112E-2</v>
      </c>
      <c r="DR655">
        <f t="shared" si="234"/>
        <v>-2.003001401334582E-2</v>
      </c>
      <c r="DS655">
        <f t="shared" si="223"/>
        <v>7.2883670355463864E-2</v>
      </c>
      <c r="DT655">
        <f t="shared" si="224"/>
        <v>3.0920129686425823E-3</v>
      </c>
      <c r="DU655">
        <f t="shared" si="225"/>
        <v>4.5504449163996569E-2</v>
      </c>
      <c r="DV655">
        <f t="shared" si="226"/>
        <v>5.213696508792718E-2</v>
      </c>
      <c r="DW655">
        <f t="shared" si="227"/>
        <v>0.10391471966902334</v>
      </c>
      <c r="DX655">
        <f t="shared" si="228"/>
        <v>1.9061650065800805E-3</v>
      </c>
      <c r="DY655">
        <f t="shared" si="229"/>
        <v>9.1679983708219726E-2</v>
      </c>
      <c r="DZ655">
        <f t="shared" si="230"/>
        <v>6.9207244125363054E-2</v>
      </c>
      <c r="EA655">
        <f t="shared" ref="EA655:EA718" si="235">DE655*(1-BU655^2)</f>
        <v>0.15556274066463938</v>
      </c>
      <c r="EB655">
        <f t="shared" ref="EB655:EB718" si="236">DF655*(1-BV655^2)</f>
        <v>0.14881457516502533</v>
      </c>
      <c r="EC655">
        <f t="shared" ref="EC655:EC718" si="237">DG655*(1-BW655^2)</f>
        <v>2.8732127488316852E-2</v>
      </c>
      <c r="ED655">
        <f t="shared" ref="ED655:ED718" si="238">DH655*(1-BX655^2)</f>
        <v>-1.4513427925699304E-2</v>
      </c>
      <c r="EE655">
        <f t="shared" ref="EE655:EE718" si="239">DI655*(1-BY655^2)</f>
        <v>0.11001146769173718</v>
      </c>
      <c r="EF655">
        <f t="shared" ref="EF655:EF718" si="240">DJ655*(1-BZ655^2)</f>
        <v>2.7948012387129482E-2</v>
      </c>
      <c r="EG655">
        <f t="shared" ref="EG655:EG718" si="241">DK655*(1-CA655^2)</f>
        <v>-1.2278842792213692E-2</v>
      </c>
      <c r="EH655">
        <f t="shared" ref="EH655:EH718" si="242">DL655*(1-CB655^2)</f>
        <v>0.11376131211608946</v>
      </c>
      <c r="EI655">
        <f t="shared" ref="EI655:EI718" si="243">DM655*(1-CC655^2)</f>
        <v>0.1290053942724258</v>
      </c>
      <c r="EJ655">
        <f t="shared" ref="EJ655:EJ718" si="244">DN655*(1-CD655^2)</f>
        <v>4.6804447460789066E-2</v>
      </c>
      <c r="EK655">
        <f t="shared" ref="EK655:EK718" si="245">DO655*(1-CE655^2)</f>
        <v>-3.4414791111159089E-3</v>
      </c>
    </row>
    <row r="656" spans="1:141" x14ac:dyDescent="0.3">
      <c r="A656" s="6">
        <f>('Base original'!A656-MIN('Base original'!A:A))/(MAX('Base original'!A:A)-MIN('Base original'!A:A))</f>
        <v>0.35398230088495575</v>
      </c>
      <c r="B656" s="6">
        <f>('Base original'!B656-MIN('Base original'!B:B))/(MAX('Base original'!B:B)-MIN('Base original'!B:B))</f>
        <v>6.8493150684931517E-2</v>
      </c>
      <c r="C656" s="6">
        <f>('Base original'!C656-MIN('Base original'!C:C))/(MAX('Base original'!C:C)-MIN('Base original'!C:C))</f>
        <v>0.36</v>
      </c>
      <c r="D656" s="6">
        <f>('Base original'!D656-MIN('Base original'!D:D))/(MAX('Base original'!D:D)-MIN('Base original'!D:D))</f>
        <v>6.8493150684931503E-2</v>
      </c>
      <c r="E656" s="6">
        <f>('Base original'!E656-MIN('Base original'!E:E))/(MAX('Base original'!E:E)-MIN('Base original'!E:E))</f>
        <v>8.6811352253756274E-2</v>
      </c>
      <c r="F656" s="6">
        <f>('Base original'!F656-MIN('Base original'!F:F))/(MAX('Base original'!F:F)-MIN('Base original'!F:F))</f>
        <v>0.77611940298507465</v>
      </c>
      <c r="G656" s="6">
        <f>('Base original'!G656-MIN('Base original'!G:G))/(MAX('Base original'!G:G)-MIN('Base original'!G:G))</f>
        <v>0.25088339222614842</v>
      </c>
      <c r="H656" s="6">
        <f>('Base original'!H656-MIN('Base original'!H:H))/(MAX('Base original'!H:H)-MIN('Base original'!H:H))</f>
        <v>0.43832599118935733</v>
      </c>
      <c r="I656" s="6">
        <f>('Base original'!I656-MIN('Base original'!I:I))/(MAX('Base original'!I:I)-MIN('Base original'!I:I))</f>
        <v>0.57480314960629941</v>
      </c>
      <c r="J656" s="6">
        <f>('Base original'!J656-MIN('Base original'!J:J))/(MAX('Base original'!J:J)-MIN('Base original'!J:J))</f>
        <v>0.3233532934131737</v>
      </c>
      <c r="K656" s="6">
        <f>('Base original'!K656-MIN('Base original'!K:K))/(MAX('Base original'!K:K)-MIN('Base original'!K:K))</f>
        <v>0.39999999999999997</v>
      </c>
      <c r="L656" s="6">
        <f>'Base original'!L656</f>
        <v>7</v>
      </c>
      <c r="M656">
        <v>925</v>
      </c>
      <c r="O656">
        <v>0.43561785476958526</v>
      </c>
      <c r="P656" t="str">
        <f>IF(O656&lt;=cockpit!C$11,"treino","teste")</f>
        <v>treino</v>
      </c>
      <c r="AP656" s="6">
        <v>1.1633880125677716</v>
      </c>
      <c r="AQ656" s="6">
        <v>1.78103332983839</v>
      </c>
      <c r="AR656" s="6">
        <v>2.0638464326705721</v>
      </c>
      <c r="AS656" s="6">
        <v>2.1458343455073852</v>
      </c>
      <c r="AT656" s="6">
        <v>2.1521945816531205</v>
      </c>
      <c r="AU656" s="6">
        <v>1.9017009693561087</v>
      </c>
      <c r="AV656" s="6">
        <v>1.8422691462806979</v>
      </c>
      <c r="AW656" s="6">
        <v>2.42835482493911</v>
      </c>
      <c r="AX656" s="6">
        <v>1.2415960028220019</v>
      </c>
      <c r="AY656" s="6">
        <v>1.5593301692733521</v>
      </c>
      <c r="AZ656" s="6">
        <v>1.303835502456804</v>
      </c>
      <c r="BA656" s="6">
        <v>2.1899494631215659</v>
      </c>
      <c r="BB656" s="6">
        <v>1.3209684389441334</v>
      </c>
      <c r="BC656" s="6">
        <v>1.4918088096256081</v>
      </c>
      <c r="BD656" s="6">
        <v>1.4723093092491015</v>
      </c>
      <c r="BE656" s="6">
        <v>1.9322215804975598</v>
      </c>
      <c r="BF656" s="6">
        <v>1.5783880597036841</v>
      </c>
      <c r="BG656" s="6">
        <v>1.7419097135143171</v>
      </c>
      <c r="BH656" s="6">
        <v>1.8702778954561294</v>
      </c>
      <c r="BI656" s="6">
        <v>1.4527801899646693</v>
      </c>
      <c r="BL656" s="8">
        <f>IF(BL$1&lt;=cockpit!$C$15,1/(1+EXP(-(AP656+T$14))),0)</f>
        <v>0.78943556998929443</v>
      </c>
      <c r="BM656" s="8">
        <f>IF(BM$1&lt;=cockpit!$C$15,1/(1+EXP(-(AQ656+U$14))),0)</f>
        <v>0.86995785407898818</v>
      </c>
      <c r="BN656" s="8">
        <f>IF(BN$1&lt;=cockpit!$C$15,1/(1+EXP(-(AR656+V$14))),0)</f>
        <v>0.90165761701514946</v>
      </c>
      <c r="BO656" s="8">
        <f>IF(BO$1&lt;=cockpit!$C$15,1/(1+EXP(-(AS656+W$14))),0)</f>
        <v>0.90150830816769223</v>
      </c>
      <c r="BP656" s="8">
        <f>IF(BP$1&lt;=cockpit!$C$15,1/(1+EXP(-(AT656+X$14))),0)</f>
        <v>0.90548521067633825</v>
      </c>
      <c r="BQ656" s="8">
        <f>IF(BQ$1&lt;=cockpit!$C$15,1/(1+EXP(-(AU656+Y$14))),0)</f>
        <v>0.91290011606931498</v>
      </c>
      <c r="BR656" s="8">
        <f>IF(BR$1&lt;=cockpit!$C$15,1/(1+EXP(-(AV656+Z$14))),0)</f>
        <v>0.90367868284429553</v>
      </c>
      <c r="BS656" s="8">
        <f>IF(BS$1&lt;=cockpit!$C$15,1/(1+EXP(-(AW656+AA$14))),0)</f>
        <v>0.92670343064796901</v>
      </c>
      <c r="BT656" s="8">
        <f>IF(BT$1&lt;=cockpit!$C$15,1/(1+EXP(-(AX656+AB$14))),0)</f>
        <v>0.79175782542897599</v>
      </c>
      <c r="BU656" s="8">
        <f>IF(BU$1&lt;=cockpit!$C$15,1/(1+EXP(-(AY656+AC$14))),0)</f>
        <v>0.83200485658950207</v>
      </c>
      <c r="BV656" s="8">
        <f>IF(BV$1&lt;=cockpit!$C$15,1/(1+EXP(-(AZ656+AD$14))),0)</f>
        <v>0.84276598260126445</v>
      </c>
      <c r="BW656" s="8">
        <f>IF(BW$1&lt;=cockpit!$C$15,1/(1+EXP(-(BA656+AE$14))),0)</f>
        <v>0.93189801154045737</v>
      </c>
      <c r="BX656" s="8">
        <f>IF(BX$1&lt;=cockpit!$C$15,1/(1+EXP(-(BB656+AF$14))),0)</f>
        <v>0.88606110107085367</v>
      </c>
      <c r="BY656" s="8">
        <f>IF(BY$1&lt;=cockpit!$C$15,1/(1+EXP(-(BC656+AG$14))),0)</f>
        <v>0.81202348523609813</v>
      </c>
      <c r="BZ656" s="8">
        <f>IF(BZ$1&lt;=cockpit!$C$15,1/(1+EXP(-(BD656+AH$14))),0)</f>
        <v>0.85530545840397143</v>
      </c>
      <c r="CA656" s="8">
        <f>IF(CA$1&lt;=cockpit!$C$15,1/(1+EXP(-(BE656+AI$14))),0)</f>
        <v>0.94800804611101064</v>
      </c>
      <c r="CB656" s="8">
        <f>IF(CB$1&lt;=cockpit!$C$15,1/(1+EXP(-(BF656+AJ$14))),0)</f>
        <v>0.87989036110620389</v>
      </c>
      <c r="CC656" s="8">
        <f>IF(CC$1&lt;=cockpit!$C$15,1/(1+EXP(-(BG656+AK$14))),0)</f>
        <v>0.87317633666938432</v>
      </c>
      <c r="CD656" s="8">
        <f>IF(CD$1&lt;=cockpit!$C$15,1/(1+EXP(-(BH656+AL$14))),0)</f>
        <v>0.94274565357318629</v>
      </c>
      <c r="CE656" s="8">
        <f>IF(CE$1&lt;=cockpit!$C$15,1/(1+EXP(-(BI656+AM$14))),0)</f>
        <v>0.88021128280893435</v>
      </c>
      <c r="CH656" s="6">
        <v>5.9397139053408283</v>
      </c>
      <c r="CK656" s="9">
        <f t="shared" si="231"/>
        <v>5.9397139053408283</v>
      </c>
      <c r="CM656" s="9">
        <f t="shared" si="232"/>
        <v>1.1242066025275979</v>
      </c>
      <c r="CP656">
        <f t="shared" si="233"/>
        <v>-1.0602860946591717</v>
      </c>
      <c r="CV656">
        <v>8.3143179948721113E-2</v>
      </c>
      <c r="CW656">
        <v>-0.43489185220600257</v>
      </c>
      <c r="CX656">
        <v>-1.7947400471694252E-2</v>
      </c>
      <c r="CY656">
        <v>-0.28394704412182714</v>
      </c>
      <c r="CZ656">
        <v>-0.33939808627025525</v>
      </c>
      <c r="DA656">
        <v>-0.79944931029845789</v>
      </c>
      <c r="DB656">
        <v>-1.4080210552521209E-2</v>
      </c>
      <c r="DC656">
        <v>-0.66658182082128836</v>
      </c>
      <c r="DD656">
        <v>-0.28867057927171713</v>
      </c>
      <c r="DE656">
        <v>-0.6266411895443339</v>
      </c>
      <c r="DF656">
        <v>-0.77235078309817506</v>
      </c>
      <c r="DG656">
        <v>-0.21100900726495875</v>
      </c>
      <c r="DH656">
        <v>0.10886324201106529</v>
      </c>
      <c r="DI656">
        <v>-0.52737124311042693</v>
      </c>
      <c r="DJ656">
        <v>-0.14608668607134315</v>
      </c>
      <c r="DK656">
        <v>0.19126769066227839</v>
      </c>
      <c r="DL656">
        <v>-0.70304384007945042</v>
      </c>
      <c r="DM656">
        <v>-0.63073243221568365</v>
      </c>
      <c r="DN656">
        <v>-0.42137036776468423</v>
      </c>
      <c r="DO656">
        <v>2.2456069428703766E-2</v>
      </c>
      <c r="DR656">
        <f t="shared" si="234"/>
        <v>3.1327641894265866E-2</v>
      </c>
      <c r="DS656">
        <f t="shared" ref="DS656:DS719" si="246">CW656*(1-BM656^2)</f>
        <v>-0.10575410081550417</v>
      </c>
      <c r="DT656">
        <f t="shared" ref="DT656:DT719" si="247">CX656*(1-BN656^2)</f>
        <v>-3.3564069261350382E-3</v>
      </c>
      <c r="DU656">
        <f t="shared" ref="DU656:DU719" si="248">CY656*(1-BO656^2)</f>
        <v>-5.3178389042945445E-2</v>
      </c>
      <c r="DV656">
        <f t="shared" ref="DV656:DV719" si="249">CZ656*(1-BP656^2)</f>
        <v>-6.112441872774485E-2</v>
      </c>
      <c r="DW656">
        <f t="shared" ref="DW656:DW719" si="250">DA656*(1-BQ656^2)</f>
        <v>-0.13319895019305686</v>
      </c>
      <c r="DX656">
        <f t="shared" ref="DX656:DX719" si="251">DB656*(1-BR656^2)</f>
        <v>-2.58181552940199E-3</v>
      </c>
      <c r="DY656">
        <f t="shared" ref="DY656:DY719" si="252">DC656*(1-BS656^2)</f>
        <v>-9.4135185756133333E-2</v>
      </c>
      <c r="DZ656">
        <f t="shared" ref="DZ656:DZ719" si="253">DD656*(1-BT656^2)</f>
        <v>-0.10770863544446425</v>
      </c>
      <c r="EA656">
        <f t="shared" si="235"/>
        <v>-0.19286005462228289</v>
      </c>
      <c r="EB656">
        <f t="shared" si="236"/>
        <v>-0.22378516271980736</v>
      </c>
      <c r="EC656">
        <f t="shared" si="237"/>
        <v>-2.7761631325031719E-2</v>
      </c>
      <c r="ED656">
        <f t="shared" si="238"/>
        <v>2.33942453362278E-2</v>
      </c>
      <c r="EE656">
        <f t="shared" si="239"/>
        <v>-0.17963206395058562</v>
      </c>
      <c r="EF656">
        <f t="shared" si="240"/>
        <v>-3.9217346731238459E-2</v>
      </c>
      <c r="EG656">
        <f t="shared" si="241"/>
        <v>1.9371734110751326E-2</v>
      </c>
      <c r="EH656">
        <f t="shared" si="242"/>
        <v>-0.15874234434094708</v>
      </c>
      <c r="EI656">
        <f t="shared" si="243"/>
        <v>-0.14983874245756965</v>
      </c>
      <c r="EJ656">
        <f t="shared" si="244"/>
        <v>-4.6869292594378477E-2</v>
      </c>
      <c r="EK656">
        <f t="shared" si="245"/>
        <v>5.0577377973564002E-3</v>
      </c>
    </row>
    <row r="657" spans="1:141" x14ac:dyDescent="0.3">
      <c r="A657" s="6">
        <f>('Base original'!A657-MIN('Base original'!A:A))/(MAX('Base original'!A:A)-MIN('Base original'!A:A))</f>
        <v>0.42477876106194695</v>
      </c>
      <c r="B657" s="6">
        <f>('Base original'!B657-MIN('Base original'!B:B))/(MAX('Base original'!B:B)-MIN('Base original'!B:B))</f>
        <v>8.2191780821917804E-2</v>
      </c>
      <c r="C657" s="6">
        <f>('Base original'!C657-MIN('Base original'!C:C))/(MAX('Base original'!C:C)-MIN('Base original'!C:C))</f>
        <v>0.33</v>
      </c>
      <c r="D657" s="6">
        <f>('Base original'!D657-MIN('Base original'!D:D))/(MAX('Base original'!D:D)-MIN('Base original'!D:D))</f>
        <v>9.5890410958904104E-2</v>
      </c>
      <c r="E657" s="6">
        <f>('Base original'!E657-MIN('Base original'!E:E))/(MAX('Base original'!E:E)-MIN('Base original'!E:E))</f>
        <v>8.1803005008347252E-2</v>
      </c>
      <c r="F657" s="6">
        <f>('Base original'!F657-MIN('Base original'!F:F))/(MAX('Base original'!F:F)-MIN('Base original'!F:F))</f>
        <v>0.76119402985074625</v>
      </c>
      <c r="G657" s="6">
        <f>('Base original'!G657-MIN('Base original'!G:G))/(MAX('Base original'!G:G)-MIN('Base original'!G:G))</f>
        <v>0.23674911660777384</v>
      </c>
      <c r="H657" s="6">
        <f>('Base original'!H657-MIN('Base original'!H:H))/(MAX('Base original'!H:H)-MIN('Base original'!H:H))</f>
        <v>0.57195301027900025</v>
      </c>
      <c r="I657" s="6">
        <f>('Base original'!I657-MIN('Base original'!I:I))/(MAX('Base original'!I:I)-MIN('Base original'!I:I))</f>
        <v>0.57480314960629941</v>
      </c>
      <c r="J657" s="6">
        <f>('Base original'!J657-MIN('Base original'!J:J))/(MAX('Base original'!J:J)-MIN('Base original'!J:J))</f>
        <v>0.3413173652694611</v>
      </c>
      <c r="K657" s="6">
        <f>('Base original'!K657-MIN('Base original'!K:K))/(MAX('Base original'!K:K)-MIN('Base original'!K:K))</f>
        <v>0.27692307692307677</v>
      </c>
      <c r="L657" s="6">
        <f>'Base original'!L657</f>
        <v>6</v>
      </c>
      <c r="M657">
        <v>926</v>
      </c>
      <c r="O657">
        <v>0.43504823126796976</v>
      </c>
      <c r="P657" t="str">
        <f>IF(O657&lt;=cockpit!C$11,"treino","teste")</f>
        <v>treino</v>
      </c>
      <c r="AP657" s="6">
        <v>1.1940147453033785</v>
      </c>
      <c r="AQ657" s="6">
        <v>1.8232782946002142</v>
      </c>
      <c r="AR657" s="6">
        <v>2.0604170327751707</v>
      </c>
      <c r="AS657" s="6">
        <v>2.2518100844734708</v>
      </c>
      <c r="AT657" s="6">
        <v>2.2356803049977763</v>
      </c>
      <c r="AU657" s="6">
        <v>1.9817011421580033</v>
      </c>
      <c r="AV657" s="6">
        <v>1.9373875097026239</v>
      </c>
      <c r="AW657" s="6">
        <v>2.5832048441029265</v>
      </c>
      <c r="AX657" s="6">
        <v>1.24852340433642</v>
      </c>
      <c r="AY657" s="6">
        <v>1.6222689205225236</v>
      </c>
      <c r="AZ657" s="6">
        <v>1.3284585530654498</v>
      </c>
      <c r="BA657" s="6">
        <v>2.24816526746153</v>
      </c>
      <c r="BB657" s="6">
        <v>1.4016231562346417</v>
      </c>
      <c r="BC657" s="6">
        <v>1.5032500870346015</v>
      </c>
      <c r="BD657" s="6">
        <v>1.4768317347835982</v>
      </c>
      <c r="BE657" s="6">
        <v>2.0202811118207653</v>
      </c>
      <c r="BF657" s="6">
        <v>1.6722213447417535</v>
      </c>
      <c r="BG657" s="6">
        <v>1.7295724490987749</v>
      </c>
      <c r="BH657" s="6">
        <v>1.8786028387017983</v>
      </c>
      <c r="BI657" s="6">
        <v>1.5019350403282969</v>
      </c>
      <c r="BL657" s="8">
        <f>IF(BL$1&lt;=cockpit!$C$15,1/(1+EXP(-(AP657+T$14))),0)</f>
        <v>0.79448143811154226</v>
      </c>
      <c r="BM657" s="8">
        <f>IF(BM$1&lt;=cockpit!$C$15,1/(1+EXP(-(AQ657+U$14))),0)</f>
        <v>0.87466284374129188</v>
      </c>
      <c r="BN657" s="8">
        <f>IF(BN$1&lt;=cockpit!$C$15,1/(1+EXP(-(AR657+V$14))),0)</f>
        <v>0.90135310900833121</v>
      </c>
      <c r="BO657" s="8">
        <f>IF(BO$1&lt;=cockpit!$C$15,1/(1+EXP(-(AS657+W$14))),0)</f>
        <v>0.91052587173189603</v>
      </c>
      <c r="BP657" s="8">
        <f>IF(BP$1&lt;=cockpit!$C$15,1/(1+EXP(-(AT657+X$14))),0)</f>
        <v>0.91239223503550326</v>
      </c>
      <c r="BQ657" s="8">
        <f>IF(BQ$1&lt;=cockpit!$C$15,1/(1+EXP(-(AU657+Y$14))),0)</f>
        <v>0.91905463084119121</v>
      </c>
      <c r="BR657" s="8">
        <f>IF(BR$1&lt;=cockpit!$C$15,1/(1+EXP(-(AV657+Z$14))),0)</f>
        <v>0.91164618368318839</v>
      </c>
      <c r="BS657" s="8">
        <f>IF(BS$1&lt;=cockpit!$C$15,1/(1+EXP(-(AW657+AA$14))),0)</f>
        <v>0.93655113429037518</v>
      </c>
      <c r="BT657" s="8">
        <f>IF(BT$1&lt;=cockpit!$C$15,1/(1+EXP(-(AX657+AB$14))),0)</f>
        <v>0.79289768881742761</v>
      </c>
      <c r="BU657" s="8">
        <f>IF(BU$1&lt;=cockpit!$C$15,1/(1+EXP(-(AY657+AC$14))),0)</f>
        <v>0.84061913339321792</v>
      </c>
      <c r="BV657" s="8">
        <f>IF(BV$1&lt;=cockpit!$C$15,1/(1+EXP(-(AZ657+AD$14))),0)</f>
        <v>0.84600134972675189</v>
      </c>
      <c r="BW657" s="8">
        <f>IF(BW$1&lt;=cockpit!$C$15,1/(1+EXP(-(BA657+AE$14))),0)</f>
        <v>0.93550101669356789</v>
      </c>
      <c r="BX657" s="8">
        <f>IF(BX$1&lt;=cockpit!$C$15,1/(1+EXP(-(BB657+AF$14))),0)</f>
        <v>0.89395370995633761</v>
      </c>
      <c r="BY657" s="8">
        <f>IF(BY$1&lt;=cockpit!$C$15,1/(1+EXP(-(BC657+AG$14))),0)</f>
        <v>0.81376366586854054</v>
      </c>
      <c r="BZ657" s="8">
        <f>IF(BZ$1&lt;=cockpit!$C$15,1/(1+EXP(-(BD657+AH$14))),0)</f>
        <v>0.85586424604839895</v>
      </c>
      <c r="CA657" s="8">
        <f>IF(CA$1&lt;=cockpit!$C$15,1/(1+EXP(-(BE657+AI$14))),0)</f>
        <v>0.95218106623062337</v>
      </c>
      <c r="CB657" s="8">
        <f>IF(CB$1&lt;=cockpit!$C$15,1/(1+EXP(-(BF657+AJ$14))),0)</f>
        <v>0.88945887140769353</v>
      </c>
      <c r="CC657" s="8">
        <f>IF(CC$1&lt;=cockpit!$C$15,1/(1+EXP(-(BG657+AK$14))),0)</f>
        <v>0.87180381348847791</v>
      </c>
      <c r="CD657" s="8">
        <f>IF(CD$1&lt;=cockpit!$C$15,1/(1+EXP(-(BH657+AL$14))),0)</f>
        <v>0.94319335037176</v>
      </c>
      <c r="CE657" s="8">
        <f>IF(CE$1&lt;=cockpit!$C$15,1/(1+EXP(-(BI657+AM$14))),0)</f>
        <v>0.88529804788168054</v>
      </c>
      <c r="CH657" s="6">
        <v>5.9702590615213165</v>
      </c>
      <c r="CK657" s="9">
        <f t="shared" si="231"/>
        <v>5.9702590615213165</v>
      </c>
      <c r="CM657" s="9">
        <f t="shared" si="232"/>
        <v>8.8452342159283867E-4</v>
      </c>
      <c r="CP657">
        <f t="shared" si="233"/>
        <v>-2.9740938478683532E-2</v>
      </c>
      <c r="CV657">
        <v>2.3321594164374048E-3</v>
      </c>
      <c r="CW657">
        <v>-1.2198680984774312E-2</v>
      </c>
      <c r="CX657">
        <v>-5.0342311944828006E-4</v>
      </c>
      <c r="CY657">
        <v>-7.9646914290108575E-3</v>
      </c>
      <c r="CZ657">
        <v>-9.5200886387096333E-3</v>
      </c>
      <c r="DA657">
        <v>-2.2424487951108438E-2</v>
      </c>
      <c r="DB657">
        <v>-3.9494875762192624E-4</v>
      </c>
      <c r="DC657">
        <v>-1.8697565707892685E-2</v>
      </c>
      <c r="DD657">
        <v>-8.09718620471565E-3</v>
      </c>
      <c r="DE657">
        <v>-1.757723425811589E-2</v>
      </c>
      <c r="DF657">
        <v>-2.1664376473285455E-2</v>
      </c>
      <c r="DG657">
        <v>-5.9187854439725672E-3</v>
      </c>
      <c r="DH657">
        <v>3.0536050595682709E-3</v>
      </c>
      <c r="DI657">
        <v>-1.4792720357061593E-2</v>
      </c>
      <c r="DJ657">
        <v>-4.0977196295299808E-3</v>
      </c>
      <c r="DK657">
        <v>5.3650431233612031E-3</v>
      </c>
      <c r="DL657">
        <v>-1.9720322374256548E-2</v>
      </c>
      <c r="DM657">
        <v>-1.7691993281367151E-2</v>
      </c>
      <c r="DN657">
        <v>-1.181940444900215E-2</v>
      </c>
      <c r="DO657">
        <v>6.2989091596717529E-4</v>
      </c>
      <c r="DR657">
        <f t="shared" si="234"/>
        <v>8.6009863082684996E-4</v>
      </c>
      <c r="DS657">
        <f t="shared" si="246"/>
        <v>-2.8662619770029366E-3</v>
      </c>
      <c r="DT657">
        <f t="shared" si="247"/>
        <v>-9.4423335531506158E-5</v>
      </c>
      <c r="DU657">
        <f t="shared" si="248"/>
        <v>-1.3615053550246692E-3</v>
      </c>
      <c r="DV657">
        <f t="shared" si="249"/>
        <v>-1.5949995485003731E-3</v>
      </c>
      <c r="DW657">
        <f t="shared" si="250"/>
        <v>-3.4833882395454E-3</v>
      </c>
      <c r="DX657">
        <f t="shared" si="251"/>
        <v>-6.6707333230491198E-5</v>
      </c>
      <c r="DY657">
        <f t="shared" si="252"/>
        <v>-2.2974067861972558E-3</v>
      </c>
      <c r="DZ657">
        <f t="shared" si="253"/>
        <v>-3.0065925665645251E-3</v>
      </c>
      <c r="EA657">
        <f t="shared" si="235"/>
        <v>-5.1564481712570798E-3</v>
      </c>
      <c r="EB657">
        <f t="shared" si="236"/>
        <v>-6.1587861255394914E-3</v>
      </c>
      <c r="EC657">
        <f t="shared" si="237"/>
        <v>-7.3888843621012579E-4</v>
      </c>
      <c r="ED657">
        <f t="shared" si="238"/>
        <v>6.1330669613862156E-4</v>
      </c>
      <c r="EE657">
        <f t="shared" si="239"/>
        <v>-4.9968137213641491E-3</v>
      </c>
      <c r="EF657">
        <f t="shared" si="240"/>
        <v>-1.0961252177037035E-3</v>
      </c>
      <c r="EG657">
        <f t="shared" si="241"/>
        <v>5.0083330542366857E-4</v>
      </c>
      <c r="EH657">
        <f t="shared" si="242"/>
        <v>-4.118844037009569E-3</v>
      </c>
      <c r="EI657">
        <f t="shared" si="243"/>
        <v>-4.2453372838522239E-3</v>
      </c>
      <c r="EJ657">
        <f t="shared" si="244"/>
        <v>-1.3047003704139385E-3</v>
      </c>
      <c r="EK657">
        <f t="shared" si="245"/>
        <v>1.362122517078215E-4</v>
      </c>
    </row>
    <row r="658" spans="1:141" x14ac:dyDescent="0.3">
      <c r="A658" s="6">
        <f>('Base original'!A658-MIN('Base original'!A:A))/(MAX('Base original'!A:A)-MIN('Base original'!A:A))</f>
        <v>0.33628318584070799</v>
      </c>
      <c r="B658" s="6">
        <f>('Base original'!B658-MIN('Base original'!B:B))/(MAX('Base original'!B:B)-MIN('Base original'!B:B))</f>
        <v>0.37671232876712335</v>
      </c>
      <c r="C658" s="6">
        <f>('Base original'!C658-MIN('Base original'!C:C))/(MAX('Base original'!C:C)-MIN('Base original'!C:C))</f>
        <v>0.19</v>
      </c>
      <c r="D658" s="6">
        <f>('Base original'!D658-MIN('Base original'!D:D))/(MAX('Base original'!D:D)-MIN('Base original'!D:D))</f>
        <v>8.9041095890410982E-2</v>
      </c>
      <c r="E658" s="6">
        <f>('Base original'!E658-MIN('Base original'!E:E))/(MAX('Base original'!E:E)-MIN('Base original'!E:E))</f>
        <v>0.13522537562604342</v>
      </c>
      <c r="F658" s="6">
        <f>('Base original'!F658-MIN('Base original'!F:F))/(MAX('Base original'!F:F)-MIN('Base original'!F:F))</f>
        <v>0.14925373134328357</v>
      </c>
      <c r="G658" s="6">
        <f>('Base original'!G658-MIN('Base original'!G:G))/(MAX('Base original'!G:G)-MIN('Base original'!G:G))</f>
        <v>0.24381625441696114</v>
      </c>
      <c r="H658" s="6">
        <f>('Base original'!H658-MIN('Base original'!H:H))/(MAX('Base original'!H:H)-MIN('Base original'!H:H))</f>
        <v>0.53524229074890139</v>
      </c>
      <c r="I658" s="6">
        <f>('Base original'!I658-MIN('Base original'!I:I))/(MAX('Base original'!I:I)-MIN('Base original'!I:I))</f>
        <v>0.3622047244094489</v>
      </c>
      <c r="J658" s="6">
        <f>('Base original'!J658-MIN('Base original'!J:J))/(MAX('Base original'!J:J)-MIN('Base original'!J:J))</f>
        <v>0.155688622754491</v>
      </c>
      <c r="K658" s="6">
        <f>('Base original'!K658-MIN('Base original'!K:K))/(MAX('Base original'!K:K)-MIN('Base original'!K:K))</f>
        <v>0.12307692307692292</v>
      </c>
      <c r="L658" s="6">
        <f>'Base original'!L658</f>
        <v>4</v>
      </c>
      <c r="M658">
        <v>927</v>
      </c>
      <c r="O658">
        <v>0.11980808761961881</v>
      </c>
      <c r="P658" t="str">
        <f>IF(O658&lt;=cockpit!C$11,"treino","teste")</f>
        <v>treino</v>
      </c>
      <c r="AP658" s="6">
        <v>0.91151899399098379</v>
      </c>
      <c r="AQ658" s="6">
        <v>1.5145149935862212</v>
      </c>
      <c r="AR658" s="6">
        <v>1.2799387527357216</v>
      </c>
      <c r="AS658" s="6">
        <v>1.6632567557388922</v>
      </c>
      <c r="AT658" s="6">
        <v>1.6917989333561503</v>
      </c>
      <c r="AU658" s="6">
        <v>1.4233249380306305</v>
      </c>
      <c r="AV658" s="6">
        <v>1.4404728005940708</v>
      </c>
      <c r="AW658" s="6">
        <v>1.7205065014918388</v>
      </c>
      <c r="AX658" s="6">
        <v>0.90027945334120607</v>
      </c>
      <c r="AY658" s="6">
        <v>1.1241463355447503</v>
      </c>
      <c r="AZ658" s="6">
        <v>1.0808992351906579</v>
      </c>
      <c r="BA658" s="6">
        <v>1.4061151849331361</v>
      </c>
      <c r="BB658" s="6">
        <v>1.2023329398937874</v>
      </c>
      <c r="BC658" s="6">
        <v>1.2413193894013248</v>
      </c>
      <c r="BD658" s="6">
        <v>1.0309006808448462</v>
      </c>
      <c r="BE658" s="6">
        <v>1.7519803068574107</v>
      </c>
      <c r="BF658" s="6">
        <v>1.2589539422388758</v>
      </c>
      <c r="BG658" s="6">
        <v>0.9425412067986727</v>
      </c>
      <c r="BH658" s="6">
        <v>1.1440341548389066</v>
      </c>
      <c r="BI658" s="6">
        <v>1.145669800114504</v>
      </c>
      <c r="BL658" s="8">
        <f>IF(BL$1&lt;=cockpit!$C$15,1/(1+EXP(-(AP658+T$14))),0)</f>
        <v>0.74453177939668125</v>
      </c>
      <c r="BM658" s="8">
        <f>IF(BM$1&lt;=cockpit!$C$15,1/(1+EXP(-(AQ658+U$14))),0)</f>
        <v>0.83672612940015589</v>
      </c>
      <c r="BN658" s="8">
        <f>IF(BN$1&lt;=cockpit!$C$15,1/(1+EXP(-(AR658+V$14))),0)</f>
        <v>0.80719284184243223</v>
      </c>
      <c r="BO658" s="8">
        <f>IF(BO$1&lt;=cockpit!$C$15,1/(1+EXP(-(AS658+W$14))),0)</f>
        <v>0.84960667408207735</v>
      </c>
      <c r="BP658" s="8">
        <f>IF(BP$1&lt;=cockpit!$C$15,1/(1+EXP(-(AT658+X$14))),0)</f>
        <v>0.85806601392082693</v>
      </c>
      <c r="BQ658" s="8">
        <f>IF(BQ$1&lt;=cockpit!$C$15,1/(1+EXP(-(AU658+Y$14))),0)</f>
        <v>0.86659647567897691</v>
      </c>
      <c r="BR658" s="8">
        <f>IF(BR$1&lt;=cockpit!$C$15,1/(1+EXP(-(AV658+Z$14))),0)</f>
        <v>0.86259207684186945</v>
      </c>
      <c r="BS658" s="8">
        <f>IF(BS$1&lt;=cockpit!$C$15,1/(1+EXP(-(AW658+AA$14))),0)</f>
        <v>0.86167491436825605</v>
      </c>
      <c r="BT658" s="8">
        <f>IF(BT$1&lt;=cockpit!$C$15,1/(1+EXP(-(AX658+AB$14))),0)</f>
        <v>0.72992405876353561</v>
      </c>
      <c r="BU658" s="8">
        <f>IF(BU$1&lt;=cockpit!$C$15,1/(1+EXP(-(AY658+AC$14))),0)</f>
        <v>0.7621891917201109</v>
      </c>
      <c r="BV658" s="8">
        <f>IF(BV$1&lt;=cockpit!$C$15,1/(1+EXP(-(AZ658+AD$14))),0)</f>
        <v>0.81092285183102897</v>
      </c>
      <c r="BW658" s="8">
        <f>IF(BW$1&lt;=cockpit!$C$15,1/(1+EXP(-(BA658+AE$14))),0)</f>
        <v>0.8620453282920012</v>
      </c>
      <c r="BX658" s="8">
        <f>IF(BX$1&lt;=cockpit!$C$15,1/(1+EXP(-(BB658+AF$14))),0)</f>
        <v>0.87352455721343836</v>
      </c>
      <c r="BY658" s="8">
        <f>IF(BY$1&lt;=cockpit!$C$15,1/(1+EXP(-(BC658+AG$14))),0)</f>
        <v>0.77078036406263895</v>
      </c>
      <c r="BZ658" s="8">
        <f>IF(BZ$1&lt;=cockpit!$C$15,1/(1+EXP(-(BD658+AH$14))),0)</f>
        <v>0.79173659856221057</v>
      </c>
      <c r="CA658" s="8">
        <f>IF(CA$1&lt;=cockpit!$C$15,1/(1+EXP(-(BE658+AI$14))),0)</f>
        <v>0.93837215013690944</v>
      </c>
      <c r="CB658" s="8">
        <f>IF(CB$1&lt;=cockpit!$C$15,1/(1+EXP(-(BF658+AJ$14))),0)</f>
        <v>0.84183672671548349</v>
      </c>
      <c r="CC658" s="8">
        <f>IF(CC$1&lt;=cockpit!$C$15,1/(1+EXP(-(BG658+AK$14))),0)</f>
        <v>0.75583361625141876</v>
      </c>
      <c r="CD658" s="8">
        <f>IF(CD$1&lt;=cockpit!$C$15,1/(1+EXP(-(BH658+AL$14))),0)</f>
        <v>0.88845433831317056</v>
      </c>
      <c r="CE658" s="8">
        <f>IF(CE$1&lt;=cockpit!$C$15,1/(1+EXP(-(BI658+AM$14))),0)</f>
        <v>0.84387166289110771</v>
      </c>
      <c r="CH658" s="6">
        <v>5.5853039799195177</v>
      </c>
      <c r="CK658" s="9">
        <f t="shared" si="231"/>
        <v>5.5853039799195177</v>
      </c>
      <c r="CM658" s="9">
        <f t="shared" si="232"/>
        <v>2.5131887087486624</v>
      </c>
      <c r="CP658">
        <f t="shared" si="233"/>
        <v>1.5853039799195177</v>
      </c>
      <c r="CV658">
        <v>-0.12431287625085904</v>
      </c>
      <c r="CW658">
        <v>0.65023561811245412</v>
      </c>
      <c r="CX658">
        <v>2.683434739010911E-2</v>
      </c>
      <c r="CY658">
        <v>0.42454803604437857</v>
      </c>
      <c r="CZ658">
        <v>0.50745656257451821</v>
      </c>
      <c r="DA658">
        <v>1.1953096242080343</v>
      </c>
      <c r="DB658">
        <v>2.1052255555791165E-2</v>
      </c>
      <c r="DC658">
        <v>0.99665063874073911</v>
      </c>
      <c r="DD658">
        <v>0.43161050636265386</v>
      </c>
      <c r="DE658">
        <v>0.93693275500841744</v>
      </c>
      <c r="DF658">
        <v>1.1547928210197635</v>
      </c>
      <c r="DG658">
        <v>0.31549354528084672</v>
      </c>
      <c r="DH658">
        <v>-0.16276864489348944</v>
      </c>
      <c r="DI658">
        <v>0.78850768185053777</v>
      </c>
      <c r="DJ658">
        <v>0.21842388201516355</v>
      </c>
      <c r="DK658">
        <v>-0.28597699504339363</v>
      </c>
      <c r="DL658">
        <v>1.0511674191993636</v>
      </c>
      <c r="DM658">
        <v>0.94304984295513072</v>
      </c>
      <c r="DN658">
        <v>0.63001875097893556</v>
      </c>
      <c r="DO658">
        <v>-3.35755570293663E-2</v>
      </c>
      <c r="DR658">
        <f t="shared" si="234"/>
        <v>-5.540282157292635E-2</v>
      </c>
      <c r="DS658">
        <f t="shared" si="246"/>
        <v>0.19499875921706422</v>
      </c>
      <c r="DT658">
        <f t="shared" si="247"/>
        <v>9.3501523857571142E-3</v>
      </c>
      <c r="DU658">
        <f t="shared" si="248"/>
        <v>0.11809589009065825</v>
      </c>
      <c r="DV658">
        <f t="shared" si="249"/>
        <v>0.1338278228093534</v>
      </c>
      <c r="DW658">
        <f t="shared" si="250"/>
        <v>0.29764470496105</v>
      </c>
      <c r="DX658">
        <f t="shared" si="251"/>
        <v>5.3880071092768092E-3</v>
      </c>
      <c r="DY658">
        <f t="shared" si="252"/>
        <v>0.25665382668910985</v>
      </c>
      <c r="DZ658">
        <f t="shared" si="253"/>
        <v>0.20165311950473236</v>
      </c>
      <c r="EA658">
        <f t="shared" si="235"/>
        <v>0.39263819475580924</v>
      </c>
      <c r="EB658">
        <f t="shared" si="236"/>
        <v>0.39540582933871077</v>
      </c>
      <c r="EC658">
        <f t="shared" si="237"/>
        <v>8.1043304222123594E-2</v>
      </c>
      <c r="ED658">
        <f t="shared" si="238"/>
        <v>-3.8568819500961311E-2</v>
      </c>
      <c r="EE658">
        <f t="shared" si="239"/>
        <v>0.32005339959598494</v>
      </c>
      <c r="EF658">
        <f t="shared" si="240"/>
        <v>8.1505561465165161E-2</v>
      </c>
      <c r="EG658">
        <f t="shared" si="241"/>
        <v>-3.4162156324980653E-2</v>
      </c>
      <c r="EH658">
        <f t="shared" si="242"/>
        <v>0.30621655379808327</v>
      </c>
      <c r="EI658">
        <f t="shared" si="243"/>
        <v>0.40430012695492834</v>
      </c>
      <c r="EJ658">
        <f t="shared" si="244"/>
        <v>0.1327127497743544</v>
      </c>
      <c r="EK658">
        <f t="shared" si="245"/>
        <v>-9.665752059274911E-3</v>
      </c>
    </row>
    <row r="659" spans="1:141" x14ac:dyDescent="0.3">
      <c r="A659" s="6">
        <f>('Base original'!A659-MIN('Base original'!A:A))/(MAX('Base original'!A:A)-MIN('Base original'!A:A))</f>
        <v>0.35398230088495575</v>
      </c>
      <c r="B659" s="6">
        <f>('Base original'!B659-MIN('Base original'!B:B))/(MAX('Base original'!B:B)-MIN('Base original'!B:B))</f>
        <v>0.23972602739726026</v>
      </c>
      <c r="C659" s="6">
        <f>('Base original'!C659-MIN('Base original'!C:C))/(MAX('Base original'!C:C)-MIN('Base original'!C:C))</f>
        <v>0.27</v>
      </c>
      <c r="D659" s="6">
        <f>('Base original'!D659-MIN('Base original'!D:D))/(MAX('Base original'!D:D)-MIN('Base original'!D:D))</f>
        <v>9.5890410958904104E-2</v>
      </c>
      <c r="E659" s="6">
        <f>('Base original'!E659-MIN('Base original'!E:E))/(MAX('Base original'!E:E)-MIN('Base original'!E:E))</f>
        <v>7.1786310517529206E-2</v>
      </c>
      <c r="F659" s="6">
        <f>('Base original'!F659-MIN('Base original'!F:F))/(MAX('Base original'!F:F)-MIN('Base original'!F:F))</f>
        <v>0.19402985074626866</v>
      </c>
      <c r="G659" s="6">
        <f>('Base original'!G659-MIN('Base original'!G:G))/(MAX('Base original'!G:G)-MIN('Base original'!G:G))</f>
        <v>7.7738515901060068E-2</v>
      </c>
      <c r="H659" s="6">
        <f>('Base original'!H659-MIN('Base original'!H:H))/(MAX('Base original'!H:H)-MIN('Base original'!H:H))</f>
        <v>0.37371512481645019</v>
      </c>
      <c r="I659" s="6">
        <f>('Base original'!I659-MIN('Base original'!I:I))/(MAX('Base original'!I:I)-MIN('Base original'!I:I))</f>
        <v>0.34645669291338588</v>
      </c>
      <c r="J659" s="6">
        <f>('Base original'!J659-MIN('Base original'!J:J))/(MAX('Base original'!J:J)-MIN('Base original'!J:J))</f>
        <v>0.28143712574850305</v>
      </c>
      <c r="K659" s="6">
        <f>('Base original'!K659-MIN('Base original'!K:K))/(MAX('Base original'!K:K)-MIN('Base original'!K:K))</f>
        <v>0.43076923076923063</v>
      </c>
      <c r="L659" s="6">
        <f>'Base original'!L659</f>
        <v>5</v>
      </c>
      <c r="M659">
        <v>928</v>
      </c>
      <c r="O659">
        <v>6.2957810125463753E-2</v>
      </c>
      <c r="P659" t="str">
        <f>IF(O659&lt;=cockpit!C$11,"treino","teste")</f>
        <v>treino</v>
      </c>
      <c r="AP659" s="6">
        <v>0.87339193433700024</v>
      </c>
      <c r="AQ659" s="6">
        <v>1.4385967623111764</v>
      </c>
      <c r="AR659" s="6">
        <v>1.3690889141623419</v>
      </c>
      <c r="AS659" s="6">
        <v>1.5492839404440453</v>
      </c>
      <c r="AT659" s="6">
        <v>1.5653877250757</v>
      </c>
      <c r="AU659" s="6">
        <v>1.4368373861407728</v>
      </c>
      <c r="AV659" s="6">
        <v>1.4375182867108471</v>
      </c>
      <c r="AW659" s="6">
        <v>1.7054156339429354</v>
      </c>
      <c r="AX659" s="6">
        <v>0.94530888382450717</v>
      </c>
      <c r="AY659" s="6">
        <v>0.94251021943408719</v>
      </c>
      <c r="AZ659" s="6">
        <v>0.99126033519944823</v>
      </c>
      <c r="BA659" s="6">
        <v>1.4005062244604602</v>
      </c>
      <c r="BB659" s="6">
        <v>1.1230530103955823</v>
      </c>
      <c r="BC659" s="6">
        <v>1.2804811460417365</v>
      </c>
      <c r="BD659" s="6">
        <v>1.071908565569655</v>
      </c>
      <c r="BE659" s="6">
        <v>1.7319279240879666</v>
      </c>
      <c r="BF659" s="6">
        <v>1.1917956815687238</v>
      </c>
      <c r="BG659" s="6">
        <v>1.0932773333846506</v>
      </c>
      <c r="BH659" s="6">
        <v>1.144951323769799</v>
      </c>
      <c r="BI659" s="6">
        <v>1.1343204533987525</v>
      </c>
      <c r="BL659" s="8">
        <f>IF(BL$1&lt;=cockpit!$C$15,1/(1+EXP(-(AP659+T$14))),0)</f>
        <v>0.73721249912770059</v>
      </c>
      <c r="BM659" s="8">
        <f>IF(BM$1&lt;=cockpit!$C$15,1/(1+EXP(-(AQ659+U$14))),0)</f>
        <v>0.82608767255943916</v>
      </c>
      <c r="BN659" s="8">
        <f>IF(BN$1&lt;=cockpit!$C$15,1/(1+EXP(-(AR659+V$14))),0)</f>
        <v>0.82068896332061791</v>
      </c>
      <c r="BO659" s="8">
        <f>IF(BO$1&lt;=cockpit!$C$15,1/(1+EXP(-(AS659+W$14))),0)</f>
        <v>0.83445650568765239</v>
      </c>
      <c r="BP659" s="8">
        <f>IF(BP$1&lt;=cockpit!$C$15,1/(1+EXP(-(AT659+X$14))),0)</f>
        <v>0.84196311674143554</v>
      </c>
      <c r="BQ659" s="8">
        <f>IF(BQ$1&lt;=cockpit!$C$15,1/(1+EXP(-(AU659+Y$14))),0)</f>
        <v>0.86815088598956114</v>
      </c>
      <c r="BR659" s="8">
        <f>IF(BR$1&lt;=cockpit!$C$15,1/(1+EXP(-(AV659+Z$14))),0)</f>
        <v>0.86224151191740595</v>
      </c>
      <c r="BS659" s="8">
        <f>IF(BS$1&lt;=cockpit!$C$15,1/(1+EXP(-(AW659+AA$14))),0)</f>
        <v>0.85986637825940948</v>
      </c>
      <c r="BT659" s="8">
        <f>IF(BT$1&lt;=cockpit!$C$15,1/(1+EXP(-(AX659+AB$14))),0)</f>
        <v>0.73870849961435625</v>
      </c>
      <c r="BU659" s="8">
        <f>IF(BU$1&lt;=cockpit!$C$15,1/(1+EXP(-(AY659+AC$14))),0)</f>
        <v>0.72771957344585347</v>
      </c>
      <c r="BV659" s="8">
        <f>IF(BV$1&lt;=cockpit!$C$15,1/(1+EXP(-(AZ659+AD$14))),0)</f>
        <v>0.79679448022651422</v>
      </c>
      <c r="BW659" s="8">
        <f>IF(BW$1&lt;=cockpit!$C$15,1/(1+EXP(-(BA659+AE$14))),0)</f>
        <v>0.86137693732679554</v>
      </c>
      <c r="BX659" s="8">
        <f>IF(BX$1&lt;=cockpit!$C$15,1/(1+EXP(-(BB659+AF$14))),0)</f>
        <v>0.86450333696123483</v>
      </c>
      <c r="BY659" s="8">
        <f>IF(BY$1&lt;=cockpit!$C$15,1/(1+EXP(-(BC659+AG$14))),0)</f>
        <v>0.77762591796015879</v>
      </c>
      <c r="BZ659" s="8">
        <f>IF(BZ$1&lt;=cockpit!$C$15,1/(1+EXP(-(BD659+AH$14))),0)</f>
        <v>0.7984175153399139</v>
      </c>
      <c r="CA659" s="8">
        <f>IF(CA$1&lt;=cockpit!$C$15,1/(1+EXP(-(BE659+AI$14))),0)</f>
        <v>0.93720227924882682</v>
      </c>
      <c r="CB659" s="8">
        <f>IF(CB$1&lt;=cockpit!$C$15,1/(1+EXP(-(BF659+AJ$14))),0)</f>
        <v>0.83268817547105622</v>
      </c>
      <c r="CC659" s="8">
        <f>IF(CC$1&lt;=cockpit!$C$15,1/(1+EXP(-(BG659+AK$14))),0)</f>
        <v>0.78257018462932604</v>
      </c>
      <c r="CD659" s="8">
        <f>IF(CD$1&lt;=cockpit!$C$15,1/(1+EXP(-(BH659+AL$14))),0)</f>
        <v>0.88854520033543627</v>
      </c>
      <c r="CE659" s="8">
        <f>IF(CE$1&lt;=cockpit!$C$15,1/(1+EXP(-(BI659+AM$14))),0)</f>
        <v>0.84237051815847031</v>
      </c>
      <c r="CH659" s="6">
        <v>5.559525698355416</v>
      </c>
      <c r="CK659" s="9">
        <f t="shared" si="231"/>
        <v>5.559525698355416</v>
      </c>
      <c r="CM659" s="9">
        <f t="shared" si="232"/>
        <v>0.31306900712011598</v>
      </c>
      <c r="CP659">
        <f t="shared" si="233"/>
        <v>0.55952569835541599</v>
      </c>
      <c r="CV659">
        <v>-4.3875653994361087E-2</v>
      </c>
      <c r="CW659">
        <v>0.2294976502477506</v>
      </c>
      <c r="CX659">
        <v>9.4710586446170968E-3</v>
      </c>
      <c r="CY659">
        <v>0.1498422632896001</v>
      </c>
      <c r="CZ659">
        <v>0.17910444378873058</v>
      </c>
      <c r="DA659">
        <v>0.42187899652526201</v>
      </c>
      <c r="DB659">
        <v>7.4302961078850918E-3</v>
      </c>
      <c r="DC659">
        <v>0.35176322757108969</v>
      </c>
      <c r="DD659">
        <v>0.15233492948296193</v>
      </c>
      <c r="DE659">
        <v>0.33068607705429659</v>
      </c>
      <c r="DF659">
        <v>0.40757877846853513</v>
      </c>
      <c r="DG659">
        <v>0.11135198579319387</v>
      </c>
      <c r="DH659">
        <v>-5.7448439452613985E-2</v>
      </c>
      <c r="DI659">
        <v>0.27830013482236421</v>
      </c>
      <c r="DJ659">
        <v>7.7091697661819975E-2</v>
      </c>
      <c r="DK659">
        <v>-0.10093425607457415</v>
      </c>
      <c r="DL659">
        <v>0.37100467277313182</v>
      </c>
      <c r="DM659">
        <v>0.33284507491757076</v>
      </c>
      <c r="DN659">
        <v>0.22236220061492057</v>
      </c>
      <c r="DO659">
        <v>-1.1850337369040112E-2</v>
      </c>
      <c r="DR659">
        <f t="shared" si="234"/>
        <v>-2.003001401334582E-2</v>
      </c>
      <c r="DS659">
        <f t="shared" si="246"/>
        <v>7.2883670355463864E-2</v>
      </c>
      <c r="DT659">
        <f t="shared" si="247"/>
        <v>3.0920129686425823E-3</v>
      </c>
      <c r="DU659">
        <f t="shared" si="248"/>
        <v>4.5504449163996569E-2</v>
      </c>
      <c r="DV659">
        <f t="shared" si="249"/>
        <v>5.213696508792718E-2</v>
      </c>
      <c r="DW659">
        <f t="shared" si="250"/>
        <v>0.10391471966902334</v>
      </c>
      <c r="DX659">
        <f t="shared" si="251"/>
        <v>1.9061650065800805E-3</v>
      </c>
      <c r="DY659">
        <f t="shared" si="252"/>
        <v>9.1679983708219726E-2</v>
      </c>
      <c r="DZ659">
        <f t="shared" si="253"/>
        <v>6.9207244125363054E-2</v>
      </c>
      <c r="EA659">
        <f t="shared" si="235"/>
        <v>0.15556274066463938</v>
      </c>
      <c r="EB659">
        <f t="shared" si="236"/>
        <v>0.14881457516502533</v>
      </c>
      <c r="EC659">
        <f t="shared" si="237"/>
        <v>2.8732127488316852E-2</v>
      </c>
      <c r="ED659">
        <f t="shared" si="238"/>
        <v>-1.4513427925699304E-2</v>
      </c>
      <c r="EE659">
        <f t="shared" si="239"/>
        <v>0.11001146769173718</v>
      </c>
      <c r="EF659">
        <f t="shared" si="240"/>
        <v>2.7948012387129482E-2</v>
      </c>
      <c r="EG659">
        <f t="shared" si="241"/>
        <v>-1.2278842792213692E-2</v>
      </c>
      <c r="EH659">
        <f t="shared" si="242"/>
        <v>0.11376131211608946</v>
      </c>
      <c r="EI659">
        <f t="shared" si="243"/>
        <v>0.1290053942724258</v>
      </c>
      <c r="EJ659">
        <f t="shared" si="244"/>
        <v>4.6804447460789066E-2</v>
      </c>
      <c r="EK659">
        <f t="shared" si="245"/>
        <v>-3.4414791111159089E-3</v>
      </c>
    </row>
    <row r="660" spans="1:141" x14ac:dyDescent="0.3">
      <c r="A660" s="6">
        <f>('Base original'!A660-MIN('Base original'!A:A))/(MAX('Base original'!A:A)-MIN('Base original'!A:A))</f>
        <v>0.3628318584070796</v>
      </c>
      <c r="B660" s="6">
        <f>('Base original'!B660-MIN('Base original'!B:B))/(MAX('Base original'!B:B)-MIN('Base original'!B:B))</f>
        <v>0.14383561643835618</v>
      </c>
      <c r="C660" s="6">
        <f>('Base original'!C660-MIN('Base original'!C:C))/(MAX('Base original'!C:C)-MIN('Base original'!C:C))</f>
        <v>0.38</v>
      </c>
      <c r="D660" s="6">
        <f>('Base original'!D660-MIN('Base original'!D:D))/(MAX('Base original'!D:D)-MIN('Base original'!D:D))</f>
        <v>0.16438356164383561</v>
      </c>
      <c r="E660" s="6">
        <f>('Base original'!E660-MIN('Base original'!E:E))/(MAX('Base original'!E:E)-MIN('Base original'!E:E))</f>
        <v>8.5141903171953262E-2</v>
      </c>
      <c r="F660" s="6">
        <f>('Base original'!F660-MIN('Base original'!F:F))/(MAX('Base original'!F:F)-MIN('Base original'!F:F))</f>
        <v>0.13432835820895522</v>
      </c>
      <c r="G660" s="6">
        <f>('Base original'!G660-MIN('Base original'!G:G))/(MAX('Base original'!G:G)-MIN('Base original'!G:G))</f>
        <v>4.5936395759717315E-2</v>
      </c>
      <c r="H660" s="6">
        <f>('Base original'!H660-MIN('Base original'!H:H))/(MAX('Base original'!H:H)-MIN('Base original'!H:H))</f>
        <v>0.33847283406747541</v>
      </c>
      <c r="I660" s="6">
        <f>('Base original'!I660-MIN('Base original'!I:I))/(MAX('Base original'!I:I)-MIN('Base original'!I:I))</f>
        <v>0.44094488188976361</v>
      </c>
      <c r="J660" s="6">
        <f>('Base original'!J660-MIN('Base original'!J:J))/(MAX('Base original'!J:J)-MIN('Base original'!J:J))</f>
        <v>0.23952095808383234</v>
      </c>
      <c r="K660" s="6">
        <f>('Base original'!K660-MIN('Base original'!K:K))/(MAX('Base original'!K:K)-MIN('Base original'!K:K))</f>
        <v>0.55384615384615377</v>
      </c>
      <c r="L660" s="6">
        <f>'Base original'!L660</f>
        <v>7</v>
      </c>
      <c r="M660">
        <v>929</v>
      </c>
      <c r="O660">
        <v>0.51942583793489938</v>
      </c>
      <c r="P660" t="str">
        <f>IF(O660&lt;=cockpit!C$11,"treino","teste")</f>
        <v>treino</v>
      </c>
      <c r="AP660" s="6">
        <v>0.95481315856139459</v>
      </c>
      <c r="AQ660" s="6">
        <v>1.4368521849093028</v>
      </c>
      <c r="AR660" s="6">
        <v>1.4603016150068333</v>
      </c>
      <c r="AS660" s="6">
        <v>1.6261333142740473</v>
      </c>
      <c r="AT660" s="6">
        <v>1.5968781940463157</v>
      </c>
      <c r="AU660" s="6">
        <v>1.4804016081715885</v>
      </c>
      <c r="AV660" s="6">
        <v>1.5138185029228575</v>
      </c>
      <c r="AW660" s="6">
        <v>1.6927127688859349</v>
      </c>
      <c r="AX660" s="6">
        <v>1.0147268946431143</v>
      </c>
      <c r="AY660" s="6">
        <v>0.88726010767480912</v>
      </c>
      <c r="AZ660" s="6">
        <v>1.0393983783942278</v>
      </c>
      <c r="BA660" s="6">
        <v>1.4973497270491822</v>
      </c>
      <c r="BB660" s="6">
        <v>1.1810957834900513</v>
      </c>
      <c r="BC660" s="6">
        <v>1.3162402496128582</v>
      </c>
      <c r="BD660" s="6">
        <v>1.1951735515144044</v>
      </c>
      <c r="BE660" s="6">
        <v>1.8037865283150301</v>
      </c>
      <c r="BF660" s="6">
        <v>1.1551215804447592</v>
      </c>
      <c r="BG660" s="6">
        <v>1.2331660683712524</v>
      </c>
      <c r="BH660" s="6">
        <v>1.1943275979733023</v>
      </c>
      <c r="BI660" s="6">
        <v>1.2370393946117288</v>
      </c>
      <c r="BL660" s="8">
        <f>IF(BL$1&lt;=cockpit!$C$15,1/(1+EXP(-(AP660+T$14))),0)</f>
        <v>0.75267898633066355</v>
      </c>
      <c r="BM660" s="8">
        <f>IF(BM$1&lt;=cockpit!$C$15,1/(1+EXP(-(AQ660+U$14))),0)</f>
        <v>0.82583689205305366</v>
      </c>
      <c r="BN660" s="8">
        <f>IF(BN$1&lt;=cockpit!$C$15,1/(1+EXP(-(AR660+V$14))),0)</f>
        <v>0.83372144928954839</v>
      </c>
      <c r="BO660" s="8">
        <f>IF(BO$1&lt;=cockpit!$C$15,1/(1+EXP(-(AS660+W$14))),0)</f>
        <v>0.84480140609760823</v>
      </c>
      <c r="BP660" s="8">
        <f>IF(BP$1&lt;=cockpit!$C$15,1/(1+EXP(-(AT660+X$14))),0)</f>
        <v>0.84610829693324918</v>
      </c>
      <c r="BQ660" s="8">
        <f>IF(BQ$1&lt;=cockpit!$C$15,1/(1+EXP(-(AU660+Y$14))),0)</f>
        <v>0.87305798429523429</v>
      </c>
      <c r="BR660" s="8">
        <f>IF(BR$1&lt;=cockpit!$C$15,1/(1+EXP(-(AV660+Z$14))),0)</f>
        <v>0.87105661675004598</v>
      </c>
      <c r="BS660" s="8">
        <f>IF(BS$1&lt;=cockpit!$C$15,1/(1+EXP(-(AW660+AA$14))),0)</f>
        <v>0.85832872296114682</v>
      </c>
      <c r="BT660" s="8">
        <f>IF(BT$1&lt;=cockpit!$C$15,1/(1+EXP(-(AX660+AB$14))),0)</f>
        <v>0.75188382830703682</v>
      </c>
      <c r="BU660" s="8">
        <f>IF(BU$1&lt;=cockpit!$C$15,1/(1+EXP(-(AY660+AC$14))),0)</f>
        <v>0.71663547103603609</v>
      </c>
      <c r="BV660" s="8">
        <f>IF(BV$1&lt;=cockpit!$C$15,1/(1+EXP(-(AZ660+AD$14))),0)</f>
        <v>0.80447740663016221</v>
      </c>
      <c r="BW660" s="8">
        <f>IF(BW$1&lt;=cockpit!$C$15,1/(1+EXP(-(BA660+AE$14))),0)</f>
        <v>0.87254125923625414</v>
      </c>
      <c r="BX660" s="8">
        <f>IF(BX$1&lt;=cockpit!$C$15,1/(1+EXP(-(BB660+AF$14))),0)</f>
        <v>0.87115961757278104</v>
      </c>
      <c r="BY660" s="8">
        <f>IF(BY$1&lt;=cockpit!$C$15,1/(1+EXP(-(BC660+AG$14))),0)</f>
        <v>0.78374808865725321</v>
      </c>
      <c r="BZ660" s="8">
        <f>IF(BZ$1&lt;=cockpit!$C$15,1/(1+EXP(-(BD660+AH$14))),0)</f>
        <v>0.81752942934322537</v>
      </c>
      <c r="CA660" s="8">
        <f>IF(CA$1&lt;=cockpit!$C$15,1/(1+EXP(-(BE660+AI$14))),0)</f>
        <v>0.94130092782743291</v>
      </c>
      <c r="CB660" s="8">
        <f>IF(CB$1&lt;=cockpit!$C$15,1/(1+EXP(-(BF660+AJ$14))),0)</f>
        <v>0.82751626888569652</v>
      </c>
      <c r="CC660" s="8">
        <f>IF(CC$1&lt;=cockpit!$C$15,1/(1+EXP(-(BG660+AK$14))),0)</f>
        <v>0.80543187033831143</v>
      </c>
      <c r="CD660" s="8">
        <f>IF(CD$1&lt;=cockpit!$C$15,1/(1+EXP(-(BH660+AL$14))),0)</f>
        <v>0.89334206061323007</v>
      </c>
      <c r="CE660" s="8">
        <f>IF(CE$1&lt;=cockpit!$C$15,1/(1+EXP(-(BI660+AM$14))),0)</f>
        <v>0.85553523927571118</v>
      </c>
      <c r="CH660" s="6">
        <v>5.5862862146173127</v>
      </c>
      <c r="CK660" s="9">
        <f t="shared" si="231"/>
        <v>5.5862862146173127</v>
      </c>
      <c r="CM660" s="9">
        <f t="shared" si="232"/>
        <v>1.998586666981047</v>
      </c>
      <c r="CP660">
        <f t="shared" si="233"/>
        <v>-1.4137137853826873</v>
      </c>
      <c r="CV660">
        <v>0.1108574942613426</v>
      </c>
      <c r="CW660">
        <v>-0.57985538970202877</v>
      </c>
      <c r="CX660">
        <v>-2.3929850241763171E-2</v>
      </c>
      <c r="CY660">
        <v>-0.37859578901931118</v>
      </c>
      <c r="CZ660">
        <v>-0.45253045919365531</v>
      </c>
      <c r="DA660">
        <v>-1.0659316540852224</v>
      </c>
      <c r="DB660">
        <v>-1.8773600690848061E-2</v>
      </c>
      <c r="DC660">
        <v>-0.88877512770123379</v>
      </c>
      <c r="DD660">
        <v>-0.38489383139747307</v>
      </c>
      <c r="DE660">
        <v>-0.83552099061734797</v>
      </c>
      <c r="DF660">
        <v>-1.0298003102341817</v>
      </c>
      <c r="DG660">
        <v>-0.28134514251672632</v>
      </c>
      <c r="DH660">
        <v>0.14515088590496533</v>
      </c>
      <c r="DI660">
        <v>-0.70316115636626586</v>
      </c>
      <c r="DJ660">
        <v>-0.19478210928185197</v>
      </c>
      <c r="DK660">
        <v>0.255023405804915</v>
      </c>
      <c r="DL660">
        <v>-0.93739111873214742</v>
      </c>
      <c r="DM660">
        <v>-0.84097597695826787</v>
      </c>
      <c r="DN660">
        <v>-0.56182675662854309</v>
      </c>
      <c r="DO660">
        <v>2.9941404566919388E-2</v>
      </c>
      <c r="DR660">
        <f t="shared" si="234"/>
        <v>4.805387955100851E-2</v>
      </c>
      <c r="DS660">
        <f t="shared" si="246"/>
        <v>-0.18439020295567263</v>
      </c>
      <c r="DT660">
        <f t="shared" si="247"/>
        <v>-7.2964158191531304E-3</v>
      </c>
      <c r="DU660">
        <f t="shared" si="248"/>
        <v>-0.10839598155079253</v>
      </c>
      <c r="DV660">
        <f t="shared" si="249"/>
        <v>-0.1285642427917319</v>
      </c>
      <c r="DW660">
        <f t="shared" si="250"/>
        <v>-0.2534463093667087</v>
      </c>
      <c r="DX660">
        <f t="shared" si="251"/>
        <v>-4.5293258567153912E-3</v>
      </c>
      <c r="DY660">
        <f t="shared" si="252"/>
        <v>-0.23398943063354205</v>
      </c>
      <c r="DZ660">
        <f t="shared" si="253"/>
        <v>-0.16730207447948114</v>
      </c>
      <c r="EA660">
        <f t="shared" si="235"/>
        <v>-0.40642548472264445</v>
      </c>
      <c r="EB660">
        <f t="shared" si="236"/>
        <v>-0.36333013152342736</v>
      </c>
      <c r="EC660">
        <f t="shared" si="237"/>
        <v>-6.7149137780233348E-2</v>
      </c>
      <c r="ED660">
        <f t="shared" si="238"/>
        <v>3.499310921590592E-2</v>
      </c>
      <c r="EE660">
        <f t="shared" si="239"/>
        <v>-0.27123663455370428</v>
      </c>
      <c r="EF660">
        <f t="shared" si="240"/>
        <v>-6.4598635765797843E-2</v>
      </c>
      <c r="EG660">
        <f t="shared" si="241"/>
        <v>2.9060570785625049E-2</v>
      </c>
      <c r="EH660">
        <f t="shared" si="242"/>
        <v>-0.29548145197637715</v>
      </c>
      <c r="EI660">
        <f t="shared" si="243"/>
        <v>-0.29541762258449805</v>
      </c>
      <c r="EJ660">
        <f t="shared" si="244"/>
        <v>-0.11345527429951421</v>
      </c>
      <c r="EK660">
        <f t="shared" si="245"/>
        <v>8.0260765709041209E-3</v>
      </c>
    </row>
    <row r="661" spans="1:141" x14ac:dyDescent="0.3">
      <c r="A661" s="6">
        <f>('Base original'!A661-MIN('Base original'!A:A))/(MAX('Base original'!A:A)-MIN('Base original'!A:A))</f>
        <v>0.24778761061946908</v>
      </c>
      <c r="B661" s="6">
        <f>('Base original'!B661-MIN('Base original'!B:B))/(MAX('Base original'!B:B)-MIN('Base original'!B:B))</f>
        <v>0.33561643835616439</v>
      </c>
      <c r="C661" s="6">
        <f>('Base original'!C661-MIN('Base original'!C:C))/(MAX('Base original'!C:C)-MIN('Base original'!C:C))</f>
        <v>0.01</v>
      </c>
      <c r="D661" s="6">
        <f>('Base original'!D661-MIN('Base original'!D:D))/(MAX('Base original'!D:D)-MIN('Base original'!D:D))</f>
        <v>7.5342465753424667E-2</v>
      </c>
      <c r="E661" s="6">
        <f>('Base original'!E661-MIN('Base original'!E:E))/(MAX('Base original'!E:E)-MIN('Base original'!E:E))</f>
        <v>0.10350584307178631</v>
      </c>
      <c r="F661" s="6">
        <f>('Base original'!F661-MIN('Base original'!F:F))/(MAX('Base original'!F:F)-MIN('Base original'!F:F))</f>
        <v>0.17910447761194029</v>
      </c>
      <c r="G661" s="6">
        <f>('Base original'!G661-MIN('Base original'!G:G))/(MAX('Base original'!G:G)-MIN('Base original'!G:G))</f>
        <v>0.11307420494699646</v>
      </c>
      <c r="H661" s="6">
        <f>('Base original'!H661-MIN('Base original'!H:H))/(MAX('Base original'!H:H)-MIN('Base original'!H:H))</f>
        <v>0.54405286343605341</v>
      </c>
      <c r="I661" s="6">
        <f>('Base original'!I661-MIN('Base original'!I:I))/(MAX('Base original'!I:I)-MIN('Base original'!I:I))</f>
        <v>0.58267716535433067</v>
      </c>
      <c r="J661" s="6">
        <f>('Base original'!J661-MIN('Base original'!J:J))/(MAX('Base original'!J:J)-MIN('Base original'!J:J))</f>
        <v>0.19161676646706588</v>
      </c>
      <c r="K661" s="6">
        <f>('Base original'!K661-MIN('Base original'!K:K))/(MAX('Base original'!K:K)-MIN('Base original'!K:K))</f>
        <v>0.21538461538461545</v>
      </c>
      <c r="L661" s="6">
        <f>'Base original'!L661</f>
        <v>5</v>
      </c>
      <c r="M661">
        <v>931</v>
      </c>
      <c r="O661">
        <v>0.24274476514402554</v>
      </c>
      <c r="P661" t="str">
        <f>IF(O661&lt;=cockpit!C$11,"treino","teste")</f>
        <v>treino</v>
      </c>
      <c r="AP661" s="6">
        <v>0.63637187110383187</v>
      </c>
      <c r="AQ661" s="6">
        <v>1.2455479705596639</v>
      </c>
      <c r="AR661" s="6">
        <v>1.2832723823783465</v>
      </c>
      <c r="AS661" s="6">
        <v>1.5591124191925729</v>
      </c>
      <c r="AT661" s="6">
        <v>1.6137764951304798</v>
      </c>
      <c r="AU661" s="6">
        <v>1.4612523792030911</v>
      </c>
      <c r="AV661" s="6">
        <v>1.4188463665044564</v>
      </c>
      <c r="AW661" s="6">
        <v>1.6669972942489608</v>
      </c>
      <c r="AX661" s="6">
        <v>0.75875612909090118</v>
      </c>
      <c r="AY661" s="6">
        <v>0.99753653548165477</v>
      </c>
      <c r="AZ661" s="6">
        <v>0.94279986569765972</v>
      </c>
      <c r="BA661" s="6">
        <v>1.4625349304987623</v>
      </c>
      <c r="BB661" s="6">
        <v>1.1802942559606073</v>
      </c>
      <c r="BC661" s="6">
        <v>1.1354049384074822</v>
      </c>
      <c r="BD661" s="6">
        <v>0.97479302039934601</v>
      </c>
      <c r="BE661" s="6">
        <v>1.8580766983758834</v>
      </c>
      <c r="BF661" s="6">
        <v>1.1510989954740463</v>
      </c>
      <c r="BG661" s="6">
        <v>0.91087340860109589</v>
      </c>
      <c r="BH661" s="6">
        <v>1.1151931497444254</v>
      </c>
      <c r="BI661" s="6">
        <v>1.0733575089422711</v>
      </c>
      <c r="BL661" s="8">
        <f>IF(BL$1&lt;=cockpit!$C$15,1/(1+EXP(-(AP661+T$14))),0)</f>
        <v>0.68879897803488199</v>
      </c>
      <c r="BM661" s="8">
        <f>IF(BM$1&lt;=cockpit!$C$15,1/(1+EXP(-(AQ661+U$14))),0)</f>
        <v>0.79658746246510104</v>
      </c>
      <c r="BN661" s="8">
        <f>IF(BN$1&lt;=cockpit!$C$15,1/(1+EXP(-(AR661+V$14))),0)</f>
        <v>0.80771113190705468</v>
      </c>
      <c r="BO661" s="8">
        <f>IF(BO$1&lt;=cockpit!$C$15,1/(1+EXP(-(AS661+W$14))),0)</f>
        <v>0.83580974115076179</v>
      </c>
      <c r="BP661" s="8">
        <f>IF(BP$1&lt;=cockpit!$C$15,1/(1+EXP(-(AT661+X$14))),0)</f>
        <v>0.8482957628515575</v>
      </c>
      <c r="BQ661" s="8">
        <f>IF(BQ$1&lt;=cockpit!$C$15,1/(1+EXP(-(AU661+Y$14))),0)</f>
        <v>0.8709205142346198</v>
      </c>
      <c r="BR661" s="8">
        <f>IF(BR$1&lt;=cockpit!$C$15,1/(1+EXP(-(AV661+Z$14))),0)</f>
        <v>0.86000860298553528</v>
      </c>
      <c r="BS661" s="8">
        <f>IF(BS$1&lt;=cockpit!$C$15,1/(1+EXP(-(AW661+AA$14))),0)</f>
        <v>0.85517280108690896</v>
      </c>
      <c r="BT661" s="8">
        <f>IF(BT$1&lt;=cockpit!$C$15,1/(1+EXP(-(AX661+AB$14))),0)</f>
        <v>0.70113615417014796</v>
      </c>
      <c r="BU661" s="8">
        <f>IF(BU$1&lt;=cockpit!$C$15,1/(1+EXP(-(AY661+AC$14))),0)</f>
        <v>0.73848508235973309</v>
      </c>
      <c r="BV661" s="8">
        <f>IF(BV$1&lt;=cockpit!$C$15,1/(1+EXP(-(AZ661+AD$14))),0)</f>
        <v>0.78883517900812294</v>
      </c>
      <c r="BW661" s="8">
        <f>IF(BW$1&lt;=cockpit!$C$15,1/(1+EXP(-(BA661+AE$14))),0)</f>
        <v>0.86861892460748591</v>
      </c>
      <c r="BX661" s="8">
        <f>IF(BX$1&lt;=cockpit!$C$15,1/(1+EXP(-(BB661+AF$14))),0)</f>
        <v>0.87106962692450884</v>
      </c>
      <c r="BY661" s="8">
        <f>IF(BY$1&lt;=cockpit!$C$15,1/(1+EXP(-(BC661+AG$14))),0)</f>
        <v>0.75153361195575497</v>
      </c>
      <c r="BZ661" s="8">
        <f>IF(BZ$1&lt;=cockpit!$C$15,1/(1+EXP(-(BD661+AH$14))),0)</f>
        <v>0.78233357178504126</v>
      </c>
      <c r="CA661" s="8">
        <f>IF(CA$1&lt;=cockpit!$C$15,1/(1+EXP(-(BE661+AI$14))),0)</f>
        <v>0.94422976006692039</v>
      </c>
      <c r="CB661" s="8">
        <f>IF(CB$1&lt;=cockpit!$C$15,1/(1+EXP(-(BF661+AJ$14))),0)</f>
        <v>0.82694135623814902</v>
      </c>
      <c r="CC661" s="8">
        <f>IF(CC$1&lt;=cockpit!$C$15,1/(1+EXP(-(BG661+AK$14))),0)</f>
        <v>0.74994211189300908</v>
      </c>
      <c r="CD661" s="8">
        <f>IF(CD$1&lt;=cockpit!$C$15,1/(1+EXP(-(BH661+AL$14))),0)</f>
        <v>0.8855639194312851</v>
      </c>
      <c r="CE661" s="8">
        <f>IF(CE$1&lt;=cockpit!$C$15,1/(1+EXP(-(BI661+AM$14))),0)</f>
        <v>0.83410576870013764</v>
      </c>
      <c r="CH661" s="6">
        <v>5.5029107600772393</v>
      </c>
      <c r="CK661" s="9">
        <f t="shared" si="231"/>
        <v>5.5029107600772393</v>
      </c>
      <c r="CM661" s="9">
        <f t="shared" si="232"/>
        <v>0.25291923260146659</v>
      </c>
      <c r="CP661">
        <f t="shared" si="233"/>
        <v>0.50291076007723934</v>
      </c>
      <c r="CV661">
        <v>-3.9436148445095826E-2</v>
      </c>
      <c r="CW661">
        <v>0.20627620511671801</v>
      </c>
      <c r="CX661">
        <v>8.5127409084165568E-3</v>
      </c>
      <c r="CY661">
        <v>0.13468065317493055</v>
      </c>
      <c r="CZ661">
        <v>0.16098197495441241</v>
      </c>
      <c r="DA661">
        <v>0.37919167506828566</v>
      </c>
      <c r="DB661">
        <v>6.6784704870549291E-3</v>
      </c>
      <c r="DC661">
        <v>0.31617048629753475</v>
      </c>
      <c r="DD661">
        <v>0.13692110192215889</v>
      </c>
      <c r="DE661">
        <v>0.29722600203556326</v>
      </c>
      <c r="DF661">
        <v>0.3663384074644615</v>
      </c>
      <c r="DG661">
        <v>0.10008496835080716</v>
      </c>
      <c r="DH661">
        <v>-5.1635587847500886E-2</v>
      </c>
      <c r="DI661">
        <v>0.25014066868508578</v>
      </c>
      <c r="DJ661">
        <v>6.9291266479280439E-2</v>
      </c>
      <c r="DK661">
        <v>-9.0721344148255695E-2</v>
      </c>
      <c r="DL661">
        <v>0.33346500889048425</v>
      </c>
      <c r="DM661">
        <v>0.29916654428342737</v>
      </c>
      <c r="DN661">
        <v>0.19986274741694326</v>
      </c>
      <c r="DO661">
        <v>-1.0651275162074935E-2</v>
      </c>
      <c r="DR661">
        <f t="shared" si="234"/>
        <v>-2.0725903164658124E-2</v>
      </c>
      <c r="DS661">
        <f t="shared" si="246"/>
        <v>7.5383312138563724E-2</v>
      </c>
      <c r="DT661">
        <f t="shared" si="247"/>
        <v>2.9590519573591727E-3</v>
      </c>
      <c r="DU661">
        <f t="shared" si="248"/>
        <v>4.0595722157494782E-2</v>
      </c>
      <c r="DV661">
        <f t="shared" si="249"/>
        <v>4.513842797520607E-2</v>
      </c>
      <c r="DW661">
        <f t="shared" si="250"/>
        <v>9.1573825580261725E-2</v>
      </c>
      <c r="DX661">
        <f t="shared" si="251"/>
        <v>1.7389748921046244E-3</v>
      </c>
      <c r="DY661">
        <f t="shared" si="252"/>
        <v>8.4948521938666435E-2</v>
      </c>
      <c r="DZ661">
        <f t="shared" si="253"/>
        <v>6.9611796362901296E-2</v>
      </c>
      <c r="EA661">
        <f t="shared" si="235"/>
        <v>0.13513076510668096</v>
      </c>
      <c r="EB661">
        <f t="shared" si="236"/>
        <v>0.13838032580911974</v>
      </c>
      <c r="EC661">
        <f t="shared" si="237"/>
        <v>2.4570976210383958E-2</v>
      </c>
      <c r="ED661">
        <f t="shared" si="238"/>
        <v>-1.2456450711217973E-2</v>
      </c>
      <c r="EE661">
        <f t="shared" si="239"/>
        <v>0.10886052614729542</v>
      </c>
      <c r="EF661">
        <f t="shared" si="240"/>
        <v>2.6881836638452797E-2</v>
      </c>
      <c r="EG661">
        <f t="shared" si="241"/>
        <v>-9.8369298799144984E-3</v>
      </c>
      <c r="EH661">
        <f t="shared" si="242"/>
        <v>0.10543096271101363</v>
      </c>
      <c r="EI661">
        <f t="shared" si="243"/>
        <v>0.1309113393988679</v>
      </c>
      <c r="EJ661">
        <f t="shared" si="244"/>
        <v>4.3125693032190472E-2</v>
      </c>
      <c r="EK661">
        <f t="shared" si="245"/>
        <v>-3.2408375749768624E-3</v>
      </c>
    </row>
    <row r="662" spans="1:141" x14ac:dyDescent="0.3">
      <c r="A662" s="6">
        <f>('Base original'!A662-MIN('Base original'!A:A))/(MAX('Base original'!A:A)-MIN('Base original'!A:A))</f>
        <v>0.26548672566371678</v>
      </c>
      <c r="B662" s="6">
        <f>('Base original'!B662-MIN('Base original'!B:B))/(MAX('Base original'!B:B)-MIN('Base original'!B:B))</f>
        <v>0.19178082191780824</v>
      </c>
      <c r="C662" s="6">
        <f>('Base original'!C662-MIN('Base original'!C:C))/(MAX('Base original'!C:C)-MIN('Base original'!C:C))</f>
        <v>0.28999999999999998</v>
      </c>
      <c r="D662" s="6">
        <f>('Base original'!D662-MIN('Base original'!D:D))/(MAX('Base original'!D:D)-MIN('Base original'!D:D))</f>
        <v>6.8493150684931503E-2</v>
      </c>
      <c r="E662" s="6">
        <f>('Base original'!E662-MIN('Base original'!E:E))/(MAX('Base original'!E:E)-MIN('Base original'!E:E))</f>
        <v>0.11018363939899833</v>
      </c>
      <c r="F662" s="6">
        <f>('Base original'!F662-MIN('Base original'!F:F))/(MAX('Base original'!F:F)-MIN('Base original'!F:F))</f>
        <v>0.41791044776119401</v>
      </c>
      <c r="G662" s="6">
        <f>('Base original'!G662-MIN('Base original'!G:G))/(MAX('Base original'!G:G)-MIN('Base original'!G:G))</f>
        <v>0.21201413427561838</v>
      </c>
      <c r="H662" s="6">
        <f>('Base original'!H662-MIN('Base original'!H:H))/(MAX('Base original'!H:H)-MIN('Base original'!H:H))</f>
        <v>0.51615271659324513</v>
      </c>
      <c r="I662" s="6">
        <f>('Base original'!I662-MIN('Base original'!I:I))/(MAX('Base original'!I:I)-MIN('Base original'!I:I))</f>
        <v>0.55905511811023634</v>
      </c>
      <c r="J662" s="6">
        <f>('Base original'!J662-MIN('Base original'!J:J))/(MAX('Base original'!J:J)-MIN('Base original'!J:J))</f>
        <v>0.155688622754491</v>
      </c>
      <c r="K662" s="6">
        <f>('Base original'!K662-MIN('Base original'!K:K))/(MAX('Base original'!K:K)-MIN('Base original'!K:K))</f>
        <v>0.16923076923076918</v>
      </c>
      <c r="L662" s="6">
        <f>'Base original'!L662</f>
        <v>6</v>
      </c>
      <c r="M662">
        <v>932</v>
      </c>
      <c r="O662">
        <v>0.50967678642729164</v>
      </c>
      <c r="P662" t="str">
        <f>IF(O662&lt;=cockpit!C$11,"treino","teste")</f>
        <v>treino</v>
      </c>
      <c r="AP662" s="6">
        <v>0.92608973460014443</v>
      </c>
      <c r="AQ662" s="6">
        <v>1.4602482756024919</v>
      </c>
      <c r="AR662" s="6">
        <v>1.5016614615525605</v>
      </c>
      <c r="AS662" s="6">
        <v>1.8439900380331973</v>
      </c>
      <c r="AT662" s="6">
        <v>1.8122047640357719</v>
      </c>
      <c r="AU662" s="6">
        <v>1.5420481901405523</v>
      </c>
      <c r="AV662" s="6">
        <v>1.4891321283835359</v>
      </c>
      <c r="AW662" s="6">
        <v>1.9507974033720974</v>
      </c>
      <c r="AX662" s="6">
        <v>0.96805370319128703</v>
      </c>
      <c r="AY662" s="6">
        <v>1.237958919454496</v>
      </c>
      <c r="AZ662" s="6">
        <v>1.1079905967798027</v>
      </c>
      <c r="BA662" s="6">
        <v>1.774791673596261</v>
      </c>
      <c r="BB662" s="6">
        <v>1.1943170526551719</v>
      </c>
      <c r="BC662" s="6">
        <v>1.1967967530775909</v>
      </c>
      <c r="BD662" s="6">
        <v>1.2010177715470682</v>
      </c>
      <c r="BE662" s="6">
        <v>1.7366560084489042</v>
      </c>
      <c r="BF662" s="6">
        <v>1.2872062334596954</v>
      </c>
      <c r="BG662" s="6">
        <v>1.2827491334420453</v>
      </c>
      <c r="BH662" s="6">
        <v>1.4091413394613586</v>
      </c>
      <c r="BI662" s="6">
        <v>1.2722493700844839</v>
      </c>
      <c r="BL662" s="8">
        <f>IF(BL$1&lt;=cockpit!$C$15,1/(1+EXP(-(AP662+T$14))),0)</f>
        <v>0.74729330738006094</v>
      </c>
      <c r="BM662" s="8">
        <f>IF(BM$1&lt;=cockpit!$C$15,1/(1+EXP(-(AQ662+U$14))),0)</f>
        <v>0.82917634921641714</v>
      </c>
      <c r="BN662" s="8">
        <f>IF(BN$1&lt;=cockpit!$C$15,1/(1+EXP(-(AR662+V$14))),0)</f>
        <v>0.83937630637099037</v>
      </c>
      <c r="BO662" s="8">
        <f>IF(BO$1&lt;=cockpit!$C$15,1/(1+EXP(-(AS662+W$14))),0)</f>
        <v>0.8712720214947518</v>
      </c>
      <c r="BP662" s="8">
        <f>IF(BP$1&lt;=cockpit!$C$15,1/(1+EXP(-(AT662+X$14))),0)</f>
        <v>0.87210774258439416</v>
      </c>
      <c r="BQ662" s="8">
        <f>IF(BQ$1&lt;=cockpit!$C$15,1/(1+EXP(-(AU662+Y$14))),0)</f>
        <v>0.87973447710906261</v>
      </c>
      <c r="BR662" s="8">
        <f>IF(BR$1&lt;=cockpit!$C$15,1/(1+EXP(-(AV662+Z$14))),0)</f>
        <v>0.86825842811447473</v>
      </c>
      <c r="BS662" s="8">
        <f>IF(BS$1&lt;=cockpit!$C$15,1/(1+EXP(-(AW662+AA$14))),0)</f>
        <v>0.8869102822858167</v>
      </c>
      <c r="BT662" s="8">
        <f>IF(BT$1&lt;=cockpit!$C$15,1/(1+EXP(-(AX662+AB$14))),0)</f>
        <v>0.74307477051327619</v>
      </c>
      <c r="BU662" s="8">
        <f>IF(BU$1&lt;=cockpit!$C$15,1/(1+EXP(-(AY662+AC$14))),0)</f>
        <v>0.78219977949806341</v>
      </c>
      <c r="BV662" s="8">
        <f>IF(BV$1&lt;=cockpit!$C$15,1/(1+EXP(-(AZ662+AD$14))),0)</f>
        <v>0.81504174183493716</v>
      </c>
      <c r="BW662" s="8">
        <f>IF(BW$1&lt;=cockpit!$C$15,1/(1+EXP(-(BA662+AE$14))),0)</f>
        <v>0.90034458506790538</v>
      </c>
      <c r="BX662" s="8">
        <f>IF(BX$1&lt;=cockpit!$C$15,1/(1+EXP(-(BB662+AF$14))),0)</f>
        <v>0.87263631199332492</v>
      </c>
      <c r="BY662" s="8">
        <f>IF(BY$1&lt;=cockpit!$C$15,1/(1+EXP(-(BC662+AG$14))),0)</f>
        <v>0.76281953435199878</v>
      </c>
      <c r="BZ662" s="8">
        <f>IF(BZ$1&lt;=cockpit!$C$15,1/(1+EXP(-(BD662+AH$14))),0)</f>
        <v>0.81839962391885246</v>
      </c>
      <c r="CA662" s="8">
        <f>IF(CA$1&lt;=cockpit!$C$15,1/(1+EXP(-(BE662+AI$14))),0)</f>
        <v>0.93747997217101042</v>
      </c>
      <c r="CB662" s="8">
        <f>IF(CB$1&lt;=cockpit!$C$15,1/(1+EXP(-(BF662+AJ$14))),0)</f>
        <v>0.84556222551992621</v>
      </c>
      <c r="CC662" s="8">
        <f>IF(CC$1&lt;=cockpit!$C$15,1/(1+EXP(-(BG662+AK$14))),0)</f>
        <v>0.81308463733490544</v>
      </c>
      <c r="CD662" s="8">
        <f>IF(CD$1&lt;=cockpit!$C$15,1/(1+EXP(-(BH662+AL$14))),0)</f>
        <v>0.91214861966911764</v>
      </c>
      <c r="CE662" s="8">
        <f>IF(CE$1&lt;=cockpit!$C$15,1/(1+EXP(-(BI662+AM$14))),0)</f>
        <v>0.85983276336116721</v>
      </c>
      <c r="CH662" s="6">
        <v>5.690279471069779</v>
      </c>
      <c r="CK662" s="9">
        <f t="shared" si="231"/>
        <v>5.690279471069779</v>
      </c>
      <c r="CM662" s="9">
        <f t="shared" si="232"/>
        <v>9.5926806040815826E-2</v>
      </c>
      <c r="CP662">
        <f t="shared" si="233"/>
        <v>-0.30972052893022095</v>
      </c>
      <c r="CV662">
        <v>2.4286982353509158E-2</v>
      </c>
      <c r="CW662">
        <v>-0.12703640571272812</v>
      </c>
      <c r="CX662">
        <v>-5.2426212085734036E-3</v>
      </c>
      <c r="CY662">
        <v>-8.2943866883262954E-2</v>
      </c>
      <c r="CZ662">
        <v>-9.9141689518543116E-2</v>
      </c>
      <c r="DA662">
        <v>-0.23352740782489603</v>
      </c>
      <c r="DB662">
        <v>-4.1129750562064723E-3</v>
      </c>
      <c r="DC662">
        <v>-0.1947154406343542</v>
      </c>
      <c r="DD662">
        <v>-8.4323660329969158E-2</v>
      </c>
      <c r="DE662">
        <v>-0.18304836935310559</v>
      </c>
      <c r="DF662">
        <v>-0.22561164789936433</v>
      </c>
      <c r="DG662">
        <v>-6.1637912322288643E-2</v>
      </c>
      <c r="DH662">
        <v>3.1800078362401007E-2</v>
      </c>
      <c r="DI662">
        <v>-0.15405059179923922</v>
      </c>
      <c r="DJ662">
        <v>-4.2673431168805294E-2</v>
      </c>
      <c r="DK662">
        <v>5.5871269667292257E-2</v>
      </c>
      <c r="DL662">
        <v>-0.20536637338485111</v>
      </c>
      <c r="DM662">
        <v>-0.18424346363052294</v>
      </c>
      <c r="DN662">
        <v>-0.12308664032942083</v>
      </c>
      <c r="DO662">
        <v>6.5596500191654498E-3</v>
      </c>
      <c r="DR662">
        <f t="shared" si="234"/>
        <v>1.072398294258118E-2</v>
      </c>
      <c r="DS662">
        <f t="shared" si="246"/>
        <v>-3.9694631469934835E-2</v>
      </c>
      <c r="DT662">
        <f t="shared" si="247"/>
        <v>-1.5489188907282883E-3</v>
      </c>
      <c r="DU662">
        <f t="shared" si="248"/>
        <v>-1.9979938729068066E-2</v>
      </c>
      <c r="DV662">
        <f t="shared" si="249"/>
        <v>-2.3737304897246167E-2</v>
      </c>
      <c r="DW662">
        <f t="shared" si="250"/>
        <v>-5.2792898836544769E-2</v>
      </c>
      <c r="DX662">
        <f t="shared" si="251"/>
        <v>-1.0123154538110479E-3</v>
      </c>
      <c r="DY662">
        <f t="shared" si="252"/>
        <v>-4.1550357313206505E-2</v>
      </c>
      <c r="DZ662">
        <f t="shared" si="253"/>
        <v>-3.7763498380928455E-2</v>
      </c>
      <c r="EA662">
        <f t="shared" si="235"/>
        <v>-7.1052696624065895E-2</v>
      </c>
      <c r="EB662">
        <f t="shared" si="236"/>
        <v>-7.5739400246316244E-2</v>
      </c>
      <c r="EC662">
        <f t="shared" si="237"/>
        <v>-1.1672964914853225E-2</v>
      </c>
      <c r="ED662">
        <f t="shared" si="238"/>
        <v>7.5845052601962873E-3</v>
      </c>
      <c r="EE662">
        <f t="shared" si="239"/>
        <v>-6.440953188661909E-2</v>
      </c>
      <c r="EF662">
        <f t="shared" si="240"/>
        <v>-1.4091708158765636E-2</v>
      </c>
      <c r="EG662">
        <f t="shared" si="241"/>
        <v>6.7677596268022888E-3</v>
      </c>
      <c r="EH662">
        <f t="shared" si="242"/>
        <v>-5.8534452567801036E-2</v>
      </c>
      <c r="EI662">
        <f t="shared" si="243"/>
        <v>-6.2438888756349925E-2</v>
      </c>
      <c r="EJ662">
        <f t="shared" si="244"/>
        <v>-2.067669642988958E-2</v>
      </c>
      <c r="EK662">
        <f t="shared" si="245"/>
        <v>1.7100195453021135E-3</v>
      </c>
    </row>
    <row r="663" spans="1:141" x14ac:dyDescent="0.3">
      <c r="A663" s="6">
        <f>('Base original'!A663-MIN('Base original'!A:A))/(MAX('Base original'!A:A)-MIN('Base original'!A:A))</f>
        <v>0.17699115044247787</v>
      </c>
      <c r="B663" s="6">
        <f>('Base original'!B663-MIN('Base original'!B:B))/(MAX('Base original'!B:B)-MIN('Base original'!B:B))</f>
        <v>0.33561643835616439</v>
      </c>
      <c r="C663" s="6">
        <f>('Base original'!C663-MIN('Base original'!C:C))/(MAX('Base original'!C:C)-MIN('Base original'!C:C))</f>
        <v>0.01</v>
      </c>
      <c r="D663" s="6">
        <f>('Base original'!D663-MIN('Base original'!D:D))/(MAX('Base original'!D:D)-MIN('Base original'!D:D))</f>
        <v>6.8493150684931503E-2</v>
      </c>
      <c r="E663" s="6">
        <f>('Base original'!E663-MIN('Base original'!E:E))/(MAX('Base original'!E:E)-MIN('Base original'!E:E))</f>
        <v>0.11352253756260436</v>
      </c>
      <c r="F663" s="6">
        <f>('Base original'!F663-MIN('Base original'!F:F))/(MAX('Base original'!F:F)-MIN('Base original'!F:F))</f>
        <v>0.1044776119402985</v>
      </c>
      <c r="G663" s="6">
        <f>('Base original'!G663-MIN('Base original'!G:G))/(MAX('Base original'!G:G)-MIN('Base original'!G:G))</f>
        <v>6.7137809187279157E-2</v>
      </c>
      <c r="H663" s="6">
        <f>('Base original'!H663-MIN('Base original'!H:H))/(MAX('Base original'!H:H)-MIN('Base original'!H:H))</f>
        <v>0.54258443465492112</v>
      </c>
      <c r="I663" s="6">
        <f>('Base original'!I663-MIN('Base original'!I:I))/(MAX('Base original'!I:I)-MIN('Base original'!I:I))</f>
        <v>0.74803149606299213</v>
      </c>
      <c r="J663" s="6">
        <f>('Base original'!J663-MIN('Base original'!J:J))/(MAX('Base original'!J:J)-MIN('Base original'!J:J))</f>
        <v>0.23952095808383234</v>
      </c>
      <c r="K663" s="6">
        <f>('Base original'!K663-MIN('Base original'!K:K))/(MAX('Base original'!K:K)-MIN('Base original'!K:K))</f>
        <v>0.32307692307692304</v>
      </c>
      <c r="L663" s="6">
        <f>'Base original'!L663</f>
        <v>5</v>
      </c>
      <c r="M663">
        <v>934</v>
      </c>
      <c r="O663">
        <v>3.9635199962894774E-2</v>
      </c>
      <c r="P663" t="str">
        <f>IF(O663&lt;=cockpit!C$11,"treino","teste")</f>
        <v>treino</v>
      </c>
      <c r="AP663" s="6">
        <v>0.62885618786783259</v>
      </c>
      <c r="AQ663" s="6">
        <v>1.2146410678559068</v>
      </c>
      <c r="AR663" s="6">
        <v>1.3285178262266641</v>
      </c>
      <c r="AS663" s="6">
        <v>1.6229605839391779</v>
      </c>
      <c r="AT663" s="6">
        <v>1.6784665211624861</v>
      </c>
      <c r="AU663" s="6">
        <v>1.5490953599956303</v>
      </c>
      <c r="AV663" s="6">
        <v>1.4764846475568905</v>
      </c>
      <c r="AW663" s="6">
        <v>1.6791165647983981</v>
      </c>
      <c r="AX663" s="6">
        <v>0.75862841284041771</v>
      </c>
      <c r="AY663" s="6">
        <v>0.91719167465518114</v>
      </c>
      <c r="AZ663" s="6">
        <v>0.93514655924162349</v>
      </c>
      <c r="BA663" s="6">
        <v>1.5952232246578233</v>
      </c>
      <c r="BB663" s="6">
        <v>1.264140170203258</v>
      </c>
      <c r="BC663" s="6">
        <v>1.1864868660778969</v>
      </c>
      <c r="BD663" s="6">
        <v>1.0535904096736075</v>
      </c>
      <c r="BE663" s="6">
        <v>2.0634688988025593</v>
      </c>
      <c r="BF663" s="6">
        <v>1.1058425504133602</v>
      </c>
      <c r="BG663" s="6">
        <v>0.97346241299603486</v>
      </c>
      <c r="BH663" s="6">
        <v>1.1635380692550996</v>
      </c>
      <c r="BI663" s="6">
        <v>1.1588679546231768</v>
      </c>
      <c r="BL663" s="8">
        <f>IF(BL$1&lt;=cockpit!$C$15,1/(1+EXP(-(AP663+T$14))),0)</f>
        <v>0.68718567255033913</v>
      </c>
      <c r="BM663" s="8">
        <f>IF(BM$1&lt;=cockpit!$C$15,1/(1+EXP(-(AQ663+U$14))),0)</f>
        <v>0.79153351012165007</v>
      </c>
      <c r="BN663" s="8">
        <f>IF(BN$1&lt;=cockpit!$C$15,1/(1+EXP(-(AR663+V$14))),0)</f>
        <v>0.81464071695564966</v>
      </c>
      <c r="BO663" s="8">
        <f>IF(BO$1&lt;=cockpit!$C$15,1/(1+EXP(-(AS663+W$14))),0)</f>
        <v>0.84438496789035522</v>
      </c>
      <c r="BP663" s="8">
        <f>IF(BP$1&lt;=cockpit!$C$15,1/(1+EXP(-(AT663+X$14))),0)</f>
        <v>0.85643451194256304</v>
      </c>
      <c r="BQ663" s="8">
        <f>IF(BQ$1&lt;=cockpit!$C$15,1/(1+EXP(-(AU663+Y$14))),0)</f>
        <v>0.88047808683268713</v>
      </c>
      <c r="BR663" s="8">
        <f>IF(BR$1&lt;=cockpit!$C$15,1/(1+EXP(-(AV663+Z$14))),0)</f>
        <v>0.86680498669649064</v>
      </c>
      <c r="BS663" s="8">
        <f>IF(BS$1&lt;=cockpit!$C$15,1/(1+EXP(-(AW663+AA$14))),0)</f>
        <v>0.85666734891577723</v>
      </c>
      <c r="BT663" s="8">
        <f>IF(BT$1&lt;=cockpit!$C$15,1/(1+EXP(-(AX663+AB$14))),0)</f>
        <v>0.70110939127709027</v>
      </c>
      <c r="BU663" s="8">
        <f>IF(BU$1&lt;=cockpit!$C$15,1/(1+EXP(-(AY663+AC$14))),0)</f>
        <v>0.72267404023814241</v>
      </c>
      <c r="BV663" s="8">
        <f>IF(BV$1&lt;=cockpit!$C$15,1/(1+EXP(-(AZ663+AD$14))),0)</f>
        <v>0.78755751721515199</v>
      </c>
      <c r="BW663" s="8">
        <f>IF(BW$1&lt;=cockpit!$C$15,1/(1+EXP(-(BA663+AE$14))),0)</f>
        <v>0.8830350656931879</v>
      </c>
      <c r="BX663" s="8">
        <f>IF(BX$1&lt;=cockpit!$C$15,1/(1+EXP(-(BB663+AF$14))),0)</f>
        <v>0.88019681999276311</v>
      </c>
      <c r="BY663" s="8">
        <f>IF(BY$1&lt;=cockpit!$C$15,1/(1+EXP(-(BC663+AG$14))),0)</f>
        <v>0.76094915736610413</v>
      </c>
      <c r="BZ663" s="8">
        <f>IF(BZ$1&lt;=cockpit!$C$15,1/(1+EXP(-(BD663+AH$14))),0)</f>
        <v>0.79545314161539094</v>
      </c>
      <c r="CA663" s="8">
        <f>IF(CA$1&lt;=cockpit!$C$15,1/(1+EXP(-(BE663+AI$14))),0)</f>
        <v>0.95410954437604567</v>
      </c>
      <c r="CB663" s="8">
        <f>IF(CB$1&lt;=cockpit!$C$15,1/(1+EXP(-(BF663+AJ$14))),0)</f>
        <v>0.82036860585980564</v>
      </c>
      <c r="CC663" s="8">
        <f>IF(CC$1&lt;=cockpit!$C$15,1/(1+EXP(-(BG663+AK$14))),0)</f>
        <v>0.76149486350526963</v>
      </c>
      <c r="CD663" s="8">
        <f>IF(CD$1&lt;=cockpit!$C$15,1/(1+EXP(-(BH663+AL$14))),0)</f>
        <v>0.89037264454420106</v>
      </c>
      <c r="CE663" s="8">
        <f>IF(CE$1&lt;=cockpit!$C$15,1/(1+EXP(-(BI663+AM$14))),0)</f>
        <v>0.84560266858546529</v>
      </c>
      <c r="CH663" s="6">
        <v>5.5147591440540813</v>
      </c>
      <c r="CK663" s="9">
        <f t="shared" si="231"/>
        <v>5.5147591440540813</v>
      </c>
      <c r="CM663" s="9">
        <f t="shared" si="232"/>
        <v>0.2649769763872904</v>
      </c>
      <c r="CP663">
        <f t="shared" si="233"/>
        <v>0.5147591440540813</v>
      </c>
      <c r="CV663">
        <v>-4.0365248926607637E-2</v>
      </c>
      <c r="CW663">
        <v>0.21113599312987033</v>
      </c>
      <c r="CX663">
        <v>8.7132978083381222E-3</v>
      </c>
      <c r="CY663">
        <v>0.13785367753580002</v>
      </c>
      <c r="CZ663">
        <v>0.1647746483351078</v>
      </c>
      <c r="DA663">
        <v>0.38812528501200794</v>
      </c>
      <c r="DB663">
        <v>6.835812681714834E-3</v>
      </c>
      <c r="DC663">
        <v>0.32361934128568953</v>
      </c>
      <c r="DD663">
        <v>0.14014691039334151</v>
      </c>
      <c r="DE663">
        <v>0.30422853226473967</v>
      </c>
      <c r="DF663">
        <v>0.37496919936964385</v>
      </c>
      <c r="DG663">
        <v>0.1024429316903633</v>
      </c>
      <c r="DH663">
        <v>-5.2852102426733952E-2</v>
      </c>
      <c r="DI663">
        <v>0.25603388657994597</v>
      </c>
      <c r="DJ663">
        <v>7.092374205280387E-2</v>
      </c>
      <c r="DK663">
        <v>-9.2858704104918116E-2</v>
      </c>
      <c r="DL663">
        <v>0.34132131617563488</v>
      </c>
      <c r="DM663">
        <v>0.30621479294120224</v>
      </c>
      <c r="DN663">
        <v>0.20457143683472151</v>
      </c>
      <c r="DO663">
        <v>-1.090221510605999E-2</v>
      </c>
      <c r="DR663">
        <f t="shared" si="234"/>
        <v>-2.1303803620889974E-2</v>
      </c>
      <c r="DS663">
        <f t="shared" si="246"/>
        <v>7.885395219050001E-2</v>
      </c>
      <c r="DT663">
        <f t="shared" si="247"/>
        <v>2.9308092273102773E-3</v>
      </c>
      <c r="DU663">
        <f t="shared" si="248"/>
        <v>3.9565938988566536E-2</v>
      </c>
      <c r="DV663">
        <f t="shared" si="249"/>
        <v>4.391572720514024E-2</v>
      </c>
      <c r="DW663">
        <f t="shared" si="250"/>
        <v>8.7234394230842338E-2</v>
      </c>
      <c r="DX663">
        <f t="shared" si="251"/>
        <v>1.6997187738745922E-3</v>
      </c>
      <c r="DY663">
        <f t="shared" si="252"/>
        <v>8.612191997172218E-2</v>
      </c>
      <c r="DZ663">
        <f t="shared" si="253"/>
        <v>7.1257082951071415E-2</v>
      </c>
      <c r="EA663">
        <f t="shared" si="235"/>
        <v>0.14534281791016895</v>
      </c>
      <c r="EB663">
        <f t="shared" si="236"/>
        <v>0.14239573726759686</v>
      </c>
      <c r="EC663">
        <f t="shared" si="237"/>
        <v>2.2562960715232047E-2</v>
      </c>
      <c r="ED663">
        <f t="shared" si="238"/>
        <v>-1.1905124123346468E-2</v>
      </c>
      <c r="EE663">
        <f t="shared" si="239"/>
        <v>0.1077790980273983</v>
      </c>
      <c r="EF663">
        <f t="shared" si="240"/>
        <v>2.6047049205110164E-2</v>
      </c>
      <c r="EG663">
        <f t="shared" si="241"/>
        <v>-8.3271021855513463E-3</v>
      </c>
      <c r="EH663">
        <f t="shared" si="242"/>
        <v>0.11161048342267622</v>
      </c>
      <c r="EI663">
        <f t="shared" si="243"/>
        <v>0.12864866530112559</v>
      </c>
      <c r="EJ663">
        <f t="shared" si="244"/>
        <v>4.2394679585231763E-2</v>
      </c>
      <c r="EK663">
        <f t="shared" si="245"/>
        <v>-3.1066529910479096E-3</v>
      </c>
    </row>
    <row r="664" spans="1:141" x14ac:dyDescent="0.3">
      <c r="A664" s="6">
        <f>('Base original'!A664-MIN('Base original'!A:A))/(MAX('Base original'!A:A)-MIN('Base original'!A:A))</f>
        <v>0.37168141592920362</v>
      </c>
      <c r="B664" s="6">
        <f>('Base original'!B664-MIN('Base original'!B:B))/(MAX('Base original'!B:B)-MIN('Base original'!B:B))</f>
        <v>0.12328767123287671</v>
      </c>
      <c r="C664" s="6">
        <f>('Base original'!C664-MIN('Base original'!C:C))/(MAX('Base original'!C:C)-MIN('Base original'!C:C))</f>
        <v>0.38</v>
      </c>
      <c r="D664" s="6">
        <f>('Base original'!D664-MIN('Base original'!D:D))/(MAX('Base original'!D:D)-MIN('Base original'!D:D))</f>
        <v>9.5890410958904104E-2</v>
      </c>
      <c r="E664" s="6">
        <f>('Base original'!E664-MIN('Base original'!E:E))/(MAX('Base original'!E:E)-MIN('Base original'!E:E))</f>
        <v>8.0133555926544239E-2</v>
      </c>
      <c r="F664" s="6">
        <f>('Base original'!F664-MIN('Base original'!F:F))/(MAX('Base original'!F:F)-MIN('Base original'!F:F))</f>
        <v>0.26865671641791045</v>
      </c>
      <c r="G664" s="6">
        <f>('Base original'!G664-MIN('Base original'!G:G))/(MAX('Base original'!G:G)-MIN('Base original'!G:G))</f>
        <v>0.2332155477031802</v>
      </c>
      <c r="H664" s="6">
        <f>('Base original'!H664-MIN('Base original'!H:H))/(MAX('Base original'!H:H)-MIN('Base original'!H:H))</f>
        <v>0.39353891336263186</v>
      </c>
      <c r="I664" s="6">
        <f>('Base original'!I664-MIN('Base original'!I:I))/(MAX('Base original'!I:I)-MIN('Base original'!I:I))</f>
        <v>0.51181102362204733</v>
      </c>
      <c r="J664" s="6">
        <f>('Base original'!J664-MIN('Base original'!J:J))/(MAX('Base original'!J:J)-MIN('Base original'!J:J))</f>
        <v>0.23353293413173651</v>
      </c>
      <c r="K664" s="6">
        <f>('Base original'!K664-MIN('Base original'!K:K))/(MAX('Base original'!K:K)-MIN('Base original'!K:K))</f>
        <v>0.52307692307692311</v>
      </c>
      <c r="L664" s="6">
        <f>'Base original'!L664</f>
        <v>6</v>
      </c>
      <c r="M664">
        <v>936</v>
      </c>
      <c r="O664">
        <v>0.77963826413903836</v>
      </c>
      <c r="P664" t="str">
        <f>IF(O664&lt;=cockpit!C$11,"treino","teste")</f>
        <v>treino</v>
      </c>
      <c r="AP664" s="6">
        <v>1.1117188105467946</v>
      </c>
      <c r="AQ664" s="6">
        <v>1.6326920803981544</v>
      </c>
      <c r="AR664" s="6">
        <v>1.6775778741213356</v>
      </c>
      <c r="AS664" s="6">
        <v>1.7815288236652518</v>
      </c>
      <c r="AT664" s="6">
        <v>1.847948300517668</v>
      </c>
      <c r="AU664" s="6">
        <v>1.6586502255101034</v>
      </c>
      <c r="AV664" s="6">
        <v>1.6739046758507183</v>
      </c>
      <c r="AW664" s="6">
        <v>1.8850003778978341</v>
      </c>
      <c r="AX664" s="6">
        <v>1.0465787000213429</v>
      </c>
      <c r="AY664" s="6">
        <v>1.1356856948683534</v>
      </c>
      <c r="AZ664" s="6">
        <v>1.1491638306594809</v>
      </c>
      <c r="BA664" s="6">
        <v>1.7170995306836769</v>
      </c>
      <c r="BB664" s="6">
        <v>1.3047928220910654</v>
      </c>
      <c r="BC664" s="6">
        <v>1.3674972146746813</v>
      </c>
      <c r="BD664" s="6">
        <v>1.3067494237388628</v>
      </c>
      <c r="BE664" s="6">
        <v>1.9169125208173665</v>
      </c>
      <c r="BF664" s="6">
        <v>1.2590354305436184</v>
      </c>
      <c r="BG664" s="6">
        <v>1.322403029121797</v>
      </c>
      <c r="BH664" s="6">
        <v>1.4352226434972075</v>
      </c>
      <c r="BI664" s="6">
        <v>1.3425478227664336</v>
      </c>
      <c r="BL664" s="8">
        <f>IF(BL$1&lt;=cockpit!$C$15,1/(1+EXP(-(AP664+T$14))),0)</f>
        <v>0.78071832463076152</v>
      </c>
      <c r="BM664" s="8">
        <f>IF(BM$1&lt;=cockpit!$C$15,1/(1+EXP(-(AQ664+U$14))),0)</f>
        <v>0.8522357283456552</v>
      </c>
      <c r="BN664" s="8">
        <f>IF(BN$1&lt;=cockpit!$C$15,1/(1+EXP(-(AR664+V$14))),0)</f>
        <v>0.86170348816764897</v>
      </c>
      <c r="BO664" s="8">
        <f>IF(BO$1&lt;=cockpit!$C$15,1/(1+EXP(-(AS664+W$14))),0)</f>
        <v>0.86410262541892513</v>
      </c>
      <c r="BP664" s="8">
        <f>IF(BP$1&lt;=cockpit!$C$15,1/(1+EXP(-(AT664+X$14))),0)</f>
        <v>0.87604168549538786</v>
      </c>
      <c r="BQ664" s="8">
        <f>IF(BQ$1&lt;=cockpit!$C$15,1/(1+EXP(-(AU664+Y$14))),0)</f>
        <v>0.89153529219879968</v>
      </c>
      <c r="BR664" s="8">
        <f>IF(BR$1&lt;=cockpit!$C$15,1/(1+EXP(-(AV664+Z$14))),0)</f>
        <v>0.8879947147488384</v>
      </c>
      <c r="BS664" s="8">
        <f>IF(BS$1&lt;=cockpit!$C$15,1/(1+EXP(-(AW664+AA$14))),0)</f>
        <v>0.88014092284334466</v>
      </c>
      <c r="BT664" s="8">
        <f>IF(BT$1&lt;=cockpit!$C$15,1/(1+EXP(-(AX664+AB$14))),0)</f>
        <v>0.75777813900078184</v>
      </c>
      <c r="BU664" s="8">
        <f>IF(BU$1&lt;=cockpit!$C$15,1/(1+EXP(-(AY664+AC$14))),0)</f>
        <v>0.76427444731554661</v>
      </c>
      <c r="BV664" s="8">
        <f>IF(BV$1&lt;=cockpit!$C$15,1/(1+EXP(-(AZ664+AD$14))),0)</f>
        <v>0.82116821959039732</v>
      </c>
      <c r="BW664" s="8">
        <f>IF(BW$1&lt;=cockpit!$C$15,1/(1+EXP(-(BA664+AE$14))),0)</f>
        <v>0.89504732265517828</v>
      </c>
      <c r="BX664" s="8">
        <f>IF(BX$1&lt;=cockpit!$C$15,1/(1+EXP(-(BB664+AF$14))),0)</f>
        <v>0.88441783613868596</v>
      </c>
      <c r="BY664" s="8">
        <f>IF(BY$1&lt;=cockpit!$C$15,1/(1+EXP(-(BC664+AG$14))),0)</f>
        <v>0.79230909295958685</v>
      </c>
      <c r="BZ664" s="8">
        <f>IF(BZ$1&lt;=cockpit!$C$15,1/(1+EXP(-(BD664+AH$14))),0)</f>
        <v>0.83358817143863084</v>
      </c>
      <c r="CA664" s="8">
        <f>IF(CA$1&lt;=cockpit!$C$15,1/(1+EXP(-(BE664+AI$14))),0)</f>
        <v>0.94724828502876779</v>
      </c>
      <c r="CB664" s="8">
        <f>IF(CB$1&lt;=cockpit!$C$15,1/(1+EXP(-(BF664+AJ$14))),0)</f>
        <v>0.84184757638971597</v>
      </c>
      <c r="CC664" s="8">
        <f>IF(CC$1&lt;=cockpit!$C$15,1/(1+EXP(-(BG664+AK$14))),0)</f>
        <v>0.81903648525410067</v>
      </c>
      <c r="CD664" s="8">
        <f>IF(CD$1&lt;=cockpit!$C$15,1/(1+EXP(-(BH664+AL$14))),0)</f>
        <v>0.91421626316757498</v>
      </c>
      <c r="CE664" s="8">
        <f>IF(CE$1&lt;=cockpit!$C$15,1/(1+EXP(-(BI664+AM$14))),0)</f>
        <v>0.86809281469588351</v>
      </c>
      <c r="CH664" s="6">
        <v>5.7140682517825576</v>
      </c>
      <c r="CK664" s="9">
        <f t="shared" si="231"/>
        <v>5.7140682517825576</v>
      </c>
      <c r="CM664" s="9">
        <f t="shared" si="232"/>
        <v>8.1756964638682872E-2</v>
      </c>
      <c r="CP664">
        <f t="shared" si="233"/>
        <v>-0.28593174821744238</v>
      </c>
      <c r="CV664">
        <v>2.2421566136578575E-2</v>
      </c>
      <c r="CW664">
        <v>-0.11727908930726469</v>
      </c>
      <c r="CX664">
        <v>-4.8399499141594223E-3</v>
      </c>
      <c r="CY664">
        <v>-7.6573176933936477E-2</v>
      </c>
      <c r="CZ664">
        <v>-9.152688942893604E-2</v>
      </c>
      <c r="DA664">
        <v>-0.21559081087293339</v>
      </c>
      <c r="DB664">
        <v>-3.7970687711850245E-3</v>
      </c>
      <c r="DC664">
        <v>-0.17975988397609249</v>
      </c>
      <c r="DD664">
        <v>-7.7846992246593902E-2</v>
      </c>
      <c r="DE664">
        <v>-0.16898892830341727</v>
      </c>
      <c r="DF664">
        <v>-0.20828303866359824</v>
      </c>
      <c r="DG664">
        <v>-5.6903674056284818E-2</v>
      </c>
      <c r="DH664">
        <v>2.9357601935587316E-2</v>
      </c>
      <c r="DI664">
        <v>-0.14221839017010049</v>
      </c>
      <c r="DJ664">
        <v>-3.9395802463201256E-2</v>
      </c>
      <c r="DK664">
        <v>5.1579951339603441E-2</v>
      </c>
      <c r="DL664">
        <v>-0.18959274791964503</v>
      </c>
      <c r="DM664">
        <v>-0.17009223068123153</v>
      </c>
      <c r="DN664">
        <v>-0.11363269452355879</v>
      </c>
      <c r="DO664">
        <v>6.0558213695196357E-3</v>
      </c>
      <c r="DR664">
        <f t="shared" si="234"/>
        <v>8.7551484271568905E-3</v>
      </c>
      <c r="DS664">
        <f t="shared" si="246"/>
        <v>-3.2098613952100022E-2</v>
      </c>
      <c r="DT664">
        <f t="shared" si="247"/>
        <v>-1.2461278611857311E-3</v>
      </c>
      <c r="DU664">
        <f t="shared" si="248"/>
        <v>-1.9398026602657447E-2</v>
      </c>
      <c r="DV664">
        <f t="shared" si="249"/>
        <v>-2.1284666485262352E-2</v>
      </c>
      <c r="DW664">
        <f t="shared" si="250"/>
        <v>-4.4231650502292601E-2</v>
      </c>
      <c r="DX664">
        <f t="shared" si="251"/>
        <v>-8.0294861556238269E-4</v>
      </c>
      <c r="DY664">
        <f t="shared" si="252"/>
        <v>-4.0509241452924567E-2</v>
      </c>
      <c r="DZ664">
        <f t="shared" si="253"/>
        <v>-3.3145092318226398E-2</v>
      </c>
      <c r="EA664">
        <f t="shared" si="235"/>
        <v>-7.0279887643743752E-2</v>
      </c>
      <c r="EB664">
        <f t="shared" si="236"/>
        <v>-6.7834193879795626E-2</v>
      </c>
      <c r="EC664">
        <f t="shared" si="237"/>
        <v>-1.1317588246944385E-2</v>
      </c>
      <c r="ED664">
        <f t="shared" si="238"/>
        <v>6.3942351646383679E-3</v>
      </c>
      <c r="EE664">
        <f t="shared" si="239"/>
        <v>-5.2940269705366361E-2</v>
      </c>
      <c r="EF664">
        <f t="shared" si="240"/>
        <v>-1.2020871163646066E-2</v>
      </c>
      <c r="EG664">
        <f t="shared" si="241"/>
        <v>5.2983280117594655E-3</v>
      </c>
      <c r="EH664">
        <f t="shared" si="242"/>
        <v>-5.5226975503070395E-2</v>
      </c>
      <c r="EI664">
        <f t="shared" si="243"/>
        <v>-5.5990830515010775E-2</v>
      </c>
      <c r="EJ664">
        <f t="shared" si="244"/>
        <v>-1.8659468427297533E-2</v>
      </c>
      <c r="EK664">
        <f t="shared" si="245"/>
        <v>1.4922444056786632E-3</v>
      </c>
    </row>
    <row r="665" spans="1:141" x14ac:dyDescent="0.3">
      <c r="A665" s="6">
        <f>('Base original'!A665-MIN('Base original'!A:A))/(MAX('Base original'!A:A)-MIN('Base original'!A:A))</f>
        <v>0.14159292035398233</v>
      </c>
      <c r="B665" s="6">
        <f>('Base original'!B665-MIN('Base original'!B:B))/(MAX('Base original'!B:B)-MIN('Base original'!B:B))</f>
        <v>0.23287671232876714</v>
      </c>
      <c r="C665" s="6">
        <f>('Base original'!C665-MIN('Base original'!C:C))/(MAX('Base original'!C:C)-MIN('Base original'!C:C))</f>
        <v>0.17</v>
      </c>
      <c r="D665" s="6">
        <f>('Base original'!D665-MIN('Base original'!D:D))/(MAX('Base original'!D:D)-MIN('Base original'!D:D))</f>
        <v>4.7945205479452059E-2</v>
      </c>
      <c r="E665" s="6">
        <f>('Base original'!E665-MIN('Base original'!E:E))/(MAX('Base original'!E:E)-MIN('Base original'!E:E))</f>
        <v>0.1018363939899833</v>
      </c>
      <c r="F665" s="6">
        <f>('Base original'!F665-MIN('Base original'!F:F))/(MAX('Base original'!F:F)-MIN('Base original'!F:F))</f>
        <v>8.9552238805970144E-2</v>
      </c>
      <c r="G665" s="6">
        <f>('Base original'!G665-MIN('Base original'!G:G))/(MAX('Base original'!G:G)-MIN('Base original'!G:G))</f>
        <v>1.7667844522968199E-2</v>
      </c>
      <c r="H665" s="6">
        <f>('Base original'!H665-MIN('Base original'!H:H))/(MAX('Base original'!H:H)-MIN('Base original'!H:H))</f>
        <v>0.30690161527165727</v>
      </c>
      <c r="I665" s="6">
        <f>('Base original'!I665-MIN('Base original'!I:I))/(MAX('Base original'!I:I)-MIN('Base original'!I:I))</f>
        <v>0.68503937007874016</v>
      </c>
      <c r="J665" s="6">
        <f>('Base original'!J665-MIN('Base original'!J:J))/(MAX('Base original'!J:J)-MIN('Base original'!J:J))</f>
        <v>0.125748502994012</v>
      </c>
      <c r="K665" s="6">
        <f>('Base original'!K665-MIN('Base original'!K:K))/(MAX('Base original'!K:K)-MIN('Base original'!K:K))</f>
        <v>0.46153846153846156</v>
      </c>
      <c r="L665" s="6">
        <f>'Base original'!L665</f>
        <v>5</v>
      </c>
      <c r="M665">
        <v>939</v>
      </c>
      <c r="O665">
        <v>0.60757215947461363</v>
      </c>
      <c r="P665" t="str">
        <f>IF(O665&lt;=cockpit!C$11,"treino","teste")</f>
        <v>treino</v>
      </c>
      <c r="AP665" s="6">
        <v>0.54539035579688777</v>
      </c>
      <c r="AQ665" s="6">
        <v>1.0566002527690928</v>
      </c>
      <c r="AR665" s="6">
        <v>1.1735926734969648</v>
      </c>
      <c r="AS665" s="6">
        <v>1.3685320105225642</v>
      </c>
      <c r="AT665" s="6">
        <v>1.4032969433951217</v>
      </c>
      <c r="AU665" s="6">
        <v>1.2937140265016687</v>
      </c>
      <c r="AV665" s="6">
        <v>1.1806168381813542</v>
      </c>
      <c r="AW665" s="6">
        <v>1.3616530804307416</v>
      </c>
      <c r="AX665" s="6">
        <v>0.72816210012241067</v>
      </c>
      <c r="AY665" s="6">
        <v>0.70866542539701727</v>
      </c>
      <c r="AZ665" s="6">
        <v>0.85284884668256533</v>
      </c>
      <c r="BA665" s="6">
        <v>1.3854138847804156</v>
      </c>
      <c r="BB665" s="6">
        <v>1.0394769998098103</v>
      </c>
      <c r="BC665" s="6">
        <v>1.0255518795700536</v>
      </c>
      <c r="BD665" s="6">
        <v>1.0275413319017193</v>
      </c>
      <c r="BE665" s="6">
        <v>1.7184785212652383</v>
      </c>
      <c r="BF665" s="6">
        <v>0.8814887094612619</v>
      </c>
      <c r="BG665" s="6">
        <v>0.95920443884149542</v>
      </c>
      <c r="BH665" s="6">
        <v>1.0261336621068902</v>
      </c>
      <c r="BI665" s="6">
        <v>1.0431245810472725</v>
      </c>
      <c r="BL665" s="8">
        <f>IF(BL$1&lt;=cockpit!$C$15,1/(1+EXP(-(AP665+T$14))),0)</f>
        <v>0.6689697049201746</v>
      </c>
      <c r="BM665" s="8">
        <f>IF(BM$1&lt;=cockpit!$C$15,1/(1+EXP(-(AQ665+U$14))),0)</f>
        <v>0.76425541471007952</v>
      </c>
      <c r="BN665" s="8">
        <f>IF(BN$1&lt;=cockpit!$C$15,1/(1+EXP(-(AR665+V$14))),0)</f>
        <v>0.79009962189870631</v>
      </c>
      <c r="BO665" s="8">
        <f>IF(BO$1&lt;=cockpit!$C$15,1/(1+EXP(-(AS665+W$14))),0)</f>
        <v>0.8079578055738057</v>
      </c>
      <c r="BP665" s="8">
        <f>IF(BP$1&lt;=cockpit!$C$15,1/(1+EXP(-(AT665+X$14))),0)</f>
        <v>0.81918225214413198</v>
      </c>
      <c r="BQ665" s="8">
        <f>IF(BQ$1&lt;=cockpit!$C$15,1/(1+EXP(-(AU665+Y$14))),0)</f>
        <v>0.85088814844535865</v>
      </c>
      <c r="BR665" s="8">
        <f>IF(BR$1&lt;=cockpit!$C$15,1/(1+EXP(-(AV665+Z$14))),0)</f>
        <v>0.82879794055140665</v>
      </c>
      <c r="BS665" s="8">
        <f>IF(BS$1&lt;=cockpit!$C$15,1/(1+EXP(-(AW665+AA$14))),0)</f>
        <v>0.81312091790747454</v>
      </c>
      <c r="BT665" s="8">
        <f>IF(BT$1&lt;=cockpit!$C$15,1/(1+EXP(-(AX665+AB$14))),0)</f>
        <v>0.6946861640452815</v>
      </c>
      <c r="BU665" s="8">
        <f>IF(BU$1&lt;=cockpit!$C$15,1/(1+EXP(-(AY665+AC$14))),0)</f>
        <v>0.6790127415387337</v>
      </c>
      <c r="BV665" s="8">
        <f>IF(BV$1&lt;=cockpit!$C$15,1/(1+EXP(-(AZ665+AD$14))),0)</f>
        <v>0.77346262562338863</v>
      </c>
      <c r="BW665" s="8">
        <f>IF(BW$1&lt;=cockpit!$C$15,1/(1+EXP(-(BA665+AE$14))),0)</f>
        <v>0.85956496255294701</v>
      </c>
      <c r="BX665" s="8">
        <f>IF(BX$1&lt;=cockpit!$C$15,1/(1+EXP(-(BB665+AF$14))),0)</f>
        <v>0.85441191830621732</v>
      </c>
      <c r="BY665" s="8">
        <f>IF(BY$1&lt;=cockpit!$C$15,1/(1+EXP(-(BC665+AG$14))),0)</f>
        <v>0.7304595330793352</v>
      </c>
      <c r="BZ665" s="8">
        <f>IF(BZ$1&lt;=cockpit!$C$15,1/(1+EXP(-(BD665+AH$14))),0)</f>
        <v>0.79118213345176125</v>
      </c>
      <c r="CA665" s="8">
        <f>IF(CA$1&lt;=cockpit!$C$15,1/(1+EXP(-(BE665+AI$14))),0)</f>
        <v>0.93640605597079773</v>
      </c>
      <c r="CB665" s="8">
        <f>IF(CB$1&lt;=cockpit!$C$15,1/(1+EXP(-(BF665+AJ$14))),0)</f>
        <v>0.78490670117948103</v>
      </c>
      <c r="CC665" s="8">
        <f>IF(CC$1&lt;=cockpit!$C$15,1/(1+EXP(-(BG665+AK$14))),0)</f>
        <v>0.75889567727774609</v>
      </c>
      <c r="CD665" s="8">
        <f>IF(CD$1&lt;=cockpit!$C$15,1/(1+EXP(-(BH665+AL$14))),0)</f>
        <v>0.8762240484921795</v>
      </c>
      <c r="CE665" s="8">
        <f>IF(CE$1&lt;=cockpit!$C$15,1/(1+EXP(-(BI665+AM$14))),0)</f>
        <v>0.82987997477514841</v>
      </c>
      <c r="CH665" s="6">
        <v>5.3499582960154868</v>
      </c>
      <c r="CK665" s="9">
        <f t="shared" si="231"/>
        <v>5.3499582960154868</v>
      </c>
      <c r="CM665" s="9">
        <f t="shared" si="232"/>
        <v>0.12247080895006307</v>
      </c>
      <c r="CP665">
        <f t="shared" si="233"/>
        <v>0.34995829601548678</v>
      </c>
      <c r="CV665">
        <v>-2.7442258958905359E-2</v>
      </c>
      <c r="CW665">
        <v>0.14354051450420488</v>
      </c>
      <c r="CX665">
        <v>5.9237235295447653E-3</v>
      </c>
      <c r="CY665">
        <v>9.3719633050031809E-2</v>
      </c>
      <c r="CZ665">
        <v>0.11202181801717952</v>
      </c>
      <c r="DA665">
        <v>0.26386644113515195</v>
      </c>
      <c r="DB665">
        <v>4.6473178487581087E-3</v>
      </c>
      <c r="DC665">
        <v>0.22001216402305546</v>
      </c>
      <c r="DD665">
        <v>9.5278684253807283E-2</v>
      </c>
      <c r="DE665">
        <v>0.20682934918291659</v>
      </c>
      <c r="DF665">
        <v>0.25492229440785874</v>
      </c>
      <c r="DG665">
        <v>6.9645686195763667E-2</v>
      </c>
      <c r="DH665">
        <v>-3.5931429134851013E-2</v>
      </c>
      <c r="DI665">
        <v>0.1740642856075747</v>
      </c>
      <c r="DJ665">
        <v>4.8217408476445643E-2</v>
      </c>
      <c r="DK665">
        <v>-6.3129862255247846E-2</v>
      </c>
      <c r="DL665">
        <v>0.23204682730228296</v>
      </c>
      <c r="DM665">
        <v>0.20817970577163677</v>
      </c>
      <c r="DN665">
        <v>0.13907760993673079</v>
      </c>
      <c r="DO665">
        <v>-7.4118559434666609E-3</v>
      </c>
      <c r="DR665">
        <f t="shared" si="234"/>
        <v>-1.5161286438752088E-2</v>
      </c>
      <c r="DS665">
        <f t="shared" si="246"/>
        <v>5.9700460901658488E-2</v>
      </c>
      <c r="DT665">
        <f t="shared" si="247"/>
        <v>2.2257952064807783E-3</v>
      </c>
      <c r="DU665">
        <f t="shared" si="248"/>
        <v>3.2539848756561983E-2</v>
      </c>
      <c r="DV665">
        <f t="shared" si="249"/>
        <v>3.6848505858593936E-2</v>
      </c>
      <c r="DW665">
        <f t="shared" si="250"/>
        <v>7.2824329907024379E-2</v>
      </c>
      <c r="DX665">
        <f t="shared" si="251"/>
        <v>1.4550472124900344E-3</v>
      </c>
      <c r="DY665">
        <f t="shared" si="252"/>
        <v>7.4547683618610791E-2</v>
      </c>
      <c r="DZ665">
        <f t="shared" si="253"/>
        <v>4.9298252016631551E-2</v>
      </c>
      <c r="EA665">
        <f t="shared" si="235"/>
        <v>0.11146896040248291</v>
      </c>
      <c r="EB665">
        <f t="shared" si="236"/>
        <v>0.10241645087055089</v>
      </c>
      <c r="EC665">
        <f t="shared" si="237"/>
        <v>1.818783689261869E-2</v>
      </c>
      <c r="ED665">
        <f t="shared" si="238"/>
        <v>-9.7007770778749485E-3</v>
      </c>
      <c r="EE665">
        <f t="shared" si="239"/>
        <v>8.1188608136165033E-2</v>
      </c>
      <c r="EF665">
        <f t="shared" si="240"/>
        <v>1.8034797395187589E-2</v>
      </c>
      <c r="EG665">
        <f t="shared" si="241"/>
        <v>-7.7740447138827072E-3</v>
      </c>
      <c r="EH665">
        <f t="shared" si="242"/>
        <v>8.908775914965178E-2</v>
      </c>
      <c r="EI665">
        <f t="shared" si="243"/>
        <v>8.8284298157500191E-2</v>
      </c>
      <c r="EJ665">
        <f t="shared" si="244"/>
        <v>3.2298190406880638E-2</v>
      </c>
      <c r="EK665">
        <f t="shared" si="245"/>
        <v>-2.3073050292993394E-3</v>
      </c>
    </row>
    <row r="666" spans="1:141" x14ac:dyDescent="0.3">
      <c r="A666" s="6">
        <f>('Base original'!A666-MIN('Base original'!A:A))/(MAX('Base original'!A:A)-MIN('Base original'!A:A))</f>
        <v>0.46902654867256638</v>
      </c>
      <c r="B666" s="6">
        <f>('Base original'!B666-MIN('Base original'!B:B))/(MAX('Base original'!B:B)-MIN('Base original'!B:B))</f>
        <v>0.10273972602739728</v>
      </c>
      <c r="C666" s="6">
        <f>('Base original'!C666-MIN('Base original'!C:C))/(MAX('Base original'!C:C)-MIN('Base original'!C:C))</f>
        <v>0.49</v>
      </c>
      <c r="D666" s="6">
        <f>('Base original'!D666-MIN('Base original'!D:D))/(MAX('Base original'!D:D)-MIN('Base original'!D:D))</f>
        <v>0.28082191780821913</v>
      </c>
      <c r="E666" s="6">
        <f>('Base original'!E666-MIN('Base original'!E:E))/(MAX('Base original'!E:E)-MIN('Base original'!E:E))</f>
        <v>0.1168614357262102</v>
      </c>
      <c r="F666" s="6">
        <f>('Base original'!F666-MIN('Base original'!F:F))/(MAX('Base original'!F:F)-MIN('Base original'!F:F))</f>
        <v>0.11940298507462686</v>
      </c>
      <c r="G666" s="6">
        <f>('Base original'!G666-MIN('Base original'!G:G))/(MAX('Base original'!G:G)-MIN('Base original'!G:G))</f>
        <v>3.8869257950530034E-2</v>
      </c>
      <c r="H666" s="6">
        <f>('Base original'!H666-MIN('Base original'!H:H))/(MAX('Base original'!H:H)-MIN('Base original'!H:H))</f>
        <v>0.35022026431717718</v>
      </c>
      <c r="I666" s="6">
        <f>('Base original'!I666-MIN('Base original'!I:I))/(MAX('Base original'!I:I)-MIN('Base original'!I:I))</f>
        <v>0.35433070866141725</v>
      </c>
      <c r="J666" s="6">
        <f>('Base original'!J666-MIN('Base original'!J:J))/(MAX('Base original'!J:J)-MIN('Base original'!J:J))</f>
        <v>0.11377245508982037</v>
      </c>
      <c r="K666" s="6">
        <f>('Base original'!K666-MIN('Base original'!K:K))/(MAX('Base original'!K:K)-MIN('Base original'!K:K))</f>
        <v>0.63076923076923075</v>
      </c>
      <c r="L666" s="6">
        <f>'Base original'!L666</f>
        <v>7</v>
      </c>
      <c r="M666">
        <v>941</v>
      </c>
      <c r="O666">
        <v>0.91821153376373466</v>
      </c>
      <c r="P666" t="str">
        <f>IF(O666&lt;=cockpit!C$11,"treino","teste")</f>
        <v>teste</v>
      </c>
      <c r="AP666" s="6">
        <v>1.0609394250154602</v>
      </c>
      <c r="AQ666" s="6">
        <v>1.5609341001103645</v>
      </c>
      <c r="AR666" s="6">
        <v>1.5844115678260502</v>
      </c>
      <c r="AS666" s="6">
        <v>1.7240295907079883</v>
      </c>
      <c r="AT666" s="6">
        <v>1.6077967984452004</v>
      </c>
      <c r="AU666" s="6">
        <v>1.4975879989302348</v>
      </c>
      <c r="AV666" s="6">
        <v>1.6462301762512004</v>
      </c>
      <c r="AW666" s="6">
        <v>1.7169199056609918</v>
      </c>
      <c r="AX666" s="6">
        <v>1.1653566517284513</v>
      </c>
      <c r="AY666" s="6">
        <v>0.96380865030842733</v>
      </c>
      <c r="AZ666" s="6">
        <v>1.1699558044601883</v>
      </c>
      <c r="BA666" s="6">
        <v>1.4879653953842336</v>
      </c>
      <c r="BB666" s="6">
        <v>1.2327762204784616</v>
      </c>
      <c r="BC666" s="6">
        <v>1.4180706762829518</v>
      </c>
      <c r="BD666" s="6">
        <v>1.282849388594991</v>
      </c>
      <c r="BE666" s="6">
        <v>1.7977654555443205</v>
      </c>
      <c r="BF666" s="6">
        <v>1.2766312685052041</v>
      </c>
      <c r="BG666" s="6">
        <v>1.3565117357021668</v>
      </c>
      <c r="BH666" s="6">
        <v>1.1976680631686261</v>
      </c>
      <c r="BI666" s="6">
        <v>1.3290120092710371</v>
      </c>
      <c r="BL666" s="8">
        <f>IF(BL$1&lt;=cockpit!$C$15,1/(1+EXP(-(AP666+T$14))),0)</f>
        <v>0.77190124453723874</v>
      </c>
      <c r="BM666" s="8">
        <f>IF(BM$1&lt;=cockpit!$C$15,1/(1+EXP(-(AQ666+U$14))),0)</f>
        <v>0.84296899921134061</v>
      </c>
      <c r="BN666" s="8">
        <f>IF(BN$1&lt;=cockpit!$C$15,1/(1+EXP(-(AR666+V$14))),0)</f>
        <v>0.85022220544536309</v>
      </c>
      <c r="BO666" s="8">
        <f>IF(BO$1&lt;=cockpit!$C$15,1/(1+EXP(-(AS666+W$14))),0)</f>
        <v>0.85720809004640075</v>
      </c>
      <c r="BP666" s="8">
        <f>IF(BP$1&lt;=cockpit!$C$15,1/(1+EXP(-(AT666+X$14))),0)</f>
        <v>0.84752463157723079</v>
      </c>
      <c r="BQ666" s="8">
        <f>IF(BQ$1&lt;=cockpit!$C$15,1/(1+EXP(-(AU666+Y$14))),0)</f>
        <v>0.87495053245333998</v>
      </c>
      <c r="BR666" s="8">
        <f>IF(BR$1&lt;=cockpit!$C$15,1/(1+EXP(-(AV666+Z$14))),0)</f>
        <v>0.88521250968876053</v>
      </c>
      <c r="BS666" s="8">
        <f>IF(BS$1&lt;=cockpit!$C$15,1/(1+EXP(-(AW666+AA$14))),0)</f>
        <v>0.86124686871111988</v>
      </c>
      <c r="BT666" s="8">
        <f>IF(BT$1&lt;=cockpit!$C$15,1/(1+EXP(-(AX666+AB$14))),0)</f>
        <v>0.77890808273936918</v>
      </c>
      <c r="BU666" s="8">
        <f>IF(BU$1&lt;=cockpit!$C$15,1/(1+EXP(-(AY666+AC$14))),0)</f>
        <v>0.7319191981605101</v>
      </c>
      <c r="BV666" s="8">
        <f>IF(BV$1&lt;=cockpit!$C$15,1/(1+EXP(-(AZ666+AD$14))),0)</f>
        <v>0.82420117869105813</v>
      </c>
      <c r="BW666" s="8">
        <f>IF(BW$1&lt;=cockpit!$C$15,1/(1+EXP(-(BA666+AE$14))),0)</f>
        <v>0.871493945688113</v>
      </c>
      <c r="BX666" s="8">
        <f>IF(BX$1&lt;=cockpit!$C$15,1/(1+EXP(-(BB666+AF$14))),0)</f>
        <v>0.87684984306055946</v>
      </c>
      <c r="BY666" s="8">
        <f>IF(BY$1&lt;=cockpit!$C$15,1/(1+EXP(-(BC666+AG$14))),0)</f>
        <v>0.8005082722289274</v>
      </c>
      <c r="BZ666" s="8">
        <f>IF(BZ$1&lt;=cockpit!$C$15,1/(1+EXP(-(BD666+AH$14))),0)</f>
        <v>0.83024629919099779</v>
      </c>
      <c r="CA666" s="8">
        <f>IF(CA$1&lt;=cockpit!$C$15,1/(1+EXP(-(BE666+AI$14))),0)</f>
        <v>0.94096735721229563</v>
      </c>
      <c r="CB666" s="8">
        <f>IF(CB$1&lt;=cockpit!$C$15,1/(1+EXP(-(BF666+AJ$14))),0)</f>
        <v>0.84417622326984887</v>
      </c>
      <c r="CC666" s="8">
        <f>IF(CC$1&lt;=cockpit!$C$15,1/(1+EXP(-(BG666+AK$14))),0)</f>
        <v>0.82403703144679441</v>
      </c>
      <c r="CD666" s="8">
        <f>IF(CD$1&lt;=cockpit!$C$15,1/(1+EXP(-(BH666+AL$14))),0)</f>
        <v>0.89365992893875179</v>
      </c>
      <c r="CE666" s="8">
        <f>IF(CE$1&lt;=cockpit!$C$15,1/(1+EXP(-(BI666+AM$14))),0)</f>
        <v>0.86653512278201172</v>
      </c>
      <c r="CH666" s="6">
        <v>5.6614321873034488</v>
      </c>
      <c r="CK666" s="9">
        <f t="shared" si="231"/>
        <v>5.6614321873034488</v>
      </c>
      <c r="CM666" s="9">
        <f t="shared" si="232"/>
        <v>1.7917637891872296</v>
      </c>
      <c r="CP666">
        <f t="shared" si="233"/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R666">
        <f t="shared" si="234"/>
        <v>0</v>
      </c>
      <c r="DS666">
        <f t="shared" si="246"/>
        <v>0</v>
      </c>
      <c r="DT666">
        <f t="shared" si="247"/>
        <v>0</v>
      </c>
      <c r="DU666">
        <f t="shared" si="248"/>
        <v>0</v>
      </c>
      <c r="DV666">
        <f t="shared" si="249"/>
        <v>0</v>
      </c>
      <c r="DW666">
        <f t="shared" si="250"/>
        <v>0</v>
      </c>
      <c r="DX666">
        <f t="shared" si="251"/>
        <v>0</v>
      </c>
      <c r="DY666">
        <f t="shared" si="252"/>
        <v>0</v>
      </c>
      <c r="DZ666">
        <f t="shared" si="253"/>
        <v>0</v>
      </c>
      <c r="EA666">
        <f t="shared" si="235"/>
        <v>0</v>
      </c>
      <c r="EB666">
        <f t="shared" si="236"/>
        <v>0</v>
      </c>
      <c r="EC666">
        <f t="shared" si="237"/>
        <v>0</v>
      </c>
      <c r="ED666">
        <f t="shared" si="238"/>
        <v>0</v>
      </c>
      <c r="EE666">
        <f t="shared" si="239"/>
        <v>0</v>
      </c>
      <c r="EF666">
        <f t="shared" si="240"/>
        <v>0</v>
      </c>
      <c r="EG666">
        <f t="shared" si="241"/>
        <v>0</v>
      </c>
      <c r="EH666">
        <f t="shared" si="242"/>
        <v>0</v>
      </c>
      <c r="EI666">
        <f t="shared" si="243"/>
        <v>0</v>
      </c>
      <c r="EJ666">
        <f t="shared" si="244"/>
        <v>0</v>
      </c>
      <c r="EK666">
        <f t="shared" si="245"/>
        <v>0</v>
      </c>
    </row>
    <row r="667" spans="1:141" x14ac:dyDescent="0.3">
      <c r="A667" s="6">
        <f>('Base original'!A667-MIN('Base original'!A:A))/(MAX('Base original'!A:A)-MIN('Base original'!A:A))</f>
        <v>0.48672566371681414</v>
      </c>
      <c r="B667" s="6">
        <f>('Base original'!B667-MIN('Base original'!B:B))/(MAX('Base original'!B:B)-MIN('Base original'!B:B))</f>
        <v>0.21232876712328769</v>
      </c>
      <c r="C667" s="6">
        <f>('Base original'!C667-MIN('Base original'!C:C))/(MAX('Base original'!C:C)-MIN('Base original'!C:C))</f>
        <v>0.4</v>
      </c>
      <c r="D667" s="6">
        <f>('Base original'!D667-MIN('Base original'!D:D))/(MAX('Base original'!D:D)-MIN('Base original'!D:D))</f>
        <v>0.11643835616438358</v>
      </c>
      <c r="E667" s="6">
        <f>('Base original'!E667-MIN('Base original'!E:E))/(MAX('Base original'!E:E)-MIN('Base original'!E:E))</f>
        <v>0.13355592654424042</v>
      </c>
      <c r="F667" s="6">
        <f>('Base original'!F667-MIN('Base original'!F:F))/(MAX('Base original'!F:F)-MIN('Base original'!F:F))</f>
        <v>0.17910447761194029</v>
      </c>
      <c r="G667" s="6">
        <f>('Base original'!G667-MIN('Base original'!G:G))/(MAX('Base original'!G:G)-MIN('Base original'!G:G))</f>
        <v>0.16254416961130741</v>
      </c>
      <c r="H667" s="6">
        <f>('Base original'!H667-MIN('Base original'!H:H))/(MAX('Base original'!H:H)-MIN('Base original'!H:H))</f>
        <v>0.60719530102790165</v>
      </c>
      <c r="I667" s="6">
        <f>('Base original'!I667-MIN('Base original'!I:I))/(MAX('Base original'!I:I)-MIN('Base original'!I:I))</f>
        <v>0.37795275590551192</v>
      </c>
      <c r="J667" s="6">
        <f>('Base original'!J667-MIN('Base original'!J:J))/(MAX('Base original'!J:J)-MIN('Base original'!J:J))</f>
        <v>0.18562874251497008</v>
      </c>
      <c r="K667" s="6">
        <f>('Base original'!K667-MIN('Base original'!K:K))/(MAX('Base original'!K:K)-MIN('Base original'!K:K))</f>
        <v>0.24615384615384611</v>
      </c>
      <c r="L667" s="6">
        <f>'Base original'!L667</f>
        <v>7</v>
      </c>
      <c r="M667">
        <v>942</v>
      </c>
      <c r="O667">
        <v>0.68249709224513966</v>
      </c>
      <c r="P667" t="str">
        <f>IF(O667&lt;=cockpit!C$11,"treino","teste")</f>
        <v>treino</v>
      </c>
      <c r="AP667" s="6">
        <v>1.1186747844345752</v>
      </c>
      <c r="AQ667" s="6">
        <v>1.6943137603286229</v>
      </c>
      <c r="AR667" s="6">
        <v>1.4727687125689686</v>
      </c>
      <c r="AS667" s="6">
        <v>1.8922405506002045</v>
      </c>
      <c r="AT667" s="6">
        <v>1.8182354544289963</v>
      </c>
      <c r="AU667" s="6">
        <v>1.6258398348374756</v>
      </c>
      <c r="AV667" s="6">
        <v>1.671551878725237</v>
      </c>
      <c r="AW667" s="6">
        <v>2.019236089680033</v>
      </c>
      <c r="AX667" s="6">
        <v>1.0793858905097438</v>
      </c>
      <c r="AY667" s="6">
        <v>1.1684866032405616</v>
      </c>
      <c r="AZ667" s="6">
        <v>1.1522699092630335</v>
      </c>
      <c r="BA667" s="6">
        <v>1.6744286165094429</v>
      </c>
      <c r="BB667" s="6">
        <v>1.3456740936996987</v>
      </c>
      <c r="BC667" s="6">
        <v>1.3474664178340399</v>
      </c>
      <c r="BD667" s="6">
        <v>1.2583871442606349</v>
      </c>
      <c r="BE667" s="6">
        <v>1.9141609105521078</v>
      </c>
      <c r="BF667" s="6">
        <v>1.4201456434693867</v>
      </c>
      <c r="BG667" s="6">
        <v>1.2193946934048159</v>
      </c>
      <c r="BH667" s="6">
        <v>1.2886128719470371</v>
      </c>
      <c r="BI667" s="6">
        <v>1.3964388349543588</v>
      </c>
      <c r="BL667" s="8">
        <f>IF(BL$1&lt;=cockpit!$C$15,1/(1+EXP(-(AP667+T$14))),0)</f>
        <v>0.78190684246357689</v>
      </c>
      <c r="BM667" s="8">
        <f>IF(BM$1&lt;=cockpit!$C$15,1/(1+EXP(-(AQ667+U$14))),0)</f>
        <v>0.85982853883554144</v>
      </c>
      <c r="BN667" s="8">
        <f>IF(BN$1&lt;=cockpit!$C$15,1/(1+EXP(-(AR667+V$14))),0)</f>
        <v>0.83544257983185766</v>
      </c>
      <c r="BO667" s="8">
        <f>IF(BO$1&lt;=cockpit!$C$15,1/(1+EXP(-(AS667+W$14))),0)</f>
        <v>0.87658740702683824</v>
      </c>
      <c r="BP667" s="8">
        <f>IF(BP$1&lt;=cockpit!$C$15,1/(1+EXP(-(AT667+X$14))),0)</f>
        <v>0.87277887253592434</v>
      </c>
      <c r="BQ667" s="8">
        <f>IF(BQ$1&lt;=cockpit!$C$15,1/(1+EXP(-(AU667+Y$14))),0)</f>
        <v>0.88832152654870966</v>
      </c>
      <c r="BR667" s="8">
        <f>IF(BR$1&lt;=cockpit!$C$15,1/(1+EXP(-(AV667+Z$14))),0)</f>
        <v>0.88776049160043136</v>
      </c>
      <c r="BS667" s="8">
        <f>IF(BS$1&lt;=cockpit!$C$15,1/(1+EXP(-(AW667+AA$14))),0)</f>
        <v>0.89359509187498698</v>
      </c>
      <c r="BT667" s="8">
        <f>IF(BT$1&lt;=cockpit!$C$15,1/(1+EXP(-(AX667+AB$14))),0)</f>
        <v>0.7637488829926703</v>
      </c>
      <c r="BU667" s="8">
        <f>IF(BU$1&lt;=cockpit!$C$15,1/(1+EXP(-(AY667+AC$14))),0)</f>
        <v>0.77013252111994146</v>
      </c>
      <c r="BV667" s="8">
        <f>IF(BV$1&lt;=cockpit!$C$15,1/(1+EXP(-(AZ667+AD$14))),0)</f>
        <v>0.82162389532440516</v>
      </c>
      <c r="BW667" s="8">
        <f>IF(BW$1&lt;=cockpit!$C$15,1/(1+EXP(-(BA667+AE$14))),0)</f>
        <v>0.89097081962849645</v>
      </c>
      <c r="BX667" s="8">
        <f>IF(BX$1&lt;=cockpit!$C$15,1/(1+EXP(-(BB667+AF$14))),0)</f>
        <v>0.88853161639680978</v>
      </c>
      <c r="BY667" s="8">
        <f>IF(BY$1&lt;=cockpit!$C$15,1/(1+EXP(-(BC667+AG$14))),0)</f>
        <v>0.78899361541440605</v>
      </c>
      <c r="BZ667" s="8">
        <f>IF(BZ$1&lt;=cockpit!$C$15,1/(1+EXP(-(BD667+AH$14))),0)</f>
        <v>0.82677075038329151</v>
      </c>
      <c r="CA667" s="8">
        <f>IF(CA$1&lt;=cockpit!$C$15,1/(1+EXP(-(BE667+AI$14))),0)</f>
        <v>0.94711062056341255</v>
      </c>
      <c r="CB667" s="8">
        <f>IF(CB$1&lt;=cockpit!$C$15,1/(1+EXP(-(BF667+AJ$14))),0)</f>
        <v>0.86213654339939938</v>
      </c>
      <c r="CC667" s="8">
        <f>IF(CC$1&lt;=cockpit!$C$15,1/(1+EXP(-(BG667+AK$14))),0)</f>
        <v>0.80326465774997746</v>
      </c>
      <c r="CD667" s="8">
        <f>IF(CD$1&lt;=cockpit!$C$15,1/(1+EXP(-(BH667+AL$14))),0)</f>
        <v>0.90199831172815081</v>
      </c>
      <c r="CE667" s="8">
        <f>IF(CE$1&lt;=cockpit!$C$15,1/(1+EXP(-(BI667+AM$14))),0)</f>
        <v>0.87414228278058581</v>
      </c>
      <c r="CH667" s="6">
        <v>5.7256856144418276</v>
      </c>
      <c r="CK667" s="9">
        <f t="shared" si="231"/>
        <v>5.7256856144418276</v>
      </c>
      <c r="CM667" s="9">
        <f t="shared" si="232"/>
        <v>1.6238771532405025</v>
      </c>
      <c r="CP667">
        <f t="shared" si="233"/>
        <v>-1.2743143855581724</v>
      </c>
      <c r="CV667">
        <v>9.9926379119179953E-2</v>
      </c>
      <c r="CW667">
        <v>-0.52267868664852335</v>
      </c>
      <c r="CX667">
        <v>-2.1570244785493735E-2</v>
      </c>
      <c r="CY667">
        <v>-0.34126431053260015</v>
      </c>
      <c r="CZ667">
        <v>-0.4079086446041969</v>
      </c>
      <c r="DA667">
        <v>-0.96082534871435865</v>
      </c>
      <c r="DB667">
        <v>-1.6922427775998894E-2</v>
      </c>
      <c r="DC667">
        <v>-0.8011373606641311</v>
      </c>
      <c r="DD667">
        <v>-0.34694133376483388</v>
      </c>
      <c r="DE667">
        <v>-0.75313435349382718</v>
      </c>
      <c r="DF667">
        <v>-0.92825673990895863</v>
      </c>
      <c r="DG667">
        <v>-0.25360307448577923</v>
      </c>
      <c r="DH667">
        <v>0.13083826719220973</v>
      </c>
      <c r="DI667">
        <v>-0.6338258749317458</v>
      </c>
      <c r="DJ667">
        <v>-0.17557559845116558</v>
      </c>
      <c r="DK667">
        <v>0.22987679545281636</v>
      </c>
      <c r="DL667">
        <v>-0.84495956667175665</v>
      </c>
      <c r="DM667">
        <v>-0.75805145032002519</v>
      </c>
      <c r="DN667">
        <v>-0.50642776887787033</v>
      </c>
      <c r="DO667">
        <v>2.6989029149994584E-2</v>
      </c>
      <c r="DR667">
        <f t="shared" si="234"/>
        <v>3.8833558299761796E-2</v>
      </c>
      <c r="DS667">
        <f t="shared" si="246"/>
        <v>-0.13625965948263161</v>
      </c>
      <c r="DT667">
        <f t="shared" si="247"/>
        <v>-6.5149838924468328E-3</v>
      </c>
      <c r="DU667">
        <f t="shared" si="248"/>
        <v>-7.9034943454467904E-2</v>
      </c>
      <c r="DV667">
        <f t="shared" si="249"/>
        <v>-9.7187106113047109E-2</v>
      </c>
      <c r="DW667">
        <f t="shared" si="250"/>
        <v>-0.20262352440395684</v>
      </c>
      <c r="DX667">
        <f t="shared" si="251"/>
        <v>-3.5855461580008071E-3</v>
      </c>
      <c r="DY667">
        <f t="shared" si="252"/>
        <v>-0.16141941373296376</v>
      </c>
      <c r="DZ667">
        <f t="shared" si="253"/>
        <v>-0.14456616687812684</v>
      </c>
      <c r="EA667">
        <f t="shared" si="235"/>
        <v>-0.30644728052059983</v>
      </c>
      <c r="EB667">
        <f t="shared" si="236"/>
        <v>-0.30162233762886304</v>
      </c>
      <c r="EC667">
        <f t="shared" si="237"/>
        <v>-5.2285599107288395E-2</v>
      </c>
      <c r="ED667">
        <f t="shared" si="238"/>
        <v>2.7542968606139921E-2</v>
      </c>
      <c r="EE667">
        <f t="shared" si="239"/>
        <v>-0.23926234313466205</v>
      </c>
      <c r="EF667">
        <f t="shared" si="240"/>
        <v>-5.5560920306939147E-2</v>
      </c>
      <c r="EG667">
        <f t="shared" si="241"/>
        <v>2.367305086999982E-2</v>
      </c>
      <c r="EH667">
        <f t="shared" si="242"/>
        <v>-0.21691851048485891</v>
      </c>
      <c r="EI667">
        <f t="shared" si="243"/>
        <v>-0.26893079714279161</v>
      </c>
      <c r="EJ667">
        <f t="shared" si="244"/>
        <v>-9.4397652804209559E-2</v>
      </c>
      <c r="EK667">
        <f t="shared" si="245"/>
        <v>6.3660445230877723E-3</v>
      </c>
    </row>
    <row r="668" spans="1:141" x14ac:dyDescent="0.3">
      <c r="A668" s="6">
        <f>('Base original'!A668-MIN('Base original'!A:A))/(MAX('Base original'!A:A)-MIN('Base original'!A:A))</f>
        <v>0.32743362831858414</v>
      </c>
      <c r="B668" s="6">
        <f>('Base original'!B668-MIN('Base original'!B:B))/(MAX('Base original'!B:B)-MIN('Base original'!B:B))</f>
        <v>0.12328767123287671</v>
      </c>
      <c r="C668" s="6">
        <f>('Base original'!C668-MIN('Base original'!C:C))/(MAX('Base original'!C:C)-MIN('Base original'!C:C))</f>
        <v>0.49</v>
      </c>
      <c r="D668" s="6">
        <f>('Base original'!D668-MIN('Base original'!D:D))/(MAX('Base original'!D:D)-MIN('Base original'!D:D))</f>
        <v>0.19863013698630136</v>
      </c>
      <c r="E668" s="6">
        <f>('Base original'!E668-MIN('Base original'!E:E))/(MAX('Base original'!E:E)-MIN('Base original'!E:E))</f>
        <v>0.1302170283806344</v>
      </c>
      <c r="F668" s="6">
        <f>('Base original'!F668-MIN('Base original'!F:F))/(MAX('Base original'!F:F)-MIN('Base original'!F:F))</f>
        <v>0.14925373134328357</v>
      </c>
      <c r="G668" s="6">
        <f>('Base original'!G668-MIN('Base original'!G:G))/(MAX('Base original'!G:G)-MIN('Base original'!G:G))</f>
        <v>6.3604240282685506E-2</v>
      </c>
      <c r="H668" s="6">
        <f>('Base original'!H668-MIN('Base original'!H:H))/(MAX('Base original'!H:H)-MIN('Base original'!H:H))</f>
        <v>0.36049926578560809</v>
      </c>
      <c r="I668" s="6">
        <f>('Base original'!I668-MIN('Base original'!I:I))/(MAX('Base original'!I:I)-MIN('Base original'!I:I))</f>
        <v>0.41732283464566927</v>
      </c>
      <c r="J668" s="6">
        <f>('Base original'!J668-MIN('Base original'!J:J))/(MAX('Base original'!J:J)-MIN('Base original'!J:J))</f>
        <v>0.18562874251497008</v>
      </c>
      <c r="K668" s="6">
        <f>('Base original'!K668-MIN('Base original'!K:K))/(MAX('Base original'!K:K)-MIN('Base original'!K:K))</f>
        <v>0.5692307692307691</v>
      </c>
      <c r="L668" s="6">
        <f>'Base original'!L668</f>
        <v>7</v>
      </c>
      <c r="M668">
        <v>944</v>
      </c>
      <c r="O668">
        <v>0.10507792316627651</v>
      </c>
      <c r="P668" t="str">
        <f>IF(O668&lt;=cockpit!C$11,"treino","teste")</f>
        <v>treino</v>
      </c>
      <c r="AP668" s="6">
        <v>1.0618700332464142</v>
      </c>
      <c r="AQ668" s="6">
        <v>1.5087582667821797</v>
      </c>
      <c r="AR668" s="6">
        <v>1.5224083553052621</v>
      </c>
      <c r="AS668" s="6">
        <v>1.7466659065076524</v>
      </c>
      <c r="AT668" s="6">
        <v>1.6127472782312331</v>
      </c>
      <c r="AU668" s="6">
        <v>1.4697459492097069</v>
      </c>
      <c r="AV668" s="6">
        <v>1.5683895044381002</v>
      </c>
      <c r="AW668" s="6">
        <v>1.7149851424197911</v>
      </c>
      <c r="AX668" s="6">
        <v>1.1167986649009838</v>
      </c>
      <c r="AY668" s="6">
        <v>0.94471506273744443</v>
      </c>
      <c r="AZ668" s="6">
        <v>1.0969930785660404</v>
      </c>
      <c r="BA668" s="6">
        <v>1.5890319467522094</v>
      </c>
      <c r="BB668" s="6">
        <v>1.2045854213172009</v>
      </c>
      <c r="BC668" s="6">
        <v>1.3847583154634731</v>
      </c>
      <c r="BD668" s="6">
        <v>1.2634652648189884</v>
      </c>
      <c r="BE668" s="6">
        <v>1.7975936597372517</v>
      </c>
      <c r="BF668" s="6">
        <v>1.2210839274951344</v>
      </c>
      <c r="BG668" s="6">
        <v>1.3703255093034621</v>
      </c>
      <c r="BH668" s="6">
        <v>1.2370468100094014</v>
      </c>
      <c r="BI668" s="6">
        <v>1.3461153097860241</v>
      </c>
      <c r="BL668" s="8">
        <f>IF(BL$1&lt;=cockpit!$C$15,1/(1+EXP(-(AP668+T$14))),0)</f>
        <v>0.77206505500021938</v>
      </c>
      <c r="BM668" s="8">
        <f>IF(BM$1&lt;=cockpit!$C$15,1/(1+EXP(-(AQ668+U$14))),0)</f>
        <v>0.83593814592732851</v>
      </c>
      <c r="BN668" s="8">
        <f>IF(BN$1&lt;=cockpit!$C$15,1/(1+EXP(-(AR668+V$14))),0)</f>
        <v>0.84215382368232861</v>
      </c>
      <c r="BO668" s="8">
        <f>IF(BO$1&lt;=cockpit!$C$15,1/(1+EXP(-(AS668+W$14))),0)</f>
        <v>0.85995648842156402</v>
      </c>
      <c r="BP668" s="8">
        <f>IF(BP$1&lt;=cockpit!$C$15,1/(1+EXP(-(AT668+X$14))),0)</f>
        <v>0.84816326538049247</v>
      </c>
      <c r="BQ668" s="8">
        <f>IF(BQ$1&lt;=cockpit!$C$15,1/(1+EXP(-(AU668+Y$14))),0)</f>
        <v>0.87187233976011913</v>
      </c>
      <c r="BR668" s="8">
        <f>IF(BR$1&lt;=cockpit!$C$15,1/(1+EXP(-(AV668+Z$14))),0)</f>
        <v>0.87706275882192597</v>
      </c>
      <c r="BS668" s="8">
        <f>IF(BS$1&lt;=cockpit!$C$15,1/(1+EXP(-(AW668+AA$14))),0)</f>
        <v>0.86101550151311323</v>
      </c>
      <c r="BT668" s="8">
        <f>IF(BT$1&lt;=cockpit!$C$15,1/(1+EXP(-(AX668+AB$14))),0)</f>
        <v>0.7704327805702349</v>
      </c>
      <c r="BU668" s="8">
        <f>IF(BU$1&lt;=cockpit!$C$15,1/(1+EXP(-(AY668+AC$14))),0)</f>
        <v>0.72815623005122587</v>
      </c>
      <c r="BV668" s="8">
        <f>IF(BV$1&lt;=cockpit!$C$15,1/(1+EXP(-(AZ668+AD$14))),0)</f>
        <v>0.81337813315095608</v>
      </c>
      <c r="BW668" s="8">
        <f>IF(BW$1&lt;=cockpit!$C$15,1/(1+EXP(-(BA668+AE$14))),0)</f>
        <v>0.88239408687005905</v>
      </c>
      <c r="BX668" s="8">
        <f>IF(BX$1&lt;=cockpit!$C$15,1/(1+EXP(-(BB668+AF$14))),0)</f>
        <v>0.87377320071811515</v>
      </c>
      <c r="BY668" s="8">
        <f>IF(BY$1&lt;=cockpit!$C$15,1/(1+EXP(-(BC668+AG$14))),0)</f>
        <v>0.79513517084320995</v>
      </c>
      <c r="BZ668" s="8">
        <f>IF(BZ$1&lt;=cockpit!$C$15,1/(1+EXP(-(BD668+AH$14))),0)</f>
        <v>0.82749683684702413</v>
      </c>
      <c r="CA668" s="8">
        <f>IF(CA$1&lt;=cockpit!$C$15,1/(1+EXP(-(BE668+AI$14))),0)</f>
        <v>0.94095781361193864</v>
      </c>
      <c r="CB668" s="8">
        <f>IF(CB$1&lt;=cockpit!$C$15,1/(1+EXP(-(BF668+AJ$14))),0)</f>
        <v>0.83672891106712166</v>
      </c>
      <c r="CC668" s="8">
        <f>IF(CC$1&lt;=cockpit!$C$15,1/(1+EXP(-(BG668+AK$14))),0)</f>
        <v>0.82603107127196573</v>
      </c>
      <c r="CD668" s="8">
        <f>IF(CD$1&lt;=cockpit!$C$15,1/(1+EXP(-(BH668+AL$14))),0)</f>
        <v>0.89734456968645848</v>
      </c>
      <c r="CE668" s="8">
        <f>IF(CE$1&lt;=cockpit!$C$15,1/(1+EXP(-(BI668+AM$14))),0)</f>
        <v>0.86850078319392177</v>
      </c>
      <c r="CH668" s="6">
        <v>5.6414558091573488</v>
      </c>
      <c r="CK668" s="9">
        <f t="shared" si="231"/>
        <v>5.6414558091573488</v>
      </c>
      <c r="CM668" s="9">
        <f t="shared" si="232"/>
        <v>1.8456423184723139</v>
      </c>
      <c r="CP668">
        <f t="shared" si="233"/>
        <v>-1.3585441908426512</v>
      </c>
      <c r="CV668">
        <v>0.10653132649431676</v>
      </c>
      <c r="CW668">
        <v>-0.55722677344852312</v>
      </c>
      <c r="CX668">
        <v>-2.2995997754157636E-2</v>
      </c>
      <c r="CY668">
        <v>-0.36382124526743964</v>
      </c>
      <c r="CZ668">
        <v>-0.4348706455815442</v>
      </c>
      <c r="DA668">
        <v>-1.0243341130756376</v>
      </c>
      <c r="DB668">
        <v>-1.8040968704883333E-2</v>
      </c>
      <c r="DC668">
        <v>-0.85409104670864966</v>
      </c>
      <c r="DD668">
        <v>-0.36987350915211026</v>
      </c>
      <c r="DE668">
        <v>-0.80291513025250016</v>
      </c>
      <c r="DF668">
        <v>-0.9896127799432155</v>
      </c>
      <c r="DG668">
        <v>-0.27036576493765374</v>
      </c>
      <c r="DH668">
        <v>0.13948643274244896</v>
      </c>
      <c r="DI668">
        <v>-0.67572058367458154</v>
      </c>
      <c r="DJ668">
        <v>-0.18718081819744489</v>
      </c>
      <c r="DK668">
        <v>0.24507122309158902</v>
      </c>
      <c r="DL668">
        <v>-0.9008098188391962</v>
      </c>
      <c r="DM668">
        <v>-0.80815723801236516</v>
      </c>
      <c r="DN668">
        <v>-0.53990170030849749</v>
      </c>
      <c r="DO668">
        <v>2.8772953663351961E-2</v>
      </c>
      <c r="DR668">
        <f t="shared" si="234"/>
        <v>4.3029659423467696E-2</v>
      </c>
      <c r="DS668">
        <f t="shared" si="246"/>
        <v>-0.16784083665874297</v>
      </c>
      <c r="DT668">
        <f t="shared" si="247"/>
        <v>-6.6867057961281758E-3</v>
      </c>
      <c r="DU668">
        <f t="shared" si="248"/>
        <v>-9.4766279929872202E-2</v>
      </c>
      <c r="DV668">
        <f t="shared" si="249"/>
        <v>-0.12203299842042091</v>
      </c>
      <c r="DW668">
        <f t="shared" si="250"/>
        <v>-0.24567488333712564</v>
      </c>
      <c r="DX668">
        <f t="shared" si="251"/>
        <v>-4.1631504834888696E-3</v>
      </c>
      <c r="DY668">
        <f t="shared" si="252"/>
        <v>-0.22091261889678021</v>
      </c>
      <c r="DZ668">
        <f t="shared" si="253"/>
        <v>-0.15032892223384089</v>
      </c>
      <c r="EA668">
        <f t="shared" si="235"/>
        <v>-0.37720029839221486</v>
      </c>
      <c r="EB668">
        <f t="shared" si="236"/>
        <v>-0.33490081091916529</v>
      </c>
      <c r="EC668">
        <f t="shared" si="237"/>
        <v>-5.9853755662279941E-2</v>
      </c>
      <c r="ED668">
        <f t="shared" si="238"/>
        <v>3.2991385989003953E-2</v>
      </c>
      <c r="EE668">
        <f t="shared" si="239"/>
        <v>-0.24850304245495669</v>
      </c>
      <c r="EF668">
        <f t="shared" si="240"/>
        <v>-5.9008562949743215E-2</v>
      </c>
      <c r="EG668">
        <f t="shared" si="241"/>
        <v>2.8084768337487628E-2</v>
      </c>
      <c r="EH668">
        <f t="shared" si="242"/>
        <v>-0.27013910874942865</v>
      </c>
      <c r="EI668">
        <f t="shared" si="243"/>
        <v>-0.25672946700807964</v>
      </c>
      <c r="EJ668">
        <f t="shared" si="244"/>
        <v>-0.10515812445867233</v>
      </c>
      <c r="EK668">
        <f t="shared" si="245"/>
        <v>7.0696985625070133E-3</v>
      </c>
    </row>
    <row r="669" spans="1:141" x14ac:dyDescent="0.3">
      <c r="A669" s="6">
        <f>('Base original'!A669-MIN('Base original'!A:A))/(MAX('Base original'!A:A)-MIN('Base original'!A:A))</f>
        <v>0.49557522123893799</v>
      </c>
      <c r="B669" s="6">
        <f>('Base original'!B669-MIN('Base original'!B:B))/(MAX('Base original'!B:B)-MIN('Base original'!B:B))</f>
        <v>0.21917808219178084</v>
      </c>
      <c r="C669" s="6">
        <f>('Base original'!C669-MIN('Base original'!C:C))/(MAX('Base original'!C:C)-MIN('Base original'!C:C))</f>
        <v>0.57999999999999996</v>
      </c>
      <c r="D669" s="6">
        <f>('Base original'!D669-MIN('Base original'!D:D))/(MAX('Base original'!D:D)-MIN('Base original'!D:D))</f>
        <v>0.21917808219178081</v>
      </c>
      <c r="E669" s="6">
        <f>('Base original'!E669-MIN('Base original'!E:E))/(MAX('Base original'!E:E)-MIN('Base original'!E:E))</f>
        <v>0.13355592654424042</v>
      </c>
      <c r="F669" s="6">
        <f>('Base original'!F669-MIN('Base original'!F:F))/(MAX('Base original'!F:F)-MIN('Base original'!F:F))</f>
        <v>0.14925373134328357</v>
      </c>
      <c r="G669" s="6">
        <f>('Base original'!G669-MIN('Base original'!G:G))/(MAX('Base original'!G:G)-MIN('Base original'!G:G))</f>
        <v>6.3604240282685506E-2</v>
      </c>
      <c r="H669" s="6">
        <f>('Base original'!H669-MIN('Base original'!H:H))/(MAX('Base original'!H:H)-MIN('Base original'!H:H))</f>
        <v>0.54185022026431429</v>
      </c>
      <c r="I669" s="6">
        <f>('Base original'!I669-MIN('Base original'!I:I))/(MAX('Base original'!I:I)-MIN('Base original'!I:I))</f>
        <v>0.43307086614173229</v>
      </c>
      <c r="J669" s="6">
        <f>('Base original'!J669-MIN('Base original'!J:J))/(MAX('Base original'!J:J)-MIN('Base original'!J:J))</f>
        <v>0.3952095808383233</v>
      </c>
      <c r="K669" s="6">
        <f>('Base original'!K669-MIN('Base original'!K:K))/(MAX('Base original'!K:K)-MIN('Base original'!K:K))</f>
        <v>0.55384615384615377</v>
      </c>
      <c r="L669" s="6">
        <f>'Base original'!L669</f>
        <v>7</v>
      </c>
      <c r="M669">
        <v>946</v>
      </c>
      <c r="O669">
        <v>0.61808026248413284</v>
      </c>
      <c r="P669" t="str">
        <f>IF(O669&lt;=cockpit!C$11,"treino","teste")</f>
        <v>treino</v>
      </c>
      <c r="AP669" s="6">
        <v>1.4046544815405908</v>
      </c>
      <c r="AQ669" s="6">
        <v>1.9779036559562784</v>
      </c>
      <c r="AR669" s="6">
        <v>1.8207083650091769</v>
      </c>
      <c r="AS669" s="6">
        <v>2.2448249104022588</v>
      </c>
      <c r="AT669" s="6">
        <v>2.1091221189258436</v>
      </c>
      <c r="AU669" s="6">
        <v>1.912237019094827</v>
      </c>
      <c r="AV669" s="6">
        <v>1.996903988518034</v>
      </c>
      <c r="AW669" s="6">
        <v>2.3386341899030985</v>
      </c>
      <c r="AX669" s="6">
        <v>1.3898032263436586</v>
      </c>
      <c r="AY669" s="6">
        <v>1.1963432325796284</v>
      </c>
      <c r="AZ669" s="6">
        <v>1.3564381015669946</v>
      </c>
      <c r="BA669" s="6">
        <v>1.9829849030944908</v>
      </c>
      <c r="BB669" s="6">
        <v>1.5575044835526841</v>
      </c>
      <c r="BC669" s="6">
        <v>1.773222412181265</v>
      </c>
      <c r="BD669" s="6">
        <v>1.5432433986212448</v>
      </c>
      <c r="BE669" s="6">
        <v>2.3238667741035162</v>
      </c>
      <c r="BF669" s="6">
        <v>1.6046585799706579</v>
      </c>
      <c r="BG669" s="6">
        <v>1.633310703814844</v>
      </c>
      <c r="BH669" s="6">
        <v>1.542759850596426</v>
      </c>
      <c r="BI669" s="6">
        <v>1.6810652964299986</v>
      </c>
      <c r="BL669" s="8">
        <f>IF(BL$1&lt;=cockpit!$C$15,1/(1+EXP(-(AP669+T$14))),0)</f>
        <v>0.8267537655751811</v>
      </c>
      <c r="BM669" s="8">
        <f>IF(BM$1&lt;=cockpit!$C$15,1/(1+EXP(-(AQ669+U$14))),0)</f>
        <v>0.89065571774650287</v>
      </c>
      <c r="BN669" s="8">
        <f>IF(BN$1&lt;=cockpit!$C$15,1/(1+EXP(-(AR669+V$14))),0)</f>
        <v>0.87789457532773363</v>
      </c>
      <c r="BO669" s="8">
        <f>IF(BO$1&lt;=cockpit!$C$15,1/(1+EXP(-(AS669+W$14))),0)</f>
        <v>0.90995516578491753</v>
      </c>
      <c r="BP669" s="8">
        <f>IF(BP$1&lt;=cockpit!$C$15,1/(1+EXP(-(AT669+X$14))),0)</f>
        <v>0.90173405933951623</v>
      </c>
      <c r="BQ669" s="8">
        <f>IF(BQ$1&lt;=cockpit!$C$15,1/(1+EXP(-(AU669+Y$14))),0)</f>
        <v>0.91373423777257912</v>
      </c>
      <c r="BR669" s="8">
        <f>IF(BR$1&lt;=cockpit!$C$15,1/(1+EXP(-(AV669+Z$14))),0)</f>
        <v>0.9163240941530939</v>
      </c>
      <c r="BS669" s="8">
        <f>IF(BS$1&lt;=cockpit!$C$15,1/(1+EXP(-(AW669+AA$14))),0)</f>
        <v>0.92037104756984489</v>
      </c>
      <c r="BT669" s="8">
        <f>IF(BT$1&lt;=cockpit!$C$15,1/(1+EXP(-(AX669+AB$14))),0)</f>
        <v>0.81513999902951373</v>
      </c>
      <c r="BU669" s="8">
        <f>IF(BU$1&lt;=cockpit!$C$15,1/(1+EXP(-(AY669+AC$14))),0)</f>
        <v>0.77502679045225698</v>
      </c>
      <c r="BV669" s="8">
        <f>IF(BV$1&lt;=cockpit!$C$15,1/(1+EXP(-(AZ669+AD$14))),0)</f>
        <v>0.84961142656456712</v>
      </c>
      <c r="BW669" s="8">
        <f>IF(BW$1&lt;=cockpit!$C$15,1/(1+EXP(-(BA669+AE$14))),0)</f>
        <v>0.91753013022990182</v>
      </c>
      <c r="BX669" s="8">
        <f>IF(BX$1&lt;=cockpit!$C$15,1/(1+EXP(-(BB669+AF$14))),0)</f>
        <v>0.90784984461830764</v>
      </c>
      <c r="BY669" s="8">
        <f>IF(BY$1&lt;=cockpit!$C$15,1/(1+EXP(-(BC669+AG$14))),0)</f>
        <v>0.85127367935808085</v>
      </c>
      <c r="BZ669" s="8">
        <f>IF(BZ$1&lt;=cockpit!$C$15,1/(1+EXP(-(BD669+AH$14))),0)</f>
        <v>0.86386480935881715</v>
      </c>
      <c r="CA669" s="8">
        <f>IF(CA$1&lt;=cockpit!$C$15,1/(1+EXP(-(BE669+AI$14))),0)</f>
        <v>0.96425409785396798</v>
      </c>
      <c r="CB669" s="8">
        <f>IF(CB$1&lt;=cockpit!$C$15,1/(1+EXP(-(BF669+AJ$14))),0)</f>
        <v>0.88263912620339691</v>
      </c>
      <c r="CC669" s="8">
        <f>IF(CC$1&lt;=cockpit!$C$15,1/(1+EXP(-(BG669+AK$14))),0)</f>
        <v>0.8606550019526753</v>
      </c>
      <c r="CD669" s="8">
        <f>IF(CD$1&lt;=cockpit!$C$15,1/(1+EXP(-(BH669+AL$14))),0)</f>
        <v>0.92228277256806857</v>
      </c>
      <c r="CE669" s="8">
        <f>IF(CE$1&lt;=cockpit!$C$15,1/(1+EXP(-(BI669+AM$14))),0)</f>
        <v>0.90227108835241854</v>
      </c>
      <c r="CH669" s="6">
        <v>5.9188790442016694</v>
      </c>
      <c r="CK669" s="9">
        <f t="shared" si="231"/>
        <v>5.9188790442016694</v>
      </c>
      <c r="CM669" s="9">
        <f t="shared" si="232"/>
        <v>1.1688225210662959</v>
      </c>
      <c r="CP669">
        <f t="shared" si="233"/>
        <v>-1.0811209557983306</v>
      </c>
      <c r="CV669">
        <v>8.4776962205817055E-2</v>
      </c>
      <c r="CW669">
        <v>-0.4434375752866927</v>
      </c>
      <c r="CX669">
        <v>-1.8300070942919119E-2</v>
      </c>
      <c r="CY669">
        <v>-0.28952666764509383</v>
      </c>
      <c r="CZ669">
        <v>-0.34606733529083222</v>
      </c>
      <c r="DA669">
        <v>-0.81515866973622253</v>
      </c>
      <c r="DB669">
        <v>-1.4356889868745006E-2</v>
      </c>
      <c r="DC669">
        <v>-0.67968030409354474</v>
      </c>
      <c r="DD669">
        <v>-0.29434302132710422</v>
      </c>
      <c r="DE669">
        <v>-0.63895483039466527</v>
      </c>
      <c r="DF669">
        <v>-0.78752765035846273</v>
      </c>
      <c r="DG669">
        <v>-0.21515538189688335</v>
      </c>
      <c r="DH669">
        <v>0.11100242929446381</v>
      </c>
      <c r="DI669">
        <v>-0.53773420710131403</v>
      </c>
      <c r="DJ669">
        <v>-0.14895732243440393</v>
      </c>
      <c r="DK669">
        <v>0.19502614396599466</v>
      </c>
      <c r="DL669">
        <v>-0.71685881026210185</v>
      </c>
      <c r="DM669">
        <v>-0.64312646690818043</v>
      </c>
      <c r="DN669">
        <v>-0.4296503906233784</v>
      </c>
      <c r="DO669">
        <v>2.2897336262848896E-2</v>
      </c>
      <c r="DR669">
        <f t="shared" si="234"/>
        <v>2.6830061342004646E-2</v>
      </c>
      <c r="DS669">
        <f t="shared" si="246"/>
        <v>-9.1672910839232583E-2</v>
      </c>
      <c r="DT669">
        <f t="shared" si="247"/>
        <v>-4.1962266646559578E-3</v>
      </c>
      <c r="DU669">
        <f t="shared" si="248"/>
        <v>-4.9793258461830636E-2</v>
      </c>
      <c r="DV669">
        <f t="shared" si="249"/>
        <v>-6.4671570763250502E-2</v>
      </c>
      <c r="DW669">
        <f t="shared" si="250"/>
        <v>-0.13457433506449429</v>
      </c>
      <c r="DX669">
        <f t="shared" si="251"/>
        <v>-2.3021295082268174E-3</v>
      </c>
      <c r="DY669">
        <f t="shared" si="252"/>
        <v>-0.10393476467870581</v>
      </c>
      <c r="DZ669">
        <f t="shared" si="253"/>
        <v>-9.8765853605217391E-2</v>
      </c>
      <c r="EA669">
        <f t="shared" si="235"/>
        <v>-0.25515605220251253</v>
      </c>
      <c r="EB669">
        <f t="shared" si="236"/>
        <v>-0.21905902501803007</v>
      </c>
      <c r="EC669">
        <f t="shared" si="237"/>
        <v>-3.4024340779768077E-2</v>
      </c>
      <c r="ED669">
        <f t="shared" si="238"/>
        <v>1.9515188309546655E-2</v>
      </c>
      <c r="EE669">
        <f t="shared" si="239"/>
        <v>-0.14805603849487778</v>
      </c>
      <c r="EF669">
        <f t="shared" si="240"/>
        <v>-3.7796072178876157E-2</v>
      </c>
      <c r="EG669">
        <f t="shared" si="241"/>
        <v>1.3693572453844331E-2</v>
      </c>
      <c r="EH669">
        <f t="shared" si="242"/>
        <v>-0.15838864435102604</v>
      </c>
      <c r="EI669">
        <f t="shared" si="243"/>
        <v>-0.16674530762628828</v>
      </c>
      <c r="EJ669">
        <f t="shared" si="244"/>
        <v>-6.4187399878768134E-2</v>
      </c>
      <c r="EK669">
        <f t="shared" si="245"/>
        <v>4.2567724164533135E-3</v>
      </c>
    </row>
    <row r="670" spans="1:141" x14ac:dyDescent="0.3">
      <c r="A670" s="6">
        <f>('Base original'!A670-MIN('Base original'!A:A))/(MAX('Base original'!A:A)-MIN('Base original'!A:A))</f>
        <v>0.32743362831858414</v>
      </c>
      <c r="B670" s="6">
        <f>('Base original'!B670-MIN('Base original'!B:B))/(MAX('Base original'!B:B)-MIN('Base original'!B:B))</f>
        <v>0.10958904109589043</v>
      </c>
      <c r="C670" s="6">
        <f>('Base original'!C670-MIN('Base original'!C:C))/(MAX('Base original'!C:C)-MIN('Base original'!C:C))</f>
        <v>0.48</v>
      </c>
      <c r="D670" s="6">
        <f>('Base original'!D670-MIN('Base original'!D:D))/(MAX('Base original'!D:D)-MIN('Base original'!D:D))</f>
        <v>8.2191780821917818E-2</v>
      </c>
      <c r="E670" s="6">
        <f>('Base original'!E670-MIN('Base original'!E:E))/(MAX('Base original'!E:E)-MIN('Base original'!E:E))</f>
        <v>0.13522537562604342</v>
      </c>
      <c r="F670" s="6">
        <f>('Base original'!F670-MIN('Base original'!F:F))/(MAX('Base original'!F:F)-MIN('Base original'!F:F))</f>
        <v>7.4626865671641784E-2</v>
      </c>
      <c r="G670" s="6">
        <f>('Base original'!G670-MIN('Base original'!G:G))/(MAX('Base original'!G:G)-MIN('Base original'!G:G))</f>
        <v>2.1201413427561839E-2</v>
      </c>
      <c r="H670" s="6">
        <f>('Base original'!H670-MIN('Base original'!H:H))/(MAX('Base original'!H:H)-MIN('Base original'!H:H))</f>
        <v>0.29441997063142206</v>
      </c>
      <c r="I670" s="6">
        <f>('Base original'!I670-MIN('Base original'!I:I))/(MAX('Base original'!I:I)-MIN('Base original'!I:I))</f>
        <v>0.40944881889763762</v>
      </c>
      <c r="J670" s="6">
        <f>('Base original'!J670-MIN('Base original'!J:J))/(MAX('Base original'!J:J)-MIN('Base original'!J:J))</f>
        <v>0.17365269461077845</v>
      </c>
      <c r="K670" s="6">
        <f>('Base original'!K670-MIN('Base original'!K:K))/(MAX('Base original'!K:K)-MIN('Base original'!K:K))</f>
        <v>0.61538461538461542</v>
      </c>
      <c r="L670" s="6">
        <f>'Base original'!L670</f>
        <v>7</v>
      </c>
      <c r="M670">
        <v>947</v>
      </c>
      <c r="O670">
        <v>0.47044365469706761</v>
      </c>
      <c r="P670" t="str">
        <f>IF(O670&lt;=cockpit!C$11,"treino","teste")</f>
        <v>treino</v>
      </c>
      <c r="AP670" s="6">
        <v>0.93040910810629951</v>
      </c>
      <c r="AQ670" s="6">
        <v>1.399175300180747</v>
      </c>
      <c r="AR670" s="6">
        <v>1.3290084893698737</v>
      </c>
      <c r="AS670" s="6">
        <v>1.5186441687556465</v>
      </c>
      <c r="AT670" s="6">
        <v>1.4245529712116087</v>
      </c>
      <c r="AU670" s="6">
        <v>1.3625518786257358</v>
      </c>
      <c r="AV670" s="6">
        <v>1.3809064789070931</v>
      </c>
      <c r="AW670" s="6">
        <v>1.5291968244183749</v>
      </c>
      <c r="AX670" s="6">
        <v>0.99519152487242257</v>
      </c>
      <c r="AY670" s="6">
        <v>0.76396854198761821</v>
      </c>
      <c r="AZ670" s="6">
        <v>0.94264813910544232</v>
      </c>
      <c r="BA670" s="6">
        <v>1.4506809977028985</v>
      </c>
      <c r="BB670" s="6">
        <v>1.1106590731832755</v>
      </c>
      <c r="BC670" s="6">
        <v>1.232866078813931</v>
      </c>
      <c r="BD670" s="6">
        <v>1.1951229719002086</v>
      </c>
      <c r="BE670" s="6">
        <v>1.7056129524767019</v>
      </c>
      <c r="BF670" s="6">
        <v>1.0792198003843887</v>
      </c>
      <c r="BG670" s="6">
        <v>1.1917676532848829</v>
      </c>
      <c r="BH670" s="6">
        <v>1.0920743685234418</v>
      </c>
      <c r="BI670" s="6">
        <v>1.2526347495082906</v>
      </c>
      <c r="BL670" s="8">
        <f>IF(BL$1&lt;=cockpit!$C$15,1/(1+EXP(-(AP670+T$14))),0)</f>
        <v>0.74810813225233663</v>
      </c>
      <c r="BM670" s="8">
        <f>IF(BM$1&lt;=cockpit!$C$15,1/(1+EXP(-(AQ670+U$14))),0)</f>
        <v>0.82035111637282154</v>
      </c>
      <c r="BN670" s="8">
        <f>IF(BN$1&lt;=cockpit!$C$15,1/(1+EXP(-(AR670+V$14))),0)</f>
        <v>0.81471479625046672</v>
      </c>
      <c r="BO670" s="8">
        <f>IF(BO$1&lt;=cockpit!$C$15,1/(1+EXP(-(AS670+W$14))),0)</f>
        <v>0.83018047818914886</v>
      </c>
      <c r="BP670" s="8">
        <f>IF(BP$1&lt;=cockpit!$C$15,1/(1+EXP(-(AT670+X$14))),0)</f>
        <v>0.82230941801615298</v>
      </c>
      <c r="BQ670" s="8">
        <f>IF(BQ$1&lt;=cockpit!$C$15,1/(1+EXP(-(AU670+Y$14))),0)</f>
        <v>0.85941284859577793</v>
      </c>
      <c r="BR670" s="8">
        <f>IF(BR$1&lt;=cockpit!$C$15,1/(1+EXP(-(AV670+Z$14))),0)</f>
        <v>0.85537818552795786</v>
      </c>
      <c r="BS670" s="8">
        <f>IF(BS$1&lt;=cockpit!$C$15,1/(1+EXP(-(AW670+AA$14))),0)</f>
        <v>0.83725740634419754</v>
      </c>
      <c r="BT670" s="8">
        <f>IF(BT$1&lt;=cockpit!$C$15,1/(1+EXP(-(AX670+AB$14))),0)</f>
        <v>0.7482215119599378</v>
      </c>
      <c r="BU670" s="8">
        <f>IF(BU$1&lt;=cockpit!$C$15,1/(1+EXP(-(AY670+AC$14))),0)</f>
        <v>0.69094513000900948</v>
      </c>
      <c r="BV670" s="8">
        <f>IF(BV$1&lt;=cockpit!$C$15,1/(1+EXP(-(AZ670+AD$14))),0)</f>
        <v>0.78880990415883656</v>
      </c>
      <c r="BW670" s="8">
        <f>IF(BW$1&lt;=cockpit!$C$15,1/(1+EXP(-(BA670+AE$14))),0)</f>
        <v>0.86726023173587696</v>
      </c>
      <c r="BX670" s="8">
        <f>IF(BX$1&lt;=cockpit!$C$15,1/(1+EXP(-(BB670+AF$14))),0)</f>
        <v>0.86304497472990505</v>
      </c>
      <c r="BY670" s="8">
        <f>IF(BY$1&lt;=cockpit!$C$15,1/(1+EXP(-(BC670+AG$14))),0)</f>
        <v>0.76928343255368958</v>
      </c>
      <c r="BZ670" s="8">
        <f>IF(BZ$1&lt;=cockpit!$C$15,1/(1+EXP(-(BD670+AH$14))),0)</f>
        <v>0.8175218840049866</v>
      </c>
      <c r="CA670" s="8">
        <f>IF(CA$1&lt;=cockpit!$C$15,1/(1+EXP(-(BE670+AI$14))),0)</f>
        <v>0.9356355993224299</v>
      </c>
      <c r="CB670" s="8">
        <f>IF(CB$1&lt;=cockpit!$C$15,1/(1+EXP(-(BF670+AJ$14))),0)</f>
        <v>0.81641185831633523</v>
      </c>
      <c r="CC670" s="8">
        <f>IF(CC$1&lt;=cockpit!$C$15,1/(1+EXP(-(BG670+AK$14))),0)</f>
        <v>0.79886213582341481</v>
      </c>
      <c r="CD670" s="8">
        <f>IF(CD$1&lt;=cockpit!$C$15,1/(1+EXP(-(BH670+AL$14))),0)</f>
        <v>0.88320008603605538</v>
      </c>
      <c r="CE670" s="8">
        <f>IF(CE$1&lt;=cockpit!$C$15,1/(1+EXP(-(BI670+AM$14))),0)</f>
        <v>0.85745207525902967</v>
      </c>
      <c r="CH670" s="6">
        <v>5.4994687748660303</v>
      </c>
      <c r="CK670" s="9">
        <f t="shared" si="231"/>
        <v>5.4994687748660303</v>
      </c>
      <c r="CM670" s="9">
        <f t="shared" si="232"/>
        <v>2.2515939576020521</v>
      </c>
      <c r="CP670">
        <f t="shared" si="233"/>
        <v>-1.5005312251339697</v>
      </c>
      <c r="CV670">
        <v>0.11766535305746162</v>
      </c>
      <c r="CW670">
        <v>-0.6154648326320098</v>
      </c>
      <c r="CX670">
        <v>-2.5399403947118818E-2</v>
      </c>
      <c r="CY670">
        <v>-0.40184569818984095</v>
      </c>
      <c r="CZ670">
        <v>-0.48032076320206557</v>
      </c>
      <c r="DA670">
        <v>-1.131391479202849</v>
      </c>
      <c r="DB670">
        <v>-1.9926504456620659E-2</v>
      </c>
      <c r="DC670">
        <v>-0.94335561061047624</v>
      </c>
      <c r="DD670">
        <v>-0.40853050903582888</v>
      </c>
      <c r="DE670">
        <v>-0.88683108889457296</v>
      </c>
      <c r="DF670">
        <v>-1.0930412769093467</v>
      </c>
      <c r="DG670">
        <v>-0.298622801695207</v>
      </c>
      <c r="DH670">
        <v>0.15406473283932792</v>
      </c>
      <c r="DI670">
        <v>-0.74634291773796047</v>
      </c>
      <c r="DJ670">
        <v>-0.20674385444700027</v>
      </c>
      <c r="DK670">
        <v>0.2706846233707052</v>
      </c>
      <c r="DL670">
        <v>-0.99495715353733649</v>
      </c>
      <c r="DM670">
        <v>-0.89262107087102649</v>
      </c>
      <c r="DN670">
        <v>-0.59632904492663263</v>
      </c>
      <c r="DO670">
        <v>3.1780133250146905E-2</v>
      </c>
      <c r="DR670">
        <f t="shared" si="234"/>
        <v>5.181208174879405E-2</v>
      </c>
      <c r="DS670">
        <f t="shared" si="246"/>
        <v>-0.20127179965547756</v>
      </c>
      <c r="DT670">
        <f t="shared" si="247"/>
        <v>-8.5402905228702183E-3</v>
      </c>
      <c r="DU670">
        <f t="shared" si="248"/>
        <v>-0.12489379314047194</v>
      </c>
      <c r="DV670">
        <f t="shared" si="249"/>
        <v>-0.15553133154120255</v>
      </c>
      <c r="DW670">
        <f t="shared" si="250"/>
        <v>-0.29575654386553291</v>
      </c>
      <c r="DX670">
        <f t="shared" si="251"/>
        <v>-5.3468422705551565E-3</v>
      </c>
      <c r="DY670">
        <f t="shared" si="252"/>
        <v>-0.28206336108220975</v>
      </c>
      <c r="DZ670">
        <f t="shared" si="253"/>
        <v>-0.1798206554496046</v>
      </c>
      <c r="EA670">
        <f t="shared" si="235"/>
        <v>-0.46345333976005837</v>
      </c>
      <c r="EB670">
        <f t="shared" si="236"/>
        <v>-0.41292796961217054</v>
      </c>
      <c r="EC670">
        <f t="shared" si="237"/>
        <v>-7.4016555189316421E-2</v>
      </c>
      <c r="ED670">
        <f t="shared" si="238"/>
        <v>3.9310136027599793E-2</v>
      </c>
      <c r="EE670">
        <f t="shared" si="239"/>
        <v>-0.30465941834674137</v>
      </c>
      <c r="EF670">
        <f t="shared" si="240"/>
        <v>-6.8568246904877436E-2</v>
      </c>
      <c r="EG670">
        <f t="shared" si="241"/>
        <v>3.3723521330320839E-2</v>
      </c>
      <c r="EH670">
        <f t="shared" si="242"/>
        <v>-0.33179003113068217</v>
      </c>
      <c r="EI670">
        <f t="shared" si="243"/>
        <v>-0.32296752026962539</v>
      </c>
      <c r="EJ670">
        <f t="shared" si="244"/>
        <v>-0.13116711031843417</v>
      </c>
      <c r="EK670">
        <f t="shared" si="245"/>
        <v>8.4146146112207085E-3</v>
      </c>
    </row>
    <row r="671" spans="1:141" x14ac:dyDescent="0.3">
      <c r="A671" s="6">
        <f>('Base original'!A671-MIN('Base original'!A:A))/(MAX('Base original'!A:A)-MIN('Base original'!A:A))</f>
        <v>0.38053097345132747</v>
      </c>
      <c r="B671" s="6">
        <f>('Base original'!B671-MIN('Base original'!B:B))/(MAX('Base original'!B:B)-MIN('Base original'!B:B))</f>
        <v>0</v>
      </c>
      <c r="C671" s="6">
        <f>('Base original'!C671-MIN('Base original'!C:C))/(MAX('Base original'!C:C)-MIN('Base original'!C:C))</f>
        <v>0.45</v>
      </c>
      <c r="D671" s="6">
        <f>('Base original'!D671-MIN('Base original'!D:D))/(MAX('Base original'!D:D)-MIN('Base original'!D:D))</f>
        <v>6.164383561643836E-2</v>
      </c>
      <c r="E671" s="6">
        <f>('Base original'!E671-MIN('Base original'!E:E))/(MAX('Base original'!E:E)-MIN('Base original'!E:E))</f>
        <v>0.10517529215358933</v>
      </c>
      <c r="F671" s="6">
        <f>('Base original'!F671-MIN('Base original'!F:F))/(MAX('Base original'!F:F)-MIN('Base original'!F:F))</f>
        <v>0.13432835820895522</v>
      </c>
      <c r="G671" s="6">
        <f>('Base original'!G671-MIN('Base original'!G:G))/(MAX('Base original'!G:G)-MIN('Base original'!G:G))</f>
        <v>5.3003533568904596E-2</v>
      </c>
      <c r="H671" s="6">
        <f>('Base original'!H671-MIN('Base original'!H:H))/(MAX('Base original'!H:H)-MIN('Base original'!H:H))</f>
        <v>0.40014684287811814</v>
      </c>
      <c r="I671" s="6">
        <f>('Base original'!I671-MIN('Base original'!I:I))/(MAX('Base original'!I:I)-MIN('Base original'!I:I))</f>
        <v>0.52755905511811041</v>
      </c>
      <c r="J671" s="6">
        <f>('Base original'!J671-MIN('Base original'!J:J))/(MAX('Base original'!J:J)-MIN('Base original'!J:J))</f>
        <v>0.25748502994011979</v>
      </c>
      <c r="K671" s="6">
        <f>('Base original'!K671-MIN('Base original'!K:K))/(MAX('Base original'!K:K)-MIN('Base original'!K:K))</f>
        <v>0.53846153846153844</v>
      </c>
      <c r="L671" s="6">
        <f>'Base original'!L671</f>
        <v>7</v>
      </c>
      <c r="M671">
        <v>949</v>
      </c>
      <c r="O671">
        <v>0.94388477436934726</v>
      </c>
      <c r="P671" t="str">
        <f>IF(O671&lt;=cockpit!C$11,"treino","teste")</f>
        <v>teste</v>
      </c>
      <c r="AP671" s="6">
        <v>1.0124933806826169</v>
      </c>
      <c r="AQ671" s="6">
        <v>1.4102234173649077</v>
      </c>
      <c r="AR671" s="6">
        <v>1.432403651003215</v>
      </c>
      <c r="AS671" s="6">
        <v>1.6327535295053688</v>
      </c>
      <c r="AT671" s="6">
        <v>1.5795907294852563</v>
      </c>
      <c r="AU671" s="6">
        <v>1.5313089685838013</v>
      </c>
      <c r="AV671" s="6">
        <v>1.5219495661088862</v>
      </c>
      <c r="AW671" s="6">
        <v>1.7413448424255664</v>
      </c>
      <c r="AX671" s="6">
        <v>0.95976774716528579</v>
      </c>
      <c r="AY671" s="6">
        <v>0.8370832527959029</v>
      </c>
      <c r="AZ671" s="6">
        <v>0.92347719066569556</v>
      </c>
      <c r="BA671" s="6">
        <v>1.6608008308147704</v>
      </c>
      <c r="BB671" s="6">
        <v>1.214252414979387</v>
      </c>
      <c r="BC671" s="6">
        <v>1.189743170148597</v>
      </c>
      <c r="BD671" s="6">
        <v>1.2606757986821284</v>
      </c>
      <c r="BE671" s="6">
        <v>1.8253442439699161</v>
      </c>
      <c r="BF671" s="6">
        <v>1.1060830985960832</v>
      </c>
      <c r="BG671" s="6">
        <v>1.250323359828033</v>
      </c>
      <c r="BH671" s="6">
        <v>1.2379152550782675</v>
      </c>
      <c r="BI671" s="6">
        <v>1.322929442844047</v>
      </c>
      <c r="BL671" s="8">
        <f>IF(BL$1&lt;=cockpit!$C$15,1/(1+EXP(-(AP671+T$14))),0)</f>
        <v>0.76325921612666714</v>
      </c>
      <c r="BM671" s="8">
        <f>IF(BM$1&lt;=cockpit!$C$15,1/(1+EXP(-(AQ671+U$14))),0)</f>
        <v>0.82197357559997097</v>
      </c>
      <c r="BN671" s="8">
        <f>IF(BN$1&lt;=cockpit!$C$15,1/(1+EXP(-(AR671+V$14))),0)</f>
        <v>0.82981786492269916</v>
      </c>
      <c r="BO671" s="8">
        <f>IF(BO$1&lt;=cockpit!$C$15,1/(1+EXP(-(AS671+W$14))),0)</f>
        <v>0.84566741572513227</v>
      </c>
      <c r="BP671" s="8">
        <f>IF(BP$1&lt;=cockpit!$C$15,1/(1+EXP(-(AT671+X$14))),0)</f>
        <v>0.84384381992274782</v>
      </c>
      <c r="BQ671" s="8">
        <f>IF(BQ$1&lt;=cockpit!$C$15,1/(1+EXP(-(AU671+Y$14))),0)</f>
        <v>0.87859360736068737</v>
      </c>
      <c r="BR671" s="8">
        <f>IF(BR$1&lt;=cockpit!$C$15,1/(1+EXP(-(AV671+Z$14))),0)</f>
        <v>0.8719671211840393</v>
      </c>
      <c r="BS671" s="8">
        <f>IF(BS$1&lt;=cockpit!$C$15,1/(1+EXP(-(AW671+AA$14))),0)</f>
        <v>0.86413999461896307</v>
      </c>
      <c r="BT671" s="8">
        <f>IF(BT$1&lt;=cockpit!$C$15,1/(1+EXP(-(AX671+AB$14))),0)</f>
        <v>0.74148967658987608</v>
      </c>
      <c r="BU671" s="8">
        <f>IF(BU$1&lt;=cockpit!$C$15,1/(1+EXP(-(AY671+AC$14))),0)</f>
        <v>0.7063363116643161</v>
      </c>
      <c r="BV671" s="8">
        <f>IF(BV$1&lt;=cockpit!$C$15,1/(1+EXP(-(AZ671+AD$14))),0)</f>
        <v>0.78559855600112227</v>
      </c>
      <c r="BW671" s="8">
        <f>IF(BW$1&lt;=cockpit!$C$15,1/(1+EXP(-(BA671+AE$14))),0)</f>
        <v>0.88963992123028568</v>
      </c>
      <c r="BX671" s="8">
        <f>IF(BX$1&lt;=cockpit!$C$15,1/(1+EXP(-(BB671+AF$14))),0)</f>
        <v>0.87483556133473117</v>
      </c>
      <c r="BY671" s="8">
        <f>IF(BY$1&lt;=cockpit!$C$15,1/(1+EXP(-(BC671+AG$14))),0)</f>
        <v>0.76154099368367911</v>
      </c>
      <c r="BZ671" s="8">
        <f>IF(BZ$1&lt;=cockpit!$C$15,1/(1+EXP(-(BD671+AH$14))),0)</f>
        <v>0.82709828837871002</v>
      </c>
      <c r="CA671" s="8">
        <f>IF(CA$1&lt;=cockpit!$C$15,1/(1+EXP(-(BE671+AI$14))),0)</f>
        <v>0.94248079657353256</v>
      </c>
      <c r="CB671" s="8">
        <f>IF(CB$1&lt;=cockpit!$C$15,1/(1+EXP(-(BF671+AJ$14))),0)</f>
        <v>0.82040405125997329</v>
      </c>
      <c r="CC671" s="8">
        <f>IF(CC$1&lt;=cockpit!$C$15,1/(1+EXP(-(BG671+AK$14))),0)</f>
        <v>0.80810653117154041</v>
      </c>
      <c r="CD671" s="8">
        <f>IF(CD$1&lt;=cockpit!$C$15,1/(1+EXP(-(BH671+AL$14))),0)</f>
        <v>0.89742454089442458</v>
      </c>
      <c r="CE671" s="8">
        <f>IF(CE$1&lt;=cockpit!$C$15,1/(1+EXP(-(BI671+AM$14))),0)</f>
        <v>0.86583009211267614</v>
      </c>
      <c r="CH671" s="6">
        <v>5.5598484990174173</v>
      </c>
      <c r="CK671" s="9">
        <f t="shared" si="231"/>
        <v>5.5598484990174173</v>
      </c>
      <c r="CM671" s="9">
        <f t="shared" si="232"/>
        <v>2.0740363457823858</v>
      </c>
      <c r="CP671">
        <f t="shared" si="233"/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0</v>
      </c>
      <c r="DN671">
        <v>0</v>
      </c>
      <c r="DO671">
        <v>0</v>
      </c>
      <c r="DR671">
        <f t="shared" si="234"/>
        <v>0</v>
      </c>
      <c r="DS671">
        <f t="shared" si="246"/>
        <v>0</v>
      </c>
      <c r="DT671">
        <f t="shared" si="247"/>
        <v>0</v>
      </c>
      <c r="DU671">
        <f t="shared" si="248"/>
        <v>0</v>
      </c>
      <c r="DV671">
        <f t="shared" si="249"/>
        <v>0</v>
      </c>
      <c r="DW671">
        <f t="shared" si="250"/>
        <v>0</v>
      </c>
      <c r="DX671">
        <f t="shared" si="251"/>
        <v>0</v>
      </c>
      <c r="DY671">
        <f t="shared" si="252"/>
        <v>0</v>
      </c>
      <c r="DZ671">
        <f t="shared" si="253"/>
        <v>0</v>
      </c>
      <c r="EA671">
        <f t="shared" si="235"/>
        <v>0</v>
      </c>
      <c r="EB671">
        <f t="shared" si="236"/>
        <v>0</v>
      </c>
      <c r="EC671">
        <f t="shared" si="237"/>
        <v>0</v>
      </c>
      <c r="ED671">
        <f t="shared" si="238"/>
        <v>0</v>
      </c>
      <c r="EE671">
        <f t="shared" si="239"/>
        <v>0</v>
      </c>
      <c r="EF671">
        <f t="shared" si="240"/>
        <v>0</v>
      </c>
      <c r="EG671">
        <f t="shared" si="241"/>
        <v>0</v>
      </c>
      <c r="EH671">
        <f t="shared" si="242"/>
        <v>0</v>
      </c>
      <c r="EI671">
        <f t="shared" si="243"/>
        <v>0</v>
      </c>
      <c r="EJ671">
        <f t="shared" si="244"/>
        <v>0</v>
      </c>
      <c r="EK671">
        <f t="shared" si="245"/>
        <v>0</v>
      </c>
    </row>
    <row r="672" spans="1:141" x14ac:dyDescent="0.3">
      <c r="A672" s="6">
        <f>('Base original'!A672-MIN('Base original'!A:A))/(MAX('Base original'!A:A)-MIN('Base original'!A:A))</f>
        <v>0.38053097345132747</v>
      </c>
      <c r="B672" s="6">
        <f>('Base original'!B672-MIN('Base original'!B:B))/(MAX('Base original'!B:B)-MIN('Base original'!B:B))</f>
        <v>0</v>
      </c>
      <c r="C672" s="6">
        <f>('Base original'!C672-MIN('Base original'!C:C))/(MAX('Base original'!C:C)-MIN('Base original'!C:C))</f>
        <v>0.45</v>
      </c>
      <c r="D672" s="6">
        <f>('Base original'!D672-MIN('Base original'!D:D))/(MAX('Base original'!D:D)-MIN('Base original'!D:D))</f>
        <v>6.164383561643836E-2</v>
      </c>
      <c r="E672" s="6">
        <f>('Base original'!E672-MIN('Base original'!E:E))/(MAX('Base original'!E:E)-MIN('Base original'!E:E))</f>
        <v>0.10517529215358933</v>
      </c>
      <c r="F672" s="6">
        <f>('Base original'!F672-MIN('Base original'!F:F))/(MAX('Base original'!F:F)-MIN('Base original'!F:F))</f>
        <v>0.13432835820895522</v>
      </c>
      <c r="G672" s="6">
        <f>('Base original'!G672-MIN('Base original'!G:G))/(MAX('Base original'!G:G)-MIN('Base original'!G:G))</f>
        <v>5.3003533568904596E-2</v>
      </c>
      <c r="H672" s="6">
        <f>('Base original'!H672-MIN('Base original'!H:H))/(MAX('Base original'!H:H)-MIN('Base original'!H:H))</f>
        <v>0.40014684287811814</v>
      </c>
      <c r="I672" s="6">
        <f>('Base original'!I672-MIN('Base original'!I:I))/(MAX('Base original'!I:I)-MIN('Base original'!I:I))</f>
        <v>0.52755905511811041</v>
      </c>
      <c r="J672" s="6">
        <f>('Base original'!J672-MIN('Base original'!J:J))/(MAX('Base original'!J:J)-MIN('Base original'!J:J))</f>
        <v>0.25748502994011979</v>
      </c>
      <c r="K672" s="6">
        <f>('Base original'!K672-MIN('Base original'!K:K))/(MAX('Base original'!K:K)-MIN('Base original'!K:K))</f>
        <v>0.53846153846153844</v>
      </c>
      <c r="L672" s="6">
        <f>'Base original'!L672</f>
        <v>7</v>
      </c>
      <c r="M672">
        <v>950</v>
      </c>
      <c r="O672">
        <v>0.91052967764411408</v>
      </c>
      <c r="P672" t="str">
        <f>IF(O672&lt;=cockpit!C$11,"treino","teste")</f>
        <v>teste</v>
      </c>
      <c r="AP672" s="6">
        <v>1.0124933806826169</v>
      </c>
      <c r="AQ672" s="6">
        <v>1.4102234173649077</v>
      </c>
      <c r="AR672" s="6">
        <v>1.432403651003215</v>
      </c>
      <c r="AS672" s="6">
        <v>1.6327535295053688</v>
      </c>
      <c r="AT672" s="6">
        <v>1.5795907294852563</v>
      </c>
      <c r="AU672" s="6">
        <v>1.5313089685838013</v>
      </c>
      <c r="AV672" s="6">
        <v>1.5219495661088862</v>
      </c>
      <c r="AW672" s="6">
        <v>1.7413448424255664</v>
      </c>
      <c r="AX672" s="6">
        <v>0.95976774716528579</v>
      </c>
      <c r="AY672" s="6">
        <v>0.8370832527959029</v>
      </c>
      <c r="AZ672" s="6">
        <v>0.92347719066569556</v>
      </c>
      <c r="BA672" s="6">
        <v>1.6608008308147704</v>
      </c>
      <c r="BB672" s="6">
        <v>1.214252414979387</v>
      </c>
      <c r="BC672" s="6">
        <v>1.189743170148597</v>
      </c>
      <c r="BD672" s="6">
        <v>1.2606757986821284</v>
      </c>
      <c r="BE672" s="6">
        <v>1.8253442439699161</v>
      </c>
      <c r="BF672" s="6">
        <v>1.1060830985960832</v>
      </c>
      <c r="BG672" s="6">
        <v>1.250323359828033</v>
      </c>
      <c r="BH672" s="6">
        <v>1.2379152550782675</v>
      </c>
      <c r="BI672" s="6">
        <v>1.322929442844047</v>
      </c>
      <c r="BL672" s="8">
        <f>IF(BL$1&lt;=cockpit!$C$15,1/(1+EXP(-(AP672+T$14))),0)</f>
        <v>0.76325921612666714</v>
      </c>
      <c r="BM672" s="8">
        <f>IF(BM$1&lt;=cockpit!$C$15,1/(1+EXP(-(AQ672+U$14))),0)</f>
        <v>0.82197357559997097</v>
      </c>
      <c r="BN672" s="8">
        <f>IF(BN$1&lt;=cockpit!$C$15,1/(1+EXP(-(AR672+V$14))),0)</f>
        <v>0.82981786492269916</v>
      </c>
      <c r="BO672" s="8">
        <f>IF(BO$1&lt;=cockpit!$C$15,1/(1+EXP(-(AS672+W$14))),0)</f>
        <v>0.84566741572513227</v>
      </c>
      <c r="BP672" s="8">
        <f>IF(BP$1&lt;=cockpit!$C$15,1/(1+EXP(-(AT672+X$14))),0)</f>
        <v>0.84384381992274782</v>
      </c>
      <c r="BQ672" s="8">
        <f>IF(BQ$1&lt;=cockpit!$C$15,1/(1+EXP(-(AU672+Y$14))),0)</f>
        <v>0.87859360736068737</v>
      </c>
      <c r="BR672" s="8">
        <f>IF(BR$1&lt;=cockpit!$C$15,1/(1+EXP(-(AV672+Z$14))),0)</f>
        <v>0.8719671211840393</v>
      </c>
      <c r="BS672" s="8">
        <f>IF(BS$1&lt;=cockpit!$C$15,1/(1+EXP(-(AW672+AA$14))),0)</f>
        <v>0.86413999461896307</v>
      </c>
      <c r="BT672" s="8">
        <f>IF(BT$1&lt;=cockpit!$C$15,1/(1+EXP(-(AX672+AB$14))),0)</f>
        <v>0.74148967658987608</v>
      </c>
      <c r="BU672" s="8">
        <f>IF(BU$1&lt;=cockpit!$C$15,1/(1+EXP(-(AY672+AC$14))),0)</f>
        <v>0.7063363116643161</v>
      </c>
      <c r="BV672" s="8">
        <f>IF(BV$1&lt;=cockpit!$C$15,1/(1+EXP(-(AZ672+AD$14))),0)</f>
        <v>0.78559855600112227</v>
      </c>
      <c r="BW672" s="8">
        <f>IF(BW$1&lt;=cockpit!$C$15,1/(1+EXP(-(BA672+AE$14))),0)</f>
        <v>0.88963992123028568</v>
      </c>
      <c r="BX672" s="8">
        <f>IF(BX$1&lt;=cockpit!$C$15,1/(1+EXP(-(BB672+AF$14))),0)</f>
        <v>0.87483556133473117</v>
      </c>
      <c r="BY672" s="8">
        <f>IF(BY$1&lt;=cockpit!$C$15,1/(1+EXP(-(BC672+AG$14))),0)</f>
        <v>0.76154099368367911</v>
      </c>
      <c r="BZ672" s="8">
        <f>IF(BZ$1&lt;=cockpit!$C$15,1/(1+EXP(-(BD672+AH$14))),0)</f>
        <v>0.82709828837871002</v>
      </c>
      <c r="CA672" s="8">
        <f>IF(CA$1&lt;=cockpit!$C$15,1/(1+EXP(-(BE672+AI$14))),0)</f>
        <v>0.94248079657353256</v>
      </c>
      <c r="CB672" s="8">
        <f>IF(CB$1&lt;=cockpit!$C$15,1/(1+EXP(-(BF672+AJ$14))),0)</f>
        <v>0.82040405125997329</v>
      </c>
      <c r="CC672" s="8">
        <f>IF(CC$1&lt;=cockpit!$C$15,1/(1+EXP(-(BG672+AK$14))),0)</f>
        <v>0.80810653117154041</v>
      </c>
      <c r="CD672" s="8">
        <f>IF(CD$1&lt;=cockpit!$C$15,1/(1+EXP(-(BH672+AL$14))),0)</f>
        <v>0.89742454089442458</v>
      </c>
      <c r="CE672" s="8">
        <f>IF(CE$1&lt;=cockpit!$C$15,1/(1+EXP(-(BI672+AM$14))),0)</f>
        <v>0.86583009211267614</v>
      </c>
      <c r="CH672" s="6">
        <v>5.5598484990174173</v>
      </c>
      <c r="CK672" s="9">
        <f t="shared" si="231"/>
        <v>5.5598484990174173</v>
      </c>
      <c r="CM672" s="9">
        <f t="shared" si="232"/>
        <v>2.0740363457823858</v>
      </c>
      <c r="CP672">
        <f t="shared" si="233"/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R672">
        <f t="shared" si="234"/>
        <v>0</v>
      </c>
      <c r="DS672">
        <f t="shared" si="246"/>
        <v>0</v>
      </c>
      <c r="DT672">
        <f t="shared" si="247"/>
        <v>0</v>
      </c>
      <c r="DU672">
        <f t="shared" si="248"/>
        <v>0</v>
      </c>
      <c r="DV672">
        <f t="shared" si="249"/>
        <v>0</v>
      </c>
      <c r="DW672">
        <f t="shared" si="250"/>
        <v>0</v>
      </c>
      <c r="DX672">
        <f t="shared" si="251"/>
        <v>0</v>
      </c>
      <c r="DY672">
        <f t="shared" si="252"/>
        <v>0</v>
      </c>
      <c r="DZ672">
        <f t="shared" si="253"/>
        <v>0</v>
      </c>
      <c r="EA672">
        <f t="shared" si="235"/>
        <v>0</v>
      </c>
      <c r="EB672">
        <f t="shared" si="236"/>
        <v>0</v>
      </c>
      <c r="EC672">
        <f t="shared" si="237"/>
        <v>0</v>
      </c>
      <c r="ED672">
        <f t="shared" si="238"/>
        <v>0</v>
      </c>
      <c r="EE672">
        <f t="shared" si="239"/>
        <v>0</v>
      </c>
      <c r="EF672">
        <f t="shared" si="240"/>
        <v>0</v>
      </c>
      <c r="EG672">
        <f t="shared" si="241"/>
        <v>0</v>
      </c>
      <c r="EH672">
        <f t="shared" si="242"/>
        <v>0</v>
      </c>
      <c r="EI672">
        <f t="shared" si="243"/>
        <v>0</v>
      </c>
      <c r="EJ672">
        <f t="shared" si="244"/>
        <v>0</v>
      </c>
      <c r="EK672">
        <f t="shared" si="245"/>
        <v>0</v>
      </c>
    </row>
    <row r="673" spans="1:141" x14ac:dyDescent="0.3">
      <c r="A673" s="6">
        <f>('Base original'!A673-MIN('Base original'!A:A))/(MAX('Base original'!A:A)-MIN('Base original'!A:A))</f>
        <v>0.32743362831858414</v>
      </c>
      <c r="B673" s="6">
        <f>('Base original'!B673-MIN('Base original'!B:B))/(MAX('Base original'!B:B)-MIN('Base original'!B:B))</f>
        <v>0.10958904109589043</v>
      </c>
      <c r="C673" s="6">
        <f>('Base original'!C673-MIN('Base original'!C:C))/(MAX('Base original'!C:C)-MIN('Base original'!C:C))</f>
        <v>0.48</v>
      </c>
      <c r="D673" s="6">
        <f>('Base original'!D673-MIN('Base original'!D:D))/(MAX('Base original'!D:D)-MIN('Base original'!D:D))</f>
        <v>8.2191780821917818E-2</v>
      </c>
      <c r="E673" s="6">
        <f>('Base original'!E673-MIN('Base original'!E:E))/(MAX('Base original'!E:E)-MIN('Base original'!E:E))</f>
        <v>0.13522537562604342</v>
      </c>
      <c r="F673" s="6">
        <f>('Base original'!F673-MIN('Base original'!F:F))/(MAX('Base original'!F:F)-MIN('Base original'!F:F))</f>
        <v>7.4626865671641784E-2</v>
      </c>
      <c r="G673" s="6">
        <f>('Base original'!G673-MIN('Base original'!G:G))/(MAX('Base original'!G:G)-MIN('Base original'!G:G))</f>
        <v>2.1201413427561839E-2</v>
      </c>
      <c r="H673" s="6">
        <f>('Base original'!H673-MIN('Base original'!H:H))/(MAX('Base original'!H:H)-MIN('Base original'!H:H))</f>
        <v>0.29441997063142206</v>
      </c>
      <c r="I673" s="6">
        <f>('Base original'!I673-MIN('Base original'!I:I))/(MAX('Base original'!I:I)-MIN('Base original'!I:I))</f>
        <v>0.40944881889763762</v>
      </c>
      <c r="J673" s="6">
        <f>('Base original'!J673-MIN('Base original'!J:J))/(MAX('Base original'!J:J)-MIN('Base original'!J:J))</f>
        <v>0.17365269461077845</v>
      </c>
      <c r="K673" s="6">
        <f>('Base original'!K673-MIN('Base original'!K:K))/(MAX('Base original'!K:K)-MIN('Base original'!K:K))</f>
        <v>0.61538461538461542</v>
      </c>
      <c r="L673" s="6">
        <f>'Base original'!L673</f>
        <v>7</v>
      </c>
      <c r="M673">
        <v>951</v>
      </c>
      <c r="O673">
        <v>0.75768850675286226</v>
      </c>
      <c r="P673" t="str">
        <f>IF(O673&lt;=cockpit!C$11,"treino","teste")</f>
        <v>treino</v>
      </c>
      <c r="AP673" s="6">
        <v>0.93040910810629951</v>
      </c>
      <c r="AQ673" s="6">
        <v>1.399175300180747</v>
      </c>
      <c r="AR673" s="6">
        <v>1.3290084893698737</v>
      </c>
      <c r="AS673" s="6">
        <v>1.5186441687556465</v>
      </c>
      <c r="AT673" s="6">
        <v>1.4245529712116087</v>
      </c>
      <c r="AU673" s="6">
        <v>1.3625518786257358</v>
      </c>
      <c r="AV673" s="6">
        <v>1.3809064789070931</v>
      </c>
      <c r="AW673" s="6">
        <v>1.5291968244183749</v>
      </c>
      <c r="AX673" s="6">
        <v>0.99519152487242257</v>
      </c>
      <c r="AY673" s="6">
        <v>0.76396854198761821</v>
      </c>
      <c r="AZ673" s="6">
        <v>0.94264813910544232</v>
      </c>
      <c r="BA673" s="6">
        <v>1.4506809977028985</v>
      </c>
      <c r="BB673" s="6">
        <v>1.1106590731832755</v>
      </c>
      <c r="BC673" s="6">
        <v>1.232866078813931</v>
      </c>
      <c r="BD673" s="6">
        <v>1.1951229719002086</v>
      </c>
      <c r="BE673" s="6">
        <v>1.7056129524767019</v>
      </c>
      <c r="BF673" s="6">
        <v>1.0792198003843887</v>
      </c>
      <c r="BG673" s="6">
        <v>1.1917676532848829</v>
      </c>
      <c r="BH673" s="6">
        <v>1.0920743685234418</v>
      </c>
      <c r="BI673" s="6">
        <v>1.2526347495082906</v>
      </c>
      <c r="BL673" s="8">
        <f>IF(BL$1&lt;=cockpit!$C$15,1/(1+EXP(-(AP673+T$14))),0)</f>
        <v>0.74810813225233663</v>
      </c>
      <c r="BM673" s="8">
        <f>IF(BM$1&lt;=cockpit!$C$15,1/(1+EXP(-(AQ673+U$14))),0)</f>
        <v>0.82035111637282154</v>
      </c>
      <c r="BN673" s="8">
        <f>IF(BN$1&lt;=cockpit!$C$15,1/(1+EXP(-(AR673+V$14))),0)</f>
        <v>0.81471479625046672</v>
      </c>
      <c r="BO673" s="8">
        <f>IF(BO$1&lt;=cockpit!$C$15,1/(1+EXP(-(AS673+W$14))),0)</f>
        <v>0.83018047818914886</v>
      </c>
      <c r="BP673" s="8">
        <f>IF(BP$1&lt;=cockpit!$C$15,1/(1+EXP(-(AT673+X$14))),0)</f>
        <v>0.82230941801615298</v>
      </c>
      <c r="BQ673" s="8">
        <f>IF(BQ$1&lt;=cockpit!$C$15,1/(1+EXP(-(AU673+Y$14))),0)</f>
        <v>0.85941284859577793</v>
      </c>
      <c r="BR673" s="8">
        <f>IF(BR$1&lt;=cockpit!$C$15,1/(1+EXP(-(AV673+Z$14))),0)</f>
        <v>0.85537818552795786</v>
      </c>
      <c r="BS673" s="8">
        <f>IF(BS$1&lt;=cockpit!$C$15,1/(1+EXP(-(AW673+AA$14))),0)</f>
        <v>0.83725740634419754</v>
      </c>
      <c r="BT673" s="8">
        <f>IF(BT$1&lt;=cockpit!$C$15,1/(1+EXP(-(AX673+AB$14))),0)</f>
        <v>0.7482215119599378</v>
      </c>
      <c r="BU673" s="8">
        <f>IF(BU$1&lt;=cockpit!$C$15,1/(1+EXP(-(AY673+AC$14))),0)</f>
        <v>0.69094513000900948</v>
      </c>
      <c r="BV673" s="8">
        <f>IF(BV$1&lt;=cockpit!$C$15,1/(1+EXP(-(AZ673+AD$14))),0)</f>
        <v>0.78880990415883656</v>
      </c>
      <c r="BW673" s="8">
        <f>IF(BW$1&lt;=cockpit!$C$15,1/(1+EXP(-(BA673+AE$14))),0)</f>
        <v>0.86726023173587696</v>
      </c>
      <c r="BX673" s="8">
        <f>IF(BX$1&lt;=cockpit!$C$15,1/(1+EXP(-(BB673+AF$14))),0)</f>
        <v>0.86304497472990505</v>
      </c>
      <c r="BY673" s="8">
        <f>IF(BY$1&lt;=cockpit!$C$15,1/(1+EXP(-(BC673+AG$14))),0)</f>
        <v>0.76928343255368958</v>
      </c>
      <c r="BZ673" s="8">
        <f>IF(BZ$1&lt;=cockpit!$C$15,1/(1+EXP(-(BD673+AH$14))),0)</f>
        <v>0.8175218840049866</v>
      </c>
      <c r="CA673" s="8">
        <f>IF(CA$1&lt;=cockpit!$C$15,1/(1+EXP(-(BE673+AI$14))),0)</f>
        <v>0.9356355993224299</v>
      </c>
      <c r="CB673" s="8">
        <f>IF(CB$1&lt;=cockpit!$C$15,1/(1+EXP(-(BF673+AJ$14))),0)</f>
        <v>0.81641185831633523</v>
      </c>
      <c r="CC673" s="8">
        <f>IF(CC$1&lt;=cockpit!$C$15,1/(1+EXP(-(BG673+AK$14))),0)</f>
        <v>0.79886213582341481</v>
      </c>
      <c r="CD673" s="8">
        <f>IF(CD$1&lt;=cockpit!$C$15,1/(1+EXP(-(BH673+AL$14))),0)</f>
        <v>0.88320008603605538</v>
      </c>
      <c r="CE673" s="8">
        <f>IF(CE$1&lt;=cockpit!$C$15,1/(1+EXP(-(BI673+AM$14))),0)</f>
        <v>0.85745207525902967</v>
      </c>
      <c r="CH673" s="6">
        <v>5.4994687748660303</v>
      </c>
      <c r="CK673" s="9">
        <f t="shared" si="231"/>
        <v>5.4994687748660303</v>
      </c>
      <c r="CM673" s="9">
        <f t="shared" si="232"/>
        <v>2.2515939576020521</v>
      </c>
      <c r="CP673">
        <f t="shared" si="233"/>
        <v>-1.5005312251339697</v>
      </c>
      <c r="CV673">
        <v>0.11766535305746162</v>
      </c>
      <c r="CW673">
        <v>-0.6154648326320098</v>
      </c>
      <c r="CX673">
        <v>-2.5399403947118818E-2</v>
      </c>
      <c r="CY673">
        <v>-0.40184569818984095</v>
      </c>
      <c r="CZ673">
        <v>-0.48032076320206557</v>
      </c>
      <c r="DA673">
        <v>-1.131391479202849</v>
      </c>
      <c r="DB673">
        <v>-1.9926504456620659E-2</v>
      </c>
      <c r="DC673">
        <v>-0.94335561061047624</v>
      </c>
      <c r="DD673">
        <v>-0.40853050903582888</v>
      </c>
      <c r="DE673">
        <v>-0.88683108889457296</v>
      </c>
      <c r="DF673">
        <v>-1.0930412769093467</v>
      </c>
      <c r="DG673">
        <v>-0.298622801695207</v>
      </c>
      <c r="DH673">
        <v>0.15406473283932792</v>
      </c>
      <c r="DI673">
        <v>-0.74634291773796047</v>
      </c>
      <c r="DJ673">
        <v>-0.20674385444700027</v>
      </c>
      <c r="DK673">
        <v>0.2706846233707052</v>
      </c>
      <c r="DL673">
        <v>-0.99495715353733649</v>
      </c>
      <c r="DM673">
        <v>-0.89262107087102649</v>
      </c>
      <c r="DN673">
        <v>-0.59632904492663263</v>
      </c>
      <c r="DO673">
        <v>3.1780133250146905E-2</v>
      </c>
      <c r="DR673">
        <f t="shared" si="234"/>
        <v>5.181208174879405E-2</v>
      </c>
      <c r="DS673">
        <f t="shared" si="246"/>
        <v>-0.20127179965547756</v>
      </c>
      <c r="DT673">
        <f t="shared" si="247"/>
        <v>-8.5402905228702183E-3</v>
      </c>
      <c r="DU673">
        <f t="shared" si="248"/>
        <v>-0.12489379314047194</v>
      </c>
      <c r="DV673">
        <f t="shared" si="249"/>
        <v>-0.15553133154120255</v>
      </c>
      <c r="DW673">
        <f t="shared" si="250"/>
        <v>-0.29575654386553291</v>
      </c>
      <c r="DX673">
        <f t="shared" si="251"/>
        <v>-5.3468422705551565E-3</v>
      </c>
      <c r="DY673">
        <f t="shared" si="252"/>
        <v>-0.28206336108220975</v>
      </c>
      <c r="DZ673">
        <f t="shared" si="253"/>
        <v>-0.1798206554496046</v>
      </c>
      <c r="EA673">
        <f t="shared" si="235"/>
        <v>-0.46345333976005837</v>
      </c>
      <c r="EB673">
        <f t="shared" si="236"/>
        <v>-0.41292796961217054</v>
      </c>
      <c r="EC673">
        <f t="shared" si="237"/>
        <v>-7.4016555189316421E-2</v>
      </c>
      <c r="ED673">
        <f t="shared" si="238"/>
        <v>3.9310136027599793E-2</v>
      </c>
      <c r="EE673">
        <f t="shared" si="239"/>
        <v>-0.30465941834674137</v>
      </c>
      <c r="EF673">
        <f t="shared" si="240"/>
        <v>-6.8568246904877436E-2</v>
      </c>
      <c r="EG673">
        <f t="shared" si="241"/>
        <v>3.3723521330320839E-2</v>
      </c>
      <c r="EH673">
        <f t="shared" si="242"/>
        <v>-0.33179003113068217</v>
      </c>
      <c r="EI673">
        <f t="shared" si="243"/>
        <v>-0.32296752026962539</v>
      </c>
      <c r="EJ673">
        <f t="shared" si="244"/>
        <v>-0.13116711031843417</v>
      </c>
      <c r="EK673">
        <f t="shared" si="245"/>
        <v>8.4146146112207085E-3</v>
      </c>
    </row>
    <row r="674" spans="1:141" x14ac:dyDescent="0.3">
      <c r="A674" s="6">
        <f>('Base original'!A674-MIN('Base original'!A:A))/(MAX('Base original'!A:A)-MIN('Base original'!A:A))</f>
        <v>0.31858407079646012</v>
      </c>
      <c r="B674" s="6">
        <f>('Base original'!B674-MIN('Base original'!B:B))/(MAX('Base original'!B:B)-MIN('Base original'!B:B))</f>
        <v>0.13013698630136986</v>
      </c>
      <c r="C674" s="6">
        <f>('Base original'!C674-MIN('Base original'!C:C))/(MAX('Base original'!C:C)-MIN('Base original'!C:C))</f>
        <v>0.4</v>
      </c>
      <c r="D674" s="6">
        <f>('Base original'!D674-MIN('Base original'!D:D))/(MAX('Base original'!D:D)-MIN('Base original'!D:D))</f>
        <v>8.9041095890410982E-2</v>
      </c>
      <c r="E674" s="6">
        <f>('Base original'!E674-MIN('Base original'!E:E))/(MAX('Base original'!E:E)-MIN('Base original'!E:E))</f>
        <v>7.6794657762938076E-2</v>
      </c>
      <c r="F674" s="6">
        <f>('Base original'!F674-MIN('Base original'!F:F))/(MAX('Base original'!F:F)-MIN('Base original'!F:F))</f>
        <v>7.4626865671641784E-2</v>
      </c>
      <c r="G674" s="6">
        <f>('Base original'!G674-MIN('Base original'!G:G))/(MAX('Base original'!G:G)-MIN('Base original'!G:G))</f>
        <v>1.4134275618374558E-2</v>
      </c>
      <c r="H674" s="6">
        <f>('Base original'!H674-MIN('Base original'!H:H))/(MAX('Base original'!H:H)-MIN('Base original'!H:H))</f>
        <v>0.38839941262848976</v>
      </c>
      <c r="I674" s="6">
        <f>('Base original'!I674-MIN('Base original'!I:I))/(MAX('Base original'!I:I)-MIN('Base original'!I:I))</f>
        <v>0.44881889763779531</v>
      </c>
      <c r="J674" s="6">
        <f>('Base original'!J674-MIN('Base original'!J:J))/(MAX('Base original'!J:J)-MIN('Base original'!J:J))</f>
        <v>0.20958083832335334</v>
      </c>
      <c r="K674" s="6">
        <f>('Base original'!K674-MIN('Base original'!K:K))/(MAX('Base original'!K:K)-MIN('Base original'!K:K))</f>
        <v>0.43076923076923063</v>
      </c>
      <c r="L674" s="6">
        <f>'Base original'!L674</f>
        <v>7</v>
      </c>
      <c r="M674">
        <v>952</v>
      </c>
      <c r="O674">
        <v>0.94247735375467057</v>
      </c>
      <c r="P674" t="str">
        <f>IF(O674&lt;=cockpit!C$11,"treino","teste")</f>
        <v>teste</v>
      </c>
      <c r="AP674" s="6">
        <v>0.86216779384466991</v>
      </c>
      <c r="AQ674" s="6">
        <v>1.2930841675255282</v>
      </c>
      <c r="AR674" s="6">
        <v>1.2157344574862061</v>
      </c>
      <c r="AS674" s="6">
        <v>1.5152378795321664</v>
      </c>
      <c r="AT674" s="6">
        <v>1.4527233785787734</v>
      </c>
      <c r="AU674" s="6">
        <v>1.3498877645339977</v>
      </c>
      <c r="AV674" s="6">
        <v>1.3308824351528579</v>
      </c>
      <c r="AW674" s="6">
        <v>1.5897869564336318</v>
      </c>
      <c r="AX674" s="6">
        <v>0.88646645004165625</v>
      </c>
      <c r="AY674" s="6">
        <v>0.76246507061738433</v>
      </c>
      <c r="AZ674" s="6">
        <v>0.89994814597011275</v>
      </c>
      <c r="BA674" s="6">
        <v>1.4274906503702671</v>
      </c>
      <c r="BB674" s="6">
        <v>1.1000110997211539</v>
      </c>
      <c r="BC674" s="6">
        <v>1.1291005034922497</v>
      </c>
      <c r="BD674" s="6">
        <v>1.105946004793088</v>
      </c>
      <c r="BE674" s="6">
        <v>1.6774208854389066</v>
      </c>
      <c r="BF674" s="6">
        <v>1.0383366186537204</v>
      </c>
      <c r="BG674" s="6">
        <v>1.0974653229802012</v>
      </c>
      <c r="BH674" s="6">
        <v>1.0536665138770067</v>
      </c>
      <c r="BI674" s="6">
        <v>1.1946295239573417</v>
      </c>
      <c r="BL674" s="8">
        <f>IF(BL$1&lt;=cockpit!$C$15,1/(1+EXP(-(AP674+T$14))),0)</f>
        <v>0.73503226179885151</v>
      </c>
      <c r="BM674" s="8">
        <f>IF(BM$1&lt;=cockpit!$C$15,1/(1+EXP(-(AQ674+U$14))),0)</f>
        <v>0.80418153576195128</v>
      </c>
      <c r="BN674" s="8">
        <f>IF(BN$1&lt;=cockpit!$C$15,1/(1+EXP(-(AR674+V$14))),0)</f>
        <v>0.7970030897465612</v>
      </c>
      <c r="BO674" s="8">
        <f>IF(BO$1&lt;=cockpit!$C$15,1/(1+EXP(-(AS674+W$14))),0)</f>
        <v>0.8296997163896298</v>
      </c>
      <c r="BP674" s="8">
        <f>IF(BP$1&lt;=cockpit!$C$15,1/(1+EXP(-(AT674+X$14))),0)</f>
        <v>0.82638827914901325</v>
      </c>
      <c r="BQ674" s="8">
        <f>IF(BQ$1&lt;=cockpit!$C$15,1/(1+EXP(-(AU674+Y$14))),0)</f>
        <v>0.85787576416322331</v>
      </c>
      <c r="BR674" s="8">
        <f>IF(BR$1&lt;=cockpit!$C$15,1/(1+EXP(-(AV674+Z$14))),0)</f>
        <v>0.84907922796314972</v>
      </c>
      <c r="BS674" s="8">
        <f>IF(BS$1&lt;=cockpit!$C$15,1/(1+EXP(-(AW674+AA$14))),0)</f>
        <v>0.845345512324022</v>
      </c>
      <c r="BT674" s="8">
        <f>IF(BT$1&lt;=cockpit!$C$15,1/(1+EXP(-(AX674+AB$14))),0)</f>
        <v>0.7271924012112897</v>
      </c>
      <c r="BU674" s="8">
        <f>IF(BU$1&lt;=cockpit!$C$15,1/(1+EXP(-(AY674+AC$14))),0)</f>
        <v>0.69062398666325864</v>
      </c>
      <c r="BV674" s="8">
        <f>IF(BV$1&lt;=cockpit!$C$15,1/(1+EXP(-(AZ674+AD$14))),0)</f>
        <v>0.78160885127943924</v>
      </c>
      <c r="BW674" s="8">
        <f>IF(BW$1&lt;=cockpit!$C$15,1/(1+EXP(-(BA674+AE$14))),0)</f>
        <v>0.86456774984232565</v>
      </c>
      <c r="BX674" s="8">
        <f>IF(BX$1&lt;=cockpit!$C$15,1/(1+EXP(-(BB674+AF$14))),0)</f>
        <v>0.86178152972149569</v>
      </c>
      <c r="BY674" s="8">
        <f>IF(BY$1&lt;=cockpit!$C$15,1/(1+EXP(-(BC674+AG$14))),0)</f>
        <v>0.75035451363336392</v>
      </c>
      <c r="BZ674" s="8">
        <f>IF(BZ$1&lt;=cockpit!$C$15,1/(1+EXP(-(BD674+AH$14))),0)</f>
        <v>0.80384013554320943</v>
      </c>
      <c r="CA674" s="8">
        <f>IF(CA$1&lt;=cockpit!$C$15,1/(1+EXP(-(BE674+AI$14))),0)</f>
        <v>0.93391683209690424</v>
      </c>
      <c r="CB674" s="8">
        <f>IF(CB$1&lt;=cockpit!$C$15,1/(1+EXP(-(BF674+AJ$14))),0)</f>
        <v>0.81020471185301468</v>
      </c>
      <c r="CC674" s="8">
        <f>IF(CC$1&lt;=cockpit!$C$15,1/(1+EXP(-(BG674+AK$14))),0)</f>
        <v>0.78328194485299574</v>
      </c>
      <c r="CD674" s="8">
        <f>IF(CD$1&lt;=cockpit!$C$15,1/(1+EXP(-(BH674+AL$14))),0)</f>
        <v>0.87917933763078415</v>
      </c>
      <c r="CE674" s="8">
        <f>IF(CE$1&lt;=cockpit!$C$15,1/(1+EXP(-(BI674+AM$14))),0)</f>
        <v>0.85021416964890517</v>
      </c>
      <c r="CH674" s="6">
        <v>5.4611959616661894</v>
      </c>
      <c r="CK674" s="9">
        <f t="shared" si="231"/>
        <v>5.4611959616661894</v>
      </c>
      <c r="CM674" s="9">
        <f t="shared" si="232"/>
        <v>2.3679178683924436</v>
      </c>
      <c r="CP674">
        <f t="shared" si="233"/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R674">
        <f t="shared" si="234"/>
        <v>0</v>
      </c>
      <c r="DS674">
        <f t="shared" si="246"/>
        <v>0</v>
      </c>
      <c r="DT674">
        <f t="shared" si="247"/>
        <v>0</v>
      </c>
      <c r="DU674">
        <f t="shared" si="248"/>
        <v>0</v>
      </c>
      <c r="DV674">
        <f t="shared" si="249"/>
        <v>0</v>
      </c>
      <c r="DW674">
        <f t="shared" si="250"/>
        <v>0</v>
      </c>
      <c r="DX674">
        <f t="shared" si="251"/>
        <v>0</v>
      </c>
      <c r="DY674">
        <f t="shared" si="252"/>
        <v>0</v>
      </c>
      <c r="DZ674">
        <f t="shared" si="253"/>
        <v>0</v>
      </c>
      <c r="EA674">
        <f t="shared" si="235"/>
        <v>0</v>
      </c>
      <c r="EB674">
        <f t="shared" si="236"/>
        <v>0</v>
      </c>
      <c r="EC674">
        <f t="shared" si="237"/>
        <v>0</v>
      </c>
      <c r="ED674">
        <f t="shared" si="238"/>
        <v>0</v>
      </c>
      <c r="EE674">
        <f t="shared" si="239"/>
        <v>0</v>
      </c>
      <c r="EF674">
        <f t="shared" si="240"/>
        <v>0</v>
      </c>
      <c r="EG674">
        <f t="shared" si="241"/>
        <v>0</v>
      </c>
      <c r="EH674">
        <f t="shared" si="242"/>
        <v>0</v>
      </c>
      <c r="EI674">
        <f t="shared" si="243"/>
        <v>0</v>
      </c>
      <c r="EJ674">
        <f t="shared" si="244"/>
        <v>0</v>
      </c>
      <c r="EK674">
        <f t="shared" si="245"/>
        <v>0</v>
      </c>
    </row>
    <row r="675" spans="1:141" x14ac:dyDescent="0.3">
      <c r="A675" s="6">
        <f>('Base original'!A675-MIN('Base original'!A:A))/(MAX('Base original'!A:A)-MIN('Base original'!A:A))</f>
        <v>0.49557522123893799</v>
      </c>
      <c r="B675" s="6">
        <f>('Base original'!B675-MIN('Base original'!B:B))/(MAX('Base original'!B:B)-MIN('Base original'!B:B))</f>
        <v>0.15068493150684933</v>
      </c>
      <c r="C675" s="6">
        <f>('Base original'!C675-MIN('Base original'!C:C))/(MAX('Base original'!C:C)-MIN('Base original'!C:C))</f>
        <v>0.48</v>
      </c>
      <c r="D675" s="6">
        <f>('Base original'!D675-MIN('Base original'!D:D))/(MAX('Base original'!D:D)-MIN('Base original'!D:D))</f>
        <v>8.2191780821917818E-2</v>
      </c>
      <c r="E675" s="6">
        <f>('Base original'!E675-MIN('Base original'!E:E))/(MAX('Base original'!E:E)-MIN('Base original'!E:E))</f>
        <v>6.6777963272120197E-2</v>
      </c>
      <c r="F675" s="6">
        <f>('Base original'!F675-MIN('Base original'!F:F))/(MAX('Base original'!F:F)-MIN('Base original'!F:F))</f>
        <v>5.9701492537313432E-2</v>
      </c>
      <c r="G675" s="6">
        <f>('Base original'!G675-MIN('Base original'!G:G))/(MAX('Base original'!G:G)-MIN('Base original'!G:G))</f>
        <v>1.0600706713780919E-2</v>
      </c>
      <c r="H675" s="6">
        <f>('Base original'!H675-MIN('Base original'!H:H))/(MAX('Base original'!H:H)-MIN('Base original'!H:H))</f>
        <v>0.33113069016145569</v>
      </c>
      <c r="I675" s="6">
        <f>('Base original'!I675-MIN('Base original'!I:I))/(MAX('Base original'!I:I)-MIN('Base original'!I:I))</f>
        <v>0.3622047244094489</v>
      </c>
      <c r="J675" s="6">
        <f>('Base original'!J675-MIN('Base original'!J:J))/(MAX('Base original'!J:J)-MIN('Base original'!J:J))</f>
        <v>0.21556886227544908</v>
      </c>
      <c r="K675" s="6">
        <f>('Base original'!K675-MIN('Base original'!K:K))/(MAX('Base original'!K:K)-MIN('Base original'!K:K))</f>
        <v>0.5692307692307691</v>
      </c>
      <c r="L675" s="6">
        <f>'Base original'!L675</f>
        <v>7</v>
      </c>
      <c r="M675">
        <v>953</v>
      </c>
      <c r="O675">
        <v>0.17642718209672537</v>
      </c>
      <c r="P675" t="str">
        <f>IF(O675&lt;=cockpit!C$11,"treino","teste")</f>
        <v>treino</v>
      </c>
      <c r="AP675" s="6">
        <v>0.96583291529511039</v>
      </c>
      <c r="AQ675" s="6">
        <v>1.5342898497775384</v>
      </c>
      <c r="AR675" s="6">
        <v>1.3384600158204198</v>
      </c>
      <c r="AS675" s="6">
        <v>1.5617569222404741</v>
      </c>
      <c r="AT675" s="6">
        <v>1.563938186059691</v>
      </c>
      <c r="AU675" s="6">
        <v>1.4831002681009189</v>
      </c>
      <c r="AV675" s="6">
        <v>1.4416408433464916</v>
      </c>
      <c r="AW675" s="6">
        <v>1.7260244515657446</v>
      </c>
      <c r="AX675" s="6">
        <v>1.0170793911688842</v>
      </c>
      <c r="AY675" s="6">
        <v>0.81882404654382335</v>
      </c>
      <c r="AZ675" s="6">
        <v>1.0291723012293317</v>
      </c>
      <c r="BA675" s="6">
        <v>1.4170685344274361</v>
      </c>
      <c r="BB675" s="6">
        <v>1.1860050223671617</v>
      </c>
      <c r="BC675" s="6">
        <v>1.2713108317471442</v>
      </c>
      <c r="BD675" s="6">
        <v>1.23281910537266</v>
      </c>
      <c r="BE675" s="6">
        <v>1.7915324779158093</v>
      </c>
      <c r="BF675" s="6">
        <v>1.1671557933904113</v>
      </c>
      <c r="BG675" s="6">
        <v>1.1432335593297513</v>
      </c>
      <c r="BH675" s="6">
        <v>1.1152774479295287</v>
      </c>
      <c r="BI675" s="6">
        <v>1.2620113746136283</v>
      </c>
      <c r="BL675" s="8">
        <f>IF(BL$1&lt;=cockpit!$C$15,1/(1+EXP(-(AP675+T$14))),0)</f>
        <v>0.75472463401378742</v>
      </c>
      <c r="BM675" s="8">
        <f>IF(BM$1&lt;=cockpit!$C$15,1/(1+EXP(-(AQ675+U$14))),0)</f>
        <v>0.83940972480302822</v>
      </c>
      <c r="BN675" s="8">
        <f>IF(BN$1&lt;=cockpit!$C$15,1/(1+EXP(-(AR675+V$14))),0)</f>
        <v>0.81613730572297194</v>
      </c>
      <c r="BO675" s="8">
        <f>IF(BO$1&lt;=cockpit!$C$15,1/(1+EXP(-(AS675+W$14))),0)</f>
        <v>0.83617232890374427</v>
      </c>
      <c r="BP675" s="8">
        <f>IF(BP$1&lt;=cockpit!$C$15,1/(1+EXP(-(AT675+X$14))),0)</f>
        <v>0.84177014368087633</v>
      </c>
      <c r="BQ675" s="8">
        <f>IF(BQ$1&lt;=cockpit!$C$15,1/(1+EXP(-(AU675+Y$14))),0)</f>
        <v>0.87335676969167297</v>
      </c>
      <c r="BR675" s="8">
        <f>IF(BR$1&lt;=cockpit!$C$15,1/(1+EXP(-(AV675+Z$14))),0)</f>
        <v>0.86273046280323507</v>
      </c>
      <c r="BS675" s="8">
        <f>IF(BS$1&lt;=cockpit!$C$15,1/(1+EXP(-(AW675+AA$14))),0)</f>
        <v>0.86233129416455268</v>
      </c>
      <c r="BT675" s="8">
        <f>IF(BT$1&lt;=cockpit!$C$15,1/(1+EXP(-(AX675+AB$14))),0)</f>
        <v>0.75232243710480273</v>
      </c>
      <c r="BU675" s="8">
        <f>IF(BU$1&lt;=cockpit!$C$15,1/(1+EXP(-(AY675+AC$14))),0)</f>
        <v>0.70253467265055147</v>
      </c>
      <c r="BV675" s="8">
        <f>IF(BV$1&lt;=cockpit!$C$15,1/(1+EXP(-(AZ675+AD$14))),0)</f>
        <v>0.80286390130636121</v>
      </c>
      <c r="BW675" s="8">
        <f>IF(BW$1&lt;=cockpit!$C$15,1/(1+EXP(-(BA675+AE$14))),0)</f>
        <v>0.86334277730104436</v>
      </c>
      <c r="BX675" s="8">
        <f>IF(BX$1&lt;=cockpit!$C$15,1/(1+EXP(-(BB675+AF$14))),0)</f>
        <v>0.8717096298986402</v>
      </c>
      <c r="BY675" s="8">
        <f>IF(BY$1&lt;=cockpit!$C$15,1/(1+EXP(-(BC675+AG$14))),0)</f>
        <v>0.77603611554586216</v>
      </c>
      <c r="BZ675" s="8">
        <f>IF(BZ$1&lt;=cockpit!$C$15,1/(1+EXP(-(BD675+AH$14))),0)</f>
        <v>0.82307822395215846</v>
      </c>
      <c r="CA675" s="8">
        <f>IF(CA$1&lt;=cockpit!$C$15,1/(1+EXP(-(BE675+AI$14))),0)</f>
        <v>0.94062017596326519</v>
      </c>
      <c r="CB675" s="8">
        <f>IF(CB$1&lt;=cockpit!$C$15,1/(1+EXP(-(BF675+AJ$14))),0)</f>
        <v>0.8292271852737223</v>
      </c>
      <c r="CC675" s="8">
        <f>IF(CC$1&lt;=cockpit!$C$15,1/(1+EXP(-(BG675+AK$14))),0)</f>
        <v>0.79095040176407905</v>
      </c>
      <c r="CD675" s="8">
        <f>IF(CD$1&lt;=cockpit!$C$15,1/(1+EXP(-(BH675+AL$14))),0)</f>
        <v>0.88557246197082296</v>
      </c>
      <c r="CE675" s="8">
        <f>IF(CE$1&lt;=cockpit!$C$15,1/(1+EXP(-(BI675+AM$14))),0)</f>
        <v>0.85859432468304286</v>
      </c>
      <c r="CH675" s="6">
        <v>5.5654688855298513</v>
      </c>
      <c r="CK675" s="9">
        <f t="shared" si="231"/>
        <v>5.5654688855298513</v>
      </c>
      <c r="CM675" s="9">
        <f t="shared" si="232"/>
        <v>2.057879518382967</v>
      </c>
      <c r="CP675">
        <f t="shared" si="233"/>
        <v>-1.4345311144701487</v>
      </c>
      <c r="CV675">
        <v>0.1124899017286186</v>
      </c>
      <c r="CW675">
        <v>-0.58839392175524607</v>
      </c>
      <c r="CX675">
        <v>-2.4282223948978315E-2</v>
      </c>
      <c r="CY675">
        <v>-0.38417071741898629</v>
      </c>
      <c r="CZ675">
        <v>-0.45919409619609441</v>
      </c>
      <c r="DA675">
        <v>-1.0816277944619164</v>
      </c>
      <c r="DB675">
        <v>-1.9050047187853948E-2</v>
      </c>
      <c r="DC675">
        <v>-0.90186258890406745</v>
      </c>
      <c r="DD675">
        <v>-0.39056150022462971</v>
      </c>
      <c r="DE675">
        <v>-0.84782426982492454</v>
      </c>
      <c r="DF675">
        <v>-1.0449644065131973</v>
      </c>
      <c r="DG675">
        <v>-0.28548802807070989</v>
      </c>
      <c r="DH675">
        <v>0.14728827311195383</v>
      </c>
      <c r="DI675">
        <v>-0.71351540016366499</v>
      </c>
      <c r="DJ675">
        <v>-0.19765033007109223</v>
      </c>
      <c r="DK675">
        <v>0.25877869645747736</v>
      </c>
      <c r="DL675">
        <v>-0.95119446393828355</v>
      </c>
      <c r="DM675">
        <v>-0.85335958235845899</v>
      </c>
      <c r="DN675">
        <v>-0.57009981204032956</v>
      </c>
      <c r="DO675">
        <v>3.0382300085273303E-2</v>
      </c>
      <c r="DR675">
        <f t="shared" si="234"/>
        <v>4.8414610564075498E-2</v>
      </c>
      <c r="DS675">
        <f t="shared" si="246"/>
        <v>-0.17380645364164773</v>
      </c>
      <c r="DT675">
        <f t="shared" si="247"/>
        <v>-8.1083177492884441E-3</v>
      </c>
      <c r="DU675">
        <f t="shared" si="248"/>
        <v>-0.11556463567144065</v>
      </c>
      <c r="DV675">
        <f t="shared" si="249"/>
        <v>-0.13381973267087899</v>
      </c>
      <c r="DW675">
        <f t="shared" si="250"/>
        <v>-0.25661397996414798</v>
      </c>
      <c r="DX675">
        <f t="shared" si="251"/>
        <v>-4.8710236956550799E-3</v>
      </c>
      <c r="DY675">
        <f t="shared" si="252"/>
        <v>-0.23122380456426714</v>
      </c>
      <c r="DZ675">
        <f t="shared" si="253"/>
        <v>-0.1695079679914589</v>
      </c>
      <c r="EA675">
        <f t="shared" si="235"/>
        <v>-0.42937639092332514</v>
      </c>
      <c r="EB675">
        <f t="shared" si="236"/>
        <v>-0.37139033573285002</v>
      </c>
      <c r="EC675">
        <f t="shared" si="237"/>
        <v>-7.2696457032762951E-2</v>
      </c>
      <c r="ED675">
        <f t="shared" si="238"/>
        <v>3.536720201663561E-2</v>
      </c>
      <c r="EE675">
        <f t="shared" si="239"/>
        <v>-0.2838135561389073</v>
      </c>
      <c r="EF675">
        <f t="shared" si="240"/>
        <v>-6.3750579655469597E-2</v>
      </c>
      <c r="EG675">
        <f t="shared" si="241"/>
        <v>2.9820022681233075E-2</v>
      </c>
      <c r="EH675">
        <f t="shared" si="242"/>
        <v>-0.29713629080555787</v>
      </c>
      <c r="EI675">
        <f t="shared" si="243"/>
        <v>-0.31949566176507216</v>
      </c>
      <c r="EJ675">
        <f t="shared" si="244"/>
        <v>-0.12300554190840868</v>
      </c>
      <c r="EK675">
        <f t="shared" si="245"/>
        <v>7.9849480659165729E-3</v>
      </c>
    </row>
    <row r="676" spans="1:141" x14ac:dyDescent="0.3">
      <c r="A676" s="6">
        <f>('Base original'!A676-MIN('Base original'!A:A))/(MAX('Base original'!A:A)-MIN('Base original'!A:A))</f>
        <v>0.3451327433628319</v>
      </c>
      <c r="B676" s="6">
        <f>('Base original'!B676-MIN('Base original'!B:B))/(MAX('Base original'!B:B)-MIN('Base original'!B:B))</f>
        <v>6.1643835616438353E-2</v>
      </c>
      <c r="C676" s="6">
        <f>('Base original'!C676-MIN('Base original'!C:C))/(MAX('Base original'!C:C)-MIN('Base original'!C:C))</f>
        <v>0.52</v>
      </c>
      <c r="D676" s="6">
        <f>('Base original'!D676-MIN('Base original'!D:D))/(MAX('Base original'!D:D)-MIN('Base original'!D:D))</f>
        <v>6.8493150684931503E-2</v>
      </c>
      <c r="E676" s="6">
        <f>('Base original'!E676-MIN('Base original'!E:E))/(MAX('Base original'!E:E)-MIN('Base original'!E:E))</f>
        <v>0.1302170283806344</v>
      </c>
      <c r="F676" s="6">
        <f>('Base original'!F676-MIN('Base original'!F:F))/(MAX('Base original'!F:F)-MIN('Base original'!F:F))</f>
        <v>0.11940298507462686</v>
      </c>
      <c r="G676" s="6">
        <f>('Base original'!G676-MIN('Base original'!G:G))/(MAX('Base original'!G:G)-MIN('Base original'!G:G))</f>
        <v>6.0070671378091869E-2</v>
      </c>
      <c r="H676" s="6">
        <f>('Base original'!H676-MIN('Base original'!H:H))/(MAX('Base original'!H:H)-MIN('Base original'!H:H))</f>
        <v>0.47063142437584754</v>
      </c>
      <c r="I676" s="6">
        <f>('Base original'!I676-MIN('Base original'!I:I))/(MAX('Base original'!I:I)-MIN('Base original'!I:I))</f>
        <v>0.48818897637795267</v>
      </c>
      <c r="J676" s="6">
        <f>('Base original'!J676-MIN('Base original'!J:J))/(MAX('Base original'!J:J)-MIN('Base original'!J:J))</f>
        <v>0.20359281437125751</v>
      </c>
      <c r="K676" s="6">
        <f>('Base original'!K676-MIN('Base original'!K:K))/(MAX('Base original'!K:K)-MIN('Base original'!K:K))</f>
        <v>0.30769230769230771</v>
      </c>
      <c r="L676" s="6">
        <f>'Base original'!L676</f>
        <v>5</v>
      </c>
      <c r="M676">
        <v>955</v>
      </c>
      <c r="O676">
        <v>6.3654725239915555E-2</v>
      </c>
      <c r="P676" t="str">
        <f>IF(O676&lt;=cockpit!C$11,"treino","teste")</f>
        <v>treino</v>
      </c>
      <c r="AP676" s="6">
        <v>1.0357382940816893</v>
      </c>
      <c r="AQ676" s="6">
        <v>1.4018114062721276</v>
      </c>
      <c r="AR676" s="6">
        <v>1.2687182101999981</v>
      </c>
      <c r="AS676" s="6">
        <v>1.7226298843817256</v>
      </c>
      <c r="AT676" s="6">
        <v>1.5819188398351676</v>
      </c>
      <c r="AU676" s="6">
        <v>1.4325835638174838</v>
      </c>
      <c r="AV676" s="6">
        <v>1.4049604048543529</v>
      </c>
      <c r="AW676" s="6">
        <v>1.7748922920169345</v>
      </c>
      <c r="AX676" s="6">
        <v>0.97186685511422799</v>
      </c>
      <c r="AY676" s="6">
        <v>0.86863785166991148</v>
      </c>
      <c r="AZ676" s="6">
        <v>0.95145222226122395</v>
      </c>
      <c r="BA676" s="6">
        <v>1.6595861230848281</v>
      </c>
      <c r="BB676" s="6">
        <v>1.1769094448727664</v>
      </c>
      <c r="BC676" s="6">
        <v>1.1372339567810432</v>
      </c>
      <c r="BD676" s="6">
        <v>1.2376962792384589</v>
      </c>
      <c r="BE676" s="6">
        <v>1.7135534368972625</v>
      </c>
      <c r="BF676" s="6">
        <v>1.1237996555885033</v>
      </c>
      <c r="BG676" s="6">
        <v>1.2369077280486374</v>
      </c>
      <c r="BH676" s="6">
        <v>1.1916216489748326</v>
      </c>
      <c r="BI676" s="6">
        <v>1.3442566256824686</v>
      </c>
      <c r="BL676" s="8">
        <f>IF(BL$1&lt;=cockpit!$C$15,1/(1+EXP(-(AP676+T$14))),0)</f>
        <v>0.76743371257464998</v>
      </c>
      <c r="BM676" s="8">
        <f>IF(BM$1&lt;=cockpit!$C$15,1/(1+EXP(-(AQ676+U$14))),0)</f>
        <v>0.82073928491054959</v>
      </c>
      <c r="BN676" s="8">
        <f>IF(BN$1&lt;=cockpit!$C$15,1/(1+EXP(-(AR676+V$14))),0)</f>
        <v>0.80544053852863251</v>
      </c>
      <c r="BO676" s="8">
        <f>IF(BO$1&lt;=cockpit!$C$15,1/(1+EXP(-(AS676+W$14))),0)</f>
        <v>0.85703667698397945</v>
      </c>
      <c r="BP676" s="8">
        <f>IF(BP$1&lt;=cockpit!$C$15,1/(1+EXP(-(AT676+X$14))),0)</f>
        <v>0.84415035282694395</v>
      </c>
      <c r="BQ676" s="8">
        <f>IF(BQ$1&lt;=cockpit!$C$15,1/(1+EXP(-(AU676+Y$14))),0)</f>
        <v>0.86766320954617882</v>
      </c>
      <c r="BR676" s="8">
        <f>IF(BR$1&lt;=cockpit!$C$15,1/(1+EXP(-(AV676+Z$14))),0)</f>
        <v>0.8583284470027559</v>
      </c>
      <c r="BS676" s="8">
        <f>IF(BS$1&lt;=cockpit!$C$15,1/(1+EXP(-(AW676+AA$14))),0)</f>
        <v>0.86803064155356302</v>
      </c>
      <c r="BT676" s="8">
        <f>IF(BT$1&lt;=cockpit!$C$15,1/(1+EXP(-(AX676+AB$14))),0)</f>
        <v>0.74380208208812382</v>
      </c>
      <c r="BU676" s="8">
        <f>IF(BU$1&lt;=cockpit!$C$15,1/(1+EXP(-(AY676+AC$14))),0)</f>
        <v>0.71283865924675238</v>
      </c>
      <c r="BV676" s="8">
        <f>IF(BV$1&lt;=cockpit!$C$15,1/(1+EXP(-(AZ676+AD$14))),0)</f>
        <v>0.79027283689451344</v>
      </c>
      <c r="BW676" s="8">
        <f>IF(BW$1&lt;=cockpit!$C$15,1/(1+EXP(-(BA676+AE$14))),0)</f>
        <v>0.88952060387838938</v>
      </c>
      <c r="BX676" s="8">
        <f>IF(BX$1&lt;=cockpit!$C$15,1/(1+EXP(-(BB676+AF$14))),0)</f>
        <v>0.87068901013047229</v>
      </c>
      <c r="BY676" s="8">
        <f>IF(BY$1&lt;=cockpit!$C$15,1/(1+EXP(-(BC676+AG$14))),0)</f>
        <v>0.75187498894785754</v>
      </c>
      <c r="BZ676" s="8">
        <f>IF(BZ$1&lt;=cockpit!$C$15,1/(1+EXP(-(BD676+AH$14))),0)</f>
        <v>0.82378732152309886</v>
      </c>
      <c r="CA676" s="8">
        <f>IF(CA$1&lt;=cockpit!$C$15,1/(1+EXP(-(BE676+AI$14))),0)</f>
        <v>0.93611213727060461</v>
      </c>
      <c r="CB676" s="8">
        <f>IF(CB$1&lt;=cockpit!$C$15,1/(1+EXP(-(BF676+AJ$14))),0)</f>
        <v>0.82299962922918646</v>
      </c>
      <c r="CC676" s="8">
        <f>IF(CC$1&lt;=cockpit!$C$15,1/(1+EXP(-(BG676+AK$14))),0)</f>
        <v>0.80601756093861177</v>
      </c>
      <c r="CD676" s="8">
        <f>IF(CD$1&lt;=cockpit!$C$15,1/(1+EXP(-(BH676+AL$14))),0)</f>
        <v>0.89308395775978566</v>
      </c>
      <c r="CE676" s="8">
        <f>IF(CE$1&lt;=cockpit!$C$15,1/(1+EXP(-(BI676+AM$14))),0)</f>
        <v>0.86828836270607612</v>
      </c>
      <c r="CH676" s="6">
        <v>5.5586341979118101</v>
      </c>
      <c r="CK676" s="9">
        <f t="shared" si="231"/>
        <v>5.5586341979118101</v>
      </c>
      <c r="CM676" s="9">
        <f t="shared" si="232"/>
        <v>0.31207216707657143</v>
      </c>
      <c r="CP676">
        <f t="shared" si="233"/>
        <v>0.55863419791181013</v>
      </c>
      <c r="CV676">
        <v>-4.3805746275887313E-2</v>
      </c>
      <c r="CW676">
        <v>0.22913198829941875</v>
      </c>
      <c r="CX676">
        <v>9.4559682689508654E-3</v>
      </c>
      <c r="CY676">
        <v>0.14960351742933625</v>
      </c>
      <c r="CZ676">
        <v>0.17881907407013009</v>
      </c>
      <c r="DA676">
        <v>0.42120681057624171</v>
      </c>
      <c r="DB676">
        <v>7.418457308888419E-3</v>
      </c>
      <c r="DC676">
        <v>0.35120275809784546</v>
      </c>
      <c r="DD676">
        <v>0.15209221202135131</v>
      </c>
      <c r="DE676">
        <v>0.33015919011191897</v>
      </c>
      <c r="DF676">
        <v>0.40692937726519984</v>
      </c>
      <c r="DG676">
        <v>0.11117456705260195</v>
      </c>
      <c r="DH676">
        <v>-5.7356906017408053E-2</v>
      </c>
      <c r="DI676">
        <v>0.27785671516464527</v>
      </c>
      <c r="DJ676">
        <v>7.6968866337243008E-2</v>
      </c>
      <c r="DK676">
        <v>-0.10077343605445713</v>
      </c>
      <c r="DL676">
        <v>0.37041354562503254</v>
      </c>
      <c r="DM676">
        <v>0.33231474801245592</v>
      </c>
      <c r="DN676">
        <v>0.22200790768240283</v>
      </c>
      <c r="DO676">
        <v>-1.1831456053932637E-2</v>
      </c>
      <c r="DR676">
        <f t="shared" si="234"/>
        <v>-1.8006154740837232E-2</v>
      </c>
      <c r="DS676">
        <f t="shared" si="246"/>
        <v>7.4785708269376083E-2</v>
      </c>
      <c r="DT676">
        <f t="shared" si="247"/>
        <v>3.3215557897642704E-3</v>
      </c>
      <c r="DU676">
        <f t="shared" si="248"/>
        <v>3.9717958727669041E-2</v>
      </c>
      <c r="DV676">
        <f t="shared" si="249"/>
        <v>5.139442259176389E-2</v>
      </c>
      <c r="DW676">
        <f t="shared" si="250"/>
        <v>0.1041057089875724</v>
      </c>
      <c r="DX676">
        <f t="shared" si="251"/>
        <v>1.953074148026757E-3</v>
      </c>
      <c r="DY676">
        <f t="shared" si="252"/>
        <v>8.6579489163845572E-2</v>
      </c>
      <c r="DZ676">
        <f t="shared" si="253"/>
        <v>6.7948482828468174E-2</v>
      </c>
      <c r="EA676">
        <f t="shared" si="235"/>
        <v>0.16239244455642926</v>
      </c>
      <c r="EB676">
        <f t="shared" si="236"/>
        <v>0.15278930257300222</v>
      </c>
      <c r="EC676">
        <f t="shared" si="237"/>
        <v>2.320803498818047E-2</v>
      </c>
      <c r="ED676">
        <f t="shared" si="238"/>
        <v>-1.3874672712123958E-2</v>
      </c>
      <c r="EE676">
        <f t="shared" si="239"/>
        <v>0.12077986865100138</v>
      </c>
      <c r="EF676">
        <f t="shared" si="240"/>
        <v>2.473582700141979E-2</v>
      </c>
      <c r="EG676">
        <f t="shared" si="241"/>
        <v>-1.2465076096184524E-2</v>
      </c>
      <c r="EH676">
        <f t="shared" si="242"/>
        <v>0.11952193523954704</v>
      </c>
      <c r="EI676">
        <f t="shared" si="243"/>
        <v>0.11642171702682461</v>
      </c>
      <c r="EJ676">
        <f t="shared" si="244"/>
        <v>4.4934632378227111E-2</v>
      </c>
      <c r="EK676">
        <f t="shared" si="245"/>
        <v>-2.9114293249444846E-3</v>
      </c>
    </row>
    <row r="677" spans="1:141" x14ac:dyDescent="0.3">
      <c r="A677" s="6">
        <f>('Base original'!A677-MIN('Base original'!A:A))/(MAX('Base original'!A:A)-MIN('Base original'!A:A))</f>
        <v>0.38938053097345132</v>
      </c>
      <c r="B677" s="6">
        <f>('Base original'!B677-MIN('Base original'!B:B))/(MAX('Base original'!B:B)-MIN('Base original'!B:B))</f>
        <v>0.16438356164383561</v>
      </c>
      <c r="C677" s="6">
        <f>('Base original'!C677-MIN('Base original'!C:C))/(MAX('Base original'!C:C)-MIN('Base original'!C:C))</f>
        <v>0.52</v>
      </c>
      <c r="D677" s="6">
        <f>('Base original'!D677-MIN('Base original'!D:D))/(MAX('Base original'!D:D)-MIN('Base original'!D:D))</f>
        <v>8.2191780821917818E-2</v>
      </c>
      <c r="E677" s="6">
        <f>('Base original'!E677-MIN('Base original'!E:E))/(MAX('Base original'!E:E)-MIN('Base original'!E:E))</f>
        <v>0.1652754590984975</v>
      </c>
      <c r="F677" s="6">
        <f>('Base original'!F677-MIN('Base original'!F:F))/(MAX('Base original'!F:F)-MIN('Base original'!F:F))</f>
        <v>5.9701492537313432E-2</v>
      </c>
      <c r="G677" s="6">
        <f>('Base original'!G677-MIN('Base original'!G:G))/(MAX('Base original'!G:G)-MIN('Base original'!G:G))</f>
        <v>1.4134275618374558E-2</v>
      </c>
      <c r="H677" s="6">
        <f>('Base original'!H677-MIN('Base original'!H:H))/(MAX('Base original'!H:H)-MIN('Base original'!H:H))</f>
        <v>0.41189427312768129</v>
      </c>
      <c r="I677" s="6">
        <f>('Base original'!I677-MIN('Base original'!I:I))/(MAX('Base original'!I:I)-MIN('Base original'!I:I))</f>
        <v>0.44881889763779531</v>
      </c>
      <c r="J677" s="6">
        <f>('Base original'!J677-MIN('Base original'!J:J))/(MAX('Base original'!J:J)-MIN('Base original'!J:J))</f>
        <v>0.17365269461077845</v>
      </c>
      <c r="K677" s="6">
        <f>('Base original'!K677-MIN('Base original'!K:K))/(MAX('Base original'!K:K)-MIN('Base original'!K:K))</f>
        <v>0.44615384615384623</v>
      </c>
      <c r="L677" s="6">
        <f>'Base original'!L677</f>
        <v>6</v>
      </c>
      <c r="M677">
        <v>956</v>
      </c>
      <c r="O677">
        <v>0.35763569183812971</v>
      </c>
      <c r="P677" t="str">
        <f>IF(O677&lt;=cockpit!C$11,"treino","teste")</f>
        <v>treino</v>
      </c>
      <c r="AP677" s="6">
        <v>1.0051703490188193</v>
      </c>
      <c r="AQ677" s="6">
        <v>1.514370099720334</v>
      </c>
      <c r="AR677" s="6">
        <v>1.3144601256011663</v>
      </c>
      <c r="AS677" s="6">
        <v>1.7270642016519924</v>
      </c>
      <c r="AT677" s="6">
        <v>1.5923949345675323</v>
      </c>
      <c r="AU677" s="6">
        <v>1.4692000155706348</v>
      </c>
      <c r="AV677" s="6">
        <v>1.4424582247800328</v>
      </c>
      <c r="AW677" s="6">
        <v>1.7559773846559743</v>
      </c>
      <c r="AX677" s="6">
        <v>1.0641814082797325</v>
      </c>
      <c r="AY677" s="6">
        <v>0.85964608397451148</v>
      </c>
      <c r="AZ677" s="6">
        <v>1.0362600672168958</v>
      </c>
      <c r="BA677" s="6">
        <v>1.5986240284585502</v>
      </c>
      <c r="BB677" s="6">
        <v>1.2176616944429306</v>
      </c>
      <c r="BC677" s="6">
        <v>1.2774431566905708</v>
      </c>
      <c r="BD677" s="6">
        <v>1.2881938801247002</v>
      </c>
      <c r="BE677" s="6">
        <v>1.8323354425500056</v>
      </c>
      <c r="BF677" s="6">
        <v>1.2045463555678744</v>
      </c>
      <c r="BG677" s="6">
        <v>1.2363815920980541</v>
      </c>
      <c r="BH677" s="6">
        <v>1.1630246989925395</v>
      </c>
      <c r="BI677" s="6">
        <v>1.3664021539472082</v>
      </c>
      <c r="BL677" s="8">
        <f>IF(BL$1&lt;=cockpit!$C$15,1/(1+EXP(-(AP677+T$14))),0)</f>
        <v>0.76193343396657731</v>
      </c>
      <c r="BM677" s="8">
        <f>IF(BM$1&lt;=cockpit!$C$15,1/(1+EXP(-(AQ677+U$14))),0)</f>
        <v>0.8367063336844347</v>
      </c>
      <c r="BN677" s="8">
        <f>IF(BN$1&lt;=cockpit!$C$15,1/(1+EXP(-(AR677+V$14))),0)</f>
        <v>0.81250859147630994</v>
      </c>
      <c r="BO677" s="8">
        <f>IF(BO$1&lt;=cockpit!$C$15,1/(1+EXP(-(AS677+W$14))),0)</f>
        <v>0.85757913116085283</v>
      </c>
      <c r="BP677" s="8">
        <f>IF(BP$1&lt;=cockpit!$C$15,1/(1+EXP(-(AT677+X$14))),0)</f>
        <v>0.84552362974512507</v>
      </c>
      <c r="BQ677" s="8">
        <f>IF(BQ$1&lt;=cockpit!$C$15,1/(1+EXP(-(AU677+Y$14))),0)</f>
        <v>0.87181134060521892</v>
      </c>
      <c r="BR677" s="8">
        <f>IF(BR$1&lt;=cockpit!$C$15,1/(1+EXP(-(AV677+Z$14))),0)</f>
        <v>0.86282723381964976</v>
      </c>
      <c r="BS677" s="8">
        <f>IF(BS$1&lt;=cockpit!$C$15,1/(1+EXP(-(AW677+AA$14))),0)</f>
        <v>0.86584875004348472</v>
      </c>
      <c r="BT677" s="8">
        <f>IF(BT$1&lt;=cockpit!$C$15,1/(1+EXP(-(AX677+AB$14))),0)</f>
        <v>0.76099444634567281</v>
      </c>
      <c r="BU677" s="8">
        <f>IF(BU$1&lt;=cockpit!$C$15,1/(1+EXP(-(AY677+AC$14))),0)</f>
        <v>0.71099453018959047</v>
      </c>
      <c r="BV677" s="8">
        <f>IF(BV$1&lt;=cockpit!$C$15,1/(1+EXP(-(AZ677+AD$14))),0)</f>
        <v>0.80398329891666942</v>
      </c>
      <c r="BW677" s="8">
        <f>IF(BW$1&lt;=cockpit!$C$15,1/(1+EXP(-(BA677+AE$14))),0)</f>
        <v>0.88338585749478271</v>
      </c>
      <c r="BX677" s="8">
        <f>IF(BX$1&lt;=cockpit!$C$15,1/(1+EXP(-(BB677+AF$14))),0)</f>
        <v>0.87520839483468527</v>
      </c>
      <c r="BY677" s="8">
        <f>IF(BY$1&lt;=cockpit!$C$15,1/(1+EXP(-(BC677+AG$14))),0)</f>
        <v>0.77710013409162659</v>
      </c>
      <c r="BZ677" s="8">
        <f>IF(BZ$1&lt;=cockpit!$C$15,1/(1+EXP(-(BD677+AH$14))),0)</f>
        <v>0.83099820892526588</v>
      </c>
      <c r="CA677" s="8">
        <f>IF(CA$1&lt;=cockpit!$C$15,1/(1+EXP(-(BE677+AI$14))),0)</f>
        <v>0.94285862431652256</v>
      </c>
      <c r="CB677" s="8">
        <f>IF(CB$1&lt;=cockpit!$C$15,1/(1+EXP(-(BF677+AJ$14))),0)</f>
        <v>0.83445705369594425</v>
      </c>
      <c r="CC677" s="8">
        <f>IF(CC$1&lt;=cockpit!$C$15,1/(1+EXP(-(BG677+AK$14))),0)</f>
        <v>0.80593528462638386</v>
      </c>
      <c r="CD677" s="8">
        <f>IF(CD$1&lt;=cockpit!$C$15,1/(1+EXP(-(BH677+AL$14))),0)</f>
        <v>0.89032252484122076</v>
      </c>
      <c r="CE677" s="8">
        <f>IF(CE$1&lt;=cockpit!$C$15,1/(1+EXP(-(BI677+AM$14))),0)</f>
        <v>0.87080041603532932</v>
      </c>
      <c r="CH677" s="6">
        <v>5.5987485856577992</v>
      </c>
      <c r="CK677" s="9">
        <f t="shared" si="231"/>
        <v>5.5987485856577992</v>
      </c>
      <c r="CM677" s="9">
        <f t="shared" si="232"/>
        <v>0.1610026975116165</v>
      </c>
      <c r="CP677">
        <f t="shared" si="233"/>
        <v>-0.4012514143422008</v>
      </c>
      <c r="CV677">
        <v>3.1464449751230993E-2</v>
      </c>
      <c r="CW677">
        <v>-0.1645791373314682</v>
      </c>
      <c r="CX677">
        <v>-6.7919591318870327E-3</v>
      </c>
      <c r="CY677">
        <v>-0.10745604759514883</v>
      </c>
      <c r="CZ677">
        <v>-0.12844076973842844</v>
      </c>
      <c r="DA677">
        <v>-0.30254114249726888</v>
      </c>
      <c r="DB677">
        <v>-5.3284716520320017E-3</v>
      </c>
      <c r="DC677">
        <v>-0.25225917771308554</v>
      </c>
      <c r="DD677">
        <v>-0.10924360773494084</v>
      </c>
      <c r="DE677">
        <v>-0.23714416783950049</v>
      </c>
      <c r="DF677">
        <v>-0.29228605906226512</v>
      </c>
      <c r="DG677">
        <v>-7.9853600863477134E-2</v>
      </c>
      <c r="DH677">
        <v>4.1197871071636229E-2</v>
      </c>
      <c r="DI677">
        <v>-0.1995767540924743</v>
      </c>
      <c r="DJ677">
        <v>-5.5284596957327896E-2</v>
      </c>
      <c r="DK677">
        <v>7.2382757618712198E-2</v>
      </c>
      <c r="DL677">
        <v>-0.26605775233441264</v>
      </c>
      <c r="DM677">
        <v>-0.23869244515499613</v>
      </c>
      <c r="DN677">
        <v>-0.15946210827354296</v>
      </c>
      <c r="DO677">
        <v>8.4982059693336567E-3</v>
      </c>
      <c r="DR677">
        <f t="shared" si="234"/>
        <v>1.319799761300447E-2</v>
      </c>
      <c r="DS677">
        <f t="shared" si="246"/>
        <v>-4.9360988155033238E-2</v>
      </c>
      <c r="DT677">
        <f t="shared" si="247"/>
        <v>-2.3081100371724283E-3</v>
      </c>
      <c r="DU677">
        <f t="shared" si="248"/>
        <v>-2.8428360671412068E-2</v>
      </c>
      <c r="DV677">
        <f t="shared" si="249"/>
        <v>-3.6617152270303335E-2</v>
      </c>
      <c r="DW677">
        <f t="shared" si="250"/>
        <v>-7.2593230319566923E-2</v>
      </c>
      <c r="DX677">
        <f t="shared" si="251"/>
        <v>-1.3615799097273218E-3</v>
      </c>
      <c r="DY677">
        <f t="shared" si="252"/>
        <v>-6.3141971117761819E-2</v>
      </c>
      <c r="DZ677">
        <f t="shared" si="253"/>
        <v>-4.5979263775784138E-2</v>
      </c>
      <c r="EA677">
        <f t="shared" si="235"/>
        <v>-0.11726465548604625</v>
      </c>
      <c r="EB677">
        <f t="shared" si="236"/>
        <v>-0.10335552326802239</v>
      </c>
      <c r="EC677">
        <f t="shared" si="237"/>
        <v>-1.7538200583821252E-2</v>
      </c>
      <c r="ED677">
        <f t="shared" si="238"/>
        <v>9.6407247520769457E-3</v>
      </c>
      <c r="EE677">
        <f t="shared" si="239"/>
        <v>-7.9055422104787235E-2</v>
      </c>
      <c r="EF677">
        <f t="shared" si="240"/>
        <v>-1.7107374967021284E-2</v>
      </c>
      <c r="EG677">
        <f t="shared" si="241"/>
        <v>8.0357610855217448E-3</v>
      </c>
      <c r="EH677">
        <f t="shared" si="242"/>
        <v>-8.0796797504106871E-2</v>
      </c>
      <c r="EI677">
        <f t="shared" si="243"/>
        <v>-8.3654139532699415E-2</v>
      </c>
      <c r="EJ677">
        <f t="shared" si="244"/>
        <v>-3.3060609448208648E-2</v>
      </c>
      <c r="EK677">
        <f t="shared" si="245"/>
        <v>2.0540727720617024E-3</v>
      </c>
    </row>
    <row r="678" spans="1:141" x14ac:dyDescent="0.3">
      <c r="A678" s="6">
        <f>('Base original'!A678-MIN('Base original'!A:A))/(MAX('Base original'!A:A)-MIN('Base original'!A:A))</f>
        <v>0.15929203539823014</v>
      </c>
      <c r="B678" s="6">
        <f>('Base original'!B678-MIN('Base original'!B:B))/(MAX('Base original'!B:B)-MIN('Base original'!B:B))</f>
        <v>0.30821917808219174</v>
      </c>
      <c r="C678" s="6">
        <f>('Base original'!C678-MIN('Base original'!C:C))/(MAX('Base original'!C:C)-MIN('Base original'!C:C))</f>
        <v>0.12</v>
      </c>
      <c r="D678" s="6">
        <f>('Base original'!D678-MIN('Base original'!D:D))/(MAX('Base original'!D:D)-MIN('Base original'!D:D))</f>
        <v>9.5890410958904104E-2</v>
      </c>
      <c r="E678" s="6">
        <f>('Base original'!E678-MIN('Base original'!E:E))/(MAX('Base original'!E:E)-MIN('Base original'!E:E))</f>
        <v>0.18030050083472454</v>
      </c>
      <c r="F678" s="6">
        <f>('Base original'!F678-MIN('Base original'!F:F))/(MAX('Base original'!F:F)-MIN('Base original'!F:F))</f>
        <v>0.35820895522388058</v>
      </c>
      <c r="G678" s="6">
        <f>('Base original'!G678-MIN('Base original'!G:G))/(MAX('Base original'!G:G)-MIN('Base original'!G:G))</f>
        <v>0.10600706713780919</v>
      </c>
      <c r="H678" s="6">
        <f>('Base original'!H678-MIN('Base original'!H:H))/(MAX('Base original'!H:H)-MIN('Base original'!H:H))</f>
        <v>0.37591776798825449</v>
      </c>
      <c r="I678" s="6">
        <f>('Base original'!I678-MIN('Base original'!I:I))/(MAX('Base original'!I:I)-MIN('Base original'!I:I))</f>
        <v>0.57480314960629941</v>
      </c>
      <c r="J678" s="6">
        <f>('Base original'!J678-MIN('Base original'!J:J))/(MAX('Base original'!J:J)-MIN('Base original'!J:J))</f>
        <v>0.22754491017964071</v>
      </c>
      <c r="K678" s="6">
        <f>('Base original'!K678-MIN('Base original'!K:K))/(MAX('Base original'!K:K)-MIN('Base original'!K:K))</f>
        <v>0.44615384615384623</v>
      </c>
      <c r="L678" s="6">
        <f>'Base original'!L678</f>
        <v>7</v>
      </c>
      <c r="M678">
        <v>958</v>
      </c>
      <c r="O678">
        <v>0.13911775034277452</v>
      </c>
      <c r="P678" t="str">
        <f>IF(O678&lt;=cockpit!C$11,"treino","teste")</f>
        <v>treino</v>
      </c>
      <c r="AP678" s="6">
        <v>0.75121555521959282</v>
      </c>
      <c r="AQ678" s="6">
        <v>1.3859228559414289</v>
      </c>
      <c r="AR678" s="6">
        <v>1.5780223947976124</v>
      </c>
      <c r="AS678" s="6">
        <v>1.7131097842644643</v>
      </c>
      <c r="AT678" s="6">
        <v>1.6798773297963789</v>
      </c>
      <c r="AU678" s="6">
        <v>1.5238934370864299</v>
      </c>
      <c r="AV678" s="6">
        <v>1.5128057684657232</v>
      </c>
      <c r="AW678" s="6">
        <v>1.7378547212278992</v>
      </c>
      <c r="AX678" s="6">
        <v>0.99402938533690333</v>
      </c>
      <c r="AY678" s="6">
        <v>1.107982192459994</v>
      </c>
      <c r="AZ678" s="6">
        <v>1.0596118726393084</v>
      </c>
      <c r="BA678" s="6">
        <v>1.6691958861005756</v>
      </c>
      <c r="BB678" s="6">
        <v>1.164910542399858</v>
      </c>
      <c r="BC678" s="6">
        <v>1.3667199024213077</v>
      </c>
      <c r="BD678" s="6">
        <v>1.1435060138304032</v>
      </c>
      <c r="BE678" s="6">
        <v>1.8893826643328619</v>
      </c>
      <c r="BF678" s="6">
        <v>1.2707558159676704</v>
      </c>
      <c r="BG678" s="6">
        <v>1.2521264287355118</v>
      </c>
      <c r="BH678" s="6">
        <v>1.3362936277165247</v>
      </c>
      <c r="BI678" s="6">
        <v>1.177399051646798</v>
      </c>
      <c r="BL678" s="8">
        <f>IF(BL$1&lt;=cockpit!$C$15,1/(1+EXP(-(AP678+T$14))),0)</f>
        <v>0.71286796880423986</v>
      </c>
      <c r="BM678" s="8">
        <f>IF(BM$1&lt;=cockpit!$C$15,1/(1+EXP(-(AQ678+U$14))),0)</f>
        <v>0.8183897370498574</v>
      </c>
      <c r="BN678" s="8">
        <f>IF(BN$1&lt;=cockpit!$C$15,1/(1+EXP(-(AR678+V$14))),0)</f>
        <v>0.8494067581003516</v>
      </c>
      <c r="BO678" s="8">
        <f>IF(BO$1&lt;=cockpit!$C$15,1/(1+EXP(-(AS678+W$14))),0)</f>
        <v>0.85586625907382752</v>
      </c>
      <c r="BP678" s="8">
        <f>IF(BP$1&lt;=cockpit!$C$15,1/(1+EXP(-(AT678+X$14))),0)</f>
        <v>0.85660788991249415</v>
      </c>
      <c r="BQ678" s="8">
        <f>IF(BQ$1&lt;=cockpit!$C$15,1/(1+EXP(-(AU678+Y$14))),0)</f>
        <v>0.8778003924544896</v>
      </c>
      <c r="BR678" s="8">
        <f>IF(BR$1&lt;=cockpit!$C$15,1/(1+EXP(-(AV678+Z$14))),0)</f>
        <v>0.87094282671652112</v>
      </c>
      <c r="BS678" s="8">
        <f>IF(BS$1&lt;=cockpit!$C$15,1/(1+EXP(-(AW678+AA$14))),0)</f>
        <v>0.8637297261949376</v>
      </c>
      <c r="BT678" s="8">
        <f>IF(BT$1&lt;=cockpit!$C$15,1/(1+EXP(-(AX678+AB$14))),0)</f>
        <v>0.7480025178991272</v>
      </c>
      <c r="BU678" s="8">
        <f>IF(BU$1&lt;=cockpit!$C$15,1/(1+EXP(-(AY678+AC$14))),0)</f>
        <v>0.75924692497026347</v>
      </c>
      <c r="BV678" s="8">
        <f>IF(BV$1&lt;=cockpit!$C$15,1/(1+EXP(-(AZ678+AD$14))),0)</f>
        <v>0.80763730273042156</v>
      </c>
      <c r="BW678" s="8">
        <f>IF(BW$1&lt;=cockpit!$C$15,1/(1+EXP(-(BA678+AE$14))),0)</f>
        <v>0.89046146177752028</v>
      </c>
      <c r="BX678" s="8">
        <f>IF(BX$1&lt;=cockpit!$C$15,1/(1+EXP(-(BB678+AF$14))),0)</f>
        <v>0.86933203846636908</v>
      </c>
      <c r="BY678" s="8">
        <f>IF(BY$1&lt;=cockpit!$C$15,1/(1+EXP(-(BC678+AG$14))),0)</f>
        <v>0.79218115297183855</v>
      </c>
      <c r="BZ678" s="8">
        <f>IF(BZ$1&lt;=cockpit!$C$15,1/(1+EXP(-(BD678+AH$14))),0)</f>
        <v>0.80969513482880506</v>
      </c>
      <c r="CA678" s="8">
        <f>IF(CA$1&lt;=cockpit!$C$15,1/(1+EXP(-(BE678+AI$14))),0)</f>
        <v>0.94585558651960722</v>
      </c>
      <c r="CB678" s="8">
        <f>IF(CB$1&lt;=cockpit!$C$15,1/(1+EXP(-(BF678+AJ$14))),0)</f>
        <v>0.8434017863872425</v>
      </c>
      <c r="CC678" s="8">
        <f>IF(CC$1&lt;=cockpit!$C$15,1/(1+EXP(-(BG678+AK$14))),0)</f>
        <v>0.80838597840688109</v>
      </c>
      <c r="CD678" s="8">
        <f>IF(CD$1&lt;=cockpit!$C$15,1/(1+EXP(-(BH678+AL$14))),0)</f>
        <v>0.90613312679338576</v>
      </c>
      <c r="CE678" s="8">
        <f>IF(CE$1&lt;=cockpit!$C$15,1/(1+EXP(-(BI678+AM$14))),0)</f>
        <v>0.84800660175767739</v>
      </c>
      <c r="CH678" s="6">
        <v>5.6499224668629351</v>
      </c>
      <c r="CK678" s="9">
        <f t="shared" si="231"/>
        <v>5.6499224668629351</v>
      </c>
      <c r="CM678" s="9">
        <f t="shared" si="232"/>
        <v>1.8227093454814627</v>
      </c>
      <c r="CP678">
        <f t="shared" si="233"/>
        <v>-1.3500775331370649</v>
      </c>
      <c r="CV678">
        <v>0.1058674067761146</v>
      </c>
      <c r="CW678">
        <v>-0.55375404993538468</v>
      </c>
      <c r="CX678">
        <v>-2.2852683136278244E-2</v>
      </c>
      <c r="CY678">
        <v>-0.3615538549459007</v>
      </c>
      <c r="CZ678">
        <v>-0.43216046439850697</v>
      </c>
      <c r="DA678">
        <v>-1.0179503043117963</v>
      </c>
      <c r="DB678">
        <v>-1.7928534595097991E-2</v>
      </c>
      <c r="DC678">
        <v>-0.84876821908873779</v>
      </c>
      <c r="DD678">
        <v>-0.3675684001851266</v>
      </c>
      <c r="DE678">
        <v>-0.79791123886618642</v>
      </c>
      <c r="DF678">
        <v>-0.98344535990246151</v>
      </c>
      <c r="DG678">
        <v>-0.26868080363682462</v>
      </c>
      <c r="DH678">
        <v>0.13861713170052178</v>
      </c>
      <c r="DI678">
        <v>-0.67150938839278274</v>
      </c>
      <c r="DJ678">
        <v>-0.18601427836207424</v>
      </c>
      <c r="DK678">
        <v>0.24354390129124415</v>
      </c>
      <c r="DL678">
        <v>-0.89519583259910773</v>
      </c>
      <c r="DM678">
        <v>-0.80312067699899192</v>
      </c>
      <c r="DN678">
        <v>-0.53653694933316054</v>
      </c>
      <c r="DO678">
        <v>2.859363616194982E-2</v>
      </c>
      <c r="DR678">
        <f t="shared" si="234"/>
        <v>5.2067629558482487E-2</v>
      </c>
      <c r="DS678">
        <f t="shared" si="246"/>
        <v>-0.18287076189742552</v>
      </c>
      <c r="DT678">
        <f t="shared" si="247"/>
        <v>-6.364658715201337E-3</v>
      </c>
      <c r="DU678">
        <f t="shared" si="248"/>
        <v>-9.6713106006465183E-2</v>
      </c>
      <c r="DV678">
        <f t="shared" si="249"/>
        <v>-0.11505102201113326</v>
      </c>
      <c r="DW678">
        <f t="shared" si="250"/>
        <v>-0.23358546399066904</v>
      </c>
      <c r="DX678">
        <f t="shared" si="251"/>
        <v>-4.3289987305520578E-3</v>
      </c>
      <c r="DY678">
        <f t="shared" si="252"/>
        <v>-0.215562479493485</v>
      </c>
      <c r="DZ678">
        <f t="shared" si="253"/>
        <v>-0.16191102545738684</v>
      </c>
      <c r="EA678">
        <f t="shared" si="235"/>
        <v>-0.33795060306956232</v>
      </c>
      <c r="EB678">
        <f t="shared" si="236"/>
        <v>-0.34196557488559798</v>
      </c>
      <c r="EC678">
        <f t="shared" si="237"/>
        <v>-5.5637986921539574E-2</v>
      </c>
      <c r="ED678">
        <f t="shared" si="238"/>
        <v>3.385887105589741E-2</v>
      </c>
      <c r="EE678">
        <f t="shared" si="239"/>
        <v>-0.25010301421607356</v>
      </c>
      <c r="EF678">
        <f t="shared" si="240"/>
        <v>-6.4062162065238987E-2</v>
      </c>
      <c r="EG678">
        <f t="shared" si="241"/>
        <v>2.5659105818526467E-2</v>
      </c>
      <c r="EH678">
        <f t="shared" si="242"/>
        <v>-0.25841924858078097</v>
      </c>
      <c r="EI678">
        <f t="shared" si="243"/>
        <v>-0.27829104030340401</v>
      </c>
      <c r="EJ678">
        <f t="shared" si="244"/>
        <v>-9.5998669953620816E-2</v>
      </c>
      <c r="EK678">
        <f t="shared" si="245"/>
        <v>8.031517871136885E-3</v>
      </c>
    </row>
    <row r="679" spans="1:141" x14ac:dyDescent="0.3">
      <c r="A679" s="6">
        <f>('Base original'!A679-MIN('Base original'!A:A))/(MAX('Base original'!A:A)-MIN('Base original'!A:A))</f>
        <v>0.3451327433628319</v>
      </c>
      <c r="B679" s="6">
        <f>('Base original'!B679-MIN('Base original'!B:B))/(MAX('Base original'!B:B)-MIN('Base original'!B:B))</f>
        <v>0.23972602739726026</v>
      </c>
      <c r="C679" s="6">
        <f>('Base original'!C679-MIN('Base original'!C:C))/(MAX('Base original'!C:C)-MIN('Base original'!C:C))</f>
        <v>0.27</v>
      </c>
      <c r="D679" s="6">
        <f>('Base original'!D679-MIN('Base original'!D:D))/(MAX('Base original'!D:D)-MIN('Base original'!D:D))</f>
        <v>6.8493150684931503E-2</v>
      </c>
      <c r="E679" s="6">
        <f>('Base original'!E679-MIN('Base original'!E:E))/(MAX('Base original'!E:E)-MIN('Base original'!E:E))</f>
        <v>7.6794657762938076E-2</v>
      </c>
      <c r="F679" s="6">
        <f>('Base original'!F679-MIN('Base original'!F:F))/(MAX('Base original'!F:F)-MIN('Base original'!F:F))</f>
        <v>0.2537313432835821</v>
      </c>
      <c r="G679" s="6">
        <f>('Base original'!G679-MIN('Base original'!G:G))/(MAX('Base original'!G:G)-MIN('Base original'!G:G))</f>
        <v>0.11307420494699646</v>
      </c>
      <c r="H679" s="6">
        <f>('Base original'!H679-MIN('Base original'!H:H))/(MAX('Base original'!H:H)-MIN('Base original'!H:H))</f>
        <v>0.37518355359764766</v>
      </c>
      <c r="I679" s="6">
        <f>('Base original'!I679-MIN('Base original'!I:I))/(MAX('Base original'!I:I)-MIN('Base original'!I:I))</f>
        <v>0.33070866141732291</v>
      </c>
      <c r="J679" s="6">
        <f>('Base original'!J679-MIN('Base original'!J:J))/(MAX('Base original'!J:J)-MIN('Base original'!J:J))</f>
        <v>0.31137724550898205</v>
      </c>
      <c r="K679" s="6">
        <f>('Base original'!K679-MIN('Base original'!K:K))/(MAX('Base original'!K:K)-MIN('Base original'!K:K))</f>
        <v>0.4153846153846153</v>
      </c>
      <c r="L679" s="6">
        <f>'Base original'!L679</f>
        <v>6</v>
      </c>
      <c r="M679">
        <v>960</v>
      </c>
      <c r="O679">
        <v>0.69358420660730247</v>
      </c>
      <c r="P679" t="str">
        <f>IF(O679&lt;=cockpit!C$11,"treino","teste")</f>
        <v>treino</v>
      </c>
      <c r="AP679" s="6">
        <v>0.91380084495427094</v>
      </c>
      <c r="AQ679" s="6">
        <v>1.4880206150752384</v>
      </c>
      <c r="AR679" s="6">
        <v>1.416096084297821</v>
      </c>
      <c r="AS679" s="6">
        <v>1.5834428760495667</v>
      </c>
      <c r="AT679" s="6">
        <v>1.6074813245305375</v>
      </c>
      <c r="AU679" s="6">
        <v>1.465724118452274</v>
      </c>
      <c r="AV679" s="6">
        <v>1.4600249429643584</v>
      </c>
      <c r="AW679" s="6">
        <v>1.762848393144282</v>
      </c>
      <c r="AX679" s="6">
        <v>0.96460397431863831</v>
      </c>
      <c r="AY679" s="6">
        <v>1.0043977054921771</v>
      </c>
      <c r="AZ679" s="6">
        <v>1.0015310071929109</v>
      </c>
      <c r="BA679" s="6">
        <v>1.453802148655053</v>
      </c>
      <c r="BB679" s="6">
        <v>1.1272958916498104</v>
      </c>
      <c r="BC679" s="6">
        <v>1.3043016223209107</v>
      </c>
      <c r="BD679" s="6">
        <v>1.0853336176770847</v>
      </c>
      <c r="BE679" s="6">
        <v>1.7314623138458392</v>
      </c>
      <c r="BF679" s="6">
        <v>1.2298821145453083</v>
      </c>
      <c r="BG679" s="6">
        <v>1.1270260861871266</v>
      </c>
      <c r="BH679" s="6">
        <v>1.2063852110256121</v>
      </c>
      <c r="BI679" s="6">
        <v>1.1472710947159377</v>
      </c>
      <c r="BL679" s="8">
        <f>IF(BL$1&lt;=cockpit!$C$15,1/(1+EXP(-(AP679+T$14))),0)</f>
        <v>0.74496555482546867</v>
      </c>
      <c r="BM679" s="8">
        <f>IF(BM$1&lt;=cockpit!$C$15,1/(1+EXP(-(AQ679+U$14))),0)</f>
        <v>0.83307421992638719</v>
      </c>
      <c r="BN679" s="8">
        <f>IF(BN$1&lt;=cockpit!$C$15,1/(1+EXP(-(AR679+V$14))),0)</f>
        <v>0.82750250557176053</v>
      </c>
      <c r="BO679" s="8">
        <f>IF(BO$1&lt;=cockpit!$C$15,1/(1+EXP(-(AS679+W$14))),0)</f>
        <v>0.83912143274504924</v>
      </c>
      <c r="BP679" s="8">
        <f>IF(BP$1&lt;=cockpit!$C$15,1/(1+EXP(-(AT679+X$14))),0)</f>
        <v>0.84748385947653571</v>
      </c>
      <c r="BQ679" s="8">
        <f>IF(BQ$1&lt;=cockpit!$C$15,1/(1+EXP(-(AU679+Y$14))),0)</f>
        <v>0.87142238482397749</v>
      </c>
      <c r="BR679" s="8">
        <f>IF(BR$1&lt;=cockpit!$C$15,1/(1+EXP(-(AV679+Z$14))),0)</f>
        <v>0.86489314671382955</v>
      </c>
      <c r="BS679" s="8">
        <f>IF(BS$1&lt;=cockpit!$C$15,1/(1+EXP(-(AW679+AA$14))),0)</f>
        <v>0.86664484560167898</v>
      </c>
      <c r="BT679" s="8">
        <f>IF(BT$1&lt;=cockpit!$C$15,1/(1+EXP(-(AX679+AB$14))),0)</f>
        <v>0.74241561463624273</v>
      </c>
      <c r="BU679" s="8">
        <f>IF(BU$1&lt;=cockpit!$C$15,1/(1+EXP(-(AY679+AC$14))),0)</f>
        <v>0.7398079750737192</v>
      </c>
      <c r="BV679" s="8">
        <f>IF(BV$1&lt;=cockpit!$C$15,1/(1+EXP(-(AZ679+AD$14))),0)</f>
        <v>0.79845236763923322</v>
      </c>
      <c r="BW679" s="8">
        <f>IF(BW$1&lt;=cockpit!$C$15,1/(1+EXP(-(BA679+AE$14))),0)</f>
        <v>0.86761912670706964</v>
      </c>
      <c r="BX679" s="8">
        <f>IF(BX$1&lt;=cockpit!$C$15,1/(1+EXP(-(BB679+AF$14))),0)</f>
        <v>0.86499956850063708</v>
      </c>
      <c r="BY679" s="8">
        <f>IF(BY$1&lt;=cockpit!$C$15,1/(1+EXP(-(BC679+AG$14))),0)</f>
        <v>0.78171779262845986</v>
      </c>
      <c r="BZ679" s="8">
        <f>IF(BZ$1&lt;=cockpit!$C$15,1/(1+EXP(-(BD679+AH$14))),0)</f>
        <v>0.80056958293286984</v>
      </c>
      <c r="CA679" s="8">
        <f>IF(CA$1&lt;=cockpit!$C$15,1/(1+EXP(-(BE679+AI$14))),0)</f>
        <v>0.93717487056689397</v>
      </c>
      <c r="CB679" s="8">
        <f>IF(CB$1&lt;=cockpit!$C$15,1/(1+EXP(-(BF679+AJ$14))),0)</f>
        <v>0.83792730533140347</v>
      </c>
      <c r="CC679" s="8">
        <f>IF(CC$1&lt;=cockpit!$C$15,1/(1+EXP(-(BG679+AK$14))),0)</f>
        <v>0.78825789292689408</v>
      </c>
      <c r="CD679" s="8">
        <f>IF(CD$1&lt;=cockpit!$C$15,1/(1+EXP(-(BH679+AL$14))),0)</f>
        <v>0.89448549747449235</v>
      </c>
      <c r="CE679" s="8">
        <f>IF(CE$1&lt;=cockpit!$C$15,1/(1+EXP(-(BI679+AM$14))),0)</f>
        <v>0.8440825209530296</v>
      </c>
      <c r="CH679" s="6">
        <v>5.5937497662045521</v>
      </c>
      <c r="CK679" s="9">
        <f t="shared" si="231"/>
        <v>5.5937497662045521</v>
      </c>
      <c r="CM679" s="9">
        <f t="shared" si="232"/>
        <v>0.16503925245885606</v>
      </c>
      <c r="CP679">
        <f t="shared" si="233"/>
        <v>-0.40625023379544789</v>
      </c>
      <c r="CV679">
        <v>3.1856436166431593E-2</v>
      </c>
      <c r="CW679">
        <v>-0.16662947625585522</v>
      </c>
      <c r="CX679">
        <v>-6.8765738552763467E-3</v>
      </c>
      <c r="CY679">
        <v>-0.10879474289163338</v>
      </c>
      <c r="CZ679">
        <v>-0.13004089423745618</v>
      </c>
      <c r="DA679">
        <v>-0.30631022216768511</v>
      </c>
      <c r="DB679">
        <v>-5.3948541414094399E-3</v>
      </c>
      <c r="DC679">
        <v>-0.2554018409903715</v>
      </c>
      <c r="DD679">
        <v>-0.110604572586326</v>
      </c>
      <c r="DE679">
        <v>-0.24009852721880276</v>
      </c>
      <c r="DF679">
        <v>-0.29592738015355308</v>
      </c>
      <c r="DG679">
        <v>-8.0848422860709396E-2</v>
      </c>
      <c r="DH679">
        <v>4.1711117161205465E-2</v>
      </c>
      <c r="DI679">
        <v>-0.20206309588496091</v>
      </c>
      <c r="DJ679">
        <v>-5.5973336507787221E-2</v>
      </c>
      <c r="DK679">
        <v>7.3284507304647278E-2</v>
      </c>
      <c r="DL679">
        <v>-0.26937231926307204</v>
      </c>
      <c r="DM679">
        <v>-0.24166609308628123</v>
      </c>
      <c r="DN679">
        <v>-0.1614486988758474</v>
      </c>
      <c r="DO679">
        <v>8.6040772405585764E-3</v>
      </c>
      <c r="DR679">
        <f t="shared" si="234"/>
        <v>1.4176952623111701E-2</v>
      </c>
      <c r="DS679">
        <f t="shared" si="246"/>
        <v>-5.0986510887310287E-2</v>
      </c>
      <c r="DT679">
        <f t="shared" si="247"/>
        <v>-2.1677684140110759E-3</v>
      </c>
      <c r="DU679">
        <f t="shared" si="248"/>
        <v>-3.21896686084387E-2</v>
      </c>
      <c r="DV679">
        <f t="shared" si="249"/>
        <v>-3.6641766845074066E-2</v>
      </c>
      <c r="DW679">
        <f t="shared" si="250"/>
        <v>-7.3705292928775187E-2</v>
      </c>
      <c r="DX679">
        <f t="shared" si="251"/>
        <v>-1.359286612012558E-3</v>
      </c>
      <c r="DY679">
        <f t="shared" si="252"/>
        <v>-6.3576340412286783E-2</v>
      </c>
      <c r="DZ679">
        <f t="shared" si="253"/>
        <v>-4.9641439762832862E-2</v>
      </c>
      <c r="EA679">
        <f t="shared" si="235"/>
        <v>-0.10868880011544015</v>
      </c>
      <c r="EB679">
        <f t="shared" si="236"/>
        <v>-0.10726592692404227</v>
      </c>
      <c r="EC679">
        <f t="shared" si="237"/>
        <v>-1.9988725643824017E-2</v>
      </c>
      <c r="ED679">
        <f t="shared" si="238"/>
        <v>1.0501847660349175E-2</v>
      </c>
      <c r="EE679">
        <f t="shared" si="239"/>
        <v>-7.8585832203752592E-2</v>
      </c>
      <c r="EF679">
        <f t="shared" si="240"/>
        <v>-2.0099372652196537E-2</v>
      </c>
      <c r="EG679">
        <f t="shared" si="241"/>
        <v>8.9189635914206887E-3</v>
      </c>
      <c r="EH679">
        <f t="shared" si="242"/>
        <v>-8.0240042188150229E-2</v>
      </c>
      <c r="EI679">
        <f t="shared" si="243"/>
        <v>-9.150674392170334E-2</v>
      </c>
      <c r="EJ679">
        <f t="shared" si="244"/>
        <v>-3.2272899837604389E-2</v>
      </c>
      <c r="EK679">
        <f t="shared" si="245"/>
        <v>2.4738847086251238E-3</v>
      </c>
    </row>
    <row r="680" spans="1:141" x14ac:dyDescent="0.3">
      <c r="A680" s="6">
        <f>('Base original'!A680-MIN('Base original'!A:A))/(MAX('Base original'!A:A)-MIN('Base original'!A:A))</f>
        <v>0.22123893805309733</v>
      </c>
      <c r="B680" s="6">
        <f>('Base original'!B680-MIN('Base original'!B:B))/(MAX('Base original'!B:B)-MIN('Base original'!B:B))</f>
        <v>0.30136986301369867</v>
      </c>
      <c r="C680" s="6">
        <f>('Base original'!C680-MIN('Base original'!C:C))/(MAX('Base original'!C:C)-MIN('Base original'!C:C))</f>
        <v>0.14000000000000001</v>
      </c>
      <c r="D680" s="6">
        <f>('Base original'!D680-MIN('Base original'!D:D))/(MAX('Base original'!D:D)-MIN('Base original'!D:D))</f>
        <v>4.7945205479452059E-2</v>
      </c>
      <c r="E680" s="6">
        <f>('Base original'!E680-MIN('Base original'!E:E))/(MAX('Base original'!E:E)-MIN('Base original'!E:E))</f>
        <v>0.11018363939899833</v>
      </c>
      <c r="F680" s="6">
        <f>('Base original'!F680-MIN('Base original'!F:F))/(MAX('Base original'!F:F)-MIN('Base original'!F:F))</f>
        <v>8.9552238805970144E-2</v>
      </c>
      <c r="G680" s="6">
        <f>('Base original'!G680-MIN('Base original'!G:G))/(MAX('Base original'!G:G)-MIN('Base original'!G:G))</f>
        <v>4.2402826855123678E-2</v>
      </c>
      <c r="H680" s="6">
        <f>('Base original'!H680-MIN('Base original'!H:H))/(MAX('Base original'!H:H)-MIN('Base original'!H:H))</f>
        <v>0.42951541850220532</v>
      </c>
      <c r="I680" s="6">
        <f>('Base original'!I680-MIN('Base original'!I:I))/(MAX('Base original'!I:I)-MIN('Base original'!I:I))</f>
        <v>0.41732283464566927</v>
      </c>
      <c r="J680" s="6">
        <f>('Base original'!J680-MIN('Base original'!J:J))/(MAX('Base original'!J:J)-MIN('Base original'!J:J))</f>
        <v>0.17365269461077845</v>
      </c>
      <c r="K680" s="6">
        <f>('Base original'!K680-MIN('Base original'!K:K))/(MAX('Base original'!K:K)-MIN('Base original'!K:K))</f>
        <v>0.13846153846153852</v>
      </c>
      <c r="L680" s="6">
        <f>'Base original'!L680</f>
        <v>5</v>
      </c>
      <c r="M680">
        <v>961</v>
      </c>
      <c r="O680">
        <v>0.87932416603307362</v>
      </c>
      <c r="P680" t="str">
        <f>IF(O680&lt;=cockpit!C$11,"treino","teste")</f>
        <v>teste</v>
      </c>
      <c r="AP680" s="6">
        <v>0.59329675264360249</v>
      </c>
      <c r="AQ680" s="6">
        <v>1.0840515557776953</v>
      </c>
      <c r="AR680" s="6">
        <v>0.95275564384378741</v>
      </c>
      <c r="AS680" s="6">
        <v>1.337764843345062</v>
      </c>
      <c r="AT680" s="6">
        <v>1.3120582826163589</v>
      </c>
      <c r="AU680" s="6">
        <v>1.1596595749819814</v>
      </c>
      <c r="AV680" s="6">
        <v>1.0932918846407462</v>
      </c>
      <c r="AW680" s="6">
        <v>1.407376009995952</v>
      </c>
      <c r="AX680" s="6">
        <v>0.69622305843730381</v>
      </c>
      <c r="AY680" s="6">
        <v>0.76285994654161926</v>
      </c>
      <c r="AZ680" s="6">
        <v>0.79259534475237325</v>
      </c>
      <c r="BA680" s="6">
        <v>1.2056234900219587</v>
      </c>
      <c r="BB680" s="6">
        <v>0.95482449831152427</v>
      </c>
      <c r="BC680" s="6">
        <v>0.96269265546106964</v>
      </c>
      <c r="BD680" s="6">
        <v>0.85052942585759228</v>
      </c>
      <c r="BE680" s="6">
        <v>1.4986787541022333</v>
      </c>
      <c r="BF680" s="6">
        <v>0.96348221433569115</v>
      </c>
      <c r="BG680" s="6">
        <v>0.78692590721434552</v>
      </c>
      <c r="BH680" s="6">
        <v>0.88410347985182081</v>
      </c>
      <c r="BI680" s="6">
        <v>0.94017120744847593</v>
      </c>
      <c r="BL680" s="8">
        <f>IF(BL$1&lt;=cockpit!$C$15,1/(1+EXP(-(AP680+T$14))),0)</f>
        <v>0.67949135789004445</v>
      </c>
      <c r="BM680" s="8">
        <f>IF(BM$1&lt;=cockpit!$C$15,1/(1+EXP(-(AQ680+U$14))),0)</f>
        <v>0.76916536473142083</v>
      </c>
      <c r="BN680" s="8">
        <f>IF(BN$1&lt;=cockpit!$C$15,1/(1+EXP(-(AR680+V$14))),0)</f>
        <v>0.75113764846868158</v>
      </c>
      <c r="BO680" s="8">
        <f>IF(BO$1&lt;=cockpit!$C$15,1/(1+EXP(-(AS680+W$14))),0)</f>
        <v>0.80313862919792922</v>
      </c>
      <c r="BP680" s="8">
        <f>IF(BP$1&lt;=cockpit!$C$15,1/(1+EXP(-(AT680+X$14))),0)</f>
        <v>0.80527230214447865</v>
      </c>
      <c r="BQ680" s="8">
        <f>IF(BQ$1&lt;=cockpit!$C$15,1/(1+EXP(-(AU680+Y$14))),0)</f>
        <v>0.83306811117722879</v>
      </c>
      <c r="BR680" s="8">
        <f>IF(BR$1&lt;=cockpit!$C$15,1/(1+EXP(-(AV680+Z$14))),0)</f>
        <v>0.81604929356024014</v>
      </c>
      <c r="BS680" s="8">
        <f>IF(BS$1&lt;=cockpit!$C$15,1/(1+EXP(-(AW680+AA$14))),0)</f>
        <v>0.81996951582827382</v>
      </c>
      <c r="BT680" s="8">
        <f>IF(BT$1&lt;=cockpit!$C$15,1/(1+EXP(-(AX680+AB$14))),0)</f>
        <v>0.68787017660543615</v>
      </c>
      <c r="BU680" s="8">
        <f>IF(BU$1&lt;=cockpit!$C$15,1/(1+EXP(-(AY680+AC$14))),0)</f>
        <v>0.69070835048732659</v>
      </c>
      <c r="BV680" s="8">
        <f>IF(BV$1&lt;=cockpit!$C$15,1/(1+EXP(-(AZ680+AD$14))),0)</f>
        <v>0.76273154544313415</v>
      </c>
      <c r="BW680" s="8">
        <f>IF(BW$1&lt;=cockpit!$C$15,1/(1+EXP(-(BA680+AE$14))),0)</f>
        <v>0.83642852135884893</v>
      </c>
      <c r="BX680" s="8">
        <f>IF(BX$1&lt;=cockpit!$C$15,1/(1+EXP(-(BB680+AF$14))),0)</f>
        <v>0.84356279216298446</v>
      </c>
      <c r="BY680" s="8">
        <f>IF(BY$1&lt;=cockpit!$C$15,1/(1+EXP(-(BC680+AG$14))),0)</f>
        <v>0.71790555085685959</v>
      </c>
      <c r="BZ680" s="8">
        <f>IF(BZ$1&lt;=cockpit!$C$15,1/(1+EXP(-(BD680+AH$14))),0)</f>
        <v>0.76043281630260284</v>
      </c>
      <c r="CA680" s="8">
        <f>IF(CA$1&lt;=cockpit!$C$15,1/(1+EXP(-(BE680+AI$14))),0)</f>
        <v>0.92199243357664806</v>
      </c>
      <c r="CB680" s="8">
        <f>IF(CB$1&lt;=cockpit!$C$15,1/(1+EXP(-(BF680+AJ$14))),0)</f>
        <v>0.79842612096709065</v>
      </c>
      <c r="CC680" s="8">
        <f>IF(CC$1&lt;=cockpit!$C$15,1/(1+EXP(-(BG680+AK$14))),0)</f>
        <v>0.72598690386228992</v>
      </c>
      <c r="CD680" s="8">
        <f>IF(CD$1&lt;=cockpit!$C$15,1/(1+EXP(-(BH680+AL$14))),0)</f>
        <v>0.85997936022109189</v>
      </c>
      <c r="CE680" s="8">
        <f>IF(CE$1&lt;=cockpit!$C$15,1/(1+EXP(-(BI680+AM$14))),0)</f>
        <v>0.81484785002573168</v>
      </c>
      <c r="CH680" s="6">
        <v>5.3045633585117544</v>
      </c>
      <c r="CK680" s="9">
        <f t="shared" si="231"/>
        <v>5.3045633585117544</v>
      </c>
      <c r="CM680" s="9">
        <f t="shared" si="232"/>
        <v>9.2758839347959449E-2</v>
      </c>
      <c r="CP680">
        <f t="shared" si="233"/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R680">
        <f t="shared" si="234"/>
        <v>0</v>
      </c>
      <c r="DS680">
        <f t="shared" si="246"/>
        <v>0</v>
      </c>
      <c r="DT680">
        <f t="shared" si="247"/>
        <v>0</v>
      </c>
      <c r="DU680">
        <f t="shared" si="248"/>
        <v>0</v>
      </c>
      <c r="DV680">
        <f t="shared" si="249"/>
        <v>0</v>
      </c>
      <c r="DW680">
        <f t="shared" si="250"/>
        <v>0</v>
      </c>
      <c r="DX680">
        <f t="shared" si="251"/>
        <v>0</v>
      </c>
      <c r="DY680">
        <f t="shared" si="252"/>
        <v>0</v>
      </c>
      <c r="DZ680">
        <f t="shared" si="253"/>
        <v>0</v>
      </c>
      <c r="EA680">
        <f t="shared" si="235"/>
        <v>0</v>
      </c>
      <c r="EB680">
        <f t="shared" si="236"/>
        <v>0</v>
      </c>
      <c r="EC680">
        <f t="shared" si="237"/>
        <v>0</v>
      </c>
      <c r="ED680">
        <f t="shared" si="238"/>
        <v>0</v>
      </c>
      <c r="EE680">
        <f t="shared" si="239"/>
        <v>0</v>
      </c>
      <c r="EF680">
        <f t="shared" si="240"/>
        <v>0</v>
      </c>
      <c r="EG680">
        <f t="shared" si="241"/>
        <v>0</v>
      </c>
      <c r="EH680">
        <f t="shared" si="242"/>
        <v>0</v>
      </c>
      <c r="EI680">
        <f t="shared" si="243"/>
        <v>0</v>
      </c>
      <c r="EJ680">
        <f t="shared" si="244"/>
        <v>0</v>
      </c>
      <c r="EK680">
        <f t="shared" si="245"/>
        <v>0</v>
      </c>
    </row>
    <row r="681" spans="1:141" x14ac:dyDescent="0.3">
      <c r="A681" s="6">
        <f>('Base original'!A681-MIN('Base original'!A:A))/(MAX('Base original'!A:A)-MIN('Base original'!A:A))</f>
        <v>0.17699115044247787</v>
      </c>
      <c r="B681" s="6">
        <f>('Base original'!B681-MIN('Base original'!B:B))/(MAX('Base original'!B:B)-MIN('Base original'!B:B))</f>
        <v>0.30821917808219174</v>
      </c>
      <c r="C681" s="6">
        <f>('Base original'!C681-MIN('Base original'!C:C))/(MAX('Base original'!C:C)-MIN('Base original'!C:C))</f>
        <v>0.02</v>
      </c>
      <c r="D681" s="6">
        <f>('Base original'!D681-MIN('Base original'!D:D))/(MAX('Base original'!D:D)-MIN('Base original'!D:D))</f>
        <v>8.2191780821917818E-2</v>
      </c>
      <c r="E681" s="6">
        <f>('Base original'!E681-MIN('Base original'!E:E))/(MAX('Base original'!E:E)-MIN('Base original'!E:E))</f>
        <v>0.17195325542570952</v>
      </c>
      <c r="F681" s="6">
        <f>('Base original'!F681-MIN('Base original'!F:F))/(MAX('Base original'!F:F)-MIN('Base original'!F:F))</f>
        <v>7.4626865671641784E-2</v>
      </c>
      <c r="G681" s="6">
        <f>('Base original'!G681-MIN('Base original'!G:G))/(MAX('Base original'!G:G)-MIN('Base original'!G:G))</f>
        <v>3.5335689045936397E-2</v>
      </c>
      <c r="H681" s="6">
        <f>('Base original'!H681-MIN('Base original'!H:H))/(MAX('Base original'!H:H)-MIN('Base original'!H:H))</f>
        <v>0.47503671071952952</v>
      </c>
      <c r="I681" s="6">
        <f>('Base original'!I681-MIN('Base original'!I:I))/(MAX('Base original'!I:I)-MIN('Base original'!I:I))</f>
        <v>0.50393700787401563</v>
      </c>
      <c r="J681" s="6">
        <f>('Base original'!J681-MIN('Base original'!J:J))/(MAX('Base original'!J:J)-MIN('Base original'!J:J))</f>
        <v>0.21556886227544908</v>
      </c>
      <c r="K681" s="6">
        <f>('Base original'!K681-MIN('Base original'!K:K))/(MAX('Base original'!K:K)-MIN('Base original'!K:K))</f>
        <v>0.16923076923076918</v>
      </c>
      <c r="L681" s="6">
        <f>'Base original'!L681</f>
        <v>5</v>
      </c>
      <c r="M681">
        <v>962</v>
      </c>
      <c r="O681">
        <v>0.38669287123087259</v>
      </c>
      <c r="P681" t="str">
        <f>IF(O681&lt;=cockpit!C$11,"treino","teste")</f>
        <v>treino</v>
      </c>
      <c r="AP681" s="6">
        <v>0.5765117033560192</v>
      </c>
      <c r="AQ681" s="6">
        <v>1.0512122113249425</v>
      </c>
      <c r="AR681" s="6">
        <v>1.0551221167621736</v>
      </c>
      <c r="AS681" s="6">
        <v>1.3931163431662437</v>
      </c>
      <c r="AT681" s="6">
        <v>1.3425339822411475</v>
      </c>
      <c r="AU681" s="6">
        <v>1.2367932689943795</v>
      </c>
      <c r="AV681" s="6">
        <v>1.2242182692926238</v>
      </c>
      <c r="AW681" s="6">
        <v>1.4047553402961814</v>
      </c>
      <c r="AX681" s="6">
        <v>0.7003900789234403</v>
      </c>
      <c r="AY681" s="6">
        <v>0.78050070147892714</v>
      </c>
      <c r="AZ681" s="6">
        <v>0.77339352489496993</v>
      </c>
      <c r="BA681" s="6">
        <v>1.3018844932940232</v>
      </c>
      <c r="BB681" s="6">
        <v>1.0268233184218252</v>
      </c>
      <c r="BC681" s="6">
        <v>1.0314152263404976</v>
      </c>
      <c r="BD681" s="6">
        <v>0.85499500761245883</v>
      </c>
      <c r="BE681" s="6">
        <v>1.6579356233980862</v>
      </c>
      <c r="BF681" s="6">
        <v>0.99772226727281743</v>
      </c>
      <c r="BG681" s="6">
        <v>0.80654021812680354</v>
      </c>
      <c r="BH681" s="6">
        <v>0.92918492254134066</v>
      </c>
      <c r="BI681" s="6">
        <v>0.95642756650638361</v>
      </c>
      <c r="BL681" s="8">
        <f>IF(BL$1&lt;=cockpit!$C$15,1/(1+EXP(-(AP681+T$14))),0)</f>
        <v>0.67582490186558397</v>
      </c>
      <c r="BM681" s="8">
        <f>IF(BM$1&lt;=cockpit!$C$15,1/(1+EXP(-(AQ681+U$14))),0)</f>
        <v>0.76328327446270505</v>
      </c>
      <c r="BN681" s="8">
        <f>IF(BN$1&lt;=cockpit!$C$15,1/(1+EXP(-(AR681+V$14))),0)</f>
        <v>0.76977753133865778</v>
      </c>
      <c r="BO681" s="8">
        <f>IF(BO$1&lt;=cockpit!$C$15,1/(1+EXP(-(AS681+W$14))),0)</f>
        <v>0.81174350756953939</v>
      </c>
      <c r="BP681" s="8">
        <f>IF(BP$1&lt;=cockpit!$C$15,1/(1+EXP(-(AT681+X$14))),0)</f>
        <v>0.81000674787961624</v>
      </c>
      <c r="BQ681" s="8">
        <f>IF(BQ$1&lt;=cockpit!$C$15,1/(1+EXP(-(AU681+Y$14))),0)</f>
        <v>0.84352103152329527</v>
      </c>
      <c r="BR681" s="8">
        <f>IF(BR$1&lt;=cockpit!$C$15,1/(1+EXP(-(AV681+Z$14))),0)</f>
        <v>0.83489623940993674</v>
      </c>
      <c r="BS681" s="8">
        <f>IF(BS$1&lt;=cockpit!$C$15,1/(1+EXP(-(AW681+AA$14))),0)</f>
        <v>0.8195823294065554</v>
      </c>
      <c r="BT681" s="8">
        <f>IF(BT$1&lt;=cockpit!$C$15,1/(1+EXP(-(AX681+AB$14))),0)</f>
        <v>0.68876415473962638</v>
      </c>
      <c r="BU681" s="8">
        <f>IF(BU$1&lt;=cockpit!$C$15,1/(1+EXP(-(AY681+AC$14))),0)</f>
        <v>0.69446421766245303</v>
      </c>
      <c r="BV681" s="8">
        <f>IF(BV$1&lt;=cockpit!$C$15,1/(1+EXP(-(AZ681+AD$14))),0)</f>
        <v>0.75923903898761336</v>
      </c>
      <c r="BW681" s="8">
        <f>IF(BW$1&lt;=cockpit!$C$15,1/(1+EXP(-(BA681+AE$14))),0)</f>
        <v>0.84917588779494269</v>
      </c>
      <c r="BX681" s="8">
        <f>IF(BX$1&lt;=cockpit!$C$15,1/(1+EXP(-(BB681+AF$14))),0)</f>
        <v>0.85283082966116808</v>
      </c>
      <c r="BY681" s="8">
        <f>IF(BY$1&lt;=cockpit!$C$15,1/(1+EXP(-(BC681+AG$14))),0)</f>
        <v>0.73161239693834246</v>
      </c>
      <c r="BZ681" s="8">
        <f>IF(BZ$1&lt;=cockpit!$C$15,1/(1+EXP(-(BD681+AH$14))),0)</f>
        <v>0.76124538617822268</v>
      </c>
      <c r="CA681" s="8">
        <f>IF(CA$1&lt;=cockpit!$C$15,1/(1+EXP(-(BE681+AI$14))),0)</f>
        <v>0.93270406051046695</v>
      </c>
      <c r="CB681" s="8">
        <f>IF(CB$1&lt;=cockpit!$C$15,1/(1+EXP(-(BF681+AJ$14))),0)</f>
        <v>0.80388051191204324</v>
      </c>
      <c r="CC681" s="8">
        <f>IF(CC$1&lt;=cockpit!$C$15,1/(1+EXP(-(BG681+AK$14))),0)</f>
        <v>0.72987143413020994</v>
      </c>
      <c r="CD681" s="8">
        <f>IF(CD$1&lt;=cockpit!$C$15,1/(1+EXP(-(BH681+AL$14))),0)</f>
        <v>0.86532025717696892</v>
      </c>
      <c r="CE681" s="8">
        <f>IF(CE$1&lt;=cockpit!$C$15,1/(1+EXP(-(BI681+AM$14))),0)</f>
        <v>0.81728791774619403</v>
      </c>
      <c r="CH681" s="6">
        <v>5.3289618784566573</v>
      </c>
      <c r="CK681" s="9">
        <f t="shared" si="231"/>
        <v>5.3289618784566573</v>
      </c>
      <c r="CM681" s="9">
        <f t="shared" si="232"/>
        <v>0.10821591747773254</v>
      </c>
      <c r="CP681">
        <f t="shared" si="233"/>
        <v>0.32896187845665725</v>
      </c>
      <c r="CV681">
        <v>-2.5795808126280406E-2</v>
      </c>
      <c r="CW681">
        <v>0.13492852669464558</v>
      </c>
      <c r="CX681">
        <v>5.5683184022895993E-3</v>
      </c>
      <c r="CY681">
        <v>8.809674434762578E-2</v>
      </c>
      <c r="CZ681">
        <v>0.10530085470935775</v>
      </c>
      <c r="DA681">
        <v>0.24803526913290061</v>
      </c>
      <c r="DB681">
        <v>4.3684931225204185E-3</v>
      </c>
      <c r="DC681">
        <v>0.20681211328430876</v>
      </c>
      <c r="DD681">
        <v>8.9562257291434924E-2</v>
      </c>
      <c r="DE681">
        <v>0.19442022664371753</v>
      </c>
      <c r="DF681">
        <v>0.23962774360170952</v>
      </c>
      <c r="DG681">
        <v>6.5467159996536906E-2</v>
      </c>
      <c r="DH681">
        <v>-3.3775654294847114E-2</v>
      </c>
      <c r="DI681">
        <v>0.16362096574830132</v>
      </c>
      <c r="DJ681">
        <v>4.5324512798580935E-2</v>
      </c>
      <c r="DK681">
        <v>-5.9342265380322154E-2</v>
      </c>
      <c r="DL681">
        <v>0.21812473391369036</v>
      </c>
      <c r="DM681">
        <v>0.19568956600520551</v>
      </c>
      <c r="DN681">
        <v>0.13073338262575315</v>
      </c>
      <c r="DO681">
        <v>-6.9671674647342361E-3</v>
      </c>
      <c r="DR681">
        <f t="shared" si="234"/>
        <v>-1.4013848831814363E-2</v>
      </c>
      <c r="DS681">
        <f t="shared" si="246"/>
        <v>5.631898393428094E-2</v>
      </c>
      <c r="DT681">
        <f t="shared" si="247"/>
        <v>2.2687698615481439E-3</v>
      </c>
      <c r="DU681">
        <f t="shared" si="248"/>
        <v>3.0047374891215051E-2</v>
      </c>
      <c r="DV681">
        <f t="shared" si="249"/>
        <v>3.6211812826617854E-2</v>
      </c>
      <c r="DW681">
        <f t="shared" si="250"/>
        <v>7.1551296972520065E-2</v>
      </c>
      <c r="DX681">
        <f t="shared" si="251"/>
        <v>1.3234274314370006E-3</v>
      </c>
      <c r="DY681">
        <f t="shared" si="252"/>
        <v>6.7893274348292815E-2</v>
      </c>
      <c r="DZ681">
        <f t="shared" si="253"/>
        <v>4.7074275231168562E-2</v>
      </c>
      <c r="EA681">
        <f t="shared" si="235"/>
        <v>0.10065513288199973</v>
      </c>
      <c r="EB681">
        <f t="shared" si="236"/>
        <v>0.1014957881410805</v>
      </c>
      <c r="EC681">
        <f t="shared" si="237"/>
        <v>1.825881132179405E-2</v>
      </c>
      <c r="ED681">
        <f t="shared" si="238"/>
        <v>-9.2099310915471876E-3</v>
      </c>
      <c r="EE681">
        <f t="shared" si="239"/>
        <v>7.6041747676773463E-2</v>
      </c>
      <c r="EF681">
        <f t="shared" si="240"/>
        <v>1.9059205195306034E-2</v>
      </c>
      <c r="EG681">
        <f t="shared" si="241"/>
        <v>-7.7182411034702391E-3</v>
      </c>
      <c r="EH681">
        <f t="shared" si="242"/>
        <v>7.7167322600168925E-2</v>
      </c>
      <c r="EI681">
        <f t="shared" si="243"/>
        <v>9.144332518536584E-2</v>
      </c>
      <c r="EJ681">
        <f t="shared" si="244"/>
        <v>3.284295183595843E-2</v>
      </c>
      <c r="EK681">
        <f t="shared" si="245"/>
        <v>-2.3133814864462385E-3</v>
      </c>
    </row>
    <row r="682" spans="1:141" x14ac:dyDescent="0.3">
      <c r="A682" s="6">
        <f>('Base original'!A682-MIN('Base original'!A:A))/(MAX('Base original'!A:A)-MIN('Base original'!A:A))</f>
        <v>0.3451327433628319</v>
      </c>
      <c r="B682" s="6">
        <f>('Base original'!B682-MIN('Base original'!B:B))/(MAX('Base original'!B:B)-MIN('Base original'!B:B))</f>
        <v>0.23972602739726026</v>
      </c>
      <c r="C682" s="6">
        <f>('Base original'!C682-MIN('Base original'!C:C))/(MAX('Base original'!C:C)-MIN('Base original'!C:C))</f>
        <v>0.27</v>
      </c>
      <c r="D682" s="6">
        <f>('Base original'!D682-MIN('Base original'!D:D))/(MAX('Base original'!D:D)-MIN('Base original'!D:D))</f>
        <v>6.8493150684931503E-2</v>
      </c>
      <c r="E682" s="6">
        <f>('Base original'!E682-MIN('Base original'!E:E))/(MAX('Base original'!E:E)-MIN('Base original'!E:E))</f>
        <v>7.6794657762938076E-2</v>
      </c>
      <c r="F682" s="6">
        <f>('Base original'!F682-MIN('Base original'!F:F))/(MAX('Base original'!F:F)-MIN('Base original'!F:F))</f>
        <v>0.2537313432835821</v>
      </c>
      <c r="G682" s="6">
        <f>('Base original'!G682-MIN('Base original'!G:G))/(MAX('Base original'!G:G)-MIN('Base original'!G:G))</f>
        <v>0.11307420494699646</v>
      </c>
      <c r="H682" s="6">
        <f>('Base original'!H682-MIN('Base original'!H:H))/(MAX('Base original'!H:H)-MIN('Base original'!H:H))</f>
        <v>0.37518355359764766</v>
      </c>
      <c r="I682" s="6">
        <f>('Base original'!I682-MIN('Base original'!I:I))/(MAX('Base original'!I:I)-MIN('Base original'!I:I))</f>
        <v>0.33070866141732291</v>
      </c>
      <c r="J682" s="6">
        <f>('Base original'!J682-MIN('Base original'!J:J))/(MAX('Base original'!J:J)-MIN('Base original'!J:J))</f>
        <v>0.31137724550898205</v>
      </c>
      <c r="K682" s="6">
        <f>('Base original'!K682-MIN('Base original'!K:K))/(MAX('Base original'!K:K)-MIN('Base original'!K:K))</f>
        <v>0.4153846153846153</v>
      </c>
      <c r="L682" s="6">
        <f>'Base original'!L682</f>
        <v>6</v>
      </c>
      <c r="M682">
        <v>964</v>
      </c>
      <c r="O682">
        <v>0.48259049855922487</v>
      </c>
      <c r="P682" t="str">
        <f>IF(O682&lt;=cockpit!C$11,"treino","teste")</f>
        <v>treino</v>
      </c>
      <c r="AP682" s="6">
        <v>0.91380084495427094</v>
      </c>
      <c r="AQ682" s="6">
        <v>1.4880206150752384</v>
      </c>
      <c r="AR682" s="6">
        <v>1.416096084297821</v>
      </c>
      <c r="AS682" s="6">
        <v>1.5834428760495667</v>
      </c>
      <c r="AT682" s="6">
        <v>1.6074813245305375</v>
      </c>
      <c r="AU682" s="6">
        <v>1.465724118452274</v>
      </c>
      <c r="AV682" s="6">
        <v>1.4600249429643584</v>
      </c>
      <c r="AW682" s="6">
        <v>1.762848393144282</v>
      </c>
      <c r="AX682" s="6">
        <v>0.96460397431863831</v>
      </c>
      <c r="AY682" s="6">
        <v>1.0043977054921771</v>
      </c>
      <c r="AZ682" s="6">
        <v>1.0015310071929109</v>
      </c>
      <c r="BA682" s="6">
        <v>1.453802148655053</v>
      </c>
      <c r="BB682" s="6">
        <v>1.1272958916498104</v>
      </c>
      <c r="BC682" s="6">
        <v>1.3043016223209107</v>
      </c>
      <c r="BD682" s="6">
        <v>1.0853336176770847</v>
      </c>
      <c r="BE682" s="6">
        <v>1.7314623138458392</v>
      </c>
      <c r="BF682" s="6">
        <v>1.2298821145453083</v>
      </c>
      <c r="BG682" s="6">
        <v>1.1270260861871266</v>
      </c>
      <c r="BH682" s="6">
        <v>1.2063852110256121</v>
      </c>
      <c r="BI682" s="6">
        <v>1.1472710947159377</v>
      </c>
      <c r="BL682" s="8">
        <f>IF(BL$1&lt;=cockpit!$C$15,1/(1+EXP(-(AP682+T$14))),0)</f>
        <v>0.74496555482546867</v>
      </c>
      <c r="BM682" s="8">
        <f>IF(BM$1&lt;=cockpit!$C$15,1/(1+EXP(-(AQ682+U$14))),0)</f>
        <v>0.83307421992638719</v>
      </c>
      <c r="BN682" s="8">
        <f>IF(BN$1&lt;=cockpit!$C$15,1/(1+EXP(-(AR682+V$14))),0)</f>
        <v>0.82750250557176053</v>
      </c>
      <c r="BO682" s="8">
        <f>IF(BO$1&lt;=cockpit!$C$15,1/(1+EXP(-(AS682+W$14))),0)</f>
        <v>0.83912143274504924</v>
      </c>
      <c r="BP682" s="8">
        <f>IF(BP$1&lt;=cockpit!$C$15,1/(1+EXP(-(AT682+X$14))),0)</f>
        <v>0.84748385947653571</v>
      </c>
      <c r="BQ682" s="8">
        <f>IF(BQ$1&lt;=cockpit!$C$15,1/(1+EXP(-(AU682+Y$14))),0)</f>
        <v>0.87142238482397749</v>
      </c>
      <c r="BR682" s="8">
        <f>IF(BR$1&lt;=cockpit!$C$15,1/(1+EXP(-(AV682+Z$14))),0)</f>
        <v>0.86489314671382955</v>
      </c>
      <c r="BS682" s="8">
        <f>IF(BS$1&lt;=cockpit!$C$15,1/(1+EXP(-(AW682+AA$14))),0)</f>
        <v>0.86664484560167898</v>
      </c>
      <c r="BT682" s="8">
        <f>IF(BT$1&lt;=cockpit!$C$15,1/(1+EXP(-(AX682+AB$14))),0)</f>
        <v>0.74241561463624273</v>
      </c>
      <c r="BU682" s="8">
        <f>IF(BU$1&lt;=cockpit!$C$15,1/(1+EXP(-(AY682+AC$14))),0)</f>
        <v>0.7398079750737192</v>
      </c>
      <c r="BV682" s="8">
        <f>IF(BV$1&lt;=cockpit!$C$15,1/(1+EXP(-(AZ682+AD$14))),0)</f>
        <v>0.79845236763923322</v>
      </c>
      <c r="BW682" s="8">
        <f>IF(BW$1&lt;=cockpit!$C$15,1/(1+EXP(-(BA682+AE$14))),0)</f>
        <v>0.86761912670706964</v>
      </c>
      <c r="BX682" s="8">
        <f>IF(BX$1&lt;=cockpit!$C$15,1/(1+EXP(-(BB682+AF$14))),0)</f>
        <v>0.86499956850063708</v>
      </c>
      <c r="BY682" s="8">
        <f>IF(BY$1&lt;=cockpit!$C$15,1/(1+EXP(-(BC682+AG$14))),0)</f>
        <v>0.78171779262845986</v>
      </c>
      <c r="BZ682" s="8">
        <f>IF(BZ$1&lt;=cockpit!$C$15,1/(1+EXP(-(BD682+AH$14))),0)</f>
        <v>0.80056958293286984</v>
      </c>
      <c r="CA682" s="8">
        <f>IF(CA$1&lt;=cockpit!$C$15,1/(1+EXP(-(BE682+AI$14))),0)</f>
        <v>0.93717487056689397</v>
      </c>
      <c r="CB682" s="8">
        <f>IF(CB$1&lt;=cockpit!$C$15,1/(1+EXP(-(BF682+AJ$14))),0)</f>
        <v>0.83792730533140347</v>
      </c>
      <c r="CC682" s="8">
        <f>IF(CC$1&lt;=cockpit!$C$15,1/(1+EXP(-(BG682+AK$14))),0)</f>
        <v>0.78825789292689408</v>
      </c>
      <c r="CD682" s="8">
        <f>IF(CD$1&lt;=cockpit!$C$15,1/(1+EXP(-(BH682+AL$14))),0)</f>
        <v>0.89448549747449235</v>
      </c>
      <c r="CE682" s="8">
        <f>IF(CE$1&lt;=cockpit!$C$15,1/(1+EXP(-(BI682+AM$14))),0)</f>
        <v>0.8440825209530296</v>
      </c>
      <c r="CH682" s="6">
        <v>5.5937497662045521</v>
      </c>
      <c r="CK682" s="9">
        <f t="shared" si="231"/>
        <v>5.5937497662045521</v>
      </c>
      <c r="CM682" s="9">
        <f t="shared" si="232"/>
        <v>0.16503925245885606</v>
      </c>
      <c r="CP682">
        <f t="shared" si="233"/>
        <v>-0.40625023379544789</v>
      </c>
      <c r="CV682">
        <v>3.1856436166431593E-2</v>
      </c>
      <c r="CW682">
        <v>-0.16662947625585522</v>
      </c>
      <c r="CX682">
        <v>-6.8765738552763467E-3</v>
      </c>
      <c r="CY682">
        <v>-0.10879474289163338</v>
      </c>
      <c r="CZ682">
        <v>-0.13004089423745618</v>
      </c>
      <c r="DA682">
        <v>-0.30631022216768511</v>
      </c>
      <c r="DB682">
        <v>-5.3948541414094399E-3</v>
      </c>
      <c r="DC682">
        <v>-0.2554018409903715</v>
      </c>
      <c r="DD682">
        <v>-0.110604572586326</v>
      </c>
      <c r="DE682">
        <v>-0.24009852721880276</v>
      </c>
      <c r="DF682">
        <v>-0.29592738015355308</v>
      </c>
      <c r="DG682">
        <v>-8.0848422860709396E-2</v>
      </c>
      <c r="DH682">
        <v>4.1711117161205465E-2</v>
      </c>
      <c r="DI682">
        <v>-0.20206309588496091</v>
      </c>
      <c r="DJ682">
        <v>-5.5973336507787221E-2</v>
      </c>
      <c r="DK682">
        <v>7.3284507304647278E-2</v>
      </c>
      <c r="DL682">
        <v>-0.26937231926307204</v>
      </c>
      <c r="DM682">
        <v>-0.24166609308628123</v>
      </c>
      <c r="DN682">
        <v>-0.1614486988758474</v>
      </c>
      <c r="DO682">
        <v>8.6040772405585764E-3</v>
      </c>
      <c r="DR682">
        <f t="shared" si="234"/>
        <v>1.4176952623111701E-2</v>
      </c>
      <c r="DS682">
        <f t="shared" si="246"/>
        <v>-5.0986510887310287E-2</v>
      </c>
      <c r="DT682">
        <f t="shared" si="247"/>
        <v>-2.1677684140110759E-3</v>
      </c>
      <c r="DU682">
        <f t="shared" si="248"/>
        <v>-3.21896686084387E-2</v>
      </c>
      <c r="DV682">
        <f t="shared" si="249"/>
        <v>-3.6641766845074066E-2</v>
      </c>
      <c r="DW682">
        <f t="shared" si="250"/>
        <v>-7.3705292928775187E-2</v>
      </c>
      <c r="DX682">
        <f t="shared" si="251"/>
        <v>-1.359286612012558E-3</v>
      </c>
      <c r="DY682">
        <f t="shared" si="252"/>
        <v>-6.3576340412286783E-2</v>
      </c>
      <c r="DZ682">
        <f t="shared" si="253"/>
        <v>-4.9641439762832862E-2</v>
      </c>
      <c r="EA682">
        <f t="shared" si="235"/>
        <v>-0.10868880011544015</v>
      </c>
      <c r="EB682">
        <f t="shared" si="236"/>
        <v>-0.10726592692404227</v>
      </c>
      <c r="EC682">
        <f t="shared" si="237"/>
        <v>-1.9988725643824017E-2</v>
      </c>
      <c r="ED682">
        <f t="shared" si="238"/>
        <v>1.0501847660349175E-2</v>
      </c>
      <c r="EE682">
        <f t="shared" si="239"/>
        <v>-7.8585832203752592E-2</v>
      </c>
      <c r="EF682">
        <f t="shared" si="240"/>
        <v>-2.0099372652196537E-2</v>
      </c>
      <c r="EG682">
        <f t="shared" si="241"/>
        <v>8.9189635914206887E-3</v>
      </c>
      <c r="EH682">
        <f t="shared" si="242"/>
        <v>-8.0240042188150229E-2</v>
      </c>
      <c r="EI682">
        <f t="shared" si="243"/>
        <v>-9.150674392170334E-2</v>
      </c>
      <c r="EJ682">
        <f t="shared" si="244"/>
        <v>-3.2272899837604389E-2</v>
      </c>
      <c r="EK682">
        <f t="shared" si="245"/>
        <v>2.4738847086251238E-3</v>
      </c>
    </row>
    <row r="683" spans="1:141" x14ac:dyDescent="0.3">
      <c r="A683" s="6">
        <f>('Base original'!A683-MIN('Base original'!A:A))/(MAX('Base original'!A:A)-MIN('Base original'!A:A))</f>
        <v>0.3451327433628319</v>
      </c>
      <c r="B683" s="6">
        <f>('Base original'!B683-MIN('Base original'!B:B))/(MAX('Base original'!B:B)-MIN('Base original'!B:B))</f>
        <v>0.36986301369863017</v>
      </c>
      <c r="C683" s="6">
        <f>('Base original'!C683-MIN('Base original'!C:C))/(MAX('Base original'!C:C)-MIN('Base original'!C:C))</f>
        <v>0.2</v>
      </c>
      <c r="D683" s="6">
        <f>('Base original'!D683-MIN('Base original'!D:D))/(MAX('Base original'!D:D)-MIN('Base original'!D:D))</f>
        <v>8.2191780821917818E-2</v>
      </c>
      <c r="E683" s="6">
        <f>('Base original'!E683-MIN('Base original'!E:E))/(MAX('Base original'!E:E)-MIN('Base original'!E:E))</f>
        <v>0.14190317195325527</v>
      </c>
      <c r="F683" s="6">
        <f>('Base original'!F683-MIN('Base original'!F:F))/(MAX('Base original'!F:F)-MIN('Base original'!F:F))</f>
        <v>0.32835820895522388</v>
      </c>
      <c r="G683" s="6">
        <f>('Base original'!G683-MIN('Base original'!G:G))/(MAX('Base original'!G:G)-MIN('Base original'!G:G))</f>
        <v>0.37809187279151946</v>
      </c>
      <c r="H683" s="6">
        <f>('Base original'!H683-MIN('Base original'!H:H))/(MAX('Base original'!H:H)-MIN('Base original'!H:H))</f>
        <v>0.53303964757702371</v>
      </c>
      <c r="I683" s="6">
        <f>('Base original'!I683-MIN('Base original'!I:I))/(MAX('Base original'!I:I)-MIN('Base original'!I:I))</f>
        <v>0.30708661417322819</v>
      </c>
      <c r="J683" s="6">
        <f>('Base original'!J683-MIN('Base original'!J:J))/(MAX('Base original'!J:J)-MIN('Base original'!J:J))</f>
        <v>8.9820359281437112E-2</v>
      </c>
      <c r="K683" s="6">
        <f>('Base original'!K683-MIN('Base original'!K:K))/(MAX('Base original'!K:K)-MIN('Base original'!K:K))</f>
        <v>0.12307692307692292</v>
      </c>
      <c r="L683" s="6">
        <f>'Base original'!L683</f>
        <v>5</v>
      </c>
      <c r="M683">
        <v>967</v>
      </c>
      <c r="O683">
        <v>0.54080465712669734</v>
      </c>
      <c r="P683" t="str">
        <f>IF(O683&lt;=cockpit!C$11,"treino","teste")</f>
        <v>treino</v>
      </c>
      <c r="AP683" s="6">
        <v>1.0008927345087695</v>
      </c>
      <c r="AQ683" s="6">
        <v>1.6677466556128198</v>
      </c>
      <c r="AR683" s="6">
        <v>1.4773665850121611</v>
      </c>
      <c r="AS683" s="6">
        <v>1.7496376626915318</v>
      </c>
      <c r="AT683" s="6">
        <v>1.8023249327878907</v>
      </c>
      <c r="AU683" s="6">
        <v>1.4782295696541512</v>
      </c>
      <c r="AV683" s="6">
        <v>1.5362472738368023</v>
      </c>
      <c r="AW683" s="6">
        <v>1.8150524503797896</v>
      </c>
      <c r="AX683" s="6">
        <v>0.97963824983225256</v>
      </c>
      <c r="AY683" s="6">
        <v>1.364123131816813</v>
      </c>
      <c r="AZ683" s="6">
        <v>1.1961612688627992</v>
      </c>
      <c r="BA683" s="6">
        <v>1.4878812303064362</v>
      </c>
      <c r="BB683" s="6">
        <v>1.2179017825188916</v>
      </c>
      <c r="BC683" s="6">
        <v>1.3069495834281517</v>
      </c>
      <c r="BD683" s="6">
        <v>1.0776059069104145</v>
      </c>
      <c r="BE683" s="6">
        <v>1.7002871031468532</v>
      </c>
      <c r="BF683" s="6">
        <v>1.3883072835933068</v>
      </c>
      <c r="BG683" s="6">
        <v>1.0504184177219063</v>
      </c>
      <c r="BH683" s="6">
        <v>1.2967803201585819</v>
      </c>
      <c r="BI683" s="6">
        <v>1.1791474857200708</v>
      </c>
      <c r="BL683" s="8">
        <f>IF(BL$1&lt;=cockpit!$C$15,1/(1+EXP(-(AP683+T$14))),0)</f>
        <v>0.76115664455325449</v>
      </c>
      <c r="BM683" s="8">
        <f>IF(BM$1&lt;=cockpit!$C$15,1/(1+EXP(-(AQ683+U$14))),0)</f>
        <v>0.85659586752864969</v>
      </c>
      <c r="BN683" s="8">
        <f>IF(BN$1&lt;=cockpit!$C$15,1/(1+EXP(-(AR683+V$14))),0)</f>
        <v>0.8360737128845579</v>
      </c>
      <c r="BO683" s="8">
        <f>IF(BO$1&lt;=cockpit!$C$15,1/(1+EXP(-(AS683+W$14))),0)</f>
        <v>0.86031399826822008</v>
      </c>
      <c r="BP683" s="8">
        <f>IF(BP$1&lt;=cockpit!$C$15,1/(1+EXP(-(AT683+X$14))),0)</f>
        <v>0.87100173032201056</v>
      </c>
      <c r="BQ683" s="8">
        <f>IF(BQ$1&lt;=cockpit!$C$15,1/(1+EXP(-(AU683+Y$14))),0)</f>
        <v>0.87281706705475015</v>
      </c>
      <c r="BR683" s="8">
        <f>IF(BR$1&lt;=cockpit!$C$15,1/(1+EXP(-(AV683+Z$14))),0)</f>
        <v>0.87355485281814105</v>
      </c>
      <c r="BS683" s="8">
        <f>IF(BS$1&lt;=cockpit!$C$15,1/(1+EXP(-(AW683+AA$14))),0)</f>
        <v>0.87256352019254535</v>
      </c>
      <c r="BT683" s="8">
        <f>IF(BT$1&lt;=cockpit!$C$15,1/(1+EXP(-(AX683+AB$14))),0)</f>
        <v>0.74528019530522716</v>
      </c>
      <c r="BU683" s="8">
        <f>IF(BU$1&lt;=cockpit!$C$15,1/(1+EXP(-(AY683+AC$14))),0)</f>
        <v>0.80292804239316828</v>
      </c>
      <c r="BV683" s="8">
        <f>IF(BV$1&lt;=cockpit!$C$15,1/(1+EXP(-(AZ683+AD$14))),0)</f>
        <v>0.82796598203354632</v>
      </c>
      <c r="BW683" s="8">
        <f>IF(BW$1&lt;=cockpit!$C$15,1/(1+EXP(-(BA683+AE$14))),0)</f>
        <v>0.87148451955710127</v>
      </c>
      <c r="BX683" s="8">
        <f>IF(BX$1&lt;=cockpit!$C$15,1/(1+EXP(-(BB683+AF$14))),0)</f>
        <v>0.87523461457065077</v>
      </c>
      <c r="BY683" s="8">
        <f>IF(BY$1&lt;=cockpit!$C$15,1/(1+EXP(-(BC683+AG$14))),0)</f>
        <v>0.78216929062663054</v>
      </c>
      <c r="BZ683" s="8">
        <f>IF(BZ$1&lt;=cockpit!$C$15,1/(1+EXP(-(BD683+AH$14))),0)</f>
        <v>0.79933292641432485</v>
      </c>
      <c r="CA683" s="8">
        <f>IF(CA$1&lt;=cockpit!$C$15,1/(1+EXP(-(BE683+AI$14))),0)</f>
        <v>0.9353141229163624</v>
      </c>
      <c r="CB683" s="8">
        <f>IF(CB$1&lt;=cockpit!$C$15,1/(1+EXP(-(BF683+AJ$14))),0)</f>
        <v>0.85830851433693189</v>
      </c>
      <c r="CC683" s="8">
        <f>IF(CC$1&lt;=cockpit!$C$15,1/(1+EXP(-(BG683+AK$14))),0)</f>
        <v>0.77518930735482605</v>
      </c>
      <c r="CD683" s="8">
        <f>IF(CD$1&lt;=cockpit!$C$15,1/(1+EXP(-(BH683+AL$14))),0)</f>
        <v>0.90271792585685495</v>
      </c>
      <c r="CE683" s="8">
        <f>IF(CE$1&lt;=cockpit!$C$15,1/(1+EXP(-(BI683+AM$14))),0)</f>
        <v>0.84823182278531561</v>
      </c>
      <c r="CH683" s="6">
        <v>5.6889794738937249</v>
      </c>
      <c r="CK683" s="9">
        <f t="shared" si="231"/>
        <v>5.6889794738937249</v>
      </c>
      <c r="CM683" s="9">
        <f t="shared" si="232"/>
        <v>0.47469271544687403</v>
      </c>
      <c r="CP683">
        <f t="shared" si="233"/>
        <v>0.68897947389372494</v>
      </c>
      <c r="CV683">
        <v>-5.4026875074066741E-2</v>
      </c>
      <c r="CW683">
        <v>0.28259501000989323</v>
      </c>
      <c r="CX683">
        <v>1.1662315102531589E-2</v>
      </c>
      <c r="CY683">
        <v>0.18451028081776466</v>
      </c>
      <c r="CZ683">
        <v>0.2205426592849779</v>
      </c>
      <c r="DA683">
        <v>0.51948636126477588</v>
      </c>
      <c r="DB683">
        <v>9.1493947790641447E-3</v>
      </c>
      <c r="DC683">
        <v>0.43314836866195222</v>
      </c>
      <c r="DD683">
        <v>0.18757965877045379</v>
      </c>
      <c r="DE683">
        <v>0.4071947366537676</v>
      </c>
      <c r="DF683">
        <v>0.50187759594399017</v>
      </c>
      <c r="DG683">
        <v>0.1371147613314509</v>
      </c>
      <c r="DH683">
        <v>-7.0739906507270744E-2</v>
      </c>
      <c r="DI683">
        <v>0.34268860400522339</v>
      </c>
      <c r="DJ683">
        <v>9.4927895988927272E-2</v>
      </c>
      <c r="DK683">
        <v>-0.12428675010373001</v>
      </c>
      <c r="DL683">
        <v>0.45684158030750027</v>
      </c>
      <c r="DM683">
        <v>0.40985324763252778</v>
      </c>
      <c r="DN683">
        <v>0.27380867839282497</v>
      </c>
      <c r="DO683">
        <v>-1.459207187441487E-2</v>
      </c>
      <c r="DR683">
        <f t="shared" si="234"/>
        <v>-2.2725895118702641E-2</v>
      </c>
      <c r="DS683">
        <f t="shared" si="246"/>
        <v>7.523909012397112E-2</v>
      </c>
      <c r="DT683">
        <f t="shared" si="247"/>
        <v>3.5101323069176597E-3</v>
      </c>
      <c r="DU683">
        <f t="shared" si="248"/>
        <v>4.7946809170300538E-2</v>
      </c>
      <c r="DV683">
        <f t="shared" si="249"/>
        <v>5.3229290937400357E-2</v>
      </c>
      <c r="DW683">
        <f t="shared" si="250"/>
        <v>0.12373664727904708</v>
      </c>
      <c r="DX683">
        <f t="shared" si="251"/>
        <v>2.1675091819273705E-3</v>
      </c>
      <c r="DY683">
        <f t="shared" si="252"/>
        <v>0.10336345274279067</v>
      </c>
      <c r="DZ683">
        <f t="shared" si="253"/>
        <v>8.3389931114396548E-2</v>
      </c>
      <c r="EA683">
        <f t="shared" si="235"/>
        <v>0.14467896061695099</v>
      </c>
      <c r="EB683">
        <f t="shared" si="236"/>
        <v>0.15782661827379055</v>
      </c>
      <c r="EC683">
        <f t="shared" si="237"/>
        <v>3.2978120098506633E-2</v>
      </c>
      <c r="ED683">
        <f t="shared" si="238"/>
        <v>-1.6550617621446509E-2</v>
      </c>
      <c r="EE683">
        <f t="shared" si="239"/>
        <v>0.13303555446156057</v>
      </c>
      <c r="EF683">
        <f t="shared" si="240"/>
        <v>3.4275318541450842E-2</v>
      </c>
      <c r="EG683">
        <f t="shared" si="241"/>
        <v>-1.5559146468841911E-2</v>
      </c>
      <c r="EH683">
        <f t="shared" si="242"/>
        <v>0.12028935492319807</v>
      </c>
      <c r="EI683">
        <f t="shared" si="243"/>
        <v>0.16356486432224432</v>
      </c>
      <c r="EJ683">
        <f t="shared" si="244"/>
        <v>5.068208120050538E-2</v>
      </c>
      <c r="EK683">
        <f t="shared" si="245"/>
        <v>-4.0931166510630888E-3</v>
      </c>
    </row>
    <row r="684" spans="1:141" x14ac:dyDescent="0.3">
      <c r="A684" s="6">
        <f>('Base original'!A684-MIN('Base original'!A:A))/(MAX('Base original'!A:A)-MIN('Base original'!A:A))</f>
        <v>0.38938053097345132</v>
      </c>
      <c r="B684" s="6">
        <f>('Base original'!B684-MIN('Base original'!B:B))/(MAX('Base original'!B:B)-MIN('Base original'!B:B))</f>
        <v>0.19178082191780824</v>
      </c>
      <c r="C684" s="6">
        <f>('Base original'!C684-MIN('Base original'!C:C))/(MAX('Base original'!C:C)-MIN('Base original'!C:C))</f>
        <v>0.43</v>
      </c>
      <c r="D684" s="6">
        <f>('Base original'!D684-MIN('Base original'!D:D))/(MAX('Base original'!D:D)-MIN('Base original'!D:D))</f>
        <v>0.10273972602739727</v>
      </c>
      <c r="E684" s="6">
        <f>('Base original'!E684-MIN('Base original'!E:E))/(MAX('Base original'!E:E)-MIN('Base original'!E:E))</f>
        <v>9.3489148580968295E-2</v>
      </c>
      <c r="F684" s="6">
        <f>('Base original'!F684-MIN('Base original'!F:F))/(MAX('Base original'!F:F)-MIN('Base original'!F:F))</f>
        <v>0.41791044776119401</v>
      </c>
      <c r="G684" s="6">
        <f>('Base original'!G684-MIN('Base original'!G:G))/(MAX('Base original'!G:G)-MIN('Base original'!G:G))</f>
        <v>0.14134275618374559</v>
      </c>
      <c r="H684" s="6">
        <f>('Base original'!H684-MIN('Base original'!H:H))/(MAX('Base original'!H:H)-MIN('Base original'!H:H))</f>
        <v>0.31057268722466719</v>
      </c>
      <c r="I684" s="6">
        <f>('Base original'!I684-MIN('Base original'!I:I))/(MAX('Base original'!I:I)-MIN('Base original'!I:I))</f>
        <v>0.3622047244094489</v>
      </c>
      <c r="J684" s="6">
        <f>('Base original'!J684-MIN('Base original'!J:J))/(MAX('Base original'!J:J)-MIN('Base original'!J:J))</f>
        <v>0.16167664670658682</v>
      </c>
      <c r="K684" s="6">
        <f>('Base original'!K684-MIN('Base original'!K:K))/(MAX('Base original'!K:K)-MIN('Base original'!K:K))</f>
        <v>0.58461538461538443</v>
      </c>
      <c r="L684" s="6">
        <f>'Base original'!L684</f>
        <v>6</v>
      </c>
      <c r="M684">
        <v>968</v>
      </c>
      <c r="O684">
        <v>0.47489989454535775</v>
      </c>
      <c r="P684" t="str">
        <f>IF(O684&lt;=cockpit!C$11,"treino","teste")</f>
        <v>treino</v>
      </c>
      <c r="AP684" s="6">
        <v>1.0034067883854214</v>
      </c>
      <c r="AQ684" s="6">
        <v>1.6871193811850675</v>
      </c>
      <c r="AR684" s="6">
        <v>1.6999760997350526</v>
      </c>
      <c r="AS684" s="6">
        <v>1.7716082931341219</v>
      </c>
      <c r="AT684" s="6">
        <v>1.7546829760750939</v>
      </c>
      <c r="AU684" s="6">
        <v>1.5807073418256532</v>
      </c>
      <c r="AV684" s="6">
        <v>1.5858156614551011</v>
      </c>
      <c r="AW684" s="6">
        <v>1.9170035955600893</v>
      </c>
      <c r="AX684" s="6">
        <v>1.173503082319423</v>
      </c>
      <c r="AY684" s="6">
        <v>1.2027011026481051</v>
      </c>
      <c r="AZ684" s="6">
        <v>1.2167686697573263</v>
      </c>
      <c r="BA684" s="6">
        <v>1.6427140079966747</v>
      </c>
      <c r="BB684" s="6">
        <v>1.1860410614729326</v>
      </c>
      <c r="BC684" s="6">
        <v>1.439648988847259</v>
      </c>
      <c r="BD684" s="6">
        <v>1.3048636909062545</v>
      </c>
      <c r="BE684" s="6">
        <v>1.7695465511651582</v>
      </c>
      <c r="BF684" s="6">
        <v>1.3949290343349208</v>
      </c>
      <c r="BG684" s="6">
        <v>1.4217583962644258</v>
      </c>
      <c r="BH684" s="6">
        <v>1.4056646075632022</v>
      </c>
      <c r="BI684" s="6">
        <v>1.3122410670473259</v>
      </c>
      <c r="BL684" s="8">
        <f>IF(BL$1&lt;=cockpit!$C$15,1/(1+EXP(-(AP684+T$14))),0)</f>
        <v>0.76161339240249581</v>
      </c>
      <c r="BM684" s="8">
        <f>IF(BM$1&lt;=cockpit!$C$15,1/(1+EXP(-(AQ684+U$14))),0)</f>
        <v>0.85895920089461653</v>
      </c>
      <c r="BN684" s="8">
        <f>IF(BN$1&lt;=cockpit!$C$15,1/(1+EXP(-(AR684+V$14))),0)</f>
        <v>0.86435113719350043</v>
      </c>
      <c r="BO684" s="8">
        <f>IF(BO$1&lt;=cockpit!$C$15,1/(1+EXP(-(AS684+W$14))),0)</f>
        <v>0.86293345110425579</v>
      </c>
      <c r="BP684" s="8">
        <f>IF(BP$1&lt;=cockpit!$C$15,1/(1+EXP(-(AT684+X$14))),0)</f>
        <v>0.8655535208902787</v>
      </c>
      <c r="BQ684" s="8">
        <f>IF(BQ$1&lt;=cockpit!$C$15,1/(1+EXP(-(AU684+Y$14))),0)</f>
        <v>0.88376501105481708</v>
      </c>
      <c r="BR684" s="8">
        <f>IF(BR$1&lt;=cockpit!$C$15,1/(1+EXP(-(AV684+Z$14))),0)</f>
        <v>0.87892939865894715</v>
      </c>
      <c r="BS684" s="8">
        <f>IF(BS$1&lt;=cockpit!$C$15,1/(1+EXP(-(AW684+AA$14))),0)</f>
        <v>0.88347617397058864</v>
      </c>
      <c r="BT684" s="8">
        <f>IF(BT$1&lt;=cockpit!$C$15,1/(1+EXP(-(AX684+AB$14))),0)</f>
        <v>0.78030779381180748</v>
      </c>
      <c r="BU684" s="8">
        <f>IF(BU$1&lt;=cockpit!$C$15,1/(1+EXP(-(AY684+AC$14))),0)</f>
        <v>0.77613341161085336</v>
      </c>
      <c r="BV684" s="8">
        <f>IF(BV$1&lt;=cockpit!$C$15,1/(1+EXP(-(AZ684+AD$14))),0)</f>
        <v>0.83088145799010005</v>
      </c>
      <c r="BW684" s="8">
        <f>IF(BW$1&lt;=cockpit!$C$15,1/(1+EXP(-(BA684+AE$14))),0)</f>
        <v>0.88785158948544707</v>
      </c>
      <c r="BX684" s="8">
        <f>IF(BX$1&lt;=cockpit!$C$15,1/(1+EXP(-(BB684+AF$14))),0)</f>
        <v>0.87171366016816199</v>
      </c>
      <c r="BY684" s="8">
        <f>IF(BY$1&lt;=cockpit!$C$15,1/(1+EXP(-(BC684+AG$14))),0)</f>
        <v>0.80393188295695162</v>
      </c>
      <c r="BZ684" s="8">
        <f>IF(BZ$1&lt;=cockpit!$C$15,1/(1+EXP(-(BD684+AH$14))),0)</f>
        <v>0.83332642001498203</v>
      </c>
      <c r="CA684" s="8">
        <f>IF(CA$1&lt;=cockpit!$C$15,1/(1+EXP(-(BE684+AI$14))),0)</f>
        <v>0.93938021497290569</v>
      </c>
      <c r="CB684" s="8">
        <f>IF(CB$1&lt;=cockpit!$C$15,1/(1+EXP(-(BF684+AJ$14))),0)</f>
        <v>0.85911190951520044</v>
      </c>
      <c r="CC684" s="8">
        <f>IF(CC$1&lt;=cockpit!$C$15,1/(1+EXP(-(BG684+AK$14))),0)</f>
        <v>0.83329869867036366</v>
      </c>
      <c r="CD684" s="8">
        <f>IF(CD$1&lt;=cockpit!$C$15,1/(1+EXP(-(BH684+AL$14))),0)</f>
        <v>0.91186961741060946</v>
      </c>
      <c r="CE684" s="8">
        <f>IF(CE$1&lt;=cockpit!$C$15,1/(1+EXP(-(BI684+AM$14))),0)</f>
        <v>0.86458357903885641</v>
      </c>
      <c r="CH684" s="6">
        <v>5.7571443515630785</v>
      </c>
      <c r="CK684" s="9">
        <f t="shared" si="231"/>
        <v>5.7571443515630785</v>
      </c>
      <c r="CM684" s="9">
        <f t="shared" si="232"/>
        <v>5.8978865977717627E-2</v>
      </c>
      <c r="CP684">
        <f t="shared" si="233"/>
        <v>-0.24285564843692153</v>
      </c>
      <c r="CV684">
        <v>1.9043719408623348E-2</v>
      </c>
      <c r="CW684">
        <v>-9.9610796840047949E-2</v>
      </c>
      <c r="CX684">
        <v>-4.1108033023025707E-3</v>
      </c>
      <c r="CY684">
        <v>-6.5037298771818797E-2</v>
      </c>
      <c r="CZ684">
        <v>-7.7738209276344852E-2</v>
      </c>
      <c r="DA684">
        <v>-0.18311169185651852</v>
      </c>
      <c r="DB684">
        <v>-3.2250339611971488E-3</v>
      </c>
      <c r="DC684">
        <v>-0.15267875448640592</v>
      </c>
      <c r="DD684">
        <v>-6.6119211660726276E-2</v>
      </c>
      <c r="DE684">
        <v>-0.14353046143927062</v>
      </c>
      <c r="DF684">
        <v>-0.17690484784709509</v>
      </c>
      <c r="DG684">
        <v>-4.8331039653816486E-2</v>
      </c>
      <c r="DH684">
        <v>2.4934829724463446E-2</v>
      </c>
      <c r="DI684">
        <v>-0.12079294999500845</v>
      </c>
      <c r="DJ684">
        <v>-3.3460758424132125E-2</v>
      </c>
      <c r="DK684">
        <v>4.3809344737046285E-2</v>
      </c>
      <c r="DL684">
        <v>-0.16103028090447793</v>
      </c>
      <c r="DM684">
        <v>-0.14446754945435283</v>
      </c>
      <c r="DN684">
        <v>-9.6513737576169101E-2</v>
      </c>
      <c r="DO684">
        <v>5.1435016736736837E-3</v>
      </c>
      <c r="DR684">
        <f t="shared" si="234"/>
        <v>7.9973155185756196E-3</v>
      </c>
      <c r="DS684">
        <f t="shared" si="246"/>
        <v>-2.6116864297048771E-2</v>
      </c>
      <c r="DT684">
        <f t="shared" si="247"/>
        <v>-1.0396102816408511E-3</v>
      </c>
      <c r="DU684">
        <f t="shared" si="248"/>
        <v>-1.6607004919672853E-2</v>
      </c>
      <c r="DV684">
        <f t="shared" si="249"/>
        <v>-1.9498072402244597E-2</v>
      </c>
      <c r="DW684">
        <f t="shared" si="250"/>
        <v>-4.0094027140528975E-2</v>
      </c>
      <c r="DX684">
        <f t="shared" si="251"/>
        <v>-7.3364076235681497E-4</v>
      </c>
      <c r="DY684">
        <f t="shared" si="252"/>
        <v>-3.3508383349332281E-2</v>
      </c>
      <c r="DZ684">
        <f t="shared" si="253"/>
        <v>-2.5860529331065044E-2</v>
      </c>
      <c r="EA684">
        <f t="shared" si="235"/>
        <v>-5.7070141063102618E-2</v>
      </c>
      <c r="EB684">
        <f t="shared" si="236"/>
        <v>-5.4776109957699215E-2</v>
      </c>
      <c r="EC684">
        <f t="shared" si="237"/>
        <v>-1.0232626210521255E-2</v>
      </c>
      <c r="ED684">
        <f t="shared" si="238"/>
        <v>5.9872339869910633E-3</v>
      </c>
      <c r="EE684">
        <f t="shared" si="239"/>
        <v>-4.2723684588752246E-2</v>
      </c>
      <c r="EF684">
        <f t="shared" si="240"/>
        <v>-1.0224506169455475E-2</v>
      </c>
      <c r="EG684">
        <f t="shared" si="241"/>
        <v>5.150437365476033E-3</v>
      </c>
      <c r="EH684">
        <f t="shared" si="242"/>
        <v>-4.2178134413790883E-2</v>
      </c>
      <c r="EI684">
        <f t="shared" si="243"/>
        <v>-4.4151201468119343E-2</v>
      </c>
      <c r="EJ684">
        <f t="shared" si="244"/>
        <v>-1.6261966477813975E-2</v>
      </c>
      <c r="EK684">
        <f t="shared" si="245"/>
        <v>1.2987096630783252E-3</v>
      </c>
    </row>
    <row r="685" spans="1:141" x14ac:dyDescent="0.3">
      <c r="A685" s="6">
        <f>('Base original'!A685-MIN('Base original'!A:A))/(MAX('Base original'!A:A)-MIN('Base original'!A:A))</f>
        <v>0.51327433628318586</v>
      </c>
      <c r="B685" s="6">
        <f>('Base original'!B685-MIN('Base original'!B:B))/(MAX('Base original'!B:B)-MIN('Base original'!B:B))</f>
        <v>9.5890410958904118E-2</v>
      </c>
      <c r="C685" s="6">
        <f>('Base original'!C685-MIN('Base original'!C:C))/(MAX('Base original'!C:C)-MIN('Base original'!C:C))</f>
        <v>0.48</v>
      </c>
      <c r="D685" s="6">
        <f>('Base original'!D685-MIN('Base original'!D:D))/(MAX('Base original'!D:D)-MIN('Base original'!D:D))</f>
        <v>6.8493150684931503E-2</v>
      </c>
      <c r="E685" s="6">
        <f>('Base original'!E685-MIN('Base original'!E:E))/(MAX('Base original'!E:E)-MIN('Base original'!E:E))</f>
        <v>9.0150250417362285E-2</v>
      </c>
      <c r="F685" s="6">
        <f>('Base original'!F685-MIN('Base original'!F:F))/(MAX('Base original'!F:F)-MIN('Base original'!F:F))</f>
        <v>7.4626865671641784E-2</v>
      </c>
      <c r="G685" s="6">
        <f>('Base original'!G685-MIN('Base original'!G:G))/(MAX('Base original'!G:G)-MIN('Base original'!G:G))</f>
        <v>1.4134275618374558E-2</v>
      </c>
      <c r="H685" s="6">
        <f>('Base original'!H685-MIN('Base original'!H:H))/(MAX('Base original'!H:H)-MIN('Base original'!H:H))</f>
        <v>0.5264317180616761</v>
      </c>
      <c r="I685" s="6">
        <f>('Base original'!I685-MIN('Base original'!I:I))/(MAX('Base original'!I:I)-MIN('Base original'!I:I))</f>
        <v>0.46456692913385833</v>
      </c>
      <c r="J685" s="6">
        <f>('Base original'!J685-MIN('Base original'!J:J))/(MAX('Base original'!J:J)-MIN('Base original'!J:J))</f>
        <v>0.3233532934131737</v>
      </c>
      <c r="K685" s="6">
        <f>('Base original'!K685-MIN('Base original'!K:K))/(MAX('Base original'!K:K)-MIN('Base original'!K:K))</f>
        <v>0.38461538461538464</v>
      </c>
      <c r="L685" s="6">
        <f>'Base original'!L685</f>
        <v>6</v>
      </c>
      <c r="M685">
        <v>971</v>
      </c>
      <c r="O685">
        <v>0.99823271644160294</v>
      </c>
      <c r="P685" t="str">
        <f>IF(O685&lt;=cockpit!C$11,"treino","teste")</f>
        <v>teste</v>
      </c>
      <c r="AP685" s="6">
        <v>1.0978781337381842</v>
      </c>
      <c r="AQ685" s="6">
        <v>1.577589913868384</v>
      </c>
      <c r="AR685" s="6">
        <v>1.3789156551935799</v>
      </c>
      <c r="AS685" s="6">
        <v>1.7976705072734951</v>
      </c>
      <c r="AT685" s="6">
        <v>1.7379950094038621</v>
      </c>
      <c r="AU685" s="6">
        <v>1.6482482772893883</v>
      </c>
      <c r="AV685" s="6">
        <v>1.6002019983527356</v>
      </c>
      <c r="AW685" s="6">
        <v>2.0054517980379187</v>
      </c>
      <c r="AX685" s="6">
        <v>1.0290642589890842</v>
      </c>
      <c r="AY685" s="6">
        <v>0.90179108857139245</v>
      </c>
      <c r="AZ685" s="6">
        <v>1.0129560440559062</v>
      </c>
      <c r="BA685" s="6">
        <v>1.7007620181221357</v>
      </c>
      <c r="BB685" s="6">
        <v>1.3265731903541775</v>
      </c>
      <c r="BC685" s="6">
        <v>1.2778145380677328</v>
      </c>
      <c r="BD685" s="6">
        <v>1.3078044971310434</v>
      </c>
      <c r="BE685" s="6">
        <v>1.969617942421293</v>
      </c>
      <c r="BF685" s="6">
        <v>1.2633128262802633</v>
      </c>
      <c r="BG685" s="6">
        <v>1.2304090090935651</v>
      </c>
      <c r="BH685" s="6">
        <v>1.2455298610993888</v>
      </c>
      <c r="BI685" s="6">
        <v>1.4079909086100486</v>
      </c>
      <c r="BL685" s="8">
        <f>IF(BL$1&lt;=cockpit!$C$15,1/(1+EXP(-(AP685+T$14))),0)</f>
        <v>0.77833963518278981</v>
      </c>
      <c r="BM685" s="8">
        <f>IF(BM$1&lt;=cockpit!$C$15,1/(1+EXP(-(AQ685+U$14))),0)</f>
        <v>0.84516119358261244</v>
      </c>
      <c r="BN685" s="8">
        <f>IF(BN$1&lt;=cockpit!$C$15,1/(1+EXP(-(AR685+V$14))),0)</f>
        <v>0.82213049831449059</v>
      </c>
      <c r="BO685" s="8">
        <f>IF(BO$1&lt;=cockpit!$C$15,1/(1+EXP(-(AS685+W$14))),0)</f>
        <v>0.86598701576381043</v>
      </c>
      <c r="BP685" s="8">
        <f>IF(BP$1&lt;=cockpit!$C$15,1/(1+EXP(-(AT685+X$14))),0)</f>
        <v>0.8635996579116344</v>
      </c>
      <c r="BQ685" s="8">
        <f>IF(BQ$1&lt;=cockpit!$C$15,1/(1+EXP(-(AU685+Y$14))),0)</f>
        <v>0.89052531836608262</v>
      </c>
      <c r="BR685" s="8">
        <f>IF(BR$1&lt;=cockpit!$C$15,1/(1+EXP(-(AV685+Z$14))),0)</f>
        <v>0.88045195853801406</v>
      </c>
      <c r="BS685" s="8">
        <f>IF(BS$1&lt;=cockpit!$C$15,1/(1+EXP(-(AW685+AA$14))),0)</f>
        <v>0.8922773127485818</v>
      </c>
      <c r="BT685" s="8">
        <f>IF(BT$1&lt;=cockpit!$C$15,1/(1+EXP(-(AX685+AB$14))),0)</f>
        <v>0.7545488586651502</v>
      </c>
      <c r="BU685" s="8">
        <f>IF(BU$1&lt;=cockpit!$C$15,1/(1+EXP(-(AY685+AC$14))),0)</f>
        <v>0.71957695252872733</v>
      </c>
      <c r="BV685" s="8">
        <f>IF(BV$1&lt;=cockpit!$C$15,1/(1+EXP(-(AZ685+AD$14))),0)</f>
        <v>0.80028468739767467</v>
      </c>
      <c r="BW685" s="8">
        <f>IF(BW$1&lt;=cockpit!$C$15,1/(1+EXP(-(BA685+AE$14))),0)</f>
        <v>0.89350268082380857</v>
      </c>
      <c r="BX685" s="8">
        <f>IF(BX$1&lt;=cockpit!$C$15,1/(1+EXP(-(BB685+AF$14))),0)</f>
        <v>0.88662571580694716</v>
      </c>
      <c r="BY685" s="8">
        <f>IF(BY$1&lt;=cockpit!$C$15,1/(1+EXP(-(BC685+AG$14))),0)</f>
        <v>0.77716445648824195</v>
      </c>
      <c r="BZ685" s="8">
        <f>IF(BZ$1&lt;=cockpit!$C$15,1/(1+EXP(-(BD685+AH$14))),0)</f>
        <v>0.8337344785848092</v>
      </c>
      <c r="CA685" s="8">
        <f>IF(CA$1&lt;=cockpit!$C$15,1/(1+EXP(-(BE685+AI$14))),0)</f>
        <v>0.94982068756121618</v>
      </c>
      <c r="CB685" s="8">
        <f>IF(CB$1&lt;=cockpit!$C$15,1/(1+EXP(-(BF685+AJ$14))),0)</f>
        <v>0.84241623748805572</v>
      </c>
      <c r="CC685" s="8">
        <f>IF(CC$1&lt;=cockpit!$C$15,1/(1+EXP(-(BG685+AK$14))),0)</f>
        <v>0.80499944392494638</v>
      </c>
      <c r="CD685" s="8">
        <f>IF(CD$1&lt;=cockpit!$C$15,1/(1+EXP(-(BH685+AL$14))),0)</f>
        <v>0.89812337560172417</v>
      </c>
      <c r="CE685" s="8">
        <f>IF(CE$1&lt;=cockpit!$C$15,1/(1+EXP(-(BI685+AM$14))),0)</f>
        <v>0.87540773016016438</v>
      </c>
      <c r="CH685" s="6">
        <v>5.6484308573423005</v>
      </c>
      <c r="CK685" s="9">
        <f t="shared" si="231"/>
        <v>5.6484308573423005</v>
      </c>
      <c r="CM685" s="9">
        <f t="shared" si="232"/>
        <v>0.12360086206906983</v>
      </c>
      <c r="CP685">
        <f t="shared" si="233"/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R685">
        <f t="shared" si="234"/>
        <v>0</v>
      </c>
      <c r="DS685">
        <f t="shared" si="246"/>
        <v>0</v>
      </c>
      <c r="DT685">
        <f t="shared" si="247"/>
        <v>0</v>
      </c>
      <c r="DU685">
        <f t="shared" si="248"/>
        <v>0</v>
      </c>
      <c r="DV685">
        <f t="shared" si="249"/>
        <v>0</v>
      </c>
      <c r="DW685">
        <f t="shared" si="250"/>
        <v>0</v>
      </c>
      <c r="DX685">
        <f t="shared" si="251"/>
        <v>0</v>
      </c>
      <c r="DY685">
        <f t="shared" si="252"/>
        <v>0</v>
      </c>
      <c r="DZ685">
        <f t="shared" si="253"/>
        <v>0</v>
      </c>
      <c r="EA685">
        <f t="shared" si="235"/>
        <v>0</v>
      </c>
      <c r="EB685">
        <f t="shared" si="236"/>
        <v>0</v>
      </c>
      <c r="EC685">
        <f t="shared" si="237"/>
        <v>0</v>
      </c>
      <c r="ED685">
        <f t="shared" si="238"/>
        <v>0</v>
      </c>
      <c r="EE685">
        <f t="shared" si="239"/>
        <v>0</v>
      </c>
      <c r="EF685">
        <f t="shared" si="240"/>
        <v>0</v>
      </c>
      <c r="EG685">
        <f t="shared" si="241"/>
        <v>0</v>
      </c>
      <c r="EH685">
        <f t="shared" si="242"/>
        <v>0</v>
      </c>
      <c r="EI685">
        <f t="shared" si="243"/>
        <v>0</v>
      </c>
      <c r="EJ685">
        <f t="shared" si="244"/>
        <v>0</v>
      </c>
      <c r="EK685">
        <f t="shared" si="245"/>
        <v>0</v>
      </c>
    </row>
    <row r="686" spans="1:141" x14ac:dyDescent="0.3">
      <c r="A686" s="6">
        <f>('Base original'!A686-MIN('Base original'!A:A))/(MAX('Base original'!A:A)-MIN('Base original'!A:A))</f>
        <v>0.37168141592920362</v>
      </c>
      <c r="B686" s="6">
        <f>('Base original'!B686-MIN('Base original'!B:B))/(MAX('Base original'!B:B)-MIN('Base original'!B:B))</f>
        <v>0.14383561643835618</v>
      </c>
      <c r="C686" s="6">
        <f>('Base original'!C686-MIN('Base original'!C:C))/(MAX('Base original'!C:C)-MIN('Base original'!C:C))</f>
        <v>0.41</v>
      </c>
      <c r="D686" s="6">
        <f>('Base original'!D686-MIN('Base original'!D:D))/(MAX('Base original'!D:D)-MIN('Base original'!D:D))</f>
        <v>0.34246575342465752</v>
      </c>
      <c r="E686" s="6">
        <f>('Base original'!E686-MIN('Base original'!E:E))/(MAX('Base original'!E:E)-MIN('Base original'!E:E))</f>
        <v>0.1018363939899833</v>
      </c>
      <c r="F686" s="6">
        <f>('Base original'!F686-MIN('Base original'!F:F))/(MAX('Base original'!F:F)-MIN('Base original'!F:F))</f>
        <v>8.9552238805970144E-2</v>
      </c>
      <c r="G686" s="6">
        <f>('Base original'!G686-MIN('Base original'!G:G))/(MAX('Base original'!G:G)-MIN('Base original'!G:G))</f>
        <v>2.4734982332155476E-2</v>
      </c>
      <c r="H686" s="6">
        <f>('Base original'!H686-MIN('Base original'!H:H))/(MAX('Base original'!H:H)-MIN('Base original'!H:H))</f>
        <v>0.47797356828186732</v>
      </c>
      <c r="I686" s="6">
        <f>('Base original'!I686-MIN('Base original'!I:I))/(MAX('Base original'!I:I)-MIN('Base original'!I:I))</f>
        <v>0.44094488188976361</v>
      </c>
      <c r="J686" s="6">
        <f>('Base original'!J686-MIN('Base original'!J:J))/(MAX('Base original'!J:J)-MIN('Base original'!J:J))</f>
        <v>0.17365269461077845</v>
      </c>
      <c r="K686" s="6">
        <f>('Base original'!K686-MIN('Base original'!K:K))/(MAX('Base original'!K:K)-MIN('Base original'!K:K))</f>
        <v>0.5692307692307691</v>
      </c>
      <c r="L686" s="6">
        <f>'Base original'!L686</f>
        <v>7</v>
      </c>
      <c r="M686">
        <v>974</v>
      </c>
      <c r="O686">
        <v>0.50059420535537735</v>
      </c>
      <c r="P686" t="str">
        <f>IF(O686&lt;=cockpit!C$11,"treino","teste")</f>
        <v>treino</v>
      </c>
      <c r="AP686" s="6">
        <v>1.0579745293510787</v>
      </c>
      <c r="AQ686" s="6">
        <v>1.5007879366791919</v>
      </c>
      <c r="AR686" s="6">
        <v>1.6119355987604203</v>
      </c>
      <c r="AS686" s="6">
        <v>1.839751323852252</v>
      </c>
      <c r="AT686" s="6">
        <v>1.6809852237046883</v>
      </c>
      <c r="AU686" s="6">
        <v>1.5489754262506663</v>
      </c>
      <c r="AV686" s="6">
        <v>1.7548848448803094</v>
      </c>
      <c r="AW686" s="6">
        <v>1.7825366982933915</v>
      </c>
      <c r="AX686" s="6">
        <v>1.1382784913128099</v>
      </c>
      <c r="AY686" s="6">
        <v>0.98623259118769624</v>
      </c>
      <c r="AZ686" s="6">
        <v>1.164171148433544</v>
      </c>
      <c r="BA686" s="6">
        <v>1.5814566273291411</v>
      </c>
      <c r="BB686" s="6">
        <v>1.3095678423872421</v>
      </c>
      <c r="BC686" s="6">
        <v>1.4712645314167607</v>
      </c>
      <c r="BD686" s="6">
        <v>1.2429244541989988</v>
      </c>
      <c r="BE686" s="6">
        <v>1.9442468978284908</v>
      </c>
      <c r="BF686" s="6">
        <v>1.3011828978999758</v>
      </c>
      <c r="BG686" s="6">
        <v>1.3907200644039222</v>
      </c>
      <c r="BH686" s="6">
        <v>1.2119384074884649</v>
      </c>
      <c r="BI686" s="6">
        <v>1.3814268304301633</v>
      </c>
      <c r="BL686" s="8">
        <f>IF(BL$1&lt;=cockpit!$C$15,1/(1+EXP(-(AP686+T$14))),0)</f>
        <v>0.7713787954136373</v>
      </c>
      <c r="BM686" s="8">
        <f>IF(BM$1&lt;=cockpit!$C$15,1/(1+EXP(-(AQ686+U$14))),0)</f>
        <v>0.83484212168084504</v>
      </c>
      <c r="BN686" s="8">
        <f>IF(BN$1&lt;=cockpit!$C$15,1/(1+EXP(-(AR686+V$14))),0)</f>
        <v>0.85369355551856729</v>
      </c>
      <c r="BO686" s="8">
        <f>IF(BO$1&lt;=cockpit!$C$15,1/(1+EXP(-(AS686+W$14))),0)</f>
        <v>0.87079587105093648</v>
      </c>
      <c r="BP686" s="8">
        <f>IF(BP$1&lt;=cockpit!$C$15,1/(1+EXP(-(AT686+X$14))),0)</f>
        <v>0.85674391966475283</v>
      </c>
      <c r="BQ686" s="8">
        <f>IF(BQ$1&lt;=cockpit!$C$15,1/(1+EXP(-(AU686+Y$14))),0)</f>
        <v>0.88046546485812449</v>
      </c>
      <c r="BR686" s="8">
        <f>IF(BR$1&lt;=cockpit!$C$15,1/(1+EXP(-(AV686+Z$14))),0)</f>
        <v>0.89579951982412609</v>
      </c>
      <c r="BS686" s="8">
        <f>IF(BS$1&lt;=cockpit!$C$15,1/(1+EXP(-(AW686+AA$14))),0)</f>
        <v>0.86890387365942301</v>
      </c>
      <c r="BT686" s="8">
        <f>IF(BT$1&lt;=cockpit!$C$15,1/(1+EXP(-(AX686+AB$14))),0)</f>
        <v>0.77420974887957339</v>
      </c>
      <c r="BU686" s="8">
        <f>IF(BU$1&lt;=cockpit!$C$15,1/(1+EXP(-(AY686+AC$14))),0)</f>
        <v>0.73629613192598065</v>
      </c>
      <c r="BV686" s="8">
        <f>IF(BV$1&lt;=cockpit!$C$15,1/(1+EXP(-(AZ686+AD$14))),0)</f>
        <v>0.82336144659376331</v>
      </c>
      <c r="BW686" s="8">
        <f>IF(BW$1&lt;=cockpit!$C$15,1/(1+EXP(-(BA686+AE$14))),0)</f>
        <v>0.88160567984378446</v>
      </c>
      <c r="BX686" s="8">
        <f>IF(BX$1&lt;=cockpit!$C$15,1/(1+EXP(-(BB686+AF$14))),0)</f>
        <v>0.88490505742049463</v>
      </c>
      <c r="BY686" s="8">
        <f>IF(BY$1&lt;=cockpit!$C$15,1/(1+EXP(-(BC686+AG$14))),0)</f>
        <v>0.8088674589221474</v>
      </c>
      <c r="BZ686" s="8">
        <f>IF(BZ$1&lt;=cockpit!$C$15,1/(1+EXP(-(BD686+AH$14))),0)</f>
        <v>0.82454496837336888</v>
      </c>
      <c r="CA686" s="8">
        <f>IF(CA$1&lt;=cockpit!$C$15,1/(1+EXP(-(BE686+AI$14))),0)</f>
        <v>0.94859757629697505</v>
      </c>
      <c r="CB686" s="8">
        <f>IF(CB$1&lt;=cockpit!$C$15,1/(1+EXP(-(BF686+AJ$14))),0)</f>
        <v>0.84737859042039565</v>
      </c>
      <c r="CC686" s="8">
        <f>IF(CC$1&lt;=cockpit!$C$15,1/(1+EXP(-(BG686+AK$14))),0)</f>
        <v>0.82894238613174809</v>
      </c>
      <c r="CD686" s="8">
        <f>IF(CD$1&lt;=cockpit!$C$15,1/(1+EXP(-(BH686+AL$14))),0)</f>
        <v>0.8950084677859157</v>
      </c>
      <c r="CE686" s="8">
        <f>IF(CE$1&lt;=cockpit!$C$15,1/(1+EXP(-(BI686+AM$14))),0)</f>
        <v>0.87248140143118047</v>
      </c>
      <c r="CH686" s="6">
        <v>5.6832295947688989</v>
      </c>
      <c r="CK686" s="9">
        <f t="shared" si="231"/>
        <v>5.6832295947688989</v>
      </c>
      <c r="CM686" s="9">
        <f t="shared" si="232"/>
        <v>1.7338843000924782</v>
      </c>
      <c r="CP686">
        <f t="shared" si="233"/>
        <v>-1.3167704052311011</v>
      </c>
      <c r="CV686">
        <v>0.10325560177083365</v>
      </c>
      <c r="CW686">
        <v>-0.54009264418871872</v>
      </c>
      <c r="CX686">
        <v>-2.228889533777615E-2</v>
      </c>
      <c r="CY686">
        <v>-0.35263412982196973</v>
      </c>
      <c r="CZ686">
        <v>-0.42149883681762607</v>
      </c>
      <c r="DA686">
        <v>-0.99283693107548643</v>
      </c>
      <c r="DB686">
        <v>-1.7486228149528247E-2</v>
      </c>
      <c r="DC686">
        <v>-0.82782865751406509</v>
      </c>
      <c r="DD686">
        <v>-0.35850029304411724</v>
      </c>
      <c r="DE686">
        <v>-0.77822634593357876</v>
      </c>
      <c r="DF686">
        <v>-0.95918324192269921</v>
      </c>
      <c r="DG686">
        <v>-0.26205230588542894</v>
      </c>
      <c r="DH686">
        <v>0.13519737363316167</v>
      </c>
      <c r="DI686">
        <v>-0.65494289606897982</v>
      </c>
      <c r="DJ686">
        <v>-0.18142520757934302</v>
      </c>
      <c r="DK686">
        <v>0.23753554423624132</v>
      </c>
      <c r="DL686">
        <v>-0.87311087720548508</v>
      </c>
      <c r="DM686">
        <v>-0.78330726446810295</v>
      </c>
      <c r="DN686">
        <v>-0.52330029857859917</v>
      </c>
      <c r="DO686">
        <v>2.7888216011205065E-2</v>
      </c>
      <c r="DR686">
        <f t="shared" si="234"/>
        <v>4.1815911924841E-2</v>
      </c>
      <c r="DS686">
        <f t="shared" si="246"/>
        <v>-0.16366893597660934</v>
      </c>
      <c r="DT686">
        <f t="shared" si="247"/>
        <v>-6.0449114202268334E-3</v>
      </c>
      <c r="DU686">
        <f t="shared" si="248"/>
        <v>-8.5236800343313712E-2</v>
      </c>
      <c r="DV686">
        <f t="shared" si="249"/>
        <v>-0.11211441495880364</v>
      </c>
      <c r="DW686">
        <f t="shared" si="250"/>
        <v>-0.22317044651080412</v>
      </c>
      <c r="DX686">
        <f t="shared" si="251"/>
        <v>-3.4542858192586948E-3</v>
      </c>
      <c r="DY686">
        <f t="shared" si="252"/>
        <v>-0.20282303635812476</v>
      </c>
      <c r="DZ686">
        <f t="shared" si="253"/>
        <v>-0.14361495380248621</v>
      </c>
      <c r="EA686">
        <f t="shared" si="235"/>
        <v>-0.35632494531553166</v>
      </c>
      <c r="EB686">
        <f t="shared" si="236"/>
        <v>-0.30892983301659144</v>
      </c>
      <c r="EC686">
        <f t="shared" si="237"/>
        <v>-5.8377765676647667E-2</v>
      </c>
      <c r="ED686">
        <f t="shared" si="238"/>
        <v>2.9330129148336159E-2</v>
      </c>
      <c r="EE686">
        <f t="shared" si="239"/>
        <v>-0.22643565646426186</v>
      </c>
      <c r="EF686">
        <f t="shared" si="240"/>
        <v>-5.8078852547950026E-2</v>
      </c>
      <c r="EG686">
        <f t="shared" si="241"/>
        <v>2.3792186787308617E-2</v>
      </c>
      <c r="EH686">
        <f t="shared" si="242"/>
        <v>-0.24617319666137027</v>
      </c>
      <c r="EI686">
        <f t="shared" si="243"/>
        <v>-0.24506121860912869</v>
      </c>
      <c r="EJ686">
        <f t="shared" si="244"/>
        <v>-0.10411574503328694</v>
      </c>
      <c r="EK686">
        <f t="shared" si="245"/>
        <v>6.6590423598571853E-3</v>
      </c>
    </row>
    <row r="687" spans="1:141" x14ac:dyDescent="0.3">
      <c r="A687" s="6">
        <f>('Base original'!A687-MIN('Base original'!A:A))/(MAX('Base original'!A:A)-MIN('Base original'!A:A))</f>
        <v>0.23008849557522126</v>
      </c>
      <c r="B687" s="6">
        <f>('Base original'!B687-MIN('Base original'!B:B))/(MAX('Base original'!B:B)-MIN('Base original'!B:B))</f>
        <v>0.19863013698630136</v>
      </c>
      <c r="C687" s="6">
        <f>('Base original'!C687-MIN('Base original'!C:C))/(MAX('Base original'!C:C)-MIN('Base original'!C:C))</f>
        <v>0.3</v>
      </c>
      <c r="D687" s="6">
        <f>('Base original'!D687-MIN('Base original'!D:D))/(MAX('Base original'!D:D)-MIN('Base original'!D:D))</f>
        <v>8.2191780821917818E-2</v>
      </c>
      <c r="E687" s="6">
        <f>('Base original'!E687-MIN('Base original'!E:E))/(MAX('Base original'!E:E)-MIN('Base original'!E:E))</f>
        <v>0.11853088480801337</v>
      </c>
      <c r="F687" s="6">
        <f>('Base original'!F687-MIN('Base original'!F:F))/(MAX('Base original'!F:F)-MIN('Base original'!F:F))</f>
        <v>0.5074626865671642</v>
      </c>
      <c r="G687" s="6">
        <f>('Base original'!G687-MIN('Base original'!G:G))/(MAX('Base original'!G:G)-MIN('Base original'!G:G))</f>
        <v>0.2332155477031802</v>
      </c>
      <c r="H687" s="6">
        <f>('Base original'!H687-MIN('Base original'!H:H))/(MAX('Base original'!H:H)-MIN('Base original'!H:H))</f>
        <v>0.5088105726872254</v>
      </c>
      <c r="I687" s="6">
        <f>('Base original'!I687-MIN('Base original'!I:I))/(MAX('Base original'!I:I)-MIN('Base original'!I:I))</f>
        <v>0.55118110236220474</v>
      </c>
      <c r="J687" s="6">
        <f>('Base original'!J687-MIN('Base original'!J:J))/(MAX('Base original'!J:J)-MIN('Base original'!J:J))</f>
        <v>0.11377245508982037</v>
      </c>
      <c r="K687" s="6">
        <f>('Base original'!K687-MIN('Base original'!K:K))/(MAX('Base original'!K:K)-MIN('Base original'!K:K))</f>
        <v>0.15384615384615385</v>
      </c>
      <c r="L687" s="6">
        <f>'Base original'!L687</f>
        <v>5</v>
      </c>
      <c r="M687">
        <v>975</v>
      </c>
      <c r="O687">
        <v>1.5625775243380824E-3</v>
      </c>
      <c r="P687" t="str">
        <f>IF(O687&lt;=cockpit!C$11,"treino","teste")</f>
        <v>treino</v>
      </c>
      <c r="AP687" s="6">
        <v>0.92134326915158327</v>
      </c>
      <c r="AQ687" s="6">
        <v>1.4742132755456152</v>
      </c>
      <c r="AR687" s="6">
        <v>1.5591550992700685</v>
      </c>
      <c r="AS687" s="6">
        <v>1.8913516350939041</v>
      </c>
      <c r="AT687" s="6">
        <v>1.8303523147678886</v>
      </c>
      <c r="AU687" s="6">
        <v>1.5283444681438716</v>
      </c>
      <c r="AV687" s="6">
        <v>1.4884139352402523</v>
      </c>
      <c r="AW687" s="6">
        <v>1.9762550280414573</v>
      </c>
      <c r="AX687" s="6">
        <v>1.0079574047479491</v>
      </c>
      <c r="AY687" s="6">
        <v>1.3224265317775359</v>
      </c>
      <c r="AZ687" s="6">
        <v>1.1531800802991876</v>
      </c>
      <c r="BA687" s="6">
        <v>1.8142868172076623</v>
      </c>
      <c r="BB687" s="6">
        <v>1.1694260649765713</v>
      </c>
      <c r="BC687" s="6">
        <v>1.2156605593057843</v>
      </c>
      <c r="BD687" s="6">
        <v>1.2118201614525717</v>
      </c>
      <c r="BE687" s="6">
        <v>1.6842687621342791</v>
      </c>
      <c r="BF687" s="6">
        <v>1.3325594433501178</v>
      </c>
      <c r="BG687" s="6">
        <v>1.3567507629597744</v>
      </c>
      <c r="BH687" s="6">
        <v>1.4579973940977327</v>
      </c>
      <c r="BI687" s="6">
        <v>1.2811057625051527</v>
      </c>
      <c r="BL687" s="8">
        <f>IF(BL$1&lt;=cockpit!$C$15,1/(1+EXP(-(AP687+T$14))),0)</f>
        <v>0.74639590461155758</v>
      </c>
      <c r="BM687" s="8">
        <f>IF(BM$1&lt;=cockpit!$C$15,1/(1+EXP(-(AQ687+U$14))),0)</f>
        <v>0.8311453095348168</v>
      </c>
      <c r="BN687" s="8">
        <f>IF(BN$1&lt;=cockpit!$C$15,1/(1+EXP(-(AR687+V$14))),0)</f>
        <v>0.84697740645476027</v>
      </c>
      <c r="BO687" s="8">
        <f>IF(BO$1&lt;=cockpit!$C$15,1/(1+EXP(-(AS687+W$14))),0)</f>
        <v>0.87649121024035914</v>
      </c>
      <c r="BP687" s="8">
        <f>IF(BP$1&lt;=cockpit!$C$15,1/(1+EXP(-(AT687+X$14))),0)</f>
        <v>0.87411821310973026</v>
      </c>
      <c r="BQ687" s="8">
        <f>IF(BQ$1&lt;=cockpit!$C$15,1/(1+EXP(-(AU687+Y$14))),0)</f>
        <v>0.87827703828003023</v>
      </c>
      <c r="BR687" s="8">
        <f>IF(BR$1&lt;=cockpit!$C$15,1/(1+EXP(-(AV687+Z$14))),0)</f>
        <v>0.8681762553378316</v>
      </c>
      <c r="BS687" s="8">
        <f>IF(BS$1&lt;=cockpit!$C$15,1/(1+EXP(-(AW687+AA$14))),0)</f>
        <v>0.88943865254174448</v>
      </c>
      <c r="BT687" s="8">
        <f>IF(BT$1&lt;=cockpit!$C$15,1/(1+EXP(-(AX687+AB$14))),0)</f>
        <v>0.75061879704814027</v>
      </c>
      <c r="BU687" s="8">
        <f>IF(BU$1&lt;=cockpit!$C$15,1/(1+EXP(-(AY687+AC$14))),0)</f>
        <v>0.79624677393160959</v>
      </c>
      <c r="BV687" s="8">
        <f>IF(BV$1&lt;=cockpit!$C$15,1/(1+EXP(-(AZ687+AD$14))),0)</f>
        <v>0.82175724918854409</v>
      </c>
      <c r="BW687" s="8">
        <f>IF(BW$1&lt;=cockpit!$C$15,1/(1+EXP(-(BA687+AE$14))),0)</f>
        <v>0.90383265023165738</v>
      </c>
      <c r="BX687" s="8">
        <f>IF(BX$1&lt;=cockpit!$C$15,1/(1+EXP(-(BB687+AF$14))),0)</f>
        <v>0.86984411915869264</v>
      </c>
      <c r="BY687" s="8">
        <f>IF(BY$1&lt;=cockpit!$C$15,1/(1+EXP(-(BC687+AG$14))),0)</f>
        <v>0.76621554794646429</v>
      </c>
      <c r="BZ687" s="8">
        <f>IF(BZ$1&lt;=cockpit!$C$15,1/(1+EXP(-(BD687+AH$14))),0)</f>
        <v>0.81999957469700546</v>
      </c>
      <c r="CA687" s="8">
        <f>IF(CA$1&lt;=cockpit!$C$15,1/(1+EXP(-(BE687+AI$14))),0)</f>
        <v>0.93433820319450311</v>
      </c>
      <c r="CB687" s="8">
        <f>IF(CB$1&lt;=cockpit!$C$15,1/(1+EXP(-(BF687+AJ$14))),0)</f>
        <v>0.85139238212372825</v>
      </c>
      <c r="CC687" s="8">
        <f>IF(CC$1&lt;=cockpit!$C$15,1/(1+EXP(-(BG687+AK$14))),0)</f>
        <v>0.82407168771526496</v>
      </c>
      <c r="CD687" s="8">
        <f>IF(CD$1&lt;=cockpit!$C$15,1/(1+EXP(-(BH687+AL$14))),0)</f>
        <v>0.91598560257212558</v>
      </c>
      <c r="CE687" s="8">
        <f>IF(CE$1&lt;=cockpit!$C$15,1/(1+EXP(-(BI687+AM$14))),0)</f>
        <v>0.86089674150103279</v>
      </c>
      <c r="CH687" s="6">
        <v>5.7244257508095142</v>
      </c>
      <c r="CK687" s="9">
        <f t="shared" si="231"/>
        <v>5.7244257508095142</v>
      </c>
      <c r="CM687" s="9">
        <f t="shared" si="232"/>
        <v>0.52479266843592842</v>
      </c>
      <c r="CP687">
        <f t="shared" si="233"/>
        <v>0.72442575080951421</v>
      </c>
      <c r="CV687">
        <v>-5.6806423155444735E-2</v>
      </c>
      <c r="CW687">
        <v>0.29713381901565478</v>
      </c>
      <c r="CX687">
        <v>1.2262312150727093E-2</v>
      </c>
      <c r="CY687">
        <v>0.19400287494501053</v>
      </c>
      <c r="CZ687">
        <v>0.23188902948753307</v>
      </c>
      <c r="DA687">
        <v>0.54621263993212454</v>
      </c>
      <c r="DB687">
        <v>9.6201083391035391E-3</v>
      </c>
      <c r="DC687">
        <v>0.45543277277408722</v>
      </c>
      <c r="DD687">
        <v>0.19723016474412289</v>
      </c>
      <c r="DE687">
        <v>0.42814389107851569</v>
      </c>
      <c r="DF687">
        <v>0.52769794751865162</v>
      </c>
      <c r="DG687">
        <v>0.1441689740962083</v>
      </c>
      <c r="DH687">
        <v>-7.4379298405091693E-2</v>
      </c>
      <c r="DI687">
        <v>0.36031907866190099</v>
      </c>
      <c r="DJ687">
        <v>9.9811699666329412E-2</v>
      </c>
      <c r="DK687">
        <v>-0.13068099365969968</v>
      </c>
      <c r="DL687">
        <v>0.48034494111259191</v>
      </c>
      <c r="DM687">
        <v>0.43093917582181812</v>
      </c>
      <c r="DN687">
        <v>0.28789545253343668</v>
      </c>
      <c r="DO687">
        <v>-1.5342797607233135E-2</v>
      </c>
      <c r="DR687">
        <f t="shared" si="234"/>
        <v>-2.5159175894863422E-2</v>
      </c>
      <c r="DS687">
        <f t="shared" si="246"/>
        <v>9.1873026409839534E-2</v>
      </c>
      <c r="DT687">
        <f t="shared" si="247"/>
        <v>3.4656883679093187E-3</v>
      </c>
      <c r="DU687">
        <f t="shared" si="248"/>
        <v>4.496271903038554E-2</v>
      </c>
      <c r="DV687">
        <f t="shared" si="249"/>
        <v>5.4706645217110765E-2</v>
      </c>
      <c r="DW687">
        <f t="shared" si="250"/>
        <v>0.12488029218987209</v>
      </c>
      <c r="DX687">
        <f t="shared" si="251"/>
        <v>2.3691439812720304E-3</v>
      </c>
      <c r="DY687">
        <f t="shared" si="252"/>
        <v>9.513939768020778E-2</v>
      </c>
      <c r="DZ687">
        <f t="shared" si="253"/>
        <v>8.6105053388571606E-2</v>
      </c>
      <c r="EA687">
        <f t="shared" si="235"/>
        <v>0.1566968429520092</v>
      </c>
      <c r="EB687">
        <f t="shared" si="236"/>
        <v>0.17135145137985777</v>
      </c>
      <c r="EC687">
        <f t="shared" si="237"/>
        <v>2.6395398696719276E-2</v>
      </c>
      <c r="ED687">
        <f t="shared" si="238"/>
        <v>-1.8101779730190917E-2</v>
      </c>
      <c r="EE687">
        <f t="shared" si="239"/>
        <v>0.14878069623238821</v>
      </c>
      <c r="EF687">
        <f t="shared" si="240"/>
        <v>3.2698382429023662E-2</v>
      </c>
      <c r="EG687">
        <f t="shared" si="241"/>
        <v>-1.6598070316486684E-2</v>
      </c>
      <c r="EH687">
        <f t="shared" si="242"/>
        <v>0.1321577895948792</v>
      </c>
      <c r="EI687">
        <f t="shared" si="243"/>
        <v>0.13829090402632221</v>
      </c>
      <c r="EJ687">
        <f t="shared" si="244"/>
        <v>4.6342639208616997E-2</v>
      </c>
      <c r="EK687">
        <f t="shared" si="245"/>
        <v>-3.9715874989116953E-3</v>
      </c>
    </row>
    <row r="688" spans="1:141" x14ac:dyDescent="0.3">
      <c r="A688" s="6">
        <f>('Base original'!A688-MIN('Base original'!A:A))/(MAX('Base original'!A:A)-MIN('Base original'!A:A))</f>
        <v>0.33628318584070799</v>
      </c>
      <c r="B688" s="6">
        <f>('Base original'!B688-MIN('Base original'!B:B))/(MAX('Base original'!B:B)-MIN('Base original'!B:B))</f>
        <v>0.32191780821917809</v>
      </c>
      <c r="C688" s="6">
        <f>('Base original'!C688-MIN('Base original'!C:C))/(MAX('Base original'!C:C)-MIN('Base original'!C:C))</f>
        <v>0.28999999999999998</v>
      </c>
      <c r="D688" s="6">
        <f>('Base original'!D688-MIN('Base original'!D:D))/(MAX('Base original'!D:D)-MIN('Base original'!D:D))</f>
        <v>0.11643835616438358</v>
      </c>
      <c r="E688" s="6">
        <f>('Base original'!E688-MIN('Base original'!E:E))/(MAX('Base original'!E:E)-MIN('Base original'!E:E))</f>
        <v>0.1619365609348915</v>
      </c>
      <c r="F688" s="6">
        <f>('Base original'!F688-MIN('Base original'!F:F))/(MAX('Base original'!F:F)-MIN('Base original'!F:F))</f>
        <v>0.44776119402985076</v>
      </c>
      <c r="G688" s="6">
        <f>('Base original'!G688-MIN('Base original'!G:G))/(MAX('Base original'!G:G)-MIN('Base original'!G:G))</f>
        <v>0.39929328621908128</v>
      </c>
      <c r="H688" s="6">
        <f>('Base original'!H688-MIN('Base original'!H:H))/(MAX('Base original'!H:H)-MIN('Base original'!H:H))</f>
        <v>0.58296622613802995</v>
      </c>
      <c r="I688" s="6">
        <f>('Base original'!I688-MIN('Base original'!I:I))/(MAX('Base original'!I:I)-MIN('Base original'!I:I))</f>
        <v>0.32283464566929121</v>
      </c>
      <c r="J688" s="6">
        <f>('Base original'!J688-MIN('Base original'!J:J))/(MAX('Base original'!J:J)-MIN('Base original'!J:J))</f>
        <v>0.10179640718562874</v>
      </c>
      <c r="K688" s="6">
        <f>('Base original'!K688-MIN('Base original'!K:K))/(MAX('Base original'!K:K)-MIN('Base original'!K:K))</f>
        <v>0.10769230769230759</v>
      </c>
      <c r="L688" s="6">
        <f>'Base original'!L688</f>
        <v>5</v>
      </c>
      <c r="M688">
        <v>977</v>
      </c>
      <c r="O688">
        <v>0.73063428360471461</v>
      </c>
      <c r="P688" t="str">
        <f>IF(O688&lt;=cockpit!C$11,"treino","teste")</f>
        <v>treino</v>
      </c>
      <c r="AP688" s="6">
        <v>1.1439502064025022</v>
      </c>
      <c r="AQ688" s="6">
        <v>1.7845927372911778</v>
      </c>
      <c r="AR688" s="6">
        <v>1.6520278604401177</v>
      </c>
      <c r="AS688" s="6">
        <v>1.9724307002672228</v>
      </c>
      <c r="AT688" s="6">
        <v>1.9426642914472441</v>
      </c>
      <c r="AU688" s="6">
        <v>1.5799245821354988</v>
      </c>
      <c r="AV688" s="6">
        <v>1.6749822670604773</v>
      </c>
      <c r="AW688" s="6">
        <v>2.0213882255464335</v>
      </c>
      <c r="AX688" s="6">
        <v>1.1140104696720452</v>
      </c>
      <c r="AY688" s="6">
        <v>1.5178534359132227</v>
      </c>
      <c r="AZ688" s="6">
        <v>1.2930988891162538</v>
      </c>
      <c r="BA688" s="6">
        <v>1.7122975211548623</v>
      </c>
      <c r="BB688" s="6">
        <v>1.282957580735794</v>
      </c>
      <c r="BC688" s="6">
        <v>1.4113202925812667</v>
      </c>
      <c r="BD688" s="6">
        <v>1.1961625420355821</v>
      </c>
      <c r="BE688" s="6">
        <v>1.7544494644822912</v>
      </c>
      <c r="BF688" s="6">
        <v>1.5263275664428861</v>
      </c>
      <c r="BG688" s="6">
        <v>1.2814791945296289</v>
      </c>
      <c r="BH688" s="6">
        <v>1.4665462089176129</v>
      </c>
      <c r="BI688" s="6">
        <v>1.3216435332125189</v>
      </c>
      <c r="BL688" s="8">
        <f>IF(BL$1&lt;=cockpit!$C$15,1/(1+EXP(-(AP688+T$14))),0)</f>
        <v>0.7861863027475644</v>
      </c>
      <c r="BM688" s="8">
        <f>IF(BM$1&lt;=cockpit!$C$15,1/(1+EXP(-(AQ688+U$14))),0)</f>
        <v>0.8703600040782451</v>
      </c>
      <c r="BN688" s="8">
        <f>IF(BN$1&lt;=cockpit!$C$15,1/(1+EXP(-(AR688+V$14))),0)</f>
        <v>0.85863044560878099</v>
      </c>
      <c r="BO688" s="8">
        <f>IF(BO$1&lt;=cockpit!$C$15,1/(1+EXP(-(AS688+W$14))),0)</f>
        <v>0.88500385710559903</v>
      </c>
      <c r="BP688" s="8">
        <f>IF(BP$1&lt;=cockpit!$C$15,1/(1+EXP(-(AT688+X$14))),0)</f>
        <v>0.88596624303518123</v>
      </c>
      <c r="BQ688" s="8">
        <f>IF(BQ$1&lt;=cockpit!$C$15,1/(1+EXP(-(AU688+Y$14))),0)</f>
        <v>0.88368457836501668</v>
      </c>
      <c r="BR688" s="8">
        <f>IF(BR$1&lt;=cockpit!$C$15,1/(1+EXP(-(AV688+Z$14))),0)</f>
        <v>0.88810184727730568</v>
      </c>
      <c r="BS688" s="8">
        <f>IF(BS$1&lt;=cockpit!$C$15,1/(1+EXP(-(AW688+AA$14))),0)</f>
        <v>0.89379954993299171</v>
      </c>
      <c r="BT688" s="8">
        <f>IF(BT$1&lt;=cockpit!$C$15,1/(1+EXP(-(AX688+AB$14))),0)</f>
        <v>0.76993927152717145</v>
      </c>
      <c r="BU688" s="8">
        <f>IF(BU$1&lt;=cockpit!$C$15,1/(1+EXP(-(AY688+AC$14))),0)</f>
        <v>0.82612744627961199</v>
      </c>
      <c r="BV688" s="8">
        <f>IF(BV$1&lt;=cockpit!$C$15,1/(1+EXP(-(AZ688+AD$14))),0)</f>
        <v>0.84133801665920438</v>
      </c>
      <c r="BW688" s="8">
        <f>IF(BW$1&lt;=cockpit!$C$15,1/(1+EXP(-(BA688+AE$14))),0)</f>
        <v>0.89459537686089252</v>
      </c>
      <c r="BX688" s="8">
        <f>IF(BX$1&lt;=cockpit!$C$15,1/(1+EXP(-(BB688+AF$14))),0)</f>
        <v>0.88216696983131071</v>
      </c>
      <c r="BY688" s="8">
        <f>IF(BY$1&lt;=cockpit!$C$15,1/(1+EXP(-(BC688+AG$14))),0)</f>
        <v>0.79942808409041877</v>
      </c>
      <c r="BZ688" s="8">
        <f>IF(BZ$1&lt;=cockpit!$C$15,1/(1+EXP(-(BD688+AH$14))),0)</f>
        <v>0.81767691573734191</v>
      </c>
      <c r="CA688" s="8">
        <f>IF(CA$1&lt;=cockpit!$C$15,1/(1+EXP(-(BE688+AI$14))),0)</f>
        <v>0.93851478670798738</v>
      </c>
      <c r="CB688" s="8">
        <f>IF(CB$1&lt;=cockpit!$C$15,1/(1+EXP(-(BF688+AJ$14))),0)</f>
        <v>0.87427872005626706</v>
      </c>
      <c r="CC688" s="8">
        <f>IF(CC$1&lt;=cockpit!$C$15,1/(1+EXP(-(BG688+AK$14))),0)</f>
        <v>0.81289155780418987</v>
      </c>
      <c r="CD688" s="8">
        <f>IF(CD$1&lt;=cockpit!$C$15,1/(1+EXP(-(BH688+AL$14))),0)</f>
        <v>0.91664114974251831</v>
      </c>
      <c r="CE688" s="8">
        <f>IF(CE$1&lt;=cockpit!$C$15,1/(1+EXP(-(BI688+AM$14))),0)</f>
        <v>0.86568063983521792</v>
      </c>
      <c r="CH688" s="6">
        <v>5.8089524923495626</v>
      </c>
      <c r="CK688" s="9">
        <f t="shared" si="231"/>
        <v>5.8089524923495626</v>
      </c>
      <c r="CM688" s="9">
        <f t="shared" si="232"/>
        <v>0.65440413487856908</v>
      </c>
      <c r="CP688">
        <f t="shared" si="233"/>
        <v>0.80895249234956257</v>
      </c>
      <c r="CV688">
        <v>-6.3434655023940925E-2</v>
      </c>
      <c r="CW688">
        <v>0.33180369856463271</v>
      </c>
      <c r="CX688">
        <v>1.3693091341954997E-2</v>
      </c>
      <c r="CY688">
        <v>0.21663932988905235</v>
      </c>
      <c r="CZ688">
        <v>0.25894607990237861</v>
      </c>
      <c r="DA688">
        <v>0.60994529243634277</v>
      </c>
      <c r="DB688">
        <v>1.0742592472581679E-2</v>
      </c>
      <c r="DC688">
        <v>0.50857313702829132</v>
      </c>
      <c r="DD688">
        <v>0.2202431831805855</v>
      </c>
      <c r="DE688">
        <v>0.47810016055499965</v>
      </c>
      <c r="DF688">
        <v>0.58927028667318804</v>
      </c>
      <c r="DG688">
        <v>0.16099075824442038</v>
      </c>
      <c r="DH688">
        <v>-8.3057951428112786E-2</v>
      </c>
      <c r="DI688">
        <v>0.40236147928055505</v>
      </c>
      <c r="DJ688">
        <v>0.11145783142095167</v>
      </c>
      <c r="DK688">
        <v>-0.14592898638072963</v>
      </c>
      <c r="DL688">
        <v>0.53639208278601103</v>
      </c>
      <c r="DM688">
        <v>0.4812216019965751</v>
      </c>
      <c r="DN688">
        <v>0.32148738998134752</v>
      </c>
      <c r="DO688">
        <v>-1.7133011009225908E-2</v>
      </c>
      <c r="DR688">
        <f t="shared" si="234"/>
        <v>-2.4226398711614829E-2</v>
      </c>
      <c r="DS688">
        <f t="shared" si="246"/>
        <v>8.0453591927020035E-2</v>
      </c>
      <c r="DT688">
        <f t="shared" si="247"/>
        <v>3.5979112070060378E-3</v>
      </c>
      <c r="DU688">
        <f t="shared" si="248"/>
        <v>4.6960511720109385E-2</v>
      </c>
      <c r="DV688">
        <f t="shared" si="249"/>
        <v>5.5689932134386243E-2</v>
      </c>
      <c r="DW688">
        <f t="shared" si="250"/>
        <v>0.13363996872263686</v>
      </c>
      <c r="DX688">
        <f t="shared" si="251"/>
        <v>2.2696423941116414E-3</v>
      </c>
      <c r="DY688">
        <f t="shared" si="252"/>
        <v>0.10228543186044251</v>
      </c>
      <c r="DZ688">
        <f t="shared" si="253"/>
        <v>8.9681596610105885E-2</v>
      </c>
      <c r="EA688">
        <f t="shared" si="235"/>
        <v>0.1518032278393068</v>
      </c>
      <c r="EB688">
        <f t="shared" si="236"/>
        <v>0.17215551561934561</v>
      </c>
      <c r="EC688">
        <f t="shared" si="237"/>
        <v>3.2149711413178156E-2</v>
      </c>
      <c r="ED688">
        <f t="shared" si="238"/>
        <v>-1.8420711850130077E-2</v>
      </c>
      <c r="EE688">
        <f t="shared" si="239"/>
        <v>0.14521818802371078</v>
      </c>
      <c r="EF688">
        <f t="shared" si="240"/>
        <v>3.6937622598704381E-2</v>
      </c>
      <c r="EG688">
        <f t="shared" si="241"/>
        <v>-1.739327517611226E-2</v>
      </c>
      <c r="EH688">
        <f t="shared" si="242"/>
        <v>0.12639367083756117</v>
      </c>
      <c r="EI688">
        <f t="shared" si="243"/>
        <v>0.1632338876538883</v>
      </c>
      <c r="EJ688">
        <f t="shared" si="244"/>
        <v>5.1363719645383714E-2</v>
      </c>
      <c r="EK688">
        <f t="shared" si="245"/>
        <v>-4.2934816706909316E-3</v>
      </c>
    </row>
    <row r="689" spans="1:141" x14ac:dyDescent="0.3">
      <c r="A689" s="6">
        <f>('Base original'!A689-MIN('Base original'!A:A))/(MAX('Base original'!A:A)-MIN('Base original'!A:A))</f>
        <v>0.21238938053097348</v>
      </c>
      <c r="B689" s="6">
        <f>('Base original'!B689-MIN('Base original'!B:B))/(MAX('Base original'!B:B)-MIN('Base original'!B:B))</f>
        <v>0.19178082191780824</v>
      </c>
      <c r="C689" s="6">
        <f>('Base original'!C689-MIN('Base original'!C:C))/(MAX('Base original'!C:C)-MIN('Base original'!C:C))</f>
        <v>0.32</v>
      </c>
      <c r="D689" s="6">
        <f>('Base original'!D689-MIN('Base original'!D:D))/(MAX('Base original'!D:D)-MIN('Base original'!D:D))</f>
        <v>0.18493150684931509</v>
      </c>
      <c r="E689" s="6">
        <f>('Base original'!E689-MIN('Base original'!E:E))/(MAX('Base original'!E:E)-MIN('Base original'!E:E))</f>
        <v>8.1803005008347252E-2</v>
      </c>
      <c r="F689" s="6">
        <f>('Base original'!F689-MIN('Base original'!F:F))/(MAX('Base original'!F:F)-MIN('Base original'!F:F))</f>
        <v>0.11940298507462686</v>
      </c>
      <c r="G689" s="6">
        <f>('Base original'!G689-MIN('Base original'!G:G))/(MAX('Base original'!G:G)-MIN('Base original'!G:G))</f>
        <v>8.1272084805653705E-2</v>
      </c>
      <c r="H689" s="6">
        <f>('Base original'!H689-MIN('Base original'!H:H))/(MAX('Base original'!H:H)-MIN('Base original'!H:H))</f>
        <v>0.30029368575624438</v>
      </c>
      <c r="I689" s="6">
        <f>('Base original'!I689-MIN('Base original'!I:I))/(MAX('Base original'!I:I)-MIN('Base original'!I:I))</f>
        <v>0.42519685039370059</v>
      </c>
      <c r="J689" s="6">
        <f>('Base original'!J689-MIN('Base original'!J:J))/(MAX('Base original'!J:J)-MIN('Base original'!J:J))</f>
        <v>9.5808383233532926E-2</v>
      </c>
      <c r="K689" s="6">
        <f>('Base original'!K689-MIN('Base original'!K:K))/(MAX('Base original'!K:K)-MIN('Base original'!K:K))</f>
        <v>0.44615384615384623</v>
      </c>
      <c r="L689" s="6">
        <f>'Base original'!L689</f>
        <v>7</v>
      </c>
      <c r="M689">
        <v>978</v>
      </c>
      <c r="O689">
        <v>0.32029941864088507</v>
      </c>
      <c r="P689" t="str">
        <f>IF(O689&lt;=cockpit!C$11,"treino","teste")</f>
        <v>treino</v>
      </c>
      <c r="AP689" s="6">
        <v>0.77587421969028258</v>
      </c>
      <c r="AQ689" s="6">
        <v>1.2037878438460359</v>
      </c>
      <c r="AR689" s="6">
        <v>1.2541078841994628</v>
      </c>
      <c r="AS689" s="6">
        <v>1.4379844010899798</v>
      </c>
      <c r="AT689" s="6">
        <v>1.3876845505950026</v>
      </c>
      <c r="AU689" s="6">
        <v>1.2106717076017188</v>
      </c>
      <c r="AV689" s="6">
        <v>1.2677905173300006</v>
      </c>
      <c r="AW689" s="6">
        <v>1.3769896868377567</v>
      </c>
      <c r="AX689" s="6">
        <v>0.87476479473012159</v>
      </c>
      <c r="AY689" s="6">
        <v>0.8177379495123982</v>
      </c>
      <c r="AZ689" s="6">
        <v>0.96305968822115051</v>
      </c>
      <c r="BA689" s="6">
        <v>1.2739681549250752</v>
      </c>
      <c r="BB689" s="6">
        <v>1.0061941637430238</v>
      </c>
      <c r="BC689" s="6">
        <v>1.1402746067102536</v>
      </c>
      <c r="BD689" s="6">
        <v>1.0115174176216222</v>
      </c>
      <c r="BE689" s="6">
        <v>1.5266709912761827</v>
      </c>
      <c r="BF689" s="6">
        <v>0.98350415058211005</v>
      </c>
      <c r="BG689" s="6">
        <v>1.079028935239194</v>
      </c>
      <c r="BH689" s="6">
        <v>1.0166194697808681</v>
      </c>
      <c r="BI689" s="6">
        <v>1.0717092471956959</v>
      </c>
      <c r="BL689" s="8">
        <f>IF(BL$1&lt;=cockpit!$C$15,1/(1+EXP(-(AP689+T$14))),0)</f>
        <v>0.7178886741942555</v>
      </c>
      <c r="BM689" s="8">
        <f>IF(BM$1&lt;=cockpit!$C$15,1/(1+EXP(-(AQ689+U$14))),0)</f>
        <v>0.78973697227627337</v>
      </c>
      <c r="BN689" s="8">
        <f>IF(BN$1&lt;=cockpit!$C$15,1/(1+EXP(-(AR689+V$14))),0)</f>
        <v>0.80314078973366465</v>
      </c>
      <c r="BO689" s="8">
        <f>IF(BO$1&lt;=cockpit!$C$15,1/(1+EXP(-(AS689+W$14))),0)</f>
        <v>0.81850436358670708</v>
      </c>
      <c r="BP689" s="8">
        <f>IF(BP$1&lt;=cockpit!$C$15,1/(1+EXP(-(AT689+X$14))),0)</f>
        <v>0.81685816836242331</v>
      </c>
      <c r="BQ689" s="8">
        <f>IF(BQ$1&lt;=cockpit!$C$15,1/(1+EXP(-(AU689+Y$14))),0)</f>
        <v>0.84004214107493569</v>
      </c>
      <c r="BR689" s="8">
        <f>IF(BR$1&lt;=cockpit!$C$15,1/(1+EXP(-(AV689+Z$14))),0)</f>
        <v>0.84081512862244823</v>
      </c>
      <c r="BS689" s="8">
        <f>IF(BS$1&lt;=cockpit!$C$15,1/(1+EXP(-(AW689+AA$14))),0)</f>
        <v>0.81544021318497495</v>
      </c>
      <c r="BT689" s="8">
        <f>IF(BT$1&lt;=cockpit!$C$15,1/(1+EXP(-(AX689+AB$14))),0)</f>
        <v>0.72486482318435275</v>
      </c>
      <c r="BU689" s="8">
        <f>IF(BU$1&lt;=cockpit!$C$15,1/(1+EXP(-(AY689+AC$14))),0)</f>
        <v>0.70230765049555943</v>
      </c>
      <c r="BV689" s="8">
        <f>IF(BV$1&lt;=cockpit!$C$15,1/(1+EXP(-(AZ689+AD$14))),0)</f>
        <v>0.79219019605777719</v>
      </c>
      <c r="BW689" s="8">
        <f>IF(BW$1&lt;=cockpit!$C$15,1/(1+EXP(-(BA689+AE$14))),0)</f>
        <v>0.84556551082769127</v>
      </c>
      <c r="BX689" s="8">
        <f>IF(BX$1&lt;=cockpit!$C$15,1/(1+EXP(-(BB689+AF$14))),0)</f>
        <v>0.85022276551958798</v>
      </c>
      <c r="BY689" s="8">
        <f>IF(BY$1&lt;=cockpit!$C$15,1/(1+EXP(-(BC689+AG$14))),0)</f>
        <v>0.75244181497923857</v>
      </c>
      <c r="BZ689" s="8">
        <f>IF(BZ$1&lt;=cockpit!$C$15,1/(1+EXP(-(BD689+AH$14))),0)</f>
        <v>0.78852242208254986</v>
      </c>
      <c r="CA689" s="8">
        <f>IF(CA$1&lt;=cockpit!$C$15,1/(1+EXP(-(BE689+AI$14))),0)</f>
        <v>0.92398206954863971</v>
      </c>
      <c r="CB689" s="8">
        <f>IF(CB$1&lt;=cockpit!$C$15,1/(1+EXP(-(BF689+AJ$14))),0)</f>
        <v>0.80162924255754486</v>
      </c>
      <c r="CC689" s="8">
        <f>IF(CC$1&lt;=cockpit!$C$15,1/(1+EXP(-(BG689+AK$14))),0)</f>
        <v>0.78013600214107126</v>
      </c>
      <c r="CD689" s="8">
        <f>IF(CD$1&lt;=cockpit!$C$15,1/(1+EXP(-(BH689+AL$14))),0)</f>
        <v>0.87518848337560162</v>
      </c>
      <c r="CE689" s="8">
        <f>IF(CE$1&lt;=cockpit!$C$15,1/(1+EXP(-(BI689+AM$14))),0)</f>
        <v>0.8338775676075284</v>
      </c>
      <c r="CH689" s="6">
        <v>5.4216204349714721</v>
      </c>
      <c r="CK689" s="9">
        <f t="shared" si="231"/>
        <v>5.4216204349714721</v>
      </c>
      <c r="CM689" s="9">
        <f t="shared" si="232"/>
        <v>2.491282051299645</v>
      </c>
      <c r="CP689">
        <f t="shared" si="233"/>
        <v>-1.5783795650285279</v>
      </c>
      <c r="CV689">
        <v>0.12376989273327718</v>
      </c>
      <c r="CW689">
        <v>-0.64739546805054715</v>
      </c>
      <c r="CX689">
        <v>-2.6717138225802656E-2</v>
      </c>
      <c r="CY689">
        <v>-0.42269366188020385</v>
      </c>
      <c r="CZ689">
        <v>-0.50524005405442995</v>
      </c>
      <c r="DA689">
        <v>-1.1900886572098754</v>
      </c>
      <c r="DB689">
        <v>-2.0960301865075744E-2</v>
      </c>
      <c r="DC689">
        <v>-0.99229739001908945</v>
      </c>
      <c r="DD689">
        <v>-0.42972528418746136</v>
      </c>
      <c r="DE689">
        <v>-0.93284034673668292</v>
      </c>
      <c r="DF689">
        <v>-1.1497488264880125</v>
      </c>
      <c r="DG689">
        <v>-0.31411550786302311</v>
      </c>
      <c r="DH689">
        <v>0.16205769125761707</v>
      </c>
      <c r="DI689">
        <v>-0.78506357623860157</v>
      </c>
      <c r="DJ689">
        <v>-0.21746983307544515</v>
      </c>
      <c r="DK689">
        <v>0.28472788232555418</v>
      </c>
      <c r="DL689">
        <v>-1.0465760478140493</v>
      </c>
      <c r="DM689">
        <v>-0.93893071598754718</v>
      </c>
      <c r="DN689">
        <v>-0.62726690573276211</v>
      </c>
      <c r="DO689">
        <v>3.3428903081598363E-2</v>
      </c>
      <c r="DR689">
        <f t="shared" si="234"/>
        <v>5.9983327350351973E-2</v>
      </c>
      <c r="DS689">
        <f t="shared" si="246"/>
        <v>-0.24362495872203568</v>
      </c>
      <c r="DT689">
        <f t="shared" si="247"/>
        <v>-9.4836455469478626E-3</v>
      </c>
      <c r="DU689">
        <f t="shared" si="248"/>
        <v>-0.13951029958964531</v>
      </c>
      <c r="DV689">
        <f t="shared" si="249"/>
        <v>-0.16811495629577722</v>
      </c>
      <c r="DW689">
        <f t="shared" si="250"/>
        <v>-0.35027784385546784</v>
      </c>
      <c r="DX689">
        <f t="shared" si="251"/>
        <v>-6.141995567791588E-3</v>
      </c>
      <c r="DY689">
        <f t="shared" si="252"/>
        <v>-0.33247644333564291</v>
      </c>
      <c r="DZ689">
        <f t="shared" si="253"/>
        <v>-0.20393515273265844</v>
      </c>
      <c r="EA689">
        <f t="shared" si="235"/>
        <v>-0.4727298719431019</v>
      </c>
      <c r="EB689">
        <f t="shared" si="236"/>
        <v>-0.42820635153053699</v>
      </c>
      <c r="EC689">
        <f t="shared" si="237"/>
        <v>-8.9528877537981069E-2</v>
      </c>
      <c r="ED689">
        <f t="shared" si="238"/>
        <v>4.4909629810107009E-2</v>
      </c>
      <c r="EE689">
        <f t="shared" si="239"/>
        <v>-0.34058516369373798</v>
      </c>
      <c r="EF689">
        <f t="shared" si="240"/>
        <v>-8.2254134689423025E-2</v>
      </c>
      <c r="EG689">
        <f t="shared" si="241"/>
        <v>4.1643484367005795E-2</v>
      </c>
      <c r="EH689">
        <f t="shared" si="242"/>
        <v>-0.37403639716993753</v>
      </c>
      <c r="EI689">
        <f t="shared" si="243"/>
        <v>-0.36748604433691479</v>
      </c>
      <c r="EJ689">
        <f t="shared" si="244"/>
        <v>-0.1468087573252003</v>
      </c>
      <c r="EK689">
        <f t="shared" si="245"/>
        <v>1.0184055226695958E-2</v>
      </c>
    </row>
    <row r="690" spans="1:141" x14ac:dyDescent="0.3">
      <c r="A690" s="6">
        <f>('Base original'!A690-MIN('Base original'!A:A))/(MAX('Base original'!A:A)-MIN('Base original'!A:A))</f>
        <v>0.39823008849557517</v>
      </c>
      <c r="B690" s="6">
        <f>('Base original'!B690-MIN('Base original'!B:B))/(MAX('Base original'!B:B)-MIN('Base original'!B:B))</f>
        <v>0.26027397260273971</v>
      </c>
      <c r="C690" s="6">
        <f>('Base original'!C690-MIN('Base original'!C:C))/(MAX('Base original'!C:C)-MIN('Base original'!C:C))</f>
        <v>0.3</v>
      </c>
      <c r="D690" s="6">
        <f>('Base original'!D690-MIN('Base original'!D:D))/(MAX('Base original'!D:D)-MIN('Base original'!D:D))</f>
        <v>6.8493150684931503E-2</v>
      </c>
      <c r="E690" s="6">
        <f>('Base original'!E690-MIN('Base original'!E:E))/(MAX('Base original'!E:E)-MIN('Base original'!E:E))</f>
        <v>8.8480801335559273E-2</v>
      </c>
      <c r="F690" s="6">
        <f>('Base original'!F690-MIN('Base original'!F:F))/(MAX('Base original'!F:F)-MIN('Base original'!F:F))</f>
        <v>0.1044776119402985</v>
      </c>
      <c r="G690" s="6">
        <f>('Base original'!G690-MIN('Base original'!G:G))/(MAX('Base original'!G:G)-MIN('Base original'!G:G))</f>
        <v>3.8869257950530034E-2</v>
      </c>
      <c r="H690" s="6">
        <f>('Base original'!H690-MIN('Base original'!H:H))/(MAX('Base original'!H:H)-MIN('Base original'!H:H))</f>
        <v>0.56314243759177485</v>
      </c>
      <c r="I690" s="6">
        <f>('Base original'!I690-MIN('Base original'!I:I))/(MAX('Base original'!I:I)-MIN('Base original'!I:I))</f>
        <v>0.45669291338582663</v>
      </c>
      <c r="J690" s="6">
        <f>('Base original'!J690-MIN('Base original'!J:J))/(MAX('Base original'!J:J)-MIN('Base original'!J:J))</f>
        <v>0.22754491017964071</v>
      </c>
      <c r="K690" s="6">
        <f>('Base original'!K690-MIN('Base original'!K:K))/(MAX('Base original'!K:K)-MIN('Base original'!K:K))</f>
        <v>0.32307692307692304</v>
      </c>
      <c r="L690" s="6">
        <f>'Base original'!L690</f>
        <v>6</v>
      </c>
      <c r="M690">
        <v>980</v>
      </c>
      <c r="O690">
        <v>0.47799351611534024</v>
      </c>
      <c r="P690" t="str">
        <f>IF(O690&lt;=cockpit!C$11,"treino","teste")</f>
        <v>treino</v>
      </c>
      <c r="AP690" s="6">
        <v>0.87426575107487914</v>
      </c>
      <c r="AQ690" s="6">
        <v>1.4781912262184389</v>
      </c>
      <c r="AR690" s="6">
        <v>1.3024649634638961</v>
      </c>
      <c r="AS690" s="6">
        <v>1.6975479695494091</v>
      </c>
      <c r="AT690" s="6">
        <v>1.659374959535491</v>
      </c>
      <c r="AU690" s="6">
        <v>1.5413707716174661</v>
      </c>
      <c r="AV690" s="6">
        <v>1.5113303569368055</v>
      </c>
      <c r="AW690" s="6">
        <v>1.8596292963257823</v>
      </c>
      <c r="AX690" s="6">
        <v>0.93469380415303627</v>
      </c>
      <c r="AY690" s="6">
        <v>0.95579072618966976</v>
      </c>
      <c r="AZ690" s="6">
        <v>1.0058237834667103</v>
      </c>
      <c r="BA690" s="6">
        <v>1.5466078558925966</v>
      </c>
      <c r="BB690" s="6">
        <v>1.2622701917210857</v>
      </c>
      <c r="BC690" s="6">
        <v>1.2491529075164851</v>
      </c>
      <c r="BD690" s="6">
        <v>1.1443561620120681</v>
      </c>
      <c r="BE690" s="6">
        <v>1.9234077324250412</v>
      </c>
      <c r="BF690" s="6">
        <v>1.2676192884330872</v>
      </c>
      <c r="BG690" s="6">
        <v>1.0784477318089318</v>
      </c>
      <c r="BH690" s="6">
        <v>1.1318926716289741</v>
      </c>
      <c r="BI690" s="6">
        <v>1.2864794239624309</v>
      </c>
      <c r="BL690" s="8">
        <f>IF(BL$1&lt;=cockpit!$C$15,1/(1+EXP(-(AP690+T$14))),0)</f>
        <v>0.73738174875265861</v>
      </c>
      <c r="BM690" s="8">
        <f>IF(BM$1&lt;=cockpit!$C$15,1/(1+EXP(-(AQ690+U$14))),0)</f>
        <v>0.83170285103343111</v>
      </c>
      <c r="BN690" s="8">
        <f>IF(BN$1&lt;=cockpit!$C$15,1/(1+EXP(-(AR690+V$14))),0)</f>
        <v>0.81067441431736864</v>
      </c>
      <c r="BO690" s="8">
        <f>IF(BO$1&lt;=cockpit!$C$15,1/(1+EXP(-(AS690+W$14))),0)</f>
        <v>0.8539359148266189</v>
      </c>
      <c r="BP690" s="8">
        <f>IF(BP$1&lt;=cockpit!$C$15,1/(1+EXP(-(AT690+X$14))),0)</f>
        <v>0.85407110878243908</v>
      </c>
      <c r="BQ690" s="8">
        <f>IF(BQ$1&lt;=cockpit!$C$15,1/(1+EXP(-(AU690+Y$14))),0)</f>
        <v>0.87966278662062947</v>
      </c>
      <c r="BR690" s="8">
        <f>IF(BR$1&lt;=cockpit!$C$15,1/(1+EXP(-(AV690+Z$14))),0)</f>
        <v>0.87077689758480215</v>
      </c>
      <c r="BS690" s="8">
        <f>IF(BS$1&lt;=cockpit!$C$15,1/(1+EXP(-(AW690+AA$14))),0)</f>
        <v>0.87743853596403965</v>
      </c>
      <c r="BT690" s="8">
        <f>IF(BT$1&lt;=cockpit!$C$15,1/(1+EXP(-(AX690+AB$14))),0)</f>
        <v>0.73665440989899122</v>
      </c>
      <c r="BU690" s="8">
        <f>IF(BU$1&lt;=cockpit!$C$15,1/(1+EXP(-(AY690+AC$14))),0)</f>
        <v>0.73034305090389251</v>
      </c>
      <c r="BV690" s="8">
        <f>IF(BV$1&lt;=cockpit!$C$15,1/(1+EXP(-(AZ690+AD$14))),0)</f>
        <v>0.79914230274787179</v>
      </c>
      <c r="BW690" s="8">
        <f>IF(BW$1&lt;=cockpit!$C$15,1/(1+EXP(-(BA690+AE$14))),0)</f>
        <v>0.87791961997049384</v>
      </c>
      <c r="BX690" s="8">
        <f>IF(BX$1&lt;=cockpit!$C$15,1/(1+EXP(-(BB690+AF$14))),0)</f>
        <v>0.87999948981850706</v>
      </c>
      <c r="BY690" s="8">
        <f>IF(BY$1&lt;=cockpit!$C$15,1/(1+EXP(-(BC690+AG$14))),0)</f>
        <v>0.77216143778794544</v>
      </c>
      <c r="BZ690" s="8">
        <f>IF(BZ$1&lt;=cockpit!$C$15,1/(1+EXP(-(BD690+AH$14))),0)</f>
        <v>0.80982609875794631</v>
      </c>
      <c r="CA690" s="8">
        <f>IF(CA$1&lt;=cockpit!$C$15,1/(1+EXP(-(BE690+AI$14))),0)</f>
        <v>0.94757190283425963</v>
      </c>
      <c r="CB690" s="8">
        <f>IF(CB$1&lt;=cockpit!$C$15,1/(1+EXP(-(BF690+AJ$14))),0)</f>
        <v>0.84298708251163235</v>
      </c>
      <c r="CC690" s="8">
        <f>IF(CC$1&lt;=cockpit!$C$15,1/(1+EXP(-(BG690+AK$14))),0)</f>
        <v>0.78003629567733723</v>
      </c>
      <c r="CD690" s="8">
        <f>IF(CD$1&lt;=cockpit!$C$15,1/(1+EXP(-(BH690+AL$14))),0)</f>
        <v>0.88724539110447087</v>
      </c>
      <c r="CE690" s="8">
        <f>IF(CE$1&lt;=cockpit!$C$15,1/(1+EXP(-(BI690+AM$14))),0)</f>
        <v>0.86153900937459493</v>
      </c>
      <c r="CH690" s="6">
        <v>5.5963639875294184</v>
      </c>
      <c r="CK690" s="9">
        <f t="shared" si="231"/>
        <v>5.5963639875294184</v>
      </c>
      <c r="CM690" s="9">
        <f t="shared" si="232"/>
        <v>0.16292203056315147</v>
      </c>
      <c r="CP690">
        <f t="shared" si="233"/>
        <v>-0.40363601247058156</v>
      </c>
      <c r="CV690">
        <v>3.1651439915764912E-2</v>
      </c>
      <c r="CW690">
        <v>-0.16555721513711161</v>
      </c>
      <c r="CX690">
        <v>-6.8323230843991703E-3</v>
      </c>
      <c r="CY690">
        <v>-0.10809464843447213</v>
      </c>
      <c r="CZ690">
        <v>-0.12920408074040496</v>
      </c>
      <c r="DA690">
        <v>-0.3043391150809665</v>
      </c>
      <c r="DB690">
        <v>-5.3601382407950484E-3</v>
      </c>
      <c r="DC690">
        <v>-0.25375832947066285</v>
      </c>
      <c r="DD690">
        <v>-0.10989283187031083</v>
      </c>
      <c r="DE690">
        <v>-0.2385534925635355</v>
      </c>
      <c r="DF690">
        <v>-0.29402308668255223</v>
      </c>
      <c r="DG690">
        <v>-8.03281630465804E-2</v>
      </c>
      <c r="DH690">
        <v>4.1442706012372196E-2</v>
      </c>
      <c r="DI690">
        <v>-0.20076281933054307</v>
      </c>
      <c r="DJ690">
        <v>-5.5613147939880439E-2</v>
      </c>
      <c r="DK690">
        <v>7.281292130705104E-2</v>
      </c>
      <c r="DL690">
        <v>-0.267638907678869</v>
      </c>
      <c r="DM690">
        <v>-0.24011097114052651</v>
      </c>
      <c r="DN690">
        <v>-0.16040977607319448</v>
      </c>
      <c r="DO690">
        <v>8.5487099808454637E-3</v>
      </c>
      <c r="DR690">
        <f t="shared" si="234"/>
        <v>1.4441544144306533E-2</v>
      </c>
      <c r="DS690">
        <f t="shared" si="246"/>
        <v>-5.1036383566312411E-2</v>
      </c>
      <c r="DT690">
        <f t="shared" si="247"/>
        <v>-2.3421681384028577E-3</v>
      </c>
      <c r="DU690">
        <f t="shared" si="248"/>
        <v>-2.9271323140303045E-2</v>
      </c>
      <c r="DV690">
        <f t="shared" si="249"/>
        <v>-3.4957784411186771E-2</v>
      </c>
      <c r="DW690">
        <f t="shared" si="250"/>
        <v>-6.8839493664783008E-2</v>
      </c>
      <c r="DX690">
        <f t="shared" si="251"/>
        <v>-1.2958005266103492E-3</v>
      </c>
      <c r="DY690">
        <f t="shared" si="252"/>
        <v>-5.8390201584497155E-2</v>
      </c>
      <c r="DZ690">
        <f t="shared" si="253"/>
        <v>-5.0258418538921136E-2</v>
      </c>
      <c r="EA690">
        <f t="shared" si="235"/>
        <v>-0.11130882775529075</v>
      </c>
      <c r="EB690">
        <f t="shared" si="236"/>
        <v>-0.10625158737884559</v>
      </c>
      <c r="EC690">
        <f t="shared" si="237"/>
        <v>-1.8415804991467589E-2</v>
      </c>
      <c r="ED690">
        <f t="shared" si="238"/>
        <v>9.3495116885912392E-3</v>
      </c>
      <c r="EE690">
        <f t="shared" si="239"/>
        <v>-8.106134385311449E-2</v>
      </c>
      <c r="EF690">
        <f t="shared" si="240"/>
        <v>-1.9141027231404019E-2</v>
      </c>
      <c r="EG690">
        <f t="shared" si="241"/>
        <v>7.4347445584366486E-3</v>
      </c>
      <c r="EH690">
        <f t="shared" si="242"/>
        <v>-7.7447414408225473E-2</v>
      </c>
      <c r="EI690">
        <f t="shared" si="243"/>
        <v>-9.4013860597393237E-2</v>
      </c>
      <c r="EJ690">
        <f t="shared" si="244"/>
        <v>-3.4134497106122604E-2</v>
      </c>
      <c r="EK690">
        <f t="shared" si="245"/>
        <v>2.2034345739082831E-3</v>
      </c>
    </row>
    <row r="691" spans="1:141" x14ac:dyDescent="0.3">
      <c r="A691" s="6">
        <f>('Base original'!A691-MIN('Base original'!A:A))/(MAX('Base original'!A:A)-MIN('Base original'!A:A))</f>
        <v>0.4336283185840708</v>
      </c>
      <c r="B691" s="6">
        <f>('Base original'!B691-MIN('Base original'!B:B))/(MAX('Base original'!B:B)-MIN('Base original'!B:B))</f>
        <v>0.50684931506849318</v>
      </c>
      <c r="C691" s="6">
        <f>('Base original'!C691-MIN('Base original'!C:C))/(MAX('Base original'!C:C)-MIN('Base original'!C:C))</f>
        <v>0.26</v>
      </c>
      <c r="D691" s="6">
        <f>('Base original'!D691-MIN('Base original'!D:D))/(MAX('Base original'!D:D)-MIN('Base original'!D:D))</f>
        <v>6.8493150684931503E-2</v>
      </c>
      <c r="E691" s="6">
        <f>('Base original'!E691-MIN('Base original'!E:E))/(MAX('Base original'!E:E)-MIN('Base original'!E:E))</f>
        <v>0.11185308848080135</v>
      </c>
      <c r="F691" s="6">
        <f>('Base original'!F691-MIN('Base original'!F:F))/(MAX('Base original'!F:F)-MIN('Base original'!F:F))</f>
        <v>0.17910447761194029</v>
      </c>
      <c r="G691" s="6">
        <f>('Base original'!G691-MIN('Base original'!G:G))/(MAX('Base original'!G:G)-MIN('Base original'!G:G))</f>
        <v>7.7738515901060068E-2</v>
      </c>
      <c r="H691" s="6">
        <f>('Base original'!H691-MIN('Base original'!H:H))/(MAX('Base original'!H:H)-MIN('Base original'!H:H))</f>
        <v>0.5176211453744507</v>
      </c>
      <c r="I691" s="6">
        <f>('Base original'!I691-MIN('Base original'!I:I))/(MAX('Base original'!I:I)-MIN('Base original'!I:I))</f>
        <v>0.40157480314960625</v>
      </c>
      <c r="J691" s="6">
        <f>('Base original'!J691-MIN('Base original'!J:J))/(MAX('Base original'!J:J)-MIN('Base original'!J:J))</f>
        <v>0.17365269461077845</v>
      </c>
      <c r="K691" s="6">
        <f>('Base original'!K691-MIN('Base original'!K:K))/(MAX('Base original'!K:K)-MIN('Base original'!K:K))</f>
        <v>0.24615384615384611</v>
      </c>
      <c r="L691" s="6">
        <f>'Base original'!L691</f>
        <v>5</v>
      </c>
      <c r="M691">
        <v>981</v>
      </c>
      <c r="O691">
        <v>0.62678527203091505</v>
      </c>
      <c r="P691" t="str">
        <f>IF(O691&lt;=cockpit!C$11,"treino","teste")</f>
        <v>treino</v>
      </c>
      <c r="AP691" s="6">
        <v>0.83797512488401349</v>
      </c>
      <c r="AQ691" s="6">
        <v>1.6973587104200756</v>
      </c>
      <c r="AR691" s="6">
        <v>1.3578381499056384</v>
      </c>
      <c r="AS691" s="6">
        <v>1.8331250197438198</v>
      </c>
      <c r="AT691" s="6">
        <v>1.8566398611492407</v>
      </c>
      <c r="AU691" s="6">
        <v>1.6045413025111359</v>
      </c>
      <c r="AV691" s="6">
        <v>1.4920694209826371</v>
      </c>
      <c r="AW691" s="6">
        <v>2.013245650443741</v>
      </c>
      <c r="AX691" s="6">
        <v>1.0678093806956521</v>
      </c>
      <c r="AY691" s="6">
        <v>1.1607465539778095</v>
      </c>
      <c r="AZ691" s="6">
        <v>1.2442800262459595</v>
      </c>
      <c r="BA691" s="6">
        <v>1.5219763178428691</v>
      </c>
      <c r="BB691" s="6">
        <v>1.2967393877642877</v>
      </c>
      <c r="BC691" s="6">
        <v>1.4264740027731839</v>
      </c>
      <c r="BD691" s="6">
        <v>1.2031133189155288</v>
      </c>
      <c r="BE691" s="6">
        <v>1.9999019688026529</v>
      </c>
      <c r="BF691" s="6">
        <v>1.4568657190018681</v>
      </c>
      <c r="BG691" s="6">
        <v>1.0869166629822482</v>
      </c>
      <c r="BH691" s="6">
        <v>1.2155613233392513</v>
      </c>
      <c r="BI691" s="6">
        <v>1.2795055323268891</v>
      </c>
      <c r="BL691" s="8">
        <f>IF(BL$1&lt;=cockpit!$C$15,1/(1+EXP(-(AP691+T$14))),0)</f>
        <v>0.73029378944542811</v>
      </c>
      <c r="BM691" s="8">
        <f>IF(BM$1&lt;=cockpit!$C$15,1/(1+EXP(-(AQ691+U$14))),0)</f>
        <v>0.86019512470563619</v>
      </c>
      <c r="BN691" s="8">
        <f>IF(BN$1&lt;=cockpit!$C$15,1/(1+EXP(-(AR691+V$14))),0)</f>
        <v>0.81902733912358427</v>
      </c>
      <c r="BO691" s="8">
        <f>IF(BO$1&lt;=cockpit!$C$15,1/(1+EXP(-(AS691+W$14))),0)</f>
        <v>0.87004850924130606</v>
      </c>
      <c r="BP691" s="8">
        <f>IF(BP$1&lt;=cockpit!$C$15,1/(1+EXP(-(AT691+X$14))),0)</f>
        <v>0.87698244441516582</v>
      </c>
      <c r="BQ691" s="8">
        <f>IF(BQ$1&lt;=cockpit!$C$15,1/(1+EXP(-(AU691+Y$14))),0)</f>
        <v>0.88619103593503445</v>
      </c>
      <c r="BR691" s="8">
        <f>IF(BR$1&lt;=cockpit!$C$15,1/(1+EXP(-(AV691+Z$14))),0)</f>
        <v>0.86859404919616745</v>
      </c>
      <c r="BS691" s="8">
        <f>IF(BS$1&lt;=cockpit!$C$15,1/(1+EXP(-(AW691+AA$14))),0)</f>
        <v>0.89302415907596799</v>
      </c>
      <c r="BT691" s="8">
        <f>IF(BT$1&lt;=cockpit!$C$15,1/(1+EXP(-(AX691+AB$14))),0)</f>
        <v>0.76165368391573152</v>
      </c>
      <c r="BU691" s="8">
        <f>IF(BU$1&lt;=cockpit!$C$15,1/(1+EXP(-(AY691+AC$14))),0)</f>
        <v>0.76875944840108801</v>
      </c>
      <c r="BV691" s="8">
        <f>IF(BV$1&lt;=cockpit!$C$15,1/(1+EXP(-(AZ691+AD$14))),0)</f>
        <v>0.83471217135959841</v>
      </c>
      <c r="BW691" s="8">
        <f>IF(BW$1&lt;=cockpit!$C$15,1/(1+EXP(-(BA691+AE$14))),0)</f>
        <v>0.87525502217477802</v>
      </c>
      <c r="BX691" s="8">
        <f>IF(BX$1&lt;=cockpit!$C$15,1/(1+EXP(-(BB691+AF$14))),0)</f>
        <v>0.88359203839675082</v>
      </c>
      <c r="BY691" s="8">
        <f>IF(BY$1&lt;=cockpit!$C$15,1/(1+EXP(-(BC691+AG$14))),0)</f>
        <v>0.80184685144012791</v>
      </c>
      <c r="BZ691" s="8">
        <f>IF(BZ$1&lt;=cockpit!$C$15,1/(1+EXP(-(BD691+AH$14))),0)</f>
        <v>0.81871085991096215</v>
      </c>
      <c r="CA691" s="8">
        <f>IF(CA$1&lt;=cockpit!$C$15,1/(1+EXP(-(BE691+AI$14))),0)</f>
        <v>0.95124455976213729</v>
      </c>
      <c r="CB691" s="8">
        <f>IF(CB$1&lt;=cockpit!$C$15,1/(1+EXP(-(BF691+AJ$14))),0)</f>
        <v>0.86644323307683391</v>
      </c>
      <c r="CC691" s="8">
        <f>IF(CC$1&lt;=cockpit!$C$15,1/(1+EXP(-(BG691+AK$14))),0)</f>
        <v>0.78148594545401551</v>
      </c>
      <c r="CD691" s="8">
        <f>IF(CD$1&lt;=cockpit!$C$15,1/(1+EXP(-(BH691+AL$14))),0)</f>
        <v>0.89534842019529304</v>
      </c>
      <c r="CE691" s="8">
        <f>IF(CE$1&lt;=cockpit!$C$15,1/(1+EXP(-(BI691+AM$14))),0)</f>
        <v>0.86070499757458796</v>
      </c>
      <c r="CH691" s="6">
        <v>5.7245903410501295</v>
      </c>
      <c r="CK691" s="9">
        <f t="shared" si="231"/>
        <v>5.7245903410501295</v>
      </c>
      <c r="CM691" s="9">
        <f t="shared" si="232"/>
        <v>0.52503116234314307</v>
      </c>
      <c r="CP691">
        <f t="shared" si="233"/>
        <v>0.72459034105012954</v>
      </c>
      <c r="CV691">
        <v>-5.6819329630463336E-2</v>
      </c>
      <c r="CW691">
        <v>0.29720132811056488</v>
      </c>
      <c r="CX691">
        <v>1.2265098160066398E-2</v>
      </c>
      <c r="CY691">
        <v>0.19404695258834606</v>
      </c>
      <c r="CZ691">
        <v>0.23194171490231402</v>
      </c>
      <c r="DA691">
        <v>0.54633673997927645</v>
      </c>
      <c r="DB691">
        <v>9.6222940371471395E-3</v>
      </c>
      <c r="DC691">
        <v>0.45553624754644484</v>
      </c>
      <c r="DD691">
        <v>0.19727497563086394</v>
      </c>
      <c r="DE691">
        <v>0.42824116579020544</v>
      </c>
      <c r="DF691">
        <v>0.52781784100954054</v>
      </c>
      <c r="DG691">
        <v>0.14420172942842729</v>
      </c>
      <c r="DH691">
        <v>-7.439619745459071E-2</v>
      </c>
      <c r="DI691">
        <v>0.36040094350973251</v>
      </c>
      <c r="DJ691">
        <v>9.9834376982322032E-2</v>
      </c>
      <c r="DK691">
        <v>-0.13071068450954351</v>
      </c>
      <c r="DL691">
        <v>0.48045407595401318</v>
      </c>
      <c r="DM691">
        <v>0.43103708562494125</v>
      </c>
      <c r="DN691">
        <v>0.28796086266242721</v>
      </c>
      <c r="DO691">
        <v>-1.5346283505887435E-2</v>
      </c>
      <c r="DR691">
        <f t="shared" si="234"/>
        <v>-2.6515932303946985E-2</v>
      </c>
      <c r="DS691">
        <f t="shared" si="246"/>
        <v>7.729146945119246E-2</v>
      </c>
      <c r="DT691">
        <f t="shared" si="247"/>
        <v>4.037599394652527E-3</v>
      </c>
      <c r="DU691">
        <f t="shared" si="248"/>
        <v>4.715643497502682E-2</v>
      </c>
      <c r="DV691">
        <f t="shared" si="249"/>
        <v>5.3555757654009807E-2</v>
      </c>
      <c r="DW691">
        <f t="shared" si="250"/>
        <v>0.11727962095275431</v>
      </c>
      <c r="DX691">
        <f t="shared" si="251"/>
        <v>2.3627002014073931E-3</v>
      </c>
      <c r="DY691">
        <f t="shared" si="252"/>
        <v>9.2249666682929388E-2</v>
      </c>
      <c r="DZ691">
        <f t="shared" si="253"/>
        <v>8.2832539934072857E-2</v>
      </c>
      <c r="EA691">
        <f t="shared" si="235"/>
        <v>0.17515445264855584</v>
      </c>
      <c r="EB691">
        <f t="shared" si="236"/>
        <v>0.16006371130732341</v>
      </c>
      <c r="EC691">
        <f t="shared" si="237"/>
        <v>3.3732915338809538E-2</v>
      </c>
      <c r="ED691">
        <f t="shared" si="238"/>
        <v>-1.6312490394795251E-2</v>
      </c>
      <c r="EE691">
        <f t="shared" si="239"/>
        <v>0.12867813918378326</v>
      </c>
      <c r="EF691">
        <f t="shared" si="240"/>
        <v>3.291664480255424E-2</v>
      </c>
      <c r="EG691">
        <f t="shared" si="241"/>
        <v>-1.2435002487108653E-2</v>
      </c>
      <c r="EH691">
        <f t="shared" si="242"/>
        <v>0.11976572974432668</v>
      </c>
      <c r="EI691">
        <f t="shared" si="243"/>
        <v>0.16779399473351458</v>
      </c>
      <c r="EJ691">
        <f t="shared" si="244"/>
        <v>5.711738452056743E-2</v>
      </c>
      <c r="EK691">
        <f t="shared" si="245"/>
        <v>-3.977555758139995E-3</v>
      </c>
    </row>
    <row r="692" spans="1:141" x14ac:dyDescent="0.3">
      <c r="A692" s="6">
        <f>('Base original'!A692-MIN('Base original'!A:A))/(MAX('Base original'!A:A)-MIN('Base original'!A:A))</f>
        <v>0.23893805309734514</v>
      </c>
      <c r="B692" s="6">
        <f>('Base original'!B692-MIN('Base original'!B:B))/(MAX('Base original'!B:B)-MIN('Base original'!B:B))</f>
        <v>0.27397260273972607</v>
      </c>
      <c r="C692" s="6">
        <f>('Base original'!C692-MIN('Base original'!C:C))/(MAX('Base original'!C:C)-MIN('Base original'!C:C))</f>
        <v>0.32</v>
      </c>
      <c r="D692" s="6">
        <f>('Base original'!D692-MIN('Base original'!D:D))/(MAX('Base original'!D:D)-MIN('Base original'!D:D))</f>
        <v>8.2191780821917818E-2</v>
      </c>
      <c r="E692" s="6">
        <f>('Base original'!E692-MIN('Base original'!E:E))/(MAX('Base original'!E:E)-MIN('Base original'!E:E))</f>
        <v>9.6828046744574306E-2</v>
      </c>
      <c r="F692" s="6">
        <f>('Base original'!F692-MIN('Base original'!F:F))/(MAX('Base original'!F:F)-MIN('Base original'!F:F))</f>
        <v>0.74626865671641796</v>
      </c>
      <c r="G692" s="6">
        <f>('Base original'!G692-MIN('Base original'!G:G))/(MAX('Base original'!G:G)-MIN('Base original'!G:G))</f>
        <v>0.22614840989399293</v>
      </c>
      <c r="H692" s="6">
        <f>('Base original'!H692-MIN('Base original'!H:H))/(MAX('Base original'!H:H)-MIN('Base original'!H:H))</f>
        <v>0.30176211453744178</v>
      </c>
      <c r="I692" s="6">
        <f>('Base original'!I692-MIN('Base original'!I:I))/(MAX('Base original'!I:I)-MIN('Base original'!I:I))</f>
        <v>0.47244094488188965</v>
      </c>
      <c r="J692" s="6">
        <f>('Base original'!J692-MIN('Base original'!J:J))/(MAX('Base original'!J:J)-MIN('Base original'!J:J))</f>
        <v>0.29341317365269459</v>
      </c>
      <c r="K692" s="6">
        <f>('Base original'!K692-MIN('Base original'!K:K))/(MAX('Base original'!K:K)-MIN('Base original'!K:K))</f>
        <v>0.69230769230769229</v>
      </c>
      <c r="L692" s="6">
        <f>'Base original'!L692</f>
        <v>6</v>
      </c>
      <c r="M692">
        <v>982</v>
      </c>
      <c r="O692">
        <v>0.47201137568860851</v>
      </c>
      <c r="P692" t="str">
        <f>IF(O692&lt;=cockpit!C$11,"treino","teste")</f>
        <v>treino</v>
      </c>
      <c r="AP692" s="6">
        <v>1.0588045079591084</v>
      </c>
      <c r="AQ692" s="6">
        <v>1.8752024555886528</v>
      </c>
      <c r="AR692" s="6">
        <v>2.1399160441026344</v>
      </c>
      <c r="AS692" s="6">
        <v>2.0565431391705715</v>
      </c>
      <c r="AT692" s="6">
        <v>2.0757962722732541</v>
      </c>
      <c r="AU692" s="6">
        <v>1.8400622946513419</v>
      </c>
      <c r="AV692" s="6">
        <v>1.8364266921115564</v>
      </c>
      <c r="AW692" s="6">
        <v>2.2453556915648791</v>
      </c>
      <c r="AX692" s="6">
        <v>1.3301385235651686</v>
      </c>
      <c r="AY692" s="6">
        <v>1.5445894495735224</v>
      </c>
      <c r="AZ692" s="6">
        <v>1.3846581145490697</v>
      </c>
      <c r="BA692" s="6">
        <v>2.0115365320637157</v>
      </c>
      <c r="BB692" s="6">
        <v>1.2881358102240985</v>
      </c>
      <c r="BC692" s="6">
        <v>1.7239010836126805</v>
      </c>
      <c r="BD692" s="6">
        <v>1.4267647386981075</v>
      </c>
      <c r="BE692" s="6">
        <v>2.014497774268496</v>
      </c>
      <c r="BF692" s="6">
        <v>1.6379771450680203</v>
      </c>
      <c r="BG692" s="6">
        <v>1.7457238779595312</v>
      </c>
      <c r="BH692" s="6">
        <v>1.7887627850464016</v>
      </c>
      <c r="BI692" s="6">
        <v>1.4243793164252165</v>
      </c>
      <c r="BL692" s="8">
        <f>IF(BL$1&lt;=cockpit!$C$15,1/(1+EXP(-(AP692+T$14))),0)</f>
        <v>0.77152513211801521</v>
      </c>
      <c r="BM692" s="8">
        <f>IF(BM$1&lt;=cockpit!$C$15,1/(1+EXP(-(AQ692+U$14))),0)</f>
        <v>0.88024531693549712</v>
      </c>
      <c r="BN692" s="8">
        <f>IF(BN$1&lt;=cockpit!$C$15,1/(1+EXP(-(AR692+V$14))),0)</f>
        <v>0.90819975509915063</v>
      </c>
      <c r="BO692" s="8">
        <f>IF(BO$1&lt;=cockpit!$C$15,1/(1+EXP(-(AS692+W$14))),0)</f>
        <v>0.89329090107444664</v>
      </c>
      <c r="BP692" s="8">
        <f>IF(BP$1&lt;=cockpit!$C$15,1/(1+EXP(-(AT692+X$14))),0)</f>
        <v>0.89874127373125423</v>
      </c>
      <c r="BQ692" s="8">
        <f>IF(BQ$1&lt;=cockpit!$C$15,1/(1+EXP(-(AU692+Y$14))),0)</f>
        <v>0.90787264918813448</v>
      </c>
      <c r="BR692" s="8">
        <f>IF(BR$1&lt;=cockpit!$C$15,1/(1+EXP(-(AV692+Z$14))),0)</f>
        <v>0.90316893428319134</v>
      </c>
      <c r="BS692" s="8">
        <f>IF(BS$1&lt;=cockpit!$C$15,1/(1+EXP(-(AW692+AA$14))),0)</f>
        <v>0.91326120210928419</v>
      </c>
      <c r="BT692" s="8">
        <f>IF(BT$1&lt;=cockpit!$C$15,1/(1+EXP(-(AX692+AB$14))),0)</f>
        <v>0.80597979746207704</v>
      </c>
      <c r="BU692" s="8">
        <f>IF(BU$1&lt;=cockpit!$C$15,1/(1+EXP(-(AY692+AC$14))),0)</f>
        <v>0.82993441003302793</v>
      </c>
      <c r="BV692" s="8">
        <f>IF(BV$1&lt;=cockpit!$C$15,1/(1+EXP(-(AZ692+AD$14))),0)</f>
        <v>0.85318168856386423</v>
      </c>
      <c r="BW692" s="8">
        <f>IF(BW$1&lt;=cockpit!$C$15,1/(1+EXP(-(BA692+AE$14))),0)</f>
        <v>0.91966499662506052</v>
      </c>
      <c r="BX692" s="8">
        <f>IF(BX$1&lt;=cockpit!$C$15,1/(1+EXP(-(BB692+AF$14))),0)</f>
        <v>0.88270417423846148</v>
      </c>
      <c r="BY692" s="8">
        <f>IF(BY$1&lt;=cockpit!$C$15,1/(1+EXP(-(BC692+AG$14))),0)</f>
        <v>0.84492048053437885</v>
      </c>
      <c r="BZ692" s="8">
        <f>IF(BZ$1&lt;=cockpit!$C$15,1/(1+EXP(-(BD692+AH$14))),0)</f>
        <v>0.84957724689609226</v>
      </c>
      <c r="CA692" s="8">
        <f>IF(CA$1&lt;=cockpit!$C$15,1/(1+EXP(-(BE692+AI$14))),0)</f>
        <v>0.9519170479640876</v>
      </c>
      <c r="CB692" s="8">
        <f>IF(CB$1&lt;=cockpit!$C$15,1/(1+EXP(-(BF692+AJ$14))),0)</f>
        <v>0.88604674741919398</v>
      </c>
      <c r="CC692" s="8">
        <f>IF(CC$1&lt;=cockpit!$C$15,1/(1+EXP(-(BG692+AK$14))),0)</f>
        <v>0.8735981141836574</v>
      </c>
      <c r="CD692" s="8">
        <f>IF(CD$1&lt;=cockpit!$C$15,1/(1+EXP(-(BH692+AL$14))),0)</f>
        <v>0.93818365171092144</v>
      </c>
      <c r="CE692" s="8">
        <f>IF(CE$1&lt;=cockpit!$C$15,1/(1+EXP(-(BI692+AM$14))),0)</f>
        <v>0.87718422862988787</v>
      </c>
      <c r="CH692" s="6">
        <v>5.954438911656565</v>
      </c>
      <c r="CK692" s="9">
        <f t="shared" si="231"/>
        <v>5.954438911656565</v>
      </c>
      <c r="CM692" s="9">
        <f t="shared" si="232"/>
        <v>2.0758127710382864E-3</v>
      </c>
      <c r="CP692">
        <f t="shared" si="233"/>
        <v>-4.5561088343434974E-2</v>
      </c>
      <c r="CV692">
        <v>3.5727090884988683E-3</v>
      </c>
      <c r="CW692">
        <v>-1.8687546878153671E-2</v>
      </c>
      <c r="CX692">
        <v>-7.7120986736010954E-4</v>
      </c>
      <c r="CY692">
        <v>-1.2201363789695238E-2</v>
      </c>
      <c r="CZ692">
        <v>-1.458412618070083E-2</v>
      </c>
      <c r="DA692">
        <v>-3.4352785381302771E-2</v>
      </c>
      <c r="DB692">
        <v>-6.0503454691047053E-4</v>
      </c>
      <c r="DC692">
        <v>-2.8643394815367207E-2</v>
      </c>
      <c r="DD692">
        <v>-1.2404336745147076E-2</v>
      </c>
      <c r="DE692">
        <v>-2.6927123481367644E-2</v>
      </c>
      <c r="DF692">
        <v>-3.3188346464327313E-2</v>
      </c>
      <c r="DG692">
        <v>-9.0671754252795791E-3</v>
      </c>
      <c r="DH692">
        <v>4.6779145851320938E-3</v>
      </c>
      <c r="DI692">
        <v>-2.2661438189345438E-2</v>
      </c>
      <c r="DJ692">
        <v>-6.2774268599982358E-3</v>
      </c>
      <c r="DK692">
        <v>8.2188799753240994E-3</v>
      </c>
      <c r="DL692">
        <v>-3.0210188239301675E-2</v>
      </c>
      <c r="DM692">
        <v>-2.71029264742794E-2</v>
      </c>
      <c r="DN692">
        <v>-1.8106521105705604E-2</v>
      </c>
      <c r="DO692">
        <v>9.6494990195675819E-4</v>
      </c>
      <c r="DR692">
        <f t="shared" si="234"/>
        <v>1.4460503255026348E-3</v>
      </c>
      <c r="DS692">
        <f t="shared" si="246"/>
        <v>-4.2078409568389354E-3</v>
      </c>
      <c r="DT692">
        <f t="shared" si="247"/>
        <v>-1.3509530406803806E-4</v>
      </c>
      <c r="DU692">
        <f t="shared" si="248"/>
        <v>-2.465058194197903E-3</v>
      </c>
      <c r="DV692">
        <f t="shared" si="249"/>
        <v>-2.8040042282775723E-3</v>
      </c>
      <c r="DW692">
        <f t="shared" si="250"/>
        <v>-6.0380947144274147E-3</v>
      </c>
      <c r="DX692">
        <f t="shared" si="251"/>
        <v>-1.1149932157585167E-4</v>
      </c>
      <c r="DY692">
        <f t="shared" si="252"/>
        <v>-4.7534852764257885E-3</v>
      </c>
      <c r="DZ692">
        <f t="shared" si="253"/>
        <v>-4.34643700003658E-3</v>
      </c>
      <c r="EA692">
        <f t="shared" si="235"/>
        <v>-8.3799598067838717E-3</v>
      </c>
      <c r="EB692">
        <f t="shared" si="236"/>
        <v>-9.0299187034244364E-3</v>
      </c>
      <c r="EC692">
        <f t="shared" si="237"/>
        <v>-1.398306190976971E-3</v>
      </c>
      <c r="ED692">
        <f t="shared" si="238"/>
        <v>1.0330395057275442E-3</v>
      </c>
      <c r="EE692">
        <f t="shared" si="239"/>
        <v>-6.4836500659209506E-3</v>
      </c>
      <c r="EF692">
        <f t="shared" si="240"/>
        <v>-1.74649629461896E-3</v>
      </c>
      <c r="EG692">
        <f t="shared" si="241"/>
        <v>7.7137421707588832E-4</v>
      </c>
      <c r="EH692">
        <f t="shared" si="242"/>
        <v>-6.4928087421368E-3</v>
      </c>
      <c r="EI692">
        <f t="shared" si="243"/>
        <v>-6.4186867418256814E-3</v>
      </c>
      <c r="EJ692">
        <f t="shared" si="244"/>
        <v>-2.169368288525418E-3</v>
      </c>
      <c r="EK692">
        <f t="shared" si="245"/>
        <v>2.2246710503137534E-4</v>
      </c>
    </row>
    <row r="693" spans="1:141" x14ac:dyDescent="0.3">
      <c r="A693" s="6">
        <f>('Base original'!A693-MIN('Base original'!A:A))/(MAX('Base original'!A:A)-MIN('Base original'!A:A))</f>
        <v>0.39823008849557517</v>
      </c>
      <c r="B693" s="6">
        <f>('Base original'!B693-MIN('Base original'!B:B))/(MAX('Base original'!B:B)-MIN('Base original'!B:B))</f>
        <v>0.26027397260273971</v>
      </c>
      <c r="C693" s="6">
        <f>('Base original'!C693-MIN('Base original'!C:C))/(MAX('Base original'!C:C)-MIN('Base original'!C:C))</f>
        <v>0.3</v>
      </c>
      <c r="D693" s="6">
        <f>('Base original'!D693-MIN('Base original'!D:D))/(MAX('Base original'!D:D)-MIN('Base original'!D:D))</f>
        <v>6.8493150684931503E-2</v>
      </c>
      <c r="E693" s="6">
        <f>('Base original'!E693-MIN('Base original'!E:E))/(MAX('Base original'!E:E)-MIN('Base original'!E:E))</f>
        <v>8.8480801335559273E-2</v>
      </c>
      <c r="F693" s="6">
        <f>('Base original'!F693-MIN('Base original'!F:F))/(MAX('Base original'!F:F)-MIN('Base original'!F:F))</f>
        <v>0.1044776119402985</v>
      </c>
      <c r="G693" s="6">
        <f>('Base original'!G693-MIN('Base original'!G:G))/(MAX('Base original'!G:G)-MIN('Base original'!G:G))</f>
        <v>3.8869257950530034E-2</v>
      </c>
      <c r="H693" s="6">
        <f>('Base original'!H693-MIN('Base original'!H:H))/(MAX('Base original'!H:H)-MIN('Base original'!H:H))</f>
        <v>0.56314243759177485</v>
      </c>
      <c r="I693" s="6">
        <f>('Base original'!I693-MIN('Base original'!I:I))/(MAX('Base original'!I:I)-MIN('Base original'!I:I))</f>
        <v>0.45669291338582663</v>
      </c>
      <c r="J693" s="6">
        <f>('Base original'!J693-MIN('Base original'!J:J))/(MAX('Base original'!J:J)-MIN('Base original'!J:J))</f>
        <v>0.22754491017964071</v>
      </c>
      <c r="K693" s="6">
        <f>('Base original'!K693-MIN('Base original'!K:K))/(MAX('Base original'!K:K)-MIN('Base original'!K:K))</f>
        <v>0.32307692307692304</v>
      </c>
      <c r="L693" s="6">
        <f>'Base original'!L693</f>
        <v>6</v>
      </c>
      <c r="M693">
        <v>983</v>
      </c>
      <c r="O693">
        <v>0.24021546153186579</v>
      </c>
      <c r="P693" t="str">
        <f>IF(O693&lt;=cockpit!C$11,"treino","teste")</f>
        <v>treino</v>
      </c>
      <c r="AP693" s="6">
        <v>0.87426575107487914</v>
      </c>
      <c r="AQ693" s="6">
        <v>1.4781912262184389</v>
      </c>
      <c r="AR693" s="6">
        <v>1.3024649634638961</v>
      </c>
      <c r="AS693" s="6">
        <v>1.6975479695494091</v>
      </c>
      <c r="AT693" s="6">
        <v>1.659374959535491</v>
      </c>
      <c r="AU693" s="6">
        <v>1.5413707716174661</v>
      </c>
      <c r="AV693" s="6">
        <v>1.5113303569368055</v>
      </c>
      <c r="AW693" s="6">
        <v>1.8596292963257823</v>
      </c>
      <c r="AX693" s="6">
        <v>0.93469380415303627</v>
      </c>
      <c r="AY693" s="6">
        <v>0.95579072618966976</v>
      </c>
      <c r="AZ693" s="6">
        <v>1.0058237834667103</v>
      </c>
      <c r="BA693" s="6">
        <v>1.5466078558925966</v>
      </c>
      <c r="BB693" s="6">
        <v>1.2622701917210857</v>
      </c>
      <c r="BC693" s="6">
        <v>1.2491529075164851</v>
      </c>
      <c r="BD693" s="6">
        <v>1.1443561620120681</v>
      </c>
      <c r="BE693" s="6">
        <v>1.9234077324250412</v>
      </c>
      <c r="BF693" s="6">
        <v>1.2676192884330872</v>
      </c>
      <c r="BG693" s="6">
        <v>1.0784477318089318</v>
      </c>
      <c r="BH693" s="6">
        <v>1.1318926716289741</v>
      </c>
      <c r="BI693" s="6">
        <v>1.2864794239624309</v>
      </c>
      <c r="BL693" s="8">
        <f>IF(BL$1&lt;=cockpit!$C$15,1/(1+EXP(-(AP693+T$14))),0)</f>
        <v>0.73738174875265861</v>
      </c>
      <c r="BM693" s="8">
        <f>IF(BM$1&lt;=cockpit!$C$15,1/(1+EXP(-(AQ693+U$14))),0)</f>
        <v>0.83170285103343111</v>
      </c>
      <c r="BN693" s="8">
        <f>IF(BN$1&lt;=cockpit!$C$15,1/(1+EXP(-(AR693+V$14))),0)</f>
        <v>0.81067441431736864</v>
      </c>
      <c r="BO693" s="8">
        <f>IF(BO$1&lt;=cockpit!$C$15,1/(1+EXP(-(AS693+W$14))),0)</f>
        <v>0.8539359148266189</v>
      </c>
      <c r="BP693" s="8">
        <f>IF(BP$1&lt;=cockpit!$C$15,1/(1+EXP(-(AT693+X$14))),0)</f>
        <v>0.85407110878243908</v>
      </c>
      <c r="BQ693" s="8">
        <f>IF(BQ$1&lt;=cockpit!$C$15,1/(1+EXP(-(AU693+Y$14))),0)</f>
        <v>0.87966278662062947</v>
      </c>
      <c r="BR693" s="8">
        <f>IF(BR$1&lt;=cockpit!$C$15,1/(1+EXP(-(AV693+Z$14))),0)</f>
        <v>0.87077689758480215</v>
      </c>
      <c r="BS693" s="8">
        <f>IF(BS$1&lt;=cockpit!$C$15,1/(1+EXP(-(AW693+AA$14))),0)</f>
        <v>0.87743853596403965</v>
      </c>
      <c r="BT693" s="8">
        <f>IF(BT$1&lt;=cockpit!$C$15,1/(1+EXP(-(AX693+AB$14))),0)</f>
        <v>0.73665440989899122</v>
      </c>
      <c r="BU693" s="8">
        <f>IF(BU$1&lt;=cockpit!$C$15,1/(1+EXP(-(AY693+AC$14))),0)</f>
        <v>0.73034305090389251</v>
      </c>
      <c r="BV693" s="8">
        <f>IF(BV$1&lt;=cockpit!$C$15,1/(1+EXP(-(AZ693+AD$14))),0)</f>
        <v>0.79914230274787179</v>
      </c>
      <c r="BW693" s="8">
        <f>IF(BW$1&lt;=cockpit!$C$15,1/(1+EXP(-(BA693+AE$14))),0)</f>
        <v>0.87791961997049384</v>
      </c>
      <c r="BX693" s="8">
        <f>IF(BX$1&lt;=cockpit!$C$15,1/(1+EXP(-(BB693+AF$14))),0)</f>
        <v>0.87999948981850706</v>
      </c>
      <c r="BY693" s="8">
        <f>IF(BY$1&lt;=cockpit!$C$15,1/(1+EXP(-(BC693+AG$14))),0)</f>
        <v>0.77216143778794544</v>
      </c>
      <c r="BZ693" s="8">
        <f>IF(BZ$1&lt;=cockpit!$C$15,1/(1+EXP(-(BD693+AH$14))),0)</f>
        <v>0.80982609875794631</v>
      </c>
      <c r="CA693" s="8">
        <f>IF(CA$1&lt;=cockpit!$C$15,1/(1+EXP(-(BE693+AI$14))),0)</f>
        <v>0.94757190283425963</v>
      </c>
      <c r="CB693" s="8">
        <f>IF(CB$1&lt;=cockpit!$C$15,1/(1+EXP(-(BF693+AJ$14))),0)</f>
        <v>0.84298708251163235</v>
      </c>
      <c r="CC693" s="8">
        <f>IF(CC$1&lt;=cockpit!$C$15,1/(1+EXP(-(BG693+AK$14))),0)</f>
        <v>0.78003629567733723</v>
      </c>
      <c r="CD693" s="8">
        <f>IF(CD$1&lt;=cockpit!$C$15,1/(1+EXP(-(BH693+AL$14))),0)</f>
        <v>0.88724539110447087</v>
      </c>
      <c r="CE693" s="8">
        <f>IF(CE$1&lt;=cockpit!$C$15,1/(1+EXP(-(BI693+AM$14))),0)</f>
        <v>0.86153900937459493</v>
      </c>
      <c r="CH693" s="6">
        <v>5.5963639875294184</v>
      </c>
      <c r="CK693" s="9">
        <f t="shared" si="231"/>
        <v>5.5963639875294184</v>
      </c>
      <c r="CM693" s="9">
        <f t="shared" si="232"/>
        <v>0.16292203056315147</v>
      </c>
      <c r="CP693">
        <f t="shared" si="233"/>
        <v>-0.40363601247058156</v>
      </c>
      <c r="CV693">
        <v>3.1651439915764912E-2</v>
      </c>
      <c r="CW693">
        <v>-0.16555721513711161</v>
      </c>
      <c r="CX693">
        <v>-6.8323230843991703E-3</v>
      </c>
      <c r="CY693">
        <v>-0.10809464843447213</v>
      </c>
      <c r="CZ693">
        <v>-0.12920408074040496</v>
      </c>
      <c r="DA693">
        <v>-0.3043391150809665</v>
      </c>
      <c r="DB693">
        <v>-5.3601382407950484E-3</v>
      </c>
      <c r="DC693">
        <v>-0.25375832947066285</v>
      </c>
      <c r="DD693">
        <v>-0.10989283187031083</v>
      </c>
      <c r="DE693">
        <v>-0.2385534925635355</v>
      </c>
      <c r="DF693">
        <v>-0.29402308668255223</v>
      </c>
      <c r="DG693">
        <v>-8.03281630465804E-2</v>
      </c>
      <c r="DH693">
        <v>4.1442706012372196E-2</v>
      </c>
      <c r="DI693">
        <v>-0.20076281933054307</v>
      </c>
      <c r="DJ693">
        <v>-5.5613147939880439E-2</v>
      </c>
      <c r="DK693">
        <v>7.281292130705104E-2</v>
      </c>
      <c r="DL693">
        <v>-0.267638907678869</v>
      </c>
      <c r="DM693">
        <v>-0.24011097114052651</v>
      </c>
      <c r="DN693">
        <v>-0.16040977607319448</v>
      </c>
      <c r="DO693">
        <v>8.5487099808454637E-3</v>
      </c>
      <c r="DR693">
        <f t="shared" si="234"/>
        <v>1.4441544144306533E-2</v>
      </c>
      <c r="DS693">
        <f t="shared" si="246"/>
        <v>-5.1036383566312411E-2</v>
      </c>
      <c r="DT693">
        <f t="shared" si="247"/>
        <v>-2.3421681384028577E-3</v>
      </c>
      <c r="DU693">
        <f t="shared" si="248"/>
        <v>-2.9271323140303045E-2</v>
      </c>
      <c r="DV693">
        <f t="shared" si="249"/>
        <v>-3.4957784411186771E-2</v>
      </c>
      <c r="DW693">
        <f t="shared" si="250"/>
        <v>-6.8839493664783008E-2</v>
      </c>
      <c r="DX693">
        <f t="shared" si="251"/>
        <v>-1.2958005266103492E-3</v>
      </c>
      <c r="DY693">
        <f t="shared" si="252"/>
        <v>-5.8390201584497155E-2</v>
      </c>
      <c r="DZ693">
        <f t="shared" si="253"/>
        <v>-5.0258418538921136E-2</v>
      </c>
      <c r="EA693">
        <f t="shared" si="235"/>
        <v>-0.11130882775529075</v>
      </c>
      <c r="EB693">
        <f t="shared" si="236"/>
        <v>-0.10625158737884559</v>
      </c>
      <c r="EC693">
        <f t="shared" si="237"/>
        <v>-1.8415804991467589E-2</v>
      </c>
      <c r="ED693">
        <f t="shared" si="238"/>
        <v>9.3495116885912392E-3</v>
      </c>
      <c r="EE693">
        <f t="shared" si="239"/>
        <v>-8.106134385311449E-2</v>
      </c>
      <c r="EF693">
        <f t="shared" si="240"/>
        <v>-1.9141027231404019E-2</v>
      </c>
      <c r="EG693">
        <f t="shared" si="241"/>
        <v>7.4347445584366486E-3</v>
      </c>
      <c r="EH693">
        <f t="shared" si="242"/>
        <v>-7.7447414408225473E-2</v>
      </c>
      <c r="EI693">
        <f t="shared" si="243"/>
        <v>-9.4013860597393237E-2</v>
      </c>
      <c r="EJ693">
        <f t="shared" si="244"/>
        <v>-3.4134497106122604E-2</v>
      </c>
      <c r="EK693">
        <f t="shared" si="245"/>
        <v>2.2034345739082831E-3</v>
      </c>
    </row>
    <row r="694" spans="1:141" x14ac:dyDescent="0.3">
      <c r="A694" s="6">
        <f>('Base original'!A694-MIN('Base original'!A:A))/(MAX('Base original'!A:A)-MIN('Base original'!A:A))</f>
        <v>0.24778761061946908</v>
      </c>
      <c r="B694" s="6">
        <f>('Base original'!B694-MIN('Base original'!B:B))/(MAX('Base original'!B:B)-MIN('Base original'!B:B))</f>
        <v>0.31506849315068491</v>
      </c>
      <c r="C694" s="6">
        <f>('Base original'!C694-MIN('Base original'!C:C))/(MAX('Base original'!C:C)-MIN('Base original'!C:C))</f>
        <v>0</v>
      </c>
      <c r="D694" s="6">
        <f>('Base original'!D694-MIN('Base original'!D:D))/(MAX('Base original'!D:D)-MIN('Base original'!D:D))</f>
        <v>7.5342465753424667E-2</v>
      </c>
      <c r="E694" s="6">
        <f>('Base original'!E694-MIN('Base original'!E:E))/(MAX('Base original'!E:E)-MIN('Base original'!E:E))</f>
        <v>8.6811352253756274E-2</v>
      </c>
      <c r="F694" s="6">
        <f>('Base original'!F694-MIN('Base original'!F:F))/(MAX('Base original'!F:F)-MIN('Base original'!F:F))</f>
        <v>8.9552238805970144E-2</v>
      </c>
      <c r="G694" s="6">
        <f>('Base original'!G694-MIN('Base original'!G:G))/(MAX('Base original'!G:G)-MIN('Base original'!G:G))</f>
        <v>1.7667844522968199E-2</v>
      </c>
      <c r="H694" s="6">
        <f>('Base original'!H694-MIN('Base original'!H:H))/(MAX('Base original'!H:H)-MIN('Base original'!H:H))</f>
        <v>0.40748898678413786</v>
      </c>
      <c r="I694" s="6">
        <f>('Base original'!I694-MIN('Base original'!I:I))/(MAX('Base original'!I:I)-MIN('Base original'!I:I))</f>
        <v>0.55905511811023634</v>
      </c>
      <c r="J694" s="6">
        <f>('Base original'!J694-MIN('Base original'!J:J))/(MAX('Base original'!J:J)-MIN('Base original'!J:J))</f>
        <v>0.1497005988023952</v>
      </c>
      <c r="K694" s="6">
        <f>('Base original'!K694-MIN('Base original'!K:K))/(MAX('Base original'!K:K)-MIN('Base original'!K:K))</f>
        <v>0.44615384615384623</v>
      </c>
      <c r="L694" s="6">
        <f>'Base original'!L694</f>
        <v>6</v>
      </c>
      <c r="M694">
        <v>985</v>
      </c>
      <c r="O694">
        <v>0.83064370487983796</v>
      </c>
      <c r="P694" t="str">
        <f>IF(O694&lt;=cockpit!C$11,"treino","teste")</f>
        <v>teste</v>
      </c>
      <c r="AP694" s="6">
        <v>0.48211383561520577</v>
      </c>
      <c r="AQ694" s="6">
        <v>1.1224979925683458</v>
      </c>
      <c r="AR694" s="6">
        <v>1.2131843665858821</v>
      </c>
      <c r="AS694" s="6">
        <v>1.3157686506035144</v>
      </c>
      <c r="AT694" s="6">
        <v>1.3943412885021549</v>
      </c>
      <c r="AU694" s="6">
        <v>1.3511790612091295</v>
      </c>
      <c r="AV694" s="6">
        <v>1.3120960087895985</v>
      </c>
      <c r="AW694" s="6">
        <v>1.4094401521056183</v>
      </c>
      <c r="AX694" s="6">
        <v>0.70573603163236986</v>
      </c>
      <c r="AY694" s="6">
        <v>0.79127164042400466</v>
      </c>
      <c r="AZ694" s="6">
        <v>0.85247043897844699</v>
      </c>
      <c r="BA694" s="6">
        <v>1.2536279925213756</v>
      </c>
      <c r="BB694" s="6">
        <v>1.0866235598345277</v>
      </c>
      <c r="BC694" s="6">
        <v>1.0910309605374011</v>
      </c>
      <c r="BD694" s="6">
        <v>0.91613596548886833</v>
      </c>
      <c r="BE694" s="6">
        <v>1.7946802941602171</v>
      </c>
      <c r="BF694" s="6">
        <v>1.019206345959355</v>
      </c>
      <c r="BG694" s="6">
        <v>0.819932045220235</v>
      </c>
      <c r="BH694" s="6">
        <v>0.95059576200003426</v>
      </c>
      <c r="BI694" s="6">
        <v>0.97379013323040065</v>
      </c>
      <c r="BL694" s="8">
        <f>IF(BL$1&lt;=cockpit!$C$15,1/(1+EXP(-(AP694+T$14))),0)</f>
        <v>0.65481050417806352</v>
      </c>
      <c r="BM694" s="8">
        <f>IF(BM$1&lt;=cockpit!$C$15,1/(1+EXP(-(AQ694+U$14))),0)</f>
        <v>0.77592078956518196</v>
      </c>
      <c r="BN694" s="8">
        <f>IF(BN$1&lt;=cockpit!$C$15,1/(1+EXP(-(AR694+V$14))),0)</f>
        <v>0.79659020017737237</v>
      </c>
      <c r="BO694" s="8">
        <f>IF(BO$1&lt;=cockpit!$C$15,1/(1+EXP(-(AS694+W$14))),0)</f>
        <v>0.79963767493652604</v>
      </c>
      <c r="BP694" s="8">
        <f>IF(BP$1&lt;=cockpit!$C$15,1/(1+EXP(-(AT694+X$14))),0)</f>
        <v>0.81785192261439787</v>
      </c>
      <c r="BQ694" s="8">
        <f>IF(BQ$1&lt;=cockpit!$C$15,1/(1+EXP(-(AU694+Y$14))),0)</f>
        <v>0.85803313268393211</v>
      </c>
      <c r="BR694" s="8">
        <f>IF(BR$1&lt;=cockpit!$C$15,1/(1+EXP(-(AV694+Z$14))),0)</f>
        <v>0.8466560460768725</v>
      </c>
      <c r="BS694" s="8">
        <f>IF(BS$1&lt;=cockpit!$C$15,1/(1+EXP(-(AW694+AA$14))),0)</f>
        <v>0.82027402224968138</v>
      </c>
      <c r="BT694" s="8">
        <f>IF(BT$1&lt;=cockpit!$C$15,1/(1+EXP(-(AX694+AB$14))),0)</f>
        <v>0.68990899841577225</v>
      </c>
      <c r="BU694" s="8">
        <f>IF(BU$1&lt;=cockpit!$C$15,1/(1+EXP(-(AY694+AC$14))),0)</f>
        <v>0.69674483605061732</v>
      </c>
      <c r="BV694" s="8">
        <f>IF(BV$1&lt;=cockpit!$C$15,1/(1+EXP(-(AZ694+AD$14))),0)</f>
        <v>0.77339631484841576</v>
      </c>
      <c r="BW694" s="8">
        <f>IF(BW$1&lt;=cockpit!$C$15,1/(1+EXP(-(BA694+AE$14))),0)</f>
        <v>0.84289069264317495</v>
      </c>
      <c r="BX694" s="8">
        <f>IF(BX$1&lt;=cockpit!$C$15,1/(1+EXP(-(BB694+AF$14))),0)</f>
        <v>0.86017914763688941</v>
      </c>
      <c r="BY694" s="8">
        <f>IF(BY$1&lt;=cockpit!$C$15,1/(1+EXP(-(BC694+AG$14))),0)</f>
        <v>0.74315548353003813</v>
      </c>
      <c r="BZ694" s="8">
        <f>IF(BZ$1&lt;=cockpit!$C$15,1/(1+EXP(-(BD694+AH$14))),0)</f>
        <v>0.77217974878072937</v>
      </c>
      <c r="CA694" s="8">
        <f>IF(CA$1&lt;=cockpit!$C$15,1/(1+EXP(-(BE694+AI$14))),0)</f>
        <v>0.94079574998813742</v>
      </c>
      <c r="CB694" s="8">
        <f>IF(CB$1&lt;=cockpit!$C$15,1/(1+EXP(-(BF694+AJ$14))),0)</f>
        <v>0.80724552124679383</v>
      </c>
      <c r="CC694" s="8">
        <f>IF(CC$1&lt;=cockpit!$C$15,1/(1+EXP(-(BG694+AK$14))),0)</f>
        <v>0.73250361279277798</v>
      </c>
      <c r="CD694" s="8">
        <f>IF(CD$1&lt;=cockpit!$C$15,1/(1+EXP(-(BH694+AL$14))),0)</f>
        <v>0.86779604047294678</v>
      </c>
      <c r="CE694" s="8">
        <f>IF(CE$1&lt;=cockpit!$C$15,1/(1+EXP(-(BI694+AM$14))),0)</f>
        <v>0.8198663723527988</v>
      </c>
      <c r="CH694" s="6">
        <v>5.3675308870072698</v>
      </c>
      <c r="CK694" s="9">
        <f t="shared" si="231"/>
        <v>5.3675308870072698</v>
      </c>
      <c r="CM694" s="9">
        <f t="shared" si="232"/>
        <v>0.40001717888981098</v>
      </c>
      <c r="CP694">
        <f t="shared" si="233"/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0</v>
      </c>
      <c r="DR694">
        <f t="shared" si="234"/>
        <v>0</v>
      </c>
      <c r="DS694">
        <f t="shared" si="246"/>
        <v>0</v>
      </c>
      <c r="DT694">
        <f t="shared" si="247"/>
        <v>0</v>
      </c>
      <c r="DU694">
        <f t="shared" si="248"/>
        <v>0</v>
      </c>
      <c r="DV694">
        <f t="shared" si="249"/>
        <v>0</v>
      </c>
      <c r="DW694">
        <f t="shared" si="250"/>
        <v>0</v>
      </c>
      <c r="DX694">
        <f t="shared" si="251"/>
        <v>0</v>
      </c>
      <c r="DY694">
        <f t="shared" si="252"/>
        <v>0</v>
      </c>
      <c r="DZ694">
        <f t="shared" si="253"/>
        <v>0</v>
      </c>
      <c r="EA694">
        <f t="shared" si="235"/>
        <v>0</v>
      </c>
      <c r="EB694">
        <f t="shared" si="236"/>
        <v>0</v>
      </c>
      <c r="EC694">
        <f t="shared" si="237"/>
        <v>0</v>
      </c>
      <c r="ED694">
        <f t="shared" si="238"/>
        <v>0</v>
      </c>
      <c r="EE694">
        <f t="shared" si="239"/>
        <v>0</v>
      </c>
      <c r="EF694">
        <f t="shared" si="240"/>
        <v>0</v>
      </c>
      <c r="EG694">
        <f t="shared" si="241"/>
        <v>0</v>
      </c>
      <c r="EH694">
        <f t="shared" si="242"/>
        <v>0</v>
      </c>
      <c r="EI694">
        <f t="shared" si="243"/>
        <v>0</v>
      </c>
      <c r="EJ694">
        <f t="shared" si="244"/>
        <v>0</v>
      </c>
      <c r="EK694">
        <f t="shared" si="245"/>
        <v>0</v>
      </c>
    </row>
    <row r="695" spans="1:141" x14ac:dyDescent="0.3">
      <c r="A695" s="6">
        <f>('Base original'!A695-MIN('Base original'!A:A))/(MAX('Base original'!A:A)-MIN('Base original'!A:A))</f>
        <v>0.22123893805309733</v>
      </c>
      <c r="B695" s="6">
        <f>('Base original'!B695-MIN('Base original'!B:B))/(MAX('Base original'!B:B)-MIN('Base original'!B:B))</f>
        <v>0.16438356164383561</v>
      </c>
      <c r="C695" s="6">
        <f>('Base original'!C695-MIN('Base original'!C:C))/(MAX('Base original'!C:C)-MIN('Base original'!C:C))</f>
        <v>0.3</v>
      </c>
      <c r="D695" s="6">
        <f>('Base original'!D695-MIN('Base original'!D:D))/(MAX('Base original'!D:D)-MIN('Base original'!D:D))</f>
        <v>4.7945205479452059E-2</v>
      </c>
      <c r="E695" s="6">
        <f>('Base original'!E695-MIN('Base original'!E:E))/(MAX('Base original'!E:E)-MIN('Base original'!E:E))</f>
        <v>0.11352253756260436</v>
      </c>
      <c r="F695" s="6">
        <f>('Base original'!F695-MIN('Base original'!F:F))/(MAX('Base original'!F:F)-MIN('Base original'!F:F))</f>
        <v>0.5074626865671642</v>
      </c>
      <c r="G695" s="6">
        <f>('Base original'!G695-MIN('Base original'!G:G))/(MAX('Base original'!G:G)-MIN('Base original'!G:G))</f>
        <v>0.22614840989399293</v>
      </c>
      <c r="H695" s="6">
        <f>('Base original'!H695-MIN('Base original'!H:H))/(MAX('Base original'!H:H)-MIN('Base original'!H:H))</f>
        <v>0.50367107195293648</v>
      </c>
      <c r="I695" s="6">
        <f>('Base original'!I695-MIN('Base original'!I:I))/(MAX('Base original'!I:I)-MIN('Base original'!I:I))</f>
        <v>0.55118110236220474</v>
      </c>
      <c r="J695" s="6">
        <f>('Base original'!J695-MIN('Base original'!J:J))/(MAX('Base original'!J:J)-MIN('Base original'!J:J))</f>
        <v>0.10179640718562874</v>
      </c>
      <c r="K695" s="6">
        <f>('Base original'!K695-MIN('Base original'!K:K))/(MAX('Base original'!K:K)-MIN('Base original'!K:K))</f>
        <v>0.15384615384615385</v>
      </c>
      <c r="L695" s="6">
        <f>'Base original'!L695</f>
        <v>5</v>
      </c>
      <c r="M695">
        <v>987</v>
      </c>
      <c r="O695">
        <v>0.19090993949958257</v>
      </c>
      <c r="P695" t="str">
        <f>IF(O695&lt;=cockpit!C$11,"treino","teste")</f>
        <v>treino</v>
      </c>
      <c r="AP695" s="6">
        <v>0.88070028568917125</v>
      </c>
      <c r="AQ695" s="6">
        <v>1.4147352803411559</v>
      </c>
      <c r="AR695" s="6">
        <v>1.5022217909373503</v>
      </c>
      <c r="AS695" s="6">
        <v>1.8171319816914677</v>
      </c>
      <c r="AT695" s="6">
        <v>1.7565111194521488</v>
      </c>
      <c r="AU695" s="6">
        <v>1.4836272813635496</v>
      </c>
      <c r="AV695" s="6">
        <v>1.4304803522036418</v>
      </c>
      <c r="AW695" s="6">
        <v>1.9172222011894073</v>
      </c>
      <c r="AX695" s="6">
        <v>0.95625753435474425</v>
      </c>
      <c r="AY695" s="6">
        <v>1.2745425864875153</v>
      </c>
      <c r="AZ695" s="6">
        <v>1.0871986894763015</v>
      </c>
      <c r="BA695" s="6">
        <v>1.7838786822283847</v>
      </c>
      <c r="BB695" s="6">
        <v>1.1281728031238303</v>
      </c>
      <c r="BC695" s="6">
        <v>1.1393011564866038</v>
      </c>
      <c r="BD695" s="6">
        <v>1.1793800646857733</v>
      </c>
      <c r="BE695" s="6">
        <v>1.6224578494690336</v>
      </c>
      <c r="BF695" s="6">
        <v>1.2804906259210471</v>
      </c>
      <c r="BG695" s="6">
        <v>1.3127636843935906</v>
      </c>
      <c r="BH695" s="6">
        <v>1.4155385330184196</v>
      </c>
      <c r="BI695" s="6">
        <v>1.2516834845959064</v>
      </c>
      <c r="BL695" s="8">
        <f>IF(BL$1&lt;=cockpit!$C$15,1/(1+EXP(-(AP695+T$14))),0)</f>
        <v>0.73862589112495491</v>
      </c>
      <c r="BM695" s="8">
        <f>IF(BM$1&lt;=cockpit!$C$15,1/(1+EXP(-(AQ695+U$14))),0)</f>
        <v>0.8226328512712402</v>
      </c>
      <c r="BN695" s="8">
        <f>IF(BN$1&lt;=cockpit!$C$15,1/(1+EXP(-(AR695+V$14))),0)</f>
        <v>0.83945183769936771</v>
      </c>
      <c r="BO695" s="8">
        <f>IF(BO$1&lt;=cockpit!$C$15,1/(1+EXP(-(AS695+W$14))),0)</f>
        <v>0.86822954454873436</v>
      </c>
      <c r="BP695" s="8">
        <f>IF(BP$1&lt;=cockpit!$C$15,1/(1+EXP(-(AT695+X$14))),0)</f>
        <v>0.8657661209381925</v>
      </c>
      <c r="BQ695" s="8">
        <f>IF(BQ$1&lt;=cockpit!$C$15,1/(1+EXP(-(AU695+Y$14))),0)</f>
        <v>0.87341504837885875</v>
      </c>
      <c r="BR695" s="8">
        <f>IF(BR$1&lt;=cockpit!$C$15,1/(1+EXP(-(AV695+Z$14))),0)</f>
        <v>0.86140340516936231</v>
      </c>
      <c r="BS695" s="8">
        <f>IF(BS$1&lt;=cockpit!$C$15,1/(1+EXP(-(AW695+AA$14))),0)</f>
        <v>0.88349867666445869</v>
      </c>
      <c r="BT695" s="8">
        <f>IF(BT$1&lt;=cockpit!$C$15,1/(1+EXP(-(AX695+AB$14))),0)</f>
        <v>0.74081625924299888</v>
      </c>
      <c r="BU695" s="8">
        <f>IF(BU$1&lt;=cockpit!$C$15,1/(1+EXP(-(AY695+AC$14))),0)</f>
        <v>0.78836792590684734</v>
      </c>
      <c r="BV695" s="8">
        <f>IF(BV$1&lt;=cockpit!$C$15,1/(1+EXP(-(AZ695+AD$14))),0)</f>
        <v>0.81188683684204821</v>
      </c>
      <c r="BW695" s="8">
        <f>IF(BW$1&lt;=cockpit!$C$15,1/(1+EXP(-(BA695+AE$14))),0)</f>
        <v>0.90115694885144437</v>
      </c>
      <c r="BX695" s="8">
        <f>IF(BX$1&lt;=cockpit!$C$15,1/(1+EXP(-(BB695+AF$14))),0)</f>
        <v>0.86510193734224639</v>
      </c>
      <c r="BY695" s="8">
        <f>IF(BY$1&lt;=cockpit!$C$15,1/(1+EXP(-(BC695+AG$14))),0)</f>
        <v>0.75226044280313842</v>
      </c>
      <c r="BZ695" s="8">
        <f>IF(BZ$1&lt;=cockpit!$C$15,1/(1+EXP(-(BD695+AH$14))),0)</f>
        <v>0.81516160982129526</v>
      </c>
      <c r="CA695" s="8">
        <f>IF(CA$1&lt;=cockpit!$C$15,1/(1+EXP(-(BE695+AI$14))),0)</f>
        <v>0.93044274296540375</v>
      </c>
      <c r="CB695" s="8">
        <f>IF(CB$1&lt;=cockpit!$C$15,1/(1+EXP(-(BF695+AJ$14))),0)</f>
        <v>0.84468321959805237</v>
      </c>
      <c r="CC695" s="8">
        <f>IF(CC$1&lt;=cockpit!$C$15,1/(1+EXP(-(BG695+AK$14))),0)</f>
        <v>0.81760338670931287</v>
      </c>
      <c r="CD695" s="8">
        <f>IF(CD$1&lt;=cockpit!$C$15,1/(1+EXP(-(BH695+AL$14))),0)</f>
        <v>0.91265989949571746</v>
      </c>
      <c r="CE695" s="8">
        <f>IF(CE$1&lt;=cockpit!$C$15,1/(1+EXP(-(BI695+AM$14))),0)</f>
        <v>0.85733576449753723</v>
      </c>
      <c r="CH695" s="6">
        <v>5.6780314446284867</v>
      </c>
      <c r="CK695" s="9">
        <f t="shared" si="231"/>
        <v>5.6780314446284867</v>
      </c>
      <c r="CM695" s="9">
        <f t="shared" si="232"/>
        <v>0.45972663990499268</v>
      </c>
      <c r="CP695">
        <f t="shared" si="233"/>
        <v>0.67803144462848675</v>
      </c>
      <c r="CV695">
        <v>-5.316837662551719E-2</v>
      </c>
      <c r="CW695">
        <v>0.27810451565261751</v>
      </c>
      <c r="CX695">
        <v>1.1476998453950794E-2</v>
      </c>
      <c r="CY695">
        <v>0.18157837351040446</v>
      </c>
      <c r="CZ695">
        <v>0.21703818987830611</v>
      </c>
      <c r="DA695">
        <v>0.51123161333465661</v>
      </c>
      <c r="DB695">
        <v>9.0040089648332506E-3</v>
      </c>
      <c r="DC695">
        <v>0.42626554965792379</v>
      </c>
      <c r="DD695">
        <v>0.1845989783995621</v>
      </c>
      <c r="DE695">
        <v>0.40072432634046407</v>
      </c>
      <c r="DF695">
        <v>0.49390265501155578</v>
      </c>
      <c r="DG695">
        <v>0.13493597883264974</v>
      </c>
      <c r="DH695">
        <v>-6.9615834461575404E-2</v>
      </c>
      <c r="DI695">
        <v>0.33724320975521771</v>
      </c>
      <c r="DJ695">
        <v>9.3419471684933322E-2</v>
      </c>
      <c r="DK695">
        <v>-0.12231180741098606</v>
      </c>
      <c r="DL695">
        <v>0.44958227116942334</v>
      </c>
      <c r="DM695">
        <v>0.40334059301863145</v>
      </c>
      <c r="DN695">
        <v>0.26945780069950315</v>
      </c>
      <c r="DO695">
        <v>-1.4360200772335862E-2</v>
      </c>
      <c r="DR695">
        <f t="shared" si="234"/>
        <v>-2.4161400718699221E-2</v>
      </c>
      <c r="DS695">
        <f t="shared" si="246"/>
        <v>8.9904290696267097E-2</v>
      </c>
      <c r="DT695">
        <f t="shared" si="247"/>
        <v>3.3893942094458652E-3</v>
      </c>
      <c r="DU695">
        <f t="shared" si="248"/>
        <v>4.4700502413608324E-2</v>
      </c>
      <c r="DV695">
        <f t="shared" si="249"/>
        <v>5.4357002790074972E-2</v>
      </c>
      <c r="DW695">
        <f t="shared" si="250"/>
        <v>0.1212366105299556</v>
      </c>
      <c r="DX695">
        <f t="shared" si="251"/>
        <v>2.3228918115429952E-3</v>
      </c>
      <c r="DY695">
        <f t="shared" si="252"/>
        <v>9.3535487214390811E-2</v>
      </c>
      <c r="DZ695">
        <f t="shared" si="253"/>
        <v>8.3289447512408285E-2</v>
      </c>
      <c r="EA695">
        <f t="shared" si="235"/>
        <v>0.15166454550627467</v>
      </c>
      <c r="EB695">
        <f t="shared" si="236"/>
        <v>0.1683416644534273</v>
      </c>
      <c r="EC695">
        <f t="shared" si="237"/>
        <v>2.5356650115948568E-2</v>
      </c>
      <c r="ED695">
        <f t="shared" si="238"/>
        <v>-1.7515249134231706E-2</v>
      </c>
      <c r="EE695">
        <f t="shared" si="239"/>
        <v>0.14639870260984353</v>
      </c>
      <c r="EF695">
        <f t="shared" si="240"/>
        <v>3.1343311733380605E-2</v>
      </c>
      <c r="EG695">
        <f t="shared" si="241"/>
        <v>-1.6423577197790962E-2</v>
      </c>
      <c r="EH695">
        <f t="shared" si="242"/>
        <v>0.12880993274301705</v>
      </c>
      <c r="EI695">
        <f t="shared" si="243"/>
        <v>0.13371736992172831</v>
      </c>
      <c r="EJ695">
        <f t="shared" si="244"/>
        <v>4.50134396925818E-2</v>
      </c>
      <c r="EK695">
        <f t="shared" si="245"/>
        <v>-3.805099755804136E-3</v>
      </c>
    </row>
    <row r="696" spans="1:141" x14ac:dyDescent="0.3">
      <c r="A696" s="6">
        <f>('Base original'!A696-MIN('Base original'!A:A))/(MAX('Base original'!A:A)-MIN('Base original'!A:A))</f>
        <v>0.27433628318584075</v>
      </c>
      <c r="B696" s="6">
        <f>('Base original'!B696-MIN('Base original'!B:B))/(MAX('Base original'!B:B)-MIN('Base original'!B:B))</f>
        <v>0.18493150684931509</v>
      </c>
      <c r="C696" s="6">
        <f>('Base original'!C696-MIN('Base original'!C:C))/(MAX('Base original'!C:C)-MIN('Base original'!C:C))</f>
        <v>0.12</v>
      </c>
      <c r="D696" s="6">
        <f>('Base original'!D696-MIN('Base original'!D:D))/(MAX('Base original'!D:D)-MIN('Base original'!D:D))</f>
        <v>5.4794520547945202E-2</v>
      </c>
      <c r="E696" s="6">
        <f>('Base original'!E696-MIN('Base original'!E:E))/(MAX('Base original'!E:E)-MIN('Base original'!E:E))</f>
        <v>0.14190317195325527</v>
      </c>
      <c r="F696" s="6">
        <f>('Base original'!F696-MIN('Base original'!F:F))/(MAX('Base original'!F:F)-MIN('Base original'!F:F))</f>
        <v>0.26865671641791045</v>
      </c>
      <c r="G696" s="6">
        <f>('Base original'!G696-MIN('Base original'!G:G))/(MAX('Base original'!G:G)-MIN('Base original'!G:G))</f>
        <v>7.4204946996466431E-2</v>
      </c>
      <c r="H696" s="6">
        <f>('Base original'!H696-MIN('Base original'!H:H))/(MAX('Base original'!H:H)-MIN('Base original'!H:H))</f>
        <v>0.43245227606460834</v>
      </c>
      <c r="I696" s="6">
        <f>('Base original'!I696-MIN('Base original'!I:I))/(MAX('Base original'!I:I)-MIN('Base original'!I:I))</f>
        <v>0.33070866141732291</v>
      </c>
      <c r="J696" s="6">
        <f>('Base original'!J696-MIN('Base original'!J:J))/(MAX('Base original'!J:J)-MIN('Base original'!J:J))</f>
        <v>9.5808383233532926E-2</v>
      </c>
      <c r="K696" s="6">
        <f>('Base original'!K696-MIN('Base original'!K:K))/(MAX('Base original'!K:K)-MIN('Base original'!K:K))</f>
        <v>0.15384615384615385</v>
      </c>
      <c r="L696" s="6">
        <f>'Base original'!L696</f>
        <v>5</v>
      </c>
      <c r="M696">
        <v>988</v>
      </c>
      <c r="O696">
        <v>0.79169707092261576</v>
      </c>
      <c r="P696" t="str">
        <f>IF(O696&lt;=cockpit!C$11,"treino","teste")</f>
        <v>treino</v>
      </c>
      <c r="AP696" s="6">
        <v>0.58214800717656945</v>
      </c>
      <c r="AQ696" s="6">
        <v>1.0809465866374808</v>
      </c>
      <c r="AR696" s="6">
        <v>1.0805475474903834</v>
      </c>
      <c r="AS696" s="6">
        <v>1.2993298511618476</v>
      </c>
      <c r="AT696" s="6">
        <v>1.2225495208881247</v>
      </c>
      <c r="AU696" s="6">
        <v>1.1379123648819656</v>
      </c>
      <c r="AV696" s="6">
        <v>1.1455791087376119</v>
      </c>
      <c r="AW696" s="6">
        <v>1.4071509026000528</v>
      </c>
      <c r="AX696" s="6">
        <v>0.72679353703960459</v>
      </c>
      <c r="AY696" s="6">
        <v>0.88652470514339843</v>
      </c>
      <c r="AZ696" s="6">
        <v>0.76762034231990073</v>
      </c>
      <c r="BA696" s="6">
        <v>1.2243493368979286</v>
      </c>
      <c r="BB696" s="6">
        <v>0.88860621690886943</v>
      </c>
      <c r="BC696" s="6">
        <v>0.91313526385092458</v>
      </c>
      <c r="BD696" s="6">
        <v>0.83284691457449656</v>
      </c>
      <c r="BE696" s="6">
        <v>1.3328099294419438</v>
      </c>
      <c r="BF696" s="6">
        <v>1.0455193513924399</v>
      </c>
      <c r="BG696" s="6">
        <v>0.85337036293704593</v>
      </c>
      <c r="BH696" s="6">
        <v>0.92656742370838296</v>
      </c>
      <c r="BI696" s="6">
        <v>0.90432785317110109</v>
      </c>
      <c r="BL696" s="8">
        <f>IF(BL$1&lt;=cockpit!$C$15,1/(1+EXP(-(AP696+T$14))),0)</f>
        <v>0.6770585091180702</v>
      </c>
      <c r="BM696" s="8">
        <f>IF(BM$1&lt;=cockpit!$C$15,1/(1+EXP(-(AQ696+U$14))),0)</f>
        <v>0.76861361676043971</v>
      </c>
      <c r="BN696" s="8">
        <f>IF(BN$1&lt;=cockpit!$C$15,1/(1+EXP(-(AR696+V$14))),0)</f>
        <v>0.77425249253098793</v>
      </c>
      <c r="BO696" s="8">
        <f>IF(BO$1&lt;=cockpit!$C$15,1/(1+EXP(-(AS696+W$14))),0)</f>
        <v>0.79699091798649102</v>
      </c>
      <c r="BP696" s="8">
        <f>IF(BP$1&lt;=cockpit!$C$15,1/(1+EXP(-(AT696+X$14))),0)</f>
        <v>0.79085214069637932</v>
      </c>
      <c r="BQ696" s="8">
        <f>IF(BQ$1&lt;=cockpit!$C$15,1/(1+EXP(-(AU696+Y$14))),0)</f>
        <v>0.83002187689284346</v>
      </c>
      <c r="BR696" s="8">
        <f>IF(BR$1&lt;=cockpit!$C$15,1/(1+EXP(-(AV696+Z$14))),0)</f>
        <v>0.82376894886106811</v>
      </c>
      <c r="BS696" s="8">
        <f>IF(BS$1&lt;=cockpit!$C$15,1/(1+EXP(-(AW696+AA$14))),0)</f>
        <v>0.8199362831915088</v>
      </c>
      <c r="BT696" s="8">
        <f>IF(BT$1&lt;=cockpit!$C$15,1/(1+EXP(-(AX696+AB$14))),0)</f>
        <v>0.69439581819940388</v>
      </c>
      <c r="BU696" s="8">
        <f>IF(BU$1&lt;=cockpit!$C$15,1/(1+EXP(-(AY696+AC$14))),0)</f>
        <v>0.71648610973727389</v>
      </c>
      <c r="BV696" s="8">
        <f>IF(BV$1&lt;=cockpit!$C$15,1/(1+EXP(-(AZ696+AD$14))),0)</f>
        <v>0.75818215054215632</v>
      </c>
      <c r="BW696" s="8">
        <f>IF(BW$1&lt;=cockpit!$C$15,1/(1+EXP(-(BA696+AE$14))),0)</f>
        <v>0.83897440081378882</v>
      </c>
      <c r="BX696" s="8">
        <f>IF(BX$1&lt;=cockpit!$C$15,1/(1+EXP(-(BB696+AF$14))),0)</f>
        <v>0.83462423517932016</v>
      </c>
      <c r="BY696" s="8">
        <f>IF(BY$1&lt;=cockpit!$C$15,1/(1+EXP(-(BC696+AG$14))),0)</f>
        <v>0.70776186408893793</v>
      </c>
      <c r="BZ696" s="8">
        <f>IF(BZ$1&lt;=cockpit!$C$15,1/(1+EXP(-(BD696+AH$14))),0)</f>
        <v>0.75719669088073516</v>
      </c>
      <c r="CA696" s="8">
        <f>IF(CA$1&lt;=cockpit!$C$15,1/(1+EXP(-(BE696+AI$14))),0)</f>
        <v>0.90919641361138348</v>
      </c>
      <c r="CB696" s="8">
        <f>IF(CB$1&lt;=cockpit!$C$15,1/(1+EXP(-(BF696+AJ$14))),0)</f>
        <v>0.81130676224252141</v>
      </c>
      <c r="CC696" s="8">
        <f>IF(CC$1&lt;=cockpit!$C$15,1/(1+EXP(-(BG696+AK$14))),0)</f>
        <v>0.73900443940077565</v>
      </c>
      <c r="CD696" s="8">
        <f>IF(CD$1&lt;=cockpit!$C$15,1/(1+EXP(-(BH696+AL$14))),0)</f>
        <v>0.86501491916072737</v>
      </c>
      <c r="CE696" s="8">
        <f>IF(CE$1&lt;=cockpit!$C$15,1/(1+EXP(-(BI696+AM$14))),0)</f>
        <v>0.80937900179974198</v>
      </c>
      <c r="CH696" s="6">
        <v>5.3267822981377471</v>
      </c>
      <c r="CK696" s="9">
        <f t="shared" si="231"/>
        <v>5.3267822981377471</v>
      </c>
      <c r="CM696" s="9">
        <f t="shared" si="232"/>
        <v>0.1067866703761874</v>
      </c>
      <c r="CP696">
        <f t="shared" si="233"/>
        <v>0.32678229813774706</v>
      </c>
      <c r="CV696">
        <v>-2.5624894596827687E-2</v>
      </c>
      <c r="CW696">
        <v>0.13403453994267625</v>
      </c>
      <c r="CX696">
        <v>5.5314247742011546E-3</v>
      </c>
      <c r="CY696">
        <v>8.7513047747153433E-2</v>
      </c>
      <c r="CZ696">
        <v>0.10460317000629822</v>
      </c>
      <c r="DA696">
        <v>0.24639187873905322</v>
      </c>
      <c r="DB696">
        <v>4.3395490950914328E-3</v>
      </c>
      <c r="DC696">
        <v>0.20544185234726192</v>
      </c>
      <c r="DD696">
        <v>8.8968850741638295E-2</v>
      </c>
      <c r="DE696">
        <v>0.19313206978621544</v>
      </c>
      <c r="DF696">
        <v>0.23804005837730149</v>
      </c>
      <c r="DG696">
        <v>6.5033398692239772E-2</v>
      </c>
      <c r="DH696">
        <v>-3.3551869241987067E-2</v>
      </c>
      <c r="DI696">
        <v>0.16253687345657683</v>
      </c>
      <c r="DJ696">
        <v>4.5024209260300298E-2</v>
      </c>
      <c r="DK696">
        <v>-5.8949085373236509E-2</v>
      </c>
      <c r="DL696">
        <v>0.21667951971642149</v>
      </c>
      <c r="DM696">
        <v>0.19439299897232598</v>
      </c>
      <c r="DN696">
        <v>0.12986719135419161</v>
      </c>
      <c r="DO696">
        <v>-6.92100557766109E-3</v>
      </c>
      <c r="DR696">
        <f t="shared" si="234"/>
        <v>-1.3878232154798453E-2</v>
      </c>
      <c r="DS696">
        <f t="shared" si="246"/>
        <v>5.4851371377574461E-2</v>
      </c>
      <c r="DT696">
        <f t="shared" si="247"/>
        <v>2.2155185894827973E-3</v>
      </c>
      <c r="DU696">
        <f t="shared" si="248"/>
        <v>3.1925239096236381E-2</v>
      </c>
      <c r="DV696">
        <f t="shared" si="249"/>
        <v>3.9179419791778067E-2</v>
      </c>
      <c r="DW696">
        <f t="shared" si="250"/>
        <v>7.6643565478507092E-2</v>
      </c>
      <c r="DX696">
        <f t="shared" si="251"/>
        <v>1.394751557027331E-3</v>
      </c>
      <c r="DY696">
        <f t="shared" si="252"/>
        <v>6.7324217757529503E-2</v>
      </c>
      <c r="DZ696">
        <f t="shared" si="253"/>
        <v>4.6069356306365251E-2</v>
      </c>
      <c r="EA696">
        <f t="shared" si="235"/>
        <v>9.398726878053372E-2</v>
      </c>
      <c r="EB696">
        <f t="shared" si="236"/>
        <v>0.10120506994337385</v>
      </c>
      <c r="EC696">
        <f t="shared" si="237"/>
        <v>1.9257817146677472E-2</v>
      </c>
      <c r="ED696">
        <f t="shared" si="238"/>
        <v>-1.0179717184501268E-2</v>
      </c>
      <c r="EE696">
        <f t="shared" si="239"/>
        <v>8.1117788409864056E-2</v>
      </c>
      <c r="EF696">
        <f t="shared" si="240"/>
        <v>1.9209721667049314E-2</v>
      </c>
      <c r="EG696">
        <f t="shared" si="241"/>
        <v>-1.0219524351605313E-2</v>
      </c>
      <c r="EH696">
        <f t="shared" si="242"/>
        <v>7.4057016066107317E-2</v>
      </c>
      <c r="EI696">
        <f t="shared" si="243"/>
        <v>8.822962447982903E-2</v>
      </c>
      <c r="EJ696">
        <f t="shared" si="244"/>
        <v>3.2693960182858806E-2</v>
      </c>
      <c r="EK696">
        <f t="shared" si="245"/>
        <v>-2.3870937990020861E-3</v>
      </c>
    </row>
    <row r="697" spans="1:141" x14ac:dyDescent="0.3">
      <c r="A697" s="6">
        <f>('Base original'!A697-MIN('Base original'!A:A))/(MAX('Base original'!A:A)-MIN('Base original'!A:A))</f>
        <v>0.45132743362831851</v>
      </c>
      <c r="B697" s="6">
        <f>('Base original'!B697-MIN('Base original'!B:B))/(MAX('Base original'!B:B)-MIN('Base original'!B:B))</f>
        <v>0.11986301369863013</v>
      </c>
      <c r="C697" s="6">
        <f>('Base original'!C697-MIN('Base original'!C:C))/(MAX('Base original'!C:C)-MIN('Base original'!C:C))</f>
        <v>0.4</v>
      </c>
      <c r="D697" s="6">
        <f>('Base original'!D697-MIN('Base original'!D:D))/(MAX('Base original'!D:D)-MIN('Base original'!D:D))</f>
        <v>4.1095890410958902E-2</v>
      </c>
      <c r="E697" s="6">
        <f>('Base original'!E697-MIN('Base original'!E:E))/(MAX('Base original'!E:E)-MIN('Base original'!E:E))</f>
        <v>0.1018363939899833</v>
      </c>
      <c r="F697" s="6">
        <f>('Base original'!F697-MIN('Base original'!F:F))/(MAX('Base original'!F:F)-MIN('Base original'!F:F))</f>
        <v>0.19402985074626866</v>
      </c>
      <c r="G697" s="6">
        <f>('Base original'!G697-MIN('Base original'!G:G))/(MAX('Base original'!G:G)-MIN('Base original'!G:G))</f>
        <v>5.3003533568904596E-2</v>
      </c>
      <c r="H697" s="6">
        <f>('Base original'!H697-MIN('Base original'!H:H))/(MAX('Base original'!H:H)-MIN('Base original'!H:H))</f>
        <v>0.40308370044052927</v>
      </c>
      <c r="I697" s="6">
        <f>('Base original'!I697-MIN('Base original'!I:I))/(MAX('Base original'!I:I)-MIN('Base original'!I:I))</f>
        <v>0.31496062992125989</v>
      </c>
      <c r="J697" s="6">
        <f>('Base original'!J697-MIN('Base original'!J:J))/(MAX('Base original'!J:J)-MIN('Base original'!J:J))</f>
        <v>0.10778443113772455</v>
      </c>
      <c r="K697" s="6">
        <f>('Base original'!K697-MIN('Base original'!K:K))/(MAX('Base original'!K:K)-MIN('Base original'!K:K))</f>
        <v>0.38461538461538464</v>
      </c>
      <c r="L697" s="6">
        <f>'Base original'!L697</f>
        <v>6</v>
      </c>
      <c r="M697">
        <v>989</v>
      </c>
      <c r="O697">
        <v>0.53548898132661127</v>
      </c>
      <c r="P697" t="str">
        <f>IF(O697&lt;=cockpit!C$11,"treino","teste")</f>
        <v>treino</v>
      </c>
      <c r="AP697" s="6">
        <v>0.84142357055214201</v>
      </c>
      <c r="AQ697" s="6">
        <v>1.4030866422488621</v>
      </c>
      <c r="AR697" s="6">
        <v>1.2453836891548489</v>
      </c>
      <c r="AS697" s="6">
        <v>1.4773631614872167</v>
      </c>
      <c r="AT697" s="6">
        <v>1.4186684010486781</v>
      </c>
      <c r="AU697" s="6">
        <v>1.3474314737748176</v>
      </c>
      <c r="AV697" s="6">
        <v>1.3266197894973641</v>
      </c>
      <c r="AW697" s="6">
        <v>1.6465305314915251</v>
      </c>
      <c r="AX697" s="6">
        <v>0.92408011587873773</v>
      </c>
      <c r="AY697" s="6">
        <v>0.89958712853960132</v>
      </c>
      <c r="AZ697" s="6">
        <v>0.93237025638774929</v>
      </c>
      <c r="BA697" s="6">
        <v>1.3765201801531668</v>
      </c>
      <c r="BB697" s="6">
        <v>1.0640412145132339</v>
      </c>
      <c r="BC697" s="6">
        <v>1.0906646282357155</v>
      </c>
      <c r="BD697" s="6">
        <v>1.1053437055962942</v>
      </c>
      <c r="BE697" s="6">
        <v>1.5523004338848643</v>
      </c>
      <c r="BF697" s="6">
        <v>1.1671391841603769</v>
      </c>
      <c r="BG697" s="6">
        <v>1.0593347139666922</v>
      </c>
      <c r="BH697" s="6">
        <v>1.0546388839586605</v>
      </c>
      <c r="BI697" s="6">
        <v>1.1632461706067834</v>
      </c>
      <c r="BL697" s="8">
        <f>IF(BL$1&lt;=cockpit!$C$15,1/(1+EXP(-(AP697+T$14))),0)</f>
        <v>0.73097247210297167</v>
      </c>
      <c r="BM697" s="8">
        <f>IF(BM$1&lt;=cockpit!$C$15,1/(1+EXP(-(AQ697+U$14))),0)</f>
        <v>0.82092682894125601</v>
      </c>
      <c r="BN697" s="8">
        <f>IF(BN$1&lt;=cockpit!$C$15,1/(1+EXP(-(AR697+V$14))),0)</f>
        <v>0.80175779632954547</v>
      </c>
      <c r="BO697" s="8">
        <f>IF(BO$1&lt;=cockpit!$C$15,1/(1+EXP(-(AS697+W$14))),0)</f>
        <v>0.82428107442033804</v>
      </c>
      <c r="BP697" s="8">
        <f>IF(BP$1&lt;=cockpit!$C$15,1/(1+EXP(-(AT697+X$14))),0)</f>
        <v>0.82144795298785533</v>
      </c>
      <c r="BQ697" s="8">
        <f>IF(BQ$1&lt;=cockpit!$C$15,1/(1+EXP(-(AU697+Y$14))),0)</f>
        <v>0.85757601772563374</v>
      </c>
      <c r="BR697" s="8">
        <f>IF(BR$1&lt;=cockpit!$C$15,1/(1+EXP(-(AV697+Z$14))),0)</f>
        <v>0.8485321836343741</v>
      </c>
      <c r="BS697" s="8">
        <f>IF(BS$1&lt;=cockpit!$C$15,1/(1+EXP(-(AW697+AA$14))),0)</f>
        <v>0.85261947421714801</v>
      </c>
      <c r="BT697" s="8">
        <f>IF(BT$1&lt;=cockpit!$C$15,1/(1+EXP(-(AX697+AB$14))),0)</f>
        <v>0.73459024538775364</v>
      </c>
      <c r="BU697" s="8">
        <f>IF(BU$1&lt;=cockpit!$C$15,1/(1+EXP(-(AY697+AC$14))),0)</f>
        <v>0.7191320091884319</v>
      </c>
      <c r="BV697" s="8">
        <f>IF(BV$1&lt;=cockpit!$C$15,1/(1+EXP(-(AZ697+AD$14))),0)</f>
        <v>0.787092641279033</v>
      </c>
      <c r="BW697" s="8">
        <f>IF(BW$1&lt;=cockpit!$C$15,1/(1+EXP(-(BA697+AE$14))),0)</f>
        <v>0.85848793937587398</v>
      </c>
      <c r="BX697" s="8">
        <f>IF(BX$1&lt;=cockpit!$C$15,1/(1+EXP(-(BB697+AF$14))),0)</f>
        <v>0.8574409918500917</v>
      </c>
      <c r="BY697" s="8">
        <f>IF(BY$1&lt;=cockpit!$C$15,1/(1+EXP(-(BC697+AG$14))),0)</f>
        <v>0.74308555347316674</v>
      </c>
      <c r="BZ697" s="8">
        <f>IF(BZ$1&lt;=cockpit!$C$15,1/(1+EXP(-(BD697+AH$14))),0)</f>
        <v>0.80374514691964427</v>
      </c>
      <c r="CA697" s="8">
        <f>IF(CA$1&lt;=cockpit!$C$15,1/(1+EXP(-(BE697+AI$14))),0)</f>
        <v>0.92576281342112432</v>
      </c>
      <c r="CB697" s="8">
        <f>IF(CB$1&lt;=cockpit!$C$15,1/(1+EXP(-(BF697+AJ$14))),0)</f>
        <v>0.82922483323675689</v>
      </c>
      <c r="CC697" s="8">
        <f>IF(CC$1&lt;=cockpit!$C$15,1/(1+EXP(-(BG697+AK$14))),0)</f>
        <v>0.77673934428952218</v>
      </c>
      <c r="CD697" s="8">
        <f>IF(CD$1&lt;=cockpit!$C$15,1/(1+EXP(-(BH697+AL$14))),0)</f>
        <v>0.8792825876503646</v>
      </c>
      <c r="CE697" s="8">
        <f>IF(CE$1&lt;=cockpit!$C$15,1/(1+EXP(-(BI697+AM$14))),0)</f>
        <v>0.84617341866371942</v>
      </c>
      <c r="CH697" s="6">
        <v>5.4985519550453201</v>
      </c>
      <c r="CK697" s="9">
        <f t="shared" si="231"/>
        <v>5.4985519550453201</v>
      </c>
      <c r="CM697" s="9">
        <f t="shared" si="232"/>
        <v>0.25145014178887065</v>
      </c>
      <c r="CP697">
        <f t="shared" si="233"/>
        <v>-0.50144804495467987</v>
      </c>
      <c r="CV697">
        <v>3.9321448471889286E-2</v>
      </c>
      <c r="CW697">
        <v>-0.20567625111175289</v>
      </c>
      <c r="CX697">
        <v>-8.4879816154174188E-3</v>
      </c>
      <c r="CY697">
        <v>-0.1342889347156061</v>
      </c>
      <c r="CZ697">
        <v>-0.16051375914374028</v>
      </c>
      <c r="DA697">
        <v>-0.37808879670198098</v>
      </c>
      <c r="DB697">
        <v>-6.6590461665741304E-3</v>
      </c>
      <c r="DC697">
        <v>-0.31525090495562164</v>
      </c>
      <c r="DD697">
        <v>-0.13652286712132009</v>
      </c>
      <c r="DE697">
        <v>-0.29636152069511917</v>
      </c>
      <c r="DF697">
        <v>-0.36527291280594532</v>
      </c>
      <c r="DG697">
        <v>-9.9793871384170119E-2</v>
      </c>
      <c r="DH697">
        <v>5.1485405824759536E-2</v>
      </c>
      <c r="DI697">
        <v>-0.249413134959626</v>
      </c>
      <c r="DJ697">
        <v>-6.9089732944136006E-2</v>
      </c>
      <c r="DK697">
        <v>9.0457481267286116E-2</v>
      </c>
      <c r="DL697">
        <v>-0.33249512645791585</v>
      </c>
      <c r="DM697">
        <v>-0.29829641887903152</v>
      </c>
      <c r="DN697">
        <v>-0.19928144694320085</v>
      </c>
      <c r="DO697">
        <v>1.0620295945699219E-2</v>
      </c>
      <c r="DR697">
        <f t="shared" si="234"/>
        <v>1.8311182437783843E-2</v>
      </c>
      <c r="DS697">
        <f t="shared" si="246"/>
        <v>-6.7066735394488375E-2</v>
      </c>
      <c r="DT697">
        <f t="shared" si="247"/>
        <v>-3.0317749262916663E-3</v>
      </c>
      <c r="DU697">
        <f t="shared" si="248"/>
        <v>-4.3047756304908896E-2</v>
      </c>
      <c r="DV697">
        <f t="shared" si="249"/>
        <v>-5.2202808108985324E-2</v>
      </c>
      <c r="DW697">
        <f t="shared" si="250"/>
        <v>-0.10002844765971718</v>
      </c>
      <c r="DX697">
        <f t="shared" si="251"/>
        <v>-1.864487201212704E-3</v>
      </c>
      <c r="DY697">
        <f t="shared" si="252"/>
        <v>-8.6076117235645816E-2</v>
      </c>
      <c r="DZ697">
        <f t="shared" si="253"/>
        <v>-6.2852011394159288E-2</v>
      </c>
      <c r="EA697">
        <f t="shared" si="235"/>
        <v>-0.14309790935630093</v>
      </c>
      <c r="EB697">
        <f t="shared" si="236"/>
        <v>-0.1389809278026734</v>
      </c>
      <c r="EC697">
        <f t="shared" si="237"/>
        <v>-2.6245634286514736E-2</v>
      </c>
      <c r="ED697">
        <f t="shared" si="238"/>
        <v>1.3633075229161899E-2</v>
      </c>
      <c r="EE697">
        <f t="shared" si="239"/>
        <v>-0.11169315288706123</v>
      </c>
      <c r="EF697">
        <f t="shared" si="240"/>
        <v>-2.4457332877803759E-2</v>
      </c>
      <c r="EG697">
        <f t="shared" si="241"/>
        <v>1.293209218778406E-2</v>
      </c>
      <c r="EH697">
        <f t="shared" si="242"/>
        <v>-0.10386688107402972</v>
      </c>
      <c r="EI697">
        <f t="shared" si="243"/>
        <v>-0.11832702758034021</v>
      </c>
      <c r="EJ697">
        <f t="shared" si="244"/>
        <v>-4.5209413733234317E-2</v>
      </c>
      <c r="EK697">
        <f t="shared" si="245"/>
        <v>3.0160636394892227E-3</v>
      </c>
    </row>
    <row r="698" spans="1:141" x14ac:dyDescent="0.3">
      <c r="A698" s="6">
        <f>('Base original'!A698-MIN('Base original'!A:A))/(MAX('Base original'!A:A)-MIN('Base original'!A:A))</f>
        <v>0.27433628318584075</v>
      </c>
      <c r="B698" s="6">
        <f>('Base original'!B698-MIN('Base original'!B:B))/(MAX('Base original'!B:B)-MIN('Base original'!B:B))</f>
        <v>0.18493150684931509</v>
      </c>
      <c r="C698" s="6">
        <f>('Base original'!C698-MIN('Base original'!C:C))/(MAX('Base original'!C:C)-MIN('Base original'!C:C))</f>
        <v>0.12</v>
      </c>
      <c r="D698" s="6">
        <f>('Base original'!D698-MIN('Base original'!D:D))/(MAX('Base original'!D:D)-MIN('Base original'!D:D))</f>
        <v>5.4794520547945202E-2</v>
      </c>
      <c r="E698" s="6">
        <f>('Base original'!E698-MIN('Base original'!E:E))/(MAX('Base original'!E:E)-MIN('Base original'!E:E))</f>
        <v>0.14190317195325527</v>
      </c>
      <c r="F698" s="6">
        <f>('Base original'!F698-MIN('Base original'!F:F))/(MAX('Base original'!F:F)-MIN('Base original'!F:F))</f>
        <v>0.26865671641791045</v>
      </c>
      <c r="G698" s="6">
        <f>('Base original'!G698-MIN('Base original'!G:G))/(MAX('Base original'!G:G)-MIN('Base original'!G:G))</f>
        <v>7.4204946996466431E-2</v>
      </c>
      <c r="H698" s="6">
        <f>('Base original'!H698-MIN('Base original'!H:H))/(MAX('Base original'!H:H)-MIN('Base original'!H:H))</f>
        <v>0.43245227606460834</v>
      </c>
      <c r="I698" s="6">
        <f>('Base original'!I698-MIN('Base original'!I:I))/(MAX('Base original'!I:I)-MIN('Base original'!I:I))</f>
        <v>0.33070866141732291</v>
      </c>
      <c r="J698" s="6">
        <f>('Base original'!J698-MIN('Base original'!J:J))/(MAX('Base original'!J:J)-MIN('Base original'!J:J))</f>
        <v>9.5808383233532926E-2</v>
      </c>
      <c r="K698" s="6">
        <f>('Base original'!K698-MIN('Base original'!K:K))/(MAX('Base original'!K:K)-MIN('Base original'!K:K))</f>
        <v>0.15384615384615385</v>
      </c>
      <c r="L698" s="6">
        <f>'Base original'!L698</f>
        <v>5</v>
      </c>
      <c r="M698">
        <v>990</v>
      </c>
      <c r="O698">
        <v>0.5945600778753527</v>
      </c>
      <c r="P698" t="str">
        <f>IF(O698&lt;=cockpit!C$11,"treino","teste")</f>
        <v>treino</v>
      </c>
      <c r="AP698" s="6">
        <v>0.58214800717656945</v>
      </c>
      <c r="AQ698" s="6">
        <v>1.0809465866374808</v>
      </c>
      <c r="AR698" s="6">
        <v>1.0805475474903834</v>
      </c>
      <c r="AS698" s="6">
        <v>1.2993298511618476</v>
      </c>
      <c r="AT698" s="6">
        <v>1.2225495208881247</v>
      </c>
      <c r="AU698" s="6">
        <v>1.1379123648819656</v>
      </c>
      <c r="AV698" s="6">
        <v>1.1455791087376119</v>
      </c>
      <c r="AW698" s="6">
        <v>1.4071509026000528</v>
      </c>
      <c r="AX698" s="6">
        <v>0.72679353703960459</v>
      </c>
      <c r="AY698" s="6">
        <v>0.88652470514339843</v>
      </c>
      <c r="AZ698" s="6">
        <v>0.76762034231990073</v>
      </c>
      <c r="BA698" s="6">
        <v>1.2243493368979286</v>
      </c>
      <c r="BB698" s="6">
        <v>0.88860621690886943</v>
      </c>
      <c r="BC698" s="6">
        <v>0.91313526385092458</v>
      </c>
      <c r="BD698" s="6">
        <v>0.83284691457449656</v>
      </c>
      <c r="BE698" s="6">
        <v>1.3328099294419438</v>
      </c>
      <c r="BF698" s="6">
        <v>1.0455193513924399</v>
      </c>
      <c r="BG698" s="6">
        <v>0.85337036293704593</v>
      </c>
      <c r="BH698" s="6">
        <v>0.92656742370838296</v>
      </c>
      <c r="BI698" s="6">
        <v>0.90432785317110109</v>
      </c>
      <c r="BL698" s="8">
        <f>IF(BL$1&lt;=cockpit!$C$15,1/(1+EXP(-(AP698+T$14))),0)</f>
        <v>0.6770585091180702</v>
      </c>
      <c r="BM698" s="8">
        <f>IF(BM$1&lt;=cockpit!$C$15,1/(1+EXP(-(AQ698+U$14))),0)</f>
        <v>0.76861361676043971</v>
      </c>
      <c r="BN698" s="8">
        <f>IF(BN$1&lt;=cockpit!$C$15,1/(1+EXP(-(AR698+V$14))),0)</f>
        <v>0.77425249253098793</v>
      </c>
      <c r="BO698" s="8">
        <f>IF(BO$1&lt;=cockpit!$C$15,1/(1+EXP(-(AS698+W$14))),0)</f>
        <v>0.79699091798649102</v>
      </c>
      <c r="BP698" s="8">
        <f>IF(BP$1&lt;=cockpit!$C$15,1/(1+EXP(-(AT698+X$14))),0)</f>
        <v>0.79085214069637932</v>
      </c>
      <c r="BQ698" s="8">
        <f>IF(BQ$1&lt;=cockpit!$C$15,1/(1+EXP(-(AU698+Y$14))),0)</f>
        <v>0.83002187689284346</v>
      </c>
      <c r="BR698" s="8">
        <f>IF(BR$1&lt;=cockpit!$C$15,1/(1+EXP(-(AV698+Z$14))),0)</f>
        <v>0.82376894886106811</v>
      </c>
      <c r="BS698" s="8">
        <f>IF(BS$1&lt;=cockpit!$C$15,1/(1+EXP(-(AW698+AA$14))),0)</f>
        <v>0.8199362831915088</v>
      </c>
      <c r="BT698" s="8">
        <f>IF(BT$1&lt;=cockpit!$C$15,1/(1+EXP(-(AX698+AB$14))),0)</f>
        <v>0.69439581819940388</v>
      </c>
      <c r="BU698" s="8">
        <f>IF(BU$1&lt;=cockpit!$C$15,1/(1+EXP(-(AY698+AC$14))),0)</f>
        <v>0.71648610973727389</v>
      </c>
      <c r="BV698" s="8">
        <f>IF(BV$1&lt;=cockpit!$C$15,1/(1+EXP(-(AZ698+AD$14))),0)</f>
        <v>0.75818215054215632</v>
      </c>
      <c r="BW698" s="8">
        <f>IF(BW$1&lt;=cockpit!$C$15,1/(1+EXP(-(BA698+AE$14))),0)</f>
        <v>0.83897440081378882</v>
      </c>
      <c r="BX698" s="8">
        <f>IF(BX$1&lt;=cockpit!$C$15,1/(1+EXP(-(BB698+AF$14))),0)</f>
        <v>0.83462423517932016</v>
      </c>
      <c r="BY698" s="8">
        <f>IF(BY$1&lt;=cockpit!$C$15,1/(1+EXP(-(BC698+AG$14))),0)</f>
        <v>0.70776186408893793</v>
      </c>
      <c r="BZ698" s="8">
        <f>IF(BZ$1&lt;=cockpit!$C$15,1/(1+EXP(-(BD698+AH$14))),0)</f>
        <v>0.75719669088073516</v>
      </c>
      <c r="CA698" s="8">
        <f>IF(CA$1&lt;=cockpit!$C$15,1/(1+EXP(-(BE698+AI$14))),0)</f>
        <v>0.90919641361138348</v>
      </c>
      <c r="CB698" s="8">
        <f>IF(CB$1&lt;=cockpit!$C$15,1/(1+EXP(-(BF698+AJ$14))),0)</f>
        <v>0.81130676224252141</v>
      </c>
      <c r="CC698" s="8">
        <f>IF(CC$1&lt;=cockpit!$C$15,1/(1+EXP(-(BG698+AK$14))),0)</f>
        <v>0.73900443940077565</v>
      </c>
      <c r="CD698" s="8">
        <f>IF(CD$1&lt;=cockpit!$C$15,1/(1+EXP(-(BH698+AL$14))),0)</f>
        <v>0.86501491916072737</v>
      </c>
      <c r="CE698" s="8">
        <f>IF(CE$1&lt;=cockpit!$C$15,1/(1+EXP(-(BI698+AM$14))),0)</f>
        <v>0.80937900179974198</v>
      </c>
      <c r="CH698" s="6">
        <v>5.3267822981377471</v>
      </c>
      <c r="CK698" s="9">
        <f t="shared" si="231"/>
        <v>5.3267822981377471</v>
      </c>
      <c r="CM698" s="9">
        <f t="shared" si="232"/>
        <v>0.1067866703761874</v>
      </c>
      <c r="CP698">
        <f t="shared" si="233"/>
        <v>0.32678229813774706</v>
      </c>
      <c r="CV698">
        <v>-2.5624894596827687E-2</v>
      </c>
      <c r="CW698">
        <v>0.13403453994267625</v>
      </c>
      <c r="CX698">
        <v>5.5314247742011546E-3</v>
      </c>
      <c r="CY698">
        <v>8.7513047747153433E-2</v>
      </c>
      <c r="CZ698">
        <v>0.10460317000629822</v>
      </c>
      <c r="DA698">
        <v>0.24639187873905322</v>
      </c>
      <c r="DB698">
        <v>4.3395490950914328E-3</v>
      </c>
      <c r="DC698">
        <v>0.20544185234726192</v>
      </c>
      <c r="DD698">
        <v>8.8968850741638295E-2</v>
      </c>
      <c r="DE698">
        <v>0.19313206978621544</v>
      </c>
      <c r="DF698">
        <v>0.23804005837730149</v>
      </c>
      <c r="DG698">
        <v>6.5033398692239772E-2</v>
      </c>
      <c r="DH698">
        <v>-3.3551869241987067E-2</v>
      </c>
      <c r="DI698">
        <v>0.16253687345657683</v>
      </c>
      <c r="DJ698">
        <v>4.5024209260300298E-2</v>
      </c>
      <c r="DK698">
        <v>-5.8949085373236509E-2</v>
      </c>
      <c r="DL698">
        <v>0.21667951971642149</v>
      </c>
      <c r="DM698">
        <v>0.19439299897232598</v>
      </c>
      <c r="DN698">
        <v>0.12986719135419161</v>
      </c>
      <c r="DO698">
        <v>-6.92100557766109E-3</v>
      </c>
      <c r="DR698">
        <f t="shared" si="234"/>
        <v>-1.3878232154798453E-2</v>
      </c>
      <c r="DS698">
        <f t="shared" si="246"/>
        <v>5.4851371377574461E-2</v>
      </c>
      <c r="DT698">
        <f t="shared" si="247"/>
        <v>2.2155185894827973E-3</v>
      </c>
      <c r="DU698">
        <f t="shared" si="248"/>
        <v>3.1925239096236381E-2</v>
      </c>
      <c r="DV698">
        <f t="shared" si="249"/>
        <v>3.9179419791778067E-2</v>
      </c>
      <c r="DW698">
        <f t="shared" si="250"/>
        <v>7.6643565478507092E-2</v>
      </c>
      <c r="DX698">
        <f t="shared" si="251"/>
        <v>1.394751557027331E-3</v>
      </c>
      <c r="DY698">
        <f t="shared" si="252"/>
        <v>6.7324217757529503E-2</v>
      </c>
      <c r="DZ698">
        <f t="shared" si="253"/>
        <v>4.6069356306365251E-2</v>
      </c>
      <c r="EA698">
        <f t="shared" si="235"/>
        <v>9.398726878053372E-2</v>
      </c>
      <c r="EB698">
        <f t="shared" si="236"/>
        <v>0.10120506994337385</v>
      </c>
      <c r="EC698">
        <f t="shared" si="237"/>
        <v>1.9257817146677472E-2</v>
      </c>
      <c r="ED698">
        <f t="shared" si="238"/>
        <v>-1.0179717184501268E-2</v>
      </c>
      <c r="EE698">
        <f t="shared" si="239"/>
        <v>8.1117788409864056E-2</v>
      </c>
      <c r="EF698">
        <f t="shared" si="240"/>
        <v>1.9209721667049314E-2</v>
      </c>
      <c r="EG698">
        <f t="shared" si="241"/>
        <v>-1.0219524351605313E-2</v>
      </c>
      <c r="EH698">
        <f t="shared" si="242"/>
        <v>7.4057016066107317E-2</v>
      </c>
      <c r="EI698">
        <f t="shared" si="243"/>
        <v>8.822962447982903E-2</v>
      </c>
      <c r="EJ698">
        <f t="shared" si="244"/>
        <v>3.2693960182858806E-2</v>
      </c>
      <c r="EK698">
        <f t="shared" si="245"/>
        <v>-2.3870937990020861E-3</v>
      </c>
    </row>
    <row r="699" spans="1:141" x14ac:dyDescent="0.3">
      <c r="A699" s="6">
        <f>('Base original'!A699-MIN('Base original'!A:A))/(MAX('Base original'!A:A)-MIN('Base original'!A:A))</f>
        <v>0.22123893805309733</v>
      </c>
      <c r="B699" s="6">
        <f>('Base original'!B699-MIN('Base original'!B:B))/(MAX('Base original'!B:B)-MIN('Base original'!B:B))</f>
        <v>0.15068493150684933</v>
      </c>
      <c r="C699" s="6">
        <f>('Base original'!C699-MIN('Base original'!C:C))/(MAX('Base original'!C:C)-MIN('Base original'!C:C))</f>
        <v>0.28000000000000003</v>
      </c>
      <c r="D699" s="6">
        <f>('Base original'!D699-MIN('Base original'!D:D))/(MAX('Base original'!D:D)-MIN('Base original'!D:D))</f>
        <v>7.5342465753424667E-2</v>
      </c>
      <c r="E699" s="6">
        <f>('Base original'!E699-MIN('Base original'!E:E))/(MAX('Base original'!E:E)-MIN('Base original'!E:E))</f>
        <v>0.1168614357262102</v>
      </c>
      <c r="F699" s="6">
        <f>('Base original'!F699-MIN('Base original'!F:F))/(MAX('Base original'!F:F)-MIN('Base original'!F:F))</f>
        <v>0.44776119402985076</v>
      </c>
      <c r="G699" s="6">
        <f>('Base original'!G699-MIN('Base original'!G:G))/(MAX('Base original'!G:G)-MIN('Base original'!G:G))</f>
        <v>0.21908127208480566</v>
      </c>
      <c r="H699" s="6">
        <f>('Base original'!H699-MIN('Base original'!H:H))/(MAX('Base original'!H:H)-MIN('Base original'!H:H))</f>
        <v>0.50440528634354342</v>
      </c>
      <c r="I699" s="6">
        <f>('Base original'!I699-MIN('Base original'!I:I))/(MAX('Base original'!I:I)-MIN('Base original'!I:I))</f>
        <v>0.55905511811023634</v>
      </c>
      <c r="J699" s="6">
        <f>('Base original'!J699-MIN('Base original'!J:J))/(MAX('Base original'!J:J)-MIN('Base original'!J:J))</f>
        <v>8.9820359281437112E-2</v>
      </c>
      <c r="K699" s="6">
        <f>('Base original'!K699-MIN('Base original'!K:K))/(MAX('Base original'!K:K)-MIN('Base original'!K:K))</f>
        <v>0.15384615384615385</v>
      </c>
      <c r="L699" s="6">
        <f>'Base original'!L699</f>
        <v>5</v>
      </c>
      <c r="M699">
        <v>991</v>
      </c>
      <c r="O699">
        <v>0.80328529641133051</v>
      </c>
      <c r="P699" t="str">
        <f>IF(O699&lt;=cockpit!C$11,"treino","teste")</f>
        <v>teste</v>
      </c>
      <c r="AP699" s="6">
        <v>0.86475652609601328</v>
      </c>
      <c r="AQ699" s="6">
        <v>1.3577912303337654</v>
      </c>
      <c r="AR699" s="6">
        <v>1.4627076740792893</v>
      </c>
      <c r="AS699" s="6">
        <v>1.7706841663335453</v>
      </c>
      <c r="AT699" s="6">
        <v>1.7092093084760085</v>
      </c>
      <c r="AU699" s="6">
        <v>1.4488113424052131</v>
      </c>
      <c r="AV699" s="6">
        <v>1.4201825706708322</v>
      </c>
      <c r="AW699" s="6">
        <v>1.8376271175263026</v>
      </c>
      <c r="AX699" s="6">
        <v>0.92172549943915083</v>
      </c>
      <c r="AY699" s="6">
        <v>1.218400607728815</v>
      </c>
      <c r="AZ699" s="6">
        <v>1.0578004731565069</v>
      </c>
      <c r="BA699" s="6">
        <v>1.7281262633565402</v>
      </c>
      <c r="BB699" s="6">
        <v>1.1219818644729915</v>
      </c>
      <c r="BC699" s="6">
        <v>1.108850944389167</v>
      </c>
      <c r="BD699" s="6">
        <v>1.1476898470683572</v>
      </c>
      <c r="BE699" s="6">
        <v>1.6099196670720914</v>
      </c>
      <c r="BF699" s="6">
        <v>1.2281464104435322</v>
      </c>
      <c r="BG699" s="6">
        <v>1.2628781424586086</v>
      </c>
      <c r="BH699" s="6">
        <v>1.3613635679870175</v>
      </c>
      <c r="BI699" s="6">
        <v>1.2223491409066389</v>
      </c>
      <c r="BL699" s="8">
        <f>IF(BL$1&lt;=cockpit!$C$15,1/(1+EXP(-(AP699+T$14))),0)</f>
        <v>0.73553613601094692</v>
      </c>
      <c r="BM699" s="8">
        <f>IF(BM$1&lt;=cockpit!$C$15,1/(1+EXP(-(AQ699+U$14))),0)</f>
        <v>0.81417108297631313</v>
      </c>
      <c r="BN699" s="8">
        <f>IF(BN$1&lt;=cockpit!$C$15,1/(1+EXP(-(AR699+V$14))),0)</f>
        <v>0.8340547334725168</v>
      </c>
      <c r="BO699" s="8">
        <f>IF(BO$1&lt;=cockpit!$C$15,1/(1+EXP(-(AS699+W$14))),0)</f>
        <v>0.86282410935880638</v>
      </c>
      <c r="BP699" s="8">
        <f>IF(BP$1&lt;=cockpit!$C$15,1/(1+EXP(-(AT699+X$14))),0)</f>
        <v>0.86017321175671557</v>
      </c>
      <c r="BQ699" s="8">
        <f>IF(BQ$1&lt;=cockpit!$C$15,1/(1+EXP(-(AU699+Y$14))),0)</f>
        <v>0.86951545238088723</v>
      </c>
      <c r="BR699" s="8">
        <f>IF(BR$1&lt;=cockpit!$C$15,1/(1+EXP(-(AV699+Z$14))),0)</f>
        <v>0.86016939631766787</v>
      </c>
      <c r="BS699" s="8">
        <f>IF(BS$1&lt;=cockpit!$C$15,1/(1+EXP(-(AW699+AA$14))),0)</f>
        <v>0.87505270147673808</v>
      </c>
      <c r="BT699" s="8">
        <f>IF(BT$1&lt;=cockpit!$C$15,1/(1+EXP(-(AX699+AB$14))),0)</f>
        <v>0.73413091839679101</v>
      </c>
      <c r="BU699" s="8">
        <f>IF(BU$1&lt;=cockpit!$C$15,1/(1+EXP(-(AY699+AC$14))),0)</f>
        <v>0.77884937602164217</v>
      </c>
      <c r="BV699" s="8">
        <f>IF(BV$1&lt;=cockpit!$C$15,1/(1+EXP(-(AZ699+AD$14))),0)</f>
        <v>0.80735572816134571</v>
      </c>
      <c r="BW699" s="8">
        <f>IF(BW$1&lt;=cockpit!$C$15,1/(1+EXP(-(BA699+AE$14))),0)</f>
        <v>0.8960786446281187</v>
      </c>
      <c r="BX699" s="8">
        <f>IF(BX$1&lt;=cockpit!$C$15,1/(1+EXP(-(BB699+AF$14))),0)</f>
        <v>0.86437781680575942</v>
      </c>
      <c r="BY699" s="8">
        <f>IF(BY$1&lt;=cockpit!$C$15,1/(1+EXP(-(BC699+AG$14))),0)</f>
        <v>0.7465421162794742</v>
      </c>
      <c r="BZ699" s="8">
        <f>IF(BZ$1&lt;=cockpit!$C$15,1/(1+EXP(-(BD699+AH$14))),0)</f>
        <v>0.810338982008178</v>
      </c>
      <c r="CA699" s="8">
        <f>IF(CA$1&lt;=cockpit!$C$15,1/(1+EXP(-(BE699+AI$14))),0)</f>
        <v>0.92962689133585763</v>
      </c>
      <c r="CB699" s="8">
        <f>IF(CB$1&lt;=cockpit!$C$15,1/(1+EXP(-(BF699+AJ$14))),0)</f>
        <v>0.83769144951918317</v>
      </c>
      <c r="CC699" s="8">
        <f>IF(CC$1&lt;=cockpit!$C$15,1/(1+EXP(-(BG699+AK$14))),0)</f>
        <v>0.81004587862429522</v>
      </c>
      <c r="CD699" s="8">
        <f>IF(CD$1&lt;=cockpit!$C$15,1/(1+EXP(-(BH699+AL$14))),0)</f>
        <v>0.90824387112280658</v>
      </c>
      <c r="CE699" s="8">
        <f>IF(CE$1&lt;=cockpit!$C$15,1/(1+EXP(-(BI699+AM$14))),0)</f>
        <v>0.85371010217833154</v>
      </c>
      <c r="CH699" s="6">
        <v>5.6373532047252697</v>
      </c>
      <c r="CK699" s="9">
        <f t="shared" si="231"/>
        <v>5.6373532047252697</v>
      </c>
      <c r="CM699" s="9">
        <f t="shared" si="232"/>
        <v>0.40621910757357155</v>
      </c>
      <c r="CP699">
        <f t="shared" si="233"/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R699">
        <f t="shared" si="234"/>
        <v>0</v>
      </c>
      <c r="DS699">
        <f t="shared" si="246"/>
        <v>0</v>
      </c>
      <c r="DT699">
        <f t="shared" si="247"/>
        <v>0</v>
      </c>
      <c r="DU699">
        <f t="shared" si="248"/>
        <v>0</v>
      </c>
      <c r="DV699">
        <f t="shared" si="249"/>
        <v>0</v>
      </c>
      <c r="DW699">
        <f t="shared" si="250"/>
        <v>0</v>
      </c>
      <c r="DX699">
        <f t="shared" si="251"/>
        <v>0</v>
      </c>
      <c r="DY699">
        <f t="shared" si="252"/>
        <v>0</v>
      </c>
      <c r="DZ699">
        <f t="shared" si="253"/>
        <v>0</v>
      </c>
      <c r="EA699">
        <f t="shared" si="235"/>
        <v>0</v>
      </c>
      <c r="EB699">
        <f t="shared" si="236"/>
        <v>0</v>
      </c>
      <c r="EC699">
        <f t="shared" si="237"/>
        <v>0</v>
      </c>
      <c r="ED699">
        <f t="shared" si="238"/>
        <v>0</v>
      </c>
      <c r="EE699">
        <f t="shared" si="239"/>
        <v>0</v>
      </c>
      <c r="EF699">
        <f t="shared" si="240"/>
        <v>0</v>
      </c>
      <c r="EG699">
        <f t="shared" si="241"/>
        <v>0</v>
      </c>
      <c r="EH699">
        <f t="shared" si="242"/>
        <v>0</v>
      </c>
      <c r="EI699">
        <f t="shared" si="243"/>
        <v>0</v>
      </c>
      <c r="EJ699">
        <f t="shared" si="244"/>
        <v>0</v>
      </c>
      <c r="EK699">
        <f t="shared" si="245"/>
        <v>0</v>
      </c>
    </row>
    <row r="700" spans="1:141" x14ac:dyDescent="0.3">
      <c r="A700" s="6">
        <f>('Base original'!A700-MIN('Base original'!A:A))/(MAX('Base original'!A:A)-MIN('Base original'!A:A))</f>
        <v>0.22123893805309733</v>
      </c>
      <c r="B700" s="6">
        <f>('Base original'!B700-MIN('Base original'!B:B))/(MAX('Base original'!B:B)-MIN('Base original'!B:B))</f>
        <v>0.15068493150684933</v>
      </c>
      <c r="C700" s="6">
        <f>('Base original'!C700-MIN('Base original'!C:C))/(MAX('Base original'!C:C)-MIN('Base original'!C:C))</f>
        <v>0.28000000000000003</v>
      </c>
      <c r="D700" s="6">
        <f>('Base original'!D700-MIN('Base original'!D:D))/(MAX('Base original'!D:D)-MIN('Base original'!D:D))</f>
        <v>7.5342465753424667E-2</v>
      </c>
      <c r="E700" s="6">
        <f>('Base original'!E700-MIN('Base original'!E:E))/(MAX('Base original'!E:E)-MIN('Base original'!E:E))</f>
        <v>0.1168614357262102</v>
      </c>
      <c r="F700" s="6">
        <f>('Base original'!F700-MIN('Base original'!F:F))/(MAX('Base original'!F:F)-MIN('Base original'!F:F))</f>
        <v>0.44776119402985076</v>
      </c>
      <c r="G700" s="6">
        <f>('Base original'!G700-MIN('Base original'!G:G))/(MAX('Base original'!G:G)-MIN('Base original'!G:G))</f>
        <v>0.21908127208480566</v>
      </c>
      <c r="H700" s="6">
        <f>('Base original'!H700-MIN('Base original'!H:H))/(MAX('Base original'!H:H)-MIN('Base original'!H:H))</f>
        <v>0.50440528634354342</v>
      </c>
      <c r="I700" s="6">
        <f>('Base original'!I700-MIN('Base original'!I:I))/(MAX('Base original'!I:I)-MIN('Base original'!I:I))</f>
        <v>0.55905511811023634</v>
      </c>
      <c r="J700" s="6">
        <f>('Base original'!J700-MIN('Base original'!J:J))/(MAX('Base original'!J:J)-MIN('Base original'!J:J))</f>
        <v>8.9820359281437112E-2</v>
      </c>
      <c r="K700" s="6">
        <f>('Base original'!K700-MIN('Base original'!K:K))/(MAX('Base original'!K:K)-MIN('Base original'!K:K))</f>
        <v>0.15384615384615385</v>
      </c>
      <c r="L700" s="6">
        <f>'Base original'!L700</f>
        <v>5</v>
      </c>
      <c r="M700">
        <v>993</v>
      </c>
      <c r="O700">
        <v>0.76850919395030337</v>
      </c>
      <c r="P700" t="str">
        <f>IF(O700&lt;=cockpit!C$11,"treino","teste")</f>
        <v>treino</v>
      </c>
      <c r="AP700" s="6">
        <v>0.86475652609601328</v>
      </c>
      <c r="AQ700" s="6">
        <v>1.3577912303337654</v>
      </c>
      <c r="AR700" s="6">
        <v>1.4627076740792893</v>
      </c>
      <c r="AS700" s="6">
        <v>1.7706841663335453</v>
      </c>
      <c r="AT700" s="6">
        <v>1.7092093084760085</v>
      </c>
      <c r="AU700" s="6">
        <v>1.4488113424052131</v>
      </c>
      <c r="AV700" s="6">
        <v>1.4201825706708322</v>
      </c>
      <c r="AW700" s="6">
        <v>1.8376271175263026</v>
      </c>
      <c r="AX700" s="6">
        <v>0.92172549943915083</v>
      </c>
      <c r="AY700" s="6">
        <v>1.218400607728815</v>
      </c>
      <c r="AZ700" s="6">
        <v>1.0578004731565069</v>
      </c>
      <c r="BA700" s="6">
        <v>1.7281262633565402</v>
      </c>
      <c r="BB700" s="6">
        <v>1.1219818644729915</v>
      </c>
      <c r="BC700" s="6">
        <v>1.108850944389167</v>
      </c>
      <c r="BD700" s="6">
        <v>1.1476898470683572</v>
      </c>
      <c r="BE700" s="6">
        <v>1.6099196670720914</v>
      </c>
      <c r="BF700" s="6">
        <v>1.2281464104435322</v>
      </c>
      <c r="BG700" s="6">
        <v>1.2628781424586086</v>
      </c>
      <c r="BH700" s="6">
        <v>1.3613635679870175</v>
      </c>
      <c r="BI700" s="6">
        <v>1.2223491409066389</v>
      </c>
      <c r="BL700" s="8">
        <f>IF(BL$1&lt;=cockpit!$C$15,1/(1+EXP(-(AP700+T$14))),0)</f>
        <v>0.73553613601094692</v>
      </c>
      <c r="BM700" s="8">
        <f>IF(BM$1&lt;=cockpit!$C$15,1/(1+EXP(-(AQ700+U$14))),0)</f>
        <v>0.81417108297631313</v>
      </c>
      <c r="BN700" s="8">
        <f>IF(BN$1&lt;=cockpit!$C$15,1/(1+EXP(-(AR700+V$14))),0)</f>
        <v>0.8340547334725168</v>
      </c>
      <c r="BO700" s="8">
        <f>IF(BO$1&lt;=cockpit!$C$15,1/(1+EXP(-(AS700+W$14))),0)</f>
        <v>0.86282410935880638</v>
      </c>
      <c r="BP700" s="8">
        <f>IF(BP$1&lt;=cockpit!$C$15,1/(1+EXP(-(AT700+X$14))),0)</f>
        <v>0.86017321175671557</v>
      </c>
      <c r="BQ700" s="8">
        <f>IF(BQ$1&lt;=cockpit!$C$15,1/(1+EXP(-(AU700+Y$14))),0)</f>
        <v>0.86951545238088723</v>
      </c>
      <c r="BR700" s="8">
        <f>IF(BR$1&lt;=cockpit!$C$15,1/(1+EXP(-(AV700+Z$14))),0)</f>
        <v>0.86016939631766787</v>
      </c>
      <c r="BS700" s="8">
        <f>IF(BS$1&lt;=cockpit!$C$15,1/(1+EXP(-(AW700+AA$14))),0)</f>
        <v>0.87505270147673808</v>
      </c>
      <c r="BT700" s="8">
        <f>IF(BT$1&lt;=cockpit!$C$15,1/(1+EXP(-(AX700+AB$14))),0)</f>
        <v>0.73413091839679101</v>
      </c>
      <c r="BU700" s="8">
        <f>IF(BU$1&lt;=cockpit!$C$15,1/(1+EXP(-(AY700+AC$14))),0)</f>
        <v>0.77884937602164217</v>
      </c>
      <c r="BV700" s="8">
        <f>IF(BV$1&lt;=cockpit!$C$15,1/(1+EXP(-(AZ700+AD$14))),0)</f>
        <v>0.80735572816134571</v>
      </c>
      <c r="BW700" s="8">
        <f>IF(BW$1&lt;=cockpit!$C$15,1/(1+EXP(-(BA700+AE$14))),0)</f>
        <v>0.8960786446281187</v>
      </c>
      <c r="BX700" s="8">
        <f>IF(BX$1&lt;=cockpit!$C$15,1/(1+EXP(-(BB700+AF$14))),0)</f>
        <v>0.86437781680575942</v>
      </c>
      <c r="BY700" s="8">
        <f>IF(BY$1&lt;=cockpit!$C$15,1/(1+EXP(-(BC700+AG$14))),0)</f>
        <v>0.7465421162794742</v>
      </c>
      <c r="BZ700" s="8">
        <f>IF(BZ$1&lt;=cockpit!$C$15,1/(1+EXP(-(BD700+AH$14))),0)</f>
        <v>0.810338982008178</v>
      </c>
      <c r="CA700" s="8">
        <f>IF(CA$1&lt;=cockpit!$C$15,1/(1+EXP(-(BE700+AI$14))),0)</f>
        <v>0.92962689133585763</v>
      </c>
      <c r="CB700" s="8">
        <f>IF(CB$1&lt;=cockpit!$C$15,1/(1+EXP(-(BF700+AJ$14))),0)</f>
        <v>0.83769144951918317</v>
      </c>
      <c r="CC700" s="8">
        <f>IF(CC$1&lt;=cockpit!$C$15,1/(1+EXP(-(BG700+AK$14))),0)</f>
        <v>0.81004587862429522</v>
      </c>
      <c r="CD700" s="8">
        <f>IF(CD$1&lt;=cockpit!$C$15,1/(1+EXP(-(BH700+AL$14))),0)</f>
        <v>0.90824387112280658</v>
      </c>
      <c r="CE700" s="8">
        <f>IF(CE$1&lt;=cockpit!$C$15,1/(1+EXP(-(BI700+AM$14))),0)</f>
        <v>0.85371010217833154</v>
      </c>
      <c r="CH700" s="6">
        <v>5.6373532047252697</v>
      </c>
      <c r="CK700" s="9">
        <f t="shared" si="231"/>
        <v>5.6373532047252697</v>
      </c>
      <c r="CM700" s="9">
        <f t="shared" si="232"/>
        <v>0.40621910757357155</v>
      </c>
      <c r="CP700">
        <f t="shared" si="233"/>
        <v>0.63735320472526968</v>
      </c>
      <c r="CV700">
        <v>-4.997855999271715E-2</v>
      </c>
      <c r="CW700">
        <v>0.26141974049136552</v>
      </c>
      <c r="CX700">
        <v>1.0788440275451462E-2</v>
      </c>
      <c r="CY700">
        <v>0.17068464771434</v>
      </c>
      <c r="CZ700">
        <v>0.20401706581986773</v>
      </c>
      <c r="DA700">
        <v>0.48056046618051451</v>
      </c>
      <c r="DB700">
        <v>8.463816854771317E-3</v>
      </c>
      <c r="DC700">
        <v>0.4006919093366218</v>
      </c>
      <c r="DD700">
        <v>0.17352403255639304</v>
      </c>
      <c r="DE700">
        <v>0.37668302204540427</v>
      </c>
      <c r="DF700">
        <v>0.46427115215344805</v>
      </c>
      <c r="DG700">
        <v>0.12684054585234378</v>
      </c>
      <c r="DH700">
        <v>-6.5439258820836108E-2</v>
      </c>
      <c r="DI700">
        <v>0.31701043102373805</v>
      </c>
      <c r="DJ700">
        <v>8.7814805838036331E-2</v>
      </c>
      <c r="DK700">
        <v>-0.11497375681720223</v>
      </c>
      <c r="DL700">
        <v>0.4226097529658116</v>
      </c>
      <c r="DM700">
        <v>0.37914232679440391</v>
      </c>
      <c r="DN700">
        <v>0.25329178192930651</v>
      </c>
      <c r="DO700">
        <v>-1.3498665961962116E-2</v>
      </c>
      <c r="DR700">
        <f t="shared" si="234"/>
        <v>-2.2939488955215741E-2</v>
      </c>
      <c r="DS700">
        <f t="shared" si="246"/>
        <v>8.8131247036437738E-2</v>
      </c>
      <c r="DT700">
        <f t="shared" si="247"/>
        <v>3.2834909435827835E-3</v>
      </c>
      <c r="DU700">
        <f t="shared" si="248"/>
        <v>4.3615825722473002E-2</v>
      </c>
      <c r="DV700">
        <f t="shared" si="249"/>
        <v>5.3065256192992308E-2</v>
      </c>
      <c r="DW700">
        <f t="shared" si="250"/>
        <v>0.11722930320714937</v>
      </c>
      <c r="DX700">
        <f t="shared" si="251"/>
        <v>2.2015116343294594E-3</v>
      </c>
      <c r="DY700">
        <f t="shared" si="252"/>
        <v>9.3875210291027397E-2</v>
      </c>
      <c r="DZ700">
        <f t="shared" si="253"/>
        <v>8.0003566625704028E-2</v>
      </c>
      <c r="EA700">
        <f t="shared" si="235"/>
        <v>0.14818470873609321</v>
      </c>
      <c r="EB700">
        <f t="shared" si="236"/>
        <v>0.16164841075678266</v>
      </c>
      <c r="EC700">
        <f t="shared" si="237"/>
        <v>2.4993049621857031E-2</v>
      </c>
      <c r="ED700">
        <f t="shared" si="238"/>
        <v>-1.6546381365550075E-2</v>
      </c>
      <c r="EE700">
        <f t="shared" si="239"/>
        <v>0.14033255090490843</v>
      </c>
      <c r="EF700">
        <f t="shared" si="240"/>
        <v>3.0151278061452777E-2</v>
      </c>
      <c r="EG700">
        <f t="shared" si="241"/>
        <v>-1.5612728271459226E-2</v>
      </c>
      <c r="EH700">
        <f t="shared" si="242"/>
        <v>0.12605309380779206</v>
      </c>
      <c r="EI700">
        <f t="shared" si="243"/>
        <v>0.13035886625060647</v>
      </c>
      <c r="EJ700">
        <f t="shared" si="244"/>
        <v>4.4349635847606747E-2</v>
      </c>
      <c r="EK700">
        <f t="shared" si="245"/>
        <v>-3.6605555662389106E-3</v>
      </c>
    </row>
    <row r="701" spans="1:141" x14ac:dyDescent="0.3">
      <c r="A701" s="6">
        <f>('Base original'!A701-MIN('Base original'!A:A))/(MAX('Base original'!A:A)-MIN('Base original'!A:A))</f>
        <v>0.27433628318584075</v>
      </c>
      <c r="B701" s="6">
        <f>('Base original'!B701-MIN('Base original'!B:B))/(MAX('Base original'!B:B)-MIN('Base original'!B:B))</f>
        <v>0.32876712328767121</v>
      </c>
      <c r="C701" s="6">
        <f>('Base original'!C701-MIN('Base original'!C:C))/(MAX('Base original'!C:C)-MIN('Base original'!C:C))</f>
        <v>0.06</v>
      </c>
      <c r="D701" s="6">
        <f>('Base original'!D701-MIN('Base original'!D:D))/(MAX('Base original'!D:D)-MIN('Base original'!D:D))</f>
        <v>7.5342465753424667E-2</v>
      </c>
      <c r="E701" s="6">
        <f>('Base original'!E701-MIN('Base original'!E:E))/(MAX('Base original'!E:E)-MIN('Base original'!E:E))</f>
        <v>0.11185308848080135</v>
      </c>
      <c r="F701" s="6">
        <f>('Base original'!F701-MIN('Base original'!F:F))/(MAX('Base original'!F:F)-MIN('Base original'!F:F))</f>
        <v>0.26865671641791045</v>
      </c>
      <c r="G701" s="6">
        <f>('Base original'!G701-MIN('Base original'!G:G))/(MAX('Base original'!G:G)-MIN('Base original'!G:G))</f>
        <v>0.12367491166077739</v>
      </c>
      <c r="H701" s="6">
        <f>('Base original'!H701-MIN('Base original'!H:H))/(MAX('Base original'!H:H)-MIN('Base original'!H:H))</f>
        <v>0.50660792951542111</v>
      </c>
      <c r="I701" s="6">
        <f>('Base original'!I701-MIN('Base original'!I:I))/(MAX('Base original'!I:I)-MIN('Base original'!I:I))</f>
        <v>0.51181102362204733</v>
      </c>
      <c r="J701" s="6">
        <f>('Base original'!J701-MIN('Base original'!J:J))/(MAX('Base original'!J:J)-MIN('Base original'!J:J))</f>
        <v>0.17365269461077845</v>
      </c>
      <c r="K701" s="6">
        <f>('Base original'!K701-MIN('Base original'!K:K))/(MAX('Base original'!K:K)-MIN('Base original'!K:K))</f>
        <v>0.26153846153846144</v>
      </c>
      <c r="L701" s="6">
        <f>'Base original'!L701</f>
        <v>6</v>
      </c>
      <c r="M701">
        <v>995</v>
      </c>
      <c r="O701">
        <v>0.36806325121791761</v>
      </c>
      <c r="P701" t="str">
        <f>IF(O701&lt;=cockpit!C$11,"treino","teste")</f>
        <v>treino</v>
      </c>
      <c r="AP701" s="6">
        <v>0.6780044514302308</v>
      </c>
      <c r="AQ701" s="6">
        <v>1.3359708690323988</v>
      </c>
      <c r="AR701" s="6">
        <v>1.3711718834109272</v>
      </c>
      <c r="AS701" s="6">
        <v>1.595821839148365</v>
      </c>
      <c r="AT701" s="6">
        <v>1.6292154418409386</v>
      </c>
      <c r="AU701" s="6">
        <v>1.4738392323597989</v>
      </c>
      <c r="AV701" s="6">
        <v>1.4452991125791688</v>
      </c>
      <c r="AW701" s="6">
        <v>1.7236345760073741</v>
      </c>
      <c r="AX701" s="6">
        <v>0.84337336808373475</v>
      </c>
      <c r="AY701" s="6">
        <v>1.078860851621831</v>
      </c>
      <c r="AZ701" s="6">
        <v>0.99887915566727448</v>
      </c>
      <c r="BA701" s="6">
        <v>1.4859444840581701</v>
      </c>
      <c r="BB701" s="6">
        <v>1.1623646261519978</v>
      </c>
      <c r="BC701" s="6">
        <v>1.1965064170059223</v>
      </c>
      <c r="BD701" s="6">
        <v>1.0157833001967447</v>
      </c>
      <c r="BE701" s="6">
        <v>1.8126531928693579</v>
      </c>
      <c r="BF701" s="6">
        <v>1.2340766304486364</v>
      </c>
      <c r="BG701" s="6">
        <v>1.001153613779451</v>
      </c>
      <c r="BH701" s="6">
        <v>1.1710191002648143</v>
      </c>
      <c r="BI701" s="6">
        <v>1.0969198452726998</v>
      </c>
      <c r="BL701" s="8">
        <f>IF(BL$1&lt;=cockpit!$C$15,1/(1+EXP(-(AP701+T$14))),0)</f>
        <v>0.69765226034422057</v>
      </c>
      <c r="BM701" s="8">
        <f>IF(BM$1&lt;=cockpit!$C$15,1/(1+EXP(-(AQ701+U$14))),0)</f>
        <v>0.81084708279430195</v>
      </c>
      <c r="BN701" s="8">
        <f>IF(BN$1&lt;=cockpit!$C$15,1/(1+EXP(-(AR701+V$14))),0)</f>
        <v>0.8209952854063729</v>
      </c>
      <c r="BO701" s="8">
        <f>IF(BO$1&lt;=cockpit!$C$15,1/(1+EXP(-(AS701+W$14))),0)</f>
        <v>0.84078554419829399</v>
      </c>
      <c r="BP701" s="8">
        <f>IF(BP$1&lt;=cockpit!$C$15,1/(1+EXP(-(AT701+X$14))),0)</f>
        <v>0.85027193608573592</v>
      </c>
      <c r="BQ701" s="8">
        <f>IF(BQ$1&lt;=cockpit!$C$15,1/(1+EXP(-(AU701+Y$14))),0)</f>
        <v>0.87232890874522073</v>
      </c>
      <c r="BR701" s="8">
        <f>IF(BR$1&lt;=cockpit!$C$15,1/(1+EXP(-(AV701+Z$14))),0)</f>
        <v>0.86316312462197053</v>
      </c>
      <c r="BS701" s="8">
        <f>IF(BS$1&lt;=cockpit!$C$15,1/(1+EXP(-(AW701+AA$14))),0)</f>
        <v>0.86204733186287075</v>
      </c>
      <c r="BT701" s="8">
        <f>IF(BT$1&lt;=cockpit!$C$15,1/(1+EXP(-(AX701+AB$14))),0)</f>
        <v>0.71856026345552193</v>
      </c>
      <c r="BU701" s="8">
        <f>IF(BU$1&lt;=cockpit!$C$15,1/(1+EXP(-(AY701+AC$14))),0)</f>
        <v>0.75388369370044206</v>
      </c>
      <c r="BV701" s="8">
        <f>IF(BV$1&lt;=cockpit!$C$15,1/(1+EXP(-(AZ701+AD$14))),0)</f>
        <v>0.79802527752124208</v>
      </c>
      <c r="BW701" s="8">
        <f>IF(BW$1&lt;=cockpit!$C$15,1/(1+EXP(-(BA701+AE$14))),0)</f>
        <v>0.87126744931856215</v>
      </c>
      <c r="BX701" s="8">
        <f>IF(BX$1&lt;=cockpit!$C$15,1/(1+EXP(-(BB701+AF$14))),0)</f>
        <v>0.86904256601856456</v>
      </c>
      <c r="BY701" s="8">
        <f>IF(BY$1&lt;=cockpit!$C$15,1/(1+EXP(-(BC701+AG$14))),0)</f>
        <v>0.762767001030909</v>
      </c>
      <c r="BZ701" s="8">
        <f>IF(BZ$1&lt;=cockpit!$C$15,1/(1+EXP(-(BD701+AH$14))),0)</f>
        <v>0.78923290298988891</v>
      </c>
      <c r="CA701" s="8">
        <f>IF(CA$1&lt;=cockpit!$C$15,1/(1+EXP(-(BE701+AI$14))),0)</f>
        <v>0.94178892931626779</v>
      </c>
      <c r="CB701" s="8">
        <f>IF(CB$1&lt;=cockpit!$C$15,1/(1+EXP(-(BF701+AJ$14))),0)</f>
        <v>0.83849613501863796</v>
      </c>
      <c r="CC701" s="8">
        <f>IF(CC$1&lt;=cockpit!$C$15,1/(1+EXP(-(BG701+AK$14))),0)</f>
        <v>0.76648767892743508</v>
      </c>
      <c r="CD701" s="8">
        <f>IF(CD$1&lt;=cockpit!$C$15,1/(1+EXP(-(BH701+AL$14))),0)</f>
        <v>0.89110073228847064</v>
      </c>
      <c r="CE701" s="8">
        <f>IF(CE$1&lt;=cockpit!$C$15,1/(1+EXP(-(BI701+AM$14))),0)</f>
        <v>0.83734055287735298</v>
      </c>
      <c r="CH701" s="6">
        <v>5.5635693900111924</v>
      </c>
      <c r="CK701" s="9">
        <f t="shared" si="231"/>
        <v>5.5635693900111924</v>
      </c>
      <c r="CM701" s="9">
        <f t="shared" si="232"/>
        <v>0.19047167733520265</v>
      </c>
      <c r="CP701">
        <f t="shared" si="233"/>
        <v>-0.43643060998880756</v>
      </c>
      <c r="CV701">
        <v>3.4223054441823775E-2</v>
      </c>
      <c r="CW701">
        <v>-0.17900839904765439</v>
      </c>
      <c r="CX701">
        <v>-7.3874353111202332E-3</v>
      </c>
      <c r="CY701">
        <v>-0.11687711674691245</v>
      </c>
      <c r="CZ701">
        <v>-0.13970164709891411</v>
      </c>
      <c r="DA701">
        <v>-0.32906604350106328</v>
      </c>
      <c r="DB701">
        <v>-5.7956384707497218E-3</v>
      </c>
      <c r="DC701">
        <v>-0.27437567288100662</v>
      </c>
      <c r="DD701">
        <v>-0.11882139889599858</v>
      </c>
      <c r="DE701">
        <v>-0.25793547418431184</v>
      </c>
      <c r="DF701">
        <v>-0.31791185896974639</v>
      </c>
      <c r="DG701">
        <v>-8.6854661414173501E-2</v>
      </c>
      <c r="DH701">
        <v>4.4809840811428227E-2</v>
      </c>
      <c r="DI701">
        <v>-0.21707438631950035</v>
      </c>
      <c r="DJ701">
        <v>-6.0131602059587771E-2</v>
      </c>
      <c r="DK701">
        <v>7.8728821708938593E-2</v>
      </c>
      <c r="DL701">
        <v>-0.2893840195776391</v>
      </c>
      <c r="DM701">
        <v>-0.25961949469883477</v>
      </c>
      <c r="DN701">
        <v>-0.17344274112532193</v>
      </c>
      <c r="DO701">
        <v>9.2432751198822122E-3</v>
      </c>
      <c r="DR701">
        <f t="shared" si="234"/>
        <v>1.7566054682786724E-2</v>
      </c>
      <c r="DS701">
        <f t="shared" si="246"/>
        <v>-6.1315211390656536E-2</v>
      </c>
      <c r="DT701">
        <f t="shared" si="247"/>
        <v>-2.4080582152296664E-3</v>
      </c>
      <c r="DU701">
        <f t="shared" si="248"/>
        <v>-3.4254306650960256E-2</v>
      </c>
      <c r="DV701">
        <f t="shared" si="249"/>
        <v>-3.8702613876677776E-2</v>
      </c>
      <c r="DW701">
        <f t="shared" si="250"/>
        <v>-7.8660695653006499E-2</v>
      </c>
      <c r="DX701">
        <f t="shared" si="251"/>
        <v>-1.477594668344503E-3</v>
      </c>
      <c r="DY701">
        <f t="shared" si="252"/>
        <v>-7.0480085695114728E-2</v>
      </c>
      <c r="DZ701">
        <f t="shared" si="253"/>
        <v>-5.7470482385177345E-2</v>
      </c>
      <c r="EA701">
        <f t="shared" si="235"/>
        <v>-0.11134026593076525</v>
      </c>
      <c r="EB701">
        <f t="shared" si="236"/>
        <v>-0.11545148983331116</v>
      </c>
      <c r="EC701">
        <f t="shared" si="237"/>
        <v>-2.0922682710368474E-2</v>
      </c>
      <c r="ED701">
        <f t="shared" si="238"/>
        <v>1.0967881512855299E-2</v>
      </c>
      <c r="EE701">
        <f t="shared" si="239"/>
        <v>-9.0777578318772784E-2</v>
      </c>
      <c r="EF701">
        <f t="shared" si="240"/>
        <v>-2.2676314130491936E-2</v>
      </c>
      <c r="EG701">
        <f t="shared" si="241"/>
        <v>8.8990031348660549E-3</v>
      </c>
      <c r="EH701">
        <f t="shared" si="242"/>
        <v>-8.5925127638488988E-2</v>
      </c>
      <c r="EI701">
        <f t="shared" si="243"/>
        <v>-0.10709216873614084</v>
      </c>
      <c r="EJ701">
        <f t="shared" si="244"/>
        <v>-3.5718708769586056E-2</v>
      </c>
      <c r="EK701">
        <f t="shared" si="245"/>
        <v>2.7624525831483355E-3</v>
      </c>
    </row>
    <row r="702" spans="1:141" x14ac:dyDescent="0.3">
      <c r="A702" s="6">
        <f>('Base original'!A702-MIN('Base original'!A:A))/(MAX('Base original'!A:A)-MIN('Base original'!A:A))</f>
        <v>0.38053097345132747</v>
      </c>
      <c r="B702" s="6">
        <f>('Base original'!B702-MIN('Base original'!B:B))/(MAX('Base original'!B:B)-MIN('Base original'!B:B))</f>
        <v>0.49315068493150682</v>
      </c>
      <c r="C702" s="6">
        <f>('Base original'!C702-MIN('Base original'!C:C))/(MAX('Base original'!C:C)-MIN('Base original'!C:C))</f>
        <v>0.34</v>
      </c>
      <c r="D702" s="6">
        <f>('Base original'!D702-MIN('Base original'!D:D))/(MAX('Base original'!D:D)-MIN('Base original'!D:D))</f>
        <v>3.4246575342465745E-2</v>
      </c>
      <c r="E702" s="6">
        <f>('Base original'!E702-MIN('Base original'!E:E))/(MAX('Base original'!E:E)-MIN('Base original'!E:E))</f>
        <v>6.34390651085142E-2</v>
      </c>
      <c r="F702" s="6">
        <f>('Base original'!F702-MIN('Base original'!F:F))/(MAX('Base original'!F:F)-MIN('Base original'!F:F))</f>
        <v>4.4776119402985072E-2</v>
      </c>
      <c r="G702" s="6">
        <f>('Base original'!G702-MIN('Base original'!G:G))/(MAX('Base original'!G:G)-MIN('Base original'!G:G))</f>
        <v>1.4134275618374558E-2</v>
      </c>
      <c r="H702" s="6">
        <f>('Base original'!H702-MIN('Base original'!H:H))/(MAX('Base original'!H:H)-MIN('Base original'!H:H))</f>
        <v>0.4016152716593237</v>
      </c>
      <c r="I702" s="6">
        <f>('Base original'!I702-MIN('Base original'!I:I))/(MAX('Base original'!I:I)-MIN('Base original'!I:I))</f>
        <v>0.29921259842519687</v>
      </c>
      <c r="J702" s="6">
        <f>('Base original'!J702-MIN('Base original'!J:J))/(MAX('Base original'!J:J)-MIN('Base original'!J:J))</f>
        <v>8.9820359281437112E-2</v>
      </c>
      <c r="K702" s="6">
        <f>('Base original'!K702-MIN('Base original'!K:K))/(MAX('Base original'!K:K)-MIN('Base original'!K:K))</f>
        <v>0.10769230769230759</v>
      </c>
      <c r="L702" s="6">
        <f>'Base original'!L702</f>
        <v>6</v>
      </c>
      <c r="M702">
        <v>998</v>
      </c>
      <c r="O702">
        <v>0.22677629325987092</v>
      </c>
      <c r="P702" t="str">
        <f>IF(O702&lt;=cockpit!C$11,"treino","teste")</f>
        <v>treino</v>
      </c>
      <c r="AP702" s="6">
        <v>0.6668641702011936</v>
      </c>
      <c r="AQ702" s="6">
        <v>1.4028372007452521</v>
      </c>
      <c r="AR702" s="6">
        <v>0.89553471095266057</v>
      </c>
      <c r="AS702" s="6">
        <v>1.4975622612205217</v>
      </c>
      <c r="AT702" s="6">
        <v>1.5085405078737875</v>
      </c>
      <c r="AU702" s="6">
        <v>1.2250673186669394</v>
      </c>
      <c r="AV702" s="6">
        <v>1.0389129135587036</v>
      </c>
      <c r="AW702" s="6">
        <v>1.6427359297443822</v>
      </c>
      <c r="AX702" s="6">
        <v>0.87686048778828463</v>
      </c>
      <c r="AY702" s="6">
        <v>0.86075497127470246</v>
      </c>
      <c r="AZ702" s="6">
        <v>1.059637661740094</v>
      </c>
      <c r="BA702" s="6">
        <v>1.1481032604324419</v>
      </c>
      <c r="BB702" s="6">
        <v>1.0231566073523592</v>
      </c>
      <c r="BC702" s="6">
        <v>1.1151895937652965</v>
      </c>
      <c r="BD702" s="6">
        <v>1.0009065161915234</v>
      </c>
      <c r="BE702" s="6">
        <v>1.5662174794917645</v>
      </c>
      <c r="BF702" s="6">
        <v>1.143546833247677</v>
      </c>
      <c r="BG702" s="6">
        <v>0.82820898098101314</v>
      </c>
      <c r="BH702" s="6">
        <v>0.89347520882940379</v>
      </c>
      <c r="BI702" s="6">
        <v>1.058827242400562</v>
      </c>
      <c r="BL702" s="8">
        <f>IF(BL$1&lt;=cockpit!$C$15,1/(1+EXP(-(AP702+T$14))),0)</f>
        <v>0.69529723972991542</v>
      </c>
      <c r="BM702" s="8">
        <f>IF(BM$1&lt;=cockpit!$C$15,1/(1+EXP(-(AQ702+U$14))),0)</f>
        <v>0.82089015661542331</v>
      </c>
      <c r="BN702" s="8">
        <f>IF(BN$1&lt;=cockpit!$C$15,1/(1+EXP(-(AR702+V$14))),0)</f>
        <v>0.74028839905061539</v>
      </c>
      <c r="BO702" s="8">
        <f>IF(BO$1&lt;=cockpit!$C$15,1/(1+EXP(-(AS702+W$14))),0)</f>
        <v>0.82718761090019366</v>
      </c>
      <c r="BP702" s="8">
        <f>IF(BP$1&lt;=cockpit!$C$15,1/(1+EXP(-(AT702+X$14))),0)</f>
        <v>0.83425111437644528</v>
      </c>
      <c r="BQ702" s="8">
        <f>IF(BQ$1&lt;=cockpit!$C$15,1/(1+EXP(-(AU702+Y$14))),0)</f>
        <v>0.84196704280081192</v>
      </c>
      <c r="BR702" s="8">
        <f>IF(BR$1&lt;=cockpit!$C$15,1/(1+EXP(-(AV702+Z$14))),0)</f>
        <v>0.80774564758615308</v>
      </c>
      <c r="BS702" s="8">
        <f>IF(BS$1&lt;=cockpit!$C$15,1/(1+EXP(-(AW702+AA$14))),0)</f>
        <v>0.85214200813380769</v>
      </c>
      <c r="BT702" s="8">
        <f>IF(BT$1&lt;=cockpit!$C$15,1/(1+EXP(-(AX702+AB$14))),0)</f>
        <v>0.7252825824086816</v>
      </c>
      <c r="BU702" s="8">
        <f>IF(BU$1&lt;=cockpit!$C$15,1/(1+EXP(-(AY702+AC$14))),0)</f>
        <v>0.71122233248066113</v>
      </c>
      <c r="BV702" s="8">
        <f>IF(BV$1&lt;=cockpit!$C$15,1/(1+EXP(-(AZ702+AD$14))),0)</f>
        <v>0.80764130927502165</v>
      </c>
      <c r="BW702" s="8">
        <f>IF(BW$1&lt;=cockpit!$C$15,1/(1+EXP(-(BA702+AE$14))),0)</f>
        <v>0.82840580291306165</v>
      </c>
      <c r="BX702" s="8">
        <f>IF(BX$1&lt;=cockpit!$C$15,1/(1+EXP(-(BB702+AF$14))),0)</f>
        <v>0.85237002362576109</v>
      </c>
      <c r="BY702" s="8">
        <f>IF(BY$1&lt;=cockpit!$C$15,1/(1+EXP(-(BC702+AG$14))),0)</f>
        <v>0.74773962099992164</v>
      </c>
      <c r="BZ702" s="8">
        <f>IF(BZ$1&lt;=cockpit!$C$15,1/(1+EXP(-(BD702+AH$14))),0)</f>
        <v>0.78674758623269336</v>
      </c>
      <c r="CA702" s="8">
        <f>IF(CA$1&lt;=cockpit!$C$15,1/(1+EXP(-(BE702+AI$14))),0)</f>
        <v>0.92671362740715113</v>
      </c>
      <c r="CB702" s="8">
        <f>IF(CB$1&lt;=cockpit!$C$15,1/(1+EXP(-(BF702+AJ$14))),0)</f>
        <v>0.82585790118937885</v>
      </c>
      <c r="CC702" s="8">
        <f>IF(CC$1&lt;=cockpit!$C$15,1/(1+EXP(-(BG702+AK$14))),0)</f>
        <v>0.7341222884706069</v>
      </c>
      <c r="CD702" s="8">
        <f>IF(CD$1&lt;=cockpit!$C$15,1/(1+EXP(-(BH702+AL$14))),0)</f>
        <v>0.86110405312755411</v>
      </c>
      <c r="CE702" s="8">
        <f>IF(CE$1&lt;=cockpit!$C$15,1/(1+EXP(-(BI702+AM$14))),0)</f>
        <v>0.83208539460132014</v>
      </c>
      <c r="CH702" s="6">
        <v>5.460144598182695</v>
      </c>
      <c r="CK702" s="9">
        <f t="shared" si="231"/>
        <v>5.460144598182695</v>
      </c>
      <c r="CM702" s="9">
        <f t="shared" si="232"/>
        <v>0.29144385487132379</v>
      </c>
      <c r="CP702">
        <f t="shared" si="233"/>
        <v>-0.53985540181730496</v>
      </c>
      <c r="CV702">
        <v>4.2333191999479804E-2</v>
      </c>
      <c r="CW702">
        <v>-0.22142959037410842</v>
      </c>
      <c r="CX702">
        <v>-9.1381006900190572E-3</v>
      </c>
      <c r="CY702">
        <v>-0.14457451283325573</v>
      </c>
      <c r="CZ702">
        <v>-0.17280797245421844</v>
      </c>
      <c r="DA702">
        <v>-0.40704771176167759</v>
      </c>
      <c r="DB702">
        <v>-7.1690817825419287E-3</v>
      </c>
      <c r="DC702">
        <v>-0.33939688404502133</v>
      </c>
      <c r="DD702">
        <v>-0.14697954858651791</v>
      </c>
      <c r="DE702">
        <v>-0.31906070718156054</v>
      </c>
      <c r="DF702">
        <v>-0.3932502222312047</v>
      </c>
      <c r="DG702">
        <v>-0.10743737277881837</v>
      </c>
      <c r="DH702">
        <v>5.542882204628919E-2</v>
      </c>
      <c r="DI702">
        <v>-0.2685164087224865</v>
      </c>
      <c r="DJ702">
        <v>-7.4381515523463282E-2</v>
      </c>
      <c r="DK702">
        <v>9.7385881525065332E-2</v>
      </c>
      <c r="DL702">
        <v>-0.35796189037382059</v>
      </c>
      <c r="DM702">
        <v>-0.32114380481662252</v>
      </c>
      <c r="DN702">
        <v>-0.21454498964888544</v>
      </c>
      <c r="DO702">
        <v>1.1433735145387444E-2</v>
      </c>
      <c r="DR702">
        <f t="shared" si="234"/>
        <v>2.1867707675618506E-2</v>
      </c>
      <c r="DS702">
        <f t="shared" si="246"/>
        <v>-7.2216902846300765E-2</v>
      </c>
      <c r="DT702">
        <f t="shared" si="247"/>
        <v>-4.1301755711582455E-3</v>
      </c>
      <c r="DU702">
        <f t="shared" si="248"/>
        <v>-4.5650943067068767E-2</v>
      </c>
      <c r="DV702">
        <f t="shared" si="249"/>
        <v>-5.2537957332351622E-2</v>
      </c>
      <c r="DW702">
        <f t="shared" si="250"/>
        <v>-0.11848812851498197</v>
      </c>
      <c r="DX702">
        <f t="shared" si="251"/>
        <v>-2.4915926426420827E-3</v>
      </c>
      <c r="DY702">
        <f t="shared" si="252"/>
        <v>-9.2945193595539113E-2</v>
      </c>
      <c r="DZ702">
        <f t="shared" si="253"/>
        <v>-6.9663187563441892E-2</v>
      </c>
      <c r="EA702">
        <f t="shared" si="235"/>
        <v>-0.15766793044650748</v>
      </c>
      <c r="EB702">
        <f t="shared" si="236"/>
        <v>-0.1367392037642699</v>
      </c>
      <c r="EC702">
        <f t="shared" si="237"/>
        <v>-3.3707812358779822E-2</v>
      </c>
      <c r="ED702">
        <f t="shared" si="238"/>
        <v>1.5157861823231131E-2</v>
      </c>
      <c r="EE702">
        <f t="shared" si="239"/>
        <v>-0.11838498015882906</v>
      </c>
      <c r="EF702">
        <f t="shared" si="240"/>
        <v>-2.8341457617963101E-2</v>
      </c>
      <c r="EG702">
        <f t="shared" si="241"/>
        <v>1.3751066905746328E-2</v>
      </c>
      <c r="EH702">
        <f t="shared" si="242"/>
        <v>-0.11381710699319246</v>
      </c>
      <c r="EI702">
        <f t="shared" si="243"/>
        <v>-0.14806799673911053</v>
      </c>
      <c r="EJ702">
        <f t="shared" si="244"/>
        <v>-5.5459838993600304E-2</v>
      </c>
      <c r="EK702">
        <f t="shared" si="245"/>
        <v>3.5174044896500258E-3</v>
      </c>
    </row>
    <row r="703" spans="1:141" x14ac:dyDescent="0.3">
      <c r="A703" s="6">
        <f>('Base original'!A703-MIN('Base original'!A:A))/(MAX('Base original'!A:A)-MIN('Base original'!A:A))</f>
        <v>0.15929203539823014</v>
      </c>
      <c r="B703" s="6">
        <f>('Base original'!B703-MIN('Base original'!B:B))/(MAX('Base original'!B:B)-MIN('Base original'!B:B))</f>
        <v>0.39041095890410954</v>
      </c>
      <c r="C703" s="6">
        <f>('Base original'!C703-MIN('Base original'!C:C))/(MAX('Base original'!C:C)-MIN('Base original'!C:C))</f>
        <v>0</v>
      </c>
      <c r="D703" s="6">
        <f>('Base original'!D703-MIN('Base original'!D:D))/(MAX('Base original'!D:D)-MIN('Base original'!D:D))</f>
        <v>5.136986301369862E-2</v>
      </c>
      <c r="E703" s="6">
        <f>('Base original'!E703-MIN('Base original'!E:E))/(MAX('Base original'!E:E)-MIN('Base original'!E:E))</f>
        <v>7.1786310517529206E-2</v>
      </c>
      <c r="F703" s="6">
        <f>('Base original'!F703-MIN('Base original'!F:F))/(MAX('Base original'!F:F)-MIN('Base original'!F:F))</f>
        <v>8.9552238805970144E-2</v>
      </c>
      <c r="G703" s="6">
        <f>('Base original'!G703-MIN('Base original'!G:G))/(MAX('Base original'!G:G)-MIN('Base original'!G:G))</f>
        <v>2.1201413427561839E-2</v>
      </c>
      <c r="H703" s="6">
        <f>('Base original'!H703-MIN('Base original'!H:H))/(MAX('Base original'!H:H)-MIN('Base original'!H:H))</f>
        <v>0.11380323054331455</v>
      </c>
      <c r="I703" s="6">
        <f>('Base original'!I703-MIN('Base original'!I:I))/(MAX('Base original'!I:I)-MIN('Base original'!I:I))</f>
        <v>0.57480314960629941</v>
      </c>
      <c r="J703" s="6">
        <f>('Base original'!J703-MIN('Base original'!J:J))/(MAX('Base original'!J:J)-MIN('Base original'!J:J))</f>
        <v>0.11976047904191618</v>
      </c>
      <c r="K703" s="6">
        <f>('Base original'!K703-MIN('Base original'!K:K))/(MAX('Base original'!K:K)-MIN('Base original'!K:K))</f>
        <v>0.69230769230769229</v>
      </c>
      <c r="L703" s="6">
        <f>'Base original'!L703</f>
        <v>6</v>
      </c>
      <c r="M703">
        <v>999</v>
      </c>
      <c r="O703">
        <v>0.47931783673836004</v>
      </c>
      <c r="P703" t="str">
        <f>IF(O703&lt;=cockpit!C$11,"treino","teste")</f>
        <v>treino</v>
      </c>
      <c r="AP703" s="6">
        <v>0.36312945578715128</v>
      </c>
      <c r="AQ703" s="6">
        <v>1.0852118416272571</v>
      </c>
      <c r="AR703" s="6">
        <v>1.229741353105184</v>
      </c>
      <c r="AS703" s="6">
        <v>1.1213957049103409</v>
      </c>
      <c r="AT703" s="6">
        <v>1.3189605648373894</v>
      </c>
      <c r="AU703" s="6">
        <v>1.2475784417338978</v>
      </c>
      <c r="AV703" s="6">
        <v>1.1295379786834623</v>
      </c>
      <c r="AW703" s="6">
        <v>1.1559861892283976</v>
      </c>
      <c r="AX703" s="6">
        <v>0.71123281202214061</v>
      </c>
      <c r="AY703" s="6">
        <v>0.68543593745045539</v>
      </c>
      <c r="AZ703" s="6">
        <v>0.89568428891060092</v>
      </c>
      <c r="BA703" s="6">
        <v>1.0777207722449926</v>
      </c>
      <c r="BB703" s="6">
        <v>0.96266975748334471</v>
      </c>
      <c r="BC703" s="6">
        <v>1.1354885280343749</v>
      </c>
      <c r="BD703" s="6">
        <v>0.91974233393022942</v>
      </c>
      <c r="BE703" s="6">
        <v>1.710862154655598</v>
      </c>
      <c r="BF703" s="6">
        <v>0.86841264814639341</v>
      </c>
      <c r="BG703" s="6">
        <v>0.79950842136940792</v>
      </c>
      <c r="BH703" s="6">
        <v>0.93563447071542494</v>
      </c>
      <c r="BI703" s="6">
        <v>0.84074162369736893</v>
      </c>
      <c r="BL703" s="8">
        <f>IF(BL$1&lt;=cockpit!$C$15,1/(1+EXP(-(AP703+T$14))),0)</f>
        <v>0.62744421411140217</v>
      </c>
      <c r="BM703" s="8">
        <f>IF(BM$1&lt;=cockpit!$C$15,1/(1+EXP(-(AQ703+U$14))),0)</f>
        <v>0.76937130915011864</v>
      </c>
      <c r="BN703" s="8">
        <f>IF(BN$1&lt;=cockpit!$C$15,1/(1+EXP(-(AR703+V$14))),0)</f>
        <v>0.79925982855284206</v>
      </c>
      <c r="BO703" s="8">
        <f>IF(BO$1&lt;=cockpit!$C$15,1/(1+EXP(-(AS703+W$14))),0)</f>
        <v>0.76667996738699984</v>
      </c>
      <c r="BP703" s="8">
        <f>IF(BP$1&lt;=cockpit!$C$15,1/(1+EXP(-(AT703+X$14))),0)</f>
        <v>0.80635236083226414</v>
      </c>
      <c r="BQ703" s="8">
        <f>IF(BQ$1&lt;=cockpit!$C$15,1/(1+EXP(-(AU703+Y$14))),0)</f>
        <v>0.84493933361078066</v>
      </c>
      <c r="BR703" s="8">
        <f>IF(BR$1&lt;=cockpit!$C$15,1/(1+EXP(-(AV703+Z$14))),0)</f>
        <v>0.82142809184998156</v>
      </c>
      <c r="BS703" s="8">
        <f>IF(BS$1&lt;=cockpit!$C$15,1/(1+EXP(-(AW703+AA$14))),0)</f>
        <v>0.77984290741663054</v>
      </c>
      <c r="BT703" s="8">
        <f>IF(BT$1&lt;=cockpit!$C$15,1/(1+EXP(-(AX703+AB$14))),0)</f>
        <v>0.69108372054138878</v>
      </c>
      <c r="BU703" s="8">
        <f>IF(BU$1&lt;=cockpit!$C$15,1/(1+EXP(-(AY703+AC$14))),0)</f>
        <v>0.67392885946214443</v>
      </c>
      <c r="BV703" s="8">
        <f>IF(BV$1&lt;=cockpit!$C$15,1/(1+EXP(-(AZ703+AD$14))),0)</f>
        <v>0.78088015212112272</v>
      </c>
      <c r="BW703" s="8">
        <f>IF(BW$1&lt;=cockpit!$C$15,1/(1+EXP(-(BA703+AE$14))),0)</f>
        <v>0.81816856021468154</v>
      </c>
      <c r="BX703" s="8">
        <f>IF(BX$1&lt;=cockpit!$C$15,1/(1+EXP(-(BB703+AF$14))),0)</f>
        <v>0.84459530045724418</v>
      </c>
      <c r="BY703" s="8">
        <f>IF(BY$1&lt;=cockpit!$C$15,1/(1+EXP(-(BC703+AG$14))),0)</f>
        <v>0.75154922038898608</v>
      </c>
      <c r="BZ703" s="8">
        <f>IF(BZ$1&lt;=cockpit!$C$15,1/(1+EXP(-(BD703+AH$14))),0)</f>
        <v>0.77281355175350164</v>
      </c>
      <c r="CA703" s="8">
        <f>IF(CA$1&lt;=cockpit!$C$15,1/(1+EXP(-(BE703+AI$14))),0)</f>
        <v>0.93595099285850791</v>
      </c>
      <c r="CB703" s="8">
        <f>IF(CB$1&lt;=cockpit!$C$15,1/(1+EXP(-(BF703+AJ$14))),0)</f>
        <v>0.78269087024413042</v>
      </c>
      <c r="CC703" s="8">
        <f>IF(CC$1&lt;=cockpit!$C$15,1/(1+EXP(-(BG703+AK$14))),0)</f>
        <v>0.72848281238384371</v>
      </c>
      <c r="CD703" s="8">
        <f>IF(CD$1&lt;=cockpit!$C$15,1/(1+EXP(-(BH703+AL$14))),0)</f>
        <v>0.86607012527671123</v>
      </c>
      <c r="CE703" s="8">
        <f>IF(CE$1&lt;=cockpit!$C$15,1/(1+EXP(-(BI703+AM$14))),0)</f>
        <v>0.79937519680654678</v>
      </c>
      <c r="CH703" s="6">
        <v>5.2940804307761082</v>
      </c>
      <c r="CK703" s="9">
        <f t="shared" si="231"/>
        <v>5.2940804307761082</v>
      </c>
      <c r="CM703" s="9">
        <f t="shared" si="232"/>
        <v>0.4983224382132449</v>
      </c>
      <c r="CP703">
        <f t="shared" si="233"/>
        <v>-0.70591956922389176</v>
      </c>
      <c r="CV703">
        <v>5.5355246163227637E-2</v>
      </c>
      <c r="CW703">
        <v>-0.28954323791912623</v>
      </c>
      <c r="CX703">
        <v>-1.1949059101581122E-2</v>
      </c>
      <c r="CY703">
        <v>-0.18904687713867466</v>
      </c>
      <c r="CZ703">
        <v>-0.22596519190636671</v>
      </c>
      <c r="DA703">
        <v>-0.532259090810423</v>
      </c>
      <c r="DB703">
        <v>-9.3743530334730197E-3</v>
      </c>
      <c r="DC703">
        <v>-0.44379828630865925</v>
      </c>
      <c r="DD703">
        <v>-0.19219172258654044</v>
      </c>
      <c r="DE703">
        <v>-0.41720652643594192</v>
      </c>
      <c r="DF703">
        <v>-0.51421737476398677</v>
      </c>
      <c r="DG703">
        <v>-0.14048603321419806</v>
      </c>
      <c r="DH703">
        <v>7.2479204708867234E-2</v>
      </c>
      <c r="DI703">
        <v>-0.3511143668042262</v>
      </c>
      <c r="DJ703">
        <v>-9.7261909799899876E-2</v>
      </c>
      <c r="DK703">
        <v>0.12734261675115727</v>
      </c>
      <c r="DL703">
        <v>-0.4680740483481764</v>
      </c>
      <c r="DM703">
        <v>-0.41993040282996175</v>
      </c>
      <c r="DN703">
        <v>-0.28054087476434841</v>
      </c>
      <c r="DO703">
        <v>1.4950850470851493E-2</v>
      </c>
      <c r="DR703">
        <f t="shared" si="234"/>
        <v>3.3562647336101779E-2</v>
      </c>
      <c r="DS703">
        <f t="shared" si="246"/>
        <v>-0.11815326881813906</v>
      </c>
      <c r="DT703">
        <f t="shared" si="247"/>
        <v>-4.315805694019942E-3</v>
      </c>
      <c r="DU703">
        <f t="shared" si="248"/>
        <v>-7.7925468260046316E-2</v>
      </c>
      <c r="DV703">
        <f t="shared" si="249"/>
        <v>-7.9041690933331132E-2</v>
      </c>
      <c r="DW703">
        <f t="shared" si="250"/>
        <v>-0.15226736203639366</v>
      </c>
      <c r="DX703">
        <f t="shared" si="251"/>
        <v>-3.0490635383236897E-3</v>
      </c>
      <c r="DY703">
        <f t="shared" si="252"/>
        <v>-0.17390015714047569</v>
      </c>
      <c r="DZ703">
        <f t="shared" si="253"/>
        <v>-0.10040158842111958</v>
      </c>
      <c r="EA703">
        <f t="shared" si="235"/>
        <v>-0.22771962136119045</v>
      </c>
      <c r="EB703">
        <f t="shared" si="236"/>
        <v>-0.20066108596949522</v>
      </c>
      <c r="EC703">
        <f t="shared" si="237"/>
        <v>-4.644471167193271E-2</v>
      </c>
      <c r="ED703">
        <f t="shared" si="238"/>
        <v>2.0776800284547928E-2</v>
      </c>
      <c r="EE703">
        <f t="shared" si="239"/>
        <v>-0.1527957624690619</v>
      </c>
      <c r="EF703">
        <f t="shared" si="240"/>
        <v>-3.9173130365141168E-2</v>
      </c>
      <c r="EG703">
        <f t="shared" si="241"/>
        <v>1.5789941866073288E-2</v>
      </c>
      <c r="EH703">
        <f t="shared" si="242"/>
        <v>-0.18132954672583831</v>
      </c>
      <c r="EI703">
        <f t="shared" si="243"/>
        <v>-0.19707870982356654</v>
      </c>
      <c r="EJ703">
        <f t="shared" si="244"/>
        <v>-7.0113487462792778E-2</v>
      </c>
      <c r="EK703">
        <f t="shared" si="245"/>
        <v>5.3972464755984726E-3</v>
      </c>
    </row>
    <row r="704" spans="1:141" x14ac:dyDescent="0.3">
      <c r="A704" s="6">
        <f>('Base original'!A704-MIN('Base original'!A:A))/(MAX('Base original'!A:A)-MIN('Base original'!A:A))</f>
        <v>0.25663716814159293</v>
      </c>
      <c r="B704" s="6">
        <f>('Base original'!B704-MIN('Base original'!B:B))/(MAX('Base original'!B:B)-MIN('Base original'!B:B))</f>
        <v>0.21232876712328769</v>
      </c>
      <c r="C704" s="6">
        <f>('Base original'!C704-MIN('Base original'!C:C))/(MAX('Base original'!C:C)-MIN('Base original'!C:C))</f>
        <v>0.3</v>
      </c>
      <c r="D704" s="6">
        <f>('Base original'!D704-MIN('Base original'!D:D))/(MAX('Base original'!D:D)-MIN('Base original'!D:D))</f>
        <v>8.9041095890410982E-2</v>
      </c>
      <c r="E704" s="6">
        <f>('Base original'!E704-MIN('Base original'!E:E))/(MAX('Base original'!E:E)-MIN('Base original'!E:E))</f>
        <v>8.3472454090150264E-2</v>
      </c>
      <c r="F704" s="6">
        <f>('Base original'!F704-MIN('Base original'!F:F))/(MAX('Base original'!F:F)-MIN('Base original'!F:F))</f>
        <v>7.4626865671641784E-2</v>
      </c>
      <c r="G704" s="6">
        <f>('Base original'!G704-MIN('Base original'!G:G))/(MAX('Base original'!G:G)-MIN('Base original'!G:G))</f>
        <v>2.1201413427561839E-2</v>
      </c>
      <c r="H704" s="6">
        <f>('Base original'!H704-MIN('Base original'!H:H))/(MAX('Base original'!H:H)-MIN('Base original'!H:H))</f>
        <v>0.35829662261380379</v>
      </c>
      <c r="I704" s="6">
        <f>('Base original'!I704-MIN('Base original'!I:I))/(MAX('Base original'!I:I)-MIN('Base original'!I:I))</f>
        <v>0.55118110236220474</v>
      </c>
      <c r="J704" s="6">
        <f>('Base original'!J704-MIN('Base original'!J:J))/(MAX('Base original'!J:J)-MIN('Base original'!J:J))</f>
        <v>0.23353293413173651</v>
      </c>
      <c r="K704" s="6">
        <f>('Base original'!K704-MIN('Base original'!K:K))/(MAX('Base original'!K:K)-MIN('Base original'!K:K))</f>
        <v>0.47692307692307689</v>
      </c>
      <c r="L704" s="6">
        <f>'Base original'!L704</f>
        <v>7</v>
      </c>
      <c r="M704">
        <v>1000</v>
      </c>
      <c r="O704">
        <v>0.23717037638866723</v>
      </c>
      <c r="P704" t="str">
        <f>IF(O704&lt;=cockpit!C$11,"treino","teste")</f>
        <v>treino</v>
      </c>
      <c r="AP704" s="6">
        <v>0.79214144833025957</v>
      </c>
      <c r="AQ704" s="6">
        <v>1.284141062479337</v>
      </c>
      <c r="AR704" s="6">
        <v>1.2787733275572217</v>
      </c>
      <c r="AS704" s="6">
        <v>1.5365037137821356</v>
      </c>
      <c r="AT704" s="6">
        <v>1.5341366512677639</v>
      </c>
      <c r="AU704" s="6">
        <v>1.4110239264950182</v>
      </c>
      <c r="AV704" s="6">
        <v>1.3570989591343834</v>
      </c>
      <c r="AW704" s="6">
        <v>1.5870746324171121</v>
      </c>
      <c r="AX704" s="6">
        <v>0.87634218082946802</v>
      </c>
      <c r="AY704" s="6">
        <v>0.78230482164843984</v>
      </c>
      <c r="AZ704" s="6">
        <v>0.94143768311015052</v>
      </c>
      <c r="BA704" s="6">
        <v>1.463355938609308</v>
      </c>
      <c r="BB704" s="6">
        <v>1.1403943468233104</v>
      </c>
      <c r="BC704" s="6">
        <v>1.1943165035391419</v>
      </c>
      <c r="BD704" s="6">
        <v>1.1179950892473325</v>
      </c>
      <c r="BE704" s="6">
        <v>1.8122059031517057</v>
      </c>
      <c r="BF704" s="6">
        <v>1.0347005959896778</v>
      </c>
      <c r="BG704" s="6">
        <v>1.0903381679467072</v>
      </c>
      <c r="BH704" s="6">
        <v>1.1060434555094005</v>
      </c>
      <c r="BI704" s="6">
        <v>1.1768979771410515</v>
      </c>
      <c r="BL704" s="8">
        <f>IF(BL$1&lt;=cockpit!$C$15,1/(1+EXP(-(AP704+T$14))),0)</f>
        <v>0.72117147884644872</v>
      </c>
      <c r="BM704" s="8">
        <f>IF(BM$1&lt;=cockpit!$C$15,1/(1+EXP(-(AQ704+U$14))),0)</f>
        <v>0.802769400817398</v>
      </c>
      <c r="BN704" s="8">
        <f>IF(BN$1&lt;=cockpit!$C$15,1/(1+EXP(-(AR704+V$14))),0)</f>
        <v>0.80701139880290162</v>
      </c>
      <c r="BO704" s="8">
        <f>IF(BO$1&lt;=cockpit!$C$15,1/(1+EXP(-(AS704+W$14))),0)</f>
        <v>0.83268350549490944</v>
      </c>
      <c r="BP704" s="8">
        <f>IF(BP$1&lt;=cockpit!$C$15,1/(1+EXP(-(AT704+X$14))),0)</f>
        <v>0.83776023760134033</v>
      </c>
      <c r="BQ704" s="8">
        <f>IF(BQ$1&lt;=cockpit!$C$15,1/(1+EXP(-(AU704+Y$14))),0)</f>
        <v>0.86516796849189337</v>
      </c>
      <c r="BR704" s="8">
        <f>IF(BR$1&lt;=cockpit!$C$15,1/(1+EXP(-(AV704+Z$14))),0)</f>
        <v>0.85240805525316754</v>
      </c>
      <c r="BS704" s="8">
        <f>IF(BS$1&lt;=cockpit!$C$15,1/(1+EXP(-(AW704+AA$14))),0)</f>
        <v>0.84499058039408603</v>
      </c>
      <c r="BT704" s="8">
        <f>IF(BT$1&lt;=cockpit!$C$15,1/(1+EXP(-(AX704+AB$14))),0)</f>
        <v>0.72517929885150167</v>
      </c>
      <c r="BU704" s="8">
        <f>IF(BU$1&lt;=cockpit!$C$15,1/(1+EXP(-(AY704+AC$14))),0)</f>
        <v>0.69484688813893469</v>
      </c>
      <c r="BV704" s="8">
        <f>IF(BV$1&lt;=cockpit!$C$15,1/(1+EXP(-(AZ704+AD$14))),0)</f>
        <v>0.78860818520496789</v>
      </c>
      <c r="BW704" s="8">
        <f>IF(BW$1&lt;=cockpit!$C$15,1/(1+EXP(-(BA704+AE$14))),0)</f>
        <v>0.86871258977365062</v>
      </c>
      <c r="BX704" s="8">
        <f>IF(BX$1&lt;=cockpit!$C$15,1/(1+EXP(-(BB704+AF$14))),0)</f>
        <v>0.86652184506639307</v>
      </c>
      <c r="BY704" s="8">
        <f>IF(BY$1&lt;=cockpit!$C$15,1/(1+EXP(-(BC704+AG$14))),0)</f>
        <v>0.76237050051485122</v>
      </c>
      <c r="BZ704" s="8">
        <f>IF(BZ$1&lt;=cockpit!$C$15,1/(1+EXP(-(BD704+AH$14))),0)</f>
        <v>0.80573309627954715</v>
      </c>
      <c r="CA704" s="8">
        <f>IF(CA$1&lt;=cockpit!$C$15,1/(1+EXP(-(BE704+AI$14))),0)</f>
        <v>0.94176440291076913</v>
      </c>
      <c r="CB704" s="8">
        <f>IF(CB$1&lt;=cockpit!$C$15,1/(1+EXP(-(BF704+AJ$14))),0)</f>
        <v>0.80964495887123744</v>
      </c>
      <c r="CC704" s="8">
        <f>IF(CC$1&lt;=cockpit!$C$15,1/(1+EXP(-(BG704+AK$14))),0)</f>
        <v>0.78206965826955532</v>
      </c>
      <c r="CD704" s="8">
        <f>IF(CD$1&lt;=cockpit!$C$15,1/(1+EXP(-(BH704+AL$14))),0)</f>
        <v>0.88463340901619048</v>
      </c>
      <c r="CE704" s="8">
        <f>IF(CE$1&lt;=cockpit!$C$15,1/(1+EXP(-(BI704+AM$14))),0)</f>
        <v>0.84794200629792915</v>
      </c>
      <c r="CH704" s="6">
        <v>5.4849611616664262</v>
      </c>
      <c r="CK704" s="9">
        <f t="shared" si="231"/>
        <v>5.4849611616664262</v>
      </c>
      <c r="CM704" s="9">
        <f t="shared" si="232"/>
        <v>2.2953426816591449</v>
      </c>
      <c r="CP704">
        <f t="shared" si="233"/>
        <v>-1.5150388383335738</v>
      </c>
      <c r="CV704">
        <v>0.11880297911985835</v>
      </c>
      <c r="CW704">
        <v>-0.62141534241162932</v>
      </c>
      <c r="CX704">
        <v>-2.5644973463962693E-2</v>
      </c>
      <c r="CY704">
        <v>-0.40573087022599269</v>
      </c>
      <c r="CZ704">
        <v>-0.48496465712946585</v>
      </c>
      <c r="DA704">
        <v>-1.1423301319164152</v>
      </c>
      <c r="DB704">
        <v>-2.0119160240275564E-2</v>
      </c>
      <c r="DC704">
        <v>-0.95247627273277968</v>
      </c>
      <c r="DD704">
        <v>-0.41248031194966028</v>
      </c>
      <c r="DE704">
        <v>-0.89540525396062642</v>
      </c>
      <c r="DF704">
        <v>-1.1036091476680419</v>
      </c>
      <c r="DG704">
        <v>-0.30150998193311862</v>
      </c>
      <c r="DH704">
        <v>0.15555427968400204</v>
      </c>
      <c r="DI704">
        <v>-0.75355879847635665</v>
      </c>
      <c r="DJ704">
        <v>-0.20874271979646644</v>
      </c>
      <c r="DK704">
        <v>0.27330168841351499</v>
      </c>
      <c r="DL704">
        <v>-1.0045767157909711</v>
      </c>
      <c r="DM704">
        <v>-0.90125121532460628</v>
      </c>
      <c r="DN704">
        <v>-0.60209454382367322</v>
      </c>
      <c r="DO704">
        <v>3.2087393687585543E-2</v>
      </c>
      <c r="DR704">
        <f t="shared" si="234"/>
        <v>5.7014939448563083E-2</v>
      </c>
      <c r="DS704">
        <f t="shared" si="246"/>
        <v>-0.22095124022140381</v>
      </c>
      <c r="DT704">
        <f t="shared" si="247"/>
        <v>-8.9432383294936676E-3</v>
      </c>
      <c r="DU704">
        <f t="shared" si="248"/>
        <v>-0.12441257548474551</v>
      </c>
      <c r="DV704">
        <f t="shared" si="249"/>
        <v>-0.14459598763069162</v>
      </c>
      <c r="DW704">
        <f t="shared" si="250"/>
        <v>-0.28727819217198314</v>
      </c>
      <c r="DX704">
        <f t="shared" si="251"/>
        <v>-5.5005886169362935E-3</v>
      </c>
      <c r="DY704">
        <f t="shared" si="252"/>
        <v>-0.27239956460765674</v>
      </c>
      <c r="DZ704">
        <f t="shared" si="253"/>
        <v>-0.19556309671368133</v>
      </c>
      <c r="EA704">
        <f t="shared" si="235"/>
        <v>-0.46309267523422259</v>
      </c>
      <c r="EB704">
        <f t="shared" si="236"/>
        <v>-0.41727145162635448</v>
      </c>
      <c r="EC704">
        <f t="shared" si="237"/>
        <v>-7.397198751704348E-2</v>
      </c>
      <c r="ED704">
        <f t="shared" si="238"/>
        <v>3.8754776444146419E-2</v>
      </c>
      <c r="EE704">
        <f t="shared" si="239"/>
        <v>-0.31558380851400231</v>
      </c>
      <c r="EF704">
        <f t="shared" si="240"/>
        <v>-7.3225730712591808E-2</v>
      </c>
      <c r="EG704">
        <f t="shared" si="241"/>
        <v>3.0904902837264967E-2</v>
      </c>
      <c r="EH704">
        <f t="shared" si="242"/>
        <v>-0.34605160493218451</v>
      </c>
      <c r="EI704">
        <f t="shared" si="243"/>
        <v>-0.35001627545677616</v>
      </c>
      <c r="EJ704">
        <f t="shared" si="244"/>
        <v>-0.1309096425256886</v>
      </c>
      <c r="EK704">
        <f t="shared" si="245"/>
        <v>9.0163764593570502E-3</v>
      </c>
    </row>
    <row r="705" spans="1:141" x14ac:dyDescent="0.3">
      <c r="A705" s="6">
        <f>('Base original'!A705-MIN('Base original'!A:A))/(MAX('Base original'!A:A)-MIN('Base original'!A:A))</f>
        <v>0.31858407079646012</v>
      </c>
      <c r="B705" s="6">
        <f>('Base original'!B705-MIN('Base original'!B:B))/(MAX('Base original'!B:B)-MIN('Base original'!B:B))</f>
        <v>0.21232876712328769</v>
      </c>
      <c r="C705" s="6">
        <f>('Base original'!C705-MIN('Base original'!C:C))/(MAX('Base original'!C:C)-MIN('Base original'!C:C))</f>
        <v>0.28999999999999998</v>
      </c>
      <c r="D705" s="6">
        <f>('Base original'!D705-MIN('Base original'!D:D))/(MAX('Base original'!D:D)-MIN('Base original'!D:D))</f>
        <v>4.7945205479452059E-2</v>
      </c>
      <c r="E705" s="6">
        <f>('Base original'!E705-MIN('Base original'!E:E))/(MAX('Base original'!E:E)-MIN('Base original'!E:E))</f>
        <v>0.11519198664440736</v>
      </c>
      <c r="F705" s="6">
        <f>('Base original'!F705-MIN('Base original'!F:F))/(MAX('Base original'!F:F)-MIN('Base original'!F:F))</f>
        <v>0.38805970149253732</v>
      </c>
      <c r="G705" s="6">
        <f>('Base original'!G705-MIN('Base original'!G:G))/(MAX('Base original'!G:G)-MIN('Base original'!G:G))</f>
        <v>0.13780918727915195</v>
      </c>
      <c r="H705" s="6">
        <f>('Base original'!H705-MIN('Base original'!H:H))/(MAX('Base original'!H:H)-MIN('Base original'!H:H))</f>
        <v>0.43759177679882383</v>
      </c>
      <c r="I705" s="6">
        <f>('Base original'!I705-MIN('Base original'!I:I))/(MAX('Base original'!I:I)-MIN('Base original'!I:I))</f>
        <v>0.40157480314960625</v>
      </c>
      <c r="J705" s="6">
        <f>('Base original'!J705-MIN('Base original'!J:J))/(MAX('Base original'!J:J)-MIN('Base original'!J:J))</f>
        <v>0.125748502994012</v>
      </c>
      <c r="K705" s="6">
        <f>('Base original'!K705-MIN('Base original'!K:K))/(MAX('Base original'!K:K)-MIN('Base original'!K:K))</f>
        <v>0.29230769230769238</v>
      </c>
      <c r="L705" s="6">
        <f>'Base original'!L705</f>
        <v>5</v>
      </c>
      <c r="M705">
        <v>1004</v>
      </c>
      <c r="O705">
        <v>0.65632174439232283</v>
      </c>
      <c r="P705" t="str">
        <f>IF(O705&lt;=cockpit!C$11,"treino","teste")</f>
        <v>treino</v>
      </c>
      <c r="AP705" s="6">
        <v>0.82378228806224807</v>
      </c>
      <c r="AQ705" s="6">
        <v>1.4429560878838046</v>
      </c>
      <c r="AR705" s="6">
        <v>1.4171301161610974</v>
      </c>
      <c r="AS705" s="6">
        <v>1.6512282630598614</v>
      </c>
      <c r="AT705" s="6">
        <v>1.6037326891279327</v>
      </c>
      <c r="AU705" s="6">
        <v>1.4293076787209438</v>
      </c>
      <c r="AV705" s="6">
        <v>1.3983053138462689</v>
      </c>
      <c r="AW705" s="6">
        <v>1.7962304157081357</v>
      </c>
      <c r="AX705" s="6">
        <v>0.96610162522769938</v>
      </c>
      <c r="AY705" s="6">
        <v>1.1338430034113145</v>
      </c>
      <c r="AZ705" s="6">
        <v>1.0390938680333806</v>
      </c>
      <c r="BA705" s="6">
        <v>1.5581693914449597</v>
      </c>
      <c r="BB705" s="6">
        <v>1.0923297480234078</v>
      </c>
      <c r="BC705" s="6">
        <v>1.1869349148284152</v>
      </c>
      <c r="BD705" s="6">
        <v>1.1194971171717394</v>
      </c>
      <c r="BE705" s="6">
        <v>1.6192470087243376</v>
      </c>
      <c r="BF705" s="6">
        <v>1.2805144405206543</v>
      </c>
      <c r="BG705" s="6">
        <v>1.1851586304752821</v>
      </c>
      <c r="BH705" s="6">
        <v>1.2466687184839405</v>
      </c>
      <c r="BI705" s="6">
        <v>1.1803823890576026</v>
      </c>
      <c r="BL705" s="8">
        <f>IF(BL$1&lt;=cockpit!$C$15,1/(1+EXP(-(AP705+T$14))),0)</f>
        <v>0.7274891807508499</v>
      </c>
      <c r="BM705" s="8">
        <f>IF(BM$1&lt;=cockpit!$C$15,1/(1+EXP(-(AQ705+U$14))),0)</f>
        <v>0.8267130730333957</v>
      </c>
      <c r="BN705" s="8">
        <f>IF(BN$1&lt;=cockpit!$C$15,1/(1+EXP(-(AR705+V$14))),0)</f>
        <v>0.82765005547990467</v>
      </c>
      <c r="BO705" s="8">
        <f>IF(BO$1&lt;=cockpit!$C$15,1/(1+EXP(-(AS705+W$14))),0)</f>
        <v>0.84806325952213046</v>
      </c>
      <c r="BP705" s="8">
        <f>IF(BP$1&lt;=cockpit!$C$15,1/(1+EXP(-(AT705+X$14))),0)</f>
        <v>0.84699869833169961</v>
      </c>
      <c r="BQ705" s="8">
        <f>IF(BQ$1&lt;=cockpit!$C$15,1/(1+EXP(-(AU705+Y$14))),0)</f>
        <v>0.86728660683586778</v>
      </c>
      <c r="BR705" s="8">
        <f>IF(BR$1&lt;=cockpit!$C$15,1/(1+EXP(-(AV705+Z$14))),0)</f>
        <v>0.85751725164703152</v>
      </c>
      <c r="BS705" s="8">
        <f>IF(BS$1&lt;=cockpit!$C$15,1/(1+EXP(-(AW705+AA$14))),0)</f>
        <v>0.87045585971268502</v>
      </c>
      <c r="BT705" s="8">
        <f>IF(BT$1&lt;=cockpit!$C$15,1/(1+EXP(-(AX705+AB$14))),0)</f>
        <v>0.7427019134178624</v>
      </c>
      <c r="BU705" s="8">
        <f>IF(BU$1&lt;=cockpit!$C$15,1/(1+EXP(-(AY705+AC$14))),0)</f>
        <v>0.76394230818504905</v>
      </c>
      <c r="BV705" s="8">
        <f>IF(BV$1&lt;=cockpit!$C$15,1/(1+EXP(-(AZ705+AD$14))),0)</f>
        <v>0.8044295046860912</v>
      </c>
      <c r="BW705" s="8">
        <f>IF(BW$1&lt;=cockpit!$C$15,1/(1+EXP(-(BA705+AE$14))),0)</f>
        <v>0.87915334361171593</v>
      </c>
      <c r="BX705" s="8">
        <f>IF(BX$1&lt;=cockpit!$C$15,1/(1+EXP(-(BB705+AF$14))),0)</f>
        <v>0.86086402703488352</v>
      </c>
      <c r="BY705" s="8">
        <f>IF(BY$1&lt;=cockpit!$C$15,1/(1+EXP(-(BC705+AG$14))),0)</f>
        <v>0.76103065038543072</v>
      </c>
      <c r="BZ705" s="8">
        <f>IF(BZ$1&lt;=cockpit!$C$15,1/(1+EXP(-(BD705+AH$14))),0)</f>
        <v>0.80596809665481373</v>
      </c>
      <c r="CA705" s="8">
        <f>IF(CA$1&lt;=cockpit!$C$15,1/(1+EXP(-(BE705+AI$14))),0)</f>
        <v>0.93023465299981978</v>
      </c>
      <c r="CB705" s="8">
        <f>IF(CB$1&lt;=cockpit!$C$15,1/(1+EXP(-(BF705+AJ$14))),0)</f>
        <v>0.84468634389255914</v>
      </c>
      <c r="CC705" s="8">
        <f>IF(CC$1&lt;=cockpit!$C$15,1/(1+EXP(-(BG705+AK$14))),0)</f>
        <v>0.79779809081415987</v>
      </c>
      <c r="CD705" s="8">
        <f>IF(CD$1&lt;=cockpit!$C$15,1/(1+EXP(-(BH705+AL$14))),0)</f>
        <v>0.89822753128559818</v>
      </c>
      <c r="CE705" s="8">
        <f>IF(CE$1&lt;=cockpit!$C$15,1/(1+EXP(-(BI705+AM$14))),0)</f>
        <v>0.84839072921440173</v>
      </c>
      <c r="CH705" s="6">
        <v>5.6186072103591798</v>
      </c>
      <c r="CK705" s="9">
        <f t="shared" si="231"/>
        <v>5.6186072103591798</v>
      </c>
      <c r="CM705" s="9">
        <f t="shared" si="232"/>
        <v>0.38267488070836647</v>
      </c>
      <c r="CP705">
        <f t="shared" si="233"/>
        <v>0.61860721035917976</v>
      </c>
      <c r="CV705">
        <v>-4.8508577890010673E-2</v>
      </c>
      <c r="CW705">
        <v>0.25373079667480747</v>
      </c>
      <c r="CX705">
        <v>1.047112792945065E-2</v>
      </c>
      <c r="CY705">
        <v>0.16566442749624247</v>
      </c>
      <c r="CZ705">
        <v>0.19801646405291815</v>
      </c>
      <c r="DA705">
        <v>0.46642609967102372</v>
      </c>
      <c r="DB705">
        <v>8.2148769233504788E-3</v>
      </c>
      <c r="DC705">
        <v>0.38890665711026812</v>
      </c>
      <c r="DD705">
        <v>0.16842029963002375</v>
      </c>
      <c r="DE705">
        <v>0.36560392531110819</v>
      </c>
      <c r="DF705">
        <v>0.45061589108614375</v>
      </c>
      <c r="DG705">
        <v>0.12310987949605749</v>
      </c>
      <c r="DH705">
        <v>-6.3514542716670175E-2</v>
      </c>
      <c r="DI705">
        <v>0.30768643969537512</v>
      </c>
      <c r="DJ705">
        <v>8.5231974460874438E-2</v>
      </c>
      <c r="DK705">
        <v>-0.11159211947457288</v>
      </c>
      <c r="DL705">
        <v>0.41017984755478193</v>
      </c>
      <c r="DM705">
        <v>0.36799089636408583</v>
      </c>
      <c r="DN705">
        <v>0.24584189969474496</v>
      </c>
      <c r="DO705">
        <v>-1.3101639769583045E-2</v>
      </c>
      <c r="DR705">
        <f t="shared" si="234"/>
        <v>-2.2835873479830095E-2</v>
      </c>
      <c r="DS705">
        <f t="shared" si="246"/>
        <v>8.0317340598627315E-2</v>
      </c>
      <c r="DT705">
        <f t="shared" si="247"/>
        <v>3.2983569804755481E-3</v>
      </c>
      <c r="DU705">
        <f t="shared" si="248"/>
        <v>4.65167005331645E-2</v>
      </c>
      <c r="DV705">
        <f t="shared" si="249"/>
        <v>5.5958107224314324E-2</v>
      </c>
      <c r="DW705">
        <f t="shared" si="250"/>
        <v>0.1155868902260493</v>
      </c>
      <c r="DX705">
        <f t="shared" si="251"/>
        <v>2.1741835261157865E-3</v>
      </c>
      <c r="DY705">
        <f t="shared" si="252"/>
        <v>9.4234648359630815E-2</v>
      </c>
      <c r="DZ705">
        <f t="shared" si="253"/>
        <v>7.5518629568058479E-2</v>
      </c>
      <c r="EA705">
        <f t="shared" si="235"/>
        <v>0.15223460442277811</v>
      </c>
      <c r="EB705">
        <f t="shared" si="236"/>
        <v>0.15901927115471043</v>
      </c>
      <c r="EC705">
        <f t="shared" si="237"/>
        <v>2.7956948473867822E-2</v>
      </c>
      <c r="ED705">
        <f t="shared" si="238"/>
        <v>-1.6444748862035018E-2</v>
      </c>
      <c r="EE705">
        <f t="shared" si="239"/>
        <v>0.12948440722596694</v>
      </c>
      <c r="EF705">
        <f t="shared" si="240"/>
        <v>2.9866598739643348E-2</v>
      </c>
      <c r="EG705">
        <f t="shared" si="241"/>
        <v>-1.5027384304926958E-2</v>
      </c>
      <c r="EH705">
        <f t="shared" si="242"/>
        <v>0.11751856920114799</v>
      </c>
      <c r="EI705">
        <f t="shared" si="243"/>
        <v>0.13377139057852935</v>
      </c>
      <c r="EJ705">
        <f t="shared" si="244"/>
        <v>4.7493533330558606E-2</v>
      </c>
      <c r="EK705">
        <f t="shared" si="245"/>
        <v>-3.6715140524673112E-3</v>
      </c>
    </row>
    <row r="706" spans="1:141" x14ac:dyDescent="0.3">
      <c r="A706" s="6">
        <f>('Base original'!A706-MIN('Base original'!A:A))/(MAX('Base original'!A:A)-MIN('Base original'!A:A))</f>
        <v>0.19469026548672566</v>
      </c>
      <c r="B706" s="6">
        <f>('Base original'!B706-MIN('Base original'!B:B))/(MAX('Base original'!B:B)-MIN('Base original'!B:B))</f>
        <v>0.16438356164383561</v>
      </c>
      <c r="C706" s="6">
        <f>('Base original'!C706-MIN('Base original'!C:C))/(MAX('Base original'!C:C)-MIN('Base original'!C:C))</f>
        <v>0.32</v>
      </c>
      <c r="D706" s="6">
        <f>('Base original'!D706-MIN('Base original'!D:D))/(MAX('Base original'!D:D)-MIN('Base original'!D:D))</f>
        <v>6.164383561643836E-2</v>
      </c>
      <c r="E706" s="6">
        <f>('Base original'!E706-MIN('Base original'!E:E))/(MAX('Base original'!E:E)-MIN('Base original'!E:E))</f>
        <v>9.1819699499165297E-2</v>
      </c>
      <c r="F706" s="6">
        <f>('Base original'!F706-MIN('Base original'!F:F))/(MAX('Base original'!F:F)-MIN('Base original'!F:F))</f>
        <v>4.4776119402985072E-2</v>
      </c>
      <c r="G706" s="6">
        <f>('Base original'!G706-MIN('Base original'!G:G))/(MAX('Base original'!G:G)-MIN('Base original'!G:G))</f>
        <v>7.0671378091872791E-3</v>
      </c>
      <c r="H706" s="6">
        <f>('Base original'!H706-MIN('Base original'!H:H))/(MAX('Base original'!H:H)-MIN('Base original'!H:H))</f>
        <v>0.20044052863436249</v>
      </c>
      <c r="I706" s="6">
        <f>('Base original'!I706-MIN('Base original'!I:I))/(MAX('Base original'!I:I)-MIN('Base original'!I:I))</f>
        <v>0.48818897637795267</v>
      </c>
      <c r="J706" s="6">
        <f>('Base original'!J706-MIN('Base original'!J:J))/(MAX('Base original'!J:J)-MIN('Base original'!J:J))</f>
        <v>0.1317365269461078</v>
      </c>
      <c r="K706" s="6">
        <f>('Base original'!K706-MIN('Base original'!K:K))/(MAX('Base original'!K:K)-MIN('Base original'!K:K))</f>
        <v>0.67692307692307696</v>
      </c>
      <c r="L706" s="6">
        <f>'Base original'!L706</f>
        <v>7</v>
      </c>
      <c r="M706">
        <v>1005</v>
      </c>
      <c r="O706">
        <v>0.2180251438179277</v>
      </c>
      <c r="P706" t="str">
        <f>IF(O706&lt;=cockpit!C$11,"treino","teste")</f>
        <v>treino</v>
      </c>
      <c r="AP706" s="6">
        <v>0.66692628840516721</v>
      </c>
      <c r="AQ706" s="6">
        <v>1.1505159490451029</v>
      </c>
      <c r="AR706" s="6">
        <v>1.202949849693431</v>
      </c>
      <c r="AS706" s="6">
        <v>1.2587218763618377</v>
      </c>
      <c r="AT706" s="6">
        <v>1.2571715115381128</v>
      </c>
      <c r="AU706" s="6">
        <v>1.2135473151412657</v>
      </c>
      <c r="AV706" s="6">
        <v>1.192639287017518</v>
      </c>
      <c r="AW706" s="6">
        <v>1.2370321638828472</v>
      </c>
      <c r="AX706" s="6">
        <v>0.81084231781914418</v>
      </c>
      <c r="AY706" s="6">
        <v>0.62445884388784501</v>
      </c>
      <c r="AZ706" s="6">
        <v>0.83146594666310669</v>
      </c>
      <c r="BA706" s="6">
        <v>1.2442071063137399</v>
      </c>
      <c r="BB706" s="6">
        <v>0.98371187343125766</v>
      </c>
      <c r="BC706" s="6">
        <v>1.0986612943223881</v>
      </c>
      <c r="BD706" s="6">
        <v>1.0306709426084089</v>
      </c>
      <c r="BE706" s="6">
        <v>1.6070054530709927</v>
      </c>
      <c r="BF706" s="6">
        <v>0.87484981201751855</v>
      </c>
      <c r="BG706" s="6">
        <v>1.0057388004754093</v>
      </c>
      <c r="BH706" s="6">
        <v>0.95003109051759027</v>
      </c>
      <c r="BI706" s="6">
        <v>1.0584583035863804</v>
      </c>
      <c r="BL706" s="8">
        <f>IF(BL$1&lt;=cockpit!$C$15,1/(1+EXP(-(AP706+T$14))),0)</f>
        <v>0.69531039987009857</v>
      </c>
      <c r="BM706" s="8">
        <f>IF(BM$1&lt;=cockpit!$C$15,1/(1+EXP(-(AQ706+U$14))),0)</f>
        <v>0.78075452319083471</v>
      </c>
      <c r="BN706" s="8">
        <f>IF(BN$1&lt;=cockpit!$C$15,1/(1+EXP(-(AR706+V$14))),0)</f>
        <v>0.79492682328576814</v>
      </c>
      <c r="BO706" s="8">
        <f>IF(BO$1&lt;=cockpit!$C$15,1/(1+EXP(-(AS706+W$14))),0)</f>
        <v>0.79034141344962705</v>
      </c>
      <c r="BP706" s="8">
        <f>IF(BP$1&lt;=cockpit!$C$15,1/(1+EXP(-(AT706+X$14))),0)</f>
        <v>0.79652113976949046</v>
      </c>
      <c r="BQ706" s="8">
        <f>IF(BQ$1&lt;=cockpit!$C$15,1/(1+EXP(-(AU706+Y$14))),0)</f>
        <v>0.84042816259137931</v>
      </c>
      <c r="BR706" s="8">
        <f>IF(BR$1&lt;=cockpit!$C$15,1/(1+EXP(-(AV706+Z$14))),0)</f>
        <v>0.83049709169467323</v>
      </c>
      <c r="BS706" s="8">
        <f>IF(BS$1&lt;=cockpit!$C$15,1/(1+EXP(-(AW706+AA$14))),0)</f>
        <v>0.79344166005575834</v>
      </c>
      <c r="BT706" s="8">
        <f>IF(BT$1&lt;=cockpit!$C$15,1/(1+EXP(-(AX706+AB$14))),0)</f>
        <v>0.71193494151704084</v>
      </c>
      <c r="BU706" s="8">
        <f>IF(BU$1&lt;=cockpit!$C$15,1/(1+EXP(-(AY706+AC$14))),0)</f>
        <v>0.66038982344369501</v>
      </c>
      <c r="BV706" s="8">
        <f>IF(BV$1&lt;=cockpit!$C$15,1/(1+EXP(-(AZ706+AD$14))),0)</f>
        <v>0.76969405972153837</v>
      </c>
      <c r="BW706" s="8">
        <f>IF(BW$1&lt;=cockpit!$C$15,1/(1+EXP(-(BA706+AE$14))),0)</f>
        <v>0.84163908877976268</v>
      </c>
      <c r="BX706" s="8">
        <f>IF(BX$1&lt;=cockpit!$C$15,1/(1+EXP(-(BB706+AF$14))),0)</f>
        <v>0.84733718141823244</v>
      </c>
      <c r="BY706" s="8">
        <f>IF(BY$1&lt;=cockpit!$C$15,1/(1+EXP(-(BC706+AG$14))),0)</f>
        <v>0.74460922236746474</v>
      </c>
      <c r="BZ706" s="8">
        <f>IF(BZ$1&lt;=cockpit!$C$15,1/(1+EXP(-(BD706+AH$14))),0)</f>
        <v>0.79169871454128116</v>
      </c>
      <c r="CA706" s="8">
        <f>IF(CA$1&lt;=cockpit!$C$15,1/(1+EXP(-(BE706+AI$14))),0)</f>
        <v>0.9294360024536702</v>
      </c>
      <c r="CB706" s="8">
        <f>IF(CB$1&lt;=cockpit!$C$15,1/(1+EXP(-(BF706+AJ$14))),0)</f>
        <v>0.78378374835947218</v>
      </c>
      <c r="CC706" s="8">
        <f>IF(CC$1&lt;=cockpit!$C$15,1/(1+EXP(-(BG706+AK$14))),0)</f>
        <v>0.76730735244477777</v>
      </c>
      <c r="CD706" s="8">
        <f>IF(CD$1&lt;=cockpit!$C$15,1/(1+EXP(-(BH706+AL$14))),0)</f>
        <v>0.86773124447608385</v>
      </c>
      <c r="CE706" s="8">
        <f>IF(CE$1&lt;=cockpit!$C$15,1/(1+EXP(-(BI706+AM$14))),0)</f>
        <v>0.83203384041610129</v>
      </c>
      <c r="CH706" s="6">
        <v>5.3198425027848604</v>
      </c>
      <c r="CK706" s="9">
        <f t="shared" si="231"/>
        <v>5.3198425027848604</v>
      </c>
      <c r="CM706" s="9">
        <f t="shared" si="232"/>
        <v>2.8229292154482417</v>
      </c>
      <c r="CP706">
        <f t="shared" si="233"/>
        <v>-1.6801574972151396</v>
      </c>
      <c r="CV706">
        <v>0.13175089047834365</v>
      </c>
      <c r="CW706">
        <v>-0.6891411758036613</v>
      </c>
      <c r="CX706">
        <v>-2.8439927308235389E-2</v>
      </c>
      <c r="CY706">
        <v>-0.4499500251832706</v>
      </c>
      <c r="CZ706">
        <v>-0.53781921885030859</v>
      </c>
      <c r="DA706">
        <v>-1.2668286032490104</v>
      </c>
      <c r="DB706">
        <v>-2.2311875484692413E-2</v>
      </c>
      <c r="DC706">
        <v>-1.0562832516635217</v>
      </c>
      <c r="DD706">
        <v>-0.4574350643961993</v>
      </c>
      <c r="DE706">
        <v>-0.9929922668797857</v>
      </c>
      <c r="DF706">
        <v>-1.2238875575554149</v>
      </c>
      <c r="DG706">
        <v>-0.33437047540466636</v>
      </c>
      <c r="DH706">
        <v>0.17250758371478311</v>
      </c>
      <c r="DI706">
        <v>-0.83568647404781582</v>
      </c>
      <c r="DJ706">
        <v>-0.23149284149103266</v>
      </c>
      <c r="DK706">
        <v>0.30308786096506729</v>
      </c>
      <c r="DL706">
        <v>-1.1140619354817758</v>
      </c>
      <c r="DM706">
        <v>-0.99947535864324455</v>
      </c>
      <c r="DN706">
        <v>-0.6677146725494979</v>
      </c>
      <c r="DO706">
        <v>3.5584483847021058E-2</v>
      </c>
      <c r="DR706">
        <f t="shared" si="234"/>
        <v>6.8055059222683567E-2</v>
      </c>
      <c r="DS706">
        <f t="shared" si="246"/>
        <v>-0.26905613423473884</v>
      </c>
      <c r="DT706">
        <f t="shared" si="247"/>
        <v>-1.046849111224602E-2</v>
      </c>
      <c r="DU706">
        <f t="shared" si="248"/>
        <v>-0.16889344401419504</v>
      </c>
      <c r="DV706">
        <f t="shared" si="249"/>
        <v>-0.19660200647261367</v>
      </c>
      <c r="DW706">
        <f t="shared" si="250"/>
        <v>-0.37204286207986048</v>
      </c>
      <c r="DX706">
        <f t="shared" si="251"/>
        <v>-6.9228078103465672E-3</v>
      </c>
      <c r="DY706">
        <f t="shared" si="252"/>
        <v>-0.39130048135770434</v>
      </c>
      <c r="DZ706">
        <f t="shared" si="253"/>
        <v>-0.22558347945942089</v>
      </c>
      <c r="EA706">
        <f t="shared" si="235"/>
        <v>-0.55993372353169546</v>
      </c>
      <c r="EB706">
        <f t="shared" si="236"/>
        <v>-0.49882114233585517</v>
      </c>
      <c r="EC706">
        <f t="shared" si="237"/>
        <v>-9.7517023972599662E-2</v>
      </c>
      <c r="ED706">
        <f t="shared" si="238"/>
        <v>4.8650537177095936E-2</v>
      </c>
      <c r="EE706">
        <f t="shared" si="239"/>
        <v>-0.37234604687110689</v>
      </c>
      <c r="EF706">
        <f t="shared" si="240"/>
        <v>-8.639617150898958E-2</v>
      </c>
      <c r="EG706">
        <f t="shared" si="241"/>
        <v>4.1265023512609612E-2</v>
      </c>
      <c r="EH706">
        <f t="shared" si="242"/>
        <v>-0.42967478935427467</v>
      </c>
      <c r="EI706">
        <f t="shared" si="243"/>
        <v>-0.41102367367331372</v>
      </c>
      <c r="EJ706">
        <f t="shared" si="244"/>
        <v>-0.16495389355338705</v>
      </c>
      <c r="EK706">
        <f t="shared" si="245"/>
        <v>1.0950046281366754E-2</v>
      </c>
    </row>
    <row r="707" spans="1:141" x14ac:dyDescent="0.3">
      <c r="A707" s="6">
        <f>('Base original'!A707-MIN('Base original'!A:A))/(MAX('Base original'!A:A)-MIN('Base original'!A:A))</f>
        <v>0.39823008849557517</v>
      </c>
      <c r="B707" s="6">
        <f>('Base original'!B707-MIN('Base original'!B:B))/(MAX('Base original'!B:B)-MIN('Base original'!B:B))</f>
        <v>0.11643835616438356</v>
      </c>
      <c r="C707" s="6">
        <f>('Base original'!C707-MIN('Base original'!C:C))/(MAX('Base original'!C:C)-MIN('Base original'!C:C))</f>
        <v>0.33</v>
      </c>
      <c r="D707" s="6">
        <f>('Base original'!D707-MIN('Base original'!D:D))/(MAX('Base original'!D:D)-MIN('Base original'!D:D))</f>
        <v>7.8767123287671229E-2</v>
      </c>
      <c r="E707" s="6">
        <f>('Base original'!E707-MIN('Base original'!E:E))/(MAX('Base original'!E:E)-MIN('Base original'!E:E))</f>
        <v>8.5141903171953262E-2</v>
      </c>
      <c r="F707" s="6">
        <f>('Base original'!F707-MIN('Base original'!F:F))/(MAX('Base original'!F:F)-MIN('Base original'!F:F))</f>
        <v>0.17910447761194029</v>
      </c>
      <c r="G707" s="6">
        <f>('Base original'!G707-MIN('Base original'!G:G))/(MAX('Base original'!G:G)-MIN('Base original'!G:G))</f>
        <v>7.4204946996466431E-2</v>
      </c>
      <c r="H707" s="6">
        <f>('Base original'!H707-MIN('Base original'!H:H))/(MAX('Base original'!H:H)-MIN('Base original'!H:H))</f>
        <v>0.37371512481645019</v>
      </c>
      <c r="I707" s="6">
        <f>('Base original'!I707-MIN('Base original'!I:I))/(MAX('Base original'!I:I)-MIN('Base original'!I:I))</f>
        <v>0.40944881889763762</v>
      </c>
      <c r="J707" s="6">
        <f>('Base original'!J707-MIN('Base original'!J:J))/(MAX('Base original'!J:J)-MIN('Base original'!J:J))</f>
        <v>0.30538922155688625</v>
      </c>
      <c r="K707" s="6">
        <f>('Base original'!K707-MIN('Base original'!K:K))/(MAX('Base original'!K:K)-MIN('Base original'!K:K))</f>
        <v>0.50769230769230755</v>
      </c>
      <c r="L707" s="6">
        <f>'Base original'!L707</f>
        <v>7</v>
      </c>
      <c r="M707">
        <v>1006</v>
      </c>
      <c r="O707">
        <v>0.56013630939322867</v>
      </c>
      <c r="P707" t="str">
        <f>IF(O707&lt;=cockpit!C$11,"treino","teste")</f>
        <v>treino</v>
      </c>
      <c r="AP707" s="6">
        <v>0.95793218011814119</v>
      </c>
      <c r="AQ707" s="6">
        <v>1.4529433855877918</v>
      </c>
      <c r="AR707" s="6">
        <v>1.4419833622433957</v>
      </c>
      <c r="AS707" s="6">
        <v>1.5755676689927078</v>
      </c>
      <c r="AT707" s="6">
        <v>1.5851906658706487</v>
      </c>
      <c r="AU707" s="6">
        <v>1.51361988702517</v>
      </c>
      <c r="AV707" s="6">
        <v>1.5168183469662579</v>
      </c>
      <c r="AW707" s="6">
        <v>1.7423521029163818</v>
      </c>
      <c r="AX707" s="6">
        <v>0.95893729252297977</v>
      </c>
      <c r="AY707" s="6">
        <v>0.9061599247389297</v>
      </c>
      <c r="AZ707" s="6">
        <v>0.95763764761223502</v>
      </c>
      <c r="BA707" s="6">
        <v>1.5176433318727047</v>
      </c>
      <c r="BB707" s="6">
        <v>1.176289805940858</v>
      </c>
      <c r="BC707" s="6">
        <v>1.2621941963316889</v>
      </c>
      <c r="BD707" s="6">
        <v>1.1606709386707341</v>
      </c>
      <c r="BE707" s="6">
        <v>1.7942376479945499</v>
      </c>
      <c r="BF707" s="6">
        <v>1.169088741047503</v>
      </c>
      <c r="BG707" s="6">
        <v>1.1623266465250122</v>
      </c>
      <c r="BH707" s="6">
        <v>1.2095093950448552</v>
      </c>
      <c r="BI707" s="6">
        <v>1.2076896629505847</v>
      </c>
      <c r="BL707" s="8">
        <f>IF(BL$1&lt;=cockpit!$C$15,1/(1+EXP(-(AP707+T$14))),0)</f>
        <v>0.753259144879596</v>
      </c>
      <c r="BM707" s="8">
        <f>IF(BM$1&lt;=cockpit!$C$15,1/(1+EXP(-(AQ707+U$14))),0)</f>
        <v>0.82813917380643609</v>
      </c>
      <c r="BN707" s="8">
        <f>IF(BN$1&lt;=cockpit!$C$15,1/(1+EXP(-(AR707+V$14))),0)</f>
        <v>0.83116644220581148</v>
      </c>
      <c r="BO707" s="8">
        <f>IF(BO$1&lt;=cockpit!$C$15,1/(1+EXP(-(AS707+W$14))),0)</f>
        <v>0.83805546482432036</v>
      </c>
      <c r="BP707" s="8">
        <f>IF(BP$1&lt;=cockpit!$C$15,1/(1+EXP(-(AT707+X$14))),0)</f>
        <v>0.84458031149240376</v>
      </c>
      <c r="BQ707" s="8">
        <f>IF(BQ$1&lt;=cockpit!$C$15,1/(1+EXP(-(AU707+Y$14))),0)</f>
        <v>0.87669409677106902</v>
      </c>
      <c r="BR707" s="8">
        <f>IF(BR$1&lt;=cockpit!$C$15,1/(1+EXP(-(AV707+Z$14))),0)</f>
        <v>0.87139317531520466</v>
      </c>
      <c r="BS707" s="8">
        <f>IF(BS$1&lt;=cockpit!$C$15,1/(1+EXP(-(AW707+AA$14))),0)</f>
        <v>0.86425820571197975</v>
      </c>
      <c r="BT707" s="8">
        <f>IF(BT$1&lt;=cockpit!$C$15,1/(1+EXP(-(AX707+AB$14))),0)</f>
        <v>0.74133046085086662</v>
      </c>
      <c r="BU707" s="8">
        <f>IF(BU$1&lt;=cockpit!$C$15,1/(1+EXP(-(AY707+AC$14))),0)</f>
        <v>0.72045767606208644</v>
      </c>
      <c r="BV707" s="8">
        <f>IF(BV$1&lt;=cockpit!$C$15,1/(1+EXP(-(AZ707+AD$14))),0)</f>
        <v>0.79129617905109662</v>
      </c>
      <c r="BW707" s="8">
        <f>IF(BW$1&lt;=cockpit!$C$15,1/(1+EXP(-(BA707+AE$14))),0)</f>
        <v>0.87478116112701054</v>
      </c>
      <c r="BX707" s="8">
        <f>IF(BX$1&lt;=cockpit!$C$15,1/(1+EXP(-(BB707+AF$14))),0)</f>
        <v>0.87061922916919909</v>
      </c>
      <c r="BY707" s="8">
        <f>IF(BY$1&lt;=cockpit!$C$15,1/(1+EXP(-(BC707+AG$14))),0)</f>
        <v>0.77444762079277263</v>
      </c>
      <c r="BZ707" s="8">
        <f>IF(BZ$1&lt;=cockpit!$C$15,1/(1+EXP(-(BD707+AH$14))),0)</f>
        <v>0.81232600957301615</v>
      </c>
      <c r="CA707" s="8">
        <f>IF(CA$1&lt;=cockpit!$C$15,1/(1+EXP(-(BE707+AI$14))),0)</f>
        <v>0.94077109018095095</v>
      </c>
      <c r="CB707" s="8">
        <f>IF(CB$1&lt;=cockpit!$C$15,1/(1+EXP(-(BF707+AJ$14))),0)</f>
        <v>0.82950073478226138</v>
      </c>
      <c r="CC707" s="8">
        <f>IF(CC$1&lt;=cockpit!$C$15,1/(1+EXP(-(BG707+AK$14))),0)</f>
        <v>0.79408986739531773</v>
      </c>
      <c r="CD707" s="8">
        <f>IF(CD$1&lt;=cockpit!$C$15,1/(1+EXP(-(BH707+AL$14))),0)</f>
        <v>0.89477999849120726</v>
      </c>
      <c r="CE707" s="8">
        <f>IF(CE$1&lt;=cockpit!$C$15,1/(1+EXP(-(BI707+AM$14))),0)</f>
        <v>0.85186978276004921</v>
      </c>
      <c r="CH707" s="6">
        <v>5.5715758676438938</v>
      </c>
      <c r="CK707" s="9">
        <f t="shared" ref="CK707:CK770" si="254">CH707</f>
        <v>5.5715758676438938</v>
      </c>
      <c r="CM707" s="9">
        <f t="shared" ref="CM707:CM770" si="255">(L707-CK707)^2</f>
        <v>2.040395501897295</v>
      </c>
      <c r="CP707">
        <f t="shared" ref="CP707:CP770" si="256">IF(P707="treino",CK707-L707,0)</f>
        <v>-1.4284241323561062</v>
      </c>
      <c r="CV707">
        <v>0.1120110178543425</v>
      </c>
      <c r="CW707">
        <v>-0.58588905370468602</v>
      </c>
      <c r="CX707">
        <v>-2.4178851421293297E-2</v>
      </c>
      <c r="CY707">
        <v>-0.38253525362433505</v>
      </c>
      <c r="CZ707">
        <v>-0.45723924829906626</v>
      </c>
      <c r="DA707">
        <v>-1.077023166839552</v>
      </c>
      <c r="DB707">
        <v>-1.8968948704681028E-2</v>
      </c>
      <c r="DC707">
        <v>-0.89802324471403538</v>
      </c>
      <c r="DD707">
        <v>-0.38889883005160497</v>
      </c>
      <c r="DE707">
        <v>-0.84421497365878007</v>
      </c>
      <c r="DF707">
        <v>-1.0405158596144819</v>
      </c>
      <c r="DG707">
        <v>-0.28427266908433824</v>
      </c>
      <c r="DH707">
        <v>0.14666124812767167</v>
      </c>
      <c r="DI707">
        <v>-0.71047787400411366</v>
      </c>
      <c r="DJ707">
        <v>-0.19680890738014936</v>
      </c>
      <c r="DK707">
        <v>0.25767704250600848</v>
      </c>
      <c r="DL707">
        <v>-0.94714510765757798</v>
      </c>
      <c r="DM707">
        <v>-0.8497267216601152</v>
      </c>
      <c r="DN707">
        <v>-0.56767282435060273</v>
      </c>
      <c r="DO707">
        <v>3.0252958754623416E-2</v>
      </c>
      <c r="DR707">
        <f t="shared" ref="DR707:DR770" si="257">CV707*(1-BL707^2)</f>
        <v>4.8456040324456669E-2</v>
      </c>
      <c r="DS707">
        <f t="shared" si="246"/>
        <v>-0.18407785044277186</v>
      </c>
      <c r="DT707">
        <f t="shared" si="247"/>
        <v>-7.4751904132987863E-3</v>
      </c>
      <c r="DU707">
        <f t="shared" si="248"/>
        <v>-0.11386660568928611</v>
      </c>
      <c r="DV707">
        <f t="shared" si="249"/>
        <v>-0.13108322121248489</v>
      </c>
      <c r="DW707">
        <f t="shared" si="250"/>
        <v>-0.24923119613915279</v>
      </c>
      <c r="DX707">
        <f t="shared" si="251"/>
        <v>-4.5653315088669648E-3</v>
      </c>
      <c r="DY707">
        <f t="shared" si="252"/>
        <v>-0.2272517452209622</v>
      </c>
      <c r="DZ707">
        <f t="shared" si="253"/>
        <v>-0.1751713686062556</v>
      </c>
      <c r="EA707">
        <f t="shared" si="235"/>
        <v>-0.40601737162060569</v>
      </c>
      <c r="EB707">
        <f t="shared" si="236"/>
        <v>-0.38899722560094602</v>
      </c>
      <c r="EC707">
        <f t="shared" si="237"/>
        <v>-6.6735260546112285E-2</v>
      </c>
      <c r="ED707">
        <f t="shared" si="238"/>
        <v>3.5495271737621979E-2</v>
      </c>
      <c r="EE707">
        <f t="shared" si="239"/>
        <v>-0.284355186614835</v>
      </c>
      <c r="EF707">
        <f t="shared" si="240"/>
        <v>-6.6939915816514386E-2</v>
      </c>
      <c r="EG707">
        <f t="shared" si="241"/>
        <v>2.9619913131880376E-2</v>
      </c>
      <c r="EH707">
        <f t="shared" si="242"/>
        <v>-0.29544158207138155</v>
      </c>
      <c r="EI707">
        <f t="shared" si="243"/>
        <v>-0.31390713529027392</v>
      </c>
      <c r="EJ707">
        <f t="shared" si="244"/>
        <v>-0.11317622384078505</v>
      </c>
      <c r="EK707">
        <f t="shared" si="245"/>
        <v>8.2989273041911612E-3</v>
      </c>
    </row>
    <row r="708" spans="1:141" x14ac:dyDescent="0.3">
      <c r="A708" s="6">
        <f>('Base original'!A708-MIN('Base original'!A:A))/(MAX('Base original'!A:A)-MIN('Base original'!A:A))</f>
        <v>0.39823008849557517</v>
      </c>
      <c r="B708" s="6">
        <f>('Base original'!B708-MIN('Base original'!B:B))/(MAX('Base original'!B:B)-MIN('Base original'!B:B))</f>
        <v>0.12328767123287671</v>
      </c>
      <c r="C708" s="6">
        <f>('Base original'!C708-MIN('Base original'!C:C))/(MAX('Base original'!C:C)-MIN('Base original'!C:C))</f>
        <v>0.34</v>
      </c>
      <c r="D708" s="6">
        <f>('Base original'!D708-MIN('Base original'!D:D))/(MAX('Base original'!D:D)-MIN('Base original'!D:D))</f>
        <v>7.5342465753424667E-2</v>
      </c>
      <c r="E708" s="6">
        <f>('Base original'!E708-MIN('Base original'!E:E))/(MAX('Base original'!E:E)-MIN('Base original'!E:E))</f>
        <v>8.6811352253756274E-2</v>
      </c>
      <c r="F708" s="6">
        <f>('Base original'!F708-MIN('Base original'!F:F))/(MAX('Base original'!F:F)-MIN('Base original'!F:F))</f>
        <v>0.16417910447761194</v>
      </c>
      <c r="G708" s="6">
        <f>('Base original'!G708-MIN('Base original'!G:G))/(MAX('Base original'!G:G)-MIN('Base original'!G:G))</f>
        <v>6.7137809187279157E-2</v>
      </c>
      <c r="H708" s="6">
        <f>('Base original'!H708-MIN('Base original'!H:H))/(MAX('Base original'!H:H)-MIN('Base original'!H:H))</f>
        <v>0.37371512481645019</v>
      </c>
      <c r="I708" s="6">
        <f>('Base original'!I708-MIN('Base original'!I:I))/(MAX('Base original'!I:I)-MIN('Base original'!I:I))</f>
        <v>0.40944881889763762</v>
      </c>
      <c r="J708" s="6">
        <f>('Base original'!J708-MIN('Base original'!J:J))/(MAX('Base original'!J:J)-MIN('Base original'!J:J))</f>
        <v>0.30538922155688625</v>
      </c>
      <c r="K708" s="6">
        <f>('Base original'!K708-MIN('Base original'!K:K))/(MAX('Base original'!K:K)-MIN('Base original'!K:K))</f>
        <v>0.50769230769230755</v>
      </c>
      <c r="L708" s="6">
        <f>'Base original'!L708</f>
        <v>7</v>
      </c>
      <c r="M708">
        <v>1007</v>
      </c>
      <c r="O708">
        <v>0.56548746625729462</v>
      </c>
      <c r="P708" t="str">
        <f>IF(O708&lt;=cockpit!C$11,"treino","teste")</f>
        <v>treino</v>
      </c>
      <c r="AP708" s="6">
        <v>0.95847979290720453</v>
      </c>
      <c r="AQ708" s="6">
        <v>1.455777650435119</v>
      </c>
      <c r="AR708" s="6">
        <v>1.4258812335774222</v>
      </c>
      <c r="AS708" s="6">
        <v>1.5769303309648122</v>
      </c>
      <c r="AT708" s="6">
        <v>1.5825813964926314</v>
      </c>
      <c r="AU708" s="6">
        <v>1.5101899980578088</v>
      </c>
      <c r="AV708" s="6">
        <v>1.507933753639112</v>
      </c>
      <c r="AW708" s="6">
        <v>1.7402076493193246</v>
      </c>
      <c r="AX708" s="6">
        <v>0.96084020465358599</v>
      </c>
      <c r="AY708" s="6">
        <v>0.89330751443450518</v>
      </c>
      <c r="AZ708" s="6">
        <v>0.95717858297192171</v>
      </c>
      <c r="BA708" s="6">
        <v>1.5145304660213115</v>
      </c>
      <c r="BB708" s="6">
        <v>1.1781596794202136</v>
      </c>
      <c r="BC708" s="6">
        <v>1.2635228266260996</v>
      </c>
      <c r="BD708" s="6">
        <v>1.1643852492600542</v>
      </c>
      <c r="BE708" s="6">
        <v>1.8005241612017886</v>
      </c>
      <c r="BF708" s="6">
        <v>1.1662468268271127</v>
      </c>
      <c r="BG708" s="6">
        <v>1.1581685547563743</v>
      </c>
      <c r="BH708" s="6">
        <v>1.2001718843653135</v>
      </c>
      <c r="BI708" s="6">
        <v>1.2139380996638294</v>
      </c>
      <c r="BL708" s="8">
        <f>IF(BL$1&lt;=cockpit!$C$15,1/(1+EXP(-(AP708+T$14))),0)</f>
        <v>0.75336090996994509</v>
      </c>
      <c r="BM708" s="8">
        <f>IF(BM$1&lt;=cockpit!$C$15,1/(1+EXP(-(AQ708+U$14))),0)</f>
        <v>0.82854218456805206</v>
      </c>
      <c r="BN708" s="8">
        <f>IF(BN$1&lt;=cockpit!$C$15,1/(1+EXP(-(AR708+V$14))),0)</f>
        <v>0.82889478552104501</v>
      </c>
      <c r="BO708" s="8">
        <f>IF(BO$1&lt;=cockpit!$C$15,1/(1+EXP(-(AS708+W$14))),0)</f>
        <v>0.83824031808462118</v>
      </c>
      <c r="BP708" s="8">
        <f>IF(BP$1&lt;=cockpit!$C$15,1/(1+EXP(-(AT708+X$14))),0)</f>
        <v>0.84423749926079528</v>
      </c>
      <c r="BQ708" s="8">
        <f>IF(BQ$1&lt;=cockpit!$C$15,1/(1+EXP(-(AU708+Y$14))),0)</f>
        <v>0.87632284112642889</v>
      </c>
      <c r="BR708" s="8">
        <f>IF(BR$1&lt;=cockpit!$C$15,1/(1+EXP(-(AV708+Z$14))),0)</f>
        <v>0.87039421494774238</v>
      </c>
      <c r="BS708" s="8">
        <f>IF(BS$1&lt;=cockpit!$C$15,1/(1+EXP(-(AW708+AA$14))),0)</f>
        <v>0.86400643050659098</v>
      </c>
      <c r="BT708" s="8">
        <f>IF(BT$1&lt;=cockpit!$C$15,1/(1+EXP(-(AX708+AB$14))),0)</f>
        <v>0.74169519492922387</v>
      </c>
      <c r="BU708" s="8">
        <f>IF(BU$1&lt;=cockpit!$C$15,1/(1+EXP(-(AY708+AC$14))),0)</f>
        <v>0.71786190185530341</v>
      </c>
      <c r="BV708" s="8">
        <f>IF(BV$1&lt;=cockpit!$C$15,1/(1+EXP(-(AZ708+AD$14))),0)</f>
        <v>0.79122035597790052</v>
      </c>
      <c r="BW708" s="8">
        <f>IF(BW$1&lt;=cockpit!$C$15,1/(1+EXP(-(BA708+AE$14))),0)</f>
        <v>0.87443978267026101</v>
      </c>
      <c r="BX708" s="8">
        <f>IF(BX$1&lt;=cockpit!$C$15,1/(1+EXP(-(BB708+AF$14))),0)</f>
        <v>0.87082970838561857</v>
      </c>
      <c r="BY708" s="8">
        <f>IF(BY$1&lt;=cockpit!$C$15,1/(1+EXP(-(BC708+AG$14))),0)</f>
        <v>0.77467961931429175</v>
      </c>
      <c r="BZ708" s="8">
        <f>IF(BZ$1&lt;=cockpit!$C$15,1/(1+EXP(-(BD708+AH$14))),0)</f>
        <v>0.81289160858548459</v>
      </c>
      <c r="CA708" s="8">
        <f>IF(CA$1&lt;=cockpit!$C$15,1/(1+EXP(-(BE708+AI$14))),0)</f>
        <v>0.94112041092769771</v>
      </c>
      <c r="CB708" s="8">
        <f>IF(CB$1&lt;=cockpit!$C$15,1/(1+EXP(-(BF708+AJ$14))),0)</f>
        <v>0.82909842848666149</v>
      </c>
      <c r="CC708" s="8">
        <f>IF(CC$1&lt;=cockpit!$C$15,1/(1+EXP(-(BG708+AK$14))),0)</f>
        <v>0.79340914158228482</v>
      </c>
      <c r="CD708" s="8">
        <f>IF(CD$1&lt;=cockpit!$C$15,1/(1+EXP(-(BH708+AL$14))),0)</f>
        <v>0.89389763730264893</v>
      </c>
      <c r="CE708" s="8">
        <f>IF(CE$1&lt;=cockpit!$C$15,1/(1+EXP(-(BI708+AM$14))),0)</f>
        <v>0.85265652602059527</v>
      </c>
      <c r="CH708" s="6">
        <v>5.5686946998005444</v>
      </c>
      <c r="CK708" s="9">
        <f t="shared" si="254"/>
        <v>5.5686946998005444</v>
      </c>
      <c r="CM708" s="9">
        <f t="shared" si="255"/>
        <v>2.0486348623790538</v>
      </c>
      <c r="CP708">
        <f t="shared" si="256"/>
        <v>-1.4313053001994556</v>
      </c>
      <c r="CV708">
        <v>0.1122369469292108</v>
      </c>
      <c r="CW708">
        <v>-0.58707080684303437</v>
      </c>
      <c r="CX708">
        <v>-2.4227620780215599E-2</v>
      </c>
      <c r="CY708">
        <v>-0.38330683697043266</v>
      </c>
      <c r="CZ708">
        <v>-0.45816151150442358</v>
      </c>
      <c r="DA708">
        <v>-1.0791955499886117</v>
      </c>
      <c r="DB708">
        <v>-1.9007209557177215E-2</v>
      </c>
      <c r="DC708">
        <v>-0.89983458046274101</v>
      </c>
      <c r="DD708">
        <v>-0.38968324889337624</v>
      </c>
      <c r="DE708">
        <v>-0.84591777675478197</v>
      </c>
      <c r="DF708">
        <v>-1.0426146065953743</v>
      </c>
      <c r="DG708">
        <v>-0.2848460542956045</v>
      </c>
      <c r="DH708">
        <v>0.14695706759921331</v>
      </c>
      <c r="DI708">
        <v>-0.71191092596509919</v>
      </c>
      <c r="DJ708">
        <v>-0.19720587595718753</v>
      </c>
      <c r="DK708">
        <v>0.25819678366132848</v>
      </c>
      <c r="DL708">
        <v>-0.94905552345450761</v>
      </c>
      <c r="DM708">
        <v>-0.85144064209216752</v>
      </c>
      <c r="DN708">
        <v>-0.5688178348905496</v>
      </c>
      <c r="DO708">
        <v>3.031397974268683E-2</v>
      </c>
      <c r="DR708">
        <f t="shared" si="257"/>
        <v>4.8536569073976146E-2</v>
      </c>
      <c r="DS708">
        <f t="shared" si="246"/>
        <v>-0.18405717621471385</v>
      </c>
      <c r="DT708">
        <f t="shared" si="247"/>
        <v>-7.5816325813891361E-3</v>
      </c>
      <c r="DU708">
        <f t="shared" si="248"/>
        <v>-0.11397750272518821</v>
      </c>
      <c r="DV708">
        <f t="shared" si="249"/>
        <v>-0.13161287082411816</v>
      </c>
      <c r="DW708">
        <f t="shared" si="250"/>
        <v>-0.25043626108523553</v>
      </c>
      <c r="DX708">
        <f t="shared" si="251"/>
        <v>-4.6076119980734791E-3</v>
      </c>
      <c r="DY708">
        <f t="shared" si="252"/>
        <v>-0.22810166656269482</v>
      </c>
      <c r="DZ708">
        <f t="shared" si="253"/>
        <v>-0.17531391015218509</v>
      </c>
      <c r="EA708">
        <f t="shared" si="235"/>
        <v>-0.40999459773253855</v>
      </c>
      <c r="EB708">
        <f t="shared" si="236"/>
        <v>-0.38990694755675603</v>
      </c>
      <c r="EC708">
        <f t="shared" si="237"/>
        <v>-6.7039962046329352E-2</v>
      </c>
      <c r="ED708">
        <f t="shared" si="238"/>
        <v>3.5513001136086769E-2</v>
      </c>
      <c r="EE708">
        <f t="shared" si="239"/>
        <v>-0.28467288087554737</v>
      </c>
      <c r="EF708">
        <f t="shared" si="240"/>
        <v>-6.6893659453901994E-2</v>
      </c>
      <c r="EG708">
        <f t="shared" si="241"/>
        <v>2.9509922882353306E-2</v>
      </c>
      <c r="EH708">
        <f t="shared" si="242"/>
        <v>-0.29667076668947173</v>
      </c>
      <c r="EI708">
        <f t="shared" si="243"/>
        <v>-0.31546040462703984</v>
      </c>
      <c r="EJ708">
        <f t="shared" si="244"/>
        <v>-0.11430224544527461</v>
      </c>
      <c r="EK708">
        <f t="shared" si="245"/>
        <v>8.2750146597284167E-3</v>
      </c>
    </row>
    <row r="709" spans="1:141" x14ac:dyDescent="0.3">
      <c r="A709" s="6">
        <f>('Base original'!A709-MIN('Base original'!A:A))/(MAX('Base original'!A:A)-MIN('Base original'!A:A))</f>
        <v>0.38053097345132747</v>
      </c>
      <c r="B709" s="6">
        <f>('Base original'!B709-MIN('Base original'!B:B))/(MAX('Base original'!B:B)-MIN('Base original'!B:B))</f>
        <v>0.15753424657534246</v>
      </c>
      <c r="C709" s="6">
        <f>('Base original'!C709-MIN('Base original'!C:C))/(MAX('Base original'!C:C)-MIN('Base original'!C:C))</f>
        <v>0.4</v>
      </c>
      <c r="D709" s="6">
        <f>('Base original'!D709-MIN('Base original'!D:D))/(MAX('Base original'!D:D)-MIN('Base original'!D:D))</f>
        <v>0.18493150684931509</v>
      </c>
      <c r="E709" s="6">
        <f>('Base original'!E709-MIN('Base original'!E:E))/(MAX('Base original'!E:E)-MIN('Base original'!E:E))</f>
        <v>0.1636060100166945</v>
      </c>
      <c r="F709" s="6">
        <f>('Base original'!F709-MIN('Base original'!F:F))/(MAX('Base original'!F:F)-MIN('Base original'!F:F))</f>
        <v>0.16417910447761194</v>
      </c>
      <c r="G709" s="6">
        <f>('Base original'!G709-MIN('Base original'!G:G))/(MAX('Base original'!G:G)-MIN('Base original'!G:G))</f>
        <v>6.3604240282685506E-2</v>
      </c>
      <c r="H709" s="6">
        <f>('Base original'!H709-MIN('Base original'!H:H))/(MAX('Base original'!H:H)-MIN('Base original'!H:H))</f>
        <v>0.39794419970631384</v>
      </c>
      <c r="I709" s="6">
        <f>('Base original'!I709-MIN('Base original'!I:I))/(MAX('Base original'!I:I)-MIN('Base original'!I:I))</f>
        <v>0.38582677165354323</v>
      </c>
      <c r="J709" s="6">
        <f>('Base original'!J709-MIN('Base original'!J:J))/(MAX('Base original'!J:J)-MIN('Base original'!J:J))</f>
        <v>0.22155688622754488</v>
      </c>
      <c r="K709" s="6">
        <f>('Base original'!K709-MIN('Base original'!K:K))/(MAX('Base original'!K:K)-MIN('Base original'!K:K))</f>
        <v>0.55384615384615377</v>
      </c>
      <c r="L709" s="6">
        <f>'Base original'!L709</f>
        <v>7</v>
      </c>
      <c r="M709">
        <v>1008</v>
      </c>
      <c r="O709">
        <v>0.276957278495788</v>
      </c>
      <c r="P709" t="str">
        <f>IF(O709&lt;=cockpit!C$11,"treino","teste")</f>
        <v>treino</v>
      </c>
      <c r="AP709" s="6">
        <v>1.0468141352134632</v>
      </c>
      <c r="AQ709" s="6">
        <v>1.5605254270492763</v>
      </c>
      <c r="AR709" s="6">
        <v>1.5649941415605753</v>
      </c>
      <c r="AS709" s="6">
        <v>1.7535818751310224</v>
      </c>
      <c r="AT709" s="6">
        <v>1.6337645379309071</v>
      </c>
      <c r="AU709" s="6">
        <v>1.533055577236043</v>
      </c>
      <c r="AV709" s="6">
        <v>1.6427339213325753</v>
      </c>
      <c r="AW709" s="6">
        <v>1.7697899370643249</v>
      </c>
      <c r="AX709" s="6">
        <v>1.1271071611047327</v>
      </c>
      <c r="AY709" s="6">
        <v>0.9948950043464394</v>
      </c>
      <c r="AZ709" s="6">
        <v>1.0924013358982485</v>
      </c>
      <c r="BA709" s="6">
        <v>1.5953070035144472</v>
      </c>
      <c r="BB709" s="6">
        <v>1.2427937919377172</v>
      </c>
      <c r="BC709" s="6">
        <v>1.4302783332822826</v>
      </c>
      <c r="BD709" s="6">
        <v>1.2494384442297983</v>
      </c>
      <c r="BE709" s="6">
        <v>1.8733034860441378</v>
      </c>
      <c r="BF709" s="6">
        <v>1.3047289873598396</v>
      </c>
      <c r="BG709" s="6">
        <v>1.3238492495640246</v>
      </c>
      <c r="BH709" s="6">
        <v>1.2487800283824995</v>
      </c>
      <c r="BI709" s="6">
        <v>1.3276449592643527</v>
      </c>
      <c r="BL709" s="8">
        <f>IF(BL$1&lt;=cockpit!$C$15,1/(1+EXP(-(AP709+T$14))),0)</f>
        <v>0.76940466173786537</v>
      </c>
      <c r="BM709" s="8">
        <f>IF(BM$1&lt;=cockpit!$C$15,1/(1+EXP(-(AQ709+U$14))),0)</f>
        <v>0.84291489464970193</v>
      </c>
      <c r="BN709" s="8">
        <f>IF(BN$1&lt;=cockpit!$C$15,1/(1+EXP(-(AR709+V$14))),0)</f>
        <v>0.84773265304966428</v>
      </c>
      <c r="BO709" s="8">
        <f>IF(BO$1&lt;=cockpit!$C$15,1/(1+EXP(-(AS709+W$14))),0)</f>
        <v>0.86078731608285841</v>
      </c>
      <c r="BP709" s="8">
        <f>IF(BP$1&lt;=cockpit!$C$15,1/(1+EXP(-(AT709+X$14))),0)</f>
        <v>0.8508501572097753</v>
      </c>
      <c r="BQ709" s="8">
        <f>IF(BQ$1&lt;=cockpit!$C$15,1/(1+EXP(-(AU709+Y$14))),0)</f>
        <v>0.87877978949584135</v>
      </c>
      <c r="BR709" s="8">
        <f>IF(BR$1&lt;=cockpit!$C$15,1/(1+EXP(-(AV709+Z$14))),0)</f>
        <v>0.88485677185736211</v>
      </c>
      <c r="BS709" s="8">
        <f>IF(BS$1&lt;=cockpit!$C$15,1/(1+EXP(-(AW709+AA$14))),0)</f>
        <v>0.86744505084129941</v>
      </c>
      <c r="BT709" s="8">
        <f>IF(BT$1&lt;=cockpit!$C$15,1/(1+EXP(-(AX709+AB$14))),0)</f>
        <v>0.77225091957903291</v>
      </c>
      <c r="BU709" s="8">
        <f>IF(BU$1&lt;=cockpit!$C$15,1/(1+EXP(-(AY709+AC$14))),0)</f>
        <v>0.73797461573487433</v>
      </c>
      <c r="BV709" s="8">
        <f>IF(BV$1&lt;=cockpit!$C$15,1/(1+EXP(-(AZ709+AD$14))),0)</f>
        <v>0.81268013032961361</v>
      </c>
      <c r="BW709" s="8">
        <f>IF(BW$1&lt;=cockpit!$C$15,1/(1+EXP(-(BA709+AE$14))),0)</f>
        <v>0.88304371844254081</v>
      </c>
      <c r="BX709" s="8">
        <f>IF(BX$1&lt;=cockpit!$C$15,1/(1+EXP(-(BB709+AF$14))),0)</f>
        <v>0.8779275051422899</v>
      </c>
      <c r="BY709" s="8">
        <f>IF(BY$1&lt;=cockpit!$C$15,1/(1+EXP(-(BC709+AG$14))),0)</f>
        <v>0.802450621672818</v>
      </c>
      <c r="BZ709" s="8">
        <f>IF(BZ$1&lt;=cockpit!$C$15,1/(1+EXP(-(BD709+AH$14))),0)</f>
        <v>0.8254853595917595</v>
      </c>
      <c r="CA709" s="8">
        <f>IF(CA$1&lt;=cockpit!$C$15,1/(1+EXP(-(BE709+AI$14))),0)</f>
        <v>0.9450261988384232</v>
      </c>
      <c r="CB709" s="8">
        <f>IF(CB$1&lt;=cockpit!$C$15,1/(1+EXP(-(BF709+AJ$14))),0)</f>
        <v>0.84783663477026883</v>
      </c>
      <c r="CC709" s="8">
        <f>IF(CC$1&lt;=cockpit!$C$15,1/(1+EXP(-(BG709+AK$14))),0)</f>
        <v>0.81925073896639911</v>
      </c>
      <c r="CD709" s="8">
        <f>IF(CD$1&lt;=cockpit!$C$15,1/(1+EXP(-(BH709+AL$14))),0)</f>
        <v>0.89842037411770992</v>
      </c>
      <c r="CE709" s="8">
        <f>IF(CE$1&lt;=cockpit!$C$15,1/(1+EXP(-(BI709+AM$14))),0)</f>
        <v>0.86637694147392386</v>
      </c>
      <c r="CH709" s="6">
        <v>5.6669807893304469</v>
      </c>
      <c r="CK709" s="9">
        <f t="shared" si="254"/>
        <v>5.6669807893304469</v>
      </c>
      <c r="CM709" s="9">
        <f t="shared" si="255"/>
        <v>1.7769402160140784</v>
      </c>
      <c r="CP709">
        <f t="shared" si="256"/>
        <v>-1.3330192106695531</v>
      </c>
      <c r="CV709">
        <v>0.10452976481166391</v>
      </c>
      <c r="CW709">
        <v>-0.54675732943627431</v>
      </c>
      <c r="CX709">
        <v>-2.2563937913416345E-2</v>
      </c>
      <c r="CY709">
        <v>-0.35698559712687883</v>
      </c>
      <c r="CZ709">
        <v>-0.42670008721387975</v>
      </c>
      <c r="DA709">
        <v>-1.0050884322187885</v>
      </c>
      <c r="DB709">
        <v>-1.7702006327656575E-2</v>
      </c>
      <c r="DC709">
        <v>-0.83804397427610933</v>
      </c>
      <c r="DD709">
        <v>-0.36292414817342472</v>
      </c>
      <c r="DE709">
        <v>-0.78782957549578392</v>
      </c>
      <c r="DF709">
        <v>-0.97101946015475327</v>
      </c>
      <c r="DG709">
        <v>-0.26528600320738743</v>
      </c>
      <c r="DH709">
        <v>0.13686569470965898</v>
      </c>
      <c r="DI709">
        <v>-0.66302482109497052</v>
      </c>
      <c r="DJ709">
        <v>-0.18366397516393962</v>
      </c>
      <c r="DK709">
        <v>0.24046670735144976</v>
      </c>
      <c r="DL709">
        <v>-0.88388497169724134</v>
      </c>
      <c r="DM709">
        <v>-0.79297319201956129</v>
      </c>
      <c r="DN709">
        <v>-0.52975776808407082</v>
      </c>
      <c r="DO709">
        <v>2.8232353602839395E-2</v>
      </c>
      <c r="DR709">
        <f t="shared" si="257"/>
        <v>4.2649865282117311E-2</v>
      </c>
      <c r="DS709">
        <f t="shared" si="246"/>
        <v>-0.15828322897784325</v>
      </c>
      <c r="DT709">
        <f t="shared" si="247"/>
        <v>-6.3483492417641197E-3</v>
      </c>
      <c r="DU709">
        <f t="shared" si="248"/>
        <v>-9.2475404145002896E-2</v>
      </c>
      <c r="DV709">
        <f t="shared" si="249"/>
        <v>-0.11779227013254337</v>
      </c>
      <c r="DW709">
        <f t="shared" si="250"/>
        <v>-0.22890495207282691</v>
      </c>
      <c r="DX709">
        <f t="shared" si="251"/>
        <v>-3.8418397616459461E-3</v>
      </c>
      <c r="DY709">
        <f t="shared" si="252"/>
        <v>-0.20744863755206153</v>
      </c>
      <c r="DZ709">
        <f t="shared" si="253"/>
        <v>-0.14648653578670151</v>
      </c>
      <c r="EA709">
        <f t="shared" si="235"/>
        <v>-0.3587724414206433</v>
      </c>
      <c r="EB709">
        <f t="shared" si="236"/>
        <v>-0.32971063431530528</v>
      </c>
      <c r="EC709">
        <f t="shared" si="237"/>
        <v>-5.8424942270272631E-2</v>
      </c>
      <c r="ED709">
        <f t="shared" si="238"/>
        <v>3.1375542925515247E-2</v>
      </c>
      <c r="EE709">
        <f t="shared" si="239"/>
        <v>-0.23608523697383382</v>
      </c>
      <c r="EF709">
        <f t="shared" si="240"/>
        <v>-5.8510552732727462E-2</v>
      </c>
      <c r="EG709">
        <f t="shared" si="241"/>
        <v>2.5712018951371211E-2</v>
      </c>
      <c r="EH709">
        <f t="shared" si="242"/>
        <v>-0.24852462515776241</v>
      </c>
      <c r="EI709">
        <f t="shared" si="243"/>
        <v>-0.26075196855481703</v>
      </c>
      <c r="EJ709">
        <f t="shared" si="244"/>
        <v>-0.10215892842215071</v>
      </c>
      <c r="EK709">
        <f t="shared" si="245"/>
        <v>7.0408947641736382E-3</v>
      </c>
    </row>
    <row r="710" spans="1:141" x14ac:dyDescent="0.3">
      <c r="A710" s="6">
        <f>('Base original'!A710-MIN('Base original'!A:A))/(MAX('Base original'!A:A)-MIN('Base original'!A:A))</f>
        <v>0.38053097345132747</v>
      </c>
      <c r="B710" s="6">
        <f>('Base original'!B710-MIN('Base original'!B:B))/(MAX('Base original'!B:B)-MIN('Base original'!B:B))</f>
        <v>0.10958904109589043</v>
      </c>
      <c r="C710" s="6">
        <f>('Base original'!C710-MIN('Base original'!C:C))/(MAX('Base original'!C:C)-MIN('Base original'!C:C))</f>
        <v>0.45</v>
      </c>
      <c r="D710" s="6">
        <f>('Base original'!D710-MIN('Base original'!D:D))/(MAX('Base original'!D:D)-MIN('Base original'!D:D))</f>
        <v>5.4794520547945202E-2</v>
      </c>
      <c r="E710" s="6">
        <f>('Base original'!E710-MIN('Base original'!E:E))/(MAX('Base original'!E:E)-MIN('Base original'!E:E))</f>
        <v>9.1819699499165297E-2</v>
      </c>
      <c r="F710" s="6">
        <f>('Base original'!F710-MIN('Base original'!F:F))/(MAX('Base original'!F:F)-MIN('Base original'!F:F))</f>
        <v>8.9552238805970144E-2</v>
      </c>
      <c r="G710" s="6">
        <f>('Base original'!G710-MIN('Base original'!G:G))/(MAX('Base original'!G:G)-MIN('Base original'!G:G))</f>
        <v>2.1201413427561839E-2</v>
      </c>
      <c r="H710" s="6">
        <f>('Base original'!H710-MIN('Base original'!H:H))/(MAX('Base original'!H:H)-MIN('Base original'!H:H))</f>
        <v>0.25477239353891201</v>
      </c>
      <c r="I710" s="6">
        <f>('Base original'!I710-MIN('Base original'!I:I))/(MAX('Base original'!I:I)-MIN('Base original'!I:I))</f>
        <v>0.40157480314960625</v>
      </c>
      <c r="J710" s="6">
        <f>('Base original'!J710-MIN('Base original'!J:J))/(MAX('Base original'!J:J)-MIN('Base original'!J:J))</f>
        <v>0.1317365269461078</v>
      </c>
      <c r="K710" s="6">
        <f>('Base original'!K710-MIN('Base original'!K:K))/(MAX('Base original'!K:K)-MIN('Base original'!K:K))</f>
        <v>0.60000000000000009</v>
      </c>
      <c r="L710" s="6">
        <f>'Base original'!L710</f>
        <v>7</v>
      </c>
      <c r="M710">
        <v>1010</v>
      </c>
      <c r="O710">
        <v>0.26097941968510063</v>
      </c>
      <c r="P710" t="str">
        <f>IF(O710&lt;=cockpit!C$11,"treino","teste")</f>
        <v>treino</v>
      </c>
      <c r="AP710" s="6">
        <v>0.83811092670700338</v>
      </c>
      <c r="AQ710" s="6">
        <v>1.3561725305251822</v>
      </c>
      <c r="AR710" s="6">
        <v>1.2657454938461112</v>
      </c>
      <c r="AS710" s="6">
        <v>1.4059805333997233</v>
      </c>
      <c r="AT710" s="6">
        <v>1.3889111881686913</v>
      </c>
      <c r="AU710" s="6">
        <v>1.3289513111768758</v>
      </c>
      <c r="AV710" s="6">
        <v>1.2885681065079844</v>
      </c>
      <c r="AW710" s="6">
        <v>1.4888718487414703</v>
      </c>
      <c r="AX710" s="6">
        <v>0.92873448933179914</v>
      </c>
      <c r="AY710" s="6">
        <v>0.74215889477338037</v>
      </c>
      <c r="AZ710" s="6">
        <v>0.93001744982784129</v>
      </c>
      <c r="BA710" s="6">
        <v>1.3434509667025227</v>
      </c>
      <c r="BB710" s="6">
        <v>1.0589374033480305</v>
      </c>
      <c r="BC710" s="6">
        <v>1.1390757806372498</v>
      </c>
      <c r="BD710" s="6">
        <v>1.1567559591955809</v>
      </c>
      <c r="BE710" s="6">
        <v>1.6197699935774255</v>
      </c>
      <c r="BF710" s="6">
        <v>1.026644250251167</v>
      </c>
      <c r="BG710" s="6">
        <v>1.0939675495874173</v>
      </c>
      <c r="BH710" s="6">
        <v>1.0452302852197306</v>
      </c>
      <c r="BI710" s="6">
        <v>1.1661691787095994</v>
      </c>
      <c r="BL710" s="8">
        <f>IF(BL$1&lt;=cockpit!$C$15,1/(1+EXP(-(AP710+T$14))),0)</f>
        <v>0.73032053678378683</v>
      </c>
      <c r="BM710" s="8">
        <f>IF(BM$1&lt;=cockpit!$C$15,1/(1+EXP(-(AQ710+U$14))),0)</f>
        <v>0.81392605475588231</v>
      </c>
      <c r="BN710" s="8">
        <f>IF(BN$1&lt;=cockpit!$C$15,1/(1+EXP(-(AR710+V$14))),0)</f>
        <v>0.80497427278915468</v>
      </c>
      <c r="BO710" s="8">
        <f>IF(BO$1&lt;=cockpit!$C$15,1/(1+EXP(-(AS710+W$14))),0)</f>
        <v>0.81370148235528672</v>
      </c>
      <c r="BP710" s="8">
        <f>IF(BP$1&lt;=cockpit!$C$15,1/(1+EXP(-(AT710+X$14))),0)</f>
        <v>0.81704160313020546</v>
      </c>
      <c r="BQ710" s="8">
        <f>IF(BQ$1&lt;=cockpit!$C$15,1/(1+EXP(-(AU710+Y$14))),0)</f>
        <v>0.85530391235799819</v>
      </c>
      <c r="BR710" s="8">
        <f>IF(BR$1&lt;=cockpit!$C$15,1/(1+EXP(-(AV710+Z$14))),0)</f>
        <v>0.84357645289384986</v>
      </c>
      <c r="BS710" s="8">
        <f>IF(BS$1&lt;=cockpit!$C$15,1/(1+EXP(-(AW710+AA$14))),0)</f>
        <v>0.83168783745783759</v>
      </c>
      <c r="BT710" s="8">
        <f>IF(BT$1&lt;=cockpit!$C$15,1/(1+EXP(-(AX710+AB$14))),0)</f>
        <v>0.73549670518336396</v>
      </c>
      <c r="BU710" s="8">
        <f>IF(BU$1&lt;=cockpit!$C$15,1/(1+EXP(-(AY710+AC$14))),0)</f>
        <v>0.68626860912355692</v>
      </c>
      <c r="BV710" s="8">
        <f>IF(BV$1&lt;=cockpit!$C$15,1/(1+EXP(-(AZ710+AD$14))),0)</f>
        <v>0.78669809677351332</v>
      </c>
      <c r="BW710" s="8">
        <f>IF(BW$1&lt;=cockpit!$C$15,1/(1+EXP(-(BA710+AE$14))),0)</f>
        <v>0.8544226566605716</v>
      </c>
      <c r="BX710" s="8">
        <f>IF(BX$1&lt;=cockpit!$C$15,1/(1+EXP(-(BB710+AF$14))),0)</f>
        <v>0.85681598385584767</v>
      </c>
      <c r="BY710" s="8">
        <f>IF(BY$1&lt;=cockpit!$C$15,1/(1+EXP(-(BC710+AG$14))),0)</f>
        <v>0.75221843831965329</v>
      </c>
      <c r="BZ710" s="8">
        <f>IF(BZ$1&lt;=cockpit!$C$15,1/(1+EXP(-(BD710+AH$14))),0)</f>
        <v>0.8117284313810964</v>
      </c>
      <c r="CA710" s="8">
        <f>IF(CA$1&lt;=cockpit!$C$15,1/(1+EXP(-(BE710+AI$14))),0)</f>
        <v>0.93026858610985574</v>
      </c>
      <c r="CB710" s="8">
        <f>IF(CB$1&lt;=cockpit!$C$15,1/(1+EXP(-(BF710+AJ$14))),0)</f>
        <v>0.80840021646000815</v>
      </c>
      <c r="CC710" s="8">
        <f>IF(CC$1&lt;=cockpit!$C$15,1/(1+EXP(-(BG710+AK$14))),0)</f>
        <v>0.78268760483407973</v>
      </c>
      <c r="CD710" s="8">
        <f>IF(CD$1&lt;=cockpit!$C$15,1/(1+EXP(-(BH710+AL$14))),0)</f>
        <v>0.87828034545817224</v>
      </c>
      <c r="CE710" s="8">
        <f>IF(CE$1&lt;=cockpit!$C$15,1/(1+EXP(-(BI710+AM$14))),0)</f>
        <v>0.84655350411898345</v>
      </c>
      <c r="CH710" s="6">
        <v>5.4505495409976525</v>
      </c>
      <c r="CK710" s="9">
        <f t="shared" si="254"/>
        <v>5.4505495409976525</v>
      </c>
      <c r="CM710" s="9">
        <f t="shared" si="255"/>
        <v>2.4007967249025852</v>
      </c>
      <c r="CP710">
        <f t="shared" si="256"/>
        <v>-1.5494504590023475</v>
      </c>
      <c r="CV710">
        <v>0.12150139380623663</v>
      </c>
      <c r="CW710">
        <v>-0.63552977202212413</v>
      </c>
      <c r="CX710">
        <v>-2.622745694661276E-2</v>
      </c>
      <c r="CY710">
        <v>-0.41494638104100606</v>
      </c>
      <c r="CZ710">
        <v>-0.49597983337224588</v>
      </c>
      <c r="DA710">
        <v>-1.1682762860237617</v>
      </c>
      <c r="DB710">
        <v>-2.0576133944741219E-2</v>
      </c>
      <c r="DC710">
        <v>-0.97411020802472192</v>
      </c>
      <c r="DD710">
        <v>-0.42184912525596574</v>
      </c>
      <c r="DE710">
        <v>-0.91574291472845948</v>
      </c>
      <c r="DF710">
        <v>-1.1286758181686563</v>
      </c>
      <c r="DG710">
        <v>-0.30835828632216217</v>
      </c>
      <c r="DH710">
        <v>0.15908743984495077</v>
      </c>
      <c r="DI710">
        <v>-0.77067464981209377</v>
      </c>
      <c r="DJ710">
        <v>-0.21348396807951711</v>
      </c>
      <c r="DK710">
        <v>0.27950928771187078</v>
      </c>
      <c r="DL710">
        <v>-1.0273940271375928</v>
      </c>
      <c r="DM710">
        <v>-0.9217216575101902</v>
      </c>
      <c r="DN710">
        <v>-0.61577013320433083</v>
      </c>
      <c r="DO710">
        <v>3.2816206172050506E-2</v>
      </c>
      <c r="DR710">
        <f t="shared" si="257"/>
        <v>5.669642789102005E-2</v>
      </c>
      <c r="DS710">
        <f t="shared" si="246"/>
        <v>-0.21450679061427386</v>
      </c>
      <c r="DT710">
        <f t="shared" si="247"/>
        <v>-9.2324955039211828E-3</v>
      </c>
      <c r="DU710">
        <f t="shared" si="248"/>
        <v>-0.14020619020475114</v>
      </c>
      <c r="DV710">
        <f t="shared" si="249"/>
        <v>-0.16488503304758553</v>
      </c>
      <c r="DW710">
        <f t="shared" si="250"/>
        <v>-0.31362986447056135</v>
      </c>
      <c r="DX710">
        <f t="shared" si="251"/>
        <v>-5.9337201597189412E-3</v>
      </c>
      <c r="DY710">
        <f t="shared" si="252"/>
        <v>-0.30031363877862854</v>
      </c>
      <c r="DZ710">
        <f t="shared" si="253"/>
        <v>-0.1936475615563614</v>
      </c>
      <c r="EA710">
        <f t="shared" si="235"/>
        <v>-0.48446041564809367</v>
      </c>
      <c r="EB710">
        <f t="shared" si="236"/>
        <v>-0.43014524434277635</v>
      </c>
      <c r="EC710">
        <f t="shared" si="237"/>
        <v>-8.3244996190604811E-2</v>
      </c>
      <c r="ED710">
        <f t="shared" si="238"/>
        <v>4.2296000113806326E-2</v>
      </c>
      <c r="EE710">
        <f t="shared" si="239"/>
        <v>-0.3346018251790252</v>
      </c>
      <c r="EF710">
        <f t="shared" si="240"/>
        <v>-7.2818731173060841E-2</v>
      </c>
      <c r="EG710">
        <f t="shared" si="241"/>
        <v>3.7622050105698995E-2</v>
      </c>
      <c r="EH710">
        <f t="shared" si="242"/>
        <v>-0.35598082156250277</v>
      </c>
      <c r="EI710">
        <f t="shared" si="243"/>
        <v>-0.3570750744943707</v>
      </c>
      <c r="EJ710">
        <f t="shared" si="244"/>
        <v>-0.14077960604329262</v>
      </c>
      <c r="EK710">
        <f t="shared" si="245"/>
        <v>9.2983789738755127E-3</v>
      </c>
    </row>
    <row r="711" spans="1:141" x14ac:dyDescent="0.3">
      <c r="A711" s="6">
        <f>('Base original'!A711-MIN('Base original'!A:A))/(MAX('Base original'!A:A)-MIN('Base original'!A:A))</f>
        <v>0.38053097345132747</v>
      </c>
      <c r="B711" s="6">
        <f>('Base original'!B711-MIN('Base original'!B:B))/(MAX('Base original'!B:B)-MIN('Base original'!B:B))</f>
        <v>0.13698630136986303</v>
      </c>
      <c r="C711" s="6">
        <f>('Base original'!C711-MIN('Base original'!C:C))/(MAX('Base original'!C:C)-MIN('Base original'!C:C))</f>
        <v>0.31</v>
      </c>
      <c r="D711" s="6">
        <f>('Base original'!D711-MIN('Base original'!D:D))/(MAX('Base original'!D:D)-MIN('Base original'!D:D))</f>
        <v>7.5342465753424667E-2</v>
      </c>
      <c r="E711" s="6">
        <f>('Base original'!E711-MIN('Base original'!E:E))/(MAX('Base original'!E:E)-MIN('Base original'!E:E))</f>
        <v>0.12687813021702837</v>
      </c>
      <c r="F711" s="6">
        <f>('Base original'!F711-MIN('Base original'!F:F))/(MAX('Base original'!F:F)-MIN('Base original'!F:F))</f>
        <v>0.16417910447761194</v>
      </c>
      <c r="G711" s="6">
        <f>('Base original'!G711-MIN('Base original'!G:G))/(MAX('Base original'!G:G)-MIN('Base original'!G:G))</f>
        <v>4.5936395759717315E-2</v>
      </c>
      <c r="H711" s="6">
        <f>('Base original'!H711-MIN('Base original'!H:H))/(MAX('Base original'!H:H)-MIN('Base original'!H:H))</f>
        <v>0.41336270190896024</v>
      </c>
      <c r="I711" s="6">
        <f>('Base original'!I711-MIN('Base original'!I:I))/(MAX('Base original'!I:I)-MIN('Base original'!I:I))</f>
        <v>0.33858267716535423</v>
      </c>
      <c r="J711" s="6">
        <f>('Base original'!J711-MIN('Base original'!J:J))/(MAX('Base original'!J:J)-MIN('Base original'!J:J))</f>
        <v>0.1317365269461078</v>
      </c>
      <c r="K711" s="6">
        <f>('Base original'!K711-MIN('Base original'!K:K))/(MAX('Base original'!K:K)-MIN('Base original'!K:K))</f>
        <v>0.30769230769230771</v>
      </c>
      <c r="L711" s="6">
        <f>'Base original'!L711</f>
        <v>6</v>
      </c>
      <c r="M711">
        <v>1011</v>
      </c>
      <c r="O711">
        <v>0.33096065891397219</v>
      </c>
      <c r="P711" t="str">
        <f>IF(O711&lt;=cockpit!C$11,"treino","teste")</f>
        <v>treino</v>
      </c>
      <c r="AP711" s="6">
        <v>0.78392770287947011</v>
      </c>
      <c r="AQ711" s="6">
        <v>1.275209994270833</v>
      </c>
      <c r="AR711" s="6">
        <v>1.1792893762560945</v>
      </c>
      <c r="AS711" s="6">
        <v>1.4359504755784935</v>
      </c>
      <c r="AT711" s="6">
        <v>1.3550181888545028</v>
      </c>
      <c r="AU711" s="6">
        <v>1.2769108910544438</v>
      </c>
      <c r="AV711" s="6">
        <v>1.2832653325403418</v>
      </c>
      <c r="AW711" s="6">
        <v>1.5463992205657935</v>
      </c>
      <c r="AX711" s="6">
        <v>0.86297928464769702</v>
      </c>
      <c r="AY711" s="6">
        <v>0.85197277404689464</v>
      </c>
      <c r="AZ711" s="6">
        <v>0.87054233884271726</v>
      </c>
      <c r="BA711" s="6">
        <v>1.3311608653819968</v>
      </c>
      <c r="BB711" s="6">
        <v>1.0231181195983576</v>
      </c>
      <c r="BC711" s="6">
        <v>1.0506736515412507</v>
      </c>
      <c r="BD711" s="6">
        <v>1.0190639575121985</v>
      </c>
      <c r="BE711" s="6">
        <v>1.5134560899759892</v>
      </c>
      <c r="BF711" s="6">
        <v>1.1007758578950555</v>
      </c>
      <c r="BG711" s="6">
        <v>0.99552782626472192</v>
      </c>
      <c r="BH711" s="6">
        <v>1.0022340189214012</v>
      </c>
      <c r="BI711" s="6">
        <v>1.0861309443672835</v>
      </c>
      <c r="BL711" s="8">
        <f>IF(BL$1&lt;=cockpit!$C$15,1/(1+EXP(-(AP711+T$14))),0)</f>
        <v>0.71951683621891205</v>
      </c>
      <c r="BM711" s="8">
        <f>IF(BM$1&lt;=cockpit!$C$15,1/(1+EXP(-(AQ711+U$14))),0)</f>
        <v>0.80135151400808469</v>
      </c>
      <c r="BN711" s="8">
        <f>IF(BN$1&lt;=cockpit!$C$15,1/(1+EXP(-(AR711+V$14))),0)</f>
        <v>0.79104281438910662</v>
      </c>
      <c r="BO711" s="8">
        <f>IF(BO$1&lt;=cockpit!$C$15,1/(1+EXP(-(AS711+W$14))),0)</f>
        <v>0.81820201808313509</v>
      </c>
      <c r="BP711" s="8">
        <f>IF(BP$1&lt;=cockpit!$C$15,1/(1+EXP(-(AT711+X$14))),0)</f>
        <v>0.81192058328672878</v>
      </c>
      <c r="BQ711" s="8">
        <f>IF(BQ$1&lt;=cockpit!$C$15,1/(1+EXP(-(AU711+Y$14))),0)</f>
        <v>0.84874361474744009</v>
      </c>
      <c r="BR711" s="8">
        <f>IF(BR$1&lt;=cockpit!$C$15,1/(1+EXP(-(AV711+Z$14))),0)</f>
        <v>0.84287544866018771</v>
      </c>
      <c r="BS711" s="8">
        <f>IF(BS$1&lt;=cockpit!$C$15,1/(1+EXP(-(AW711+AA$14))),0)</f>
        <v>0.83958778337181394</v>
      </c>
      <c r="BT711" s="8">
        <f>IF(BT$1&lt;=cockpit!$C$15,1/(1+EXP(-(AX711+AB$14))),0)</f>
        <v>0.72250815217384523</v>
      </c>
      <c r="BU711" s="8">
        <f>IF(BU$1&lt;=cockpit!$C$15,1/(1+EXP(-(AY711+AC$14))),0)</f>
        <v>0.70941525929480775</v>
      </c>
      <c r="BV711" s="8">
        <f>IF(BV$1&lt;=cockpit!$C$15,1/(1+EXP(-(AZ711+AD$14))),0)</f>
        <v>0.7765478390169136</v>
      </c>
      <c r="BW711" s="8">
        <f>IF(BW$1&lt;=cockpit!$C$15,1/(1+EXP(-(BA711+AE$14))),0)</f>
        <v>0.85288728899693267</v>
      </c>
      <c r="BX711" s="8">
        <f>IF(BX$1&lt;=cockpit!$C$15,1/(1+EXP(-(BB711+AF$14))),0)</f>
        <v>0.85236518043945009</v>
      </c>
      <c r="BY711" s="8">
        <f>IF(BY$1&lt;=cockpit!$C$15,1/(1+EXP(-(BC711+AG$14))),0)</f>
        <v>0.73537699016998181</v>
      </c>
      <c r="BZ711" s="8">
        <f>IF(BZ$1&lt;=cockpit!$C$15,1/(1+EXP(-(BD711+AH$14))),0)</f>
        <v>0.78977810390987646</v>
      </c>
      <c r="CA711" s="8">
        <f>IF(CA$1&lt;=cockpit!$C$15,1/(1+EXP(-(BE711+AI$14))),0)</f>
        <v>0.92304864913124052</v>
      </c>
      <c r="CB711" s="8">
        <f>IF(CB$1&lt;=cockpit!$C$15,1/(1+EXP(-(BF711+AJ$14))),0)</f>
        <v>0.81962074567087984</v>
      </c>
      <c r="CC711" s="8">
        <f>IF(CC$1&lt;=cockpit!$C$15,1/(1+EXP(-(BG711+AK$14))),0)</f>
        <v>0.76547924199962036</v>
      </c>
      <c r="CD711" s="8">
        <f>IF(CD$1&lt;=cockpit!$C$15,1/(1+EXP(-(BH711+AL$14))),0)</f>
        <v>0.87360860902212578</v>
      </c>
      <c r="CE711" s="8">
        <f>IF(CE$1&lt;=cockpit!$C$15,1/(1+EXP(-(BI711+AM$14))),0)</f>
        <v>0.83586573665633968</v>
      </c>
      <c r="CH711" s="6">
        <v>5.4339558249107176</v>
      </c>
      <c r="CK711" s="9">
        <f t="shared" si="254"/>
        <v>5.4339558249107176</v>
      </c>
      <c r="CM711" s="9">
        <f t="shared" si="255"/>
        <v>0.32040600815250619</v>
      </c>
      <c r="CP711">
        <f t="shared" si="256"/>
        <v>-0.5660441750892824</v>
      </c>
      <c r="CV711">
        <v>4.4386805547517706E-2</v>
      </c>
      <c r="CW711">
        <v>-0.23217129883621401</v>
      </c>
      <c r="CX711">
        <v>-9.5813965175717795E-3</v>
      </c>
      <c r="CY711">
        <v>-0.15158792628573062</v>
      </c>
      <c r="CZ711">
        <v>-0.18119101131047349</v>
      </c>
      <c r="DA711">
        <v>-0.42679388860517858</v>
      </c>
      <c r="DB711">
        <v>-7.5168590887228744E-3</v>
      </c>
      <c r="DC711">
        <v>-0.3558612706484523</v>
      </c>
      <c r="DD711">
        <v>-0.15410963205070549</v>
      </c>
      <c r="DE711">
        <v>-0.33453857123968916</v>
      </c>
      <c r="DF711">
        <v>-0.41232707294808058</v>
      </c>
      <c r="DG711">
        <v>-0.11264923689496845</v>
      </c>
      <c r="DH711">
        <v>5.8117714013316876E-2</v>
      </c>
      <c r="DI711">
        <v>-0.28154233256091943</v>
      </c>
      <c r="DJ711">
        <v>-7.7989816263092204E-2</v>
      </c>
      <c r="DK711">
        <v>0.10211014058140926</v>
      </c>
      <c r="DL711">
        <v>-0.37532687876784415</v>
      </c>
      <c r="DM711">
        <v>-0.33672272143713067</v>
      </c>
      <c r="DN711">
        <v>-0.22495272118521792</v>
      </c>
      <c r="DO711">
        <v>1.1988393849118865E-2</v>
      </c>
      <c r="DR711">
        <f t="shared" si="257"/>
        <v>2.1407557569097513E-2</v>
      </c>
      <c r="DS711">
        <f t="shared" si="246"/>
        <v>-8.3079191078994044E-2</v>
      </c>
      <c r="DT711">
        <f t="shared" si="247"/>
        <v>-3.5858497748651576E-3</v>
      </c>
      <c r="DU711">
        <f t="shared" si="248"/>
        <v>-5.0106700461462102E-2</v>
      </c>
      <c r="DV711">
        <f t="shared" si="249"/>
        <v>-6.174717270782467E-2</v>
      </c>
      <c r="DW711">
        <f t="shared" si="250"/>
        <v>-0.11934620022291281</v>
      </c>
      <c r="DX711">
        <f t="shared" si="251"/>
        <v>-2.1765890695637129E-3</v>
      </c>
      <c r="DY711">
        <f t="shared" si="252"/>
        <v>-0.10501194005763934</v>
      </c>
      <c r="DZ711">
        <f t="shared" si="253"/>
        <v>-7.3661625530095684E-2</v>
      </c>
      <c r="EA711">
        <f t="shared" si="235"/>
        <v>-0.16617534110625362</v>
      </c>
      <c r="EB711">
        <f t="shared" si="236"/>
        <v>-0.16368290220969992</v>
      </c>
      <c r="EC711">
        <f t="shared" si="237"/>
        <v>-3.0706297611263089E-2</v>
      </c>
      <c r="ED711">
        <f t="shared" si="238"/>
        <v>1.5893660427011607E-2</v>
      </c>
      <c r="EE711">
        <f t="shared" si="239"/>
        <v>-0.12929006206299373</v>
      </c>
      <c r="EF711">
        <f t="shared" si="240"/>
        <v>-2.9343710997014761E-2</v>
      </c>
      <c r="EG711">
        <f t="shared" si="241"/>
        <v>1.511038025082468E-2</v>
      </c>
      <c r="EH711">
        <f t="shared" si="242"/>
        <v>-0.1231904762231541</v>
      </c>
      <c r="EI711">
        <f t="shared" si="243"/>
        <v>-0.13941719079238502</v>
      </c>
      <c r="EJ711">
        <f t="shared" si="244"/>
        <v>-5.3270603603058166E-2</v>
      </c>
      <c r="EK711">
        <f t="shared" si="245"/>
        <v>3.6124443797165579E-3</v>
      </c>
    </row>
    <row r="712" spans="1:141" x14ac:dyDescent="0.3">
      <c r="A712" s="6">
        <f>('Base original'!A712-MIN('Base original'!A:A))/(MAX('Base original'!A:A)-MIN('Base original'!A:A))</f>
        <v>0.27433628318584075</v>
      </c>
      <c r="B712" s="6">
        <f>('Base original'!B712-MIN('Base original'!B:B))/(MAX('Base original'!B:B)-MIN('Base original'!B:B))</f>
        <v>0.60616438356164382</v>
      </c>
      <c r="C712" s="6">
        <f>('Base original'!C712-MIN('Base original'!C:C))/(MAX('Base original'!C:C)-MIN('Base original'!C:C))</f>
        <v>0.15</v>
      </c>
      <c r="D712" s="6">
        <f>('Base original'!D712-MIN('Base original'!D:D))/(MAX('Base original'!D:D)-MIN('Base original'!D:D))</f>
        <v>8.2191780821917818E-2</v>
      </c>
      <c r="E712" s="6">
        <f>('Base original'!E712-MIN('Base original'!E:E))/(MAX('Base original'!E:E)-MIN('Base original'!E:E))</f>
        <v>0.15025041736227046</v>
      </c>
      <c r="F712" s="6">
        <f>('Base original'!F712-MIN('Base original'!F:F))/(MAX('Base original'!F:F)-MIN('Base original'!F:F))</f>
        <v>0.14925373134328357</v>
      </c>
      <c r="G712" s="6">
        <f>('Base original'!G712-MIN('Base original'!G:G))/(MAX('Base original'!G:G)-MIN('Base original'!G:G))</f>
        <v>9.187279151943463E-2</v>
      </c>
      <c r="H712" s="6">
        <f>('Base original'!H712-MIN('Base original'!H:H))/(MAX('Base original'!H:H)-MIN('Base original'!H:H))</f>
        <v>0.43832599118935733</v>
      </c>
      <c r="I712" s="6">
        <f>('Base original'!I712-MIN('Base original'!I:I))/(MAX('Base original'!I:I)-MIN('Base original'!I:I))</f>
        <v>0.38582677165354323</v>
      </c>
      <c r="J712" s="6">
        <f>('Base original'!J712-MIN('Base original'!J:J))/(MAX('Base original'!J:J)-MIN('Base original'!J:J))</f>
        <v>8.9820359281437112E-2</v>
      </c>
      <c r="K712" s="6">
        <f>('Base original'!K712-MIN('Base original'!K:K))/(MAX('Base original'!K:K)-MIN('Base original'!K:K))</f>
        <v>0.24615384615384611</v>
      </c>
      <c r="L712" s="6">
        <f>'Base original'!L712</f>
        <v>5</v>
      </c>
      <c r="M712">
        <v>1012</v>
      </c>
      <c r="O712">
        <v>0.87189693289031678</v>
      </c>
      <c r="P712" t="str">
        <f>IF(O712&lt;=cockpit!C$11,"treino","teste")</f>
        <v>teste</v>
      </c>
      <c r="AP712" s="6">
        <v>0.65853818369385642</v>
      </c>
      <c r="AQ712" s="6">
        <v>1.5240823398115793</v>
      </c>
      <c r="AR712" s="6">
        <v>1.2326099305845897</v>
      </c>
      <c r="AS712" s="6">
        <v>1.657541843278745</v>
      </c>
      <c r="AT712" s="6">
        <v>1.6681984974424</v>
      </c>
      <c r="AU712" s="6">
        <v>1.3955937225218198</v>
      </c>
      <c r="AV712" s="6">
        <v>1.3152267344585278</v>
      </c>
      <c r="AW712" s="6">
        <v>1.6993335319763363</v>
      </c>
      <c r="AX712" s="6">
        <v>0.98032018936755827</v>
      </c>
      <c r="AY712" s="6">
        <v>1.0868351832276231</v>
      </c>
      <c r="AZ712" s="6">
        <v>1.1820300238328374</v>
      </c>
      <c r="BA712" s="6">
        <v>1.3220367986577628</v>
      </c>
      <c r="BB712" s="6">
        <v>1.1600980865513368</v>
      </c>
      <c r="BC712" s="6">
        <v>1.3697358259591257</v>
      </c>
      <c r="BD712" s="6">
        <v>1.0470775020114034</v>
      </c>
      <c r="BE712" s="6">
        <v>1.850173163644949</v>
      </c>
      <c r="BF712" s="6">
        <v>1.3355849097248802</v>
      </c>
      <c r="BG712" s="6">
        <v>0.95231448934743601</v>
      </c>
      <c r="BH712" s="6">
        <v>1.0688704574557164</v>
      </c>
      <c r="BI712" s="6">
        <v>1.1234076148670726</v>
      </c>
      <c r="BL712" s="8">
        <f>IF(BL$1&lt;=cockpit!$C$15,1/(1+EXP(-(AP712+T$14))),0)</f>
        <v>0.69353044197189684</v>
      </c>
      <c r="BM712" s="8">
        <f>IF(BM$1&lt;=cockpit!$C$15,1/(1+EXP(-(AQ712+U$14))),0)</f>
        <v>0.83802897018249023</v>
      </c>
      <c r="BN712" s="8">
        <f>IF(BN$1&lt;=cockpit!$C$15,1/(1+EXP(-(AR712+V$14))),0)</f>
        <v>0.79971967824816781</v>
      </c>
      <c r="BO712" s="8">
        <f>IF(BO$1&lt;=cockpit!$C$15,1/(1+EXP(-(AS712+W$14))),0)</f>
        <v>0.8488749902592625</v>
      </c>
      <c r="BP712" s="8">
        <f>IF(BP$1&lt;=cockpit!$C$15,1/(1+EXP(-(AT712+X$14))),0)</f>
        <v>0.85516738645780332</v>
      </c>
      <c r="BQ712" s="8">
        <f>IF(BQ$1&lt;=cockpit!$C$15,1/(1+EXP(-(AU712+Y$14))),0)</f>
        <v>0.8633578353726884</v>
      </c>
      <c r="BR712" s="8">
        <f>IF(BR$1&lt;=cockpit!$C$15,1/(1+EXP(-(AV712+Z$14))),0)</f>
        <v>0.84706206591460365</v>
      </c>
      <c r="BS712" s="8">
        <f>IF(BS$1&lt;=cockpit!$C$15,1/(1+EXP(-(AW712+AA$14))),0)</f>
        <v>0.85913190283191776</v>
      </c>
      <c r="BT712" s="8">
        <f>IF(BT$1&lt;=cockpit!$C$15,1/(1+EXP(-(AX712+AB$14))),0)</f>
        <v>0.74540963143222938</v>
      </c>
      <c r="BU712" s="8">
        <f>IF(BU$1&lt;=cockpit!$C$15,1/(1+EXP(-(AY712+AC$14))),0)</f>
        <v>0.75536027842003162</v>
      </c>
      <c r="BV712" s="8">
        <f>IF(BV$1&lt;=cockpit!$C$15,1/(1+EXP(-(AZ712+AD$14))),0)</f>
        <v>0.82594381307986564</v>
      </c>
      <c r="BW712" s="8">
        <f>IF(BW$1&lt;=cockpit!$C$15,1/(1+EXP(-(BA712+AE$14))),0)</f>
        <v>0.85173879731573343</v>
      </c>
      <c r="BX712" s="8">
        <f>IF(BX$1&lt;=cockpit!$C$15,1/(1+EXP(-(BB712+AF$14))),0)</f>
        <v>0.86878440078983654</v>
      </c>
      <c r="BY712" s="8">
        <f>IF(BY$1&lt;=cockpit!$C$15,1/(1+EXP(-(BC712+AG$14))),0)</f>
        <v>0.79267722747329139</v>
      </c>
      <c r="BZ712" s="8">
        <f>IF(BZ$1&lt;=cockpit!$C$15,1/(1+EXP(-(BD712+AH$14))),0)</f>
        <v>0.79439140376991479</v>
      </c>
      <c r="CA712" s="8">
        <f>IF(CA$1&lt;=cockpit!$C$15,1/(1+EXP(-(BE712+AI$14))),0)</f>
        <v>0.94381209632098495</v>
      </c>
      <c r="CB712" s="8">
        <f>IF(CB$1&lt;=cockpit!$C$15,1/(1+EXP(-(BF712+AJ$14))),0)</f>
        <v>0.85177476758170823</v>
      </c>
      <c r="CC712" s="8">
        <f>IF(CC$1&lt;=cockpit!$C$15,1/(1+EXP(-(BG712+AK$14))),0)</f>
        <v>0.75763275457622148</v>
      </c>
      <c r="CD712" s="8">
        <f>IF(CD$1&lt;=cockpit!$C$15,1/(1+EXP(-(BH712+AL$14))),0)</f>
        <v>0.88078505863721535</v>
      </c>
      <c r="CE712" s="8">
        <f>IF(CE$1&lt;=cockpit!$C$15,1/(1+EXP(-(BI712+AM$14))),0)</f>
        <v>0.84091606521604245</v>
      </c>
      <c r="CH712" s="6">
        <v>5.608848205951654</v>
      </c>
      <c r="CK712" s="9">
        <f t="shared" si="254"/>
        <v>5.608848205951654</v>
      </c>
      <c r="CM712" s="9">
        <f t="shared" si="255"/>
        <v>0.37069613789054767</v>
      </c>
      <c r="CP712">
        <f t="shared" si="256"/>
        <v>0</v>
      </c>
      <c r="CV712">
        <v>0</v>
      </c>
      <c r="CW712">
        <v>0</v>
      </c>
      <c r="CX712">
        <v>0</v>
      </c>
      <c r="CY712">
        <v>0</v>
      </c>
      <c r="CZ712">
        <v>0</v>
      </c>
      <c r="DA712">
        <v>0</v>
      </c>
      <c r="DB712">
        <v>0</v>
      </c>
      <c r="DC712">
        <v>0</v>
      </c>
      <c r="DD712">
        <v>0</v>
      </c>
      <c r="DE712">
        <v>0</v>
      </c>
      <c r="DF712">
        <v>0</v>
      </c>
      <c r="DG712">
        <v>0</v>
      </c>
      <c r="DH712">
        <v>0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0</v>
      </c>
      <c r="DO712">
        <v>0</v>
      </c>
      <c r="DR712">
        <f t="shared" si="257"/>
        <v>0</v>
      </c>
      <c r="DS712">
        <f t="shared" si="246"/>
        <v>0</v>
      </c>
      <c r="DT712">
        <f t="shared" si="247"/>
        <v>0</v>
      </c>
      <c r="DU712">
        <f t="shared" si="248"/>
        <v>0</v>
      </c>
      <c r="DV712">
        <f t="shared" si="249"/>
        <v>0</v>
      </c>
      <c r="DW712">
        <f t="shared" si="250"/>
        <v>0</v>
      </c>
      <c r="DX712">
        <f t="shared" si="251"/>
        <v>0</v>
      </c>
      <c r="DY712">
        <f t="shared" si="252"/>
        <v>0</v>
      </c>
      <c r="DZ712">
        <f t="shared" si="253"/>
        <v>0</v>
      </c>
      <c r="EA712">
        <f t="shared" si="235"/>
        <v>0</v>
      </c>
      <c r="EB712">
        <f t="shared" si="236"/>
        <v>0</v>
      </c>
      <c r="EC712">
        <f t="shared" si="237"/>
        <v>0</v>
      </c>
      <c r="ED712">
        <f t="shared" si="238"/>
        <v>0</v>
      </c>
      <c r="EE712">
        <f t="shared" si="239"/>
        <v>0</v>
      </c>
      <c r="EF712">
        <f t="shared" si="240"/>
        <v>0</v>
      </c>
      <c r="EG712">
        <f t="shared" si="241"/>
        <v>0</v>
      </c>
      <c r="EH712">
        <f t="shared" si="242"/>
        <v>0</v>
      </c>
      <c r="EI712">
        <f t="shared" si="243"/>
        <v>0</v>
      </c>
      <c r="EJ712">
        <f t="shared" si="244"/>
        <v>0</v>
      </c>
      <c r="EK712">
        <f t="shared" si="245"/>
        <v>0</v>
      </c>
    </row>
    <row r="713" spans="1:141" x14ac:dyDescent="0.3">
      <c r="A713" s="6">
        <f>('Base original'!A713-MIN('Base original'!A:A))/(MAX('Base original'!A:A)-MIN('Base original'!A:A))</f>
        <v>0.25663716814159293</v>
      </c>
      <c r="B713" s="6">
        <f>('Base original'!B713-MIN('Base original'!B:B))/(MAX('Base original'!B:B)-MIN('Base original'!B:B))</f>
        <v>0.4041095890410959</v>
      </c>
      <c r="C713" s="6">
        <f>('Base original'!C713-MIN('Base original'!C:C))/(MAX('Base original'!C:C)-MIN('Base original'!C:C))</f>
        <v>0</v>
      </c>
      <c r="D713" s="6">
        <f>('Base original'!D713-MIN('Base original'!D:D))/(MAX('Base original'!D:D)-MIN('Base original'!D:D))</f>
        <v>4.7945205479452059E-2</v>
      </c>
      <c r="E713" s="6">
        <f>('Base original'!E713-MIN('Base original'!E:E))/(MAX('Base original'!E:E)-MIN('Base original'!E:E))</f>
        <v>0.13355592654424042</v>
      </c>
      <c r="F713" s="6">
        <f>('Base original'!F713-MIN('Base original'!F:F))/(MAX('Base original'!F:F)-MIN('Base original'!F:F))</f>
        <v>0.31343283582089554</v>
      </c>
      <c r="G713" s="6">
        <f>('Base original'!G713-MIN('Base original'!G:G))/(MAX('Base original'!G:G)-MIN('Base original'!G:G))</f>
        <v>8.8339222614840993E-2</v>
      </c>
      <c r="H713" s="6">
        <f>('Base original'!H713-MIN('Base original'!H:H))/(MAX('Base original'!H:H)-MIN('Base original'!H:H))</f>
        <v>0.46108663729808869</v>
      </c>
      <c r="I713" s="6">
        <f>('Base original'!I713-MIN('Base original'!I:I))/(MAX('Base original'!I:I)-MIN('Base original'!I:I))</f>
        <v>0.50393700787401563</v>
      </c>
      <c r="J713" s="6">
        <f>('Base original'!J713-MIN('Base original'!J:J))/(MAX('Base original'!J:J)-MIN('Base original'!J:J))</f>
        <v>0.1497005988023952</v>
      </c>
      <c r="K713" s="6">
        <f>('Base original'!K713-MIN('Base original'!K:K))/(MAX('Base original'!K:K)-MIN('Base original'!K:K))</f>
        <v>0.24615384615384611</v>
      </c>
      <c r="L713" s="6">
        <f>'Base original'!L713</f>
        <v>6</v>
      </c>
      <c r="M713">
        <v>1013</v>
      </c>
      <c r="O713">
        <v>0.49216025298870225</v>
      </c>
      <c r="P713" t="str">
        <f>IF(O713&lt;=cockpit!C$11,"treino","teste")</f>
        <v>treino</v>
      </c>
      <c r="AP713" s="6">
        <v>0.55302459762693179</v>
      </c>
      <c r="AQ713" s="6">
        <v>1.3067207260432641</v>
      </c>
      <c r="AR713" s="6">
        <v>1.3295593499748615</v>
      </c>
      <c r="AS713" s="6">
        <v>1.5493292110502381</v>
      </c>
      <c r="AT713" s="6">
        <v>1.5893650440604956</v>
      </c>
      <c r="AU713" s="6">
        <v>1.4354424134213688</v>
      </c>
      <c r="AV713" s="6">
        <v>1.3547457456592773</v>
      </c>
      <c r="AW713" s="6">
        <v>1.6953778465441973</v>
      </c>
      <c r="AX713" s="6">
        <v>0.84042076630767892</v>
      </c>
      <c r="AY713" s="6">
        <v>1.0843714624044245</v>
      </c>
      <c r="AZ713" s="6">
        <v>1.0023301631778709</v>
      </c>
      <c r="BA713" s="6">
        <v>1.4351157873314926</v>
      </c>
      <c r="BB713" s="6">
        <v>1.1041812440626189</v>
      </c>
      <c r="BC713" s="6">
        <v>1.1902606739191557</v>
      </c>
      <c r="BD713" s="6">
        <v>0.98584828820612158</v>
      </c>
      <c r="BE713" s="6">
        <v>1.7760040506516959</v>
      </c>
      <c r="BF713" s="6">
        <v>1.2503899325666243</v>
      </c>
      <c r="BG713" s="6">
        <v>0.95877736010119941</v>
      </c>
      <c r="BH713" s="6">
        <v>1.1438410751870121</v>
      </c>
      <c r="BI713" s="6">
        <v>1.0285395319287636</v>
      </c>
      <c r="BL713" s="8">
        <f>IF(BL$1&lt;=cockpit!$C$15,1/(1+EXP(-(AP713+T$14))),0)</f>
        <v>0.67065811578709189</v>
      </c>
      <c r="BM713" s="8">
        <f>IF(BM$1&lt;=cockpit!$C$15,1/(1+EXP(-(AQ713+U$14))),0)</f>
        <v>0.80632003004191821</v>
      </c>
      <c r="BN713" s="8">
        <f>IF(BN$1&lt;=cockpit!$C$15,1/(1+EXP(-(AR713+V$14))),0)</f>
        <v>0.81479793677543244</v>
      </c>
      <c r="BO713" s="8">
        <f>IF(BO$1&lt;=cockpit!$C$15,1/(1+EXP(-(AS713+W$14))),0)</f>
        <v>0.83446275922225455</v>
      </c>
      <c r="BP713" s="8">
        <f>IF(BP$1&lt;=cockpit!$C$15,1/(1+EXP(-(AT713+X$14))),0)</f>
        <v>0.8451274709447838</v>
      </c>
      <c r="BQ713" s="8">
        <f>IF(BQ$1&lt;=cockpit!$C$15,1/(1+EXP(-(AU713+Y$14))),0)</f>
        <v>0.8679911285224462</v>
      </c>
      <c r="BR713" s="8">
        <f>IF(BR$1&lt;=cockpit!$C$15,1/(1+EXP(-(AV713+Z$14))),0)</f>
        <v>0.85211175526609717</v>
      </c>
      <c r="BS713" s="8">
        <f>IF(BS$1&lt;=cockpit!$C$15,1/(1+EXP(-(AW713+AA$14))),0)</f>
        <v>0.85865248842783026</v>
      </c>
      <c r="BT713" s="8">
        <f>IF(BT$1&lt;=cockpit!$C$15,1/(1+EXP(-(AX713+AB$14))),0)</f>
        <v>0.71796276948994231</v>
      </c>
      <c r="BU713" s="8">
        <f>IF(BU$1&lt;=cockpit!$C$15,1/(1+EXP(-(AY713+AC$14))),0)</f>
        <v>0.75490471829048833</v>
      </c>
      <c r="BV713" s="8">
        <f>IF(BV$1&lt;=cockpit!$C$15,1/(1+EXP(-(AZ713+AD$14))),0)</f>
        <v>0.79858094208937935</v>
      </c>
      <c r="BW713" s="8">
        <f>IF(BW$1&lt;=cockpit!$C$15,1/(1+EXP(-(BA713+AE$14))),0)</f>
        <v>0.86545810046099303</v>
      </c>
      <c r="BX713" s="8">
        <f>IF(BX$1&lt;=cockpit!$C$15,1/(1+EXP(-(BB713+AF$14))),0)</f>
        <v>0.8622775038292555</v>
      </c>
      <c r="BY713" s="8">
        <f>IF(BY$1&lt;=cockpit!$C$15,1/(1+EXP(-(BC713+AG$14))),0)</f>
        <v>0.76163495773812484</v>
      </c>
      <c r="BZ713" s="8">
        <f>IF(BZ$1&lt;=cockpit!$C$15,1/(1+EXP(-(BD713+AH$14))),0)</f>
        <v>0.78421027170517488</v>
      </c>
      <c r="CA713" s="8">
        <f>IF(CA$1&lt;=cockpit!$C$15,1/(1+EXP(-(BE713+AI$14))),0)</f>
        <v>0.93974689579673665</v>
      </c>
      <c r="CB713" s="8">
        <f>IF(CB$1&lt;=cockpit!$C$15,1/(1+EXP(-(BF713+AJ$14))),0)</f>
        <v>0.84069310798738239</v>
      </c>
      <c r="CC713" s="8">
        <f>IF(CC$1&lt;=cockpit!$C$15,1/(1+EXP(-(BG713+AK$14))),0)</f>
        <v>0.75881752474727038</v>
      </c>
      <c r="CD713" s="8">
        <f>IF(CD$1&lt;=cockpit!$C$15,1/(1+EXP(-(BH713+AL$14))),0)</f>
        <v>0.88843520206138116</v>
      </c>
      <c r="CE713" s="8">
        <f>IF(CE$1&lt;=cockpit!$C$15,1/(1+EXP(-(BI713+AM$14))),0)</f>
        <v>0.82781095112749914</v>
      </c>
      <c r="CH713" s="6">
        <v>5.5503665243439571</v>
      </c>
      <c r="CK713" s="9">
        <f t="shared" si="254"/>
        <v>5.5503665243439571</v>
      </c>
      <c r="CM713" s="9">
        <f t="shared" si="255"/>
        <v>0.20217026243053338</v>
      </c>
      <c r="CP713">
        <f t="shared" si="256"/>
        <v>-0.44963347565604295</v>
      </c>
      <c r="CV713">
        <v>3.5258367685616347E-2</v>
      </c>
      <c r="CW713">
        <v>-0.18442374754026736</v>
      </c>
      <c r="CX713">
        <v>-7.6109194430893749E-3</v>
      </c>
      <c r="CY713">
        <v>-0.12041287440612623</v>
      </c>
      <c r="CZ713">
        <v>-0.14392789071685325</v>
      </c>
      <c r="DA713">
        <v>-0.33902092445706355</v>
      </c>
      <c r="DB713">
        <v>-5.970967685598177E-3</v>
      </c>
      <c r="DC713">
        <v>-0.28267606489864749</v>
      </c>
      <c r="DD713">
        <v>-0.12241597483112167</v>
      </c>
      <c r="DE713">
        <v>-0.26573851855958486</v>
      </c>
      <c r="DF713">
        <v>-0.32752930438244621</v>
      </c>
      <c r="DG713">
        <v>-8.9482182034814561E-2</v>
      </c>
      <c r="DH713">
        <v>4.6165424712426052E-2</v>
      </c>
      <c r="DI713">
        <v>-0.22364130416801567</v>
      </c>
      <c r="DJ713">
        <v>-6.1950698718203794E-2</v>
      </c>
      <c r="DK713">
        <v>8.1110520043960271E-2</v>
      </c>
      <c r="DL713">
        <v>-0.29813844295968867</v>
      </c>
      <c r="DM713">
        <v>-0.26747348393481468</v>
      </c>
      <c r="DN713">
        <v>-0.17868971775717055</v>
      </c>
      <c r="DO713">
        <v>9.5229019767982155E-3</v>
      </c>
      <c r="DR713">
        <f t="shared" si="257"/>
        <v>1.9399777682108935E-2</v>
      </c>
      <c r="DS713">
        <f t="shared" si="246"/>
        <v>-6.4520280917534922E-2</v>
      </c>
      <c r="DT713">
        <f t="shared" si="247"/>
        <v>-2.5580629209400333E-3</v>
      </c>
      <c r="DU713">
        <f t="shared" si="248"/>
        <v>-3.6566006773344685E-2</v>
      </c>
      <c r="DV713">
        <f t="shared" si="249"/>
        <v>-4.1128770414174981E-2</v>
      </c>
      <c r="DW713">
        <f t="shared" si="250"/>
        <v>-8.3599644664524367E-2</v>
      </c>
      <c r="DX713">
        <f t="shared" si="251"/>
        <v>-1.6354812269901875E-3</v>
      </c>
      <c r="DY713">
        <f t="shared" si="252"/>
        <v>-7.426349796199766E-2</v>
      </c>
      <c r="DZ713">
        <f t="shared" si="253"/>
        <v>-5.9314146379385979E-2</v>
      </c>
      <c r="EA713">
        <f t="shared" si="235"/>
        <v>-0.11429915033582316</v>
      </c>
      <c r="EB713">
        <f t="shared" si="236"/>
        <v>-0.11865354290416671</v>
      </c>
      <c r="EC713">
        <f t="shared" si="237"/>
        <v>-2.245844173954514E-2</v>
      </c>
      <c r="ED713">
        <f t="shared" si="238"/>
        <v>1.1840393011677773E-2</v>
      </c>
      <c r="EE713">
        <f t="shared" si="239"/>
        <v>-9.3909710065113478E-2</v>
      </c>
      <c r="EF713">
        <f t="shared" si="240"/>
        <v>-2.3851901788607355E-2</v>
      </c>
      <c r="EG713">
        <f t="shared" si="241"/>
        <v>9.4798546345138835E-3</v>
      </c>
      <c r="EH713">
        <f t="shared" si="242"/>
        <v>-8.7424655593266565E-2</v>
      </c>
      <c r="EI713">
        <f t="shared" si="243"/>
        <v>-0.11346117239865748</v>
      </c>
      <c r="EJ713">
        <f t="shared" si="244"/>
        <v>-3.7646866460955039E-2</v>
      </c>
      <c r="EK713">
        <f t="shared" si="245"/>
        <v>2.9971336942614711E-3</v>
      </c>
    </row>
    <row r="714" spans="1:141" x14ac:dyDescent="0.3">
      <c r="A714" s="6">
        <f>('Base original'!A714-MIN('Base original'!A:A))/(MAX('Base original'!A:A)-MIN('Base original'!A:A))</f>
        <v>0.30088495575221241</v>
      </c>
      <c r="B714" s="6">
        <f>('Base original'!B714-MIN('Base original'!B:B))/(MAX('Base original'!B:B)-MIN('Base original'!B:B))</f>
        <v>0.31506849315068491</v>
      </c>
      <c r="C714" s="6">
        <f>('Base original'!C714-MIN('Base original'!C:C))/(MAX('Base original'!C:C)-MIN('Base original'!C:C))</f>
        <v>0.16</v>
      </c>
      <c r="D714" s="6">
        <f>('Base original'!D714-MIN('Base original'!D:D))/(MAX('Base original'!D:D)-MIN('Base original'!D:D))</f>
        <v>7.5342465753424667E-2</v>
      </c>
      <c r="E714" s="6">
        <f>('Base original'!E714-MIN('Base original'!E:E))/(MAX('Base original'!E:E)-MIN('Base original'!E:E))</f>
        <v>0.18030050083472454</v>
      </c>
      <c r="F714" s="6">
        <f>('Base original'!F714-MIN('Base original'!F:F))/(MAX('Base original'!F:F)-MIN('Base original'!F:F))</f>
        <v>2.9850746268656716E-2</v>
      </c>
      <c r="G714" s="6">
        <f>('Base original'!G714-MIN('Base original'!G:G))/(MAX('Base original'!G:G)-MIN('Base original'!G:G))</f>
        <v>3.5335689045936395E-3</v>
      </c>
      <c r="H714" s="6">
        <f>('Base original'!H714-MIN('Base original'!H:H))/(MAX('Base original'!H:H)-MIN('Base original'!H:H))</f>
        <v>0.32819383259911789</v>
      </c>
      <c r="I714" s="6">
        <f>('Base original'!I714-MIN('Base original'!I:I))/(MAX('Base original'!I:I)-MIN('Base original'!I:I))</f>
        <v>0.37795275590551192</v>
      </c>
      <c r="J714" s="6">
        <f>('Base original'!J714-MIN('Base original'!J:J))/(MAX('Base original'!J:J)-MIN('Base original'!J:J))</f>
        <v>0.1497005988023952</v>
      </c>
      <c r="K714" s="6">
        <f>('Base original'!K714-MIN('Base original'!K:K))/(MAX('Base original'!K:K)-MIN('Base original'!K:K))</f>
        <v>0.43076923076923063</v>
      </c>
      <c r="L714" s="6">
        <f>'Base original'!L714</f>
        <v>6</v>
      </c>
      <c r="M714">
        <v>1014</v>
      </c>
      <c r="O714">
        <v>0.42550284858182508</v>
      </c>
      <c r="P714" t="str">
        <f>IF(O714&lt;=cockpit!C$11,"treino","teste")</f>
        <v>treino</v>
      </c>
      <c r="AP714" s="6">
        <v>0.6307174946745181</v>
      </c>
      <c r="AQ714" s="6">
        <v>1.2366054254786445</v>
      </c>
      <c r="AR714" s="6">
        <v>1.1326283179729313</v>
      </c>
      <c r="AS714" s="6">
        <v>1.330083435018419</v>
      </c>
      <c r="AT714" s="6">
        <v>1.3001406860318596</v>
      </c>
      <c r="AU714" s="6">
        <v>1.2481887651438928</v>
      </c>
      <c r="AV714" s="6">
        <v>1.2408903925228936</v>
      </c>
      <c r="AW714" s="6">
        <v>1.3528444892364313</v>
      </c>
      <c r="AX714" s="6">
        <v>0.83768496662987013</v>
      </c>
      <c r="AY714" s="6">
        <v>0.74345552316199803</v>
      </c>
      <c r="AZ714" s="6">
        <v>0.8665288778166218</v>
      </c>
      <c r="BA714" s="6">
        <v>1.1912645215962456</v>
      </c>
      <c r="BB714" s="6">
        <v>1.0294204610700983</v>
      </c>
      <c r="BC714" s="6">
        <v>1.1543194354323454</v>
      </c>
      <c r="BD714" s="6">
        <v>0.96067001500598481</v>
      </c>
      <c r="BE714" s="6">
        <v>1.6662947273684401</v>
      </c>
      <c r="BF714" s="6">
        <v>1.0562186707747054</v>
      </c>
      <c r="BG714" s="6">
        <v>0.85498709151177255</v>
      </c>
      <c r="BH714" s="6">
        <v>0.90204621033472043</v>
      </c>
      <c r="BI714" s="6">
        <v>0.99878356597562978</v>
      </c>
      <c r="BL714" s="8">
        <f>IF(BL$1&lt;=cockpit!$C$15,1/(1+EXP(-(AP714+T$14))),0)</f>
        <v>0.68758564242915532</v>
      </c>
      <c r="BM714" s="8">
        <f>IF(BM$1&lt;=cockpit!$C$15,1/(1+EXP(-(AQ714+U$14))),0)</f>
        <v>0.79513460567657424</v>
      </c>
      <c r="BN714" s="8">
        <f>IF(BN$1&lt;=cockpit!$C$15,1/(1+EXP(-(AR714+V$14))),0)</f>
        <v>0.78322527092701155</v>
      </c>
      <c r="BO714" s="8">
        <f>IF(BO$1&lt;=cockpit!$C$15,1/(1+EXP(-(AS714+W$14))),0)</f>
        <v>0.80192131642491815</v>
      </c>
      <c r="BP714" s="8">
        <f>IF(BP$1&lt;=cockpit!$C$15,1/(1+EXP(-(AT714+X$14))),0)</f>
        <v>0.80339671647636224</v>
      </c>
      <c r="BQ714" s="8">
        <f>IF(BQ$1&lt;=cockpit!$C$15,1/(1+EXP(-(AU714+Y$14))),0)</f>
        <v>0.84501927943213995</v>
      </c>
      <c r="BR714" s="8">
        <f>IF(BR$1&lt;=cockpit!$C$15,1/(1+EXP(-(AV714+Z$14))),0)</f>
        <v>0.83718158703018553</v>
      </c>
      <c r="BS714" s="8">
        <f>IF(BS$1&lt;=cockpit!$C$15,1/(1+EXP(-(AW714+AA$14))),0)</f>
        <v>0.8117787125405711</v>
      </c>
      <c r="BT714" s="8">
        <f>IF(BT$1&lt;=cockpit!$C$15,1/(1+EXP(-(AX714+AB$14))),0)</f>
        <v>0.71740846111957401</v>
      </c>
      <c r="BU714" s="8">
        <f>IF(BU$1&lt;=cockpit!$C$15,1/(1+EXP(-(AY714+AC$14))),0)</f>
        <v>0.68654771096084921</v>
      </c>
      <c r="BV714" s="8">
        <f>IF(BV$1&lt;=cockpit!$C$15,1/(1+EXP(-(AZ714+AD$14))),0)</f>
        <v>0.77585064518200264</v>
      </c>
      <c r="BW714" s="8">
        <f>IF(BW$1&lt;=cockpit!$C$15,1/(1+EXP(-(BA714+AE$14))),0)</f>
        <v>0.83445448469523165</v>
      </c>
      <c r="BX714" s="8">
        <f>IF(BX$1&lt;=cockpit!$C$15,1/(1+EXP(-(BB714+AF$14))),0)</f>
        <v>0.85315649947721584</v>
      </c>
      <c r="BY714" s="8">
        <f>IF(BY$1&lt;=cockpit!$C$15,1/(1+EXP(-(BC714+AG$14))),0)</f>
        <v>0.7550487036051835</v>
      </c>
      <c r="BZ714" s="8">
        <f>IF(BZ$1&lt;=cockpit!$C$15,1/(1+EXP(-(BD714+AH$14))),0)</f>
        <v>0.77991900922394652</v>
      </c>
      <c r="CA714" s="8">
        <f>IF(CA$1&lt;=cockpit!$C$15,1/(1+EXP(-(BE714+AI$14))),0)</f>
        <v>0.93322684406615064</v>
      </c>
      <c r="CB714" s="8">
        <f>IF(CB$1&lt;=cockpit!$C$15,1/(1+EXP(-(BF714+AJ$14))),0)</f>
        <v>0.81293924770806369</v>
      </c>
      <c r="CC714" s="8">
        <f>IF(CC$1&lt;=cockpit!$C$15,1/(1+EXP(-(BG714+AK$14))),0)</f>
        <v>0.73931614844683091</v>
      </c>
      <c r="CD714" s="8">
        <f>IF(CD$1&lt;=cockpit!$C$15,1/(1+EXP(-(BH714+AL$14))),0)</f>
        <v>0.86212600878289203</v>
      </c>
      <c r="CE714" s="8">
        <f>IF(CE$1&lt;=cockpit!$C$15,1/(1+EXP(-(BI714+AM$14))),0)</f>
        <v>0.82352807574627351</v>
      </c>
      <c r="CH714" s="6">
        <v>5.3694553253922503</v>
      </c>
      <c r="CK714" s="9">
        <f t="shared" si="254"/>
        <v>5.3694553253922503</v>
      </c>
      <c r="CM714" s="9">
        <f t="shared" si="255"/>
        <v>0.3975865866761929</v>
      </c>
      <c r="CP714">
        <f t="shared" si="256"/>
        <v>-0.63054467460774966</v>
      </c>
      <c r="CV714">
        <v>4.9444663672093214E-2</v>
      </c>
      <c r="CW714">
        <v>-0.258627122264527</v>
      </c>
      <c r="CX714">
        <v>-1.0673192685901584E-2</v>
      </c>
      <c r="CY714">
        <v>-0.16886130775786751</v>
      </c>
      <c r="CZ714">
        <v>-0.20183765207122048</v>
      </c>
      <c r="DA714">
        <v>-0.47542687560150448</v>
      </c>
      <c r="DB714">
        <v>-8.3734020713550732E-3</v>
      </c>
      <c r="DC714">
        <v>-0.39641151518101236</v>
      </c>
      <c r="DD714">
        <v>-0.17167036085126214</v>
      </c>
      <c r="DE714">
        <v>-0.37265910299809973</v>
      </c>
      <c r="DF714">
        <v>-0.45931157228674757</v>
      </c>
      <c r="DG714">
        <v>-0.12548557082412434</v>
      </c>
      <c r="DH714">
        <v>6.4740203475626229E-2</v>
      </c>
      <c r="DI714">
        <v>-0.31362396485209071</v>
      </c>
      <c r="DJ714">
        <v>-8.6876723553551444E-2</v>
      </c>
      <c r="DK714">
        <v>0.11374554884678531</v>
      </c>
      <c r="DL714">
        <v>-0.41809522129060694</v>
      </c>
      <c r="DM714">
        <v>-0.37509213620672333</v>
      </c>
      <c r="DN714">
        <v>-0.25058599067729681</v>
      </c>
      <c r="DO714">
        <v>1.3354466367346477E-2</v>
      </c>
      <c r="DR714">
        <f t="shared" si="257"/>
        <v>2.6068511474152043E-2</v>
      </c>
      <c r="DS714">
        <f t="shared" si="246"/>
        <v>-9.5112958470056297E-2</v>
      </c>
      <c r="DT714">
        <f t="shared" si="247"/>
        <v>-4.1258098858859759E-3</v>
      </c>
      <c r="DU714">
        <f t="shared" si="248"/>
        <v>-6.0270349842003371E-2</v>
      </c>
      <c r="DV714">
        <f t="shared" si="249"/>
        <v>-7.1562289561483541E-2</v>
      </c>
      <c r="DW714">
        <f t="shared" si="250"/>
        <v>-0.13594471010071196</v>
      </c>
      <c r="DX714">
        <f t="shared" si="251"/>
        <v>-2.5047105604912357E-3</v>
      </c>
      <c r="DY714">
        <f t="shared" si="252"/>
        <v>-0.13518240044083091</v>
      </c>
      <c r="DZ714">
        <f t="shared" si="253"/>
        <v>-8.3315935032418909E-2</v>
      </c>
      <c r="EA714">
        <f t="shared" si="235"/>
        <v>-0.19700706977039834</v>
      </c>
      <c r="EB714">
        <f t="shared" si="236"/>
        <v>-0.18283162450263454</v>
      </c>
      <c r="EC714">
        <f t="shared" si="237"/>
        <v>-3.8108175043424536E-2</v>
      </c>
      <c r="ED714">
        <f t="shared" si="238"/>
        <v>1.7617362314860725E-2</v>
      </c>
      <c r="EE714">
        <f t="shared" si="239"/>
        <v>-0.1348273988705308</v>
      </c>
      <c r="EF714">
        <f t="shared" si="240"/>
        <v>-3.4031900866390449E-2</v>
      </c>
      <c r="EG714">
        <f t="shared" si="241"/>
        <v>1.4683146453313612E-2</v>
      </c>
      <c r="EH714">
        <f t="shared" si="242"/>
        <v>-0.14178854022127488</v>
      </c>
      <c r="EI714">
        <f t="shared" si="243"/>
        <v>-0.17007113787007</v>
      </c>
      <c r="EJ714">
        <f t="shared" si="244"/>
        <v>-6.4335132756079397E-2</v>
      </c>
      <c r="EK714">
        <f t="shared" si="245"/>
        <v>4.2974874216589161E-3</v>
      </c>
    </row>
    <row r="715" spans="1:141" x14ac:dyDescent="0.3">
      <c r="A715" s="6">
        <f>('Base original'!A715-MIN('Base original'!A:A))/(MAX('Base original'!A:A)-MIN('Base original'!A:A))</f>
        <v>0.38053097345132747</v>
      </c>
      <c r="B715" s="6">
        <f>('Base original'!B715-MIN('Base original'!B:B))/(MAX('Base original'!B:B)-MIN('Base original'!B:B))</f>
        <v>0.17808219178082194</v>
      </c>
      <c r="C715" s="6">
        <f>('Base original'!C715-MIN('Base original'!C:C))/(MAX('Base original'!C:C)-MIN('Base original'!C:C))</f>
        <v>0.4</v>
      </c>
      <c r="D715" s="6">
        <f>('Base original'!D715-MIN('Base original'!D:D))/(MAX('Base original'!D:D)-MIN('Base original'!D:D))</f>
        <v>8.9041095890410982E-2</v>
      </c>
      <c r="E715" s="6">
        <f>('Base original'!E715-MIN('Base original'!E:E))/(MAX('Base original'!E:E)-MIN('Base original'!E:E))</f>
        <v>9.3489148580968295E-2</v>
      </c>
      <c r="F715" s="6">
        <f>('Base original'!F715-MIN('Base original'!F:F))/(MAX('Base original'!F:F)-MIN('Base original'!F:F))</f>
        <v>0.16417910447761194</v>
      </c>
      <c r="G715" s="6">
        <f>('Base original'!G715-MIN('Base original'!G:G))/(MAX('Base original'!G:G)-MIN('Base original'!G:G))</f>
        <v>7.7738515901060068E-2</v>
      </c>
      <c r="H715" s="6">
        <f>('Base original'!H715-MIN('Base original'!H:H))/(MAX('Base original'!H:H)-MIN('Base original'!H:H))</f>
        <v>0.35168869309838274</v>
      </c>
      <c r="I715" s="6">
        <f>('Base original'!I715-MIN('Base original'!I:I))/(MAX('Base original'!I:I)-MIN('Base original'!I:I))</f>
        <v>0.41732283464566927</v>
      </c>
      <c r="J715" s="6">
        <f>('Base original'!J715-MIN('Base original'!J:J))/(MAX('Base original'!J:J)-MIN('Base original'!J:J))</f>
        <v>0.25149700598802394</v>
      </c>
      <c r="K715" s="6">
        <f>('Base original'!K715-MIN('Base original'!K:K))/(MAX('Base original'!K:K)-MIN('Base original'!K:K))</f>
        <v>0.64615384615384608</v>
      </c>
      <c r="L715" s="6">
        <f>'Base original'!L715</f>
        <v>7</v>
      </c>
      <c r="M715">
        <v>1016</v>
      </c>
      <c r="O715">
        <v>0.67309596185649601</v>
      </c>
      <c r="P715" t="str">
        <f>IF(O715&lt;=cockpit!C$11,"treino","teste")</f>
        <v>treino</v>
      </c>
      <c r="AP715" s="6">
        <v>0.99574937752760428</v>
      </c>
      <c r="AQ715" s="6">
        <v>1.5827164682370991</v>
      </c>
      <c r="AR715" s="6">
        <v>1.5417746248049697</v>
      </c>
      <c r="AS715" s="6">
        <v>1.6589830264437944</v>
      </c>
      <c r="AT715" s="6">
        <v>1.6547548878114628</v>
      </c>
      <c r="AU715" s="6">
        <v>1.5670576671417449</v>
      </c>
      <c r="AV715" s="6">
        <v>1.5875331094852216</v>
      </c>
      <c r="AW715" s="6">
        <v>1.7695141602806688</v>
      </c>
      <c r="AX715" s="6">
        <v>1.0595893825966174</v>
      </c>
      <c r="AY715" s="6">
        <v>0.95373017411984962</v>
      </c>
      <c r="AZ715" s="6">
        <v>1.0672229405123628</v>
      </c>
      <c r="BA715" s="6">
        <v>1.5619672310045414</v>
      </c>
      <c r="BB715" s="6">
        <v>1.2411297911436716</v>
      </c>
      <c r="BC715" s="6">
        <v>1.3967090367576749</v>
      </c>
      <c r="BD715" s="6">
        <v>1.2497672089870813</v>
      </c>
      <c r="BE715" s="6">
        <v>1.9124204590956844</v>
      </c>
      <c r="BF715" s="6">
        <v>1.2484155373700299</v>
      </c>
      <c r="BG715" s="6">
        <v>1.2594294513777413</v>
      </c>
      <c r="BH715" s="6">
        <v>1.249744008038383</v>
      </c>
      <c r="BI715" s="6">
        <v>1.3119383478981108</v>
      </c>
      <c r="BL715" s="8">
        <f>IF(BL$1&lt;=cockpit!$C$15,1/(1+EXP(-(AP715+T$14))),0)</f>
        <v>0.76022034102017033</v>
      </c>
      <c r="BM715" s="8">
        <f>IF(BM$1&lt;=cockpit!$C$15,1/(1+EXP(-(AQ715+U$14))),0)</f>
        <v>0.84583088723281874</v>
      </c>
      <c r="BN715" s="8">
        <f>IF(BN$1&lt;=cockpit!$C$15,1/(1+EXP(-(AR715+V$14))),0)</f>
        <v>0.84471117108994576</v>
      </c>
      <c r="BO715" s="8">
        <f>IF(BO$1&lt;=cockpit!$C$15,1/(1+EXP(-(AS715+W$14))),0)</f>
        <v>0.84905978128677095</v>
      </c>
      <c r="BP715" s="8">
        <f>IF(BP$1&lt;=cockpit!$C$15,1/(1+EXP(-(AT715+X$14))),0)</f>
        <v>0.85349434992476614</v>
      </c>
      <c r="BQ715" s="8">
        <f>IF(BQ$1&lt;=cockpit!$C$15,1/(1+EXP(-(AU715+Y$14))),0)</f>
        <v>0.88235549465058705</v>
      </c>
      <c r="BR715" s="8">
        <f>IF(BR$1&lt;=cockpit!$C$15,1/(1+EXP(-(AV715+Z$14))),0)</f>
        <v>0.87911203771121083</v>
      </c>
      <c r="BS715" s="8">
        <f>IF(BS$1&lt;=cockpit!$C$15,1/(1+EXP(-(AW715+AA$14))),0)</f>
        <v>0.86741333767310103</v>
      </c>
      <c r="BT715" s="8">
        <f>IF(BT$1&lt;=cockpit!$C$15,1/(1+EXP(-(AX715+AB$14))),0)</f>
        <v>0.7601582392751931</v>
      </c>
      <c r="BU715" s="8">
        <f>IF(BU$1&lt;=cockpit!$C$15,1/(1+EXP(-(AY715+AC$14))),0)</f>
        <v>0.72993704893695577</v>
      </c>
      <c r="BV715" s="8">
        <f>IF(BV$1&lt;=cockpit!$C$15,1/(1+EXP(-(AZ715+AD$14))),0)</f>
        <v>0.80881698497124943</v>
      </c>
      <c r="BW715" s="8">
        <f>IF(BW$1&lt;=cockpit!$C$15,1/(1+EXP(-(BA715+AE$14))),0)</f>
        <v>0.87955625583709662</v>
      </c>
      <c r="BX715" s="8">
        <f>IF(BX$1&lt;=cockpit!$C$15,1/(1+EXP(-(BB715+AF$14))),0)</f>
        <v>0.87774906066706515</v>
      </c>
      <c r="BY715" s="8">
        <f>IF(BY$1&lt;=cockpit!$C$15,1/(1+EXP(-(BC715+AG$14))),0)</f>
        <v>0.79707502125682073</v>
      </c>
      <c r="BZ715" s="8">
        <f>IF(BZ$1&lt;=cockpit!$C$15,1/(1+EXP(-(BD715+AH$14))),0)</f>
        <v>0.82553271613824908</v>
      </c>
      <c r="CA715" s="8">
        <f>IF(CA$1&lt;=cockpit!$C$15,1/(1+EXP(-(BE715+AI$14))),0)</f>
        <v>0.9470233698329773</v>
      </c>
      <c r="CB715" s="8">
        <f>IF(CB$1&lt;=cockpit!$C$15,1/(1+EXP(-(BF715+AJ$14))),0)</f>
        <v>0.84042850287636539</v>
      </c>
      <c r="CC715" s="8">
        <f>IF(CC$1&lt;=cockpit!$C$15,1/(1+EXP(-(BG715+AK$14))),0)</f>
        <v>0.80951465568643011</v>
      </c>
      <c r="CD715" s="8">
        <f>IF(CD$1&lt;=cockpit!$C$15,1/(1+EXP(-(BH715+AL$14))),0)</f>
        <v>0.89850831428125921</v>
      </c>
      <c r="CE715" s="8">
        <f>IF(CE$1&lt;=cockpit!$C$15,1/(1+EXP(-(BI715+AM$14))),0)</f>
        <v>0.86454813312815493</v>
      </c>
      <c r="CH715" s="6">
        <v>5.6439614373781293</v>
      </c>
      <c r="CK715" s="9">
        <f t="shared" si="254"/>
        <v>5.6439614373781293</v>
      </c>
      <c r="CM715" s="9">
        <f t="shared" si="255"/>
        <v>1.8388405833175892</v>
      </c>
      <c r="CP715">
        <f t="shared" si="256"/>
        <v>-1.3560385626218707</v>
      </c>
      <c r="CV715">
        <v>0.10633484565853639</v>
      </c>
      <c r="CW715">
        <v>-0.55619905337998343</v>
      </c>
      <c r="CX715">
        <v>-2.2953585132377493E-2</v>
      </c>
      <c r="CY715">
        <v>-0.36315023229222226</v>
      </c>
      <c r="CZ715">
        <v>-0.434068592789075</v>
      </c>
      <c r="DA715">
        <v>-1.0224448845334002</v>
      </c>
      <c r="DB715">
        <v>-1.8007694880872401E-2</v>
      </c>
      <c r="DC715">
        <v>-0.8525158056203036</v>
      </c>
      <c r="DD715">
        <v>-0.36919133369628221</v>
      </c>
      <c r="DE715">
        <v>-0.80143427536179213</v>
      </c>
      <c r="DF715">
        <v>-0.98778758962126301</v>
      </c>
      <c r="DG715">
        <v>-0.2698671163878848</v>
      </c>
      <c r="DH715">
        <v>0.13922917122335277</v>
      </c>
      <c r="DI715">
        <v>-0.67447431978767247</v>
      </c>
      <c r="DJ715">
        <v>-0.1868355916353458</v>
      </c>
      <c r="DK715">
        <v>0.24461922647873049</v>
      </c>
      <c r="DL715">
        <v>-0.89914841207830187</v>
      </c>
      <c r="DM715">
        <v>-0.80666671485085073</v>
      </c>
      <c r="DN715">
        <v>-0.53890593370343676</v>
      </c>
      <c r="DO715">
        <v>2.8719886324666873E-2</v>
      </c>
      <c r="DR715">
        <f t="shared" si="257"/>
        <v>4.4880220152465927E-2</v>
      </c>
      <c r="DS715">
        <f t="shared" si="246"/>
        <v>-0.15827762591511427</v>
      </c>
      <c r="DT715">
        <f t="shared" si="247"/>
        <v>-6.5753537170632802E-3</v>
      </c>
      <c r="DU715">
        <f t="shared" si="248"/>
        <v>-0.10135431752720347</v>
      </c>
      <c r="DV715">
        <f t="shared" si="249"/>
        <v>-0.11787019546974625</v>
      </c>
      <c r="DW715">
        <f t="shared" si="250"/>
        <v>-0.22641917338086992</v>
      </c>
      <c r="DX715">
        <f t="shared" si="251"/>
        <v>-4.0906644374446395E-3</v>
      </c>
      <c r="DY715">
        <f t="shared" si="252"/>
        <v>-0.21107788501521596</v>
      </c>
      <c r="DZ715">
        <f t="shared" si="253"/>
        <v>-0.15585761084392255</v>
      </c>
      <c r="EA715">
        <f t="shared" si="235"/>
        <v>-0.37442360550934761</v>
      </c>
      <c r="EB715">
        <f t="shared" si="236"/>
        <v>-0.34159184909101348</v>
      </c>
      <c r="EC715">
        <f t="shared" si="237"/>
        <v>-6.1092731763350387E-2</v>
      </c>
      <c r="ED715">
        <f t="shared" si="238"/>
        <v>3.1960973286990234E-2</v>
      </c>
      <c r="EE715">
        <f t="shared" si="239"/>
        <v>-0.24596150153520083</v>
      </c>
      <c r="EF715">
        <f t="shared" si="240"/>
        <v>-5.9506339004598216E-2</v>
      </c>
      <c r="EG715">
        <f t="shared" si="241"/>
        <v>2.5231675016345812E-2</v>
      </c>
      <c r="EH715">
        <f t="shared" si="242"/>
        <v>-0.26406184411513633</v>
      </c>
      <c r="EI715">
        <f t="shared" si="243"/>
        <v>-0.2780467412063784</v>
      </c>
      <c r="EJ715">
        <f t="shared" si="244"/>
        <v>-0.10383790918298574</v>
      </c>
      <c r="EK715">
        <f t="shared" si="245"/>
        <v>7.2533947030455782E-3</v>
      </c>
    </row>
    <row r="716" spans="1:141" x14ac:dyDescent="0.3">
      <c r="A716" s="6">
        <f>('Base original'!A716-MIN('Base original'!A:A))/(MAX('Base original'!A:A)-MIN('Base original'!A:A))</f>
        <v>0.30088495575221241</v>
      </c>
      <c r="B716" s="6">
        <f>('Base original'!B716-MIN('Base original'!B:B))/(MAX('Base original'!B:B)-MIN('Base original'!B:B))</f>
        <v>4.1095890410958902E-2</v>
      </c>
      <c r="C716" s="6">
        <f>('Base original'!C716-MIN('Base original'!C:C))/(MAX('Base original'!C:C)-MIN('Base original'!C:C))</f>
        <v>0.37</v>
      </c>
      <c r="D716" s="6">
        <f>('Base original'!D716-MIN('Base original'!D:D))/(MAX('Base original'!D:D)-MIN('Base original'!D:D))</f>
        <v>0</v>
      </c>
      <c r="E716" s="6">
        <f>('Base original'!E716-MIN('Base original'!E:E))/(MAX('Base original'!E:E)-MIN('Base original'!E:E))</f>
        <v>6.1769616026711195E-2</v>
      </c>
      <c r="F716" s="6">
        <f>('Base original'!F716-MIN('Base original'!F:F))/(MAX('Base original'!F:F)-MIN('Base original'!F:F))</f>
        <v>0.52238805970149249</v>
      </c>
      <c r="G716" s="6">
        <f>('Base original'!G716-MIN('Base original'!G:G))/(MAX('Base original'!G:G)-MIN('Base original'!G:G))</f>
        <v>0.36395759717314485</v>
      </c>
      <c r="H716" s="6">
        <f>('Base original'!H716-MIN('Base original'!H:H))/(MAX('Base original'!H:H)-MIN('Base original'!H:H))</f>
        <v>0</v>
      </c>
      <c r="I716" s="6">
        <f>('Base original'!I716-MIN('Base original'!I:I))/(MAX('Base original'!I:I)-MIN('Base original'!I:I))</f>
        <v>0.11811023622047241</v>
      </c>
      <c r="J716" s="6">
        <f>('Base original'!J716-MIN('Base original'!J:J))/(MAX('Base original'!J:J)-MIN('Base original'!J:J))</f>
        <v>6.5868263473053884E-2</v>
      </c>
      <c r="K716" s="6">
        <f>('Base original'!K716-MIN('Base original'!K:K))/(MAX('Base original'!K:K)-MIN('Base original'!K:K))</f>
        <v>0.66153846153846141</v>
      </c>
      <c r="L716" s="6">
        <f>'Base original'!L716</f>
        <v>6</v>
      </c>
      <c r="M716">
        <v>1018</v>
      </c>
      <c r="O716">
        <v>0.53540042303559943</v>
      </c>
      <c r="P716" t="str">
        <f>IF(O716&lt;=cockpit!C$11,"treino","teste")</f>
        <v>treino</v>
      </c>
      <c r="AP716" s="6">
        <v>0.91049824212379682</v>
      </c>
      <c r="AQ716" s="6">
        <v>1.4443822059756406</v>
      </c>
      <c r="AR716" s="6">
        <v>1.5407766144072568</v>
      </c>
      <c r="AS716" s="6">
        <v>1.1618203942515462</v>
      </c>
      <c r="AT716" s="6">
        <v>1.3057478842620838</v>
      </c>
      <c r="AU716" s="6">
        <v>1.1520796144591692</v>
      </c>
      <c r="AV716" s="6">
        <v>1.2070092884486969</v>
      </c>
      <c r="AW716" s="6">
        <v>1.279891341623794</v>
      </c>
      <c r="AX716" s="6">
        <v>0.92229235436304546</v>
      </c>
      <c r="AY716" s="6">
        <v>1.082283814202385</v>
      </c>
      <c r="AZ716" s="6">
        <v>0.96883519636690185</v>
      </c>
      <c r="BA716" s="6">
        <v>1.1538942786862947</v>
      </c>
      <c r="BB716" s="6">
        <v>0.79443031901455397</v>
      </c>
      <c r="BC716" s="6">
        <v>1.1106621670145707</v>
      </c>
      <c r="BD716" s="6">
        <v>1.0019363110230981</v>
      </c>
      <c r="BE716" s="6">
        <v>1.0905536976585211</v>
      </c>
      <c r="BF716" s="6">
        <v>1.0227553068246364</v>
      </c>
      <c r="BG716" s="6">
        <v>1.1194982840758987</v>
      </c>
      <c r="BH716" s="6">
        <v>1.2204026646609496</v>
      </c>
      <c r="BI716" s="6">
        <v>0.89660149049441407</v>
      </c>
      <c r="BL716" s="8">
        <f>IF(BL$1&lt;=cockpit!$C$15,1/(1+EXP(-(AP716+T$14))),0)</f>
        <v>0.74433757963871994</v>
      </c>
      <c r="BM716" s="8">
        <f>IF(BM$1&lt;=cockpit!$C$15,1/(1+EXP(-(AQ716+U$14))),0)</f>
        <v>0.82691728148715549</v>
      </c>
      <c r="BN716" s="8">
        <f>IF(BN$1&lt;=cockpit!$C$15,1/(1+EXP(-(AR716+V$14))),0)</f>
        <v>0.84458021282383389</v>
      </c>
      <c r="BO716" s="8">
        <f>IF(BO$1&lt;=cockpit!$C$15,1/(1+EXP(-(AS716+W$14))),0)</f>
        <v>0.77383312005209082</v>
      </c>
      <c r="BP716" s="8">
        <f>IF(BP$1&lt;=cockpit!$C$15,1/(1+EXP(-(AT716+X$14))),0)</f>
        <v>0.80428086941914845</v>
      </c>
      <c r="BQ716" s="8">
        <f>IF(BQ$1&lt;=cockpit!$C$15,1/(1+EXP(-(AU716+Y$14))),0)</f>
        <v>0.83201133624685109</v>
      </c>
      <c r="BR716" s="8">
        <f>IF(BR$1&lt;=cockpit!$C$15,1/(1+EXP(-(AV716+Z$14))),0)</f>
        <v>0.83251038456503867</v>
      </c>
      <c r="BS716" s="8">
        <f>IF(BS$1&lt;=cockpit!$C$15,1/(1+EXP(-(AW716+AA$14))),0)</f>
        <v>0.80037764282466006</v>
      </c>
      <c r="BT716" s="8">
        <f>IF(BT$1&lt;=cockpit!$C$15,1/(1+EXP(-(AX716+AB$14))),0)</f>
        <v>0.73424154399374353</v>
      </c>
      <c r="BU716" s="8">
        <f>IF(BU$1&lt;=cockpit!$C$15,1/(1+EXP(-(AY716+AC$14))),0)</f>
        <v>0.75451824861677019</v>
      </c>
      <c r="BV716" s="8">
        <f>IF(BV$1&lt;=cockpit!$C$15,1/(1+EXP(-(AZ716+AD$14))),0)</f>
        <v>0.79313938400947404</v>
      </c>
      <c r="BW716" s="8">
        <f>IF(BW$1&lt;=cockpit!$C$15,1/(1+EXP(-(BA716+AE$14))),0)</f>
        <v>0.8292274291389331</v>
      </c>
      <c r="BX716" s="8">
        <f>IF(BX$1&lt;=cockpit!$C$15,1/(1+EXP(-(BB716+AF$14))),0)</f>
        <v>0.82121272079948437</v>
      </c>
      <c r="BY716" s="8">
        <f>IF(BY$1&lt;=cockpit!$C$15,1/(1+EXP(-(BC716+AG$14))),0)</f>
        <v>0.74688467730187835</v>
      </c>
      <c r="BZ716" s="8">
        <f>IF(BZ$1&lt;=cockpit!$C$15,1/(1+EXP(-(BD716+AH$14))),0)</f>
        <v>0.78692030988779926</v>
      </c>
      <c r="CA716" s="8">
        <f>IF(CA$1&lt;=cockpit!$C$15,1/(1+EXP(-(BE716+AI$14))),0)</f>
        <v>0.88711511116863806</v>
      </c>
      <c r="CB716" s="8">
        <f>IF(CB$1&lt;=cockpit!$C$15,1/(1+EXP(-(BF716+AJ$14))),0)</f>
        <v>0.80779713816722731</v>
      </c>
      <c r="CC716" s="8">
        <f>IF(CC$1&lt;=cockpit!$C$15,1/(1+EXP(-(BG716+AK$14))),0)</f>
        <v>0.78699872075300348</v>
      </c>
      <c r="CD716" s="8">
        <f>IF(CD$1&lt;=cockpit!$C$15,1/(1+EXP(-(BH716+AL$14))),0)</f>
        <v>0.89580118458669034</v>
      </c>
      <c r="CE716" s="8">
        <f>IF(CE$1&lt;=cockpit!$C$15,1/(1+EXP(-(BI716+AM$14))),0)</f>
        <v>0.80818409243145461</v>
      </c>
      <c r="CH716" s="6">
        <v>5.4582761145197303</v>
      </c>
      <c r="CK716" s="9">
        <f t="shared" si="254"/>
        <v>5.4582761145197303</v>
      </c>
      <c r="CM716" s="9">
        <f t="shared" si="255"/>
        <v>0.2934647680998404</v>
      </c>
      <c r="CP716">
        <f t="shared" si="256"/>
        <v>-0.54172388548026973</v>
      </c>
      <c r="CV716">
        <v>4.2479710636481323E-2</v>
      </c>
      <c r="CW716">
        <v>-0.22219597628173895</v>
      </c>
      <c r="CX716">
        <v>-9.1697284032777396E-3</v>
      </c>
      <c r="CY716">
        <v>-0.14507489703687892</v>
      </c>
      <c r="CZ716">
        <v>-0.17340607496884336</v>
      </c>
      <c r="DA716">
        <v>-0.40845653715624364</v>
      </c>
      <c r="DB716">
        <v>-7.1938945604525422E-3</v>
      </c>
      <c r="DC716">
        <v>-0.34057156439639785</v>
      </c>
      <c r="DD716">
        <v>-0.14748825681542396</v>
      </c>
      <c r="DE716">
        <v>-0.32016500236292927</v>
      </c>
      <c r="DF716">
        <v>-0.39461129338696754</v>
      </c>
      <c r="DG716">
        <v>-0.10780922230584601</v>
      </c>
      <c r="DH716">
        <v>5.5620665729064683E-2</v>
      </c>
      <c r="DI716">
        <v>-0.26944576595638103</v>
      </c>
      <c r="DJ716">
        <v>-7.463895602718762E-2</v>
      </c>
      <c r="DK716">
        <v>9.7722942019450421E-2</v>
      </c>
      <c r="DL716">
        <v>-0.35920082572924344</v>
      </c>
      <c r="DM716">
        <v>-0.32225530976913808</v>
      </c>
      <c r="DN716">
        <v>-0.2152875473907927</v>
      </c>
      <c r="DO716">
        <v>1.1473308237096642E-2</v>
      </c>
      <c r="DR716">
        <f t="shared" si="257"/>
        <v>1.8944318343987691E-2</v>
      </c>
      <c r="DS716">
        <f t="shared" si="246"/>
        <v>-7.0260102957070011E-2</v>
      </c>
      <c r="DT716">
        <f t="shared" si="247"/>
        <v>-2.6288168393496679E-3</v>
      </c>
      <c r="DU716">
        <f t="shared" si="248"/>
        <v>-5.8201481200706041E-2</v>
      </c>
      <c r="DV716">
        <f t="shared" si="249"/>
        <v>-6.1235283154795393E-2</v>
      </c>
      <c r="DW716">
        <f t="shared" si="250"/>
        <v>-0.12570541420139153</v>
      </c>
      <c r="DX716">
        <f t="shared" si="251"/>
        <v>-2.2079965881133239E-3</v>
      </c>
      <c r="DY716">
        <f t="shared" si="252"/>
        <v>-0.12239993156027096</v>
      </c>
      <c r="DZ716">
        <f t="shared" si="253"/>
        <v>-6.7975767564602566E-2</v>
      </c>
      <c r="EA716">
        <f t="shared" si="235"/>
        <v>-0.13789577488415222</v>
      </c>
      <c r="EB716">
        <f t="shared" si="236"/>
        <v>-0.14637313451364675</v>
      </c>
      <c r="EC716">
        <f t="shared" si="237"/>
        <v>-3.3677646549472855E-2</v>
      </c>
      <c r="ED716">
        <f t="shared" si="238"/>
        <v>1.8110626457322351E-2</v>
      </c>
      <c r="EE716">
        <f t="shared" si="239"/>
        <v>-0.11913902333719503</v>
      </c>
      <c r="EF716">
        <f t="shared" si="240"/>
        <v>-2.841926212878099E-2</v>
      </c>
      <c r="EG716">
        <f t="shared" si="241"/>
        <v>2.0817603625211688E-2</v>
      </c>
      <c r="EH716">
        <f t="shared" si="242"/>
        <v>-0.12480927796893354</v>
      </c>
      <c r="EI716">
        <f t="shared" si="243"/>
        <v>-0.12266100968448128</v>
      </c>
      <c r="EJ716">
        <f t="shared" si="244"/>
        <v>-4.2527953283937929E-2</v>
      </c>
      <c r="EK716">
        <f t="shared" si="245"/>
        <v>3.97938470623842E-3</v>
      </c>
    </row>
    <row r="717" spans="1:141" x14ac:dyDescent="0.3">
      <c r="A717" s="6">
        <f>('Base original'!A717-MIN('Base original'!A:A))/(MAX('Base original'!A:A)-MIN('Base original'!A:A))</f>
        <v>0.21238938053097348</v>
      </c>
      <c r="B717" s="6">
        <f>('Base original'!B717-MIN('Base original'!B:B))/(MAX('Base original'!B:B)-MIN('Base original'!B:B))</f>
        <v>0.26027397260273971</v>
      </c>
      <c r="C717" s="6">
        <f>('Base original'!C717-MIN('Base original'!C:C))/(MAX('Base original'!C:C)-MIN('Base original'!C:C))</f>
        <v>0.14000000000000001</v>
      </c>
      <c r="D717" s="6">
        <f>('Base original'!D717-MIN('Base original'!D:D))/(MAX('Base original'!D:D)-MIN('Base original'!D:D))</f>
        <v>6.164383561643836E-2</v>
      </c>
      <c r="E717" s="6">
        <f>('Base original'!E717-MIN('Base original'!E:E))/(MAX('Base original'!E:E)-MIN('Base original'!E:E))</f>
        <v>0.11018363939899833</v>
      </c>
      <c r="F717" s="6">
        <f>('Base original'!F717-MIN('Base original'!F:F))/(MAX('Base original'!F:F)-MIN('Base original'!F:F))</f>
        <v>0.13432835820895522</v>
      </c>
      <c r="G717" s="6">
        <f>('Base original'!G717-MIN('Base original'!G:G))/(MAX('Base original'!G:G)-MIN('Base original'!G:G))</f>
        <v>6.0070671378091869E-2</v>
      </c>
      <c r="H717" s="6">
        <f>('Base original'!H717-MIN('Base original'!H:H))/(MAX('Base original'!H:H)-MIN('Base original'!H:H))</f>
        <v>0.46182085168869558</v>
      </c>
      <c r="I717" s="6">
        <f>('Base original'!I717-MIN('Base original'!I:I))/(MAX('Base original'!I:I)-MIN('Base original'!I:I))</f>
        <v>0.62204724409448808</v>
      </c>
      <c r="J717" s="6">
        <f>('Base original'!J717-MIN('Base original'!J:J))/(MAX('Base original'!J:J)-MIN('Base original'!J:J))</f>
        <v>0.16766467065868262</v>
      </c>
      <c r="K717" s="6">
        <f>('Base original'!K717-MIN('Base original'!K:K))/(MAX('Base original'!K:K)-MIN('Base original'!K:K))</f>
        <v>0.30769230769230771</v>
      </c>
      <c r="L717" s="6">
        <f>'Base original'!L717</f>
        <v>5</v>
      </c>
      <c r="M717">
        <v>1019</v>
      </c>
      <c r="O717">
        <v>0.10474140496158535</v>
      </c>
      <c r="P717" t="str">
        <f>IF(O717&lt;=cockpit!C$11,"treino","teste")</f>
        <v>treino</v>
      </c>
      <c r="AP717" s="6">
        <v>0.64883795245665821</v>
      </c>
      <c r="AQ717" s="6">
        <v>1.1848355433134428</v>
      </c>
      <c r="AR717" s="6">
        <v>1.2291285116946449</v>
      </c>
      <c r="AS717" s="6">
        <v>1.5228167455509443</v>
      </c>
      <c r="AT717" s="6">
        <v>1.5295988438212087</v>
      </c>
      <c r="AU717" s="6">
        <v>1.3961176788272209</v>
      </c>
      <c r="AV717" s="6">
        <v>1.3265463267967097</v>
      </c>
      <c r="AW717" s="6">
        <v>1.5764225805879291</v>
      </c>
      <c r="AX717" s="6">
        <v>0.77298069644319145</v>
      </c>
      <c r="AY717" s="6">
        <v>0.86710585377016325</v>
      </c>
      <c r="AZ717" s="6">
        <v>0.90276247945385246</v>
      </c>
      <c r="BA717" s="6">
        <v>1.4785763241020085</v>
      </c>
      <c r="BB717" s="6">
        <v>1.1315586070786126</v>
      </c>
      <c r="BC717" s="6">
        <v>1.0879405260469566</v>
      </c>
      <c r="BD717" s="6">
        <v>1.0317815000089336</v>
      </c>
      <c r="BE717" s="6">
        <v>1.796870273388363</v>
      </c>
      <c r="BF717" s="6">
        <v>1.0484621538944903</v>
      </c>
      <c r="BG717" s="6">
        <v>0.97752840201570435</v>
      </c>
      <c r="BH717" s="6">
        <v>1.0891545802997407</v>
      </c>
      <c r="BI717" s="6">
        <v>1.1102523111099976</v>
      </c>
      <c r="BL717" s="8">
        <f>IF(BL$1&lt;=cockpit!$C$15,1/(1+EXP(-(AP717+T$14))),0)</f>
        <v>0.69146483538762971</v>
      </c>
      <c r="BM717" s="8">
        <f>IF(BM$1&lt;=cockpit!$C$15,1/(1+EXP(-(AQ717+U$14))),0)</f>
        <v>0.78657261429076852</v>
      </c>
      <c r="BN717" s="8">
        <f>IF(BN$1&lt;=cockpit!$C$15,1/(1+EXP(-(AR717+V$14))),0)</f>
        <v>0.79916148406509058</v>
      </c>
      <c r="BO717" s="8">
        <f>IF(BO$1&lt;=cockpit!$C$15,1/(1+EXP(-(AS717+W$14))),0)</f>
        <v>0.83076792144517242</v>
      </c>
      <c r="BP717" s="8">
        <f>IF(BP$1&lt;=cockpit!$C$15,1/(1+EXP(-(AT717+X$14))),0)</f>
        <v>0.83714252208247819</v>
      </c>
      <c r="BQ717" s="8">
        <f>IF(BQ$1&lt;=cockpit!$C$15,1/(1+EXP(-(AU717+Y$14))),0)</f>
        <v>0.86341963529862131</v>
      </c>
      <c r="BR717" s="8">
        <f>IF(BR$1&lt;=cockpit!$C$15,1/(1+EXP(-(AV717+Z$14))),0)</f>
        <v>0.84852274157573582</v>
      </c>
      <c r="BS717" s="8">
        <f>IF(BS$1&lt;=cockpit!$C$15,1/(1+EXP(-(AW717+AA$14))),0)</f>
        <v>0.84359022581084298</v>
      </c>
      <c r="BT717" s="8">
        <f>IF(BT$1&lt;=cockpit!$C$15,1/(1+EXP(-(AX717+AB$14))),0)</f>
        <v>0.70410827685221156</v>
      </c>
      <c r="BU717" s="8">
        <f>IF(BU$1&lt;=cockpit!$C$15,1/(1+EXP(-(AY717+AC$14))),0)</f>
        <v>0.71252495750154987</v>
      </c>
      <c r="BV717" s="8">
        <f>IF(BV$1&lt;=cockpit!$C$15,1/(1+EXP(-(AZ717+AD$14))),0)</f>
        <v>0.78208886727867188</v>
      </c>
      <c r="BW717" s="8">
        <f>IF(BW$1&lt;=cockpit!$C$15,1/(1+EXP(-(BA717+AE$14))),0)</f>
        <v>0.87043876980145274</v>
      </c>
      <c r="BX717" s="8">
        <f>IF(BX$1&lt;=cockpit!$C$15,1/(1+EXP(-(BB717+AF$14))),0)</f>
        <v>0.86549657439883121</v>
      </c>
      <c r="BY717" s="8">
        <f>IF(BY$1&lt;=cockpit!$C$15,1/(1+EXP(-(BC717+AG$14))),0)</f>
        <v>0.74256515243898225</v>
      </c>
      <c r="BZ717" s="8">
        <f>IF(BZ$1&lt;=cockpit!$C$15,1/(1+EXP(-(BD717+AH$14))),0)</f>
        <v>0.79188179929897751</v>
      </c>
      <c r="CA717" s="8">
        <f>IF(CA$1&lt;=cockpit!$C$15,1/(1+EXP(-(BE717+AI$14))),0)</f>
        <v>0.94091761218866565</v>
      </c>
      <c r="CB717" s="8">
        <f>IF(CB$1&lt;=cockpit!$C$15,1/(1+EXP(-(BF717+AJ$14))),0)</f>
        <v>0.81175685762195027</v>
      </c>
      <c r="CC717" s="8">
        <f>IF(CC$1&lt;=cockpit!$C$15,1/(1+EXP(-(BG717+AK$14))),0)</f>
        <v>0.76223254486014813</v>
      </c>
      <c r="CD717" s="8">
        <f>IF(CD$1&lt;=cockpit!$C$15,1/(1+EXP(-(BH717+AL$14))),0)</f>
        <v>0.88289855025270836</v>
      </c>
      <c r="CE717" s="8">
        <f>IF(CE$1&lt;=cockpit!$C$15,1/(1+EXP(-(BI717+AM$14))),0)</f>
        <v>0.83914829549430703</v>
      </c>
      <c r="CH717" s="6">
        <v>5.4554546078351125</v>
      </c>
      <c r="CK717" s="9">
        <f t="shared" si="254"/>
        <v>5.4554546078351125</v>
      </c>
      <c r="CM717" s="9">
        <f t="shared" si="255"/>
        <v>0.2074388997982361</v>
      </c>
      <c r="CP717">
        <f t="shared" si="256"/>
        <v>0.45545460783511249</v>
      </c>
      <c r="CV717">
        <v>-3.5714836409206696E-2</v>
      </c>
      <c r="CW717">
        <v>0.18681137005841919</v>
      </c>
      <c r="CX717">
        <v>7.7094534057082194E-3</v>
      </c>
      <c r="CY717">
        <v>0.12197178693361777</v>
      </c>
      <c r="CZ717">
        <v>0.14579123791291121</v>
      </c>
      <c r="DA717">
        <v>0.34341002295524697</v>
      </c>
      <c r="DB717">
        <v>6.0482701864498015E-3</v>
      </c>
      <c r="DC717">
        <v>0.28633570063914343</v>
      </c>
      <c r="DD717">
        <v>0.12400082028614898</v>
      </c>
      <c r="DE717">
        <v>0.26917887414998759</v>
      </c>
      <c r="DF717">
        <v>0.33176962783822778</v>
      </c>
      <c r="DG717">
        <v>9.0640653628897297E-2</v>
      </c>
      <c r="DH717">
        <v>-4.6763100494821512E-2</v>
      </c>
      <c r="DI717">
        <v>0.22653665263014261</v>
      </c>
      <c r="DJ717">
        <v>6.2752736878948404E-2</v>
      </c>
      <c r="DK717">
        <v>-8.2160608802587645E-2</v>
      </c>
      <c r="DL717">
        <v>0.301998260740378</v>
      </c>
      <c r="DM717">
        <v>0.2709363010707253</v>
      </c>
      <c r="DN717">
        <v>0.18100310526593519</v>
      </c>
      <c r="DO717">
        <v>-9.6461892188221404E-3</v>
      </c>
      <c r="DR717">
        <f t="shared" si="257"/>
        <v>-1.8638729588328278E-2</v>
      </c>
      <c r="DS717">
        <f t="shared" si="246"/>
        <v>7.1231833436572078E-2</v>
      </c>
      <c r="DT717">
        <f t="shared" si="247"/>
        <v>2.7857410047172969E-3</v>
      </c>
      <c r="DU717">
        <f t="shared" si="248"/>
        <v>3.7789867501396353E-2</v>
      </c>
      <c r="DV717">
        <f t="shared" si="249"/>
        <v>4.3619630037933156E-2</v>
      </c>
      <c r="DW717">
        <f t="shared" si="250"/>
        <v>8.7400094470559408E-2</v>
      </c>
      <c r="DX717">
        <f t="shared" si="251"/>
        <v>1.693571036390214E-3</v>
      </c>
      <c r="DY717">
        <f t="shared" si="252"/>
        <v>8.2566482978122718E-2</v>
      </c>
      <c r="DZ717">
        <f t="shared" si="253"/>
        <v>6.2525123888201556E-2</v>
      </c>
      <c r="EA717">
        <f t="shared" si="235"/>
        <v>0.13251896295627713</v>
      </c>
      <c r="EB717">
        <f t="shared" si="236"/>
        <v>0.12883842318631603</v>
      </c>
      <c r="EC717">
        <f t="shared" si="237"/>
        <v>2.1965524983164939E-2</v>
      </c>
      <c r="ED717">
        <f t="shared" si="238"/>
        <v>-1.1733595145719379E-2</v>
      </c>
      <c r="EE717">
        <f t="shared" si="239"/>
        <v>0.1016236614875291</v>
      </c>
      <c r="EF717">
        <f t="shared" si="240"/>
        <v>2.3401952445872197E-2</v>
      </c>
      <c r="EG717">
        <f t="shared" si="241"/>
        <v>-9.4216895213890418E-3</v>
      </c>
      <c r="EH717">
        <f t="shared" si="242"/>
        <v>0.10299674966343587</v>
      </c>
      <c r="EI717">
        <f t="shared" si="243"/>
        <v>0.11352272943773828</v>
      </c>
      <c r="EJ717">
        <f t="shared" si="244"/>
        <v>3.9909401823613237E-2</v>
      </c>
      <c r="EK717">
        <f t="shared" si="245"/>
        <v>-2.8536334894084638E-3</v>
      </c>
    </row>
    <row r="718" spans="1:141" x14ac:dyDescent="0.3">
      <c r="A718" s="6">
        <f>('Base original'!A718-MIN('Base original'!A:A))/(MAX('Base original'!A:A)-MIN('Base original'!A:A))</f>
        <v>0.59292035398230092</v>
      </c>
      <c r="B718" s="6">
        <f>('Base original'!B718-MIN('Base original'!B:B))/(MAX('Base original'!B:B)-MIN('Base original'!B:B))</f>
        <v>0.16438356164383561</v>
      </c>
      <c r="C718" s="6">
        <f>('Base original'!C718-MIN('Base original'!C:C))/(MAX('Base original'!C:C)-MIN('Base original'!C:C))</f>
        <v>0.66</v>
      </c>
      <c r="D718" s="6">
        <f>('Base original'!D718-MIN('Base original'!D:D))/(MAX('Base original'!D:D)-MIN('Base original'!D:D))</f>
        <v>0.10273972602739727</v>
      </c>
      <c r="E718" s="6">
        <f>('Base original'!E718-MIN('Base original'!E:E))/(MAX('Base original'!E:E)-MIN('Base original'!E:E))</f>
        <v>0.18530884808013356</v>
      </c>
      <c r="F718" s="6">
        <f>('Base original'!F718-MIN('Base original'!F:F))/(MAX('Base original'!F:F)-MIN('Base original'!F:F))</f>
        <v>2.9850746268656716E-2</v>
      </c>
      <c r="G718" s="6">
        <f>('Base original'!G718-MIN('Base original'!G:G))/(MAX('Base original'!G:G)-MIN('Base original'!G:G))</f>
        <v>7.0671378091872791E-3</v>
      </c>
      <c r="H718" s="6">
        <f>('Base original'!H718-MIN('Base original'!H:H))/(MAX('Base original'!H:H)-MIN('Base original'!H:H))</f>
        <v>0.46622613803230417</v>
      </c>
      <c r="I718" s="6">
        <f>('Base original'!I718-MIN('Base original'!I:I))/(MAX('Base original'!I:I)-MIN('Base original'!I:I))</f>
        <v>0.3622047244094489</v>
      </c>
      <c r="J718" s="6">
        <f>('Base original'!J718-MIN('Base original'!J:J))/(MAX('Base original'!J:J)-MIN('Base original'!J:J))</f>
        <v>0.11976047904191618</v>
      </c>
      <c r="K718" s="6">
        <f>('Base original'!K718-MIN('Base original'!K:K))/(MAX('Base original'!K:K)-MIN('Base original'!K:K))</f>
        <v>0.53846153846153844</v>
      </c>
      <c r="L718" s="6">
        <f>'Base original'!L718</f>
        <v>6</v>
      </c>
      <c r="M718">
        <v>1020</v>
      </c>
      <c r="O718">
        <v>0.62581791812520771</v>
      </c>
      <c r="P718" t="str">
        <f>IF(O718&lt;=cockpit!C$11,"treino","teste")</f>
        <v>treino</v>
      </c>
      <c r="AP718" s="6">
        <v>1.1749512939294611</v>
      </c>
      <c r="AQ718" s="6">
        <v>1.8144889406963041</v>
      </c>
      <c r="AR718" s="6">
        <v>1.4620466543481982</v>
      </c>
      <c r="AS718" s="6">
        <v>1.8967173578114738</v>
      </c>
      <c r="AT718" s="6">
        <v>1.7371914350706048</v>
      </c>
      <c r="AU718" s="6">
        <v>1.6396858641674674</v>
      </c>
      <c r="AV718" s="6">
        <v>1.644575521349783</v>
      </c>
      <c r="AW718" s="6">
        <v>1.9758642828899677</v>
      </c>
      <c r="AX718" s="6">
        <v>1.2496579788372497</v>
      </c>
      <c r="AY718" s="6">
        <v>0.9751381580960905</v>
      </c>
      <c r="AZ718" s="6">
        <v>1.2009773569630229</v>
      </c>
      <c r="BA718" s="6">
        <v>1.6816076419729327</v>
      </c>
      <c r="BB718" s="6">
        <v>1.3736444810323445</v>
      </c>
      <c r="BC718" s="6">
        <v>1.4423017966690854</v>
      </c>
      <c r="BD718" s="6">
        <v>1.4654234846862195</v>
      </c>
      <c r="BE718" s="6">
        <v>2.0009213500883853</v>
      </c>
      <c r="BF718" s="6">
        <v>1.4251268343860972</v>
      </c>
      <c r="BG718" s="6">
        <v>1.3481909951757824</v>
      </c>
      <c r="BH718" s="6">
        <v>1.2335147182007218</v>
      </c>
      <c r="BI718" s="6">
        <v>1.5475628390658143</v>
      </c>
      <c r="BL718" s="8">
        <f>IF(BL$1&lt;=cockpit!$C$15,1/(1+EXP(-(AP718+T$14))),0)</f>
        <v>0.79135126729886396</v>
      </c>
      <c r="BM718" s="8">
        <f>IF(BM$1&lt;=cockpit!$C$15,1/(1+EXP(-(AQ718+U$14))),0)</f>
        <v>0.8736961093422525</v>
      </c>
      <c r="BN718" s="8">
        <f>IF(BN$1&lt;=cockpit!$C$15,1/(1+EXP(-(AR718+V$14))),0)</f>
        <v>0.83396322322335703</v>
      </c>
      <c r="BO718" s="8">
        <f>IF(BO$1&lt;=cockpit!$C$15,1/(1+EXP(-(AS718+W$14))),0)</f>
        <v>0.87707090071424798</v>
      </c>
      <c r="BP718" s="8">
        <f>IF(BP$1&lt;=cockpit!$C$15,1/(1+EXP(-(AT718+X$14))),0)</f>
        <v>0.86350497298111639</v>
      </c>
      <c r="BQ718" s="8">
        <f>IF(BQ$1&lt;=cockpit!$C$15,1/(1+EXP(-(AU718+Y$14))),0)</f>
        <v>0.88968777342025629</v>
      </c>
      <c r="BR718" s="8">
        <f>IF(BR$1&lt;=cockpit!$C$15,1/(1+EXP(-(AV718+Z$14))),0)</f>
        <v>0.88504427082012471</v>
      </c>
      <c r="BS718" s="8">
        <f>IF(BS$1&lt;=cockpit!$C$15,1/(1+EXP(-(AW718+AA$14))),0)</f>
        <v>0.88940022177881073</v>
      </c>
      <c r="BT718" s="8">
        <f>IF(BT$1&lt;=cockpit!$C$15,1/(1+EXP(-(AX718+AB$14))),0)</f>
        <v>0.79308393645439457</v>
      </c>
      <c r="BU718" s="8">
        <f>IF(BU$1&lt;=cockpit!$C$15,1/(1+EXP(-(AY718+AC$14))),0)</f>
        <v>0.73413635102067087</v>
      </c>
      <c r="BV718" s="8">
        <f>IF(BV$1&lt;=cockpit!$C$15,1/(1+EXP(-(AZ718+AD$14))),0)</f>
        <v>0.82865089435382755</v>
      </c>
      <c r="BW718" s="8">
        <f>IF(BW$1&lt;=cockpit!$C$15,1/(1+EXP(-(BA718+AE$14))),0)</f>
        <v>0.89166624830625607</v>
      </c>
      <c r="BX718" s="8">
        <f>IF(BX$1&lt;=cockpit!$C$15,1/(1+EXP(-(BB718+AF$14))),0)</f>
        <v>0.89127193386569303</v>
      </c>
      <c r="BY718" s="8">
        <f>IF(BY$1&lt;=cockpit!$C$15,1/(1+EXP(-(BC718+AG$14))),0)</f>
        <v>0.80434969576274495</v>
      </c>
      <c r="BZ718" s="8">
        <f>IF(BZ$1&lt;=cockpit!$C$15,1/(1+EXP(-(BD718+AH$14))),0)</f>
        <v>0.85445119567359096</v>
      </c>
      <c r="CA718" s="8">
        <f>IF(CA$1&lt;=cockpit!$C$15,1/(1+EXP(-(BE718+AI$14))),0)</f>
        <v>0.95129181524027129</v>
      </c>
      <c r="CB718" s="8">
        <f>IF(CB$1&lt;=cockpit!$C$15,1/(1+EXP(-(BF718+AJ$14))),0)</f>
        <v>0.86272752614676829</v>
      </c>
      <c r="CC718" s="8">
        <f>IF(CC$1&lt;=cockpit!$C$15,1/(1+EXP(-(BG718+AK$14))),0)</f>
        <v>0.82282726923670901</v>
      </c>
      <c r="CD718" s="8">
        <f>IF(CD$1&lt;=cockpit!$C$15,1/(1+EXP(-(BH718+AL$14))),0)</f>
        <v>0.89701874600968123</v>
      </c>
      <c r="CE718" s="8">
        <f>IF(CE$1&lt;=cockpit!$C$15,1/(1+EXP(-(BI718+AM$14))),0)</f>
        <v>0.8898505180223657</v>
      </c>
      <c r="CH718" s="6">
        <v>5.7382289102783206</v>
      </c>
      <c r="CK718" s="9">
        <f t="shared" si="254"/>
        <v>5.7382289102783206</v>
      </c>
      <c r="CM718" s="9">
        <f t="shared" si="255"/>
        <v>6.8524103414075527E-2</v>
      </c>
      <c r="CP718">
        <f t="shared" si="256"/>
        <v>-0.2617710897216794</v>
      </c>
      <c r="CV718">
        <v>2.0526988826632297E-2</v>
      </c>
      <c r="CW718">
        <v>-0.10736924178906573</v>
      </c>
      <c r="CX718">
        <v>-4.4309838663469329E-3</v>
      </c>
      <c r="CY718">
        <v>-7.0102897262755787E-2</v>
      </c>
      <c r="CZ718">
        <v>-8.3793051083044065E-2</v>
      </c>
      <c r="DA718">
        <v>-0.19737382031907427</v>
      </c>
      <c r="DB718">
        <v>-3.4762240855652853E-3</v>
      </c>
      <c r="DC718">
        <v>-0.16457053478678335</v>
      </c>
      <c r="DD718">
        <v>-7.1269077739660777E-2</v>
      </c>
      <c r="DE718">
        <v>-0.15470970323744479</v>
      </c>
      <c r="DF718">
        <v>-0.19068354018543654</v>
      </c>
      <c r="DG718">
        <v>-5.2095427876561573E-2</v>
      </c>
      <c r="DH718">
        <v>2.6876943530068545E-2</v>
      </c>
      <c r="DI718">
        <v>-0.13020122181388169</v>
      </c>
      <c r="DJ718">
        <v>-3.6066936272532185E-2</v>
      </c>
      <c r="DK718">
        <v>4.722154903795861E-2</v>
      </c>
      <c r="DL718">
        <v>-0.17357254147416717</v>
      </c>
      <c r="DM718">
        <v>-0.15571977878006454</v>
      </c>
      <c r="DN718">
        <v>-0.10403096004163187</v>
      </c>
      <c r="DO718">
        <v>5.5441166255293271E-3</v>
      </c>
      <c r="DR718">
        <f t="shared" si="257"/>
        <v>7.672232450205629E-3</v>
      </c>
      <c r="DS718">
        <f t="shared" si="246"/>
        <v>-2.54094795673241E-2</v>
      </c>
      <c r="DT718">
        <f t="shared" si="247"/>
        <v>-1.3492582589960888E-3</v>
      </c>
      <c r="DU718">
        <f t="shared" si="248"/>
        <v>-1.6176007655564834E-2</v>
      </c>
      <c r="DV718">
        <f t="shared" si="249"/>
        <v>-2.1313530224479467E-2</v>
      </c>
      <c r="DW718">
        <f t="shared" si="250"/>
        <v>-4.1143691131333912E-2</v>
      </c>
      <c r="DX718">
        <f t="shared" si="251"/>
        <v>-7.5328607466991081E-4</v>
      </c>
      <c r="DY718">
        <f t="shared" si="252"/>
        <v>-3.4389851344823509E-2</v>
      </c>
      <c r="DZ718">
        <f t="shared" si="253"/>
        <v>-2.6442101401160992E-2</v>
      </c>
      <c r="EA718">
        <f t="shared" si="235"/>
        <v>-7.1327952279264986E-2</v>
      </c>
      <c r="EB718">
        <f t="shared" si="236"/>
        <v>-5.9748341010794785E-2</v>
      </c>
      <c r="EC718">
        <f t="shared" si="237"/>
        <v>-1.0675983843790886E-2</v>
      </c>
      <c r="ED718">
        <f t="shared" si="238"/>
        <v>5.5268225414241224E-3</v>
      </c>
      <c r="EE718">
        <f t="shared" si="239"/>
        <v>-4.5963839340465634E-2</v>
      </c>
      <c r="EF718">
        <f t="shared" si="240"/>
        <v>-9.7349405320813036E-3</v>
      </c>
      <c r="EG718">
        <f t="shared" si="241"/>
        <v>4.4881193467507293E-3</v>
      </c>
      <c r="EH718">
        <f t="shared" si="242"/>
        <v>-4.4382709854703536E-2</v>
      </c>
      <c r="EI718">
        <f t="shared" si="243"/>
        <v>-5.0290525536124384E-2</v>
      </c>
      <c r="EJ718">
        <f t="shared" si="244"/>
        <v>-2.0323214680237622E-2</v>
      </c>
      <c r="EK718">
        <f t="shared" si="245"/>
        <v>1.1540968895860347E-3</v>
      </c>
    </row>
    <row r="719" spans="1:141" x14ac:dyDescent="0.3">
      <c r="A719" s="6">
        <f>('Base original'!A719-MIN('Base original'!A:A))/(MAX('Base original'!A:A)-MIN('Base original'!A:A))</f>
        <v>0.59292035398230092</v>
      </c>
      <c r="B719" s="6">
        <f>('Base original'!B719-MIN('Base original'!B:B))/(MAX('Base original'!B:B)-MIN('Base original'!B:B))</f>
        <v>0.16438356164383561</v>
      </c>
      <c r="C719" s="6">
        <f>('Base original'!C719-MIN('Base original'!C:C))/(MAX('Base original'!C:C)-MIN('Base original'!C:C))</f>
        <v>0.66</v>
      </c>
      <c r="D719" s="6">
        <f>('Base original'!D719-MIN('Base original'!D:D))/(MAX('Base original'!D:D)-MIN('Base original'!D:D))</f>
        <v>0.10273972602739727</v>
      </c>
      <c r="E719" s="6">
        <f>('Base original'!E719-MIN('Base original'!E:E))/(MAX('Base original'!E:E)-MIN('Base original'!E:E))</f>
        <v>0.18530884808013356</v>
      </c>
      <c r="F719" s="6">
        <f>('Base original'!F719-MIN('Base original'!F:F))/(MAX('Base original'!F:F)-MIN('Base original'!F:F))</f>
        <v>2.9850746268656716E-2</v>
      </c>
      <c r="G719" s="6">
        <f>('Base original'!G719-MIN('Base original'!G:G))/(MAX('Base original'!G:G)-MIN('Base original'!G:G))</f>
        <v>7.0671378091872791E-3</v>
      </c>
      <c r="H719" s="6">
        <f>('Base original'!H719-MIN('Base original'!H:H))/(MAX('Base original'!H:H)-MIN('Base original'!H:H))</f>
        <v>0.46622613803230417</v>
      </c>
      <c r="I719" s="6">
        <f>('Base original'!I719-MIN('Base original'!I:I))/(MAX('Base original'!I:I)-MIN('Base original'!I:I))</f>
        <v>0.3622047244094489</v>
      </c>
      <c r="J719" s="6">
        <f>('Base original'!J719-MIN('Base original'!J:J))/(MAX('Base original'!J:J)-MIN('Base original'!J:J))</f>
        <v>0.11976047904191618</v>
      </c>
      <c r="K719" s="6">
        <f>('Base original'!K719-MIN('Base original'!K:K))/(MAX('Base original'!K:K)-MIN('Base original'!K:K))</f>
        <v>0.53846153846153844</v>
      </c>
      <c r="L719" s="6">
        <f>'Base original'!L719</f>
        <v>6</v>
      </c>
      <c r="M719">
        <v>1021</v>
      </c>
      <c r="O719">
        <v>0.13091088680695051</v>
      </c>
      <c r="P719" t="str">
        <f>IF(O719&lt;=cockpit!C$11,"treino","teste")</f>
        <v>treino</v>
      </c>
      <c r="AP719" s="6">
        <v>1.1749512939294611</v>
      </c>
      <c r="AQ719" s="6">
        <v>1.8144889406963041</v>
      </c>
      <c r="AR719" s="6">
        <v>1.4620466543481982</v>
      </c>
      <c r="AS719" s="6">
        <v>1.8967173578114738</v>
      </c>
      <c r="AT719" s="6">
        <v>1.7371914350706048</v>
      </c>
      <c r="AU719" s="6">
        <v>1.6396858641674674</v>
      </c>
      <c r="AV719" s="6">
        <v>1.644575521349783</v>
      </c>
      <c r="AW719" s="6">
        <v>1.9758642828899677</v>
      </c>
      <c r="AX719" s="6">
        <v>1.2496579788372497</v>
      </c>
      <c r="AY719" s="6">
        <v>0.9751381580960905</v>
      </c>
      <c r="AZ719" s="6">
        <v>1.2009773569630229</v>
      </c>
      <c r="BA719" s="6">
        <v>1.6816076419729327</v>
      </c>
      <c r="BB719" s="6">
        <v>1.3736444810323445</v>
      </c>
      <c r="BC719" s="6">
        <v>1.4423017966690854</v>
      </c>
      <c r="BD719" s="6">
        <v>1.4654234846862195</v>
      </c>
      <c r="BE719" s="6">
        <v>2.0009213500883853</v>
      </c>
      <c r="BF719" s="6">
        <v>1.4251268343860972</v>
      </c>
      <c r="BG719" s="6">
        <v>1.3481909951757824</v>
      </c>
      <c r="BH719" s="6">
        <v>1.2335147182007218</v>
      </c>
      <c r="BI719" s="6">
        <v>1.5475628390658143</v>
      </c>
      <c r="BL719" s="8">
        <f>IF(BL$1&lt;=cockpit!$C$15,1/(1+EXP(-(AP719+T$14))),0)</f>
        <v>0.79135126729886396</v>
      </c>
      <c r="BM719" s="8">
        <f>IF(BM$1&lt;=cockpit!$C$15,1/(1+EXP(-(AQ719+U$14))),0)</f>
        <v>0.8736961093422525</v>
      </c>
      <c r="BN719" s="8">
        <f>IF(BN$1&lt;=cockpit!$C$15,1/(1+EXP(-(AR719+V$14))),0)</f>
        <v>0.83396322322335703</v>
      </c>
      <c r="BO719" s="8">
        <f>IF(BO$1&lt;=cockpit!$C$15,1/(1+EXP(-(AS719+W$14))),0)</f>
        <v>0.87707090071424798</v>
      </c>
      <c r="BP719" s="8">
        <f>IF(BP$1&lt;=cockpit!$C$15,1/(1+EXP(-(AT719+X$14))),0)</f>
        <v>0.86350497298111639</v>
      </c>
      <c r="BQ719" s="8">
        <f>IF(BQ$1&lt;=cockpit!$C$15,1/(1+EXP(-(AU719+Y$14))),0)</f>
        <v>0.88968777342025629</v>
      </c>
      <c r="BR719" s="8">
        <f>IF(BR$1&lt;=cockpit!$C$15,1/(1+EXP(-(AV719+Z$14))),0)</f>
        <v>0.88504427082012471</v>
      </c>
      <c r="BS719" s="8">
        <f>IF(BS$1&lt;=cockpit!$C$15,1/(1+EXP(-(AW719+AA$14))),0)</f>
        <v>0.88940022177881073</v>
      </c>
      <c r="BT719" s="8">
        <f>IF(BT$1&lt;=cockpit!$C$15,1/(1+EXP(-(AX719+AB$14))),0)</f>
        <v>0.79308393645439457</v>
      </c>
      <c r="BU719" s="8">
        <f>IF(BU$1&lt;=cockpit!$C$15,1/(1+EXP(-(AY719+AC$14))),0)</f>
        <v>0.73413635102067087</v>
      </c>
      <c r="BV719" s="8">
        <f>IF(BV$1&lt;=cockpit!$C$15,1/(1+EXP(-(AZ719+AD$14))),0)</f>
        <v>0.82865089435382755</v>
      </c>
      <c r="BW719" s="8">
        <f>IF(BW$1&lt;=cockpit!$C$15,1/(1+EXP(-(BA719+AE$14))),0)</f>
        <v>0.89166624830625607</v>
      </c>
      <c r="BX719" s="8">
        <f>IF(BX$1&lt;=cockpit!$C$15,1/(1+EXP(-(BB719+AF$14))),0)</f>
        <v>0.89127193386569303</v>
      </c>
      <c r="BY719" s="8">
        <f>IF(BY$1&lt;=cockpit!$C$15,1/(1+EXP(-(BC719+AG$14))),0)</f>
        <v>0.80434969576274495</v>
      </c>
      <c r="BZ719" s="8">
        <f>IF(BZ$1&lt;=cockpit!$C$15,1/(1+EXP(-(BD719+AH$14))),0)</f>
        <v>0.85445119567359096</v>
      </c>
      <c r="CA719" s="8">
        <f>IF(CA$1&lt;=cockpit!$C$15,1/(1+EXP(-(BE719+AI$14))),0)</f>
        <v>0.95129181524027129</v>
      </c>
      <c r="CB719" s="8">
        <f>IF(CB$1&lt;=cockpit!$C$15,1/(1+EXP(-(BF719+AJ$14))),0)</f>
        <v>0.86272752614676829</v>
      </c>
      <c r="CC719" s="8">
        <f>IF(CC$1&lt;=cockpit!$C$15,1/(1+EXP(-(BG719+AK$14))),0)</f>
        <v>0.82282726923670901</v>
      </c>
      <c r="CD719" s="8">
        <f>IF(CD$1&lt;=cockpit!$C$15,1/(1+EXP(-(BH719+AL$14))),0)</f>
        <v>0.89701874600968123</v>
      </c>
      <c r="CE719" s="8">
        <f>IF(CE$1&lt;=cockpit!$C$15,1/(1+EXP(-(BI719+AM$14))),0)</f>
        <v>0.8898505180223657</v>
      </c>
      <c r="CH719" s="6">
        <v>5.7382289102783206</v>
      </c>
      <c r="CK719" s="9">
        <f t="shared" si="254"/>
        <v>5.7382289102783206</v>
      </c>
      <c r="CM719" s="9">
        <f t="shared" si="255"/>
        <v>6.8524103414075527E-2</v>
      </c>
      <c r="CP719">
        <f t="shared" si="256"/>
        <v>-0.2617710897216794</v>
      </c>
      <c r="CV719">
        <v>2.0526988826632297E-2</v>
      </c>
      <c r="CW719">
        <v>-0.10736924178906573</v>
      </c>
      <c r="CX719">
        <v>-4.4309838663469329E-3</v>
      </c>
      <c r="CY719">
        <v>-7.0102897262755787E-2</v>
      </c>
      <c r="CZ719">
        <v>-8.3793051083044065E-2</v>
      </c>
      <c r="DA719">
        <v>-0.19737382031907427</v>
      </c>
      <c r="DB719">
        <v>-3.4762240855652853E-3</v>
      </c>
      <c r="DC719">
        <v>-0.16457053478678335</v>
      </c>
      <c r="DD719">
        <v>-7.1269077739660777E-2</v>
      </c>
      <c r="DE719">
        <v>-0.15470970323744479</v>
      </c>
      <c r="DF719">
        <v>-0.19068354018543654</v>
      </c>
      <c r="DG719">
        <v>-5.2095427876561573E-2</v>
      </c>
      <c r="DH719">
        <v>2.6876943530068545E-2</v>
      </c>
      <c r="DI719">
        <v>-0.13020122181388169</v>
      </c>
      <c r="DJ719">
        <v>-3.6066936272532185E-2</v>
      </c>
      <c r="DK719">
        <v>4.722154903795861E-2</v>
      </c>
      <c r="DL719">
        <v>-0.17357254147416717</v>
      </c>
      <c r="DM719">
        <v>-0.15571977878006454</v>
      </c>
      <c r="DN719">
        <v>-0.10403096004163187</v>
      </c>
      <c r="DO719">
        <v>5.5441166255293271E-3</v>
      </c>
      <c r="DR719">
        <f t="shared" si="257"/>
        <v>7.672232450205629E-3</v>
      </c>
      <c r="DS719">
        <f t="shared" si="246"/>
        <v>-2.54094795673241E-2</v>
      </c>
      <c r="DT719">
        <f t="shared" si="247"/>
        <v>-1.3492582589960888E-3</v>
      </c>
      <c r="DU719">
        <f t="shared" si="248"/>
        <v>-1.6176007655564834E-2</v>
      </c>
      <c r="DV719">
        <f t="shared" si="249"/>
        <v>-2.1313530224479467E-2</v>
      </c>
      <c r="DW719">
        <f t="shared" si="250"/>
        <v>-4.1143691131333912E-2</v>
      </c>
      <c r="DX719">
        <f t="shared" si="251"/>
        <v>-7.5328607466991081E-4</v>
      </c>
      <c r="DY719">
        <f t="shared" si="252"/>
        <v>-3.4389851344823509E-2</v>
      </c>
      <c r="DZ719">
        <f t="shared" si="253"/>
        <v>-2.6442101401160992E-2</v>
      </c>
      <c r="EA719">
        <f t="shared" ref="EA719:EA782" si="258">DE719*(1-BU719^2)</f>
        <v>-7.1327952279264986E-2</v>
      </c>
      <c r="EB719">
        <f t="shared" ref="EB719:EB782" si="259">DF719*(1-BV719^2)</f>
        <v>-5.9748341010794785E-2</v>
      </c>
      <c r="EC719">
        <f t="shared" ref="EC719:EC782" si="260">DG719*(1-BW719^2)</f>
        <v>-1.0675983843790886E-2</v>
      </c>
      <c r="ED719">
        <f t="shared" ref="ED719:ED782" si="261">DH719*(1-BX719^2)</f>
        <v>5.5268225414241224E-3</v>
      </c>
      <c r="EE719">
        <f t="shared" ref="EE719:EE782" si="262">DI719*(1-BY719^2)</f>
        <v>-4.5963839340465634E-2</v>
      </c>
      <c r="EF719">
        <f t="shared" ref="EF719:EF782" si="263">DJ719*(1-BZ719^2)</f>
        <v>-9.7349405320813036E-3</v>
      </c>
      <c r="EG719">
        <f t="shared" ref="EG719:EG782" si="264">DK719*(1-CA719^2)</f>
        <v>4.4881193467507293E-3</v>
      </c>
      <c r="EH719">
        <f t="shared" ref="EH719:EH782" si="265">DL719*(1-CB719^2)</f>
        <v>-4.4382709854703536E-2</v>
      </c>
      <c r="EI719">
        <f t="shared" ref="EI719:EI782" si="266">DM719*(1-CC719^2)</f>
        <v>-5.0290525536124384E-2</v>
      </c>
      <c r="EJ719">
        <f t="shared" ref="EJ719:EJ782" si="267">DN719*(1-CD719^2)</f>
        <v>-2.0323214680237622E-2</v>
      </c>
      <c r="EK719">
        <f t="shared" ref="EK719:EK782" si="268">DO719*(1-CE719^2)</f>
        <v>1.1540968895860347E-3</v>
      </c>
    </row>
    <row r="720" spans="1:141" x14ac:dyDescent="0.3">
      <c r="A720" s="6">
        <f>('Base original'!A720-MIN('Base original'!A:A))/(MAX('Base original'!A:A)-MIN('Base original'!A:A))</f>
        <v>0.21238938053097348</v>
      </c>
      <c r="B720" s="6">
        <f>('Base original'!B720-MIN('Base original'!B:B))/(MAX('Base original'!B:B)-MIN('Base original'!B:B))</f>
        <v>0.26712328767123289</v>
      </c>
      <c r="C720" s="6">
        <f>('Base original'!C720-MIN('Base original'!C:C))/(MAX('Base original'!C:C)-MIN('Base original'!C:C))</f>
        <v>0.09</v>
      </c>
      <c r="D720" s="6">
        <f>('Base original'!D720-MIN('Base original'!D:D))/(MAX('Base original'!D:D)-MIN('Base original'!D:D))</f>
        <v>8.2191780821917818E-2</v>
      </c>
      <c r="E720" s="6">
        <f>('Base original'!E720-MIN('Base original'!E:E))/(MAX('Base original'!E:E)-MIN('Base original'!E:E))</f>
        <v>8.3472454090150264E-2</v>
      </c>
      <c r="F720" s="6">
        <f>('Base original'!F720-MIN('Base original'!F:F))/(MAX('Base original'!F:F)-MIN('Base original'!F:F))</f>
        <v>4.4776119402985072E-2</v>
      </c>
      <c r="G720" s="6">
        <f>('Base original'!G720-MIN('Base original'!G:G))/(MAX('Base original'!G:G)-MIN('Base original'!G:G))</f>
        <v>1.0600706713780919E-2</v>
      </c>
      <c r="H720" s="6">
        <f>('Base original'!H720-MIN('Base original'!H:H))/(MAX('Base original'!H:H)-MIN('Base original'!H:H))</f>
        <v>0.42364170337738299</v>
      </c>
      <c r="I720" s="6">
        <f>('Base original'!I720-MIN('Base original'!I:I))/(MAX('Base original'!I:I)-MIN('Base original'!I:I))</f>
        <v>0.48031496062992135</v>
      </c>
      <c r="J720" s="6">
        <f>('Base original'!J720-MIN('Base original'!J:J))/(MAX('Base original'!J:J)-MIN('Base original'!J:J))</f>
        <v>0.125748502994012</v>
      </c>
      <c r="K720" s="6">
        <f>('Base original'!K720-MIN('Base original'!K:K))/(MAX('Base original'!K:K)-MIN('Base original'!K:K))</f>
        <v>0.32307692307692304</v>
      </c>
      <c r="L720" s="6">
        <f>'Base original'!L720</f>
        <v>5</v>
      </c>
      <c r="M720">
        <v>1022</v>
      </c>
      <c r="O720">
        <v>0.55339114603275419</v>
      </c>
      <c r="P720" t="str">
        <f>IF(O720&lt;=cockpit!C$11,"treino","teste")</f>
        <v>treino</v>
      </c>
      <c r="AP720" s="6">
        <v>0.51028166940115216</v>
      </c>
      <c r="AQ720" s="6">
        <v>1.0219674897033539</v>
      </c>
      <c r="AR720" s="6">
        <v>1.0282204479276635</v>
      </c>
      <c r="AS720" s="6">
        <v>1.2563224162572002</v>
      </c>
      <c r="AT720" s="6">
        <v>1.2548052215864438</v>
      </c>
      <c r="AU720" s="6">
        <v>1.1839302069299882</v>
      </c>
      <c r="AV720" s="6">
        <v>1.1696771570031179</v>
      </c>
      <c r="AW720" s="6">
        <v>1.3026762039345585</v>
      </c>
      <c r="AX720" s="6">
        <v>0.65842506099527243</v>
      </c>
      <c r="AY720" s="6">
        <v>0.70246434200899055</v>
      </c>
      <c r="AZ720" s="6">
        <v>0.76795295873679659</v>
      </c>
      <c r="BA720" s="6">
        <v>1.164095161704632</v>
      </c>
      <c r="BB720" s="6">
        <v>0.98634956911375038</v>
      </c>
      <c r="BC720" s="6">
        <v>0.96923503262305333</v>
      </c>
      <c r="BD720" s="6">
        <v>0.83871346863640384</v>
      </c>
      <c r="BE720" s="6">
        <v>1.5848896416391569</v>
      </c>
      <c r="BF720" s="6">
        <v>0.92478460340481516</v>
      </c>
      <c r="BG720" s="6">
        <v>0.7760695709187253</v>
      </c>
      <c r="BH720" s="6">
        <v>0.8360994692656103</v>
      </c>
      <c r="BI720" s="6">
        <v>0.94183720942905691</v>
      </c>
      <c r="BL720" s="8">
        <f>IF(BL$1&lt;=cockpit!$C$15,1/(1+EXP(-(AP720+T$14))),0)</f>
        <v>0.66114932343853594</v>
      </c>
      <c r="BM720" s="8">
        <f>IF(BM$1&lt;=cockpit!$C$15,1/(1+EXP(-(AQ720+U$14))),0)</f>
        <v>0.75795866395595302</v>
      </c>
      <c r="BN720" s="8">
        <f>IF(BN$1&lt;=cockpit!$C$15,1/(1+EXP(-(AR720+V$14))),0)</f>
        <v>0.76497545402905798</v>
      </c>
      <c r="BO720" s="8">
        <f>IF(BO$1&lt;=cockpit!$C$15,1/(1+EXP(-(AS720+W$14))),0)</f>
        <v>0.7899435414469016</v>
      </c>
      <c r="BP720" s="8">
        <f>IF(BP$1&lt;=cockpit!$C$15,1/(1+EXP(-(AT720+X$14))),0)</f>
        <v>0.79613735371364514</v>
      </c>
      <c r="BQ720" s="8">
        <f>IF(BQ$1&lt;=cockpit!$C$15,1/(1+EXP(-(AU720+Y$14))),0)</f>
        <v>0.83641609330449873</v>
      </c>
      <c r="BR720" s="8">
        <f>IF(BR$1&lt;=cockpit!$C$15,1/(1+EXP(-(AV720+Z$14))),0)</f>
        <v>0.8272401003186266</v>
      </c>
      <c r="BS720" s="8">
        <f>IF(BS$1&lt;=cockpit!$C$15,1/(1+EXP(-(AW720+AA$14))),0)</f>
        <v>0.80399315362189883</v>
      </c>
      <c r="BT720" s="8">
        <f>IF(BT$1&lt;=cockpit!$C$15,1/(1+EXP(-(AX720+AB$14))),0)</f>
        <v>0.67969770454151068</v>
      </c>
      <c r="BU720" s="8">
        <f>IF(BU$1&lt;=cockpit!$C$15,1/(1+EXP(-(AY720+AC$14))),0)</f>
        <v>0.67765969024178896</v>
      </c>
      <c r="BV720" s="8">
        <f>IF(BV$1&lt;=cockpit!$C$15,1/(1+EXP(-(AZ720+AD$14))),0)</f>
        <v>0.75824312785663273</v>
      </c>
      <c r="BW720" s="8">
        <f>IF(BW$1&lt;=cockpit!$C$15,1/(1+EXP(-(BA720+AE$14))),0)</f>
        <v>0.83066712147941546</v>
      </c>
      <c r="BX720" s="8">
        <f>IF(BX$1&lt;=cockpit!$C$15,1/(1+EXP(-(BB720+AF$14))),0)</f>
        <v>0.84767807299624365</v>
      </c>
      <c r="BY720" s="8">
        <f>IF(BY$1&lt;=cockpit!$C$15,1/(1+EXP(-(BC720+AG$14))),0)</f>
        <v>0.71922860368055785</v>
      </c>
      <c r="BZ720" s="8">
        <f>IF(BZ$1&lt;=cockpit!$C$15,1/(1+EXP(-(BD720+AH$14))),0)</f>
        <v>0.75827362800240516</v>
      </c>
      <c r="CA720" s="8">
        <f>IF(CA$1&lt;=cockpit!$C$15,1/(1+EXP(-(BE720+AI$14))),0)</f>
        <v>0.92797169584443862</v>
      </c>
      <c r="CB720" s="8">
        <f>IF(CB$1&lt;=cockpit!$C$15,1/(1+EXP(-(BF720+AJ$14))),0)</f>
        <v>0.79212608686077068</v>
      </c>
      <c r="CC720" s="8">
        <f>IF(CC$1&lt;=cockpit!$C$15,1/(1+EXP(-(BG720+AK$14))),0)</f>
        <v>0.72382196358011908</v>
      </c>
      <c r="CD720" s="8">
        <f>IF(CD$1&lt;=cockpit!$C$15,1/(1+EXP(-(BH720+AL$14))),0)</f>
        <v>0.85409846880525808</v>
      </c>
      <c r="CE720" s="8">
        <f>IF(CE$1&lt;=cockpit!$C$15,1/(1+EXP(-(BI720+AM$14))),0)</f>
        <v>0.81509906929760123</v>
      </c>
      <c r="CH720" s="6">
        <v>5.2645091771828572</v>
      </c>
      <c r="CK720" s="9">
        <f t="shared" si="254"/>
        <v>5.2645091771828572</v>
      </c>
      <c r="CM720" s="9">
        <f t="shared" si="255"/>
        <v>6.9965104813952128E-2</v>
      </c>
      <c r="CP720">
        <f t="shared" si="256"/>
        <v>0.26450917718285716</v>
      </c>
      <c r="CV720">
        <v>-2.0741698139191203E-2</v>
      </c>
      <c r="CW720">
        <v>0.10849230841560335</v>
      </c>
      <c r="CX720">
        <v>4.4773313120408977E-3</v>
      </c>
      <c r="CY720">
        <v>7.0836163354864992E-2</v>
      </c>
      <c r="CZ720">
        <v>8.4669514189601211E-2</v>
      </c>
      <c r="DA720">
        <v>0.19943832172430967</v>
      </c>
      <c r="DB720">
        <v>3.5125848830507922E-3</v>
      </c>
      <c r="DC720">
        <v>0.16629191860444675</v>
      </c>
      <c r="DD720">
        <v>7.2014541909658114E-2</v>
      </c>
      <c r="DE720">
        <v>0.15632794419372215</v>
      </c>
      <c r="DF720">
        <v>0.19267806223517794</v>
      </c>
      <c r="DG720">
        <v>5.2640338462391217E-2</v>
      </c>
      <c r="DH720">
        <v>-2.7158072443703381E-2</v>
      </c>
      <c r="DI720">
        <v>0.1315631076250981</v>
      </c>
      <c r="DJ720">
        <v>3.6444191171367331E-2</v>
      </c>
      <c r="DK720">
        <v>-4.7715479561209653E-2</v>
      </c>
      <c r="DL720">
        <v>0.17538808497028235</v>
      </c>
      <c r="DM720">
        <v>0.15734858497936027</v>
      </c>
      <c r="DN720">
        <v>0.10511910872744409</v>
      </c>
      <c r="DO720">
        <v>-5.6021072777125347E-3</v>
      </c>
      <c r="DR720">
        <f t="shared" si="257"/>
        <v>-1.1675119656959347E-2</v>
      </c>
      <c r="DS720">
        <f t="shared" ref="DS720:DS783" si="269">CW720*(1-BM720^2)</f>
        <v>4.6163332256267807E-2</v>
      </c>
      <c r="DT720">
        <f t="shared" ref="DT720:DT783" si="270">CX720*(1-BN720^2)</f>
        <v>1.8572532399339034E-3</v>
      </c>
      <c r="DU720">
        <f t="shared" ref="DU720:DU783" si="271">CY720*(1-BO720^2)</f>
        <v>2.6633632484816941E-2</v>
      </c>
      <c r="DV720">
        <f t="shared" ref="DV720:DV783" si="272">CZ720*(1-BP720^2)</f>
        <v>3.1003039251311482E-2</v>
      </c>
      <c r="DW720">
        <f t="shared" ref="DW720:DW783" si="273">DA720*(1-BQ720^2)</f>
        <v>5.9912891058042657E-2</v>
      </c>
      <c r="DX720">
        <f t="shared" ref="DX720:DX783" si="274">DB720*(1-BR720^2)</f>
        <v>1.1088310755488038E-3</v>
      </c>
      <c r="DY720">
        <f t="shared" ref="DY720:DY783" si="275">DC720*(1-BS720^2)</f>
        <v>5.8799992443778808E-2</v>
      </c>
      <c r="DZ720">
        <f t="shared" ref="DZ720:DZ783" si="276">DD720*(1-BT720^2)</f>
        <v>3.8744617899551838E-2</v>
      </c>
      <c r="EA720">
        <f t="shared" si="258"/>
        <v>8.4538610488672686E-2</v>
      </c>
      <c r="EB720">
        <f t="shared" si="259"/>
        <v>8.1901155062756692E-2</v>
      </c>
      <c r="EC720">
        <f t="shared" si="260"/>
        <v>1.6318090817227585E-2</v>
      </c>
      <c r="ED720">
        <f t="shared" si="261"/>
        <v>-7.6434190896102257E-3</v>
      </c>
      <c r="EE720">
        <f t="shared" si="262"/>
        <v>6.3506856052994637E-2</v>
      </c>
      <c r="EF720">
        <f t="shared" si="263"/>
        <v>1.5489550405258099E-2</v>
      </c>
      <c r="EG720">
        <f t="shared" si="264"/>
        <v>-6.6261785865798888E-3</v>
      </c>
      <c r="EH720">
        <f t="shared" si="265"/>
        <v>6.5338421664429575E-2</v>
      </c>
      <c r="EI720">
        <f t="shared" si="266"/>
        <v>7.4910792063366191E-2</v>
      </c>
      <c r="EJ720">
        <f t="shared" si="267"/>
        <v>2.8436380379730612E-2</v>
      </c>
      <c r="EK720">
        <f t="shared" si="268"/>
        <v>-1.8801428713528434E-3</v>
      </c>
    </row>
    <row r="721" spans="1:141" x14ac:dyDescent="0.3">
      <c r="A721" s="6">
        <f>('Base original'!A721-MIN('Base original'!A:A))/(MAX('Base original'!A:A)-MIN('Base original'!A:A))</f>
        <v>0.31858407079646012</v>
      </c>
      <c r="B721" s="6">
        <f>('Base original'!B721-MIN('Base original'!B:B))/(MAX('Base original'!B:B)-MIN('Base original'!B:B))</f>
        <v>0.13698630136986303</v>
      </c>
      <c r="C721" s="6">
        <f>('Base original'!C721-MIN('Base original'!C:C))/(MAX('Base original'!C:C)-MIN('Base original'!C:C))</f>
        <v>0.42</v>
      </c>
      <c r="D721" s="6">
        <f>('Base original'!D721-MIN('Base original'!D:D))/(MAX('Base original'!D:D)-MIN('Base original'!D:D))</f>
        <v>9.5890410958904104E-2</v>
      </c>
      <c r="E721" s="6">
        <f>('Base original'!E721-MIN('Base original'!E:E))/(MAX('Base original'!E:E)-MIN('Base original'!E:E))</f>
        <v>0.14357262103505844</v>
      </c>
      <c r="F721" s="6">
        <f>('Base original'!F721-MIN('Base original'!F:F))/(MAX('Base original'!F:F)-MIN('Base original'!F:F))</f>
        <v>2.9850746268656716E-2</v>
      </c>
      <c r="G721" s="6">
        <f>('Base original'!G721-MIN('Base original'!G:G))/(MAX('Base original'!G:G)-MIN('Base original'!G:G))</f>
        <v>1.0600706713780919E-2</v>
      </c>
      <c r="H721" s="6">
        <f>('Base original'!H721-MIN('Base original'!H:H))/(MAX('Base original'!H:H)-MIN('Base original'!H:H))</f>
        <v>0.36637298091042231</v>
      </c>
      <c r="I721" s="6">
        <f>('Base original'!I721-MIN('Base original'!I:I))/(MAX('Base original'!I:I)-MIN('Base original'!I:I))</f>
        <v>0.41732283464566927</v>
      </c>
      <c r="J721" s="6">
        <f>('Base original'!J721-MIN('Base original'!J:J))/(MAX('Base original'!J:J)-MIN('Base original'!J:J))</f>
        <v>0.1317365269461078</v>
      </c>
      <c r="K721" s="6">
        <f>('Base original'!K721-MIN('Base original'!K:K))/(MAX('Base original'!K:K)-MIN('Base original'!K:K))</f>
        <v>0.60000000000000009</v>
      </c>
      <c r="L721" s="6">
        <f>'Base original'!L721</f>
        <v>6</v>
      </c>
      <c r="M721">
        <v>1023</v>
      </c>
      <c r="O721">
        <v>0.27110117420191071</v>
      </c>
      <c r="P721" t="str">
        <f>IF(O721&lt;=cockpit!C$11,"treino","teste")</f>
        <v>treino</v>
      </c>
      <c r="AP721" s="6">
        <v>0.86843464436683759</v>
      </c>
      <c r="AQ721" s="6">
        <v>1.359039417389716</v>
      </c>
      <c r="AR721" s="6">
        <v>1.2943542440120126</v>
      </c>
      <c r="AS721" s="6">
        <v>1.4945452259892698</v>
      </c>
      <c r="AT721" s="6">
        <v>1.3808944871103332</v>
      </c>
      <c r="AU721" s="6">
        <v>1.3484924676777563</v>
      </c>
      <c r="AV721" s="6">
        <v>1.4063562192894263</v>
      </c>
      <c r="AW721" s="6">
        <v>1.4816323569704291</v>
      </c>
      <c r="AX721" s="6">
        <v>0.95318144947533701</v>
      </c>
      <c r="AY721" s="6">
        <v>0.75444782772003671</v>
      </c>
      <c r="AZ721" s="6">
        <v>0.91455988803713339</v>
      </c>
      <c r="BA721" s="6">
        <v>1.4109640791437519</v>
      </c>
      <c r="BB721" s="6">
        <v>1.1318827509521574</v>
      </c>
      <c r="BC721" s="6">
        <v>1.2134451975090168</v>
      </c>
      <c r="BD721" s="6">
        <v>1.1430108172952806</v>
      </c>
      <c r="BE721" s="6">
        <v>1.743271096214704</v>
      </c>
      <c r="BF721" s="6">
        <v>1.0901297303813591</v>
      </c>
      <c r="BG721" s="6">
        <v>1.1232515221893165</v>
      </c>
      <c r="BH721" s="6">
        <v>1.0197879522243316</v>
      </c>
      <c r="BI721" s="6">
        <v>1.2476338349095362</v>
      </c>
      <c r="BL721" s="8">
        <f>IF(BL$1&lt;=cockpit!$C$15,1/(1+EXP(-(AP721+T$14))),0)</f>
        <v>0.73625099350498213</v>
      </c>
      <c r="BM721" s="8">
        <f>IF(BM$1&lt;=cockpit!$C$15,1/(1+EXP(-(AQ721+U$14))),0)</f>
        <v>0.81435985529695099</v>
      </c>
      <c r="BN721" s="8">
        <f>IF(BN$1&lt;=cockpit!$C$15,1/(1+EXP(-(AR721+V$14))),0)</f>
        <v>0.80942643185758301</v>
      </c>
      <c r="BO721" s="8">
        <f>IF(BO$1&lt;=cockpit!$C$15,1/(1+EXP(-(AS721+W$14))),0)</f>
        <v>0.82675590511649244</v>
      </c>
      <c r="BP721" s="8">
        <f>IF(BP$1&lt;=cockpit!$C$15,1/(1+EXP(-(AT721+X$14))),0)</f>
        <v>0.81584018247400025</v>
      </c>
      <c r="BQ721" s="8">
        <f>IF(BQ$1&lt;=cockpit!$C$15,1/(1+EXP(-(AU721+Y$14))),0)</f>
        <v>0.85770555771756618</v>
      </c>
      <c r="BR721" s="8">
        <f>IF(BR$1&lt;=cockpit!$C$15,1/(1+EXP(-(AV721+Z$14))),0)</f>
        <v>0.8584980941704522</v>
      </c>
      <c r="BS721" s="8">
        <f>IF(BS$1&lt;=cockpit!$C$15,1/(1+EXP(-(AW721+AA$14))),0)</f>
        <v>0.83067199553402404</v>
      </c>
      <c r="BT721" s="8">
        <f>IF(BT$1&lt;=cockpit!$C$15,1/(1+EXP(-(AX721+AB$14))),0)</f>
        <v>0.74022519040470347</v>
      </c>
      <c r="BU721" s="8">
        <f>IF(BU$1&lt;=cockpit!$C$15,1/(1+EXP(-(AY721+AC$14))),0)</f>
        <v>0.68890838981613811</v>
      </c>
      <c r="BV721" s="8">
        <f>IF(BV$1&lt;=cockpit!$C$15,1/(1+EXP(-(AZ721+AD$14))),0)</f>
        <v>0.78409275888377217</v>
      </c>
      <c r="BW721" s="8">
        <f>IF(BW$1&lt;=cockpit!$C$15,1/(1+EXP(-(BA721+AE$14))),0)</f>
        <v>0.86262096254727527</v>
      </c>
      <c r="BX721" s="8">
        <f>IF(BX$1&lt;=cockpit!$C$15,1/(1+EXP(-(BB721+AF$14))),0)</f>
        <v>0.86553430424748767</v>
      </c>
      <c r="BY721" s="8">
        <f>IF(BY$1&lt;=cockpit!$C$15,1/(1+EXP(-(BC721+AG$14))),0)</f>
        <v>0.76581847776316303</v>
      </c>
      <c r="BZ721" s="8">
        <f>IF(BZ$1&lt;=cockpit!$C$15,1/(1+EXP(-(BD721+AH$14))),0)</f>
        <v>0.80961881882554576</v>
      </c>
      <c r="CA721" s="8">
        <f>IF(CA$1&lt;=cockpit!$C$15,1/(1+EXP(-(BE721+AI$14))),0)</f>
        <v>0.9378665706786059</v>
      </c>
      <c r="CB721" s="8">
        <f>IF(CB$1&lt;=cockpit!$C$15,1/(1+EXP(-(BF721+AJ$14))),0)</f>
        <v>0.81804143568537335</v>
      </c>
      <c r="CC721" s="8">
        <f>IF(CC$1&lt;=cockpit!$C$15,1/(1+EXP(-(BG721+AK$14))),0)</f>
        <v>0.7876272048423093</v>
      </c>
      <c r="CD721" s="8">
        <f>IF(CD$1&lt;=cockpit!$C$15,1/(1+EXP(-(BH721+AL$14))),0)</f>
        <v>0.87553417688350321</v>
      </c>
      <c r="CE721" s="8">
        <f>IF(CE$1&lt;=cockpit!$C$15,1/(1+EXP(-(BI721+AM$14))),0)</f>
        <v>0.85683973005565095</v>
      </c>
      <c r="CH721" s="6">
        <v>5.4696308489096266</v>
      </c>
      <c r="CK721" s="9">
        <f t="shared" si="254"/>
        <v>5.4696308489096266</v>
      </c>
      <c r="CM721" s="9">
        <f t="shared" si="255"/>
        <v>0.28129143642832333</v>
      </c>
      <c r="CP721">
        <f t="shared" si="256"/>
        <v>-0.53036915109037341</v>
      </c>
      <c r="CV721">
        <v>4.1589320081135452E-2</v>
      </c>
      <c r="CW721">
        <v>-0.21753866586806561</v>
      </c>
      <c r="CX721">
        <v>-8.9775274809307422E-3</v>
      </c>
      <c r="CY721">
        <v>-0.14203407316581237</v>
      </c>
      <c r="CZ721">
        <v>-0.16977141905715126</v>
      </c>
      <c r="DA721">
        <v>-0.39989513601899418</v>
      </c>
      <c r="DB721">
        <v>-7.0431078512963822E-3</v>
      </c>
      <c r="DC721">
        <v>-0.33343305757009434</v>
      </c>
      <c r="DD721">
        <v>-0.14439684802460934</v>
      </c>
      <c r="DE721">
        <v>-0.31345422467671258</v>
      </c>
      <c r="DF721">
        <v>-0.38634009371540412</v>
      </c>
      <c r="DG721">
        <v>-0.10554950085572222</v>
      </c>
      <c r="DH721">
        <v>5.4454835860989315E-2</v>
      </c>
      <c r="DI721">
        <v>-0.26379808235423663</v>
      </c>
      <c r="DJ721">
        <v>-7.3074495711622056E-2</v>
      </c>
      <c r="DK721">
        <v>9.5674632760488446E-2</v>
      </c>
      <c r="DL721">
        <v>-0.35167184264744517</v>
      </c>
      <c r="DM721">
        <v>-0.31550071846120947</v>
      </c>
      <c r="DN721">
        <v>-0.21077504021952878</v>
      </c>
      <c r="DO721">
        <v>1.123282342352756E-2</v>
      </c>
      <c r="DR721">
        <f t="shared" si="257"/>
        <v>1.9045183438784145E-2</v>
      </c>
      <c r="DS721">
        <f t="shared" si="269"/>
        <v>-7.3270944033917138E-2</v>
      </c>
      <c r="DT721">
        <f t="shared" si="270"/>
        <v>-3.0957104897537651E-3</v>
      </c>
      <c r="DU721">
        <f t="shared" si="271"/>
        <v>-4.4950186910431969E-2</v>
      </c>
      <c r="DV721">
        <f t="shared" si="272"/>
        <v>-5.6772376868620425E-2</v>
      </c>
      <c r="DW721">
        <f t="shared" si="273"/>
        <v>-0.10570875063607309</v>
      </c>
      <c r="DX721">
        <f t="shared" si="274"/>
        <v>-1.8522037029432346E-3</v>
      </c>
      <c r="DY721">
        <f t="shared" si="275"/>
        <v>-0.10335892486655592</v>
      </c>
      <c r="DZ721">
        <f t="shared" si="276"/>
        <v>-6.5277001882591418E-2</v>
      </c>
      <c r="EA721">
        <f t="shared" si="258"/>
        <v>-0.16469048914895307</v>
      </c>
      <c r="EB721">
        <f t="shared" si="259"/>
        <v>-0.1488176421543852</v>
      </c>
      <c r="EC721">
        <f t="shared" si="260"/>
        <v>-2.7008541939936064E-2</v>
      </c>
      <c r="ED721">
        <f t="shared" si="261"/>
        <v>1.3660015624410601E-2</v>
      </c>
      <c r="EE721">
        <f t="shared" si="262"/>
        <v>-0.10908632620611107</v>
      </c>
      <c r="EF721">
        <f t="shared" si="263"/>
        <v>-2.5175432945368028E-2</v>
      </c>
      <c r="EG721">
        <f t="shared" si="264"/>
        <v>1.1519828113920608E-2</v>
      </c>
      <c r="EH721">
        <f t="shared" si="265"/>
        <v>-0.11633593259840473</v>
      </c>
      <c r="EI721">
        <f t="shared" si="266"/>
        <v>-0.11977776110271422</v>
      </c>
      <c r="EJ721">
        <f t="shared" si="267"/>
        <v>-4.9203305388176972E-2</v>
      </c>
      <c r="EK721">
        <f t="shared" si="268"/>
        <v>2.9859728911599938E-3</v>
      </c>
    </row>
    <row r="722" spans="1:141" x14ac:dyDescent="0.3">
      <c r="A722" s="6">
        <f>('Base original'!A722-MIN('Base original'!A:A))/(MAX('Base original'!A:A)-MIN('Base original'!A:A))</f>
        <v>0.27433628318584075</v>
      </c>
      <c r="B722" s="6">
        <f>('Base original'!B722-MIN('Base original'!B:B))/(MAX('Base original'!B:B)-MIN('Base original'!B:B))</f>
        <v>0.31506849315068491</v>
      </c>
      <c r="C722" s="6">
        <f>('Base original'!C722-MIN('Base original'!C:C))/(MAX('Base original'!C:C)-MIN('Base original'!C:C))</f>
        <v>0.01</v>
      </c>
      <c r="D722" s="6">
        <f>('Base original'!D722-MIN('Base original'!D:D))/(MAX('Base original'!D:D)-MIN('Base original'!D:D))</f>
        <v>6.164383561643836E-2</v>
      </c>
      <c r="E722" s="6">
        <f>('Base original'!E722-MIN('Base original'!E:E))/(MAX('Base original'!E:E)-MIN('Base original'!E:E))</f>
        <v>0.12687813021702837</v>
      </c>
      <c r="F722" s="6">
        <f>('Base original'!F722-MIN('Base original'!F:F))/(MAX('Base original'!F:F)-MIN('Base original'!F:F))</f>
        <v>0.16417910447761194</v>
      </c>
      <c r="G722" s="6">
        <f>('Base original'!G722-MIN('Base original'!G:G))/(MAX('Base original'!G:G)-MIN('Base original'!G:G))</f>
        <v>4.2402826855123678E-2</v>
      </c>
      <c r="H722" s="6">
        <f>('Base original'!H722-MIN('Base original'!H:H))/(MAX('Base original'!H:H)-MIN('Base original'!H:H))</f>
        <v>0.41189427312768129</v>
      </c>
      <c r="I722" s="6">
        <f>('Base original'!I722-MIN('Base original'!I:I))/(MAX('Base original'!I:I)-MIN('Base original'!I:I))</f>
        <v>0.45669291338582663</v>
      </c>
      <c r="J722" s="6">
        <f>('Base original'!J722-MIN('Base original'!J:J))/(MAX('Base original'!J:J)-MIN('Base original'!J:J))</f>
        <v>0.13772455089820362</v>
      </c>
      <c r="K722" s="6">
        <f>('Base original'!K722-MIN('Base original'!K:K))/(MAX('Base original'!K:K)-MIN('Base original'!K:K))</f>
        <v>0.32307692307692304</v>
      </c>
      <c r="L722" s="6">
        <f>'Base original'!L722</f>
        <v>7</v>
      </c>
      <c r="M722">
        <v>1024</v>
      </c>
      <c r="O722">
        <v>0.6724962583262345</v>
      </c>
      <c r="P722" t="str">
        <f>IF(O722&lt;=cockpit!C$11,"treino","teste")</f>
        <v>treino</v>
      </c>
      <c r="AP722" s="6">
        <v>0.50824582830483689</v>
      </c>
      <c r="AQ722" s="6">
        <v>1.148826648338932</v>
      </c>
      <c r="AR722" s="6">
        <v>1.1765941532568112</v>
      </c>
      <c r="AS722" s="6">
        <v>1.3240035468346021</v>
      </c>
      <c r="AT722" s="6">
        <v>1.3575046688587804</v>
      </c>
      <c r="AU722" s="6">
        <v>1.2930717769839428</v>
      </c>
      <c r="AV722" s="6">
        <v>1.2602808879600333</v>
      </c>
      <c r="AW722" s="6">
        <v>1.4336890449061985</v>
      </c>
      <c r="AX722" s="6">
        <v>0.73491918205056095</v>
      </c>
      <c r="AY722" s="6">
        <v>0.86007529535959926</v>
      </c>
      <c r="AZ722" s="6">
        <v>0.84837057654530745</v>
      </c>
      <c r="BA722" s="6">
        <v>1.2355949477457067</v>
      </c>
      <c r="BB722" s="6">
        <v>1.02433092229514</v>
      </c>
      <c r="BC722" s="6">
        <v>1.0642803240564913</v>
      </c>
      <c r="BD722" s="6">
        <v>0.88769537187211189</v>
      </c>
      <c r="BE722" s="6">
        <v>1.6542860820744205</v>
      </c>
      <c r="BF722" s="6">
        <v>1.0726920894817011</v>
      </c>
      <c r="BG722" s="6">
        <v>0.81383643408578332</v>
      </c>
      <c r="BH722" s="6">
        <v>0.95319318189932356</v>
      </c>
      <c r="BI722" s="6">
        <v>0.93488933734559698</v>
      </c>
      <c r="BL722" s="8">
        <f>IF(BL$1&lt;=cockpit!$C$15,1/(1+EXP(-(AP722+T$14))),0)</f>
        <v>0.66069308261115733</v>
      </c>
      <c r="BM722" s="8">
        <f>IF(BM$1&lt;=cockpit!$C$15,1/(1+EXP(-(AQ722+U$14))),0)</f>
        <v>0.78046521679356196</v>
      </c>
      <c r="BN722" s="8">
        <f>IF(BN$1&lt;=cockpit!$C$15,1/(1+EXP(-(AR722+V$14))),0)</f>
        <v>0.79059696051337069</v>
      </c>
      <c r="BO722" s="8">
        <f>IF(BO$1&lt;=cockpit!$C$15,1/(1+EXP(-(AS722+W$14))),0)</f>
        <v>0.8009537925398138</v>
      </c>
      <c r="BP722" s="8">
        <f>IF(BP$1&lt;=cockpit!$C$15,1/(1+EXP(-(AT722+X$14))),0)</f>
        <v>0.81229998812674509</v>
      </c>
      <c r="BQ722" s="8">
        <f>IF(BQ$1&lt;=cockpit!$C$15,1/(1+EXP(-(AU722+Y$14))),0)</f>
        <v>0.8508066430624297</v>
      </c>
      <c r="BR722" s="8">
        <f>IF(BR$1&lt;=cockpit!$C$15,1/(1+EXP(-(AV722+Z$14))),0)</f>
        <v>0.83980742754853588</v>
      </c>
      <c r="BS722" s="8">
        <f>IF(BS$1&lt;=cockpit!$C$15,1/(1+EXP(-(AW722+AA$14))),0)</f>
        <v>0.82382118228829049</v>
      </c>
      <c r="BT722" s="8">
        <f>IF(BT$1&lt;=cockpit!$C$15,1/(1+EXP(-(AX722+AB$14))),0)</f>
        <v>0.69611743456446928</v>
      </c>
      <c r="BU722" s="8">
        <f>IF(BU$1&lt;=cockpit!$C$15,1/(1+EXP(-(AY722+AC$14))),0)</f>
        <v>0.71108271711883275</v>
      </c>
      <c r="BV722" s="8">
        <f>IF(BV$1&lt;=cockpit!$C$15,1/(1+EXP(-(AZ722+AD$14))),0)</f>
        <v>0.77267699041799021</v>
      </c>
      <c r="BW722" s="8">
        <f>IF(BW$1&lt;=cockpit!$C$15,1/(1+EXP(-(BA722+AE$14))),0)</f>
        <v>0.8404878566513927</v>
      </c>
      <c r="BX722" s="8">
        <f>IF(BX$1&lt;=cockpit!$C$15,1/(1+EXP(-(BB722+AF$14))),0)</f>
        <v>0.85251773283884391</v>
      </c>
      <c r="BY722" s="8">
        <f>IF(BY$1&lt;=cockpit!$C$15,1/(1+EXP(-(BC722+AG$14))),0)</f>
        <v>0.7380163232653435</v>
      </c>
      <c r="BZ722" s="8">
        <f>IF(BZ$1&lt;=cockpit!$C$15,1/(1+EXP(-(BD722+AH$14))),0)</f>
        <v>0.76713784187039924</v>
      </c>
      <c r="CA722" s="8">
        <f>IF(CA$1&lt;=cockpit!$C$15,1/(1+EXP(-(BE722+AI$14))),0)</f>
        <v>0.9324746269746178</v>
      </c>
      <c r="CB722" s="8">
        <f>IF(CB$1&lt;=cockpit!$C$15,1/(1+EXP(-(BF722+AJ$14))),0)</f>
        <v>0.8154314404067744</v>
      </c>
      <c r="CC722" s="8">
        <f>IF(CC$1&lt;=cockpit!$C$15,1/(1+EXP(-(BG722+AK$14))),0)</f>
        <v>0.73130753468882692</v>
      </c>
      <c r="CD722" s="8">
        <f>IF(CD$1&lt;=cockpit!$C$15,1/(1+EXP(-(BH722+AL$14))),0)</f>
        <v>0.86809374768366487</v>
      </c>
      <c r="CE722" s="8">
        <f>IF(CE$1&lt;=cockpit!$C$15,1/(1+EXP(-(BI722+AM$14))),0)</f>
        <v>0.81404964434358329</v>
      </c>
      <c r="CH722" s="6">
        <v>5.3772544269519997</v>
      </c>
      <c r="CK722" s="9">
        <f t="shared" si="254"/>
        <v>5.3772544269519997</v>
      </c>
      <c r="CM722" s="9">
        <f t="shared" si="255"/>
        <v>2.6333031948468828</v>
      </c>
      <c r="CP722">
        <f t="shared" si="256"/>
        <v>-1.6227455730480003</v>
      </c>
      <c r="CV722">
        <v>0.12724888864480532</v>
      </c>
      <c r="CW722">
        <v>-0.66559283525149771</v>
      </c>
      <c r="CX722">
        <v>-2.7468119038685828E-2</v>
      </c>
      <c r="CY722">
        <v>-0.43457498042250159</v>
      </c>
      <c r="CZ722">
        <v>-0.51944163445155844</v>
      </c>
      <c r="DA722">
        <v>-1.2235403592462626</v>
      </c>
      <c r="DB722">
        <v>-2.1549466183494747E-2</v>
      </c>
      <c r="DC722">
        <v>-1.0201894604302346</v>
      </c>
      <c r="DD722">
        <v>-0.44180425164677867</v>
      </c>
      <c r="DE722">
        <v>-0.95906116409974784</v>
      </c>
      <c r="DF722">
        <v>-1.1820666331718719</v>
      </c>
      <c r="DG722">
        <v>-0.32294484869438367</v>
      </c>
      <c r="DH722">
        <v>0.166612902810817</v>
      </c>
      <c r="DI722">
        <v>-0.80713059844980706</v>
      </c>
      <c r="DJ722">
        <v>-0.22358260124096821</v>
      </c>
      <c r="DK722">
        <v>0.29273117873822319</v>
      </c>
      <c r="DL722">
        <v>-1.0759938142113648</v>
      </c>
      <c r="DM722">
        <v>-0.96532272498094762</v>
      </c>
      <c r="DN722">
        <v>-0.6448984876327637</v>
      </c>
      <c r="DO722">
        <v>3.4368542072789651E-2</v>
      </c>
      <c r="DR722">
        <f t="shared" si="257"/>
        <v>7.1702795555954213E-2</v>
      </c>
      <c r="DS722">
        <f t="shared" si="269"/>
        <v>-0.26016296408762057</v>
      </c>
      <c r="DT722">
        <f t="shared" si="270"/>
        <v>-1.0299348293792759E-2</v>
      </c>
      <c r="DU722">
        <f t="shared" si="271"/>
        <v>-0.15578340661155182</v>
      </c>
      <c r="DV722">
        <f t="shared" si="272"/>
        <v>-0.17669780073133839</v>
      </c>
      <c r="DW722">
        <f t="shared" si="273"/>
        <v>-0.33785382098406391</v>
      </c>
      <c r="DX722">
        <f t="shared" si="274"/>
        <v>-6.3511337656088108E-3</v>
      </c>
      <c r="DY722">
        <f t="shared" si="275"/>
        <v>-0.32780590997687842</v>
      </c>
      <c r="DZ722">
        <f t="shared" si="276"/>
        <v>-0.22771497592708173</v>
      </c>
      <c r="EA722">
        <f t="shared" si="258"/>
        <v>-0.47412279043699762</v>
      </c>
      <c r="EB722">
        <f t="shared" si="259"/>
        <v>-0.47633770852886054</v>
      </c>
      <c r="EC722">
        <f t="shared" si="260"/>
        <v>-9.4810201262077329E-2</v>
      </c>
      <c r="ED722">
        <f t="shared" si="261"/>
        <v>4.5520896853839116E-2</v>
      </c>
      <c r="EE722">
        <f t="shared" si="262"/>
        <v>-0.36751231426242936</v>
      </c>
      <c r="EF722">
        <f t="shared" si="263"/>
        <v>-9.2004135677955831E-2</v>
      </c>
      <c r="EG722">
        <f t="shared" si="264"/>
        <v>3.8198804750123341E-2</v>
      </c>
      <c r="EH722">
        <f t="shared" si="265"/>
        <v>-0.36053493232995426</v>
      </c>
      <c r="EI722">
        <f t="shared" si="266"/>
        <v>-0.44905779277225077</v>
      </c>
      <c r="EJ722">
        <f t="shared" si="267"/>
        <v>-0.15891152918313967</v>
      </c>
      <c r="EK722">
        <f t="shared" si="268"/>
        <v>1.1593305785182454E-2</v>
      </c>
    </row>
    <row r="723" spans="1:141" x14ac:dyDescent="0.3">
      <c r="A723" s="6">
        <f>('Base original'!A723-MIN('Base original'!A:A))/(MAX('Base original'!A:A)-MIN('Base original'!A:A))</f>
        <v>0.35398230088495575</v>
      </c>
      <c r="B723" s="6">
        <f>('Base original'!B723-MIN('Base original'!B:B))/(MAX('Base original'!B:B)-MIN('Base original'!B:B))</f>
        <v>0.4863013698630137</v>
      </c>
      <c r="C723" s="6">
        <f>('Base original'!C723-MIN('Base original'!C:C))/(MAX('Base original'!C:C)-MIN('Base original'!C:C))</f>
        <v>0</v>
      </c>
      <c r="D723" s="6">
        <f>('Base original'!D723-MIN('Base original'!D:D))/(MAX('Base original'!D:D)-MIN('Base original'!D:D))</f>
        <v>0.13013698630136986</v>
      </c>
      <c r="E723" s="6">
        <f>('Base original'!E723-MIN('Base original'!E:E))/(MAX('Base original'!E:E)-MIN('Base original'!E:E))</f>
        <v>0.13856427378964942</v>
      </c>
      <c r="F723" s="6">
        <f>('Base original'!F723-MIN('Base original'!F:F))/(MAX('Base original'!F:F)-MIN('Base original'!F:F))</f>
        <v>0.23880597014925373</v>
      </c>
      <c r="G723" s="6">
        <f>('Base original'!G723-MIN('Base original'!G:G))/(MAX('Base original'!G:G)-MIN('Base original'!G:G))</f>
        <v>0.13074204946996468</v>
      </c>
      <c r="H723" s="6">
        <f>('Base original'!H723-MIN('Base original'!H:H))/(MAX('Base original'!H:H)-MIN('Base original'!H:H))</f>
        <v>0.59838472834067635</v>
      </c>
      <c r="I723" s="6">
        <f>('Base original'!I723-MIN('Base original'!I:I))/(MAX('Base original'!I:I)-MIN('Base original'!I:I))</f>
        <v>0.46456692913385833</v>
      </c>
      <c r="J723" s="6">
        <f>('Base original'!J723-MIN('Base original'!J:J))/(MAX('Base original'!J:J)-MIN('Base original'!J:J))</f>
        <v>0.16167664670658682</v>
      </c>
      <c r="K723" s="6">
        <f>('Base original'!K723-MIN('Base original'!K:K))/(MAX('Base original'!K:K)-MIN('Base original'!K:K))</f>
        <v>0.30769230769230771</v>
      </c>
      <c r="L723" s="6">
        <f>'Base original'!L723</f>
        <v>6</v>
      </c>
      <c r="M723">
        <v>1025</v>
      </c>
      <c r="O723">
        <v>0.25101764221252776</v>
      </c>
      <c r="P723" t="str">
        <f>IF(O723&lt;=cockpit!C$11,"treino","teste")</f>
        <v>treino</v>
      </c>
      <c r="AP723" s="6">
        <v>0.72344762398328932</v>
      </c>
      <c r="AQ723" s="6">
        <v>1.5700609830103158</v>
      </c>
      <c r="AR723" s="6">
        <v>1.5257223744594259</v>
      </c>
      <c r="AS723" s="6">
        <v>1.7645703547980129</v>
      </c>
      <c r="AT723" s="6">
        <v>1.8027172864122354</v>
      </c>
      <c r="AU723" s="6">
        <v>1.6378711821117606</v>
      </c>
      <c r="AV723" s="6">
        <v>1.6680686434986898</v>
      </c>
      <c r="AW723" s="6">
        <v>1.8940241041988788</v>
      </c>
      <c r="AX723" s="6">
        <v>0.97576568396022778</v>
      </c>
      <c r="AY723" s="6">
        <v>1.2391709228373071</v>
      </c>
      <c r="AZ723" s="6">
        <v>1.1711904136314712</v>
      </c>
      <c r="BA723" s="6">
        <v>1.5203181228692235</v>
      </c>
      <c r="BB723" s="6">
        <v>1.3275088268676152</v>
      </c>
      <c r="BC723" s="6">
        <v>1.4355078846868468</v>
      </c>
      <c r="BD723" s="6">
        <v>1.077145091901023</v>
      </c>
      <c r="BE723" s="6">
        <v>2.0793300649308453</v>
      </c>
      <c r="BF723" s="6">
        <v>1.4731306825945596</v>
      </c>
      <c r="BG723" s="6">
        <v>1.0316729200118793</v>
      </c>
      <c r="BH723" s="6">
        <v>1.2176280252988079</v>
      </c>
      <c r="BI723" s="6">
        <v>1.1972681685248341</v>
      </c>
      <c r="BL723" s="8">
        <f>IF(BL$1&lt;=cockpit!$C$15,1/(1+EXP(-(AP723+T$14))),0)</f>
        <v>0.70715080166597988</v>
      </c>
      <c r="BM723" s="8">
        <f>IF(BM$1&lt;=cockpit!$C$15,1/(1+EXP(-(AQ723+U$14))),0)</f>
        <v>0.84417336706030333</v>
      </c>
      <c r="BN723" s="8">
        <f>IF(BN$1&lt;=cockpit!$C$15,1/(1+EXP(-(AR723+V$14))),0)</f>
        <v>0.84259385940911358</v>
      </c>
      <c r="BO723" s="8">
        <f>IF(BO$1&lt;=cockpit!$C$15,1/(1+EXP(-(AS723+W$14))),0)</f>
        <v>0.86209888031152848</v>
      </c>
      <c r="BP723" s="8">
        <f>IF(BP$1&lt;=cockpit!$C$15,1/(1+EXP(-(AT723+X$14))),0)</f>
        <v>0.87104580786248154</v>
      </c>
      <c r="BQ723" s="8">
        <f>IF(BQ$1&lt;=cockpit!$C$15,1/(1+EXP(-(AU723+Y$14))),0)</f>
        <v>0.88950954829750617</v>
      </c>
      <c r="BR723" s="8">
        <f>IF(BR$1&lt;=cockpit!$C$15,1/(1+EXP(-(AV723+Z$14))),0)</f>
        <v>0.88741294670467274</v>
      </c>
      <c r="BS723" s="8">
        <f>IF(BS$1&lt;=cockpit!$C$15,1/(1+EXP(-(AW723+AA$14))),0)</f>
        <v>0.88108960103171918</v>
      </c>
      <c r="BT723" s="8">
        <f>IF(BT$1&lt;=cockpit!$C$15,1/(1+EXP(-(AX723+AB$14))),0)</f>
        <v>0.7445443385503554</v>
      </c>
      <c r="BU723" s="8">
        <f>IF(BU$1&lt;=cockpit!$C$15,1/(1+EXP(-(AY723+AC$14))),0)</f>
        <v>0.78240618975195997</v>
      </c>
      <c r="BV723" s="8">
        <f>IF(BV$1&lt;=cockpit!$C$15,1/(1+EXP(-(AZ723+AD$14))),0)</f>
        <v>0.82437999405754847</v>
      </c>
      <c r="BW723" s="8">
        <f>IF(BW$1&lt;=cockpit!$C$15,1/(1+EXP(-(BA723+AE$14))),0)</f>
        <v>0.87507386167986301</v>
      </c>
      <c r="BX723" s="8">
        <f>IF(BX$1&lt;=cockpit!$C$15,1/(1+EXP(-(BB723+AF$14))),0)</f>
        <v>0.8867197324928151</v>
      </c>
      <c r="BY723" s="8">
        <f>IF(BY$1&lt;=cockpit!$C$15,1/(1+EXP(-(BC723+AG$14))),0)</f>
        <v>0.80327831806198025</v>
      </c>
      <c r="BZ723" s="8">
        <f>IF(BZ$1&lt;=cockpit!$C$15,1/(1+EXP(-(BD723+AH$14))),0)</f>
        <v>0.79925900158369756</v>
      </c>
      <c r="CA723" s="8">
        <f>IF(CA$1&lt;=cockpit!$C$15,1/(1+EXP(-(BE723+AI$14))),0)</f>
        <v>0.95479903727841731</v>
      </c>
      <c r="CB723" s="8">
        <f>IF(CB$1&lt;=cockpit!$C$15,1/(1+EXP(-(BF723+AJ$14))),0)</f>
        <v>0.86831421157777977</v>
      </c>
      <c r="CC723" s="8">
        <f>IF(CC$1&lt;=cockpit!$C$15,1/(1+EXP(-(BG723+AK$14))),0)</f>
        <v>0.77190567094308726</v>
      </c>
      <c r="CD723" s="8">
        <f>IF(CD$1&lt;=cockpit!$C$15,1/(1+EXP(-(BH723+AL$14))),0)</f>
        <v>0.89554191123321703</v>
      </c>
      <c r="CE723" s="8">
        <f>IF(CE$1&lt;=cockpit!$C$15,1/(1+EXP(-(BI723+AM$14))),0)</f>
        <v>0.85054989069643316</v>
      </c>
      <c r="CH723" s="6">
        <v>5.7002002033206285</v>
      </c>
      <c r="CK723" s="9">
        <f t="shared" si="254"/>
        <v>5.7002002033206285</v>
      </c>
      <c r="CM723" s="9">
        <f t="shared" si="255"/>
        <v>8.9879918088992497E-2</v>
      </c>
      <c r="CP723">
        <f t="shared" si="256"/>
        <v>-0.29979979667937151</v>
      </c>
      <c r="CV723">
        <v>2.3509040219862106E-2</v>
      </c>
      <c r="CW723">
        <v>-0.12296727225380201</v>
      </c>
      <c r="CX723">
        <v>-5.0746935562394528E-3</v>
      </c>
      <c r="CY723">
        <v>-8.0287072068785756E-2</v>
      </c>
      <c r="CZ723">
        <v>-9.5966058377761024E-2</v>
      </c>
      <c r="DA723">
        <v>-0.22604723563783485</v>
      </c>
      <c r="DB723">
        <v>-3.981231369638509E-3</v>
      </c>
      <c r="DC723">
        <v>-0.1884784638401075</v>
      </c>
      <c r="DD723">
        <v>-8.162266902198366E-2</v>
      </c>
      <c r="DE723">
        <v>-0.17718510330619822</v>
      </c>
      <c r="DF723">
        <v>-0.21838502730946222</v>
      </c>
      <c r="DG723">
        <v>-5.9663573628102422E-2</v>
      </c>
      <c r="DH723">
        <v>3.0781482455700591E-2</v>
      </c>
      <c r="DI723">
        <v>-0.14911616049239654</v>
      </c>
      <c r="DJ723">
        <v>-4.1306548300843543E-2</v>
      </c>
      <c r="DK723">
        <v>5.4081643681573081E-2</v>
      </c>
      <c r="DL723">
        <v>-0.19878823401928747</v>
      </c>
      <c r="DM723">
        <v>-0.17834191723332127</v>
      </c>
      <c r="DN723">
        <v>-0.11914402274904114</v>
      </c>
      <c r="DO723">
        <v>6.3495363023763334E-3</v>
      </c>
      <c r="DR723">
        <f t="shared" si="257"/>
        <v>1.175305652414475E-2</v>
      </c>
      <c r="DS723">
        <f t="shared" si="269"/>
        <v>-3.533726812473343E-2</v>
      </c>
      <c r="DT723">
        <f t="shared" si="270"/>
        <v>-1.471841729940423E-3</v>
      </c>
      <c r="DU723">
        <f t="shared" si="271"/>
        <v>-2.0616557595871707E-2</v>
      </c>
      <c r="DV723">
        <f t="shared" si="272"/>
        <v>-2.3154613850617841E-2</v>
      </c>
      <c r="DW723">
        <f t="shared" si="273"/>
        <v>-4.7192506062835926E-2</v>
      </c>
      <c r="DX723">
        <f t="shared" si="274"/>
        <v>-8.4600474675138872E-4</v>
      </c>
      <c r="DY723">
        <f t="shared" si="275"/>
        <v>-4.2159072936528305E-2</v>
      </c>
      <c r="DZ723">
        <f t="shared" si="276"/>
        <v>-3.6375446733456884E-2</v>
      </c>
      <c r="EA723">
        <f t="shared" si="258"/>
        <v>-6.8719568668961312E-2</v>
      </c>
      <c r="EB723">
        <f t="shared" si="259"/>
        <v>-6.99700441723584E-2</v>
      </c>
      <c r="EC723">
        <f t="shared" si="260"/>
        <v>-1.3975937752983125E-2</v>
      </c>
      <c r="ED723">
        <f t="shared" si="261"/>
        <v>6.5788682531862045E-3</v>
      </c>
      <c r="EE723">
        <f t="shared" si="262"/>
        <v>-5.2898054847174435E-2</v>
      </c>
      <c r="EF723">
        <f t="shared" si="263"/>
        <v>-1.4919307646757928E-2</v>
      </c>
      <c r="EG723">
        <f t="shared" si="264"/>
        <v>4.7785890518609519E-3</v>
      </c>
      <c r="EH723">
        <f t="shared" si="265"/>
        <v>-4.8907954689151524E-2</v>
      </c>
      <c r="EI723">
        <f t="shared" si="266"/>
        <v>-7.2078960887641139E-2</v>
      </c>
      <c r="EJ723">
        <f t="shared" si="267"/>
        <v>-2.3591074720835166E-2</v>
      </c>
      <c r="EK723">
        <f t="shared" si="268"/>
        <v>1.7560587673411746E-3</v>
      </c>
    </row>
    <row r="724" spans="1:141" x14ac:dyDescent="0.3">
      <c r="A724" s="6">
        <f>('Base original'!A724-MIN('Base original'!A:A))/(MAX('Base original'!A:A)-MIN('Base original'!A:A))</f>
        <v>0.29203539823008856</v>
      </c>
      <c r="B724" s="6">
        <f>('Base original'!B724-MIN('Base original'!B:B))/(MAX('Base original'!B:B)-MIN('Base original'!B:B))</f>
        <v>0.13013698630136986</v>
      </c>
      <c r="C724" s="6">
        <f>('Base original'!C724-MIN('Base original'!C:C))/(MAX('Base original'!C:C)-MIN('Base original'!C:C))</f>
        <v>0.32</v>
      </c>
      <c r="D724" s="6">
        <f>('Base original'!D724-MIN('Base original'!D:D))/(MAX('Base original'!D:D)-MIN('Base original'!D:D))</f>
        <v>6.8493150684931503E-2</v>
      </c>
      <c r="E724" s="6">
        <f>('Base original'!E724-MIN('Base original'!E:E))/(MAX('Base original'!E:E)-MIN('Base original'!E:E))</f>
        <v>9.0150250417362285E-2</v>
      </c>
      <c r="F724" s="6">
        <f>('Base original'!F724-MIN('Base original'!F:F))/(MAX('Base original'!F:F)-MIN('Base original'!F:F))</f>
        <v>0.19402985074626866</v>
      </c>
      <c r="G724" s="6">
        <f>('Base original'!G724-MIN('Base original'!G:G))/(MAX('Base original'!G:G)-MIN('Base original'!G:G))</f>
        <v>0.10600706713780919</v>
      </c>
      <c r="H724" s="6">
        <f>('Base original'!H724-MIN('Base original'!H:H))/(MAX('Base original'!H:H)-MIN('Base original'!H:H))</f>
        <v>0.26211453744493179</v>
      </c>
      <c r="I724" s="6">
        <f>('Base original'!I724-MIN('Base original'!I:I))/(MAX('Base original'!I:I)-MIN('Base original'!I:I))</f>
        <v>0.52755905511811041</v>
      </c>
      <c r="J724" s="6">
        <f>('Base original'!J724-MIN('Base original'!J:J))/(MAX('Base original'!J:J)-MIN('Base original'!J:J))</f>
        <v>0.13772455089820362</v>
      </c>
      <c r="K724" s="6">
        <f>('Base original'!K724-MIN('Base original'!K:K))/(MAX('Base original'!K:K)-MIN('Base original'!K:K))</f>
        <v>0.64615384615384608</v>
      </c>
      <c r="L724" s="6">
        <f>'Base original'!L724</f>
        <v>6</v>
      </c>
      <c r="M724">
        <v>1026</v>
      </c>
      <c r="O724">
        <v>0.4999897515592675</v>
      </c>
      <c r="P724" t="str">
        <f>IF(O724&lt;=cockpit!C$11,"treino","teste")</f>
        <v>treino</v>
      </c>
      <c r="AP724" s="6">
        <v>0.81261872456781403</v>
      </c>
      <c r="AQ724" s="6">
        <v>1.3570595883591889</v>
      </c>
      <c r="AR724" s="6">
        <v>1.4640304974766252</v>
      </c>
      <c r="AS724" s="6">
        <v>1.4705247742734375</v>
      </c>
      <c r="AT724" s="6">
        <v>1.5200823889813977</v>
      </c>
      <c r="AU724" s="6">
        <v>1.4323949330680847</v>
      </c>
      <c r="AV724" s="6">
        <v>1.410545002900546</v>
      </c>
      <c r="AW724" s="6">
        <v>1.5249199433999994</v>
      </c>
      <c r="AX724" s="6">
        <v>0.91590200225321983</v>
      </c>
      <c r="AY724" s="6">
        <v>0.88010912841692424</v>
      </c>
      <c r="AZ724" s="6">
        <v>0.98551576677779029</v>
      </c>
      <c r="BA724" s="6">
        <v>1.4667517584140211</v>
      </c>
      <c r="BB724" s="6">
        <v>1.1192667911080141</v>
      </c>
      <c r="BC724" s="6">
        <v>1.2020204782018196</v>
      </c>
      <c r="BD724" s="6">
        <v>1.1720357074426275</v>
      </c>
      <c r="BE724" s="6">
        <v>1.7404807312996391</v>
      </c>
      <c r="BF724" s="6">
        <v>1.0566750361449297</v>
      </c>
      <c r="BG724" s="6">
        <v>1.1568911744396351</v>
      </c>
      <c r="BH724" s="6">
        <v>1.1917464024133964</v>
      </c>
      <c r="BI724" s="6">
        <v>1.1680344700799348</v>
      </c>
      <c r="BL724" s="8">
        <f>IF(BL$1&lt;=cockpit!$C$15,1/(1+EXP(-(AP724+T$14))),0)</f>
        <v>0.7252704073745101</v>
      </c>
      <c r="BM724" s="8">
        <f>IF(BM$1&lt;=cockpit!$C$15,1/(1+EXP(-(AQ724+U$14))),0)</f>
        <v>0.81406036263858161</v>
      </c>
      <c r="BN724" s="8">
        <f>IF(BN$1&lt;=cockpit!$C$15,1/(1+EXP(-(AR724+V$14))),0)</f>
        <v>0.83423774116901006</v>
      </c>
      <c r="BO724" s="8">
        <f>IF(BO$1&lt;=cockpit!$C$15,1/(1+EXP(-(AS724+W$14))),0)</f>
        <v>0.82328839274904309</v>
      </c>
      <c r="BP724" s="8">
        <f>IF(BP$1&lt;=cockpit!$C$15,1/(1+EXP(-(AT724+X$14))),0)</f>
        <v>0.83584093077042232</v>
      </c>
      <c r="BQ724" s="8">
        <f>IF(BQ$1&lt;=cockpit!$C$15,1/(1+EXP(-(AU724+Y$14))),0)</f>
        <v>0.86764154875129351</v>
      </c>
      <c r="BR724" s="8">
        <f>IF(BR$1&lt;=cockpit!$C$15,1/(1+EXP(-(AV724+Z$14))),0)</f>
        <v>0.85900618018173946</v>
      </c>
      <c r="BS724" s="8">
        <f>IF(BS$1&lt;=cockpit!$C$15,1/(1+EXP(-(AW724+AA$14))),0)</f>
        <v>0.83667380857991758</v>
      </c>
      <c r="BT724" s="8">
        <f>IF(BT$1&lt;=cockpit!$C$15,1/(1+EXP(-(AX724+AB$14))),0)</f>
        <v>0.7329927237495194</v>
      </c>
      <c r="BU724" s="8">
        <f>IF(BU$1&lt;=cockpit!$C$15,1/(1+EXP(-(AY724+AC$14))),0)</f>
        <v>0.71518108143098003</v>
      </c>
      <c r="BV724" s="8">
        <f>IF(BV$1&lt;=cockpit!$C$15,1/(1+EXP(-(AZ724+AD$14))),0)</f>
        <v>0.79586277375341064</v>
      </c>
      <c r="BW724" s="8">
        <f>IF(BW$1&lt;=cockpit!$C$15,1/(1+EXP(-(BA724+AE$14))),0)</f>
        <v>0.86909940181505296</v>
      </c>
      <c r="BX724" s="8">
        <f>IF(BX$1&lt;=cockpit!$C$15,1/(1+EXP(-(BB724+AF$14))),0)</f>
        <v>0.86405921699623844</v>
      </c>
      <c r="BY724" s="8">
        <f>IF(BY$1&lt;=cockpit!$C$15,1/(1+EXP(-(BC724+AG$14))),0)</f>
        <v>0.76376334358252673</v>
      </c>
      <c r="BZ724" s="8">
        <f>IF(BZ$1&lt;=cockpit!$C$15,1/(1+EXP(-(BD724+AH$14))),0)</f>
        <v>0.81405244996783477</v>
      </c>
      <c r="CA724" s="8">
        <f>IF(CA$1&lt;=cockpit!$C$15,1/(1+EXP(-(BE724+AI$14))),0)</f>
        <v>0.93770376931072985</v>
      </c>
      <c r="CB724" s="8">
        <f>IF(CB$1&lt;=cockpit!$C$15,1/(1+EXP(-(BF724+AJ$14))),0)</f>
        <v>0.81300863683499436</v>
      </c>
      <c r="CC724" s="8">
        <f>IF(CC$1&lt;=cockpit!$C$15,1/(1+EXP(-(BG724+AK$14))),0)</f>
        <v>0.79319968632625693</v>
      </c>
      <c r="CD724" s="8">
        <f>IF(CD$1&lt;=cockpit!$C$15,1/(1+EXP(-(BH724+AL$14))),0)</f>
        <v>0.89309586925799711</v>
      </c>
      <c r="CE724" s="8">
        <f>IF(CE$1&lt;=cockpit!$C$15,1/(1+EXP(-(BI724+AM$14))),0)</f>
        <v>0.8467956501164513</v>
      </c>
      <c r="CH724" s="6">
        <v>5.5178949390180616</v>
      </c>
      <c r="CK724" s="9">
        <f t="shared" si="254"/>
        <v>5.5178949390180616</v>
      </c>
      <c r="CM724" s="9">
        <f t="shared" si="255"/>
        <v>0.23242528982439853</v>
      </c>
      <c r="CP724">
        <f t="shared" si="256"/>
        <v>-0.48210506098193839</v>
      </c>
      <c r="CV724">
        <v>3.7804652952932831E-2</v>
      </c>
      <c r="CW724">
        <v>-0.19774244327491558</v>
      </c>
      <c r="CX724">
        <v>-8.1605640613958801E-3</v>
      </c>
      <c r="CY724">
        <v>-0.12910883931378783</v>
      </c>
      <c r="CZ724">
        <v>-0.15432206071802906</v>
      </c>
      <c r="DA724">
        <v>-0.36350430363542507</v>
      </c>
      <c r="DB724">
        <v>-6.4021784320804596E-3</v>
      </c>
      <c r="DC724">
        <v>-0.30309033665088336</v>
      </c>
      <c r="DD724">
        <v>-0.13125659944471746</v>
      </c>
      <c r="DE724">
        <v>-0.2849295962861586</v>
      </c>
      <c r="DF724">
        <v>-0.35118278289284421</v>
      </c>
      <c r="DG724">
        <v>-9.5944397297704626E-2</v>
      </c>
      <c r="DH724">
        <v>4.9499394732048188E-2</v>
      </c>
      <c r="DI724">
        <v>-0.23979220948059402</v>
      </c>
      <c r="DJ724">
        <v>-6.6424648075492851E-2</v>
      </c>
      <c r="DK724">
        <v>8.6968151459397819E-2</v>
      </c>
      <c r="DL724">
        <v>-0.31966937518258404</v>
      </c>
      <c r="DM724">
        <v>-0.28678985721714534</v>
      </c>
      <c r="DN724">
        <v>-0.1915943139030562</v>
      </c>
      <c r="DO724">
        <v>1.0210625958289062E-2</v>
      </c>
      <c r="DR724">
        <f t="shared" si="257"/>
        <v>1.7918756627689245E-2</v>
      </c>
      <c r="DS724">
        <f t="shared" si="269"/>
        <v>-6.6699658386050908E-2</v>
      </c>
      <c r="DT724">
        <f t="shared" si="270"/>
        <v>-2.4811982136631974E-3</v>
      </c>
      <c r="DU724">
        <f t="shared" si="271"/>
        <v>-4.1598380300793165E-2</v>
      </c>
      <c r="DV724">
        <f t="shared" si="272"/>
        <v>-4.6508029939889658E-2</v>
      </c>
      <c r="DW724">
        <f t="shared" si="273"/>
        <v>-8.985758878773073E-2</v>
      </c>
      <c r="DX724">
        <f t="shared" si="274"/>
        <v>-1.6780646327300905E-3</v>
      </c>
      <c r="DY724">
        <f t="shared" si="275"/>
        <v>-9.092011113694623E-2</v>
      </c>
      <c r="DZ724">
        <f t="shared" si="276"/>
        <v>-6.0735272490657195E-2</v>
      </c>
      <c r="EA724">
        <f t="shared" si="258"/>
        <v>-0.1391926725753832</v>
      </c>
      <c r="EB724">
        <f t="shared" si="259"/>
        <v>-0.12874446697457362</v>
      </c>
      <c r="EC724">
        <f t="shared" si="260"/>
        <v>-2.3474353953877501E-2</v>
      </c>
      <c r="ED724">
        <f t="shared" si="261"/>
        <v>1.2543229265520945E-2</v>
      </c>
      <c r="EE724">
        <f t="shared" si="262"/>
        <v>-9.9913154047821445E-2</v>
      </c>
      <c r="EF724">
        <f t="shared" si="263"/>
        <v>-2.2406269872303108E-2</v>
      </c>
      <c r="EG724">
        <f t="shared" si="264"/>
        <v>1.0498068279178912E-2</v>
      </c>
      <c r="EH724">
        <f t="shared" si="265"/>
        <v>-0.10837333863882422</v>
      </c>
      <c r="EI724">
        <f t="shared" si="266"/>
        <v>-0.10635150379175083</v>
      </c>
      <c r="EJ724">
        <f t="shared" si="267"/>
        <v>-3.8774812858038257E-2</v>
      </c>
      <c r="EK724">
        <f t="shared" si="268"/>
        <v>2.8889651729366692E-3</v>
      </c>
    </row>
    <row r="725" spans="1:141" x14ac:dyDescent="0.3">
      <c r="A725" s="6">
        <f>('Base original'!A725-MIN('Base original'!A:A))/(MAX('Base original'!A:A)-MIN('Base original'!A:A))</f>
        <v>0.15929203539823014</v>
      </c>
      <c r="B725" s="6">
        <f>('Base original'!B725-MIN('Base original'!B:B))/(MAX('Base original'!B:B)-MIN('Base original'!B:B))</f>
        <v>0.46232876712328769</v>
      </c>
      <c r="C725" s="6">
        <f>('Base original'!C725-MIN('Base original'!C:C))/(MAX('Base original'!C:C)-MIN('Base original'!C:C))</f>
        <v>0</v>
      </c>
      <c r="D725" s="6">
        <f>('Base original'!D725-MIN('Base original'!D:D))/(MAX('Base original'!D:D)-MIN('Base original'!D:D))</f>
        <v>8.9041095890410982E-2</v>
      </c>
      <c r="E725" s="6">
        <f>('Base original'!E725-MIN('Base original'!E:E))/(MAX('Base original'!E:E)-MIN('Base original'!E:E))</f>
        <v>8.8480801335559273E-2</v>
      </c>
      <c r="F725" s="6">
        <f>('Base original'!F725-MIN('Base original'!F:F))/(MAX('Base original'!F:F)-MIN('Base original'!F:F))</f>
        <v>0.40298507462686567</v>
      </c>
      <c r="G725" s="6">
        <f>('Base original'!G725-MIN('Base original'!G:G))/(MAX('Base original'!G:G)-MIN('Base original'!G:G))</f>
        <v>0.16254416961130741</v>
      </c>
      <c r="H725" s="6">
        <f>('Base original'!H725-MIN('Base original'!H:H))/(MAX('Base original'!H:H)-MIN('Base original'!H:H))</f>
        <v>0.27239353891328938</v>
      </c>
      <c r="I725" s="6">
        <f>('Base original'!I725-MIN('Base original'!I:I))/(MAX('Base original'!I:I)-MIN('Base original'!I:I))</f>
        <v>0.59055118110236238</v>
      </c>
      <c r="J725" s="6">
        <f>('Base original'!J725-MIN('Base original'!J:J))/(MAX('Base original'!J:J)-MIN('Base original'!J:J))</f>
        <v>0.11377245508982037</v>
      </c>
      <c r="K725" s="6">
        <f>('Base original'!K725-MIN('Base original'!K:K))/(MAX('Base original'!K:K)-MIN('Base original'!K:K))</f>
        <v>0.49230769230769222</v>
      </c>
      <c r="L725" s="6">
        <f>'Base original'!L725</f>
        <v>5</v>
      </c>
      <c r="M725">
        <v>1027</v>
      </c>
      <c r="O725">
        <v>9.1061708303611599E-2</v>
      </c>
      <c r="P725" t="str">
        <f>IF(O725&lt;=cockpit!C$11,"treino","teste")</f>
        <v>treino</v>
      </c>
      <c r="AP725" s="6">
        <v>0.54862966591583839</v>
      </c>
      <c r="AQ725" s="6">
        <v>1.3823228238251346</v>
      </c>
      <c r="AR725" s="6">
        <v>1.5731085601973265</v>
      </c>
      <c r="AS725" s="6">
        <v>1.568698374650469</v>
      </c>
      <c r="AT725" s="6">
        <v>1.7259234305395839</v>
      </c>
      <c r="AU725" s="6">
        <v>1.4910826661473597</v>
      </c>
      <c r="AV725" s="6">
        <v>1.3957705612055031</v>
      </c>
      <c r="AW725" s="6">
        <v>1.645296392173645</v>
      </c>
      <c r="AX725" s="6">
        <v>0.91923787894973941</v>
      </c>
      <c r="AY725" s="6">
        <v>1.1741106259985894</v>
      </c>
      <c r="AZ725" s="6">
        <v>1.1738258649798892</v>
      </c>
      <c r="BA725" s="6">
        <v>1.4540337797603771</v>
      </c>
      <c r="BB725" s="6">
        <v>1.1131364115304574</v>
      </c>
      <c r="BC725" s="6">
        <v>1.3474441174775398</v>
      </c>
      <c r="BD725" s="6">
        <v>1.0731689696237969</v>
      </c>
      <c r="BE725" s="6">
        <v>1.8436581851593341</v>
      </c>
      <c r="BF725" s="6">
        <v>1.2312095988732543</v>
      </c>
      <c r="BG725" s="6">
        <v>1.1068862773991555</v>
      </c>
      <c r="BH725" s="6">
        <v>1.2990858383685033</v>
      </c>
      <c r="BI725" s="6">
        <v>1.0269827572498169</v>
      </c>
      <c r="BL725" s="8">
        <f>IF(BL$1&lt;=cockpit!$C$15,1/(1+EXP(-(AP725+T$14))),0)</f>
        <v>0.66968665463435662</v>
      </c>
      <c r="BM725" s="8">
        <f>IF(BM$1&lt;=cockpit!$C$15,1/(1+EXP(-(AQ725+U$14))),0)</f>
        <v>0.81785405814151424</v>
      </c>
      <c r="BN725" s="8">
        <f>IF(BN$1&lt;=cockpit!$C$15,1/(1+EXP(-(AR725+V$14))),0)</f>
        <v>0.84877712558720919</v>
      </c>
      <c r="BO725" s="8">
        <f>IF(BO$1&lt;=cockpit!$C$15,1/(1+EXP(-(AS725+W$14))),0)</f>
        <v>0.83712100815850188</v>
      </c>
      <c r="BP725" s="8">
        <f>IF(BP$1&lt;=cockpit!$C$15,1/(1+EXP(-(AT725+X$14))),0)</f>
        <v>0.86217143133375818</v>
      </c>
      <c r="BQ725" s="8">
        <f>IF(BQ$1&lt;=cockpit!$C$15,1/(1+EXP(-(AU725+Y$14))),0)</f>
        <v>0.87423703250686258</v>
      </c>
      <c r="BR725" s="8">
        <f>IF(BR$1&lt;=cockpit!$C$15,1/(1+EXP(-(AV725+Z$14))),0)</f>
        <v>0.85720727123948437</v>
      </c>
      <c r="BS725" s="8">
        <f>IF(BS$1&lt;=cockpit!$C$15,1/(1+EXP(-(AW725+AA$14))),0)</f>
        <v>0.85246432538141115</v>
      </c>
      <c r="BT725" s="8">
        <f>IF(BT$1&lt;=cockpit!$C$15,1/(1+EXP(-(AX725+AB$14))),0)</f>
        <v>0.73364509517368959</v>
      </c>
      <c r="BU725" s="8">
        <f>IF(BU$1&lt;=cockpit!$C$15,1/(1+EXP(-(AY725+AC$14))),0)</f>
        <v>0.7711266201019692</v>
      </c>
      <c r="BV725" s="8">
        <f>IF(BV$1&lt;=cockpit!$C$15,1/(1+EXP(-(AZ725+AD$14))),0)</f>
        <v>0.82476122230197324</v>
      </c>
      <c r="BW725" s="8">
        <f>IF(BW$1&lt;=cockpit!$C$15,1/(1+EXP(-(BA725+AE$14))),0)</f>
        <v>0.86764572870512591</v>
      </c>
      <c r="BX725" s="8">
        <f>IF(BX$1&lt;=cockpit!$C$15,1/(1+EXP(-(BB725+AF$14))),0)</f>
        <v>0.86333752875742975</v>
      </c>
      <c r="BY725" s="8">
        <f>IF(BY$1&lt;=cockpit!$C$15,1/(1+EXP(-(BC725+AG$14))),0)</f>
        <v>0.78898990276713588</v>
      </c>
      <c r="BZ725" s="8">
        <f>IF(BZ$1&lt;=cockpit!$C$15,1/(1+EXP(-(BD725+AH$14))),0)</f>
        <v>0.79862029727571404</v>
      </c>
      <c r="CA725" s="8">
        <f>IF(CA$1&lt;=cockpit!$C$15,1/(1+EXP(-(BE725+AI$14))),0)</f>
        <v>0.94346560100896504</v>
      </c>
      <c r="CB725" s="8">
        <f>IF(CB$1&lt;=cockpit!$C$15,1/(1+EXP(-(BF725+AJ$14))),0)</f>
        <v>0.83810750365930409</v>
      </c>
      <c r="CC725" s="8">
        <f>IF(CC$1&lt;=cockpit!$C$15,1/(1+EXP(-(BG725+AK$14))),0)</f>
        <v>0.78487689610645972</v>
      </c>
      <c r="CD725" s="8">
        <f>IF(CD$1&lt;=cockpit!$C$15,1/(1+EXP(-(BH725+AL$14))),0)</f>
        <v>0.90292020458252276</v>
      </c>
      <c r="CE725" s="8">
        <f>IF(CE$1&lt;=cockpit!$C$15,1/(1+EXP(-(BI725+AM$14))),0)</f>
        <v>0.82758893523935984</v>
      </c>
      <c r="CH725" s="6">
        <v>5.6305264596078946</v>
      </c>
      <c r="CK725" s="9">
        <f t="shared" si="254"/>
        <v>5.6305264596078946</v>
      </c>
      <c r="CM725" s="9">
        <f t="shared" si="255"/>
        <v>0.39756361626566589</v>
      </c>
      <c r="CP725">
        <f t="shared" si="256"/>
        <v>0.63052645960789455</v>
      </c>
      <c r="CV725">
        <v>-4.9443235328348684E-2</v>
      </c>
      <c r="CW725">
        <v>0.25861965111587681</v>
      </c>
      <c r="CX725">
        <v>1.0672884361668493E-2</v>
      </c>
      <c r="CY725">
        <v>0.16885642973919537</v>
      </c>
      <c r="CZ725">
        <v>0.20183182144105061</v>
      </c>
      <c r="DA725">
        <v>0.4754131416016486</v>
      </c>
      <c r="DB725">
        <v>8.3731601828360529E-3</v>
      </c>
      <c r="DC725">
        <v>0.39640006375499554</v>
      </c>
      <c r="DD725">
        <v>0.17166540168544256</v>
      </c>
      <c r="DE725">
        <v>0.37264833772518496</v>
      </c>
      <c r="DF725">
        <v>0.45929830382130876</v>
      </c>
      <c r="DG725">
        <v>0.12548194583172265</v>
      </c>
      <c r="DH725">
        <v>-6.4738333278565791E-2</v>
      </c>
      <c r="DI725">
        <v>0.31361490496988986</v>
      </c>
      <c r="DJ725">
        <v>8.6874213882832355E-2</v>
      </c>
      <c r="DK725">
        <v>-0.1137422629968857</v>
      </c>
      <c r="DL725">
        <v>0.41808314347169595</v>
      </c>
      <c r="DM725">
        <v>0.37508130064901934</v>
      </c>
      <c r="DN725">
        <v>0.25057875181862793</v>
      </c>
      <c r="DO725">
        <v>-1.3354080587222178E-2</v>
      </c>
      <c r="DR725">
        <f t="shared" si="257"/>
        <v>-2.726892249844759E-2</v>
      </c>
      <c r="DS725">
        <f t="shared" si="269"/>
        <v>8.5632778429880721E-2</v>
      </c>
      <c r="DT725">
        <f t="shared" si="270"/>
        <v>2.9838971651328997E-3</v>
      </c>
      <c r="DU725">
        <f t="shared" si="271"/>
        <v>5.0526642289278889E-2</v>
      </c>
      <c r="DV725">
        <f t="shared" si="272"/>
        <v>5.1802240664285425E-2</v>
      </c>
      <c r="DW725">
        <f t="shared" si="273"/>
        <v>0.11205944666816743</v>
      </c>
      <c r="DX725">
        <f t="shared" si="274"/>
        <v>2.2205260267836929E-3</v>
      </c>
      <c r="DY725">
        <f t="shared" si="275"/>
        <v>0.10833795053911087</v>
      </c>
      <c r="DZ725">
        <f t="shared" si="276"/>
        <v>7.9269052635673284E-2</v>
      </c>
      <c r="EA725">
        <f t="shared" si="258"/>
        <v>0.15105812230880383</v>
      </c>
      <c r="EB725">
        <f t="shared" si="259"/>
        <v>0.14686932541242975</v>
      </c>
      <c r="EC725">
        <f t="shared" si="260"/>
        <v>3.1017993801283828E-2</v>
      </c>
      <c r="ED725">
        <f t="shared" si="261"/>
        <v>-1.6485507254762912E-2</v>
      </c>
      <c r="EE725">
        <f t="shared" si="262"/>
        <v>0.11838803764337501</v>
      </c>
      <c r="EF725">
        <f t="shared" si="263"/>
        <v>3.1466328569140639E-2</v>
      </c>
      <c r="EG725">
        <f t="shared" si="264"/>
        <v>-1.2497164957219756E-2</v>
      </c>
      <c r="EH725">
        <f t="shared" si="265"/>
        <v>0.12441143103169547</v>
      </c>
      <c r="EI725">
        <f t="shared" si="266"/>
        <v>0.14401931360293344</v>
      </c>
      <c r="EJ725">
        <f t="shared" si="267"/>
        <v>4.6290691816658902E-2</v>
      </c>
      <c r="EK725">
        <f t="shared" si="268"/>
        <v>-4.2078247784693625E-3</v>
      </c>
    </row>
    <row r="726" spans="1:141" x14ac:dyDescent="0.3">
      <c r="A726" s="6">
        <f>('Base original'!A726-MIN('Base original'!A:A))/(MAX('Base original'!A:A)-MIN('Base original'!A:A))</f>
        <v>0.27433628318584075</v>
      </c>
      <c r="B726" s="6">
        <f>('Base original'!B726-MIN('Base original'!B:B))/(MAX('Base original'!B:B)-MIN('Base original'!B:B))</f>
        <v>0.31506849315068491</v>
      </c>
      <c r="C726" s="6">
        <f>('Base original'!C726-MIN('Base original'!C:C))/(MAX('Base original'!C:C)-MIN('Base original'!C:C))</f>
        <v>0.01</v>
      </c>
      <c r="D726" s="6">
        <f>('Base original'!D726-MIN('Base original'!D:D))/(MAX('Base original'!D:D)-MIN('Base original'!D:D))</f>
        <v>6.164383561643836E-2</v>
      </c>
      <c r="E726" s="6">
        <f>('Base original'!E726-MIN('Base original'!E:E))/(MAX('Base original'!E:E)-MIN('Base original'!E:E))</f>
        <v>0.12687813021702837</v>
      </c>
      <c r="F726" s="6">
        <f>('Base original'!F726-MIN('Base original'!F:F))/(MAX('Base original'!F:F)-MIN('Base original'!F:F))</f>
        <v>0.16417910447761194</v>
      </c>
      <c r="G726" s="6">
        <f>('Base original'!G726-MIN('Base original'!G:G))/(MAX('Base original'!G:G)-MIN('Base original'!G:G))</f>
        <v>4.2402826855123678E-2</v>
      </c>
      <c r="H726" s="6">
        <f>('Base original'!H726-MIN('Base original'!H:H))/(MAX('Base original'!H:H)-MIN('Base original'!H:H))</f>
        <v>0.41189427312768129</v>
      </c>
      <c r="I726" s="6">
        <f>('Base original'!I726-MIN('Base original'!I:I))/(MAX('Base original'!I:I)-MIN('Base original'!I:I))</f>
        <v>0.45669291338582663</v>
      </c>
      <c r="J726" s="6">
        <f>('Base original'!J726-MIN('Base original'!J:J))/(MAX('Base original'!J:J)-MIN('Base original'!J:J))</f>
        <v>0.13772455089820362</v>
      </c>
      <c r="K726" s="6">
        <f>('Base original'!K726-MIN('Base original'!K:K))/(MAX('Base original'!K:K)-MIN('Base original'!K:K))</f>
        <v>0.32307692307692304</v>
      </c>
      <c r="L726" s="6">
        <f>'Base original'!L726</f>
        <v>7</v>
      </c>
      <c r="M726">
        <v>1029</v>
      </c>
      <c r="O726">
        <v>0.40593890274615052</v>
      </c>
      <c r="P726" t="str">
        <f>IF(O726&lt;=cockpit!C$11,"treino","teste")</f>
        <v>treino</v>
      </c>
      <c r="AP726" s="6">
        <v>0.50824582830483689</v>
      </c>
      <c r="AQ726" s="6">
        <v>1.148826648338932</v>
      </c>
      <c r="AR726" s="6">
        <v>1.1765941532568112</v>
      </c>
      <c r="AS726" s="6">
        <v>1.3240035468346021</v>
      </c>
      <c r="AT726" s="6">
        <v>1.3575046688587804</v>
      </c>
      <c r="AU726" s="6">
        <v>1.2930717769839428</v>
      </c>
      <c r="AV726" s="6">
        <v>1.2602808879600333</v>
      </c>
      <c r="AW726" s="6">
        <v>1.4336890449061985</v>
      </c>
      <c r="AX726" s="6">
        <v>0.73491918205056095</v>
      </c>
      <c r="AY726" s="6">
        <v>0.86007529535959926</v>
      </c>
      <c r="AZ726" s="6">
        <v>0.84837057654530745</v>
      </c>
      <c r="BA726" s="6">
        <v>1.2355949477457067</v>
      </c>
      <c r="BB726" s="6">
        <v>1.02433092229514</v>
      </c>
      <c r="BC726" s="6">
        <v>1.0642803240564913</v>
      </c>
      <c r="BD726" s="6">
        <v>0.88769537187211189</v>
      </c>
      <c r="BE726" s="6">
        <v>1.6542860820744205</v>
      </c>
      <c r="BF726" s="6">
        <v>1.0726920894817011</v>
      </c>
      <c r="BG726" s="6">
        <v>0.81383643408578332</v>
      </c>
      <c r="BH726" s="6">
        <v>0.95319318189932356</v>
      </c>
      <c r="BI726" s="6">
        <v>0.93488933734559698</v>
      </c>
      <c r="BL726" s="8">
        <f>IF(BL$1&lt;=cockpit!$C$15,1/(1+EXP(-(AP726+T$14))),0)</f>
        <v>0.66069308261115733</v>
      </c>
      <c r="BM726" s="8">
        <f>IF(BM$1&lt;=cockpit!$C$15,1/(1+EXP(-(AQ726+U$14))),0)</f>
        <v>0.78046521679356196</v>
      </c>
      <c r="BN726" s="8">
        <f>IF(BN$1&lt;=cockpit!$C$15,1/(1+EXP(-(AR726+V$14))),0)</f>
        <v>0.79059696051337069</v>
      </c>
      <c r="BO726" s="8">
        <f>IF(BO$1&lt;=cockpit!$C$15,1/(1+EXP(-(AS726+W$14))),0)</f>
        <v>0.8009537925398138</v>
      </c>
      <c r="BP726" s="8">
        <f>IF(BP$1&lt;=cockpit!$C$15,1/(1+EXP(-(AT726+X$14))),0)</f>
        <v>0.81229998812674509</v>
      </c>
      <c r="BQ726" s="8">
        <f>IF(BQ$1&lt;=cockpit!$C$15,1/(1+EXP(-(AU726+Y$14))),0)</f>
        <v>0.8508066430624297</v>
      </c>
      <c r="BR726" s="8">
        <f>IF(BR$1&lt;=cockpit!$C$15,1/(1+EXP(-(AV726+Z$14))),0)</f>
        <v>0.83980742754853588</v>
      </c>
      <c r="BS726" s="8">
        <f>IF(BS$1&lt;=cockpit!$C$15,1/(1+EXP(-(AW726+AA$14))),0)</f>
        <v>0.82382118228829049</v>
      </c>
      <c r="BT726" s="8">
        <f>IF(BT$1&lt;=cockpit!$C$15,1/(1+EXP(-(AX726+AB$14))),0)</f>
        <v>0.69611743456446928</v>
      </c>
      <c r="BU726" s="8">
        <f>IF(BU$1&lt;=cockpit!$C$15,1/(1+EXP(-(AY726+AC$14))),0)</f>
        <v>0.71108271711883275</v>
      </c>
      <c r="BV726" s="8">
        <f>IF(BV$1&lt;=cockpit!$C$15,1/(1+EXP(-(AZ726+AD$14))),0)</f>
        <v>0.77267699041799021</v>
      </c>
      <c r="BW726" s="8">
        <f>IF(BW$1&lt;=cockpit!$C$15,1/(1+EXP(-(BA726+AE$14))),0)</f>
        <v>0.8404878566513927</v>
      </c>
      <c r="BX726" s="8">
        <f>IF(BX$1&lt;=cockpit!$C$15,1/(1+EXP(-(BB726+AF$14))),0)</f>
        <v>0.85251773283884391</v>
      </c>
      <c r="BY726" s="8">
        <f>IF(BY$1&lt;=cockpit!$C$15,1/(1+EXP(-(BC726+AG$14))),0)</f>
        <v>0.7380163232653435</v>
      </c>
      <c r="BZ726" s="8">
        <f>IF(BZ$1&lt;=cockpit!$C$15,1/(1+EXP(-(BD726+AH$14))),0)</f>
        <v>0.76713784187039924</v>
      </c>
      <c r="CA726" s="8">
        <f>IF(CA$1&lt;=cockpit!$C$15,1/(1+EXP(-(BE726+AI$14))),0)</f>
        <v>0.9324746269746178</v>
      </c>
      <c r="CB726" s="8">
        <f>IF(CB$1&lt;=cockpit!$C$15,1/(1+EXP(-(BF726+AJ$14))),0)</f>
        <v>0.8154314404067744</v>
      </c>
      <c r="CC726" s="8">
        <f>IF(CC$1&lt;=cockpit!$C$15,1/(1+EXP(-(BG726+AK$14))),0)</f>
        <v>0.73130753468882692</v>
      </c>
      <c r="CD726" s="8">
        <f>IF(CD$1&lt;=cockpit!$C$15,1/(1+EXP(-(BH726+AL$14))),0)</f>
        <v>0.86809374768366487</v>
      </c>
      <c r="CE726" s="8">
        <f>IF(CE$1&lt;=cockpit!$C$15,1/(1+EXP(-(BI726+AM$14))),0)</f>
        <v>0.81404964434358329</v>
      </c>
      <c r="CH726" s="6">
        <v>5.3772544269519997</v>
      </c>
      <c r="CK726" s="9">
        <f t="shared" si="254"/>
        <v>5.3772544269519997</v>
      </c>
      <c r="CM726" s="9">
        <f t="shared" si="255"/>
        <v>2.6333031948468828</v>
      </c>
      <c r="CP726">
        <f t="shared" si="256"/>
        <v>-1.6227455730480003</v>
      </c>
      <c r="CV726">
        <v>0.12724888864480532</v>
      </c>
      <c r="CW726">
        <v>-0.66559283525149771</v>
      </c>
      <c r="CX726">
        <v>-2.7468119038685828E-2</v>
      </c>
      <c r="CY726">
        <v>-0.43457498042250159</v>
      </c>
      <c r="CZ726">
        <v>-0.51944163445155844</v>
      </c>
      <c r="DA726">
        <v>-1.2235403592462626</v>
      </c>
      <c r="DB726">
        <v>-2.1549466183494747E-2</v>
      </c>
      <c r="DC726">
        <v>-1.0201894604302346</v>
      </c>
      <c r="DD726">
        <v>-0.44180425164677867</v>
      </c>
      <c r="DE726">
        <v>-0.95906116409974784</v>
      </c>
      <c r="DF726">
        <v>-1.1820666331718719</v>
      </c>
      <c r="DG726">
        <v>-0.32294484869438367</v>
      </c>
      <c r="DH726">
        <v>0.166612902810817</v>
      </c>
      <c r="DI726">
        <v>-0.80713059844980706</v>
      </c>
      <c r="DJ726">
        <v>-0.22358260124096821</v>
      </c>
      <c r="DK726">
        <v>0.29273117873822319</v>
      </c>
      <c r="DL726">
        <v>-1.0759938142113648</v>
      </c>
      <c r="DM726">
        <v>-0.96532272498094762</v>
      </c>
      <c r="DN726">
        <v>-0.6448984876327637</v>
      </c>
      <c r="DO726">
        <v>3.4368542072789651E-2</v>
      </c>
      <c r="DR726">
        <f t="shared" si="257"/>
        <v>7.1702795555954213E-2</v>
      </c>
      <c r="DS726">
        <f t="shared" si="269"/>
        <v>-0.26016296408762057</v>
      </c>
      <c r="DT726">
        <f t="shared" si="270"/>
        <v>-1.0299348293792759E-2</v>
      </c>
      <c r="DU726">
        <f t="shared" si="271"/>
        <v>-0.15578340661155182</v>
      </c>
      <c r="DV726">
        <f t="shared" si="272"/>
        <v>-0.17669780073133839</v>
      </c>
      <c r="DW726">
        <f t="shared" si="273"/>
        <v>-0.33785382098406391</v>
      </c>
      <c r="DX726">
        <f t="shared" si="274"/>
        <v>-6.3511337656088108E-3</v>
      </c>
      <c r="DY726">
        <f t="shared" si="275"/>
        <v>-0.32780590997687842</v>
      </c>
      <c r="DZ726">
        <f t="shared" si="276"/>
        <v>-0.22771497592708173</v>
      </c>
      <c r="EA726">
        <f t="shared" si="258"/>
        <v>-0.47412279043699762</v>
      </c>
      <c r="EB726">
        <f t="shared" si="259"/>
        <v>-0.47633770852886054</v>
      </c>
      <c r="EC726">
        <f t="shared" si="260"/>
        <v>-9.4810201262077329E-2</v>
      </c>
      <c r="ED726">
        <f t="shared" si="261"/>
        <v>4.5520896853839116E-2</v>
      </c>
      <c r="EE726">
        <f t="shared" si="262"/>
        <v>-0.36751231426242936</v>
      </c>
      <c r="EF726">
        <f t="shared" si="263"/>
        <v>-9.2004135677955831E-2</v>
      </c>
      <c r="EG726">
        <f t="shared" si="264"/>
        <v>3.8198804750123341E-2</v>
      </c>
      <c r="EH726">
        <f t="shared" si="265"/>
        <v>-0.36053493232995426</v>
      </c>
      <c r="EI726">
        <f t="shared" si="266"/>
        <v>-0.44905779277225077</v>
      </c>
      <c r="EJ726">
        <f t="shared" si="267"/>
        <v>-0.15891152918313967</v>
      </c>
      <c r="EK726">
        <f t="shared" si="268"/>
        <v>1.1593305785182454E-2</v>
      </c>
    </row>
    <row r="727" spans="1:141" x14ac:dyDescent="0.3">
      <c r="A727" s="6">
        <f>('Base original'!A727-MIN('Base original'!A:A))/(MAX('Base original'!A:A)-MIN('Base original'!A:A))</f>
        <v>0.30973451327433627</v>
      </c>
      <c r="B727" s="6">
        <f>('Base original'!B727-MIN('Base original'!B:B))/(MAX('Base original'!B:B)-MIN('Base original'!B:B))</f>
        <v>0.47945205479452052</v>
      </c>
      <c r="C727" s="6">
        <f>('Base original'!C727-MIN('Base original'!C:C))/(MAX('Base original'!C:C)-MIN('Base original'!C:C))</f>
        <v>0</v>
      </c>
      <c r="D727" s="6">
        <f>('Base original'!D727-MIN('Base original'!D:D))/(MAX('Base original'!D:D)-MIN('Base original'!D:D))</f>
        <v>0.21917808219178081</v>
      </c>
      <c r="E727" s="6">
        <f>('Base original'!E727-MIN('Base original'!E:E))/(MAX('Base original'!E:E)-MIN('Base original'!E:E))</f>
        <v>0.13856427378964942</v>
      </c>
      <c r="F727" s="6">
        <f>('Base original'!F727-MIN('Base original'!F:F))/(MAX('Base original'!F:F)-MIN('Base original'!F:F))</f>
        <v>5.9701492537313432E-2</v>
      </c>
      <c r="G727" s="6">
        <f>('Base original'!G727-MIN('Base original'!G:G))/(MAX('Base original'!G:G)-MIN('Base original'!G:G))</f>
        <v>2.8268551236749116E-2</v>
      </c>
      <c r="H727" s="6">
        <f>('Base original'!H727-MIN('Base original'!H:H))/(MAX('Base original'!H:H)-MIN('Base original'!H:H))</f>
        <v>0.62187958883994121</v>
      </c>
      <c r="I727" s="6">
        <f>('Base original'!I727-MIN('Base original'!I:I))/(MAX('Base original'!I:I)-MIN('Base original'!I:I))</f>
        <v>0.48818897637795267</v>
      </c>
      <c r="J727" s="6">
        <f>('Base original'!J727-MIN('Base original'!J:J))/(MAX('Base original'!J:J)-MIN('Base original'!J:J))</f>
        <v>0.11976047904191618</v>
      </c>
      <c r="K727" s="6">
        <f>('Base original'!K727-MIN('Base original'!K:K))/(MAX('Base original'!K:K)-MIN('Base original'!K:K))</f>
        <v>0.18461538461538451</v>
      </c>
      <c r="L727" s="6">
        <f>'Base original'!L727</f>
        <v>5</v>
      </c>
      <c r="M727">
        <v>1032</v>
      </c>
      <c r="O727">
        <v>0.72695093790870224</v>
      </c>
      <c r="P727" t="str">
        <f>IF(O727&lt;=cockpit!C$11,"treino","teste")</f>
        <v>treino</v>
      </c>
      <c r="AP727" s="6">
        <v>0.61972835507082324</v>
      </c>
      <c r="AQ727" s="6">
        <v>1.3216372557626879</v>
      </c>
      <c r="AR727" s="6">
        <v>1.2592261375206153</v>
      </c>
      <c r="AS727" s="6">
        <v>1.6666684159134915</v>
      </c>
      <c r="AT727" s="6">
        <v>1.6227437320327858</v>
      </c>
      <c r="AU727" s="6">
        <v>1.4503635429741979</v>
      </c>
      <c r="AV727" s="6">
        <v>1.5041011758410527</v>
      </c>
      <c r="AW727" s="6">
        <v>1.69070453711585</v>
      </c>
      <c r="AX727" s="6">
        <v>0.87402395467472427</v>
      </c>
      <c r="AY727" s="6">
        <v>1.0202081107266887</v>
      </c>
      <c r="AZ727" s="6">
        <v>1.0708147347215704</v>
      </c>
      <c r="BA727" s="6">
        <v>1.3525582894702799</v>
      </c>
      <c r="BB727" s="6">
        <v>1.2449170287491909</v>
      </c>
      <c r="BC727" s="6">
        <v>1.2920216028611462</v>
      </c>
      <c r="BD727" s="6">
        <v>0.96230023297260348</v>
      </c>
      <c r="BE727" s="6">
        <v>1.9563248417265227</v>
      </c>
      <c r="BF727" s="6">
        <v>1.2985549227370203</v>
      </c>
      <c r="BG727" s="6">
        <v>0.90504061657207435</v>
      </c>
      <c r="BH727" s="6">
        <v>0.99850641344665991</v>
      </c>
      <c r="BI727" s="6">
        <v>1.1128570080789799</v>
      </c>
      <c r="BL727" s="8">
        <f>IF(BL$1&lt;=cockpit!$C$15,1/(1+EXP(-(AP727+T$14))),0)</f>
        <v>0.68522019513428822</v>
      </c>
      <c r="BM727" s="8">
        <f>IF(BM$1&lt;=cockpit!$C$15,1/(1+EXP(-(AQ727+U$14))),0)</f>
        <v>0.8086388768952627</v>
      </c>
      <c r="BN727" s="8">
        <f>IF(BN$1&lt;=cockpit!$C$15,1/(1+EXP(-(AR727+V$14))),0)</f>
        <v>0.80394875919130293</v>
      </c>
      <c r="BO727" s="8">
        <f>IF(BO$1&lt;=cockpit!$C$15,1/(1+EXP(-(AS727+W$14))),0)</f>
        <v>0.85004207980481417</v>
      </c>
      <c r="BP727" s="8">
        <f>IF(BP$1&lt;=cockpit!$C$15,1/(1+EXP(-(AT727+X$14))),0)</f>
        <v>0.84944615644450139</v>
      </c>
      <c r="BQ727" s="8">
        <f>IF(BQ$1&lt;=cockpit!$C$15,1/(1+EXP(-(AU727+Y$14))),0)</f>
        <v>0.86969146147848486</v>
      </c>
      <c r="BR727" s="8">
        <f>IF(BR$1&lt;=cockpit!$C$15,1/(1+EXP(-(AV727+Z$14))),0)</f>
        <v>0.86996125494563781</v>
      </c>
      <c r="BS727" s="8">
        <f>IF(BS$1&lt;=cockpit!$C$15,1/(1+EXP(-(AW727+AA$14))),0)</f>
        <v>0.85808434514708487</v>
      </c>
      <c r="BT727" s="8">
        <f>IF(BT$1&lt;=cockpit!$C$15,1/(1+EXP(-(AX727+AB$14))),0)</f>
        <v>0.72471704853601271</v>
      </c>
      <c r="BU727" s="8">
        <f>IF(BU$1&lt;=cockpit!$C$15,1/(1+EXP(-(AY727+AC$14))),0)</f>
        <v>0.74283979554926194</v>
      </c>
      <c r="BV727" s="8">
        <f>IF(BV$1&lt;=cockpit!$C$15,1/(1+EXP(-(AZ727+AD$14))),0)</f>
        <v>0.80937177556999729</v>
      </c>
      <c r="BW727" s="8">
        <f>IF(BW$1&lt;=cockpit!$C$15,1/(1+EXP(-(BA727+AE$14))),0)</f>
        <v>0.85555181463435426</v>
      </c>
      <c r="BX727" s="8">
        <f>IF(BX$1&lt;=cockpit!$C$15,1/(1+EXP(-(BB727+AF$14))),0)</f>
        <v>0.87815487160079364</v>
      </c>
      <c r="BY727" s="8">
        <f>IF(BY$1&lt;=cockpit!$C$15,1/(1+EXP(-(BC727+AG$14))),0)</f>
        <v>0.77961514276614363</v>
      </c>
      <c r="BZ727" s="8">
        <f>IF(BZ$1&lt;=cockpit!$C$15,1/(1+EXP(-(BD727+AH$14))),0)</f>
        <v>0.78019870086124377</v>
      </c>
      <c r="CA727" s="8">
        <f>IF(CA$1&lt;=cockpit!$C$15,1/(1+EXP(-(BE727+AI$14))),0)</f>
        <v>0.94918331868005001</v>
      </c>
      <c r="CB727" s="8">
        <f>IF(CB$1&lt;=cockpit!$C$15,1/(1+EXP(-(BF727+AJ$14))),0)</f>
        <v>0.84703840898988902</v>
      </c>
      <c r="CC727" s="8">
        <f>IF(CC$1&lt;=cockpit!$C$15,1/(1+EXP(-(BG727+AK$14))),0)</f>
        <v>0.74884670073158344</v>
      </c>
      <c r="CD727" s="8">
        <f>IF(CD$1&lt;=cockpit!$C$15,1/(1+EXP(-(BH727+AL$14))),0)</f>
        <v>0.87319644594433854</v>
      </c>
      <c r="CE727" s="8">
        <f>IF(CE$1&lt;=cockpit!$C$15,1/(1+EXP(-(BI727+AM$14))),0)</f>
        <v>0.83949956291065519</v>
      </c>
      <c r="CH727" s="6">
        <v>5.5543362851241431</v>
      </c>
      <c r="CK727" s="9">
        <f t="shared" si="254"/>
        <v>5.5543362851241431</v>
      </c>
      <c r="CM727" s="9">
        <f t="shared" si="255"/>
        <v>0.3072887170052353</v>
      </c>
      <c r="CP727">
        <f t="shared" si="256"/>
        <v>0.55433628512414312</v>
      </c>
      <c r="CV727">
        <v>-4.3468722016011707E-2</v>
      </c>
      <c r="CW727">
        <v>0.22736913649718965</v>
      </c>
      <c r="CX727">
        <v>9.3832177515374773E-3</v>
      </c>
      <c r="CY727">
        <v>0.14845252654291541</v>
      </c>
      <c r="CZ727">
        <v>0.17744331013015355</v>
      </c>
      <c r="DA727">
        <v>0.41796621029757092</v>
      </c>
      <c r="DB727">
        <v>7.36138260302219E-3</v>
      </c>
      <c r="DC727">
        <v>0.34850074158912658</v>
      </c>
      <c r="DD727">
        <v>0.15092207409317829</v>
      </c>
      <c r="DE727">
        <v>0.32761907457575584</v>
      </c>
      <c r="DF727">
        <v>0.4037986219681502</v>
      </c>
      <c r="DG727">
        <v>0.11031923346367235</v>
      </c>
      <c r="DH727">
        <v>-5.6915624440385539E-2</v>
      </c>
      <c r="DI727">
        <v>0.27571899439189407</v>
      </c>
      <c r="DJ727">
        <v>7.6376698016507136E-2</v>
      </c>
      <c r="DK727">
        <v>-9.9998124694904503E-2</v>
      </c>
      <c r="DL727">
        <v>0.3675637288389893</v>
      </c>
      <c r="DM727">
        <v>0.32975804845780649</v>
      </c>
      <c r="DN727">
        <v>0.22029986576703478</v>
      </c>
      <c r="DO727">
        <v>-1.1740429463614682E-2</v>
      </c>
      <c r="DR727">
        <f t="shared" si="257"/>
        <v>-2.3058995726946762E-2</v>
      </c>
      <c r="DS727">
        <f t="shared" si="269"/>
        <v>7.8693178168249001E-2</v>
      </c>
      <c r="DT727">
        <f t="shared" si="270"/>
        <v>3.3185287731174158E-3</v>
      </c>
      <c r="DU727">
        <f t="shared" si="271"/>
        <v>4.11849562021128E-2</v>
      </c>
      <c r="DV727">
        <f t="shared" si="272"/>
        <v>4.9407533049109678E-2</v>
      </c>
      <c r="DW727">
        <f t="shared" si="273"/>
        <v>0.1018319340318493</v>
      </c>
      <c r="DX727">
        <f t="shared" si="274"/>
        <v>1.7900483776182347E-3</v>
      </c>
      <c r="DY727">
        <f t="shared" si="275"/>
        <v>9.1896598480372932E-2</v>
      </c>
      <c r="DZ727">
        <f t="shared" si="276"/>
        <v>7.1655567066527509E-2</v>
      </c>
      <c r="EA727">
        <f t="shared" si="258"/>
        <v>0.14683527791315426</v>
      </c>
      <c r="EB727">
        <f t="shared" si="259"/>
        <v>0.13927714210706374</v>
      </c>
      <c r="EC727">
        <f t="shared" si="260"/>
        <v>2.9568984666367943E-2</v>
      </c>
      <c r="ED727">
        <f t="shared" si="261"/>
        <v>-1.3024800382199121E-2</v>
      </c>
      <c r="EE727">
        <f t="shared" si="262"/>
        <v>0.10813705278694712</v>
      </c>
      <c r="EF727">
        <f t="shared" si="263"/>
        <v>2.9885437187304194E-2</v>
      </c>
      <c r="EG727">
        <f t="shared" si="264"/>
        <v>-9.904917003056006E-3</v>
      </c>
      <c r="EH727">
        <f t="shared" si="265"/>
        <v>0.1038462856829738</v>
      </c>
      <c r="EI727">
        <f t="shared" si="266"/>
        <v>0.14483917216343437</v>
      </c>
      <c r="EJ727">
        <f t="shared" si="267"/>
        <v>5.2327379199792433E-2</v>
      </c>
      <c r="EK727">
        <f t="shared" si="268"/>
        <v>-3.4662500757122977E-3</v>
      </c>
    </row>
    <row r="728" spans="1:141" x14ac:dyDescent="0.3">
      <c r="A728" s="6">
        <f>('Base original'!A728-MIN('Base original'!A:A))/(MAX('Base original'!A:A)-MIN('Base original'!A:A))</f>
        <v>0.38053097345132747</v>
      </c>
      <c r="B728" s="6">
        <f>('Base original'!B728-MIN('Base original'!B:B))/(MAX('Base original'!B:B)-MIN('Base original'!B:B))</f>
        <v>0.42808219178082191</v>
      </c>
      <c r="C728" s="6">
        <f>('Base original'!C728-MIN('Base original'!C:C))/(MAX('Base original'!C:C)-MIN('Base original'!C:C))</f>
        <v>0.18</v>
      </c>
      <c r="D728" s="6">
        <f>('Base original'!D728-MIN('Base original'!D:D))/(MAX('Base original'!D:D)-MIN('Base original'!D:D))</f>
        <v>0.10958904109589042</v>
      </c>
      <c r="E728" s="6">
        <f>('Base original'!E728-MIN('Base original'!E:E))/(MAX('Base original'!E:E)-MIN('Base original'!E:E))</f>
        <v>0.10851419031719534</v>
      </c>
      <c r="F728" s="6">
        <f>('Base original'!F728-MIN('Base original'!F:F))/(MAX('Base original'!F:F)-MIN('Base original'!F:F))</f>
        <v>0.20895522388059701</v>
      </c>
      <c r="G728" s="6">
        <f>('Base original'!G728-MIN('Base original'!G:G))/(MAX('Base original'!G:G)-MIN('Base original'!G:G))</f>
        <v>0.14840989399293286</v>
      </c>
      <c r="H728" s="6">
        <f>('Base original'!H728-MIN('Base original'!H:H))/(MAX('Base original'!H:H)-MIN('Base original'!H:H))</f>
        <v>0.53744493392070569</v>
      </c>
      <c r="I728" s="6">
        <f>('Base original'!I728-MIN('Base original'!I:I))/(MAX('Base original'!I:I)-MIN('Base original'!I:I))</f>
        <v>0.3622047244094489</v>
      </c>
      <c r="J728" s="6">
        <f>('Base original'!J728-MIN('Base original'!J:J))/(MAX('Base original'!J:J)-MIN('Base original'!J:J))</f>
        <v>8.3832335329341298E-2</v>
      </c>
      <c r="K728" s="6">
        <f>('Base original'!K728-MIN('Base original'!K:K))/(MAX('Base original'!K:K)-MIN('Base original'!K:K))</f>
        <v>0.19999999999999984</v>
      </c>
      <c r="L728" s="6">
        <f>'Base original'!L728</f>
        <v>6</v>
      </c>
      <c r="M728">
        <v>1034</v>
      </c>
      <c r="O728">
        <v>0.88673803797732942</v>
      </c>
      <c r="P728" t="str">
        <f>IF(O728&lt;=cockpit!C$11,"treino","teste")</f>
        <v>teste</v>
      </c>
      <c r="AP728" s="6">
        <v>0.77680699137498832</v>
      </c>
      <c r="AQ728" s="6">
        <v>1.5331873951102619</v>
      </c>
      <c r="AR728" s="6">
        <v>1.3233925396229675</v>
      </c>
      <c r="AS728" s="6">
        <v>1.6801984853398257</v>
      </c>
      <c r="AT728" s="6">
        <v>1.691131095351831</v>
      </c>
      <c r="AU728" s="6">
        <v>1.4578027086378269</v>
      </c>
      <c r="AV728" s="6">
        <v>1.449549139637591</v>
      </c>
      <c r="AW728" s="6">
        <v>1.7962308439160177</v>
      </c>
      <c r="AX728" s="6">
        <v>0.95244721893960549</v>
      </c>
      <c r="AY728" s="6">
        <v>1.1595525258956594</v>
      </c>
      <c r="AZ728" s="6">
        <v>1.1474484329154959</v>
      </c>
      <c r="BA728" s="6">
        <v>1.3901027569522479</v>
      </c>
      <c r="BB728" s="6">
        <v>1.2006822821187266</v>
      </c>
      <c r="BC728" s="6">
        <v>1.2835634644380203</v>
      </c>
      <c r="BD728" s="6">
        <v>1.0560027818415512</v>
      </c>
      <c r="BE728" s="6">
        <v>1.7916313790997509</v>
      </c>
      <c r="BF728" s="6">
        <v>1.3573643758727445</v>
      </c>
      <c r="BG728" s="6">
        <v>0.99161506152319978</v>
      </c>
      <c r="BH728" s="6">
        <v>1.1226725002173799</v>
      </c>
      <c r="BI728" s="6">
        <v>1.1611531424667643</v>
      </c>
      <c r="BL728" s="8">
        <f>IF(BL$1&lt;=cockpit!$C$15,1/(1+EXP(-(AP728+T$14))),0)</f>
        <v>0.71807754493739084</v>
      </c>
      <c r="BM728" s="8">
        <f>IF(BM$1&lt;=cockpit!$C$15,1/(1+EXP(-(AQ728+U$14))),0)</f>
        <v>0.83926105715477639</v>
      </c>
      <c r="BN728" s="8">
        <f>IF(BN$1&lt;=cockpit!$C$15,1/(1+EXP(-(AR728+V$14))),0)</f>
        <v>0.81386554406416478</v>
      </c>
      <c r="BO728" s="8">
        <f>IF(BO$1&lt;=cockpit!$C$15,1/(1+EXP(-(AS728+W$14))),0)</f>
        <v>0.85175860926261193</v>
      </c>
      <c r="BP728" s="8">
        <f>IF(BP$1&lt;=cockpit!$C$15,1/(1+EXP(-(AT728+X$14))),0)</f>
        <v>0.85798465932734458</v>
      </c>
      <c r="BQ728" s="8">
        <f>IF(BQ$1&lt;=cockpit!$C$15,1/(1+EXP(-(AU728+Y$14))),0)</f>
        <v>0.87053221279777027</v>
      </c>
      <c r="BR728" s="8">
        <f>IF(BR$1&lt;=cockpit!$C$15,1/(1+EXP(-(AV728+Z$14))),0)</f>
        <v>0.86366433178960711</v>
      </c>
      <c r="BS728" s="8">
        <f>IF(BS$1&lt;=cockpit!$C$15,1/(1+EXP(-(AW728+AA$14))),0)</f>
        <v>0.87045590799844963</v>
      </c>
      <c r="BT728" s="8">
        <f>IF(BT$1&lt;=cockpit!$C$15,1/(1+EXP(-(AX728+AB$14))),0)</f>
        <v>0.74008397895023725</v>
      </c>
      <c r="BU728" s="8">
        <f>IF(BU$1&lt;=cockpit!$C$15,1/(1+EXP(-(AY728+AC$14))),0)</f>
        <v>0.76854711987610858</v>
      </c>
      <c r="BV728" s="8">
        <f>IF(BV$1&lt;=cockpit!$C$15,1/(1+EXP(-(AZ728+AD$14))),0)</f>
        <v>0.82091617296109576</v>
      </c>
      <c r="BW728" s="8">
        <f>IF(BW$1&lt;=cockpit!$C$15,1/(1+EXP(-(BA728+AE$14))),0)</f>
        <v>0.86013001686530421</v>
      </c>
      <c r="BX728" s="8">
        <f>IF(BX$1&lt;=cockpit!$C$15,1/(1+EXP(-(BB728+AF$14))),0)</f>
        <v>0.87334208105804156</v>
      </c>
      <c r="BY728" s="8">
        <f>IF(BY$1&lt;=cockpit!$C$15,1/(1+EXP(-(BC728+AG$14))),0)</f>
        <v>0.77815846818155499</v>
      </c>
      <c r="BZ728" s="8">
        <f>IF(BZ$1&lt;=cockpit!$C$15,1/(1+EXP(-(BD728+AH$14))),0)</f>
        <v>0.79584537276764111</v>
      </c>
      <c r="CA728" s="8">
        <f>IF(CA$1&lt;=cockpit!$C$15,1/(1+EXP(-(BE728+AI$14))),0)</f>
        <v>0.94062569973548094</v>
      </c>
      <c r="CB728" s="8">
        <f>IF(CB$1&lt;=cockpit!$C$15,1/(1+EXP(-(BF728+AJ$14))),0)</f>
        <v>0.85450350944358766</v>
      </c>
      <c r="CC728" s="8">
        <f>IF(CC$1&lt;=cockpit!$C$15,1/(1+EXP(-(BG728+AK$14))),0)</f>
        <v>0.76477608994469903</v>
      </c>
      <c r="CD728" s="8">
        <f>IF(CD$1&lt;=cockpit!$C$15,1/(1+EXP(-(BH728+AL$14))),0)</f>
        <v>0.88631969726795301</v>
      </c>
      <c r="CE728" s="8">
        <f>IF(CE$1&lt;=cockpit!$C$15,1/(1+EXP(-(BI728+AM$14))),0)</f>
        <v>0.84590078438598049</v>
      </c>
      <c r="CH728" s="6">
        <v>5.6276809518916</v>
      </c>
      <c r="CK728" s="9">
        <f t="shared" si="254"/>
        <v>5.6276809518916</v>
      </c>
      <c r="CM728" s="9">
        <f t="shared" si="255"/>
        <v>0.13862147358434507</v>
      </c>
      <c r="CP728">
        <f t="shared" si="256"/>
        <v>0</v>
      </c>
      <c r="CV728">
        <v>0</v>
      </c>
      <c r="CW728">
        <v>0</v>
      </c>
      <c r="CX728">
        <v>0</v>
      </c>
      <c r="CY728">
        <v>0</v>
      </c>
      <c r="CZ728">
        <v>0</v>
      </c>
      <c r="DA728">
        <v>0</v>
      </c>
      <c r="DB728">
        <v>0</v>
      </c>
      <c r="DC728">
        <v>0</v>
      </c>
      <c r="DD728">
        <v>0</v>
      </c>
      <c r="DE728">
        <v>0</v>
      </c>
      <c r="DF728">
        <v>0</v>
      </c>
      <c r="DG728">
        <v>0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0</v>
      </c>
      <c r="DN728">
        <v>0</v>
      </c>
      <c r="DO728">
        <v>0</v>
      </c>
      <c r="DR728">
        <f t="shared" si="257"/>
        <v>0</v>
      </c>
      <c r="DS728">
        <f t="shared" si="269"/>
        <v>0</v>
      </c>
      <c r="DT728">
        <f t="shared" si="270"/>
        <v>0</v>
      </c>
      <c r="DU728">
        <f t="shared" si="271"/>
        <v>0</v>
      </c>
      <c r="DV728">
        <f t="shared" si="272"/>
        <v>0</v>
      </c>
      <c r="DW728">
        <f t="shared" si="273"/>
        <v>0</v>
      </c>
      <c r="DX728">
        <f t="shared" si="274"/>
        <v>0</v>
      </c>
      <c r="DY728">
        <f t="shared" si="275"/>
        <v>0</v>
      </c>
      <c r="DZ728">
        <f t="shared" si="276"/>
        <v>0</v>
      </c>
      <c r="EA728">
        <f t="shared" si="258"/>
        <v>0</v>
      </c>
      <c r="EB728">
        <f t="shared" si="259"/>
        <v>0</v>
      </c>
      <c r="EC728">
        <f t="shared" si="260"/>
        <v>0</v>
      </c>
      <c r="ED728">
        <f t="shared" si="261"/>
        <v>0</v>
      </c>
      <c r="EE728">
        <f t="shared" si="262"/>
        <v>0</v>
      </c>
      <c r="EF728">
        <f t="shared" si="263"/>
        <v>0</v>
      </c>
      <c r="EG728">
        <f t="shared" si="264"/>
        <v>0</v>
      </c>
      <c r="EH728">
        <f t="shared" si="265"/>
        <v>0</v>
      </c>
      <c r="EI728">
        <f t="shared" si="266"/>
        <v>0</v>
      </c>
      <c r="EJ728">
        <f t="shared" si="267"/>
        <v>0</v>
      </c>
      <c r="EK728">
        <f t="shared" si="268"/>
        <v>0</v>
      </c>
    </row>
    <row r="729" spans="1:141" x14ac:dyDescent="0.3">
      <c r="A729" s="6">
        <f>('Base original'!A729-MIN('Base original'!A:A))/(MAX('Base original'!A:A)-MIN('Base original'!A:A))</f>
        <v>0.48672566371681414</v>
      </c>
      <c r="B729" s="6">
        <f>('Base original'!B729-MIN('Base original'!B:B))/(MAX('Base original'!B:B)-MIN('Base original'!B:B))</f>
        <v>0.17123287671232876</v>
      </c>
      <c r="C729" s="6">
        <f>('Base original'!C729-MIN('Base original'!C:C))/(MAX('Base original'!C:C)-MIN('Base original'!C:C))</f>
        <v>0.34</v>
      </c>
      <c r="D729" s="6">
        <f>('Base original'!D729-MIN('Base original'!D:D))/(MAX('Base original'!D:D)-MIN('Base original'!D:D))</f>
        <v>0.10273972602739727</v>
      </c>
      <c r="E729" s="6">
        <f>('Base original'!E729-MIN('Base original'!E:E))/(MAX('Base original'!E:E)-MIN('Base original'!E:E))</f>
        <v>0.12186978297161939</v>
      </c>
      <c r="F729" s="6">
        <f>('Base original'!F729-MIN('Base original'!F:F))/(MAX('Base original'!F:F)-MIN('Base original'!F:F))</f>
        <v>5.9701492537313432E-2</v>
      </c>
      <c r="G729" s="6">
        <f>('Base original'!G729-MIN('Base original'!G:G))/(MAX('Base original'!G:G)-MIN('Base original'!G:G))</f>
        <v>3.8869257950530034E-2</v>
      </c>
      <c r="H729" s="6">
        <f>('Base original'!H729-MIN('Base original'!H:H))/(MAX('Base original'!H:H)-MIN('Base original'!H:H))</f>
        <v>0.49632892804691675</v>
      </c>
      <c r="I729" s="6">
        <f>('Base original'!I729-MIN('Base original'!I:I))/(MAX('Base original'!I:I)-MIN('Base original'!I:I))</f>
        <v>0.33858267716535423</v>
      </c>
      <c r="J729" s="6">
        <f>('Base original'!J729-MIN('Base original'!J:J))/(MAX('Base original'!J:J)-MIN('Base original'!J:J))</f>
        <v>0.19161676646706588</v>
      </c>
      <c r="K729" s="6">
        <f>('Base original'!K729-MIN('Base original'!K:K))/(MAX('Base original'!K:K)-MIN('Base original'!K:K))</f>
        <v>0.33846153846153837</v>
      </c>
      <c r="L729" s="6">
        <f>'Base original'!L729</f>
        <v>7</v>
      </c>
      <c r="M729">
        <v>1035</v>
      </c>
      <c r="O729">
        <v>0.99733202788487996</v>
      </c>
      <c r="P729" t="str">
        <f>IF(O729&lt;=cockpit!C$11,"treino","teste")</f>
        <v>teste</v>
      </c>
      <c r="AP729" s="6">
        <v>0.91614689143869932</v>
      </c>
      <c r="AQ729" s="6">
        <v>1.4477526996106647</v>
      </c>
      <c r="AR729" s="6">
        <v>1.2529941635450137</v>
      </c>
      <c r="AS729" s="6">
        <v>1.5737536084630126</v>
      </c>
      <c r="AT729" s="6">
        <v>1.5115479209193576</v>
      </c>
      <c r="AU729" s="6">
        <v>1.4399115797214397</v>
      </c>
      <c r="AV729" s="6">
        <v>1.4667090380342127</v>
      </c>
      <c r="AW729" s="6">
        <v>1.7150808253300809</v>
      </c>
      <c r="AX729" s="6">
        <v>0.93813289010543655</v>
      </c>
      <c r="AY729" s="6">
        <v>0.88151230716467999</v>
      </c>
      <c r="AZ729" s="6">
        <v>0.9546806871051563</v>
      </c>
      <c r="BA729" s="6">
        <v>1.4037543360154785</v>
      </c>
      <c r="BB729" s="6">
        <v>1.1885913719935195</v>
      </c>
      <c r="BC729" s="6">
        <v>1.1881473107524096</v>
      </c>
      <c r="BD729" s="6">
        <v>1.1105140469248018</v>
      </c>
      <c r="BE729" s="6">
        <v>1.753374253256236</v>
      </c>
      <c r="BF729" s="6">
        <v>1.2115450790959805</v>
      </c>
      <c r="BG729" s="6">
        <v>1.0197230978422351</v>
      </c>
      <c r="BH729" s="6">
        <v>1.0453513234663243</v>
      </c>
      <c r="BI729" s="6">
        <v>1.2095800149178932</v>
      </c>
      <c r="BL729" s="8">
        <f>IF(BL$1&lt;=cockpit!$C$15,1/(1+EXP(-(AP729+T$14))),0)</f>
        <v>0.74541102838222273</v>
      </c>
      <c r="BM729" s="8">
        <f>IF(BM$1&lt;=cockpit!$C$15,1/(1+EXP(-(AQ729+U$14))),0)</f>
        <v>0.82739915227919203</v>
      </c>
      <c r="BN729" s="8">
        <f>IF(BN$1&lt;=cockpit!$C$15,1/(1+EXP(-(AR729+V$14))),0)</f>
        <v>0.80296464474191975</v>
      </c>
      <c r="BO729" s="8">
        <f>IF(BO$1&lt;=cockpit!$C$15,1/(1+EXP(-(AS729+W$14))),0)</f>
        <v>0.83780911223649479</v>
      </c>
      <c r="BP729" s="8">
        <f>IF(BP$1&lt;=cockpit!$C$15,1/(1+EXP(-(AT729+X$14))),0)</f>
        <v>0.834666550079743</v>
      </c>
      <c r="BQ729" s="8">
        <f>IF(BQ$1&lt;=cockpit!$C$15,1/(1+EXP(-(AU729+Y$14))),0)</f>
        <v>0.86850237524686225</v>
      </c>
      <c r="BR729" s="8">
        <f>IF(BR$1&lt;=cockpit!$C$15,1/(1+EXP(-(AV729+Z$14))),0)</f>
        <v>0.86567229997762507</v>
      </c>
      <c r="BS729" s="8">
        <f>IF(BS$1&lt;=cockpit!$C$15,1/(1+EXP(-(AW729+AA$14))),0)</f>
        <v>0.8610269512817007</v>
      </c>
      <c r="BT729" s="8">
        <f>IF(BT$1&lt;=cockpit!$C$15,1/(1+EXP(-(AX729+AB$14))),0)</f>
        <v>0.737321031109887</v>
      </c>
      <c r="BU729" s="8">
        <f>IF(BU$1&lt;=cockpit!$C$15,1/(1+EXP(-(AY729+AC$14))),0)</f>
        <v>0.71546681855411742</v>
      </c>
      <c r="BV729" s="8">
        <f>IF(BV$1&lt;=cockpit!$C$15,1/(1+EXP(-(AZ729+AD$14))),0)</f>
        <v>0.79080742663465009</v>
      </c>
      <c r="BW729" s="8">
        <f>IF(BW$1&lt;=cockpit!$C$15,1/(1+EXP(-(BA729+AE$14))),0)</f>
        <v>0.86176432858101337</v>
      </c>
      <c r="BX729" s="8">
        <f>IF(BX$1&lt;=cockpit!$C$15,1/(1+EXP(-(BB729+AF$14))),0)</f>
        <v>0.87199858846594891</v>
      </c>
      <c r="BY729" s="8">
        <f>IF(BY$1&lt;=cockpit!$C$15,1/(1+EXP(-(BC729+AG$14))),0)</f>
        <v>0.76125107056089902</v>
      </c>
      <c r="BZ729" s="8">
        <f>IF(BZ$1&lt;=cockpit!$C$15,1/(1+EXP(-(BD729+AH$14))),0)</f>
        <v>0.8045594301813821</v>
      </c>
      <c r="CA729" s="8">
        <f>IF(CA$1&lt;=cockpit!$C$15,1/(1+EXP(-(BE729+AI$14))),0)</f>
        <v>0.93845271261705088</v>
      </c>
      <c r="CB729" s="8">
        <f>IF(CB$1&lt;=cockpit!$C$15,1/(1+EXP(-(BF729+AJ$14))),0)</f>
        <v>0.83542158503523878</v>
      </c>
      <c r="CC729" s="8">
        <f>IF(CC$1&lt;=cockpit!$C$15,1/(1+EXP(-(BG729+AK$14))),0)</f>
        <v>0.76979486457985458</v>
      </c>
      <c r="CD729" s="8">
        <f>IF(CD$1&lt;=cockpit!$C$15,1/(1+EXP(-(BH729+AL$14))),0)</f>
        <v>0.87829328433605403</v>
      </c>
      <c r="CE729" s="8">
        <f>IF(CE$1&lt;=cockpit!$C$15,1/(1+EXP(-(BI729+AM$14))),0)</f>
        <v>0.85210816321219363</v>
      </c>
      <c r="CH729" s="6">
        <v>5.5284585659219792</v>
      </c>
      <c r="CK729" s="9">
        <f t="shared" si="254"/>
        <v>5.5284585659219792</v>
      </c>
      <c r="CM729" s="9">
        <f t="shared" si="255"/>
        <v>2.1654341922083984</v>
      </c>
      <c r="CP729">
        <f t="shared" si="256"/>
        <v>0</v>
      </c>
      <c r="CV729">
        <v>0</v>
      </c>
      <c r="CW729">
        <v>0</v>
      </c>
      <c r="CX729">
        <v>0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0</v>
      </c>
      <c r="DF729">
        <v>0</v>
      </c>
      <c r="DG729">
        <v>0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R729">
        <f t="shared" si="257"/>
        <v>0</v>
      </c>
      <c r="DS729">
        <f t="shared" si="269"/>
        <v>0</v>
      </c>
      <c r="DT729">
        <f t="shared" si="270"/>
        <v>0</v>
      </c>
      <c r="DU729">
        <f t="shared" si="271"/>
        <v>0</v>
      </c>
      <c r="DV729">
        <f t="shared" si="272"/>
        <v>0</v>
      </c>
      <c r="DW729">
        <f t="shared" si="273"/>
        <v>0</v>
      </c>
      <c r="DX729">
        <f t="shared" si="274"/>
        <v>0</v>
      </c>
      <c r="DY729">
        <f t="shared" si="275"/>
        <v>0</v>
      </c>
      <c r="DZ729">
        <f t="shared" si="276"/>
        <v>0</v>
      </c>
      <c r="EA729">
        <f t="shared" si="258"/>
        <v>0</v>
      </c>
      <c r="EB729">
        <f t="shared" si="259"/>
        <v>0</v>
      </c>
      <c r="EC729">
        <f t="shared" si="260"/>
        <v>0</v>
      </c>
      <c r="ED729">
        <f t="shared" si="261"/>
        <v>0</v>
      </c>
      <c r="EE729">
        <f t="shared" si="262"/>
        <v>0</v>
      </c>
      <c r="EF729">
        <f t="shared" si="263"/>
        <v>0</v>
      </c>
      <c r="EG729">
        <f t="shared" si="264"/>
        <v>0</v>
      </c>
      <c r="EH729">
        <f t="shared" si="265"/>
        <v>0</v>
      </c>
      <c r="EI729">
        <f t="shared" si="266"/>
        <v>0</v>
      </c>
      <c r="EJ729">
        <f t="shared" si="267"/>
        <v>0</v>
      </c>
      <c r="EK729">
        <f t="shared" si="268"/>
        <v>0</v>
      </c>
    </row>
    <row r="730" spans="1:141" x14ac:dyDescent="0.3">
      <c r="A730" s="6">
        <f>('Base original'!A730-MIN('Base original'!A:A))/(MAX('Base original'!A:A)-MIN('Base original'!A:A))</f>
        <v>0.26548672566371678</v>
      </c>
      <c r="B730" s="6">
        <f>('Base original'!B730-MIN('Base original'!B:B))/(MAX('Base original'!B:B)-MIN('Base original'!B:B))</f>
        <v>0.13013698630136986</v>
      </c>
      <c r="C730" s="6">
        <f>('Base original'!C730-MIN('Base original'!C:C))/(MAX('Base original'!C:C)-MIN('Base original'!C:C))</f>
        <v>0.34</v>
      </c>
      <c r="D730" s="6">
        <f>('Base original'!D730-MIN('Base original'!D:D))/(MAX('Base original'!D:D)-MIN('Base original'!D:D))</f>
        <v>0.10958904109589042</v>
      </c>
      <c r="E730" s="6">
        <f>('Base original'!E730-MIN('Base original'!E:E))/(MAX('Base original'!E:E)-MIN('Base original'!E:E))</f>
        <v>0.1168614357262102</v>
      </c>
      <c r="F730" s="6">
        <f>('Base original'!F730-MIN('Base original'!F:F))/(MAX('Base original'!F:F)-MIN('Base original'!F:F))</f>
        <v>0.37313432835820898</v>
      </c>
      <c r="G730" s="6">
        <f>('Base original'!G730-MIN('Base original'!G:G))/(MAX('Base original'!G:G)-MIN('Base original'!G:G))</f>
        <v>0.10247349823321555</v>
      </c>
      <c r="H730" s="6">
        <f>('Base original'!H730-MIN('Base original'!H:H))/(MAX('Base original'!H:H)-MIN('Base original'!H:H))</f>
        <v>0.25624082232011763</v>
      </c>
      <c r="I730" s="6">
        <f>('Base original'!I730-MIN('Base original'!I:I))/(MAX('Base original'!I:I)-MIN('Base original'!I:I))</f>
        <v>0.37795275590551192</v>
      </c>
      <c r="J730" s="6">
        <f>('Base original'!J730-MIN('Base original'!J:J))/(MAX('Base original'!J:J)-MIN('Base original'!J:J))</f>
        <v>0.155688622754491</v>
      </c>
      <c r="K730" s="6">
        <f>('Base original'!K730-MIN('Base original'!K:K))/(MAX('Base original'!K:K)-MIN('Base original'!K:K))</f>
        <v>0.63076923076923075</v>
      </c>
      <c r="L730" s="6">
        <f>'Base original'!L730</f>
        <v>7</v>
      </c>
      <c r="M730">
        <v>1036</v>
      </c>
      <c r="O730">
        <v>0.57950619137166015</v>
      </c>
      <c r="P730" t="str">
        <f>IF(O730&lt;=cockpit!C$11,"treino","teste")</f>
        <v>treino</v>
      </c>
      <c r="AP730" s="6">
        <v>0.85777539348964948</v>
      </c>
      <c r="AQ730" s="6">
        <v>1.4197285421151582</v>
      </c>
      <c r="AR730" s="6">
        <v>1.5792349142924127</v>
      </c>
      <c r="AS730" s="6">
        <v>1.5484893965207271</v>
      </c>
      <c r="AT730" s="6">
        <v>1.4918620713475246</v>
      </c>
      <c r="AU730" s="6">
        <v>1.3973800623306589</v>
      </c>
      <c r="AV730" s="6">
        <v>1.4554341759095237</v>
      </c>
      <c r="AW730" s="6">
        <v>1.6090696250660292</v>
      </c>
      <c r="AX730" s="6">
        <v>1.0366473220600554</v>
      </c>
      <c r="AY730" s="6">
        <v>1.0227179809126479</v>
      </c>
      <c r="AZ730" s="6">
        <v>1.0239458821547274</v>
      </c>
      <c r="BA730" s="6">
        <v>1.5028521486246713</v>
      </c>
      <c r="BB730" s="6">
        <v>1.0489207622249663</v>
      </c>
      <c r="BC730" s="6">
        <v>1.3013719915500932</v>
      </c>
      <c r="BD730" s="6">
        <v>1.1504713689203714</v>
      </c>
      <c r="BE730" s="6">
        <v>1.6142994016378087</v>
      </c>
      <c r="BF730" s="6">
        <v>1.2056113203964716</v>
      </c>
      <c r="BG730" s="6">
        <v>1.3115644266576161</v>
      </c>
      <c r="BH730" s="6">
        <v>1.2527313309886066</v>
      </c>
      <c r="BI730" s="6">
        <v>1.1700001688884496</v>
      </c>
      <c r="BL730" s="8">
        <f>IF(BL$1&lt;=cockpit!$C$15,1/(1+EXP(-(AP730+T$14))),0)</f>
        <v>0.73417591594964715</v>
      </c>
      <c r="BM730" s="8">
        <f>IF(BM$1&lt;=cockpit!$C$15,1/(1+EXP(-(AQ730+U$14))),0)</f>
        <v>0.82336023500684197</v>
      </c>
      <c r="BN730" s="8">
        <f>IF(BN$1&lt;=cockpit!$C$15,1/(1+EXP(-(AR730+V$14))),0)</f>
        <v>0.84956179173043678</v>
      </c>
      <c r="BO730" s="8">
        <f>IF(BO$1&lt;=cockpit!$C$15,1/(1+EXP(-(AS730+W$14))),0)</f>
        <v>0.83434671913820113</v>
      </c>
      <c r="BP730" s="8">
        <f>IF(BP$1&lt;=cockpit!$C$15,1/(1+EXP(-(AT730+X$14))),0)</f>
        <v>0.83193200891807029</v>
      </c>
      <c r="BQ730" s="8">
        <f>IF(BQ$1&lt;=cockpit!$C$15,1/(1+EXP(-(AU730+Y$14))),0)</f>
        <v>0.86356843506322012</v>
      </c>
      <c r="BR730" s="8">
        <f>IF(BR$1&lt;=cockpit!$C$15,1/(1+EXP(-(AV730+Z$14))),0)</f>
        <v>0.86435580266779233</v>
      </c>
      <c r="BS730" s="8">
        <f>IF(BS$1&lt;=cockpit!$C$15,1/(1+EXP(-(AW730+AA$14))),0)</f>
        <v>0.84784970700732554</v>
      </c>
      <c r="BT730" s="8">
        <f>IF(BT$1&lt;=cockpit!$C$15,1/(1+EXP(-(AX730+AB$14))),0)</f>
        <v>0.75595056656266435</v>
      </c>
      <c r="BU730" s="8">
        <f>IF(BU$1&lt;=cockpit!$C$15,1/(1+EXP(-(AY730+AC$14))),0)</f>
        <v>0.74331896082258708</v>
      </c>
      <c r="BV730" s="8">
        <f>IF(BV$1&lt;=cockpit!$C$15,1/(1+EXP(-(AZ730+AD$14))),0)</f>
        <v>0.80203538832818477</v>
      </c>
      <c r="BW730" s="8">
        <f>IF(BW$1&lt;=cockpit!$C$15,1/(1+EXP(-(BA730+AE$14))),0)</f>
        <v>0.8731519467265737</v>
      </c>
      <c r="BX730" s="8">
        <f>IF(BX$1&lt;=cockpit!$C$15,1/(1+EXP(-(BB730+AF$14))),0)</f>
        <v>0.85558272125749335</v>
      </c>
      <c r="BY730" s="8">
        <f>IF(BY$1&lt;=cockpit!$C$15,1/(1+EXP(-(BC730+AG$14))),0)</f>
        <v>0.78121748226906584</v>
      </c>
      <c r="BZ730" s="8">
        <f>IF(BZ$1&lt;=cockpit!$C$15,1/(1+EXP(-(BD730+AH$14))),0)</f>
        <v>0.81076610433870688</v>
      </c>
      <c r="CA730" s="8">
        <f>IF(CA$1&lt;=cockpit!$C$15,1/(1+EXP(-(BE730+AI$14))),0)</f>
        <v>0.92991287820209001</v>
      </c>
      <c r="CB730" s="8">
        <f>IF(CB$1&lt;=cockpit!$C$15,1/(1+EXP(-(BF730+AJ$14))),0)</f>
        <v>0.83460411392325751</v>
      </c>
      <c r="CC730" s="8">
        <f>IF(CC$1&lt;=cockpit!$C$15,1/(1+EXP(-(BG730+AK$14))),0)</f>
        <v>0.81742447557150777</v>
      </c>
      <c r="CD730" s="8">
        <f>IF(CD$1&lt;=cockpit!$C$15,1/(1+EXP(-(BH730+AL$14))),0)</f>
        <v>0.8987804074952116</v>
      </c>
      <c r="CE730" s="8">
        <f>IF(CE$1&lt;=cockpit!$C$15,1/(1+EXP(-(BI730+AM$14))),0)</f>
        <v>0.84705049187512993</v>
      </c>
      <c r="CH730" s="6">
        <v>5.5966777869903312</v>
      </c>
      <c r="CK730" s="9">
        <f t="shared" si="254"/>
        <v>5.5966777869903312</v>
      </c>
      <c r="CM730" s="9">
        <f t="shared" si="255"/>
        <v>1.9693132335263541</v>
      </c>
      <c r="CP730">
        <f t="shared" si="256"/>
        <v>-1.4033222130096688</v>
      </c>
      <c r="CV730">
        <v>0.11004263082390614</v>
      </c>
      <c r="CW730">
        <v>-0.57559313427927183</v>
      </c>
      <c r="CX730">
        <v>-2.3753952706325712E-2</v>
      </c>
      <c r="CY730">
        <v>-0.37581290214193008</v>
      </c>
      <c r="CZ730">
        <v>-0.44920411190445969</v>
      </c>
      <c r="DA730">
        <v>-1.0580964712903402</v>
      </c>
      <c r="DB730">
        <v>-1.8635604420104836E-2</v>
      </c>
      <c r="DC730">
        <v>-0.88224214262438094</v>
      </c>
      <c r="DD730">
        <v>-0.38206465045133653</v>
      </c>
      <c r="DE730">
        <v>-0.82937945268162927</v>
      </c>
      <c r="DF730">
        <v>-1.0222307126507084</v>
      </c>
      <c r="DG730">
        <v>-0.27927710127635008</v>
      </c>
      <c r="DH730">
        <v>0.14408394721377835</v>
      </c>
      <c r="DI730">
        <v>-0.69799253587050014</v>
      </c>
      <c r="DJ730">
        <v>-0.19335035385405605</v>
      </c>
      <c r="DK730">
        <v>0.25314884377854407</v>
      </c>
      <c r="DL730">
        <v>-0.93050077943373477</v>
      </c>
      <c r="DM730">
        <v>-0.83479434187845847</v>
      </c>
      <c r="DN730">
        <v>-0.55769702155559586</v>
      </c>
      <c r="DO730">
        <v>2.9721318807182137E-2</v>
      </c>
      <c r="DR730">
        <f t="shared" si="257"/>
        <v>5.0728081889586447E-2</v>
      </c>
      <c r="DS730">
        <f t="shared" si="269"/>
        <v>-0.18538584141742068</v>
      </c>
      <c r="DT730">
        <f t="shared" si="270"/>
        <v>-6.6094129180855159E-3</v>
      </c>
      <c r="DU730">
        <f t="shared" si="271"/>
        <v>-0.1141965950570385</v>
      </c>
      <c r="DV730">
        <f t="shared" si="272"/>
        <v>-0.13830506434656184</v>
      </c>
      <c r="DW730">
        <f t="shared" si="273"/>
        <v>-0.26902056010720876</v>
      </c>
      <c r="DX730">
        <f t="shared" si="274"/>
        <v>-4.7127402307857481E-3</v>
      </c>
      <c r="DY730">
        <f t="shared" si="275"/>
        <v>-0.24804314976749303</v>
      </c>
      <c r="DZ730">
        <f t="shared" si="276"/>
        <v>-0.16372950425200541</v>
      </c>
      <c r="EA730">
        <f t="shared" si="258"/>
        <v>-0.37112816505547352</v>
      </c>
      <c r="EB730">
        <f t="shared" si="259"/>
        <v>-0.36466980331310056</v>
      </c>
      <c r="EC730">
        <f t="shared" si="260"/>
        <v>-6.6357824978420646E-2</v>
      </c>
      <c r="ED730">
        <f t="shared" si="261"/>
        <v>3.861135784416779E-2</v>
      </c>
      <c r="EE730">
        <f t="shared" si="262"/>
        <v>-0.27200716452159929</v>
      </c>
      <c r="EF730">
        <f t="shared" si="263"/>
        <v>-6.6253108207156561E-2</v>
      </c>
      <c r="EG730">
        <f t="shared" si="264"/>
        <v>3.4241428768309407E-2</v>
      </c>
      <c r="EH730">
        <f t="shared" si="265"/>
        <v>-0.28234740940555292</v>
      </c>
      <c r="EI730">
        <f t="shared" si="266"/>
        <v>-0.27699914341755322</v>
      </c>
      <c r="EJ730">
        <f t="shared" si="267"/>
        <v>-0.10718589816711299</v>
      </c>
      <c r="EK730">
        <f t="shared" si="268"/>
        <v>8.3964349666782647E-3</v>
      </c>
    </row>
    <row r="731" spans="1:141" x14ac:dyDescent="0.3">
      <c r="A731" s="6">
        <f>('Base original'!A731-MIN('Base original'!A:A))/(MAX('Base original'!A:A)-MIN('Base original'!A:A))</f>
        <v>0.3628318584070796</v>
      </c>
      <c r="B731" s="6">
        <f>('Base original'!B731-MIN('Base original'!B:B))/(MAX('Base original'!B:B)-MIN('Base original'!B:B))</f>
        <v>0.19863013698630136</v>
      </c>
      <c r="C731" s="6">
        <f>('Base original'!C731-MIN('Base original'!C:C))/(MAX('Base original'!C:C)-MIN('Base original'!C:C))</f>
        <v>0.41</v>
      </c>
      <c r="D731" s="6">
        <f>('Base original'!D731-MIN('Base original'!D:D))/(MAX('Base original'!D:D)-MIN('Base original'!D:D))</f>
        <v>0.36301369863013699</v>
      </c>
      <c r="E731" s="6">
        <f>('Base original'!E731-MIN('Base original'!E:E))/(MAX('Base original'!E:E)-MIN('Base original'!E:E))</f>
        <v>0.11018363939899833</v>
      </c>
      <c r="F731" s="6">
        <f>('Base original'!F731-MIN('Base original'!F:F))/(MAX('Base original'!F:F)-MIN('Base original'!F:F))</f>
        <v>0.35820895522388058</v>
      </c>
      <c r="G731" s="6">
        <f>('Base original'!G731-MIN('Base original'!G:G))/(MAX('Base original'!G:G)-MIN('Base original'!G:G))</f>
        <v>0.12720848056537101</v>
      </c>
      <c r="H731" s="6">
        <f>('Base original'!H731-MIN('Base original'!H:H))/(MAX('Base original'!H:H)-MIN('Base original'!H:H))</f>
        <v>0.38399412628487301</v>
      </c>
      <c r="I731" s="6">
        <f>('Base original'!I731-MIN('Base original'!I:I))/(MAX('Base original'!I:I)-MIN('Base original'!I:I))</f>
        <v>0.39370078740157494</v>
      </c>
      <c r="J731" s="6">
        <f>('Base original'!J731-MIN('Base original'!J:J))/(MAX('Base original'!J:J)-MIN('Base original'!J:J))</f>
        <v>0.26347305389221559</v>
      </c>
      <c r="K731" s="6">
        <f>('Base original'!K731-MIN('Base original'!K:K))/(MAX('Base original'!K:K)-MIN('Base original'!K:K))</f>
        <v>0.64615384615384608</v>
      </c>
      <c r="L731" s="6">
        <f>'Base original'!L731</f>
        <v>7</v>
      </c>
      <c r="M731">
        <v>1038</v>
      </c>
      <c r="O731">
        <v>0.57263603213019842</v>
      </c>
      <c r="P731" t="str">
        <f>IF(O731&lt;=cockpit!C$11,"treino","teste")</f>
        <v>treino</v>
      </c>
      <c r="AP731" s="6">
        <v>1.2174895328846751</v>
      </c>
      <c r="AQ731" s="6">
        <v>1.7704880461986383</v>
      </c>
      <c r="AR731" s="6">
        <v>1.9844629611788542</v>
      </c>
      <c r="AS731" s="6">
        <v>2.0679416973936031</v>
      </c>
      <c r="AT731" s="6">
        <v>1.9564053110628983</v>
      </c>
      <c r="AU731" s="6">
        <v>1.7305789321476821</v>
      </c>
      <c r="AV731" s="6">
        <v>1.9399297302421448</v>
      </c>
      <c r="AW731" s="6">
        <v>2.0587034170723411</v>
      </c>
      <c r="AX731" s="6">
        <v>1.3541470517126892</v>
      </c>
      <c r="AY731" s="6">
        <v>1.2989699720966283</v>
      </c>
      <c r="AZ731" s="6">
        <v>1.3858204389329576</v>
      </c>
      <c r="BA731" s="6">
        <v>1.7872049567945074</v>
      </c>
      <c r="BB731" s="6">
        <v>1.3618715759862083</v>
      </c>
      <c r="BC731" s="6">
        <v>1.7448100721731279</v>
      </c>
      <c r="BD731" s="6">
        <v>1.3801681569413045</v>
      </c>
      <c r="BE731" s="6">
        <v>2.0261882292260331</v>
      </c>
      <c r="BF731" s="6">
        <v>1.5300570478390769</v>
      </c>
      <c r="BG731" s="6">
        <v>1.6695442052116458</v>
      </c>
      <c r="BH731" s="6">
        <v>1.5352644016908659</v>
      </c>
      <c r="BI731" s="6">
        <v>1.4446577960740681</v>
      </c>
      <c r="BL731" s="8">
        <f>IF(BL$1&lt;=cockpit!$C$15,1/(1+EXP(-(AP731+T$14))),0)</f>
        <v>0.79828792880289023</v>
      </c>
      <c r="BM731" s="8">
        <f>IF(BM$1&lt;=cockpit!$C$15,1/(1+EXP(-(AQ731+U$14))),0)</f>
        <v>0.86876019228000523</v>
      </c>
      <c r="BN731" s="8">
        <f>IF(BN$1&lt;=cockpit!$C$15,1/(1+EXP(-(AR731+V$14))),0)</f>
        <v>0.89439070301865609</v>
      </c>
      <c r="BO731" s="8">
        <f>IF(BO$1&lt;=cockpit!$C$15,1/(1+EXP(-(AS731+W$14))),0)</f>
        <v>0.89437257667792558</v>
      </c>
      <c r="BP731" s="8">
        <f>IF(BP$1&lt;=cockpit!$C$15,1/(1+EXP(-(AT731+X$14))),0)</f>
        <v>0.88734715357754312</v>
      </c>
      <c r="BQ731" s="8">
        <f>IF(BQ$1&lt;=cockpit!$C$15,1/(1+EXP(-(AU731+Y$14))),0)</f>
        <v>0.89829745102299863</v>
      </c>
      <c r="BR731" s="8">
        <f>IF(BR$1&lt;=cockpit!$C$15,1/(1+EXP(-(AV731+Z$14))),0)</f>
        <v>0.91185073881117762</v>
      </c>
      <c r="BS731" s="8">
        <f>IF(BS$1&lt;=cockpit!$C$15,1/(1+EXP(-(AW731+AA$14))),0)</f>
        <v>0.89728988491380901</v>
      </c>
      <c r="BT731" s="8">
        <f>IF(BT$1&lt;=cockpit!$C$15,1/(1+EXP(-(AX731+AB$14))),0)</f>
        <v>0.80970660716717635</v>
      </c>
      <c r="BU731" s="8">
        <f>IF(BU$1&lt;=cockpit!$C$15,1/(1+EXP(-(AY731+AC$14))),0)</f>
        <v>0.79241477958314777</v>
      </c>
      <c r="BV731" s="8">
        <f>IF(BV$1&lt;=cockpit!$C$15,1/(1+EXP(-(AZ731+AD$14))),0)</f>
        <v>0.85332722468783029</v>
      </c>
      <c r="BW731" s="8">
        <f>IF(BW$1&lt;=cockpit!$C$15,1/(1+EXP(-(BA731+AE$14))),0)</f>
        <v>0.9014528353550646</v>
      </c>
      <c r="BX731" s="8">
        <f>IF(BX$1&lt;=cockpit!$C$15,1/(1+EXP(-(BB731+AF$14))),0)</f>
        <v>0.89012579918097756</v>
      </c>
      <c r="BY731" s="8">
        <f>IF(BY$1&lt;=cockpit!$C$15,1/(1+EXP(-(BC731+AG$14))),0)</f>
        <v>0.84764046695358441</v>
      </c>
      <c r="BZ731" s="8">
        <f>IF(BZ$1&lt;=cockpit!$C$15,1/(1+EXP(-(BD731+AH$14))),0)</f>
        <v>0.84352490975214245</v>
      </c>
      <c r="CA731" s="8">
        <f>IF(CA$1&lt;=cockpit!$C$15,1/(1+EXP(-(BE731+AI$14))),0)</f>
        <v>0.95244931348238693</v>
      </c>
      <c r="CB731" s="8">
        <f>IF(CB$1&lt;=cockpit!$C$15,1/(1+EXP(-(BF731+AJ$14))),0)</f>
        <v>0.87468807576383367</v>
      </c>
      <c r="CC731" s="8">
        <f>IF(CC$1&lt;=cockpit!$C$15,1/(1+EXP(-(BG731+AK$14))),0)</f>
        <v>0.86494389659722903</v>
      </c>
      <c r="CD731" s="8">
        <f>IF(CD$1&lt;=cockpit!$C$15,1/(1+EXP(-(BH731+AL$14))),0)</f>
        <v>0.9217438159464677</v>
      </c>
      <c r="CE731" s="8">
        <f>IF(CE$1&lt;=cockpit!$C$15,1/(1+EXP(-(BI731+AM$14))),0)</f>
        <v>0.87935221435513844</v>
      </c>
      <c r="CH731" s="6">
        <v>5.8826165884706407</v>
      </c>
      <c r="CK731" s="9">
        <f t="shared" si="254"/>
        <v>5.8826165884706407</v>
      </c>
      <c r="CM731" s="9">
        <f t="shared" si="255"/>
        <v>1.2485456883609896</v>
      </c>
      <c r="CP731">
        <f t="shared" si="256"/>
        <v>-1.1173834115293593</v>
      </c>
      <c r="CV731">
        <v>8.7620511600093154E-2</v>
      </c>
      <c r="CW731">
        <v>-0.45831115197306299</v>
      </c>
      <c r="CX731">
        <v>-1.8913883401999856E-2</v>
      </c>
      <c r="CY731">
        <v>-0.2992378363280464</v>
      </c>
      <c r="CZ731">
        <v>-0.35767496472270471</v>
      </c>
      <c r="DA731">
        <v>-0.84250034229981308</v>
      </c>
      <c r="DB731">
        <v>-1.483844198417522E-2</v>
      </c>
      <c r="DC731">
        <v>-0.70247782439528039</v>
      </c>
      <c r="DD731">
        <v>-0.3042157379027714</v>
      </c>
      <c r="DE731">
        <v>-0.66038635581931504</v>
      </c>
      <c r="DF731">
        <v>-0.8139425361350473</v>
      </c>
      <c r="DG731">
        <v>-0.22237202354043287</v>
      </c>
      <c r="DH731">
        <v>0.11472562109528762</v>
      </c>
      <c r="DI731">
        <v>-0.55577063750763456</v>
      </c>
      <c r="DJ731">
        <v>-0.15395357958918407</v>
      </c>
      <c r="DK731">
        <v>0.20156762008301049</v>
      </c>
      <c r="DL731">
        <v>-0.74090335470748436</v>
      </c>
      <c r="DM731">
        <v>-0.6646979154224586</v>
      </c>
      <c r="DN731">
        <v>-0.44406152398106508</v>
      </c>
      <c r="DO731">
        <v>2.366534805481061E-2</v>
      </c>
      <c r="DR731">
        <f t="shared" si="257"/>
        <v>3.1783147430558774E-2</v>
      </c>
      <c r="DS731">
        <f t="shared" si="269"/>
        <v>-0.11240343536956914</v>
      </c>
      <c r="DT731">
        <f t="shared" si="270"/>
        <v>-3.7840111962612415E-3</v>
      </c>
      <c r="DU731">
        <f t="shared" si="271"/>
        <v>-5.9876801032672039E-2</v>
      </c>
      <c r="DV731">
        <f t="shared" si="272"/>
        <v>-7.6047073010623453E-2</v>
      </c>
      <c r="DW731">
        <f t="shared" si="273"/>
        <v>-0.16265453947658418</v>
      </c>
      <c r="DX731">
        <f t="shared" si="274"/>
        <v>-2.500696365472458E-3</v>
      </c>
      <c r="DY731">
        <f t="shared" si="275"/>
        <v>-0.13689245947881615</v>
      </c>
      <c r="DZ731">
        <f t="shared" si="276"/>
        <v>-0.10476435871982398</v>
      </c>
      <c r="EA731">
        <f t="shared" si="258"/>
        <v>-0.24571577410103604</v>
      </c>
      <c r="EB731">
        <f t="shared" si="259"/>
        <v>-0.22125615459719231</v>
      </c>
      <c r="EC731">
        <f t="shared" si="260"/>
        <v>-4.1668689217256256E-2</v>
      </c>
      <c r="ED731">
        <f t="shared" si="261"/>
        <v>2.3825765157403308E-2</v>
      </c>
      <c r="EE731">
        <f t="shared" si="262"/>
        <v>-0.15645256832826029</v>
      </c>
      <c r="EF731">
        <f t="shared" si="263"/>
        <v>-4.4410331203120178E-2</v>
      </c>
      <c r="EG731">
        <f t="shared" si="264"/>
        <v>1.8713599376403888E-2</v>
      </c>
      <c r="EH731">
        <f t="shared" si="265"/>
        <v>-0.17405358666982651</v>
      </c>
      <c r="EI731">
        <f t="shared" si="266"/>
        <v>-0.16741883040301689</v>
      </c>
      <c r="EJ731">
        <f t="shared" si="267"/>
        <v>-6.678167445665828E-2</v>
      </c>
      <c r="EK731">
        <f t="shared" si="268"/>
        <v>5.3658735186051937E-3</v>
      </c>
    </row>
    <row r="732" spans="1:141" x14ac:dyDescent="0.3">
      <c r="A732" s="6">
        <f>('Base original'!A732-MIN('Base original'!A:A))/(MAX('Base original'!A:A)-MIN('Base original'!A:A))</f>
        <v>0.38053097345132747</v>
      </c>
      <c r="B732" s="6">
        <f>('Base original'!B732-MIN('Base original'!B:B))/(MAX('Base original'!B:B)-MIN('Base original'!B:B))</f>
        <v>0.26027397260273971</v>
      </c>
      <c r="C732" s="6">
        <f>('Base original'!C732-MIN('Base original'!C:C))/(MAX('Base original'!C:C)-MIN('Base original'!C:C))</f>
        <v>0.21</v>
      </c>
      <c r="D732" s="6">
        <f>('Base original'!D732-MIN('Base original'!D:D))/(MAX('Base original'!D:D)-MIN('Base original'!D:D))</f>
        <v>8.9041095890410982E-2</v>
      </c>
      <c r="E732" s="6">
        <f>('Base original'!E732-MIN('Base original'!E:E))/(MAX('Base original'!E:E)-MIN('Base original'!E:E))</f>
        <v>0.12687813021702837</v>
      </c>
      <c r="F732" s="6">
        <f>('Base original'!F732-MIN('Base original'!F:F))/(MAX('Base original'!F:F)-MIN('Base original'!F:F))</f>
        <v>0.29850746268656714</v>
      </c>
      <c r="G732" s="6">
        <f>('Base original'!G732-MIN('Base original'!G:G))/(MAX('Base original'!G:G)-MIN('Base original'!G:G))</f>
        <v>0.1166077738515901</v>
      </c>
      <c r="H732" s="6">
        <f>('Base original'!H732-MIN('Base original'!H:H))/(MAX('Base original'!H:H)-MIN('Base original'!H:H))</f>
        <v>0.50293685756241113</v>
      </c>
      <c r="I732" s="6">
        <f>('Base original'!I732-MIN('Base original'!I:I))/(MAX('Base original'!I:I)-MIN('Base original'!I:I))</f>
        <v>0.46456692913385833</v>
      </c>
      <c r="J732" s="6">
        <f>('Base original'!J732-MIN('Base original'!J:J))/(MAX('Base original'!J:J)-MIN('Base original'!J:J))</f>
        <v>0.29940119760479039</v>
      </c>
      <c r="K732" s="6">
        <f>('Base original'!K732-MIN('Base original'!K:K))/(MAX('Base original'!K:K)-MIN('Base original'!K:K))</f>
        <v>0.4153846153846153</v>
      </c>
      <c r="L732" s="6">
        <f>'Base original'!L732</f>
        <v>6</v>
      </c>
      <c r="M732">
        <v>1039</v>
      </c>
      <c r="O732">
        <v>0.4746275180743138</v>
      </c>
      <c r="P732" t="str">
        <f>IF(O732&lt;=cockpit!C$11,"treino","teste")</f>
        <v>treino</v>
      </c>
      <c r="AP732" s="6">
        <v>0.94818587293513867</v>
      </c>
      <c r="AQ732" s="6">
        <v>1.6071463121210743</v>
      </c>
      <c r="AR732" s="6">
        <v>1.6174538298366834</v>
      </c>
      <c r="AS732" s="6">
        <v>1.8130927941525643</v>
      </c>
      <c r="AT732" s="6">
        <v>1.8129207441166497</v>
      </c>
      <c r="AU732" s="6">
        <v>1.6872523004783104</v>
      </c>
      <c r="AV732" s="6">
        <v>1.6951660651475984</v>
      </c>
      <c r="AW732" s="6">
        <v>1.992285020333032</v>
      </c>
      <c r="AX732" s="6">
        <v>1.0500965841451722</v>
      </c>
      <c r="AY732" s="6">
        <v>1.1650667203831082</v>
      </c>
      <c r="AZ732" s="6">
        <v>1.1067524212991817</v>
      </c>
      <c r="BA732" s="6">
        <v>1.7064027188576787</v>
      </c>
      <c r="BB732" s="6">
        <v>1.3079179641686165</v>
      </c>
      <c r="BC732" s="6">
        <v>1.4256089554204781</v>
      </c>
      <c r="BD732" s="6">
        <v>1.2159047811149257</v>
      </c>
      <c r="BE732" s="6">
        <v>2.014973092597657</v>
      </c>
      <c r="BF732" s="6">
        <v>1.4097813656186524</v>
      </c>
      <c r="BG732" s="6">
        <v>1.2473758244626567</v>
      </c>
      <c r="BH732" s="6">
        <v>1.3635670831577862</v>
      </c>
      <c r="BI732" s="6">
        <v>1.2962884371462595</v>
      </c>
      <c r="BL732" s="8">
        <f>IF(BL$1&lt;=cockpit!$C$15,1/(1+EXP(-(AP732+T$14))),0)</f>
        <v>0.75144323019898496</v>
      </c>
      <c r="BM732" s="8">
        <f>IF(BM$1&lt;=cockpit!$C$15,1/(1+EXP(-(AQ732+U$14))),0)</f>
        <v>0.84898971845593119</v>
      </c>
      <c r="BN732" s="8">
        <f>IF(BN$1&lt;=cockpit!$C$15,1/(1+EXP(-(AR732+V$14))),0)</f>
        <v>0.85438144303533825</v>
      </c>
      <c r="BO732" s="8">
        <f>IF(BO$1&lt;=cockpit!$C$15,1/(1+EXP(-(AS732+W$14))),0)</f>
        <v>0.86776674549566857</v>
      </c>
      <c r="BP732" s="8">
        <f>IF(BP$1&lt;=cockpit!$C$15,1/(1+EXP(-(AT732+X$14))),0)</f>
        <v>0.87218757874198316</v>
      </c>
      <c r="BQ732" s="8">
        <f>IF(BQ$1&lt;=cockpit!$C$15,1/(1+EXP(-(AU732+Y$14))),0)</f>
        <v>0.89427030108102956</v>
      </c>
      <c r="BR732" s="8">
        <f>IF(BR$1&lt;=cockpit!$C$15,1/(1+EXP(-(AV732+Z$14))),0)</f>
        <v>0.89009199457310129</v>
      </c>
      <c r="BS732" s="8">
        <f>IF(BS$1&lt;=cockpit!$C$15,1/(1+EXP(-(AW732+AA$14))),0)</f>
        <v>0.89100518952137087</v>
      </c>
      <c r="BT732" s="8">
        <f>IF(BT$1&lt;=cockpit!$C$15,1/(1+EXP(-(AX732+AB$14))),0)</f>
        <v>0.75842326246314906</v>
      </c>
      <c r="BU732" s="8">
        <f>IF(BU$1&lt;=cockpit!$C$15,1/(1+EXP(-(AY732+AC$14))),0)</f>
        <v>0.7695265454347574</v>
      </c>
      <c r="BV732" s="8">
        <f>IF(BV$1&lt;=cockpit!$C$15,1/(1+EXP(-(AZ732+AD$14))),0)</f>
        <v>0.81485501567602847</v>
      </c>
      <c r="BW732" s="8">
        <f>IF(BW$1&lt;=cockpit!$C$15,1/(1+EXP(-(BA732+AE$14))),0)</f>
        <v>0.89403823516045522</v>
      </c>
      <c r="BX732" s="8">
        <f>IF(BX$1&lt;=cockpit!$C$15,1/(1+EXP(-(BB732+AF$14))),0)</f>
        <v>0.88473691372310215</v>
      </c>
      <c r="BY732" s="8">
        <f>IF(BY$1&lt;=cockpit!$C$15,1/(1+EXP(-(BC732+AG$14))),0)</f>
        <v>0.80170936949303184</v>
      </c>
      <c r="BZ732" s="8">
        <f>IF(BZ$1&lt;=cockpit!$C$15,1/(1+EXP(-(BD732+AH$14))),0)</f>
        <v>0.82060167783894677</v>
      </c>
      <c r="CA732" s="8">
        <f>IF(CA$1&lt;=cockpit!$C$15,1/(1+EXP(-(BE732+AI$14))),0)</f>
        <v>0.95193879907801593</v>
      </c>
      <c r="CB732" s="8">
        <f>IF(CB$1&lt;=cockpit!$C$15,1/(1+EXP(-(BF732+AJ$14))),0)</f>
        <v>0.86090004528262443</v>
      </c>
      <c r="CC732" s="8">
        <f>IF(CC$1&lt;=cockpit!$C$15,1/(1+EXP(-(BG732+AK$14))),0)</f>
        <v>0.8076490406442155</v>
      </c>
      <c r="CD732" s="8">
        <f>IF(CD$1&lt;=cockpit!$C$15,1/(1+EXP(-(BH732+AL$14))),0)</f>
        <v>0.90842734022028859</v>
      </c>
      <c r="CE732" s="8">
        <f>IF(CE$1&lt;=cockpit!$C$15,1/(1+EXP(-(BI732+AM$14))),0)</f>
        <v>0.86270497782086253</v>
      </c>
      <c r="CH732" s="6">
        <v>5.727736373064392</v>
      </c>
      <c r="CK732" s="9">
        <f t="shared" si="254"/>
        <v>5.727736373064392</v>
      </c>
      <c r="CM732" s="9">
        <f t="shared" si="255"/>
        <v>7.4127482552131946E-2</v>
      </c>
      <c r="CP732">
        <f t="shared" si="256"/>
        <v>-0.27226362693560802</v>
      </c>
      <c r="CV732">
        <v>2.1349769502612723E-2</v>
      </c>
      <c r="CW732">
        <v>-0.11167290941829427</v>
      </c>
      <c r="CX732">
        <v>-4.6085904277185273E-3</v>
      </c>
      <c r="CY732">
        <v>-7.2912822755734172E-2</v>
      </c>
      <c r="CZ732">
        <v>-8.7151717266128872E-2</v>
      </c>
      <c r="DA732">
        <v>-0.20528512999408471</v>
      </c>
      <c r="DB732">
        <v>-3.6155611323741175E-3</v>
      </c>
      <c r="DC732">
        <v>-0.17116699455016821</v>
      </c>
      <c r="DD732">
        <v>-7.4125747096008845E-2</v>
      </c>
      <c r="DE732">
        <v>-0.16091091254707734</v>
      </c>
      <c r="DF732">
        <v>-0.19832668421485014</v>
      </c>
      <c r="DG732">
        <v>-5.418356227005601E-2</v>
      </c>
      <c r="DH732">
        <v>2.7954248630817975E-2</v>
      </c>
      <c r="DI732">
        <v>-0.13542006078740484</v>
      </c>
      <c r="DJ732">
        <v>-3.7512602680668757E-2</v>
      </c>
      <c r="DK732">
        <v>4.9114324367376894E-2</v>
      </c>
      <c r="DL732">
        <v>-0.18052982752386129</v>
      </c>
      <c r="DM732">
        <v>-0.16196147481888898</v>
      </c>
      <c r="DN732">
        <v>-0.10820081974920348</v>
      </c>
      <c r="DO732">
        <v>5.7663407453646242E-3</v>
      </c>
      <c r="DR732">
        <f t="shared" si="257"/>
        <v>9.2942607395406201E-3</v>
      </c>
      <c r="DS732">
        <f t="shared" si="269"/>
        <v>-3.1180914217430616E-2</v>
      </c>
      <c r="DT732">
        <f t="shared" si="270"/>
        <v>-1.2444685024481181E-3</v>
      </c>
      <c r="DU732">
        <f t="shared" si="271"/>
        <v>-1.8008072792960687E-2</v>
      </c>
      <c r="DV732">
        <f t="shared" si="272"/>
        <v>-2.0854432238194824E-2</v>
      </c>
      <c r="DW732">
        <f t="shared" si="273"/>
        <v>-4.1114634878360437E-2</v>
      </c>
      <c r="DX732">
        <f t="shared" si="274"/>
        <v>-7.5108307945692806E-4</v>
      </c>
      <c r="DY732">
        <f t="shared" si="275"/>
        <v>-3.5279186839425193E-2</v>
      </c>
      <c r="DZ732">
        <f t="shared" si="276"/>
        <v>-3.1488184098038843E-2</v>
      </c>
      <c r="EA732">
        <f t="shared" si="258"/>
        <v>-6.5624119797709546E-2</v>
      </c>
      <c r="EB732">
        <f t="shared" si="259"/>
        <v>-6.6640007667509674E-2</v>
      </c>
      <c r="EC732">
        <f t="shared" si="260"/>
        <v>-1.0874404386024076E-2</v>
      </c>
      <c r="ED732">
        <f t="shared" si="261"/>
        <v>6.0727975632858186E-3</v>
      </c>
      <c r="EE732">
        <f t="shared" si="262"/>
        <v>-4.8380453520575815E-2</v>
      </c>
      <c r="EF732">
        <f t="shared" si="263"/>
        <v>-1.2252099435205145E-2</v>
      </c>
      <c r="EG732">
        <f t="shared" si="264"/>
        <v>4.6075386750076093E-3</v>
      </c>
      <c r="EH732">
        <f t="shared" si="265"/>
        <v>-4.6730346609564391E-2</v>
      </c>
      <c r="EI732">
        <f t="shared" si="266"/>
        <v>-5.631449507563583E-2</v>
      </c>
      <c r="EJ732">
        <f t="shared" si="267"/>
        <v>-1.8909150107039835E-2</v>
      </c>
      <c r="EK732">
        <f t="shared" si="268"/>
        <v>1.474684681348606E-3</v>
      </c>
    </row>
    <row r="733" spans="1:141" x14ac:dyDescent="0.3">
      <c r="A733" s="6">
        <f>('Base original'!A733-MIN('Base original'!A:A))/(MAX('Base original'!A:A)-MIN('Base original'!A:A))</f>
        <v>0.2035398230088496</v>
      </c>
      <c r="B733" s="6">
        <f>('Base original'!B733-MIN('Base original'!B:B))/(MAX('Base original'!B:B)-MIN('Base original'!B:B))</f>
        <v>0.25342465753424659</v>
      </c>
      <c r="C733" s="6">
        <f>('Base original'!C733-MIN('Base original'!C:C))/(MAX('Base original'!C:C)-MIN('Base original'!C:C))</f>
        <v>0.19</v>
      </c>
      <c r="D733" s="6">
        <f>('Base original'!D733-MIN('Base original'!D:D))/(MAX('Base original'!D:D)-MIN('Base original'!D:D))</f>
        <v>5.4794520547945202E-2</v>
      </c>
      <c r="E733" s="6">
        <f>('Base original'!E733-MIN('Base original'!E:E))/(MAX('Base original'!E:E)-MIN('Base original'!E:E))</f>
        <v>0.11185308848080135</v>
      </c>
      <c r="F733" s="6">
        <f>('Base original'!F733-MIN('Base original'!F:F))/(MAX('Base original'!F:F)-MIN('Base original'!F:F))</f>
        <v>0.17910447761194029</v>
      </c>
      <c r="G733" s="6">
        <f>('Base original'!G733-MIN('Base original'!G:G))/(MAX('Base original'!G:G)-MIN('Base original'!G:G))</f>
        <v>7.0671378091872794E-2</v>
      </c>
      <c r="H733" s="6">
        <f>('Base original'!H733-MIN('Base original'!H:H))/(MAX('Base original'!H:H)-MIN('Base original'!H:H))</f>
        <v>0.39647577092510822</v>
      </c>
      <c r="I733" s="6">
        <f>('Base original'!I733-MIN('Base original'!I:I))/(MAX('Base original'!I:I)-MIN('Base original'!I:I))</f>
        <v>0.50393700787401563</v>
      </c>
      <c r="J733" s="6">
        <f>('Base original'!J733-MIN('Base original'!J:J))/(MAX('Base original'!J:J)-MIN('Base original'!J:J))</f>
        <v>0.18562874251497008</v>
      </c>
      <c r="K733" s="6">
        <f>('Base original'!K733-MIN('Base original'!K:K))/(MAX('Base original'!K:K)-MIN('Base original'!K:K))</f>
        <v>0.21538461538461545</v>
      </c>
      <c r="L733" s="6">
        <f>'Base original'!L733</f>
        <v>6</v>
      </c>
      <c r="M733">
        <v>1041</v>
      </c>
      <c r="O733">
        <v>0.6722592250024283</v>
      </c>
      <c r="P733" t="str">
        <f>IF(O733&lt;=cockpit!C$11,"treino","teste")</f>
        <v>treino</v>
      </c>
      <c r="AP733" s="6">
        <v>0.67324373749724542</v>
      </c>
      <c r="AQ733" s="6">
        <v>1.1582685339778402</v>
      </c>
      <c r="AR733" s="6">
        <v>1.1319442585878754</v>
      </c>
      <c r="AS733" s="6">
        <v>1.4654121779679075</v>
      </c>
      <c r="AT733" s="6">
        <v>1.446890335245318</v>
      </c>
      <c r="AU733" s="6">
        <v>1.2700370930449194</v>
      </c>
      <c r="AV733" s="6">
        <v>1.1897048047218139</v>
      </c>
      <c r="AW733" s="6">
        <v>1.5263281894916052</v>
      </c>
      <c r="AX733" s="6">
        <v>0.77765018510401518</v>
      </c>
      <c r="AY733" s="6">
        <v>0.85253218341221548</v>
      </c>
      <c r="AZ733" s="6">
        <v>0.87511874235229903</v>
      </c>
      <c r="BA733" s="6">
        <v>1.3858877843327373</v>
      </c>
      <c r="BB733" s="6">
        <v>1.0114646479274696</v>
      </c>
      <c r="BC733" s="6">
        <v>1.0385410028084725</v>
      </c>
      <c r="BD733" s="6">
        <v>0.97474333110903755</v>
      </c>
      <c r="BE733" s="6">
        <v>1.5824947360318373</v>
      </c>
      <c r="BF733" s="6">
        <v>1.0103397029197974</v>
      </c>
      <c r="BG733" s="6">
        <v>0.96165082410552627</v>
      </c>
      <c r="BH733" s="6">
        <v>1.053217182083853</v>
      </c>
      <c r="BI733" s="6">
        <v>1.0302317283136146</v>
      </c>
      <c r="BL733" s="8">
        <f>IF(BL$1&lt;=cockpit!$C$15,1/(1+EXP(-(AP733+T$14))),0)</f>
        <v>0.69664712198954637</v>
      </c>
      <c r="BM733" s="8">
        <f>IF(BM$1&lt;=cockpit!$C$15,1/(1+EXP(-(AQ733+U$14))),0)</f>
        <v>0.78207869783349881</v>
      </c>
      <c r="BN733" s="8">
        <f>IF(BN$1&lt;=cockpit!$C$15,1/(1+EXP(-(AR733+V$14))),0)</f>
        <v>0.7831091064659006</v>
      </c>
      <c r="BO733" s="8">
        <f>IF(BO$1&lt;=cockpit!$C$15,1/(1+EXP(-(AS733+W$14))),0)</f>
        <v>0.82254335884203866</v>
      </c>
      <c r="BP733" s="8">
        <f>IF(BP$1&lt;=cockpit!$C$15,1/(1+EXP(-(AT733+X$14))),0)</f>
        <v>0.82554981446725273</v>
      </c>
      <c r="BQ733" s="8">
        <f>IF(BQ$1&lt;=cockpit!$C$15,1/(1+EXP(-(AU733+Y$14))),0)</f>
        <v>0.84785905407471884</v>
      </c>
      <c r="BR733" s="8">
        <f>IF(BR$1&lt;=cockpit!$C$15,1/(1+EXP(-(AV733+Z$14))),0)</f>
        <v>0.83008359899017381</v>
      </c>
      <c r="BS733" s="8">
        <f>IF(BS$1&lt;=cockpit!$C$15,1/(1+EXP(-(AW733+AA$14))),0)</f>
        <v>0.83686615523265384</v>
      </c>
      <c r="BT733" s="8">
        <f>IF(BT$1&lt;=cockpit!$C$15,1/(1+EXP(-(AX733+AB$14))),0)</f>
        <v>0.7050801891613645</v>
      </c>
      <c r="BU733" s="8">
        <f>IF(BU$1&lt;=cockpit!$C$15,1/(1+EXP(-(AY733+AC$14))),0)</f>
        <v>0.70953056536683068</v>
      </c>
      <c r="BV733" s="8">
        <f>IF(BV$1&lt;=cockpit!$C$15,1/(1+EXP(-(AZ733+AD$14))),0)</f>
        <v>0.7773409373449055</v>
      </c>
      <c r="BW733" s="8">
        <f>IF(BW$1&lt;=cockpit!$C$15,1/(1+EXP(-(BA733+AE$14))),0)</f>
        <v>0.85962215866032043</v>
      </c>
      <c r="BX733" s="8">
        <f>IF(BX$1&lt;=cockpit!$C$15,1/(1+EXP(-(BB733+AF$14))),0)</f>
        <v>0.8508926920038109</v>
      </c>
      <c r="BY733" s="8">
        <f>IF(BY$1&lt;=cockpit!$C$15,1/(1+EXP(-(BC733+AG$14))),0)</f>
        <v>0.73300927240816816</v>
      </c>
      <c r="BZ733" s="8">
        <f>IF(BZ$1&lt;=cockpit!$C$15,1/(1+EXP(-(BD733+AH$14))),0)</f>
        <v>0.78232511018867901</v>
      </c>
      <c r="CA733" s="8">
        <f>IF(CA$1&lt;=cockpit!$C$15,1/(1+EXP(-(BE733+AI$14))),0)</f>
        <v>0.92781145564677792</v>
      </c>
      <c r="CB733" s="8">
        <f>IF(CB$1&lt;=cockpit!$C$15,1/(1+EXP(-(BF733+AJ$14))),0)</f>
        <v>0.80586211023281207</v>
      </c>
      <c r="CC733" s="8">
        <f>IF(CC$1&lt;=cockpit!$C$15,1/(1+EXP(-(BG733+AK$14))),0)</f>
        <v>0.75934301624878842</v>
      </c>
      <c r="CD733" s="8">
        <f>IF(CD$1&lt;=cockpit!$C$15,1/(1+EXP(-(BH733+AL$14))),0)</f>
        <v>0.87913160011369118</v>
      </c>
      <c r="CE733" s="8">
        <f>IF(CE$1&lt;=cockpit!$C$15,1/(1+EXP(-(BI733+AM$14))),0)</f>
        <v>0.82805202298186753</v>
      </c>
      <c r="CH733" s="6">
        <v>5.4146032915180777</v>
      </c>
      <c r="CK733" s="9">
        <f t="shared" si="254"/>
        <v>5.4146032915180777</v>
      </c>
      <c r="CM733" s="9">
        <f t="shared" si="255"/>
        <v>0.34268930630146865</v>
      </c>
      <c r="CP733">
        <f t="shared" si="256"/>
        <v>-0.58539670848192227</v>
      </c>
      <c r="CV733">
        <v>4.5904349891853484E-2</v>
      </c>
      <c r="CW733">
        <v>-0.24010902350731711</v>
      </c>
      <c r="CX733">
        <v>-9.9089757140632621E-3</v>
      </c>
      <c r="CY733">
        <v>-0.15677057904406511</v>
      </c>
      <c r="CZ733">
        <v>-0.18738576651006378</v>
      </c>
      <c r="DA733">
        <v>-0.44138558187665083</v>
      </c>
      <c r="DB733">
        <v>-7.7738536360112253E-3</v>
      </c>
      <c r="DC733">
        <v>-0.36802784249292919</v>
      </c>
      <c r="DD733">
        <v>-0.1593784996261351</v>
      </c>
      <c r="DE733">
        <v>-0.34597613946485634</v>
      </c>
      <c r="DF733">
        <v>-0.42642415900440928</v>
      </c>
      <c r="DG733">
        <v>-0.11650061142474154</v>
      </c>
      <c r="DH733">
        <v>6.0104705578010925E-2</v>
      </c>
      <c r="DI733">
        <v>-0.29116800778576829</v>
      </c>
      <c r="DJ733">
        <v>-8.0656216855023527E-2</v>
      </c>
      <c r="DK733">
        <v>0.10560119303330875</v>
      </c>
      <c r="DL733">
        <v>-0.38815896197648125</v>
      </c>
      <c r="DM733">
        <v>-0.34823496376281982</v>
      </c>
      <c r="DN733">
        <v>-0.23264364927897577</v>
      </c>
      <c r="DO733">
        <v>1.2398266086126864E-2</v>
      </c>
      <c r="DR733">
        <f t="shared" si="257"/>
        <v>2.3626178757211153E-2</v>
      </c>
      <c r="DS733">
        <f t="shared" si="269"/>
        <v>-9.3247038091182191E-2</v>
      </c>
      <c r="DT733">
        <f t="shared" si="270"/>
        <v>-3.8321985297648346E-3</v>
      </c>
      <c r="DU733">
        <f t="shared" si="271"/>
        <v>-5.0703120502087327E-2</v>
      </c>
      <c r="DV733">
        <f t="shared" si="272"/>
        <v>-5.9676277314309238E-2</v>
      </c>
      <c r="DW733">
        <f t="shared" si="273"/>
        <v>-0.12408894634108314</v>
      </c>
      <c r="DX733">
        <f t="shared" si="274"/>
        <v>-2.4173670005524618E-3</v>
      </c>
      <c r="DY733">
        <f t="shared" si="275"/>
        <v>-0.1102813972104936</v>
      </c>
      <c r="DZ733">
        <f t="shared" si="276"/>
        <v>-8.0145379420806864E-2</v>
      </c>
      <c r="EA733">
        <f t="shared" si="258"/>
        <v>-0.17180011803685302</v>
      </c>
      <c r="EB733">
        <f t="shared" si="259"/>
        <v>-0.16875355173345558</v>
      </c>
      <c r="EC733">
        <f t="shared" si="260"/>
        <v>-3.0412454827902374E-2</v>
      </c>
      <c r="ED733">
        <f t="shared" si="261"/>
        <v>1.6587794417413908E-2</v>
      </c>
      <c r="EE733">
        <f t="shared" si="262"/>
        <v>-0.13472268207677901</v>
      </c>
      <c r="EF733">
        <f t="shared" si="263"/>
        <v>-3.129198451895731E-2</v>
      </c>
      <c r="EG733">
        <f t="shared" si="264"/>
        <v>1.469608536213355E-2</v>
      </c>
      <c r="EH733">
        <f t="shared" si="265"/>
        <v>-0.1360831984896583</v>
      </c>
      <c r="EI733">
        <f t="shared" si="266"/>
        <v>-0.14744205114902606</v>
      </c>
      <c r="EJ733">
        <f t="shared" si="267"/>
        <v>-5.2839800621197509E-2</v>
      </c>
      <c r="EK733">
        <f t="shared" si="268"/>
        <v>3.8971450848390328E-3</v>
      </c>
    </row>
    <row r="734" spans="1:141" x14ac:dyDescent="0.3">
      <c r="A734" s="6">
        <f>('Base original'!A734-MIN('Base original'!A:A))/(MAX('Base original'!A:A)-MIN('Base original'!A:A))</f>
        <v>0.15929203539823014</v>
      </c>
      <c r="B734" s="6">
        <f>('Base original'!B734-MIN('Base original'!B:B))/(MAX('Base original'!B:B)-MIN('Base original'!B:B))</f>
        <v>0.18493150684931509</v>
      </c>
      <c r="C734" s="6">
        <f>('Base original'!C734-MIN('Base original'!C:C))/(MAX('Base original'!C:C)-MIN('Base original'!C:C))</f>
        <v>0.33</v>
      </c>
      <c r="D734" s="6">
        <f>('Base original'!D734-MIN('Base original'!D:D))/(MAX('Base original'!D:D)-MIN('Base original'!D:D))</f>
        <v>0.16438356164383561</v>
      </c>
      <c r="E734" s="6">
        <f>('Base original'!E734-MIN('Base original'!E:E))/(MAX('Base original'!E:E)-MIN('Base original'!E:E))</f>
        <v>5.6761268781302179E-2</v>
      </c>
      <c r="F734" s="6">
        <f>('Base original'!F734-MIN('Base original'!F:F))/(MAX('Base original'!F:F)-MIN('Base original'!F:F))</f>
        <v>0.16417910447761194</v>
      </c>
      <c r="G734" s="6">
        <f>('Base original'!G734-MIN('Base original'!G:G))/(MAX('Base original'!G:G)-MIN('Base original'!G:G))</f>
        <v>0.16607773851590105</v>
      </c>
      <c r="H734" s="6">
        <f>('Base original'!H734-MIN('Base original'!H:H))/(MAX('Base original'!H:H)-MIN('Base original'!H:H))</f>
        <v>0.21071953010272007</v>
      </c>
      <c r="I734" s="6">
        <f>('Base original'!I734-MIN('Base original'!I:I))/(MAX('Base original'!I:I)-MIN('Base original'!I:I))</f>
        <v>0.48818897637795267</v>
      </c>
      <c r="J734" s="6">
        <f>('Base original'!J734-MIN('Base original'!J:J))/(MAX('Base original'!J:J)-MIN('Base original'!J:J))</f>
        <v>0.17365269461077845</v>
      </c>
      <c r="K734" s="6">
        <f>('Base original'!K734-MIN('Base original'!K:K))/(MAX('Base original'!K:K)-MIN('Base original'!K:K))</f>
        <v>0.58461538461538443</v>
      </c>
      <c r="L734" s="6">
        <f>'Base original'!L734</f>
        <v>6</v>
      </c>
      <c r="M734">
        <v>1044</v>
      </c>
      <c r="O734">
        <v>0.74513314913093653</v>
      </c>
      <c r="P734" t="str">
        <f>IF(O734&lt;=cockpit!C$11,"treino","teste")</f>
        <v>treino</v>
      </c>
      <c r="AP734" s="6">
        <v>0.87935078978228953</v>
      </c>
      <c r="AQ734" s="6">
        <v>1.2974911812783811</v>
      </c>
      <c r="AR734" s="6">
        <v>1.4295106216638587</v>
      </c>
      <c r="AS734" s="6">
        <v>1.4818692285573001</v>
      </c>
      <c r="AT734" s="6">
        <v>1.5269896267938055</v>
      </c>
      <c r="AU734" s="6">
        <v>1.3112443250286696</v>
      </c>
      <c r="AV734" s="6">
        <v>1.3525784058324519</v>
      </c>
      <c r="AW734" s="6">
        <v>1.4132803426239715</v>
      </c>
      <c r="AX734" s="6">
        <v>0.91121807193993798</v>
      </c>
      <c r="AY734" s="6">
        <v>0.8725599421657303</v>
      </c>
      <c r="AZ734" s="6">
        <v>1.0259067264249129</v>
      </c>
      <c r="BA734" s="6">
        <v>1.3720198972218538</v>
      </c>
      <c r="BB734" s="6">
        <v>1.0591062574789882</v>
      </c>
      <c r="BC734" s="6">
        <v>1.2475630284220949</v>
      </c>
      <c r="BD734" s="6">
        <v>1.0894184389992643</v>
      </c>
      <c r="BE734" s="6">
        <v>1.6323677212099945</v>
      </c>
      <c r="BF734" s="6">
        <v>0.96701919486337218</v>
      </c>
      <c r="BG734" s="6">
        <v>1.1769413641937556</v>
      </c>
      <c r="BH734" s="6">
        <v>1.1748441613408729</v>
      </c>
      <c r="BI734" s="6">
        <v>1.1096679839229848</v>
      </c>
      <c r="BL734" s="8">
        <f>IF(BL$1&lt;=cockpit!$C$15,1/(1+EXP(-(AP734+T$14))),0)</f>
        <v>0.73836527668576457</v>
      </c>
      <c r="BM734" s="8">
        <f>IF(BM$1&lt;=cockpit!$C$15,1/(1+EXP(-(AQ734+U$14))),0)</f>
        <v>0.80487459386492977</v>
      </c>
      <c r="BN734" s="8">
        <f>IF(BN$1&lt;=cockpit!$C$15,1/(1+EXP(-(AR734+V$14))),0)</f>
        <v>0.82940892089225748</v>
      </c>
      <c r="BO734" s="8">
        <f>IF(BO$1&lt;=cockpit!$C$15,1/(1+EXP(-(AS734+W$14))),0)</f>
        <v>0.82493278780970558</v>
      </c>
      <c r="BP734" s="8">
        <f>IF(BP$1&lt;=cockpit!$C$15,1/(1+EXP(-(AT734+X$14))),0)</f>
        <v>0.83678648168938596</v>
      </c>
      <c r="BQ734" s="8">
        <f>IF(BQ$1&lt;=cockpit!$C$15,1/(1+EXP(-(AU734+Y$14))),0)</f>
        <v>0.85309869495791746</v>
      </c>
      <c r="BR734" s="8">
        <f>IF(BR$1&lt;=cockpit!$C$15,1/(1+EXP(-(AV734+Z$14))),0)</f>
        <v>0.85183842444307267</v>
      </c>
      <c r="BS734" s="8">
        <f>IF(BS$1&lt;=cockpit!$C$15,1/(1+EXP(-(AW734+AA$14))),0)</f>
        <v>0.82083946447157197</v>
      </c>
      <c r="BT734" s="8">
        <f>IF(BT$1&lt;=cockpit!$C$15,1/(1+EXP(-(AX734+AB$14))),0)</f>
        <v>0.73207501134064235</v>
      </c>
      <c r="BU734" s="8">
        <f>IF(BU$1&lt;=cockpit!$C$15,1/(1+EXP(-(AY734+AC$14))),0)</f>
        <v>0.71364083934855083</v>
      </c>
      <c r="BV734" s="8">
        <f>IF(BV$1&lt;=cockpit!$C$15,1/(1+EXP(-(AZ734+AD$14))),0)</f>
        <v>0.80234653626498764</v>
      </c>
      <c r="BW734" s="8">
        <f>IF(BW$1&lt;=cockpit!$C$15,1/(1+EXP(-(BA734+AE$14))),0)</f>
        <v>0.85794033368912304</v>
      </c>
      <c r="BX734" s="8">
        <f>IF(BX$1&lt;=cockpit!$C$15,1/(1+EXP(-(BB734+AF$14))),0)</f>
        <v>0.85683669802998441</v>
      </c>
      <c r="BY734" s="8">
        <f>IF(BY$1&lt;=cockpit!$C$15,1/(1+EXP(-(BC734+AG$14))),0)</f>
        <v>0.77188161227469965</v>
      </c>
      <c r="BZ734" s="8">
        <f>IF(BZ$1&lt;=cockpit!$C$15,1/(1+EXP(-(BD734+AH$14))),0)</f>
        <v>0.8012209563880065</v>
      </c>
      <c r="CA734" s="8">
        <f>IF(CA$1&lt;=cockpit!$C$15,1/(1+EXP(-(BE734+AI$14))),0)</f>
        <v>0.93108137102192612</v>
      </c>
      <c r="CB734" s="8">
        <f>IF(CB$1&lt;=cockpit!$C$15,1/(1+EXP(-(BF734+AJ$14))),0)</f>
        <v>0.7989947683420785</v>
      </c>
      <c r="CC734" s="8">
        <f>IF(CC$1&lt;=cockpit!$C$15,1/(1+EXP(-(BG734+AK$14))),0)</f>
        <v>0.79646926757748038</v>
      </c>
      <c r="CD734" s="8">
        <f>IF(CD$1&lt;=cockpit!$C$15,1/(1+EXP(-(BH734+AL$14))),0)</f>
        <v>0.89147136213782052</v>
      </c>
      <c r="CE734" s="8">
        <f>IF(CE$1&lt;=cockpit!$C$15,1/(1+EXP(-(BI734+AM$14))),0)</f>
        <v>0.83906940829474386</v>
      </c>
      <c r="CH734" s="6">
        <v>5.4904656465855428</v>
      </c>
      <c r="CK734" s="9">
        <f t="shared" si="254"/>
        <v>5.4904656465855428</v>
      </c>
      <c r="CM734" s="9">
        <f t="shared" si="255"/>
        <v>0.25962525730948893</v>
      </c>
      <c r="CP734">
        <f t="shared" si="256"/>
        <v>-0.50953435341445719</v>
      </c>
      <c r="CV734">
        <v>3.9955542800560309E-2</v>
      </c>
      <c r="CW734">
        <v>-0.20899296881775284</v>
      </c>
      <c r="CX734">
        <v>-8.6248580839444564E-3</v>
      </c>
      <c r="CY734">
        <v>-0.13645446663814739</v>
      </c>
      <c r="CZ734">
        <v>-0.16310219035118867</v>
      </c>
      <c r="DA734">
        <v>-0.38418582443213112</v>
      </c>
      <c r="DB734">
        <v>-6.7664293778411776E-3</v>
      </c>
      <c r="DC734">
        <v>-0.3203346141959787</v>
      </c>
      <c r="DD734">
        <v>-0.13872442324755038</v>
      </c>
      <c r="DE734">
        <v>-0.30114062133388231</v>
      </c>
      <c r="DF734">
        <v>-0.37116327268404031</v>
      </c>
      <c r="DG734">
        <v>-0.10140313885370564</v>
      </c>
      <c r="DH734">
        <v>5.2315655093581492E-2</v>
      </c>
      <c r="DI734">
        <v>-0.25343514992906491</v>
      </c>
      <c r="DJ734">
        <v>-7.0203868092554855E-2</v>
      </c>
      <c r="DK734">
        <v>9.1916190905067072E-2</v>
      </c>
      <c r="DL734">
        <v>-0.33785691454536237</v>
      </c>
      <c r="DM734">
        <v>-0.30310672152109447</v>
      </c>
      <c r="DN734">
        <v>-0.20249504258188583</v>
      </c>
      <c r="DO734">
        <v>1.0791557933486623E-2</v>
      </c>
      <c r="DR734">
        <f t="shared" si="257"/>
        <v>1.8172448849841327E-2</v>
      </c>
      <c r="DS734">
        <f t="shared" si="269"/>
        <v>-7.3602493403625915E-2</v>
      </c>
      <c r="DT734">
        <f t="shared" si="270"/>
        <v>-2.6916529724878412E-3</v>
      </c>
      <c r="DU734">
        <f t="shared" si="271"/>
        <v>-4.3595277482032249E-2</v>
      </c>
      <c r="DV734">
        <f t="shared" si="272"/>
        <v>-4.889614208233909E-2</v>
      </c>
      <c r="DW734">
        <f t="shared" si="273"/>
        <v>-0.10458407041101599</v>
      </c>
      <c r="DX734">
        <f t="shared" si="274"/>
        <v>-1.8565140155699887E-3</v>
      </c>
      <c r="DY734">
        <f t="shared" si="275"/>
        <v>-0.10450038224529122</v>
      </c>
      <c r="DZ734">
        <f t="shared" si="276"/>
        <v>-6.4377312859921446E-2</v>
      </c>
      <c r="EA734">
        <f t="shared" si="258"/>
        <v>-0.14777474772086549</v>
      </c>
      <c r="EB734">
        <f t="shared" si="259"/>
        <v>-0.1322232175276655</v>
      </c>
      <c r="EC734">
        <f t="shared" si="260"/>
        <v>-2.6764180584274915E-2</v>
      </c>
      <c r="ED734">
        <f t="shared" si="261"/>
        <v>1.3907116260336772E-2</v>
      </c>
      <c r="EE734">
        <f t="shared" si="262"/>
        <v>-0.10243817755692883</v>
      </c>
      <c r="EF734">
        <f t="shared" si="263"/>
        <v>-2.5136142480054861E-2</v>
      </c>
      <c r="EG734">
        <f t="shared" si="264"/>
        <v>1.2232894268014971E-2</v>
      </c>
      <c r="EH734">
        <f t="shared" si="265"/>
        <v>-0.12217154698122297</v>
      </c>
      <c r="EI734">
        <f t="shared" si="266"/>
        <v>-0.1108269431642028</v>
      </c>
      <c r="EJ734">
        <f t="shared" si="267"/>
        <v>-4.1567941470954557E-2</v>
      </c>
      <c r="EK734">
        <f t="shared" si="268"/>
        <v>3.1938967677428284E-3</v>
      </c>
    </row>
    <row r="735" spans="1:141" x14ac:dyDescent="0.3">
      <c r="A735" s="6">
        <f>('Base original'!A735-MIN('Base original'!A:A))/(MAX('Base original'!A:A)-MIN('Base original'!A:A))</f>
        <v>0.2035398230088496</v>
      </c>
      <c r="B735" s="6">
        <f>('Base original'!B735-MIN('Base original'!B:B))/(MAX('Base original'!B:B)-MIN('Base original'!B:B))</f>
        <v>0.21917808219178084</v>
      </c>
      <c r="C735" s="6">
        <f>('Base original'!C735-MIN('Base original'!C:C))/(MAX('Base original'!C:C)-MIN('Base original'!C:C))</f>
        <v>0</v>
      </c>
      <c r="D735" s="6">
        <f>('Base original'!D735-MIN('Base original'!D:D))/(MAX('Base original'!D:D)-MIN('Base original'!D:D))</f>
        <v>3.4246575342465745E-2</v>
      </c>
      <c r="E735" s="6">
        <f>('Base original'!E735-MIN('Base original'!E:E))/(MAX('Base original'!E:E)-MIN('Base original'!E:E))</f>
        <v>9.6828046744574306E-2</v>
      </c>
      <c r="F735" s="6">
        <f>('Base original'!F735-MIN('Base original'!F:F))/(MAX('Base original'!F:F)-MIN('Base original'!F:F))</f>
        <v>0.46268656716417911</v>
      </c>
      <c r="G735" s="6">
        <f>('Base original'!G735-MIN('Base original'!G:G))/(MAX('Base original'!G:G)-MIN('Base original'!G:G))</f>
        <v>0.11307420494699646</v>
      </c>
      <c r="H735" s="6">
        <f>('Base original'!H735-MIN('Base original'!H:H))/(MAX('Base original'!H:H)-MIN('Base original'!H:H))</f>
        <v>0.31644640234941612</v>
      </c>
      <c r="I735" s="6">
        <f>('Base original'!I735-MIN('Base original'!I:I))/(MAX('Base original'!I:I)-MIN('Base original'!I:I))</f>
        <v>0.45669291338582663</v>
      </c>
      <c r="J735" s="6">
        <f>('Base original'!J735-MIN('Base original'!J:J))/(MAX('Base original'!J:J)-MIN('Base original'!J:J))</f>
        <v>0.1497005988023952</v>
      </c>
      <c r="K735" s="6">
        <f>('Base original'!K735-MIN('Base original'!K:K))/(MAX('Base original'!K:K)-MIN('Base original'!K:K))</f>
        <v>0.46153846153846156</v>
      </c>
      <c r="L735" s="6">
        <f>'Base original'!L735</f>
        <v>6</v>
      </c>
      <c r="M735">
        <v>1045</v>
      </c>
      <c r="O735">
        <v>0.7271969947213911</v>
      </c>
      <c r="P735" t="str">
        <f>IF(O735&lt;=cockpit!C$11,"treino","teste")</f>
        <v>treino</v>
      </c>
      <c r="AP735" s="6">
        <v>0.51624510039092486</v>
      </c>
      <c r="AQ735" s="6">
        <v>1.1774217137047216</v>
      </c>
      <c r="AR735" s="6">
        <v>1.4521546221429422</v>
      </c>
      <c r="AS735" s="6">
        <v>1.3365433209840647</v>
      </c>
      <c r="AT735" s="6">
        <v>1.3961397727798235</v>
      </c>
      <c r="AU735" s="6">
        <v>1.3409413817163549</v>
      </c>
      <c r="AV735" s="6">
        <v>1.3233123788420895</v>
      </c>
      <c r="AW735" s="6">
        <v>1.5056510839402317</v>
      </c>
      <c r="AX735" s="6">
        <v>0.79004795256699245</v>
      </c>
      <c r="AY735" s="6">
        <v>1.0397025772383288</v>
      </c>
      <c r="AZ735" s="6">
        <v>0.87711344411370618</v>
      </c>
      <c r="BA735" s="6">
        <v>1.3731107431071099</v>
      </c>
      <c r="BB735" s="6">
        <v>0.95527442193817247</v>
      </c>
      <c r="BC735" s="6">
        <v>1.1035174918205768</v>
      </c>
      <c r="BD735" s="6">
        <v>0.92320171720166999</v>
      </c>
      <c r="BE735" s="6">
        <v>1.5501310745309302</v>
      </c>
      <c r="BF735" s="6">
        <v>1.1327328783235788</v>
      </c>
      <c r="BG735" s="6">
        <v>1.0250776259579568</v>
      </c>
      <c r="BH735" s="6">
        <v>1.1577761310394818</v>
      </c>
      <c r="BI735" s="6">
        <v>0.92428503907924919</v>
      </c>
      <c r="BL735" s="8">
        <f>IF(BL$1&lt;=cockpit!$C$15,1/(1+EXP(-(AP735+T$14))),0)</f>
        <v>0.66248402961183872</v>
      </c>
      <c r="BM735" s="8">
        <f>IF(BM$1&lt;=cockpit!$C$15,1/(1+EXP(-(AQ735+U$14))),0)</f>
        <v>0.78532536502406436</v>
      </c>
      <c r="BN735" s="8">
        <f>IF(BN$1&lt;=cockpit!$C$15,1/(1+EXP(-(AR735+V$14))),0)</f>
        <v>0.83258895893481033</v>
      </c>
      <c r="BO735" s="8">
        <f>IF(BO$1&lt;=cockpit!$C$15,1/(1+EXP(-(AS735+W$14))),0)</f>
        <v>0.80294542647969747</v>
      </c>
      <c r="BP735" s="8">
        <f>IF(BP$1&lt;=cockpit!$C$15,1/(1+EXP(-(AT735+X$14))),0)</f>
        <v>0.81811968995470252</v>
      </c>
      <c r="BQ735" s="8">
        <f>IF(BQ$1&lt;=cockpit!$C$15,1/(1+EXP(-(AU735+Y$14))),0)</f>
        <v>0.85678148073643245</v>
      </c>
      <c r="BR735" s="8">
        <f>IF(BR$1&lt;=cockpit!$C$15,1/(1+EXP(-(AV735+Z$14))),0)</f>
        <v>0.84810660744119848</v>
      </c>
      <c r="BS735" s="8">
        <f>IF(BS$1&lt;=cockpit!$C$15,1/(1+EXP(-(AW735+AA$14))),0)</f>
        <v>0.83402359375497404</v>
      </c>
      <c r="BT735" s="8">
        <f>IF(BT$1&lt;=cockpit!$C$15,1/(1+EXP(-(AX735+AB$14))),0)</f>
        <v>0.70765163622658689</v>
      </c>
      <c r="BU735" s="8">
        <f>IF(BU$1&lt;=cockpit!$C$15,1/(1+EXP(-(AY735+AC$14))),0)</f>
        <v>0.74654613743117415</v>
      </c>
      <c r="BV735" s="8">
        <f>IF(BV$1&lt;=cockpit!$C$15,1/(1+EXP(-(AZ735+AD$14))),0)</f>
        <v>0.77768599332042121</v>
      </c>
      <c r="BW735" s="8">
        <f>IF(BW$1&lt;=cockpit!$C$15,1/(1+EXP(-(BA735+AE$14))),0)</f>
        <v>0.85807323268200941</v>
      </c>
      <c r="BX735" s="8">
        <f>IF(BX$1&lt;=cockpit!$C$15,1/(1+EXP(-(BB735+AF$14))),0)</f>
        <v>0.8436221569804957</v>
      </c>
      <c r="BY735" s="8">
        <f>IF(BY$1&lt;=cockpit!$C$15,1/(1+EXP(-(BC735+AG$14))),0)</f>
        <v>0.74553161012527303</v>
      </c>
      <c r="BZ735" s="8">
        <f>IF(BZ$1&lt;=cockpit!$C$15,1/(1+EXP(-(BD735+AH$14))),0)</f>
        <v>0.77342035196011349</v>
      </c>
      <c r="CA735" s="8">
        <f>IF(CA$1&lt;=cockpit!$C$15,1/(1+EXP(-(BE735+AI$14))),0)</f>
        <v>0.92561358419778461</v>
      </c>
      <c r="CB735" s="8">
        <f>IF(CB$1&lt;=cockpit!$C$15,1/(1+EXP(-(BF735+AJ$14))),0)</f>
        <v>0.82429719021054892</v>
      </c>
      <c r="CC735" s="8">
        <f>IF(CC$1&lt;=cockpit!$C$15,1/(1+EXP(-(BG735+AK$14))),0)</f>
        <v>0.77074237336371043</v>
      </c>
      <c r="CD735" s="8">
        <f>IF(CD$1&lt;=cockpit!$C$15,1/(1+EXP(-(BH735+AL$14))),0)</f>
        <v>0.8898089600360275</v>
      </c>
      <c r="CE735" s="8">
        <f>IF(CE$1&lt;=cockpit!$C$15,1/(1+EXP(-(BI735+AM$14))),0)</f>
        <v>0.81243909331420261</v>
      </c>
      <c r="CH735" s="6">
        <v>5.4692475851282474</v>
      </c>
      <c r="CK735" s="9">
        <f t="shared" si="254"/>
        <v>5.4692475851282474</v>
      </c>
      <c r="CM735" s="9">
        <f t="shared" si="255"/>
        <v>0.281698125892197</v>
      </c>
      <c r="CP735">
        <f t="shared" si="256"/>
        <v>-0.53075241487175262</v>
      </c>
      <c r="CV735">
        <v>4.161937401629838E-2</v>
      </c>
      <c r="CW735">
        <v>-0.21769586711460376</v>
      </c>
      <c r="CX735">
        <v>-8.9840149644555729E-3</v>
      </c>
      <c r="CY735">
        <v>-0.14213671208410977</v>
      </c>
      <c r="CZ735">
        <v>-0.16989410197697077</v>
      </c>
      <c r="DA735">
        <v>-0.40018411459489872</v>
      </c>
      <c r="DB735">
        <v>-7.0481974537783517E-3</v>
      </c>
      <c r="DC735">
        <v>-0.33367400826305682</v>
      </c>
      <c r="DD735">
        <v>-0.14450119436881012</v>
      </c>
      <c r="DE735">
        <v>-0.31368073794806689</v>
      </c>
      <c r="DF735">
        <v>-0.38661927693130449</v>
      </c>
      <c r="DG735">
        <v>-0.10562577471278477</v>
      </c>
      <c r="DH735">
        <v>5.4494186879546026E-2</v>
      </c>
      <c r="DI735">
        <v>-0.26398871231519078</v>
      </c>
      <c r="DJ735">
        <v>-7.312730196457104E-2</v>
      </c>
      <c r="DK735">
        <v>9.5743770683496349E-2</v>
      </c>
      <c r="DL735">
        <v>-0.35192597334102066</v>
      </c>
      <c r="DM735">
        <v>-0.31572871060241287</v>
      </c>
      <c r="DN735">
        <v>-0.21092735382745417</v>
      </c>
      <c r="DO735">
        <v>1.1240940664833951E-2</v>
      </c>
      <c r="DR735">
        <f t="shared" si="257"/>
        <v>2.3353251326606699E-2</v>
      </c>
      <c r="DS735">
        <f t="shared" si="269"/>
        <v>-8.3435004281063679E-2</v>
      </c>
      <c r="DT735">
        <f t="shared" si="270"/>
        <v>-2.7562564901607882E-3</v>
      </c>
      <c r="DU735">
        <f t="shared" si="271"/>
        <v>-5.0498138061138363E-2</v>
      </c>
      <c r="DV735">
        <f t="shared" si="272"/>
        <v>-5.618061101786568E-2</v>
      </c>
      <c r="DW735">
        <f t="shared" si="273"/>
        <v>-0.10641915847148471</v>
      </c>
      <c r="DX735">
        <f t="shared" si="274"/>
        <v>-1.9785360339313741E-3</v>
      </c>
      <c r="DY735">
        <f t="shared" si="275"/>
        <v>-0.10157191805107602</v>
      </c>
      <c r="DZ735">
        <f t="shared" si="276"/>
        <v>-7.2139210136012946E-2</v>
      </c>
      <c r="EA735">
        <f t="shared" si="258"/>
        <v>-0.13885669614152391</v>
      </c>
      <c r="EB735">
        <f t="shared" si="259"/>
        <v>-0.15279367640357927</v>
      </c>
      <c r="EC735">
        <f t="shared" si="260"/>
        <v>-2.7854607626596577E-2</v>
      </c>
      <c r="ED735">
        <f t="shared" si="261"/>
        <v>1.5710764333456015E-2</v>
      </c>
      <c r="EE735">
        <f t="shared" si="262"/>
        <v>-0.11725919743886759</v>
      </c>
      <c r="EF735">
        <f t="shared" si="263"/>
        <v>-2.938408261720293E-2</v>
      </c>
      <c r="EG735">
        <f t="shared" si="264"/>
        <v>1.3714289146535656E-2</v>
      </c>
      <c r="EH735">
        <f t="shared" si="265"/>
        <v>-0.11280428998663322</v>
      </c>
      <c r="EI735">
        <f t="shared" si="266"/>
        <v>-0.12817202566163888</v>
      </c>
      <c r="EJ735">
        <f t="shared" si="267"/>
        <v>-4.3923515248921817E-2</v>
      </c>
      <c r="EK735">
        <f t="shared" si="268"/>
        <v>3.8212759410818486E-3</v>
      </c>
    </row>
    <row r="736" spans="1:141" x14ac:dyDescent="0.3">
      <c r="A736" s="6">
        <f>('Base original'!A736-MIN('Base original'!A:A))/(MAX('Base original'!A:A)-MIN('Base original'!A:A))</f>
        <v>0.26548672566371678</v>
      </c>
      <c r="B736" s="6">
        <f>('Base original'!B736-MIN('Base original'!B:B))/(MAX('Base original'!B:B)-MIN('Base original'!B:B))</f>
        <v>0.45205479452054798</v>
      </c>
      <c r="C736" s="6">
        <f>('Base original'!C736-MIN('Base original'!C:C))/(MAX('Base original'!C:C)-MIN('Base original'!C:C))</f>
        <v>0</v>
      </c>
      <c r="D736" s="6">
        <f>('Base original'!D736-MIN('Base original'!D:D))/(MAX('Base original'!D:D)-MIN('Base original'!D:D))</f>
        <v>5.4794520547945202E-2</v>
      </c>
      <c r="E736" s="6">
        <f>('Base original'!E736-MIN('Base original'!E:E))/(MAX('Base original'!E:E)-MIN('Base original'!E:E))</f>
        <v>0.10684474123539232</v>
      </c>
      <c r="F736" s="6">
        <f>('Base original'!F736-MIN('Base original'!F:F))/(MAX('Base original'!F:F)-MIN('Base original'!F:F))</f>
        <v>0.47761194029850745</v>
      </c>
      <c r="G736" s="6">
        <f>('Base original'!G736-MIN('Base original'!G:G))/(MAX('Base original'!G:G)-MIN('Base original'!G:G))</f>
        <v>0.13780918727915195</v>
      </c>
      <c r="H736" s="6">
        <f>('Base original'!H736-MIN('Base original'!H:H))/(MAX('Base original'!H:H)-MIN('Base original'!H:H))</f>
        <v>0.44419970631424488</v>
      </c>
      <c r="I736" s="6">
        <f>('Base original'!I736-MIN('Base original'!I:I))/(MAX('Base original'!I:I)-MIN('Base original'!I:I))</f>
        <v>0.44881889763779531</v>
      </c>
      <c r="J736" s="6">
        <f>('Base original'!J736-MIN('Base original'!J:J))/(MAX('Base original'!J:J)-MIN('Base original'!J:J))</f>
        <v>0.17365269461077845</v>
      </c>
      <c r="K736" s="6">
        <f>('Base original'!K736-MIN('Base original'!K:K))/(MAX('Base original'!K:K)-MIN('Base original'!K:K))</f>
        <v>0.3538461538461537</v>
      </c>
      <c r="L736" s="6">
        <f>'Base original'!L736</f>
        <v>6</v>
      </c>
      <c r="M736">
        <v>1046</v>
      </c>
      <c r="O736">
        <v>0.35593265230891258</v>
      </c>
      <c r="P736" t="str">
        <f>IF(O736&lt;=cockpit!C$11,"treino","teste")</f>
        <v>treino</v>
      </c>
      <c r="AP736" s="6">
        <v>0.61810084500761742</v>
      </c>
      <c r="AQ736" s="6">
        <v>1.4984702826371732</v>
      </c>
      <c r="AR736" s="6">
        <v>1.5731614207251703</v>
      </c>
      <c r="AS736" s="6">
        <v>1.6697153910073386</v>
      </c>
      <c r="AT736" s="6">
        <v>1.739917641282533</v>
      </c>
      <c r="AU736" s="6">
        <v>1.560928247164024</v>
      </c>
      <c r="AV736" s="6">
        <v>1.5060016190436221</v>
      </c>
      <c r="AW736" s="6">
        <v>1.8744362844896962</v>
      </c>
      <c r="AX736" s="6">
        <v>0.96684505889013217</v>
      </c>
      <c r="AY736" s="6">
        <v>1.2882491170033561</v>
      </c>
      <c r="AZ736" s="6">
        <v>1.1399912853962455</v>
      </c>
      <c r="BA736" s="6">
        <v>1.5310671056166643</v>
      </c>
      <c r="BB736" s="6">
        <v>1.1552626244580726</v>
      </c>
      <c r="BC736" s="6">
        <v>1.3718594358940175</v>
      </c>
      <c r="BD736" s="6">
        <v>1.052658615223965</v>
      </c>
      <c r="BE736" s="6">
        <v>1.8584478469473156</v>
      </c>
      <c r="BF736" s="6">
        <v>1.4308515188603166</v>
      </c>
      <c r="BG736" s="6">
        <v>1.1194755743229823</v>
      </c>
      <c r="BH736" s="6">
        <v>1.3032476818790768</v>
      </c>
      <c r="BI736" s="6">
        <v>1.0932605259081254</v>
      </c>
      <c r="BL736" s="8">
        <f>IF(BL$1&lt;=cockpit!$C$15,1/(1+EXP(-(AP736+T$14))),0)</f>
        <v>0.68486904605055143</v>
      </c>
      <c r="BM736" s="8">
        <f>IF(BM$1&lt;=cockpit!$C$15,1/(1+EXP(-(AQ736+U$14))),0)</f>
        <v>0.83452231375185526</v>
      </c>
      <c r="BN736" s="8">
        <f>IF(BN$1&lt;=cockpit!$C$15,1/(1+EXP(-(AR736+V$14))),0)</f>
        <v>0.84878391034962219</v>
      </c>
      <c r="BO736" s="8">
        <f>IF(BO$1&lt;=cockpit!$C$15,1/(1+EXP(-(AS736+W$14))),0)</f>
        <v>0.85043006525897757</v>
      </c>
      <c r="BP736" s="8">
        <f>IF(BP$1&lt;=cockpit!$C$15,1/(1+EXP(-(AT736+X$14))),0)</f>
        <v>0.86382597660703431</v>
      </c>
      <c r="BQ736" s="8">
        <f>IF(BQ$1&lt;=cockpit!$C$15,1/(1+EXP(-(AU736+Y$14))),0)</f>
        <v>0.88171774199774022</v>
      </c>
      <c r="BR736" s="8">
        <f>IF(BR$1&lt;=cockpit!$C$15,1/(1+EXP(-(AV736+Z$14))),0)</f>
        <v>0.87017609843820021</v>
      </c>
      <c r="BS736" s="8">
        <f>IF(BS$1&lt;=cockpit!$C$15,1/(1+EXP(-(AW736+AA$14))),0)</f>
        <v>0.87902200321705026</v>
      </c>
      <c r="BT736" s="8">
        <f>IF(BT$1&lt;=cockpit!$C$15,1/(1+EXP(-(AX736+AB$14))),0)</f>
        <v>0.74284395481890697</v>
      </c>
      <c r="BU736" s="8">
        <f>IF(BU$1&lt;=cockpit!$C$15,1/(1+EXP(-(AY736+AC$14))),0)</f>
        <v>0.79064573868245291</v>
      </c>
      <c r="BV736" s="8">
        <f>IF(BV$1&lt;=cockpit!$C$15,1/(1+EXP(-(AZ736+AD$14))),0)</f>
        <v>0.81981725199379096</v>
      </c>
      <c r="BW736" s="8">
        <f>IF(BW$1&lt;=cockpit!$C$15,1/(1+EXP(-(BA736+AE$14))),0)</f>
        <v>0.87624420645217815</v>
      </c>
      <c r="BX736" s="8">
        <f>IF(BX$1&lt;=cockpit!$C$15,1/(1+EXP(-(BB736+AF$14))),0)</f>
        <v>0.86823218380318345</v>
      </c>
      <c r="BY736" s="8">
        <f>IF(BY$1&lt;=cockpit!$C$15,1/(1+EXP(-(BC736+AG$14))),0)</f>
        <v>0.79302600470865714</v>
      </c>
      <c r="BZ736" s="8">
        <f>IF(BZ$1&lt;=cockpit!$C$15,1/(1+EXP(-(BD736+AH$14))),0)</f>
        <v>0.79530148998588623</v>
      </c>
      <c r="CA736" s="8">
        <f>IF(CA$1&lt;=cockpit!$C$15,1/(1+EXP(-(BE736+AI$14))),0)</f>
        <v>0.94424930149897812</v>
      </c>
      <c r="CB736" s="8">
        <f>IF(CB$1&lt;=cockpit!$C$15,1/(1+EXP(-(BF736+AJ$14))),0)</f>
        <v>0.86340408660021239</v>
      </c>
      <c r="CC736" s="8">
        <f>IF(CC$1&lt;=cockpit!$C$15,1/(1+EXP(-(BG736+AK$14))),0)</f>
        <v>0.78699491385292475</v>
      </c>
      <c r="CD736" s="8">
        <f>IF(CD$1&lt;=cockpit!$C$15,1/(1+EXP(-(BH736+AL$14))),0)</f>
        <v>0.90328440101701646</v>
      </c>
      <c r="CE736" s="8">
        <f>IF(CE$1&lt;=cockpit!$C$15,1/(1+EXP(-(BI736+AM$14))),0)</f>
        <v>0.83684153318331611</v>
      </c>
      <c r="CH736" s="6">
        <v>5.6938142580385627</v>
      </c>
      <c r="CK736" s="9">
        <f t="shared" si="254"/>
        <v>5.6938142580385627</v>
      </c>
      <c r="CM736" s="9">
        <f t="shared" si="255"/>
        <v>9.3749708580475891E-2</v>
      </c>
      <c r="CP736">
        <f t="shared" si="256"/>
        <v>-0.30618574196143733</v>
      </c>
      <c r="CV736">
        <v>2.4009799213499723E-2</v>
      </c>
      <c r="CW736">
        <v>-0.12558656112856229</v>
      </c>
      <c r="CX736">
        <v>-5.1827880770908309E-3</v>
      </c>
      <c r="CY736">
        <v>-8.1997242838637435E-2</v>
      </c>
      <c r="CZ736">
        <v>-9.8010202518363385E-2</v>
      </c>
      <c r="DA736">
        <v>-0.23086219980370207</v>
      </c>
      <c r="DB736">
        <v>-4.0660343813928692E-3</v>
      </c>
      <c r="DC736">
        <v>-0.19249318689950298</v>
      </c>
      <c r="DD736">
        <v>-8.3361288940755673E-2</v>
      </c>
      <c r="DE736">
        <v>-0.18095926989017583</v>
      </c>
      <c r="DF736">
        <v>-0.22303678108070363</v>
      </c>
      <c r="DG736">
        <v>-6.0934449461714293E-2</v>
      </c>
      <c r="DH736">
        <v>3.1437149553677976E-2</v>
      </c>
      <c r="DI736">
        <v>-0.15229243896931158</v>
      </c>
      <c r="DJ736">
        <v>-4.218640666019495E-2</v>
      </c>
      <c r="DK736">
        <v>5.5233620504572936E-2</v>
      </c>
      <c r="DL736">
        <v>-0.20302256239184241</v>
      </c>
      <c r="DM736">
        <v>-0.18214072476276302</v>
      </c>
      <c r="DN736">
        <v>-0.12168187373622605</v>
      </c>
      <c r="DO736">
        <v>6.4847858650597615E-3</v>
      </c>
      <c r="DR736">
        <f t="shared" si="257"/>
        <v>1.2748108289707275E-2</v>
      </c>
      <c r="DS736">
        <f t="shared" si="269"/>
        <v>-3.8124627314086376E-2</v>
      </c>
      <c r="DT736">
        <f t="shared" si="270"/>
        <v>-1.4489306761010833E-3</v>
      </c>
      <c r="DU736">
        <f t="shared" si="271"/>
        <v>-2.269427064051879E-2</v>
      </c>
      <c r="DV736">
        <f t="shared" si="272"/>
        <v>-2.4875448296542767E-2</v>
      </c>
      <c r="DW736">
        <f t="shared" si="273"/>
        <v>-5.1383882499558185E-2</v>
      </c>
      <c r="DX736">
        <f t="shared" si="274"/>
        <v>-9.8720695321683405E-4</v>
      </c>
      <c r="DY736">
        <f t="shared" si="275"/>
        <v>-4.3757612431934087E-2</v>
      </c>
      <c r="DZ736">
        <f t="shared" si="276"/>
        <v>-3.7361100789804196E-2</v>
      </c>
      <c r="EA736">
        <f t="shared" si="258"/>
        <v>-6.7837887302785838E-2</v>
      </c>
      <c r="EB736">
        <f t="shared" si="259"/>
        <v>-7.3133687657684396E-2</v>
      </c>
      <c r="EC736">
        <f t="shared" si="260"/>
        <v>-1.4148740951468015E-2</v>
      </c>
      <c r="ED736">
        <f t="shared" si="261"/>
        <v>7.738973487696533E-3</v>
      </c>
      <c r="EE736">
        <f t="shared" si="262"/>
        <v>-5.6517209844589342E-2</v>
      </c>
      <c r="EF736">
        <f t="shared" si="263"/>
        <v>-1.550331629735446E-2</v>
      </c>
      <c r="EG736">
        <f t="shared" si="264"/>
        <v>5.9869520013316182E-3</v>
      </c>
      <c r="EH736">
        <f t="shared" si="265"/>
        <v>-5.1676019680066437E-2</v>
      </c>
      <c r="EI736">
        <f t="shared" si="266"/>
        <v>-6.9329864347429368E-2</v>
      </c>
      <c r="EJ736">
        <f t="shared" si="267"/>
        <v>-2.2398869666485161E-2</v>
      </c>
      <c r="EK736">
        <f t="shared" si="268"/>
        <v>1.9434659950427603E-3</v>
      </c>
    </row>
    <row r="737" spans="1:141" x14ac:dyDescent="0.3">
      <c r="A737" s="6">
        <f>('Base original'!A737-MIN('Base original'!A:A))/(MAX('Base original'!A:A)-MIN('Base original'!A:A))</f>
        <v>0.22123893805309733</v>
      </c>
      <c r="B737" s="6">
        <f>('Base original'!B737-MIN('Base original'!B:B))/(MAX('Base original'!B:B)-MIN('Base original'!B:B))</f>
        <v>0.21232876712328769</v>
      </c>
      <c r="C737" s="6">
        <f>('Base original'!C737-MIN('Base original'!C:C))/(MAX('Base original'!C:C)-MIN('Base original'!C:C))</f>
        <v>0.17</v>
      </c>
      <c r="D737" s="6">
        <f>('Base original'!D737-MIN('Base original'!D:D))/(MAX('Base original'!D:D)-MIN('Base original'!D:D))</f>
        <v>6.164383561643836E-2</v>
      </c>
      <c r="E737" s="6">
        <f>('Base original'!E737-MIN('Base original'!E:E))/(MAX('Base original'!E:E)-MIN('Base original'!E:E))</f>
        <v>0.1168614357262102</v>
      </c>
      <c r="F737" s="6">
        <f>('Base original'!F737-MIN('Base original'!F:F))/(MAX('Base original'!F:F)-MIN('Base original'!F:F))</f>
        <v>0.38805970149253732</v>
      </c>
      <c r="G737" s="6">
        <f>('Base original'!G737-MIN('Base original'!G:G))/(MAX('Base original'!G:G)-MIN('Base original'!G:G))</f>
        <v>0.15901060070671377</v>
      </c>
      <c r="H737" s="6">
        <f>('Base original'!H737-MIN('Base original'!H:H))/(MAX('Base original'!H:H)-MIN('Base original'!H:H))</f>
        <v>0.46035242290749001</v>
      </c>
      <c r="I737" s="6">
        <f>('Base original'!I737-MIN('Base original'!I:I))/(MAX('Base original'!I:I)-MIN('Base original'!I:I))</f>
        <v>0.59055118110236238</v>
      </c>
      <c r="J737" s="6">
        <f>('Base original'!J737-MIN('Base original'!J:J))/(MAX('Base original'!J:J)-MIN('Base original'!J:J))</f>
        <v>0.18562874251497008</v>
      </c>
      <c r="K737" s="6">
        <f>('Base original'!K737-MIN('Base original'!K:K))/(MAX('Base original'!K:K)-MIN('Base original'!K:K))</f>
        <v>0.30769230769230771</v>
      </c>
      <c r="L737" s="6">
        <f>'Base original'!L737</f>
        <v>5</v>
      </c>
      <c r="M737">
        <v>1047</v>
      </c>
      <c r="O737">
        <v>0.95866074083340957</v>
      </c>
      <c r="P737" t="str">
        <f>IF(O737&lt;=cockpit!C$11,"treino","teste")</f>
        <v>teste</v>
      </c>
      <c r="AP737" s="6">
        <v>0.78703747127693491</v>
      </c>
      <c r="AQ737" s="6">
        <v>1.3576305676418088</v>
      </c>
      <c r="AR737" s="6">
        <v>1.5088924539858217</v>
      </c>
      <c r="AS737" s="6">
        <v>1.7046602560054112</v>
      </c>
      <c r="AT737" s="6">
        <v>1.7053929143546029</v>
      </c>
      <c r="AU737" s="6">
        <v>1.5227505215454757</v>
      </c>
      <c r="AV737" s="6">
        <v>1.4793294569769275</v>
      </c>
      <c r="AW737" s="6">
        <v>1.8092178905141756</v>
      </c>
      <c r="AX737" s="6">
        <v>0.90819741947299415</v>
      </c>
      <c r="AY737" s="6">
        <v>1.139754311864482</v>
      </c>
      <c r="AZ737" s="6">
        <v>1.0267304485887281</v>
      </c>
      <c r="BA737" s="6">
        <v>1.691035176743612</v>
      </c>
      <c r="BB737" s="6">
        <v>1.1631480383177699</v>
      </c>
      <c r="BC737" s="6">
        <v>1.2023571863419251</v>
      </c>
      <c r="BD737" s="6">
        <v>1.1332703017309855</v>
      </c>
      <c r="BE737" s="6">
        <v>1.7860561587279533</v>
      </c>
      <c r="BF737" s="6">
        <v>1.2275584402361142</v>
      </c>
      <c r="BG737" s="6">
        <v>1.2082186535704542</v>
      </c>
      <c r="BH737" s="6">
        <v>1.3406147284961742</v>
      </c>
      <c r="BI737" s="6">
        <v>1.1876998245058152</v>
      </c>
      <c r="BL737" s="8">
        <f>IF(BL$1&lt;=cockpit!$C$15,1/(1+EXP(-(AP737+T$14))),0)</f>
        <v>0.72014399727921841</v>
      </c>
      <c r="BM737" s="8">
        <f>IF(BM$1&lt;=cockpit!$C$15,1/(1+EXP(-(AQ737+U$14))),0)</f>
        <v>0.81414677404146463</v>
      </c>
      <c r="BN737" s="8">
        <f>IF(BN$1&lt;=cockpit!$C$15,1/(1+EXP(-(AR737+V$14))),0)</f>
        <v>0.84034882486481588</v>
      </c>
      <c r="BO737" s="8">
        <f>IF(BO$1&lt;=cockpit!$C$15,1/(1+EXP(-(AS737+W$14))),0)</f>
        <v>0.85482079459042026</v>
      </c>
      <c r="BP737" s="8">
        <f>IF(BP$1&lt;=cockpit!$C$15,1/(1+EXP(-(AT737+X$14))),0)</f>
        <v>0.85971356271227406</v>
      </c>
      <c r="BQ737" s="8">
        <f>IF(BQ$1&lt;=cockpit!$C$15,1/(1+EXP(-(AU737+Y$14))),0)</f>
        <v>0.87767774254307296</v>
      </c>
      <c r="BR737" s="8">
        <f>IF(BR$1&lt;=cockpit!$C$15,1/(1+EXP(-(AV737+Z$14))),0)</f>
        <v>0.86713308901982522</v>
      </c>
      <c r="BS737" s="8">
        <f>IF(BS$1&lt;=cockpit!$C$15,1/(1+EXP(-(AW737+AA$14))),0)</f>
        <v>0.87191332649298525</v>
      </c>
      <c r="BT737" s="8">
        <f>IF(BT$1&lt;=cockpit!$C$15,1/(1+EXP(-(AX737+AB$14))),0)</f>
        <v>0.73148212179847982</v>
      </c>
      <c r="BU737" s="8">
        <f>IF(BU$1&lt;=cockpit!$C$15,1/(1+EXP(-(AY737+AC$14))),0)</f>
        <v>0.7650066570470333</v>
      </c>
      <c r="BV737" s="8">
        <f>IF(BV$1&lt;=cockpit!$C$15,1/(1+EXP(-(AZ737+AD$14))),0)</f>
        <v>0.80247713500629325</v>
      </c>
      <c r="BW737" s="8">
        <f>IF(BW$1&lt;=cockpit!$C$15,1/(1+EXP(-(BA737+AE$14))),0)</f>
        <v>0.89257356811650124</v>
      </c>
      <c r="BX737" s="8">
        <f>IF(BX$1&lt;=cockpit!$C$15,1/(1+EXP(-(BB737+AF$14))),0)</f>
        <v>0.86913169849092775</v>
      </c>
      <c r="BY737" s="8">
        <f>IF(BY$1&lt;=cockpit!$C$15,1/(1+EXP(-(BC737+AG$14))),0)</f>
        <v>0.76382409006584384</v>
      </c>
      <c r="BZ737" s="8">
        <f>IF(BZ$1&lt;=cockpit!$C$15,1/(1+EXP(-(BD737+AH$14))),0)</f>
        <v>0.80811292325253636</v>
      </c>
      <c r="CA737" s="8">
        <f>IF(CA$1&lt;=cockpit!$C$15,1/(1+EXP(-(BE737+AI$14))),0)</f>
        <v>0.94031356331219351</v>
      </c>
      <c r="CB737" s="8">
        <f>IF(CB$1&lt;=cockpit!$C$15,1/(1+EXP(-(BF737+AJ$14))),0)</f>
        <v>0.83761149057903761</v>
      </c>
      <c r="CC737" s="8">
        <f>IF(CC$1&lt;=cockpit!$C$15,1/(1+EXP(-(BG737+AK$14))),0)</f>
        <v>0.80149251418076273</v>
      </c>
      <c r="CD737" s="8">
        <f>IF(CD$1&lt;=cockpit!$C$15,1/(1+EXP(-(BH737+AL$14))),0)</f>
        <v>0.9065000173944513</v>
      </c>
      <c r="CE737" s="8">
        <f>IF(CE$1&lt;=cockpit!$C$15,1/(1+EXP(-(BI737+AM$14))),0)</f>
        <v>0.84932952880245027</v>
      </c>
      <c r="CH737" s="6">
        <v>5.6276175926587699</v>
      </c>
      <c r="CK737" s="9">
        <f t="shared" si="254"/>
        <v>5.6276175926587699</v>
      </c>
      <c r="CM737" s="9">
        <f t="shared" si="255"/>
        <v>0.39390384261478967</v>
      </c>
      <c r="CP737">
        <f t="shared" si="256"/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R737">
        <f t="shared" si="257"/>
        <v>0</v>
      </c>
      <c r="DS737">
        <f t="shared" si="269"/>
        <v>0</v>
      </c>
      <c r="DT737">
        <f t="shared" si="270"/>
        <v>0</v>
      </c>
      <c r="DU737">
        <f t="shared" si="271"/>
        <v>0</v>
      </c>
      <c r="DV737">
        <f t="shared" si="272"/>
        <v>0</v>
      </c>
      <c r="DW737">
        <f t="shared" si="273"/>
        <v>0</v>
      </c>
      <c r="DX737">
        <f t="shared" si="274"/>
        <v>0</v>
      </c>
      <c r="DY737">
        <f t="shared" si="275"/>
        <v>0</v>
      </c>
      <c r="DZ737">
        <f t="shared" si="276"/>
        <v>0</v>
      </c>
      <c r="EA737">
        <f t="shared" si="258"/>
        <v>0</v>
      </c>
      <c r="EB737">
        <f t="shared" si="259"/>
        <v>0</v>
      </c>
      <c r="EC737">
        <f t="shared" si="260"/>
        <v>0</v>
      </c>
      <c r="ED737">
        <f t="shared" si="261"/>
        <v>0</v>
      </c>
      <c r="EE737">
        <f t="shared" si="262"/>
        <v>0</v>
      </c>
      <c r="EF737">
        <f t="shared" si="263"/>
        <v>0</v>
      </c>
      <c r="EG737">
        <f t="shared" si="264"/>
        <v>0</v>
      </c>
      <c r="EH737">
        <f t="shared" si="265"/>
        <v>0</v>
      </c>
      <c r="EI737">
        <f t="shared" si="266"/>
        <v>0</v>
      </c>
      <c r="EJ737">
        <f t="shared" si="267"/>
        <v>0</v>
      </c>
      <c r="EK737">
        <f t="shared" si="268"/>
        <v>0</v>
      </c>
    </row>
    <row r="738" spans="1:141" x14ac:dyDescent="0.3">
      <c r="A738" s="6">
        <f>('Base original'!A738-MIN('Base original'!A:A))/(MAX('Base original'!A:A)-MIN('Base original'!A:A))</f>
        <v>0.4159292035398231</v>
      </c>
      <c r="B738" s="6">
        <f>('Base original'!B738-MIN('Base original'!B:B))/(MAX('Base original'!B:B)-MIN('Base original'!B:B))</f>
        <v>0.25342465753424659</v>
      </c>
      <c r="C738" s="6">
        <f>('Base original'!C738-MIN('Base original'!C:C))/(MAX('Base original'!C:C)-MIN('Base original'!C:C))</f>
        <v>0.36</v>
      </c>
      <c r="D738" s="6">
        <f>('Base original'!D738-MIN('Base original'!D:D))/(MAX('Base original'!D:D)-MIN('Base original'!D:D))</f>
        <v>5.4794520547945202E-2</v>
      </c>
      <c r="E738" s="6">
        <f>('Base original'!E738-MIN('Base original'!E:E))/(MAX('Base original'!E:E)-MIN('Base original'!E:E))</f>
        <v>0.11519198664440736</v>
      </c>
      <c r="F738" s="6">
        <f>('Base original'!F738-MIN('Base original'!F:F))/(MAX('Base original'!F:F)-MIN('Base original'!F:F))</f>
        <v>2.9850746268656716E-2</v>
      </c>
      <c r="G738" s="6">
        <f>('Base original'!G738-MIN('Base original'!G:G))/(MAX('Base original'!G:G)-MIN('Base original'!G:G))</f>
        <v>2.8268551236749116E-2</v>
      </c>
      <c r="H738" s="6">
        <f>('Base original'!H738-MIN('Base original'!H:H))/(MAX('Base original'!H:H)-MIN('Base original'!H:H))</f>
        <v>0.51027900146843097</v>
      </c>
      <c r="I738" s="6">
        <f>('Base original'!I738-MIN('Base original'!I:I))/(MAX('Base original'!I:I)-MIN('Base original'!I:I))</f>
        <v>0.41732283464566927</v>
      </c>
      <c r="J738" s="6">
        <f>('Base original'!J738-MIN('Base original'!J:J))/(MAX('Base original'!J:J)-MIN('Base original'!J:J))</f>
        <v>0.26946107784431139</v>
      </c>
      <c r="K738" s="6">
        <f>('Base original'!K738-MIN('Base original'!K:K))/(MAX('Base original'!K:K)-MIN('Base original'!K:K))</f>
        <v>0.38461538461538464</v>
      </c>
      <c r="L738" s="6">
        <f>'Base original'!L738</f>
        <v>6</v>
      </c>
      <c r="M738">
        <v>1048</v>
      </c>
      <c r="O738">
        <v>0.69056250208844805</v>
      </c>
      <c r="P738" t="str">
        <f>IF(O738&lt;=cockpit!C$11,"treino","teste")</f>
        <v>treino</v>
      </c>
      <c r="AP738" s="6">
        <v>0.94641358825432864</v>
      </c>
      <c r="AQ738" s="6">
        <v>1.524228796021023</v>
      </c>
      <c r="AR738" s="6">
        <v>1.2783232071141957</v>
      </c>
      <c r="AS738" s="6">
        <v>1.6778454235210836</v>
      </c>
      <c r="AT738" s="6">
        <v>1.6315442800954358</v>
      </c>
      <c r="AU738" s="6">
        <v>1.5308333637000895</v>
      </c>
      <c r="AV738" s="6">
        <v>1.5027170001238472</v>
      </c>
      <c r="AW738" s="6">
        <v>1.8151818115487253</v>
      </c>
      <c r="AX738" s="6">
        <v>0.96951108341581649</v>
      </c>
      <c r="AY738" s="6">
        <v>0.88127434543685834</v>
      </c>
      <c r="AZ738" s="6">
        <v>0.99100916204350409</v>
      </c>
      <c r="BA738" s="6">
        <v>1.523599661751704</v>
      </c>
      <c r="BB738" s="6">
        <v>1.2669240836310238</v>
      </c>
      <c r="BC738" s="6">
        <v>1.290517432298826</v>
      </c>
      <c r="BD738" s="6">
        <v>1.1755430593935197</v>
      </c>
      <c r="BE738" s="6">
        <v>1.9417553871255788</v>
      </c>
      <c r="BF738" s="6">
        <v>1.2425956215386327</v>
      </c>
      <c r="BG738" s="6">
        <v>1.0761354219681982</v>
      </c>
      <c r="BH738" s="6">
        <v>1.1132520745149097</v>
      </c>
      <c r="BI738" s="6">
        <v>1.3048056659070482</v>
      </c>
      <c r="BL738" s="8">
        <f>IF(BL$1&lt;=cockpit!$C$15,1/(1+EXP(-(AP738+T$14))),0)</f>
        <v>0.75111206192873781</v>
      </c>
      <c r="BM738" s="8">
        <f>IF(BM$1&lt;=cockpit!$C$15,1/(1+EXP(-(AQ738+U$14))),0)</f>
        <v>0.83804884863921403</v>
      </c>
      <c r="BN738" s="8">
        <f>IF(BN$1&lt;=cockpit!$C$15,1/(1+EXP(-(AR738+V$14))),0)</f>
        <v>0.8069412855562571</v>
      </c>
      <c r="BO738" s="8">
        <f>IF(BO$1&lt;=cockpit!$C$15,1/(1+EXP(-(AS738+W$14))),0)</f>
        <v>0.85146125185104238</v>
      </c>
      <c r="BP738" s="8">
        <f>IF(BP$1&lt;=cockpit!$C$15,1/(1+EXP(-(AT738+X$14))),0)</f>
        <v>0.85056817769828019</v>
      </c>
      <c r="BQ738" s="8">
        <f>IF(BQ$1&lt;=cockpit!$C$15,1/(1+EXP(-(AU738+Y$14))),0)</f>
        <v>0.87854286693599404</v>
      </c>
      <c r="BR738" s="8">
        <f>IF(BR$1&lt;=cockpit!$C$15,1/(1+EXP(-(AV738+Z$14))),0)</f>
        <v>0.86980458478350087</v>
      </c>
      <c r="BS738" s="8">
        <f>IF(BS$1&lt;=cockpit!$C$15,1/(1+EXP(-(AW738+AA$14))),0)</f>
        <v>0.87257790399860946</v>
      </c>
      <c r="BT738" s="8">
        <f>IF(BT$1&lt;=cockpit!$C$15,1/(1+EXP(-(AX738+AB$14))),0)</f>
        <v>0.74335290717761593</v>
      </c>
      <c r="BU738" s="8">
        <f>IF(BU$1&lt;=cockpit!$C$15,1/(1+EXP(-(AY738+AC$14))),0)</f>
        <v>0.71541837323771429</v>
      </c>
      <c r="BV738" s="8">
        <f>IF(BV$1&lt;=cockpit!$C$15,1/(1+EXP(-(AZ738+AD$14))),0)</f>
        <v>0.79675380898644899</v>
      </c>
      <c r="BW738" s="8">
        <f>IF(BW$1&lt;=cockpit!$C$15,1/(1+EXP(-(BA738+AE$14))),0)</f>
        <v>0.87543215687402831</v>
      </c>
      <c r="BX738" s="8">
        <f>IF(BX$1&lt;=cockpit!$C$15,1/(1+EXP(-(BB738+AF$14))),0)</f>
        <v>0.88049007413637137</v>
      </c>
      <c r="BY738" s="8">
        <f>IF(BY$1&lt;=cockpit!$C$15,1/(1+EXP(-(BC738+AG$14))),0)</f>
        <v>0.77935659444772709</v>
      </c>
      <c r="BZ738" s="8">
        <f>IF(BZ$1&lt;=cockpit!$C$15,1/(1+EXP(-(BD738+AH$14))),0)</f>
        <v>0.81458277685104474</v>
      </c>
      <c r="CA738" s="8">
        <f>IF(CA$1&lt;=cockpit!$C$15,1/(1+EXP(-(BE738+AI$14))),0)</f>
        <v>0.94847595382779659</v>
      </c>
      <c r="CB738" s="8">
        <f>IF(CB$1&lt;=cockpit!$C$15,1/(1+EXP(-(BF738+AJ$14))),0)</f>
        <v>0.83964645584052222</v>
      </c>
      <c r="CC738" s="8">
        <f>IF(CC$1&lt;=cockpit!$C$15,1/(1+EXP(-(BG738+AK$14))),0)</f>
        <v>0.77963929341649585</v>
      </c>
      <c r="CD738" s="8">
        <f>IF(CD$1&lt;=cockpit!$C$15,1/(1+EXP(-(BH738+AL$14))),0)</f>
        <v>0.88536706269934684</v>
      </c>
      <c r="CE738" s="8">
        <f>IF(CE$1&lt;=cockpit!$C$15,1/(1+EXP(-(BI738+AM$14))),0)</f>
        <v>0.86371068886135094</v>
      </c>
      <c r="CH738" s="6">
        <v>5.5836750589982085</v>
      </c>
      <c r="CK738" s="9">
        <f t="shared" si="254"/>
        <v>5.5836750589982085</v>
      </c>
      <c r="CM738" s="9">
        <f t="shared" si="255"/>
        <v>0.17332645650014519</v>
      </c>
      <c r="CP738">
        <f t="shared" si="256"/>
        <v>-0.41632494100179152</v>
      </c>
      <c r="CV738">
        <v>3.2646452369046196E-2</v>
      </c>
      <c r="CW738">
        <v>-0.17076176479521246</v>
      </c>
      <c r="CX738">
        <v>-7.0471078326416123E-3</v>
      </c>
      <c r="CY738">
        <v>-0.11149277255178251</v>
      </c>
      <c r="CZ738">
        <v>-0.1332658128351723</v>
      </c>
      <c r="DA738">
        <v>-0.31390649054104269</v>
      </c>
      <c r="DB738">
        <v>-5.528642558926997E-3</v>
      </c>
      <c r="DC738">
        <v>-0.26173561892792391</v>
      </c>
      <c r="DD738">
        <v>-0.11334748469268821</v>
      </c>
      <c r="DE738">
        <v>-0.24605279422267537</v>
      </c>
      <c r="DF738">
        <v>-0.30326616167629444</v>
      </c>
      <c r="DG738">
        <v>-8.2853404324489732E-2</v>
      </c>
      <c r="DH738">
        <v>4.2745522209351801E-2</v>
      </c>
      <c r="DI738">
        <v>-0.20707411214759605</v>
      </c>
      <c r="DJ738">
        <v>-5.7361434113072637E-2</v>
      </c>
      <c r="DK738">
        <v>7.5101909222075408E-2</v>
      </c>
      <c r="DL738">
        <v>-0.27605255479355945</v>
      </c>
      <c r="DM738">
        <v>-0.24765923457151465</v>
      </c>
      <c r="DN738">
        <v>-0.16545250794402452</v>
      </c>
      <c r="DO738">
        <v>8.8174520321729465E-3</v>
      </c>
      <c r="DR738">
        <f t="shared" si="257"/>
        <v>1.4228325223004457E-2</v>
      </c>
      <c r="DS738">
        <f t="shared" si="269"/>
        <v>-5.0831359310681445E-2</v>
      </c>
      <c r="DT738">
        <f t="shared" si="270"/>
        <v>-2.458353699411948E-3</v>
      </c>
      <c r="DU738">
        <f t="shared" si="271"/>
        <v>-3.0662043982942179E-2</v>
      </c>
      <c r="DV738">
        <f t="shared" si="272"/>
        <v>-3.6852498313351349E-2</v>
      </c>
      <c r="DW738">
        <f t="shared" si="273"/>
        <v>-7.1621667974674591E-2</v>
      </c>
      <c r="DX738">
        <f t="shared" si="274"/>
        <v>-1.3458926576880113E-3</v>
      </c>
      <c r="DY738">
        <f t="shared" si="275"/>
        <v>-6.2452160594435112E-2</v>
      </c>
      <c r="DZ738">
        <f t="shared" si="276"/>
        <v>-5.0714663303488269E-2</v>
      </c>
      <c r="EA738">
        <f t="shared" si="258"/>
        <v>-0.12011720450509077</v>
      </c>
      <c r="EB738">
        <f t="shared" si="259"/>
        <v>-0.11074775828061825</v>
      </c>
      <c r="EC738">
        <f t="shared" si="260"/>
        <v>-1.9356091245509549E-2</v>
      </c>
      <c r="ED738">
        <f t="shared" si="261"/>
        <v>9.606510228334364E-3</v>
      </c>
      <c r="EE738">
        <f t="shared" si="262"/>
        <v>-8.129797950262338E-2</v>
      </c>
      <c r="EF738">
        <f t="shared" si="263"/>
        <v>-1.9299535558732244E-2</v>
      </c>
      <c r="EG738">
        <f t="shared" si="264"/>
        <v>7.5397333855136087E-3</v>
      </c>
      <c r="EH738">
        <f t="shared" si="265"/>
        <v>-8.1433800197462811E-2</v>
      </c>
      <c r="EI738">
        <f t="shared" si="266"/>
        <v>-9.7122682448996356E-2</v>
      </c>
      <c r="EJ738">
        <f t="shared" si="267"/>
        <v>-3.5758450461120111E-2</v>
      </c>
      <c r="EK738">
        <f t="shared" si="268"/>
        <v>2.2396667276220385E-3</v>
      </c>
    </row>
    <row r="739" spans="1:141" x14ac:dyDescent="0.3">
      <c r="A739" s="6">
        <f>('Base original'!A739-MIN('Base original'!A:A))/(MAX('Base original'!A:A)-MIN('Base original'!A:A))</f>
        <v>0.4159292035398231</v>
      </c>
      <c r="B739" s="6">
        <f>('Base original'!B739-MIN('Base original'!B:B))/(MAX('Base original'!B:B)-MIN('Base original'!B:B))</f>
        <v>0.26027397260273971</v>
      </c>
      <c r="C739" s="6">
        <f>('Base original'!C739-MIN('Base original'!C:C))/(MAX('Base original'!C:C)-MIN('Base original'!C:C))</f>
        <v>0.36</v>
      </c>
      <c r="D739" s="6">
        <f>('Base original'!D739-MIN('Base original'!D:D))/(MAX('Base original'!D:D)-MIN('Base original'!D:D))</f>
        <v>6.164383561643836E-2</v>
      </c>
      <c r="E739" s="6">
        <f>('Base original'!E739-MIN('Base original'!E:E))/(MAX('Base original'!E:E)-MIN('Base original'!E:E))</f>
        <v>0.12020033388981638</v>
      </c>
      <c r="F739" s="6">
        <f>('Base original'!F739-MIN('Base original'!F:F))/(MAX('Base original'!F:F)-MIN('Base original'!F:F))</f>
        <v>7.4626865671641784E-2</v>
      </c>
      <c r="G739" s="6">
        <f>('Base original'!G739-MIN('Base original'!G:G))/(MAX('Base original'!G:G)-MIN('Base original'!G:G))</f>
        <v>3.8869257950530034E-2</v>
      </c>
      <c r="H739" s="6">
        <f>('Base original'!H739-MIN('Base original'!H:H))/(MAX('Base original'!H:H)-MIN('Base original'!H:H))</f>
        <v>0.51174743024956315</v>
      </c>
      <c r="I739" s="6">
        <f>('Base original'!I739-MIN('Base original'!I:I))/(MAX('Base original'!I:I)-MIN('Base original'!I:I))</f>
        <v>0.41732283464566927</v>
      </c>
      <c r="J739" s="6">
        <f>('Base original'!J739-MIN('Base original'!J:J))/(MAX('Base original'!J:J)-MIN('Base original'!J:J))</f>
        <v>0.26347305389221559</v>
      </c>
      <c r="K739" s="6">
        <f>('Base original'!K739-MIN('Base original'!K:K))/(MAX('Base original'!K:K)-MIN('Base original'!K:K))</f>
        <v>0.36923076923076931</v>
      </c>
      <c r="L739" s="6">
        <f>'Base original'!L739</f>
        <v>6</v>
      </c>
      <c r="M739">
        <v>1049</v>
      </c>
      <c r="O739">
        <v>0.52383039119017472</v>
      </c>
      <c r="P739" t="str">
        <f>IF(O739&lt;=cockpit!C$11,"treino","teste")</f>
        <v>treino</v>
      </c>
      <c r="AP739" s="6">
        <v>0.95704307081493867</v>
      </c>
      <c r="AQ739" s="6">
        <v>1.5514907454795519</v>
      </c>
      <c r="AR739" s="6">
        <v>1.3203678362088958</v>
      </c>
      <c r="AS739" s="6">
        <v>1.7208767852404625</v>
      </c>
      <c r="AT739" s="6">
        <v>1.6688611561673508</v>
      </c>
      <c r="AU739" s="6">
        <v>1.5505536565328257</v>
      </c>
      <c r="AV739" s="6">
        <v>1.5214693156187971</v>
      </c>
      <c r="AW739" s="6">
        <v>1.8615164975752416</v>
      </c>
      <c r="AX739" s="6">
        <v>0.99840075458227162</v>
      </c>
      <c r="AY739" s="6">
        <v>0.93472896251146187</v>
      </c>
      <c r="AZ739" s="6">
        <v>1.0251915642872946</v>
      </c>
      <c r="BA739" s="6">
        <v>1.5597812249699214</v>
      </c>
      <c r="BB739" s="6">
        <v>1.2718268707208094</v>
      </c>
      <c r="BC739" s="6">
        <v>1.313765344806304</v>
      </c>
      <c r="BD739" s="6">
        <v>1.1944666221868732</v>
      </c>
      <c r="BE739" s="6">
        <v>1.9419473687265638</v>
      </c>
      <c r="BF739" s="6">
        <v>1.280931962538191</v>
      </c>
      <c r="BG739" s="6">
        <v>1.1165504708115759</v>
      </c>
      <c r="BH739" s="6">
        <v>1.1552598517481247</v>
      </c>
      <c r="BI739" s="6">
        <v>1.3160390499296248</v>
      </c>
      <c r="BL739" s="8">
        <f>IF(BL$1&lt;=cockpit!$C$15,1/(1+EXP(-(AP739+T$14))),0)</f>
        <v>0.75309385798980633</v>
      </c>
      <c r="BM739" s="8">
        <f>IF(BM$1&lt;=cockpit!$C$15,1/(1+EXP(-(AQ739+U$14))),0)</f>
        <v>0.84171490856277476</v>
      </c>
      <c r="BN739" s="8">
        <f>IF(BN$1&lt;=cockpit!$C$15,1/(1+EXP(-(AR739+V$14))),0)</f>
        <v>0.81340690145947414</v>
      </c>
      <c r="BO739" s="8">
        <f>IF(BO$1&lt;=cockpit!$C$15,1/(1+EXP(-(AS739+W$14))),0)</f>
        <v>0.85682174436680125</v>
      </c>
      <c r="BP739" s="8">
        <f>IF(BP$1&lt;=cockpit!$C$15,1/(1+EXP(-(AT739+X$14))),0)</f>
        <v>0.85524944148634918</v>
      </c>
      <c r="BQ739" s="8">
        <f>IF(BQ$1&lt;=cockpit!$C$15,1/(1+EXP(-(AU739+Y$14))),0)</f>
        <v>0.88063146761700206</v>
      </c>
      <c r="BR739" s="8">
        <f>IF(BR$1&lt;=cockpit!$C$15,1/(1+EXP(-(AV739+Z$14))),0)</f>
        <v>0.87191349621965342</v>
      </c>
      <c r="BS739" s="8">
        <f>IF(BS$1&lt;=cockpit!$C$15,1/(1+EXP(-(AW739+AA$14))),0)</f>
        <v>0.8776413413534756</v>
      </c>
      <c r="BT739" s="8">
        <f>IF(BT$1&lt;=cockpit!$C$15,1/(1+EXP(-(AX739+AB$14))),0)</f>
        <v>0.74882560442956481</v>
      </c>
      <c r="BU739" s="8">
        <f>IF(BU$1&lt;=cockpit!$C$15,1/(1+EXP(-(AY739+AC$14))),0)</f>
        <v>0.72617503662223148</v>
      </c>
      <c r="BV739" s="8">
        <f>IF(BV$1&lt;=cockpit!$C$15,1/(1+EXP(-(AZ739+AD$14))),0)</f>
        <v>0.80223309662929854</v>
      </c>
      <c r="BW739" s="8">
        <f>IF(BW$1&lt;=cockpit!$C$15,1/(1+EXP(-(BA739+AE$14))),0)</f>
        <v>0.87932448459830292</v>
      </c>
      <c r="BX739" s="8">
        <f>IF(BX$1&lt;=cockpit!$C$15,1/(1+EXP(-(BB739+AF$14))),0)</f>
        <v>0.88100501955886557</v>
      </c>
      <c r="BY739" s="8">
        <f>IF(BY$1&lt;=cockpit!$C$15,1/(1+EXP(-(BC739+AG$14))),0)</f>
        <v>0.78332832985024436</v>
      </c>
      <c r="BZ739" s="8">
        <f>IF(BZ$1&lt;=cockpit!$C$15,1/(1+EXP(-(BD739+AH$14))),0)</f>
        <v>0.81742394944454266</v>
      </c>
      <c r="CA739" s="8">
        <f>IF(CA$1&lt;=cockpit!$C$15,1/(1+EXP(-(BE739+AI$14))),0)</f>
        <v>0.94848533503012411</v>
      </c>
      <c r="CB739" s="8">
        <f>IF(CB$1&lt;=cockpit!$C$15,1/(1+EXP(-(BF739+AJ$14))),0)</f>
        <v>0.84474111127638185</v>
      </c>
      <c r="CC739" s="8">
        <f>IF(CC$1&lt;=cockpit!$C$15,1/(1+EXP(-(BG739+AK$14))),0)</f>
        <v>0.78650415564999054</v>
      </c>
      <c r="CD739" s="8">
        <f>IF(CD$1&lt;=cockpit!$C$15,1/(1+EXP(-(BH739+AL$14))),0)</f>
        <v>0.88956199932590785</v>
      </c>
      <c r="CE739" s="8">
        <f>IF(CE$1&lt;=cockpit!$C$15,1/(1+EXP(-(BI739+AM$14))),0)</f>
        <v>0.86502762697087576</v>
      </c>
      <c r="CH739" s="6">
        <v>5.6168795389208732</v>
      </c>
      <c r="CK739" s="9">
        <f t="shared" si="254"/>
        <v>5.6168795389208732</v>
      </c>
      <c r="CM739" s="9">
        <f t="shared" si="255"/>
        <v>0.14678128769748269</v>
      </c>
      <c r="CP739">
        <f t="shared" si="256"/>
        <v>-0.38312046107912678</v>
      </c>
      <c r="CV739">
        <v>3.0042696587262368E-2</v>
      </c>
      <c r="CW739">
        <v>-0.157142461620491</v>
      </c>
      <c r="CX739">
        <v>-6.4850575505260499E-3</v>
      </c>
      <c r="CY739">
        <v>-0.1026005367928349</v>
      </c>
      <c r="CZ739">
        <v>-0.12263704292286472</v>
      </c>
      <c r="DA739">
        <v>-0.28887051326405477</v>
      </c>
      <c r="DB739">
        <v>-5.087699240936612E-3</v>
      </c>
      <c r="DC739">
        <v>-0.24086059019958003</v>
      </c>
      <c r="DD739">
        <v>-0.10430732420961324</v>
      </c>
      <c r="DE739">
        <v>-0.22642856742035361</v>
      </c>
      <c r="DF739">
        <v>-0.27907881620433345</v>
      </c>
      <c r="DG739">
        <v>-7.6245334690715136E-2</v>
      </c>
      <c r="DH739">
        <v>3.933630336560702E-2</v>
      </c>
      <c r="DI739">
        <v>-0.19055867547266742</v>
      </c>
      <c r="DJ739">
        <v>-5.2786506214783258E-2</v>
      </c>
      <c r="DK739">
        <v>6.911206909643311E-2</v>
      </c>
      <c r="DL739">
        <v>-0.2540356621923458</v>
      </c>
      <c r="DM739">
        <v>-0.22790688425062194</v>
      </c>
      <c r="DN739">
        <v>-0.15225665072499175</v>
      </c>
      <c r="DO739">
        <v>8.1142058892278712E-3</v>
      </c>
      <c r="DR739">
        <f t="shared" si="257"/>
        <v>1.3003970434211804E-2</v>
      </c>
      <c r="DS739">
        <f t="shared" si="269"/>
        <v>-4.5809543837964845E-2</v>
      </c>
      <c r="DT739">
        <f t="shared" si="270"/>
        <v>-2.1943438174139482E-3</v>
      </c>
      <c r="DU739">
        <f t="shared" si="271"/>
        <v>-2.7277019443675228E-2</v>
      </c>
      <c r="DV739">
        <f t="shared" si="272"/>
        <v>-3.2933980779252803E-2</v>
      </c>
      <c r="DW739">
        <f t="shared" si="273"/>
        <v>-6.4848026825509122E-2</v>
      </c>
      <c r="DX739">
        <f t="shared" si="274"/>
        <v>-1.2198616467450094E-3</v>
      </c>
      <c r="DY739">
        <f t="shared" si="275"/>
        <v>-5.5336679104461425E-2</v>
      </c>
      <c r="DZ739">
        <f t="shared" si="276"/>
        <v>-4.5818057569800882E-2</v>
      </c>
      <c r="EA739">
        <f t="shared" si="258"/>
        <v>-0.10702594934199652</v>
      </c>
      <c r="EB739">
        <f t="shared" si="259"/>
        <v>-9.9469846203451368E-2</v>
      </c>
      <c r="EC739">
        <f t="shared" si="260"/>
        <v>-1.7291561334161928E-2</v>
      </c>
      <c r="ED739">
        <f t="shared" si="261"/>
        <v>8.8046508995942869E-3</v>
      </c>
      <c r="EE739">
        <f t="shared" si="262"/>
        <v>-7.3631248628724347E-2</v>
      </c>
      <c r="EF739">
        <f t="shared" si="263"/>
        <v>-1.7515517504977533E-2</v>
      </c>
      <c r="EG739">
        <f t="shared" si="264"/>
        <v>6.9371632764106111E-3</v>
      </c>
      <c r="EH739">
        <f t="shared" si="265"/>
        <v>-7.2758977645621614E-2</v>
      </c>
      <c r="EI739">
        <f t="shared" si="266"/>
        <v>-8.6926241206194146E-2</v>
      </c>
      <c r="EJ739">
        <f t="shared" si="267"/>
        <v>-3.1772834033972526E-2</v>
      </c>
      <c r="EK739">
        <f t="shared" si="268"/>
        <v>2.0425663658586611E-3</v>
      </c>
    </row>
    <row r="740" spans="1:141" x14ac:dyDescent="0.3">
      <c r="A740" s="6">
        <f>('Base original'!A740-MIN('Base original'!A:A))/(MAX('Base original'!A:A)-MIN('Base original'!A:A))</f>
        <v>0.3451327433628319</v>
      </c>
      <c r="B740" s="6">
        <f>('Base original'!B740-MIN('Base original'!B:B))/(MAX('Base original'!B:B)-MIN('Base original'!B:B))</f>
        <v>0.23287671232876714</v>
      </c>
      <c r="C740" s="6">
        <f>('Base original'!C740-MIN('Base original'!C:C))/(MAX('Base original'!C:C)-MIN('Base original'!C:C))</f>
        <v>0.59</v>
      </c>
      <c r="D740" s="6">
        <f>('Base original'!D740-MIN('Base original'!D:D))/(MAX('Base original'!D:D)-MIN('Base original'!D:D))</f>
        <v>3.4246575342465745E-2</v>
      </c>
      <c r="E740" s="6">
        <f>('Base original'!E740-MIN('Base original'!E:E))/(MAX('Base original'!E:E)-MIN('Base original'!E:E))</f>
        <v>0.671118530884808</v>
      </c>
      <c r="F740" s="6">
        <f>('Base original'!F740-MIN('Base original'!F:F))/(MAX('Base original'!F:F)-MIN('Base original'!F:F))</f>
        <v>0.22388059701492538</v>
      </c>
      <c r="G740" s="6">
        <f>('Base original'!G740-MIN('Base original'!G:G))/(MAX('Base original'!G:G)-MIN('Base original'!G:G))</f>
        <v>0.13780918727915195</v>
      </c>
      <c r="H740" s="6">
        <f>('Base original'!H740-MIN('Base original'!H:H))/(MAX('Base original'!H:H)-MIN('Base original'!H:H))</f>
        <v>0.51027900146843097</v>
      </c>
      <c r="I740" s="6">
        <f>('Base original'!I740-MIN('Base original'!I:I))/(MAX('Base original'!I:I)-MIN('Base original'!I:I))</f>
        <v>0.22834645669291315</v>
      </c>
      <c r="J740" s="6">
        <f>('Base original'!J740-MIN('Base original'!J:J))/(MAX('Base original'!J:J)-MIN('Base original'!J:J))</f>
        <v>0.60479041916167664</v>
      </c>
      <c r="K740" s="6">
        <f>('Base original'!K740-MIN('Base original'!K:K))/(MAX('Base original'!K:K)-MIN('Base original'!K:K))</f>
        <v>0.12307692307692292</v>
      </c>
      <c r="L740" s="6">
        <f>'Base original'!L740</f>
        <v>5</v>
      </c>
      <c r="M740">
        <v>1051</v>
      </c>
      <c r="O740">
        <v>0.71568564269810364</v>
      </c>
      <c r="P740" t="str">
        <f>IF(O740&lt;=cockpit!C$11,"treino","teste")</f>
        <v>treino</v>
      </c>
      <c r="AP740" s="6">
        <v>1.707952098132316</v>
      </c>
      <c r="AQ740" s="6">
        <v>2.0781873220471234</v>
      </c>
      <c r="AR740" s="6">
        <v>1.6723639299882478</v>
      </c>
      <c r="AS740" s="6">
        <v>2.4478716967535474</v>
      </c>
      <c r="AT740" s="6">
        <v>1.9184999890089589</v>
      </c>
      <c r="AU740" s="6">
        <v>1.7442905908900967</v>
      </c>
      <c r="AV740" s="6">
        <v>1.8674086351298596</v>
      </c>
      <c r="AW740" s="6">
        <v>2.2749542137813696</v>
      </c>
      <c r="AX740" s="6">
        <v>1.6093795333647143</v>
      </c>
      <c r="AY740" s="6">
        <v>1.2544939753466935</v>
      </c>
      <c r="AZ740" s="6">
        <v>1.1365851634099395</v>
      </c>
      <c r="BA740" s="6">
        <v>2.3156909132636128</v>
      </c>
      <c r="BB740" s="6">
        <v>1.4293430839216763</v>
      </c>
      <c r="BC740" s="6">
        <v>1.856459419075688</v>
      </c>
      <c r="BD740" s="6">
        <v>1.5893927469678586</v>
      </c>
      <c r="BE740" s="6">
        <v>2.1420626867863373</v>
      </c>
      <c r="BF740" s="6">
        <v>1.7595226464094995</v>
      </c>
      <c r="BG740" s="6">
        <v>1.6936856343275966</v>
      </c>
      <c r="BH740" s="6">
        <v>1.6771958899061639</v>
      </c>
      <c r="BI740" s="6">
        <v>1.6876285572805811</v>
      </c>
      <c r="BL740" s="8">
        <f>IF(BL$1&lt;=cockpit!$C$15,1/(1+EXP(-(AP740+T$14))),0)</f>
        <v>0.86600528125917897</v>
      </c>
      <c r="BM740" s="8">
        <f>IF(BM$1&lt;=cockpit!$C$15,1/(1+EXP(-(AQ740+U$14))),0)</f>
        <v>0.90004639303198886</v>
      </c>
      <c r="BN740" s="8">
        <f>IF(BN$1&lt;=cockpit!$C$15,1/(1+EXP(-(AR740+V$14))),0)</f>
        <v>0.86108096678265511</v>
      </c>
      <c r="BO740" s="8">
        <f>IF(BO$1&lt;=cockpit!$C$15,1/(1+EXP(-(AS740+W$14))),0)</f>
        <v>0.92526519032129617</v>
      </c>
      <c r="BP740" s="8">
        <f>IF(BP$1&lt;=cockpit!$C$15,1/(1+EXP(-(AT740+X$14))),0)</f>
        <v>0.88350205956715955</v>
      </c>
      <c r="BQ740" s="8">
        <f>IF(BQ$1&lt;=cockpit!$C$15,1/(1+EXP(-(AU740+Y$14))),0)</f>
        <v>0.89954331281289346</v>
      </c>
      <c r="BR740" s="8">
        <f>IF(BR$1&lt;=cockpit!$C$15,1/(1+EXP(-(AV740+Z$14))),0)</f>
        <v>0.90584481587430221</v>
      </c>
      <c r="BS740" s="8">
        <f>IF(BS$1&lt;=cockpit!$C$15,1/(1+EXP(-(AW740+AA$14))),0)</f>
        <v>0.91557735425934084</v>
      </c>
      <c r="BT740" s="8">
        <f>IF(BT$1&lt;=cockpit!$C$15,1/(1+EXP(-(AX740+AB$14))),0)</f>
        <v>0.84597011558359958</v>
      </c>
      <c r="BU740" s="8">
        <f>IF(BU$1&lt;=cockpit!$C$15,1/(1+EXP(-(AY740+AC$14))),0)</f>
        <v>0.78500359889491278</v>
      </c>
      <c r="BV740" s="8">
        <f>IF(BV$1&lt;=cockpit!$C$15,1/(1+EXP(-(AZ740+AD$14))),0)</f>
        <v>0.81931356192564186</v>
      </c>
      <c r="BW740" s="8">
        <f>IF(BW$1&lt;=cockpit!$C$15,1/(1+EXP(-(BA740+AE$14))),0)</f>
        <v>0.93945758156575987</v>
      </c>
      <c r="BX740" s="8">
        <f>IF(BX$1&lt;=cockpit!$C$15,1/(1+EXP(-(BB740+AF$14))),0)</f>
        <v>0.89655302038521545</v>
      </c>
      <c r="BY740" s="8">
        <f>IF(BY$1&lt;=cockpit!$C$15,1/(1+EXP(-(BC740+AG$14))),0)</f>
        <v>0.8615069331701124</v>
      </c>
      <c r="BZ740" s="8">
        <f>IF(BZ$1&lt;=cockpit!$C$15,1/(1+EXP(-(BD740+AH$14))),0)</f>
        <v>0.86920152164563047</v>
      </c>
      <c r="CA740" s="8">
        <f>IF(CA$1&lt;=cockpit!$C$15,1/(1+EXP(-(BE740+AI$14))),0)</f>
        <v>0.95743050094182669</v>
      </c>
      <c r="CB740" s="8">
        <f>IF(CB$1&lt;=cockpit!$C$15,1/(1+EXP(-(BF740+AJ$14))),0)</f>
        <v>0.89775514733050055</v>
      </c>
      <c r="CC740" s="8">
        <f>IF(CC$1&lt;=cockpit!$C$15,1/(1+EXP(-(BG740+AK$14))),0)</f>
        <v>0.86773923717170587</v>
      </c>
      <c r="CD740" s="8">
        <f>IF(CD$1&lt;=cockpit!$C$15,1/(1+EXP(-(BH740+AL$14))),0)</f>
        <v>0.93138815723332513</v>
      </c>
      <c r="CE740" s="8">
        <f>IF(CE$1&lt;=cockpit!$C$15,1/(1+EXP(-(BI740+AM$14))),0)</f>
        <v>0.90284829735545247</v>
      </c>
      <c r="CH740" s="6">
        <v>5.9264228793546776</v>
      </c>
      <c r="CK740" s="9">
        <f t="shared" si="254"/>
        <v>5.9264228793546776</v>
      </c>
      <c r="CM740" s="9">
        <f t="shared" si="255"/>
        <v>0.85825935139181153</v>
      </c>
      <c r="CP740">
        <f t="shared" si="256"/>
        <v>0.9264228793546776</v>
      </c>
      <c r="CV740">
        <v>-7.2646189132149458E-2</v>
      </c>
      <c r="CW740">
        <v>0.37998589621991014</v>
      </c>
      <c r="CX740">
        <v>1.5681505685749081E-2</v>
      </c>
      <c r="CY740">
        <v>0.24809816852700653</v>
      </c>
      <c r="CZ740">
        <v>0.29654840699483964</v>
      </c>
      <c r="DA740">
        <v>0.69851725461219305</v>
      </c>
      <c r="DB740">
        <v>1.2302556138095798E-2</v>
      </c>
      <c r="DC740">
        <v>0.58242454831895962</v>
      </c>
      <c r="DD740">
        <v>0.25222534802727226</v>
      </c>
      <c r="DE740">
        <v>0.54752650069084863</v>
      </c>
      <c r="DF740">
        <v>0.67483997003625329</v>
      </c>
      <c r="DG740">
        <v>0.18436870299898939</v>
      </c>
      <c r="DH740">
        <v>-9.5119042518609531E-2</v>
      </c>
      <c r="DI740">
        <v>0.46078958121983815</v>
      </c>
      <c r="DJ740">
        <v>0.12764295318717814</v>
      </c>
      <c r="DK740">
        <v>-0.16711976663980196</v>
      </c>
      <c r="DL740">
        <v>0.61428316557177809</v>
      </c>
      <c r="DM740">
        <v>0.55110121588783412</v>
      </c>
      <c r="DN740">
        <v>0.36817152591705116</v>
      </c>
      <c r="DO740">
        <v>-1.9620946274708683E-2</v>
      </c>
      <c r="DR740">
        <f t="shared" si="257"/>
        <v>-1.8164079208405258E-2</v>
      </c>
      <c r="DS740">
        <f t="shared" si="269"/>
        <v>7.2165587807824616E-2</v>
      </c>
      <c r="DT740">
        <f t="shared" si="270"/>
        <v>4.0542897156921626E-3</v>
      </c>
      <c r="DU740">
        <f t="shared" si="271"/>
        <v>3.5697438152262333E-2</v>
      </c>
      <c r="DV740">
        <f t="shared" si="272"/>
        <v>6.5069870496380425E-2</v>
      </c>
      <c r="DW740">
        <f t="shared" si="273"/>
        <v>0.13329233967560961</v>
      </c>
      <c r="DX740">
        <f t="shared" si="274"/>
        <v>2.2076342721439168E-3</v>
      </c>
      <c r="DY740">
        <f t="shared" si="275"/>
        <v>9.4188596220917645E-2</v>
      </c>
      <c r="DZ740">
        <f t="shared" si="276"/>
        <v>7.1716384244925671E-2</v>
      </c>
      <c r="EA740">
        <f t="shared" si="258"/>
        <v>0.21012388912570829</v>
      </c>
      <c r="EB740">
        <f t="shared" si="259"/>
        <v>0.22183696299438385</v>
      </c>
      <c r="EC740">
        <f t="shared" si="260"/>
        <v>2.1648472152958717E-2</v>
      </c>
      <c r="ED740">
        <f t="shared" si="261"/>
        <v>-1.8661660026578965E-2</v>
      </c>
      <c r="EE740">
        <f t="shared" si="262"/>
        <v>0.11879422850720313</v>
      </c>
      <c r="EF740">
        <f t="shared" si="263"/>
        <v>3.1207261574042671E-2</v>
      </c>
      <c r="EG740">
        <f t="shared" si="264"/>
        <v>-1.3925561364806254E-2</v>
      </c>
      <c r="EH740">
        <f t="shared" si="265"/>
        <v>0.11919286122978212</v>
      </c>
      <c r="EI740">
        <f t="shared" si="266"/>
        <v>0.13613777078695546</v>
      </c>
      <c r="EJ740">
        <f t="shared" si="267"/>
        <v>4.8788654953781506E-2</v>
      </c>
      <c r="EK740">
        <f t="shared" si="268"/>
        <v>-3.6272252905300774E-3</v>
      </c>
    </row>
    <row r="741" spans="1:141" x14ac:dyDescent="0.3">
      <c r="A741" s="6">
        <f>('Base original'!A741-MIN('Base original'!A:A))/(MAX('Base original'!A:A)-MIN('Base original'!A:A))</f>
        <v>8.8495575221238937E-2</v>
      </c>
      <c r="B741" s="6">
        <f>('Base original'!B741-MIN('Base original'!B:B))/(MAX('Base original'!B:B)-MIN('Base original'!B:B))</f>
        <v>0.3321917808219178</v>
      </c>
      <c r="C741" s="6">
        <f>('Base original'!C741-MIN('Base original'!C:C))/(MAX('Base original'!C:C)-MIN('Base original'!C:C))</f>
        <v>0.05</v>
      </c>
      <c r="D741" s="6">
        <f>('Base original'!D741-MIN('Base original'!D:D))/(MAX('Base original'!D:D)-MIN('Base original'!D:D))</f>
        <v>0.10273972602739727</v>
      </c>
      <c r="E741" s="6">
        <f>('Base original'!E741-MIN('Base original'!E:E))/(MAX('Base original'!E:E)-MIN('Base original'!E:E))</f>
        <v>0.1018363939899833</v>
      </c>
      <c r="F741" s="6">
        <f>('Base original'!F741-MIN('Base original'!F:F))/(MAX('Base original'!F:F)-MIN('Base original'!F:F))</f>
        <v>0.26865671641791045</v>
      </c>
      <c r="G741" s="6">
        <f>('Base original'!G741-MIN('Base original'!G:G))/(MAX('Base original'!G:G)-MIN('Base original'!G:G))</f>
        <v>6.7137809187279157E-2</v>
      </c>
      <c r="H741" s="6">
        <f>('Base original'!H741-MIN('Base original'!H:H))/(MAX('Base original'!H:H)-MIN('Base original'!H:H))</f>
        <v>0.184287812041044</v>
      </c>
      <c r="I741" s="6">
        <f>('Base original'!I741-MIN('Base original'!I:I))/(MAX('Base original'!I:I)-MIN('Base original'!I:I))</f>
        <v>0.64566929133858275</v>
      </c>
      <c r="J741" s="6">
        <f>('Base original'!J741-MIN('Base original'!J:J))/(MAX('Base original'!J:J)-MIN('Base original'!J:J))</f>
        <v>0.1317365269461078</v>
      </c>
      <c r="K741" s="6">
        <f>('Base original'!K741-MIN('Base original'!K:K))/(MAX('Base original'!K:K)-MIN('Base original'!K:K))</f>
        <v>0.69230769230769229</v>
      </c>
      <c r="L741" s="6">
        <f>'Base original'!L741</f>
        <v>5</v>
      </c>
      <c r="M741">
        <v>1052</v>
      </c>
      <c r="O741">
        <v>0.64107497809749925</v>
      </c>
      <c r="P741" t="str">
        <f>IF(O741&lt;=cockpit!C$11,"treino","teste")</f>
        <v>treino</v>
      </c>
      <c r="AP741" s="6">
        <v>0.50443687512972268</v>
      </c>
      <c r="AQ741" s="6">
        <v>1.1848992117272461</v>
      </c>
      <c r="AR741" s="6">
        <v>1.497934207610784</v>
      </c>
      <c r="AS741" s="6">
        <v>1.397307308252836</v>
      </c>
      <c r="AT741" s="6">
        <v>1.4976305333046254</v>
      </c>
      <c r="AU741" s="6">
        <v>1.3820338830843268</v>
      </c>
      <c r="AV741" s="6">
        <v>1.3311809544701925</v>
      </c>
      <c r="AW741" s="6">
        <v>1.3816062658830679</v>
      </c>
      <c r="AX741" s="6">
        <v>0.85336277929985815</v>
      </c>
      <c r="AY741" s="6">
        <v>0.90118791728008429</v>
      </c>
      <c r="AZ741" s="6">
        <v>1.0045826420685995</v>
      </c>
      <c r="BA741" s="6">
        <v>1.3880293116415394</v>
      </c>
      <c r="BB741" s="6">
        <v>1.0475542055698046</v>
      </c>
      <c r="BC741" s="6">
        <v>1.2685454657100261</v>
      </c>
      <c r="BD741" s="6">
        <v>1.0460664872746301</v>
      </c>
      <c r="BE741" s="6">
        <v>1.804588388985376</v>
      </c>
      <c r="BF741" s="6">
        <v>1.0289847334104265</v>
      </c>
      <c r="BG741" s="6">
        <v>1.0978998267672679</v>
      </c>
      <c r="BH741" s="6">
        <v>1.1716919714232865</v>
      </c>
      <c r="BI741" s="6">
        <v>1.0053979007818259</v>
      </c>
      <c r="BL741" s="8">
        <f>IF(BL$1&lt;=cockpit!$C$15,1/(1+EXP(-(AP741+T$14))),0)</f>
        <v>0.65983867819809239</v>
      </c>
      <c r="BM741" s="8">
        <f>IF(BM$1&lt;=cockpit!$C$15,1/(1+EXP(-(AQ741+U$14))),0)</f>
        <v>0.78658330250309338</v>
      </c>
      <c r="BN741" s="8">
        <f>IF(BN$1&lt;=cockpit!$C$15,1/(1+EXP(-(AR741+V$14))),0)</f>
        <v>0.83887314823602133</v>
      </c>
      <c r="BO741" s="8">
        <f>IF(BO$1&lt;=cockpit!$C$15,1/(1+EXP(-(AS741+W$14))),0)</f>
        <v>0.8123831174389764</v>
      </c>
      <c r="BP741" s="8">
        <f>IF(BP$1&lt;=cockpit!$C$15,1/(1+EXP(-(AT741+X$14))),0)</f>
        <v>0.83273701823985524</v>
      </c>
      <c r="BQ741" s="8">
        <f>IF(BQ$1&lt;=cockpit!$C$15,1/(1+EXP(-(AU741+Y$14))),0)</f>
        <v>0.86175027046314256</v>
      </c>
      <c r="BR741" s="8">
        <f>IF(BR$1&lt;=cockpit!$C$15,1/(1+EXP(-(AV741+Z$14))),0)</f>
        <v>0.84911747734465348</v>
      </c>
      <c r="BS741" s="8">
        <f>IF(BS$1&lt;=cockpit!$C$15,1/(1+EXP(-(AW741+AA$14))),0)</f>
        <v>0.81613398511933777</v>
      </c>
      <c r="BT741" s="8">
        <f>IF(BT$1&lt;=cockpit!$C$15,1/(1+EXP(-(AX741+AB$14))),0)</f>
        <v>0.72057601844644026</v>
      </c>
      <c r="BU741" s="8">
        <f>IF(BU$1&lt;=cockpit!$C$15,1/(1+EXP(-(AY741+AC$14))),0)</f>
        <v>0.71945522491128799</v>
      </c>
      <c r="BV741" s="8">
        <f>IF(BV$1&lt;=cockpit!$C$15,1/(1+EXP(-(AZ741+AD$14))),0)</f>
        <v>0.79894300835505339</v>
      </c>
      <c r="BW741" s="8">
        <f>IF(BW$1&lt;=cockpit!$C$15,1/(1+EXP(-(BA741+AE$14))),0)</f>
        <v>0.85988038186911775</v>
      </c>
      <c r="BX741" s="8">
        <f>IF(BX$1&lt;=cockpit!$C$15,1/(1+EXP(-(BB741+AF$14))),0)</f>
        <v>0.85541378618524344</v>
      </c>
      <c r="BY741" s="8">
        <f>IF(BY$1&lt;=cockpit!$C$15,1/(1+EXP(-(BC741+AG$14))),0)</f>
        <v>0.77555511683370282</v>
      </c>
      <c r="BZ741" s="8">
        <f>IF(BZ$1&lt;=cockpit!$C$15,1/(1+EXP(-(BD741+AH$14))),0)</f>
        <v>0.79422622184110547</v>
      </c>
      <c r="CA741" s="8">
        <f>IF(CA$1&lt;=cockpit!$C$15,1/(1+EXP(-(BE741+AI$14))),0)</f>
        <v>0.94134521775395541</v>
      </c>
      <c r="CB741" s="8">
        <f>IF(CB$1&lt;=cockpit!$C$15,1/(1+EXP(-(BF741+AJ$14))),0)</f>
        <v>0.80876247063096873</v>
      </c>
      <c r="CC741" s="8">
        <f>IF(CC$1&lt;=cockpit!$C$15,1/(1+EXP(-(BG741+AK$14))),0)</f>
        <v>0.78335569337431366</v>
      </c>
      <c r="CD741" s="8">
        <f>IF(CD$1&lt;=cockpit!$C$15,1/(1+EXP(-(BH741+AL$14))),0)</f>
        <v>0.89116601067069057</v>
      </c>
      <c r="CE741" s="8">
        <f>IF(CE$1&lt;=cockpit!$C$15,1/(1+EXP(-(BI741+AM$14))),0)</f>
        <v>0.82448727815708756</v>
      </c>
      <c r="CH741" s="6">
        <v>5.4843867169291451</v>
      </c>
      <c r="CK741" s="9">
        <f t="shared" si="254"/>
        <v>5.4843867169291451</v>
      </c>
      <c r="CM741" s="9">
        <f t="shared" si="255"/>
        <v>0.23463049153739579</v>
      </c>
      <c r="CP741">
        <f t="shared" si="256"/>
        <v>0.48438671692914514</v>
      </c>
      <c r="CV741">
        <v>-3.7983570824208564E-2</v>
      </c>
      <c r="CW741">
        <v>0.19867829783905239</v>
      </c>
      <c r="CX741">
        <v>8.199185517651331E-3</v>
      </c>
      <c r="CY741">
        <v>0.12971987200126317</v>
      </c>
      <c r="CZ741">
        <v>0.1550524198785517</v>
      </c>
      <c r="DA741">
        <v>0.36522465843638019</v>
      </c>
      <c r="DB741">
        <v>6.4324779864242433E-3</v>
      </c>
      <c r="DC741">
        <v>0.30452477060549044</v>
      </c>
      <c r="DD741">
        <v>0.13187779682464787</v>
      </c>
      <c r="DE741">
        <v>0.2862780810056042</v>
      </c>
      <c r="DF741">
        <v>0.35284482370094539</v>
      </c>
      <c r="DG741">
        <v>9.6398472814459416E-2</v>
      </c>
      <c r="DH741">
        <v>-4.9733660242855061E-2</v>
      </c>
      <c r="DI741">
        <v>0.24092707273994435</v>
      </c>
      <c r="DJ741">
        <v>6.6739015638890495E-2</v>
      </c>
      <c r="DK741">
        <v>-8.7379745147277282E-2</v>
      </c>
      <c r="DL741">
        <v>0.32118227266086324</v>
      </c>
      <c r="DM741">
        <v>0.28814714598317759</v>
      </c>
      <c r="DN741">
        <v>0.19250107124942697</v>
      </c>
      <c r="DO741">
        <v>-1.0258949731109416E-2</v>
      </c>
      <c r="DR741">
        <f t="shared" si="257"/>
        <v>-2.1446014787747859E-2</v>
      </c>
      <c r="DS741">
        <f t="shared" si="269"/>
        <v>7.5753394178466049E-2</v>
      </c>
      <c r="DT741">
        <f t="shared" si="270"/>
        <v>2.4293517731077204E-3</v>
      </c>
      <c r="DU741">
        <f t="shared" si="271"/>
        <v>4.4109124213396605E-2</v>
      </c>
      <c r="DV741">
        <f t="shared" si="272"/>
        <v>4.7531173324628466E-2</v>
      </c>
      <c r="DW741">
        <f t="shared" si="273"/>
        <v>9.4003886087396155E-2</v>
      </c>
      <c r="DX741">
        <f t="shared" si="274"/>
        <v>1.7946582041616153E-3</v>
      </c>
      <c r="DY741">
        <f t="shared" si="275"/>
        <v>0.1016885309647918</v>
      </c>
      <c r="DZ741">
        <f t="shared" si="276"/>
        <v>6.3402914971208479E-2</v>
      </c>
      <c r="EA741">
        <f t="shared" si="258"/>
        <v>0.13809601717116515</v>
      </c>
      <c r="EB741">
        <f t="shared" si="259"/>
        <v>0.12762046877202934</v>
      </c>
      <c r="EC741">
        <f t="shared" si="260"/>
        <v>2.5121994270405259E-2</v>
      </c>
      <c r="ED741">
        <f t="shared" si="261"/>
        <v>-1.334191248482337E-2</v>
      </c>
      <c r="EE741">
        <f t="shared" si="262"/>
        <v>9.601287428835803E-2</v>
      </c>
      <c r="EF741">
        <f t="shared" si="263"/>
        <v>2.4640358817203275E-2</v>
      </c>
      <c r="EG741">
        <f t="shared" si="264"/>
        <v>-9.9498600169366219E-3</v>
      </c>
      <c r="EH741">
        <f t="shared" si="265"/>
        <v>0.11109799712645728</v>
      </c>
      <c r="EI741">
        <f t="shared" si="266"/>
        <v>0.11132676142375746</v>
      </c>
      <c r="EJ741">
        <f t="shared" si="267"/>
        <v>3.9621175212289972E-2</v>
      </c>
      <c r="EK741">
        <f t="shared" si="268"/>
        <v>-3.2851283530231203E-3</v>
      </c>
    </row>
    <row r="742" spans="1:141" x14ac:dyDescent="0.3">
      <c r="A742" s="6">
        <f>('Base original'!A742-MIN('Base original'!A:A))/(MAX('Base original'!A:A)-MIN('Base original'!A:A))</f>
        <v>0.32743362831858414</v>
      </c>
      <c r="B742" s="6">
        <f>('Base original'!B742-MIN('Base original'!B:B))/(MAX('Base original'!B:B)-MIN('Base original'!B:B))</f>
        <v>0.14383561643835618</v>
      </c>
      <c r="C742" s="6">
        <f>('Base original'!C742-MIN('Base original'!C:C))/(MAX('Base original'!C:C)-MIN('Base original'!C:C))</f>
        <v>0.42</v>
      </c>
      <c r="D742" s="6">
        <f>('Base original'!D742-MIN('Base original'!D:D))/(MAX('Base original'!D:D)-MIN('Base original'!D:D))</f>
        <v>9.5890410958904104E-2</v>
      </c>
      <c r="E742" s="6">
        <f>('Base original'!E742-MIN('Base original'!E:E))/(MAX('Base original'!E:E)-MIN('Base original'!E:E))</f>
        <v>9.6828046744574306E-2</v>
      </c>
      <c r="F742" s="6">
        <f>('Base original'!F742-MIN('Base original'!F:F))/(MAX('Base original'!F:F)-MIN('Base original'!F:F))</f>
        <v>0.11940298507462686</v>
      </c>
      <c r="G742" s="6">
        <f>('Base original'!G742-MIN('Base original'!G:G))/(MAX('Base original'!G:G)-MIN('Base original'!G:G))</f>
        <v>4.9469964664310952E-2</v>
      </c>
      <c r="H742" s="6">
        <f>('Base original'!H742-MIN('Base original'!H:H))/(MAX('Base original'!H:H)-MIN('Base original'!H:H))</f>
        <v>0.30763582966226416</v>
      </c>
      <c r="I742" s="6">
        <f>('Base original'!I742-MIN('Base original'!I:I))/(MAX('Base original'!I:I)-MIN('Base original'!I:I))</f>
        <v>0.50393700787401563</v>
      </c>
      <c r="J742" s="6">
        <f>('Base original'!J742-MIN('Base original'!J:J))/(MAX('Base original'!J:J)-MIN('Base original'!J:J))</f>
        <v>0.26347305389221559</v>
      </c>
      <c r="K742" s="6">
        <f>('Base original'!K742-MIN('Base original'!K:K))/(MAX('Base original'!K:K)-MIN('Base original'!K:K))</f>
        <v>0.66153846153846141</v>
      </c>
      <c r="L742" s="6">
        <f>'Base original'!L742</f>
        <v>7</v>
      </c>
      <c r="M742">
        <v>1053</v>
      </c>
      <c r="O742">
        <v>0.41635995113548407</v>
      </c>
      <c r="P742" t="str">
        <f>IF(O742&lt;=cockpit!C$11,"treino","teste")</f>
        <v>treino</v>
      </c>
      <c r="AP742" s="6">
        <v>0.97624600120566751</v>
      </c>
      <c r="AQ742" s="6">
        <v>1.4867018016268192</v>
      </c>
      <c r="AR742" s="6">
        <v>1.4979592234810424</v>
      </c>
      <c r="AS742" s="6">
        <v>1.6402363459895077</v>
      </c>
      <c r="AT742" s="6">
        <v>1.6300763681554706</v>
      </c>
      <c r="AU742" s="6">
        <v>1.5363174905063857</v>
      </c>
      <c r="AV742" s="6">
        <v>1.5277248935662897</v>
      </c>
      <c r="AW742" s="6">
        <v>1.7018559796263111</v>
      </c>
      <c r="AX742" s="6">
        <v>1.0287398683103974</v>
      </c>
      <c r="AY742" s="6">
        <v>0.85916709733189067</v>
      </c>
      <c r="AZ742" s="6">
        <v>1.0315304453406631</v>
      </c>
      <c r="BA742" s="6">
        <v>1.5843183237133673</v>
      </c>
      <c r="BB742" s="6">
        <v>1.2207737495542077</v>
      </c>
      <c r="BC742" s="6">
        <v>1.3514226916645864</v>
      </c>
      <c r="BD742" s="6">
        <v>1.2654275747069579</v>
      </c>
      <c r="BE742" s="6">
        <v>1.9077733132434496</v>
      </c>
      <c r="BF742" s="6">
        <v>1.1443436736191601</v>
      </c>
      <c r="BG742" s="6">
        <v>1.2725621032654661</v>
      </c>
      <c r="BH742" s="6">
        <v>1.2441656915911272</v>
      </c>
      <c r="BI742" s="6">
        <v>1.3048343754996561</v>
      </c>
      <c r="BL742" s="8">
        <f>IF(BL$1&lt;=cockpit!$C$15,1/(1+EXP(-(AP742+T$14))),0)</f>
        <v>0.75664713941072903</v>
      </c>
      <c r="BM742" s="8">
        <f>IF(BM$1&lt;=cockpit!$C$15,1/(1+EXP(-(AQ742+U$14))),0)</f>
        <v>0.83289074309765354</v>
      </c>
      <c r="BN742" s="8">
        <f>IF(BN$1&lt;=cockpit!$C$15,1/(1+EXP(-(AR742+V$14))),0)</f>
        <v>0.83887652947719615</v>
      </c>
      <c r="BO742" s="8">
        <f>IF(BO$1&lt;=cockpit!$C$15,1/(1+EXP(-(AS742+W$14))),0)</f>
        <v>0.84664150422870788</v>
      </c>
      <c r="BP742" s="8">
        <f>IF(BP$1&lt;=cockpit!$C$15,1/(1+EXP(-(AT742+X$14))),0)</f>
        <v>0.85038150719647287</v>
      </c>
      <c r="BQ742" s="8">
        <f>IF(BQ$1&lt;=cockpit!$C$15,1/(1+EXP(-(AU742+Y$14))),0)</f>
        <v>0.87912683854524865</v>
      </c>
      <c r="BR742" s="8">
        <f>IF(BR$1&lt;=cockpit!$C$15,1/(1+EXP(-(AV742+Z$14))),0)</f>
        <v>0.87261049749259934</v>
      </c>
      <c r="BS742" s="8">
        <f>IF(BS$1&lt;=cockpit!$C$15,1/(1+EXP(-(AW742+AA$14))),0)</f>
        <v>0.85943690377397497</v>
      </c>
      <c r="BT742" s="8">
        <f>IF(BT$1&lt;=cockpit!$C$15,1/(1+EXP(-(AX742+AB$14))),0)</f>
        <v>0.7544887749681195</v>
      </c>
      <c r="BU742" s="8">
        <f>IF(BU$1&lt;=cockpit!$C$15,1/(1+EXP(-(AY742+AC$14))),0)</f>
        <v>0.71089609744155779</v>
      </c>
      <c r="BV742" s="8">
        <f>IF(BV$1&lt;=cockpit!$C$15,1/(1+EXP(-(AZ742+AD$14))),0)</f>
        <v>0.80323686638436842</v>
      </c>
      <c r="BW742" s="8">
        <f>IF(BW$1&lt;=cockpit!$C$15,1/(1+EXP(-(BA742+AE$14))),0)</f>
        <v>0.88190404939309519</v>
      </c>
      <c r="BX742" s="8">
        <f>IF(BX$1&lt;=cockpit!$C$15,1/(1+EXP(-(BB742+AF$14))),0)</f>
        <v>0.87554789263005195</v>
      </c>
      <c r="BY742" s="8">
        <f>IF(BY$1&lt;=cockpit!$C$15,1/(1+EXP(-(BC742+AG$14))),0)</f>
        <v>0.78965151346719276</v>
      </c>
      <c r="BZ742" s="8">
        <f>IF(BZ$1&lt;=cockpit!$C$15,1/(1+EXP(-(BD742+AH$14))),0)</f>
        <v>0.82777676839680103</v>
      </c>
      <c r="CA742" s="8">
        <f>IF(CA$1&lt;=cockpit!$C$15,1/(1+EXP(-(BE742+AI$14))),0)</f>
        <v>0.94678973710499781</v>
      </c>
      <c r="CB742" s="8">
        <f>IF(CB$1&lt;=cockpit!$C$15,1/(1+EXP(-(BF742+AJ$14))),0)</f>
        <v>0.82597247033013443</v>
      </c>
      <c r="CC742" s="8">
        <f>IF(CC$1&lt;=cockpit!$C$15,1/(1+EXP(-(BG742+AK$14))),0)</f>
        <v>0.81153149258979085</v>
      </c>
      <c r="CD742" s="8">
        <f>IF(CD$1&lt;=cockpit!$C$15,1/(1+EXP(-(BH742+AL$14))),0)</f>
        <v>0.89799848931583159</v>
      </c>
      <c r="CE742" s="8">
        <f>IF(CE$1&lt;=cockpit!$C$15,1/(1+EXP(-(BI742+AM$14))),0)</f>
        <v>0.8637140683624005</v>
      </c>
      <c r="CH742" s="6">
        <v>5.6015758202652224</v>
      </c>
      <c r="CK742" s="9">
        <f t="shared" si="254"/>
        <v>5.6015758202652224</v>
      </c>
      <c r="CM742" s="9">
        <f t="shared" si="255"/>
        <v>1.9555901864668856</v>
      </c>
      <c r="CP742">
        <f t="shared" si="256"/>
        <v>-1.3984241797347776</v>
      </c>
      <c r="CV742">
        <v>0.10965854763728282</v>
      </c>
      <c r="CW742">
        <v>-0.57358413428029631</v>
      </c>
      <c r="CX742">
        <v>-2.3671043984659967E-2</v>
      </c>
      <c r="CY742">
        <v>-0.37450119761480172</v>
      </c>
      <c r="CZ742">
        <v>-0.44763624910935201</v>
      </c>
      <c r="DA742">
        <v>-1.0544033837895659</v>
      </c>
      <c r="DB742">
        <v>-1.8570560334219798E-2</v>
      </c>
      <c r="DC742">
        <v>-0.87916284171185721</v>
      </c>
      <c r="DD742">
        <v>-0.38073112536798676</v>
      </c>
      <c r="DE742">
        <v>-0.82648465908463109</v>
      </c>
      <c r="DF742">
        <v>-1.0186628078610875</v>
      </c>
      <c r="DG742">
        <v>-0.27830233687635314</v>
      </c>
      <c r="DH742">
        <v>0.14358104918986894</v>
      </c>
      <c r="DI742">
        <v>-0.69555632369155429</v>
      </c>
      <c r="DJ742">
        <v>-0.19267550066773181</v>
      </c>
      <c r="DK742">
        <v>0.25226527516626635</v>
      </c>
      <c r="DL742">
        <v>-0.92725304079058746</v>
      </c>
      <c r="DM742">
        <v>-0.83188064862518751</v>
      </c>
      <c r="DN742">
        <v>-0.55575048458528131</v>
      </c>
      <c r="DO742">
        <v>2.9617582112115497E-2</v>
      </c>
      <c r="DR742">
        <f t="shared" si="257"/>
        <v>4.6877395906757637E-2</v>
      </c>
      <c r="DS742">
        <f t="shared" si="269"/>
        <v>-0.17568481101265518</v>
      </c>
      <c r="DT742">
        <f t="shared" si="270"/>
        <v>-7.0134029216932757E-3</v>
      </c>
      <c r="DU742">
        <f t="shared" si="271"/>
        <v>-0.10605805132466009</v>
      </c>
      <c r="DV742">
        <f t="shared" si="272"/>
        <v>-0.12392867400965685</v>
      </c>
      <c r="DW742">
        <f t="shared" si="273"/>
        <v>-0.23949296882503834</v>
      </c>
      <c r="DX742">
        <f t="shared" si="274"/>
        <v>-4.4300242464358416E-3</v>
      </c>
      <c r="DY742">
        <f t="shared" si="275"/>
        <v>-0.22978521685768952</v>
      </c>
      <c r="DZ742">
        <f t="shared" si="276"/>
        <v>-0.16399867144100036</v>
      </c>
      <c r="EA742">
        <f t="shared" si="258"/>
        <v>-0.40880141146097643</v>
      </c>
      <c r="EB742">
        <f t="shared" si="259"/>
        <v>-0.3614322973504549</v>
      </c>
      <c r="EC742">
        <f t="shared" si="260"/>
        <v>-6.1851371784572055E-2</v>
      </c>
      <c r="ED742">
        <f t="shared" si="261"/>
        <v>3.3514098055140787E-2</v>
      </c>
      <c r="EE742">
        <f t="shared" si="262"/>
        <v>-0.2618425169836559</v>
      </c>
      <c r="EF742">
        <f t="shared" si="263"/>
        <v>-6.0651477264541828E-2</v>
      </c>
      <c r="EG742">
        <f t="shared" si="264"/>
        <v>2.6131956456173114E-2</v>
      </c>
      <c r="EH742">
        <f t="shared" si="265"/>
        <v>-0.29465271498399614</v>
      </c>
      <c r="EI742">
        <f t="shared" si="266"/>
        <v>-0.28401789305215425</v>
      </c>
      <c r="EJ742">
        <f t="shared" si="267"/>
        <v>-0.10759257866847552</v>
      </c>
      <c r="EK742">
        <f t="shared" si="268"/>
        <v>7.5228068615967219E-3</v>
      </c>
    </row>
    <row r="743" spans="1:141" x14ac:dyDescent="0.3">
      <c r="A743" s="6">
        <f>('Base original'!A743-MIN('Base original'!A:A))/(MAX('Base original'!A:A)-MIN('Base original'!A:A))</f>
        <v>0.31858407079646012</v>
      </c>
      <c r="B743" s="6">
        <f>('Base original'!B743-MIN('Base original'!B:B))/(MAX('Base original'!B:B)-MIN('Base original'!B:B))</f>
        <v>0.35616438356164387</v>
      </c>
      <c r="C743" s="6">
        <f>('Base original'!C743-MIN('Base original'!C:C))/(MAX('Base original'!C:C)-MIN('Base original'!C:C))</f>
        <v>0.27</v>
      </c>
      <c r="D743" s="6">
        <f>('Base original'!D743-MIN('Base original'!D:D))/(MAX('Base original'!D:D)-MIN('Base original'!D:D))</f>
        <v>7.5342465753424667E-2</v>
      </c>
      <c r="E743" s="6">
        <f>('Base original'!E743-MIN('Base original'!E:E))/(MAX('Base original'!E:E)-MIN('Base original'!E:E))</f>
        <v>0.13856427378964942</v>
      </c>
      <c r="F743" s="6">
        <f>('Base original'!F743-MIN('Base original'!F:F))/(MAX('Base original'!F:F)-MIN('Base original'!F:F))</f>
        <v>5.9701492537313432E-2</v>
      </c>
      <c r="G743" s="6">
        <f>('Base original'!G743-MIN('Base original'!G:G))/(MAX('Base original'!G:G)-MIN('Base original'!G:G))</f>
        <v>0.25088339222614842</v>
      </c>
      <c r="H743" s="6">
        <f>('Base original'!H743-MIN('Base original'!H:H))/(MAX('Base original'!H:H)-MIN('Base original'!H:H))</f>
        <v>0.54331864904551985</v>
      </c>
      <c r="I743" s="6">
        <f>('Base original'!I743-MIN('Base original'!I:I))/(MAX('Base original'!I:I)-MIN('Base original'!I:I))</f>
        <v>0.30708661417322819</v>
      </c>
      <c r="J743" s="6">
        <f>('Base original'!J743-MIN('Base original'!J:J))/(MAX('Base original'!J:J)-MIN('Base original'!J:J))</f>
        <v>0.17365269461077845</v>
      </c>
      <c r="K743" s="6">
        <f>('Base original'!K743-MIN('Base original'!K:K))/(MAX('Base original'!K:K)-MIN('Base original'!K:K))</f>
        <v>0.10769230769230759</v>
      </c>
      <c r="L743" s="6">
        <f>'Base original'!L743</f>
        <v>6</v>
      </c>
      <c r="M743">
        <v>1055</v>
      </c>
      <c r="O743">
        <v>0.77429152134336088</v>
      </c>
      <c r="P743" t="str">
        <f>IF(O743&lt;=cockpit!C$11,"treino","teste")</f>
        <v>treino</v>
      </c>
      <c r="AP743" s="6">
        <v>0.98596505195878614</v>
      </c>
      <c r="AQ743" s="6">
        <v>1.5085714930168226</v>
      </c>
      <c r="AR743" s="6">
        <v>1.175288107365156</v>
      </c>
      <c r="AS743" s="6">
        <v>1.6295542933011227</v>
      </c>
      <c r="AT743" s="6">
        <v>1.6218540107544959</v>
      </c>
      <c r="AU743" s="6">
        <v>1.3504970153148006</v>
      </c>
      <c r="AV743" s="6">
        <v>1.392915408930762</v>
      </c>
      <c r="AW743" s="6">
        <v>1.6453560073190123</v>
      </c>
      <c r="AX743" s="6">
        <v>0.88294146194034118</v>
      </c>
      <c r="AY743" s="6">
        <v>1.0383219196768028</v>
      </c>
      <c r="AZ743" s="6">
        <v>1.0253011536834566</v>
      </c>
      <c r="BA743" s="6">
        <v>1.35664567352707</v>
      </c>
      <c r="BB743" s="6">
        <v>1.1839815897937105</v>
      </c>
      <c r="BC743" s="6">
        <v>1.2130797718124215</v>
      </c>
      <c r="BD743" s="6">
        <v>1.0063330806546105</v>
      </c>
      <c r="BE743" s="6">
        <v>1.6995888958702261</v>
      </c>
      <c r="BF743" s="6">
        <v>1.1992070264955574</v>
      </c>
      <c r="BG743" s="6">
        <v>0.90678492864352744</v>
      </c>
      <c r="BH743" s="6">
        <v>1.0715543253786983</v>
      </c>
      <c r="BI743" s="6">
        <v>1.1655979900725717</v>
      </c>
      <c r="BL743" s="8">
        <f>IF(BL$1&lt;=cockpit!$C$15,1/(1+EXP(-(AP743+T$14))),0)</f>
        <v>0.75843226324815904</v>
      </c>
      <c r="BM743" s="8">
        <f>IF(BM$1&lt;=cockpit!$C$15,1/(1+EXP(-(AQ743+U$14))),0)</f>
        <v>0.83591252912705405</v>
      </c>
      <c r="BN743" s="8">
        <f>IF(BN$1&lt;=cockpit!$C$15,1/(1+EXP(-(AR743+V$14))),0)</f>
        <v>0.79038065810376057</v>
      </c>
      <c r="BO743" s="8">
        <f>IF(BO$1&lt;=cockpit!$C$15,1/(1+EXP(-(AS743+W$14))),0)</f>
        <v>0.8452494085847988</v>
      </c>
      <c r="BP743" s="8">
        <f>IF(BP$1&lt;=cockpit!$C$15,1/(1+EXP(-(AT743+X$14))),0)</f>
        <v>0.84933233693787935</v>
      </c>
      <c r="BQ743" s="8">
        <f>IF(BQ$1&lt;=cockpit!$C$15,1/(1+EXP(-(AU743+Y$14))),0)</f>
        <v>0.8579500308314375</v>
      </c>
      <c r="BR743" s="8">
        <f>IF(BR$1&lt;=cockpit!$C$15,1/(1+EXP(-(AV743+Z$14))),0)</f>
        <v>0.85685743558132033</v>
      </c>
      <c r="BS743" s="8">
        <f>IF(BS$1&lt;=cockpit!$C$15,1/(1+EXP(-(AW743+AA$14))),0)</f>
        <v>0.85247182295508495</v>
      </c>
      <c r="BT743" s="8">
        <f>IF(BT$1&lt;=cockpit!$C$15,1/(1+EXP(-(AX743+AB$14))),0)</f>
        <v>0.72649254157829468</v>
      </c>
      <c r="BU743" s="8">
        <f>IF(BU$1&lt;=cockpit!$C$15,1/(1+EXP(-(AY743+AC$14))),0)</f>
        <v>0.74628480739361436</v>
      </c>
      <c r="BV743" s="8">
        <f>IF(BV$1&lt;=cockpit!$C$15,1/(1+EXP(-(AZ743+AD$14))),0)</f>
        <v>0.80225048297608603</v>
      </c>
      <c r="BW743" s="8">
        <f>IF(BW$1&lt;=cockpit!$C$15,1/(1+EXP(-(BA743+AE$14))),0)</f>
        <v>0.85605621170775981</v>
      </c>
      <c r="BX743" s="8">
        <f>IF(BX$1&lt;=cockpit!$C$15,1/(1+EXP(-(BB743+AF$14))),0)</f>
        <v>0.87148317524021579</v>
      </c>
      <c r="BY743" s="8">
        <f>IF(BY$1&lt;=cockpit!$C$15,1/(1+EXP(-(BC743+AG$14))),0)</f>
        <v>0.76575293575672776</v>
      </c>
      <c r="BZ743" s="8">
        <f>IF(BZ$1&lt;=cockpit!$C$15,1/(1+EXP(-(BD743+AH$14))),0)</f>
        <v>0.78765661581490032</v>
      </c>
      <c r="CA743" s="8">
        <f>IF(CA$1&lt;=cockpit!$C$15,1/(1+EXP(-(BE743+AI$14))),0)</f>
        <v>0.93527186740754664</v>
      </c>
      <c r="CB743" s="8">
        <f>IF(CB$1&lt;=cockpit!$C$15,1/(1+EXP(-(BF743+AJ$14))),0)</f>
        <v>0.83371816917068731</v>
      </c>
      <c r="CC743" s="8">
        <f>IF(CC$1&lt;=cockpit!$C$15,1/(1+EXP(-(BG743+AK$14))),0)</f>
        <v>0.74917462035978499</v>
      </c>
      <c r="CD743" s="8">
        <f>IF(CD$1&lt;=cockpit!$C$15,1/(1+EXP(-(BH743+AL$14))),0)</f>
        <v>0.88106658423893724</v>
      </c>
      <c r="CE743" s="8">
        <f>IF(CE$1&lt;=cockpit!$C$15,1/(1+EXP(-(BI743+AM$14))),0)</f>
        <v>0.84647929164488211</v>
      </c>
      <c r="CH743" s="6">
        <v>5.5347792371453961</v>
      </c>
      <c r="CK743" s="9">
        <f t="shared" si="254"/>
        <v>5.5347792371453961</v>
      </c>
      <c r="CM743" s="9">
        <f t="shared" si="255"/>
        <v>0.21643035819101961</v>
      </c>
      <c r="CP743">
        <f t="shared" si="256"/>
        <v>-0.4652207628546039</v>
      </c>
      <c r="CV743">
        <v>3.6480657245943876E-2</v>
      </c>
      <c r="CW743">
        <v>-0.19081710140465818</v>
      </c>
      <c r="CX743">
        <v>-7.8747645383226688E-3</v>
      </c>
      <c r="CY743">
        <v>-0.12458718561156754</v>
      </c>
      <c r="CZ743">
        <v>-0.14891738880796704</v>
      </c>
      <c r="DA743">
        <v>-0.35077364484364865</v>
      </c>
      <c r="DB743">
        <v>-6.1779611440655408E-3</v>
      </c>
      <c r="DC743">
        <v>-0.29247549765063607</v>
      </c>
      <c r="DD743">
        <v>-0.12665972682178567</v>
      </c>
      <c r="DE743">
        <v>-0.2749507832880167</v>
      </c>
      <c r="DF743">
        <v>-0.33888364877574373</v>
      </c>
      <c r="DG743">
        <v>-9.2584229693733838E-2</v>
      </c>
      <c r="DH743">
        <v>4.7765825422329149E-2</v>
      </c>
      <c r="DI743">
        <v>-0.2313941994177329</v>
      </c>
      <c r="DJ743">
        <v>-6.4098322027752161E-2</v>
      </c>
      <c r="DK743">
        <v>8.3922350210531307E-2</v>
      </c>
      <c r="DL743">
        <v>-0.3084739045899953</v>
      </c>
      <c r="DM743">
        <v>-0.27674589410402761</v>
      </c>
      <c r="DN743">
        <v>-0.18488429200689008</v>
      </c>
      <c r="DO743">
        <v>9.8530291050319841E-3</v>
      </c>
      <c r="DR743">
        <f t="shared" si="257"/>
        <v>1.5496271900566778E-2</v>
      </c>
      <c r="DS743">
        <f t="shared" si="269"/>
        <v>-5.7483698290437021E-2</v>
      </c>
      <c r="DT743">
        <f t="shared" si="270"/>
        <v>-2.9553866520574323E-3</v>
      </c>
      <c r="DU743">
        <f t="shared" si="271"/>
        <v>-3.5576299093302538E-2</v>
      </c>
      <c r="DV743">
        <f t="shared" si="272"/>
        <v>-4.1493534298400768E-2</v>
      </c>
      <c r="DW743">
        <f t="shared" si="273"/>
        <v>-9.2576792305551117E-2</v>
      </c>
      <c r="DX743">
        <f t="shared" si="274"/>
        <v>-1.6420732524537434E-3</v>
      </c>
      <c r="DY743">
        <f t="shared" si="275"/>
        <v>-7.993115259634001E-2</v>
      </c>
      <c r="DZ743">
        <f t="shared" si="276"/>
        <v>-5.980981063626177E-2</v>
      </c>
      <c r="EA743">
        <f t="shared" si="258"/>
        <v>-0.12181941531318784</v>
      </c>
      <c r="EB743">
        <f t="shared" si="259"/>
        <v>-0.12077615421227968</v>
      </c>
      <c r="EC743">
        <f t="shared" si="260"/>
        <v>-2.4735521480483937E-2</v>
      </c>
      <c r="ED743">
        <f t="shared" si="261"/>
        <v>1.1488496628590365E-2</v>
      </c>
      <c r="EE743">
        <f t="shared" si="262"/>
        <v>-9.5709833684322315E-2</v>
      </c>
      <c r="EF743">
        <f t="shared" si="263"/>
        <v>-2.4331534308264888E-2</v>
      </c>
      <c r="EG743">
        <f t="shared" si="264"/>
        <v>1.0512661939028676E-2</v>
      </c>
      <c r="EH743">
        <f t="shared" si="265"/>
        <v>-9.4058016584536122E-2</v>
      </c>
      <c r="EI743">
        <f t="shared" si="266"/>
        <v>-0.12141877077670249</v>
      </c>
      <c r="EJ743">
        <f t="shared" si="267"/>
        <v>-4.136262332951373E-2</v>
      </c>
      <c r="EK743">
        <f t="shared" si="268"/>
        <v>2.7930658357529455E-3</v>
      </c>
    </row>
    <row r="744" spans="1:141" x14ac:dyDescent="0.3">
      <c r="A744" s="6">
        <f>('Base original'!A744-MIN('Base original'!A:A))/(MAX('Base original'!A:A)-MIN('Base original'!A:A))</f>
        <v>0.38053097345132747</v>
      </c>
      <c r="B744" s="6">
        <f>('Base original'!B744-MIN('Base original'!B:B))/(MAX('Base original'!B:B)-MIN('Base original'!B:B))</f>
        <v>0.24657534246575341</v>
      </c>
      <c r="C744" s="6">
        <f>('Base original'!C744-MIN('Base original'!C:C))/(MAX('Base original'!C:C)-MIN('Base original'!C:C))</f>
        <v>0.53</v>
      </c>
      <c r="D744" s="6">
        <f>('Base original'!D744-MIN('Base original'!D:D))/(MAX('Base original'!D:D)-MIN('Base original'!D:D))</f>
        <v>0.21232876712328769</v>
      </c>
      <c r="E744" s="6">
        <f>('Base original'!E744-MIN('Base original'!E:E))/(MAX('Base original'!E:E)-MIN('Base original'!E:E))</f>
        <v>0.14858096828046577</v>
      </c>
      <c r="F744" s="6">
        <f>('Base original'!F744-MIN('Base original'!F:F))/(MAX('Base original'!F:F)-MIN('Base original'!F:F))</f>
        <v>2.9850746268656716E-2</v>
      </c>
      <c r="G744" s="6">
        <f>('Base original'!G744-MIN('Base original'!G:G))/(MAX('Base original'!G:G)-MIN('Base original'!G:G))</f>
        <v>1.4134275618374558E-2</v>
      </c>
      <c r="H744" s="6">
        <f>('Base original'!H744-MIN('Base original'!H:H))/(MAX('Base original'!H:H)-MIN('Base original'!H:H))</f>
        <v>0.42511013215858856</v>
      </c>
      <c r="I744" s="6">
        <f>('Base original'!I744-MIN('Base original'!I:I))/(MAX('Base original'!I:I)-MIN('Base original'!I:I))</f>
        <v>0.37007874015748027</v>
      </c>
      <c r="J744" s="6">
        <f>('Base original'!J744-MIN('Base original'!J:J))/(MAX('Base original'!J:J)-MIN('Base original'!J:J))</f>
        <v>0.155688622754491</v>
      </c>
      <c r="K744" s="6">
        <f>('Base original'!K744-MIN('Base original'!K:K))/(MAX('Base original'!K:K)-MIN('Base original'!K:K))</f>
        <v>0.5692307692307691</v>
      </c>
      <c r="L744" s="6">
        <f>'Base original'!L744</f>
        <v>7</v>
      </c>
      <c r="M744">
        <v>1056</v>
      </c>
      <c r="O744">
        <v>0.24913614928708194</v>
      </c>
      <c r="P744" t="str">
        <f>IF(O744&lt;=cockpit!C$11,"treino","teste")</f>
        <v>treino</v>
      </c>
      <c r="AP744" s="6">
        <v>1.0745281505244648</v>
      </c>
      <c r="AQ744" s="6">
        <v>1.632480091620943</v>
      </c>
      <c r="AR744" s="6">
        <v>1.4636506396384488</v>
      </c>
      <c r="AS744" s="6">
        <v>1.8258841109991331</v>
      </c>
      <c r="AT744" s="6">
        <v>1.6556423012166734</v>
      </c>
      <c r="AU744" s="6">
        <v>1.5044350858973625</v>
      </c>
      <c r="AV744" s="6">
        <v>1.6076542944639076</v>
      </c>
      <c r="AW744" s="6">
        <v>1.7748138613503135</v>
      </c>
      <c r="AX744" s="6">
        <v>1.186495234701441</v>
      </c>
      <c r="AY744" s="6">
        <v>0.93780324856731556</v>
      </c>
      <c r="AZ744" s="6">
        <v>1.1746445376749026</v>
      </c>
      <c r="BA744" s="6">
        <v>1.5522306883547905</v>
      </c>
      <c r="BB744" s="6">
        <v>1.2875194584350229</v>
      </c>
      <c r="BC744" s="6">
        <v>1.4908549969479687</v>
      </c>
      <c r="BD744" s="6">
        <v>1.2976724273752209</v>
      </c>
      <c r="BE744" s="6">
        <v>1.9389702466599177</v>
      </c>
      <c r="BF744" s="6">
        <v>1.3248115059771723</v>
      </c>
      <c r="BG744" s="6">
        <v>1.337838826652354</v>
      </c>
      <c r="BH744" s="6">
        <v>1.1644605933819572</v>
      </c>
      <c r="BI744" s="6">
        <v>1.4290600365268933</v>
      </c>
      <c r="BL744" s="8">
        <f>IF(BL$1&lt;=cockpit!$C$15,1/(1+EXP(-(AP744+T$14))),0)</f>
        <v>0.77428496351624176</v>
      </c>
      <c r="BM744" s="8">
        <f>IF(BM$1&lt;=cockpit!$C$15,1/(1+EXP(-(AQ744+U$14))),0)</f>
        <v>0.85220903060728459</v>
      </c>
      <c r="BN744" s="8">
        <f>IF(BN$1&lt;=cockpit!$C$15,1/(1+EXP(-(AR744+V$14))),0)</f>
        <v>0.8341852058081668</v>
      </c>
      <c r="BO744" s="8">
        <f>IF(BO$1&lt;=cockpit!$C$15,1/(1+EXP(-(AS744+W$14))),0)</f>
        <v>0.86922762644649931</v>
      </c>
      <c r="BP744" s="8">
        <f>IF(BP$1&lt;=cockpit!$C$15,1/(1+EXP(-(AT744+X$14))),0)</f>
        <v>0.85360527883991466</v>
      </c>
      <c r="BQ744" s="8">
        <f>IF(BQ$1&lt;=cockpit!$C$15,1/(1+EXP(-(AU744+Y$14))),0)</f>
        <v>0.87569776530069587</v>
      </c>
      <c r="BR744" s="8">
        <f>IF(BR$1&lt;=cockpit!$C$15,1/(1+EXP(-(AV744+Z$14))),0)</f>
        <v>0.88123413841900222</v>
      </c>
      <c r="BS744" s="8">
        <f>IF(BS$1&lt;=cockpit!$C$15,1/(1+EXP(-(AW744+AA$14))),0)</f>
        <v>0.86802165679102106</v>
      </c>
      <c r="BT744" s="8">
        <f>IF(BT$1&lt;=cockpit!$C$15,1/(1+EXP(-(AX744+AB$14))),0)</f>
        <v>0.78252689380705909</v>
      </c>
      <c r="BU744" s="8">
        <f>IF(BU$1&lt;=cockpit!$C$15,1/(1+EXP(-(AY744+AC$14))),0)</f>
        <v>0.72678591733765951</v>
      </c>
      <c r="BV744" s="8">
        <f>IF(BV$1&lt;=cockpit!$C$15,1/(1+EXP(-(AZ744+AD$14))),0)</f>
        <v>0.8248795137310263</v>
      </c>
      <c r="BW744" s="8">
        <f>IF(BW$1&lt;=cockpit!$C$15,1/(1+EXP(-(BA744+AE$14))),0)</f>
        <v>0.87852097748424518</v>
      </c>
      <c r="BX744" s="8">
        <f>IF(BX$1&lt;=cockpit!$C$15,1/(1+EXP(-(BB744+AF$14))),0)</f>
        <v>0.88264034365147825</v>
      </c>
      <c r="BY744" s="8">
        <f>IF(BY$1&lt;=cockpit!$C$15,1/(1+EXP(-(BC744+AG$14))),0)</f>
        <v>0.81187785065487694</v>
      </c>
      <c r="BZ744" s="8">
        <f>IF(BZ$1&lt;=cockpit!$C$15,1/(1+EXP(-(BD744+AH$14))),0)</f>
        <v>0.83232520463344284</v>
      </c>
      <c r="CA744" s="8">
        <f>IF(CA$1&lt;=cockpit!$C$15,1/(1+EXP(-(BE744+AI$14))),0)</f>
        <v>0.94833967577784029</v>
      </c>
      <c r="CB744" s="8">
        <f>IF(CB$1&lt;=cockpit!$C$15,1/(1+EXP(-(BF744+AJ$14))),0)</f>
        <v>0.85040941551816895</v>
      </c>
      <c r="CC744" s="8">
        <f>IF(CC$1&lt;=cockpit!$C$15,1/(1+EXP(-(BG744+AK$14))),0)</f>
        <v>0.82131305674925648</v>
      </c>
      <c r="CD744" s="8">
        <f>IF(CD$1&lt;=cockpit!$C$15,1/(1+EXP(-(BH744+AL$14))),0)</f>
        <v>0.89046265896160814</v>
      </c>
      <c r="CE744" s="8">
        <f>IF(CE$1&lt;=cockpit!$C$15,1/(1+EXP(-(BI744+AM$14))),0)</f>
        <v>0.87768760261514123</v>
      </c>
      <c r="CH744" s="6">
        <v>5.6795656366566059</v>
      </c>
      <c r="CK744" s="9">
        <f t="shared" si="254"/>
        <v>5.6795656366566059</v>
      </c>
      <c r="CM744" s="9">
        <f t="shared" si="255"/>
        <v>1.7435469078980745</v>
      </c>
      <c r="CP744">
        <f t="shared" si="256"/>
        <v>-1.3204343633433941</v>
      </c>
      <c r="CV744">
        <v>0.10354291396910678</v>
      </c>
      <c r="CW744">
        <v>-0.54159547020698551</v>
      </c>
      <c r="CX744">
        <v>-2.2350914941620881E-2</v>
      </c>
      <c r="CY744">
        <v>-0.35361534619461887</v>
      </c>
      <c r="CZ744">
        <v>-0.42267167156265434</v>
      </c>
      <c r="DA744">
        <v>-0.99559953335857743</v>
      </c>
      <c r="DB744">
        <v>-1.7534884169763319E-2</v>
      </c>
      <c r="DC744">
        <v>-0.83013211870459436</v>
      </c>
      <c r="DD744">
        <v>-0.3594978322139985</v>
      </c>
      <c r="DE744">
        <v>-0.78039178701735157</v>
      </c>
      <c r="DF744">
        <v>-0.96185220167943175</v>
      </c>
      <c r="DG744">
        <v>-0.2627814752745492</v>
      </c>
      <c r="DH744">
        <v>0.13557356489013103</v>
      </c>
      <c r="DI744">
        <v>-0.65676529679093376</v>
      </c>
      <c r="DJ744">
        <v>-0.18193002934511479</v>
      </c>
      <c r="DK744">
        <v>0.23819649490828315</v>
      </c>
      <c r="DL744">
        <v>-0.87554033770122486</v>
      </c>
      <c r="DM744">
        <v>-0.78548684337925134</v>
      </c>
      <c r="DN744">
        <v>-0.52475639932822515</v>
      </c>
      <c r="DO744">
        <v>2.7965815913880355E-2</v>
      </c>
      <c r="DR744">
        <f t="shared" si="257"/>
        <v>4.1467155617023632E-2</v>
      </c>
      <c r="DS744">
        <f t="shared" si="269"/>
        <v>-0.14825621844630446</v>
      </c>
      <c r="DT744">
        <f t="shared" si="270"/>
        <v>-6.7976964636897452E-3</v>
      </c>
      <c r="DU744">
        <f t="shared" si="271"/>
        <v>-8.6438913973052617E-2</v>
      </c>
      <c r="DV744">
        <f t="shared" si="272"/>
        <v>-0.11469535125992152</v>
      </c>
      <c r="DW744">
        <f t="shared" si="273"/>
        <v>-0.23212743998339358</v>
      </c>
      <c r="DX744">
        <f t="shared" si="274"/>
        <v>-3.9177559267190376E-3</v>
      </c>
      <c r="DY744">
        <f t="shared" si="275"/>
        <v>-0.20465944710815204</v>
      </c>
      <c r="DZ744">
        <f t="shared" si="276"/>
        <v>-0.1393599315926459</v>
      </c>
      <c r="EA744">
        <f t="shared" si="258"/>
        <v>-0.3681749778334043</v>
      </c>
      <c r="EB744">
        <f t="shared" si="259"/>
        <v>-0.3073827514203063</v>
      </c>
      <c r="EC744">
        <f t="shared" si="260"/>
        <v>-5.9966967090295066E-2</v>
      </c>
      <c r="ED744">
        <f t="shared" si="261"/>
        <v>2.9954440089280152E-2</v>
      </c>
      <c r="EE744">
        <f t="shared" si="262"/>
        <v>-0.22386131202863607</v>
      </c>
      <c r="EF744">
        <f t="shared" si="263"/>
        <v>-5.5895227762283221E-2</v>
      </c>
      <c r="EG744">
        <f t="shared" si="264"/>
        <v>2.3974920102118855E-2</v>
      </c>
      <c r="EH744">
        <f t="shared" si="265"/>
        <v>-0.24235291529132055</v>
      </c>
      <c r="EI744">
        <f t="shared" si="266"/>
        <v>-0.25563265798512819</v>
      </c>
      <c r="EJ744">
        <f t="shared" si="267"/>
        <v>-0.10866458890804874</v>
      </c>
      <c r="EK744">
        <f t="shared" si="268"/>
        <v>6.4227543519423634E-3</v>
      </c>
    </row>
    <row r="745" spans="1:141" x14ac:dyDescent="0.3">
      <c r="A745" s="6">
        <f>('Base original'!A745-MIN('Base original'!A:A))/(MAX('Base original'!A:A)-MIN('Base original'!A:A))</f>
        <v>0.26548672566371678</v>
      </c>
      <c r="B745" s="6">
        <f>('Base original'!B745-MIN('Base original'!B:B))/(MAX('Base original'!B:B)-MIN('Base original'!B:B))</f>
        <v>0.20547945205479451</v>
      </c>
      <c r="C745" s="6">
        <f>('Base original'!C745-MIN('Base original'!C:C))/(MAX('Base original'!C:C)-MIN('Base original'!C:C))</f>
        <v>0.25</v>
      </c>
      <c r="D745" s="6">
        <f>('Base original'!D745-MIN('Base original'!D:D))/(MAX('Base original'!D:D)-MIN('Base original'!D:D))</f>
        <v>0.20547945205479454</v>
      </c>
      <c r="E745" s="6">
        <f>('Base original'!E745-MIN('Base original'!E:E))/(MAX('Base original'!E:E)-MIN('Base original'!E:E))</f>
        <v>0.15358931552587646</v>
      </c>
      <c r="F745" s="6">
        <f>('Base original'!F745-MIN('Base original'!F:F))/(MAX('Base original'!F:F)-MIN('Base original'!F:F))</f>
        <v>0.40298507462686567</v>
      </c>
      <c r="G745" s="6">
        <f>('Base original'!G745-MIN('Base original'!G:G))/(MAX('Base original'!G:G)-MIN('Base original'!G:G))</f>
        <v>0.29681978798586572</v>
      </c>
      <c r="H745" s="6">
        <f>('Base original'!H745-MIN('Base original'!H:H))/(MAX('Base original'!H:H)-MIN('Base original'!H:H))</f>
        <v>0.57048458149779468</v>
      </c>
      <c r="I745" s="6">
        <f>('Base original'!I745-MIN('Base original'!I:I))/(MAX('Base original'!I:I)-MIN('Base original'!I:I))</f>
        <v>0.32283464566929121</v>
      </c>
      <c r="J745" s="6">
        <f>('Base original'!J745-MIN('Base original'!J:J))/(MAX('Base original'!J:J)-MIN('Base original'!J:J))</f>
        <v>0.14371257485029937</v>
      </c>
      <c r="K745" s="6">
        <f>('Base original'!K745-MIN('Base original'!K:K))/(MAX('Base original'!K:K)-MIN('Base original'!K:K))</f>
        <v>0.10769230769230759</v>
      </c>
      <c r="L745" s="6">
        <f>'Base original'!L745</f>
        <v>5</v>
      </c>
      <c r="M745">
        <v>1057</v>
      </c>
      <c r="O745">
        <v>0.26940117321126411</v>
      </c>
      <c r="P745" t="str">
        <f>IF(O745&lt;=cockpit!C$11,"treino","teste")</f>
        <v>treino</v>
      </c>
      <c r="AP745" s="6">
        <v>1.0603449466300803</v>
      </c>
      <c r="AQ745" s="6">
        <v>1.5061172125028774</v>
      </c>
      <c r="AR745" s="6">
        <v>1.5501681425770641</v>
      </c>
      <c r="AS745" s="6">
        <v>1.8398295366491852</v>
      </c>
      <c r="AT745" s="6">
        <v>1.7172839578766543</v>
      </c>
      <c r="AU745" s="6">
        <v>1.4280006352685222</v>
      </c>
      <c r="AV745" s="6">
        <v>1.6047284981412846</v>
      </c>
      <c r="AW745" s="6">
        <v>1.8330359605421509</v>
      </c>
      <c r="AX745" s="6">
        <v>1.0246672220811703</v>
      </c>
      <c r="AY745" s="6">
        <v>1.3307416290614129</v>
      </c>
      <c r="AZ745" s="6">
        <v>1.1238253988427969</v>
      </c>
      <c r="BA745" s="6">
        <v>1.6139965565536545</v>
      </c>
      <c r="BB745" s="6">
        <v>1.1653735027892058</v>
      </c>
      <c r="BC745" s="6">
        <v>1.2957414881366365</v>
      </c>
      <c r="BD745" s="6">
        <v>1.0657043854642883</v>
      </c>
      <c r="BE745" s="6">
        <v>1.5994498339313783</v>
      </c>
      <c r="BF745" s="6">
        <v>1.369944975150762</v>
      </c>
      <c r="BG745" s="6">
        <v>1.2614297067054034</v>
      </c>
      <c r="BH745" s="6">
        <v>1.3291711640275397</v>
      </c>
      <c r="BI745" s="6">
        <v>1.2173916475043536</v>
      </c>
      <c r="BL745" s="8">
        <f>IF(BL$1&lt;=cockpit!$C$15,1/(1+EXP(-(AP745+T$14))),0)</f>
        <v>0.77179655798001945</v>
      </c>
      <c r="BM745" s="8">
        <f>IF(BM$1&lt;=cockpit!$C$15,1/(1+EXP(-(AQ745+U$14))),0)</f>
        <v>0.83557561561626792</v>
      </c>
      <c r="BN745" s="8">
        <f>IF(BN$1&lt;=cockpit!$C$15,1/(1+EXP(-(AR745+V$14))),0)</f>
        <v>0.84580900129983672</v>
      </c>
      <c r="BO745" s="8">
        <f>IF(BO$1&lt;=cockpit!$C$15,1/(1+EXP(-(AS745+W$14))),0)</f>
        <v>0.87080467055052757</v>
      </c>
      <c r="BP745" s="8">
        <f>IF(BP$1&lt;=cockpit!$C$15,1/(1+EXP(-(AT745+X$14))),0)</f>
        <v>0.86114157077962938</v>
      </c>
      <c r="BQ745" s="8">
        <f>IF(BQ$1&lt;=cockpit!$C$15,1/(1+EXP(-(AU745+Y$14))),0)</f>
        <v>0.86713609318357121</v>
      </c>
      <c r="BR745" s="8">
        <f>IF(BR$1&lt;=cockpit!$C$15,1/(1+EXP(-(AV745+Z$14))),0)</f>
        <v>0.88092758130097415</v>
      </c>
      <c r="BS745" s="8">
        <f>IF(BS$1&lt;=cockpit!$C$15,1/(1+EXP(-(AW745+AA$14))),0)</f>
        <v>0.87454986019278858</v>
      </c>
      <c r="BT745" s="8">
        <f>IF(BT$1&lt;=cockpit!$C$15,1/(1+EXP(-(AX745+AB$14))),0)</f>
        <v>0.75373359479932434</v>
      </c>
      <c r="BU745" s="8">
        <f>IF(BU$1&lt;=cockpit!$C$15,1/(1+EXP(-(AY745+AC$14))),0)</f>
        <v>0.79759247478224427</v>
      </c>
      <c r="BV745" s="8">
        <f>IF(BV$1&lt;=cockpit!$C$15,1/(1+EXP(-(AZ745+AD$14))),0)</f>
        <v>0.81741691917984227</v>
      </c>
      <c r="BW745" s="8">
        <f>IF(BW$1&lt;=cockpit!$C$15,1/(1+EXP(-(BA745+AE$14))),0)</f>
        <v>0.88496015355737923</v>
      </c>
      <c r="BX745" s="8">
        <f>IF(BX$1&lt;=cockpit!$C$15,1/(1+EXP(-(BB745+AF$14))),0)</f>
        <v>0.86938461892577856</v>
      </c>
      <c r="BY745" s="8">
        <f>IF(BY$1&lt;=cockpit!$C$15,1/(1+EXP(-(BC745+AG$14))),0)</f>
        <v>0.78025361140769411</v>
      </c>
      <c r="BZ745" s="8">
        <f>IF(BZ$1&lt;=cockpit!$C$15,1/(1+EXP(-(BD745+AH$14))),0)</f>
        <v>0.79741712229321426</v>
      </c>
      <c r="CA745" s="8">
        <f>IF(CA$1&lt;=cockpit!$C$15,1/(1+EXP(-(BE745+AI$14))),0)</f>
        <v>0.92893885859431091</v>
      </c>
      <c r="CB745" s="8">
        <f>IF(CB$1&lt;=cockpit!$C$15,1/(1+EXP(-(BF745+AJ$14))),0)</f>
        <v>0.85606065570135059</v>
      </c>
      <c r="CC745" s="8">
        <f>IF(CC$1&lt;=cockpit!$C$15,1/(1+EXP(-(BG745+AK$14))),0)</f>
        <v>0.80982290547117097</v>
      </c>
      <c r="CD745" s="8">
        <f>IF(CD$1&lt;=cockpit!$C$15,1/(1+EXP(-(BH745+AL$14))),0)</f>
        <v>0.90552556444490317</v>
      </c>
      <c r="CE745" s="8">
        <f>IF(CE$1&lt;=cockpit!$C$15,1/(1+EXP(-(BI745+AM$14))),0)</f>
        <v>0.85308987867240893</v>
      </c>
      <c r="CH745" s="6">
        <v>5.691209009400799</v>
      </c>
      <c r="CK745" s="9">
        <f t="shared" si="254"/>
        <v>5.691209009400799</v>
      </c>
      <c r="CM745" s="9">
        <f t="shared" si="255"/>
        <v>0.47776989467683384</v>
      </c>
      <c r="CP745">
        <f t="shared" si="256"/>
        <v>0.69120900940079899</v>
      </c>
      <c r="CV745">
        <v>-5.4201705879450744E-2</v>
      </c>
      <c r="CW745">
        <v>0.28350948661306152</v>
      </c>
      <c r="CX745">
        <v>1.1700054319157063E-2</v>
      </c>
      <c r="CY745">
        <v>0.18510735553202073</v>
      </c>
      <c r="CZ745">
        <v>0.22125633466767333</v>
      </c>
      <c r="DA745">
        <v>0.52116741756872487</v>
      </c>
      <c r="DB745">
        <v>9.1790021930744318E-3</v>
      </c>
      <c r="DC745">
        <v>0.43455003548129201</v>
      </c>
      <c r="DD745">
        <v>0.18818666598254105</v>
      </c>
      <c r="DE745">
        <v>0.40851241759792195</v>
      </c>
      <c r="DF745">
        <v>0.50350167033627713</v>
      </c>
      <c r="DG745">
        <v>0.13755846428707713</v>
      </c>
      <c r="DH745">
        <v>-7.0968820632148405E-2</v>
      </c>
      <c r="DI745">
        <v>0.3437975432979738</v>
      </c>
      <c r="DJ745">
        <v>9.5235082375080479E-2</v>
      </c>
      <c r="DK745">
        <v>-0.12468894165357268</v>
      </c>
      <c r="DL745">
        <v>0.45831991828852481</v>
      </c>
      <c r="DM745">
        <v>0.4111795315102203</v>
      </c>
      <c r="DN745">
        <v>0.27469472245328419</v>
      </c>
      <c r="DO745">
        <v>-1.4639291775149972E-2</v>
      </c>
      <c r="DR745">
        <f t="shared" si="257"/>
        <v>-2.1915379699851547E-2</v>
      </c>
      <c r="DS745">
        <f t="shared" si="269"/>
        <v>8.5566959418408098E-2</v>
      </c>
      <c r="DT745">
        <f t="shared" si="270"/>
        <v>3.3299189194655986E-3</v>
      </c>
      <c r="DU745">
        <f t="shared" si="271"/>
        <v>4.4740304512235728E-2</v>
      </c>
      <c r="DV745">
        <f t="shared" si="272"/>
        <v>5.7180424011462241E-2</v>
      </c>
      <c r="DW745">
        <f t="shared" si="273"/>
        <v>0.12928860497570618</v>
      </c>
      <c r="DX745">
        <f t="shared" si="274"/>
        <v>2.0557898804784325E-3</v>
      </c>
      <c r="DY745">
        <f t="shared" si="275"/>
        <v>0.10218989098595097</v>
      </c>
      <c r="DZ745">
        <f t="shared" si="276"/>
        <v>8.1275123959902773E-2</v>
      </c>
      <c r="EA745">
        <f t="shared" si="258"/>
        <v>0.14863570884011079</v>
      </c>
      <c r="EB745">
        <f t="shared" si="259"/>
        <v>0.16707674791708821</v>
      </c>
      <c r="EC745">
        <f t="shared" si="260"/>
        <v>2.9828937628778172E-2</v>
      </c>
      <c r="ED745">
        <f t="shared" si="261"/>
        <v>-1.7328484212411895E-2</v>
      </c>
      <c r="EE745">
        <f t="shared" si="262"/>
        <v>0.13449507791574819</v>
      </c>
      <c r="EF745">
        <f t="shared" si="263"/>
        <v>3.467756323116819E-2</v>
      </c>
      <c r="EG745">
        <f t="shared" si="264"/>
        <v>-1.7091437048826059E-2</v>
      </c>
      <c r="EH745">
        <f t="shared" si="265"/>
        <v>0.12244481984131252</v>
      </c>
      <c r="EI745">
        <f t="shared" si="266"/>
        <v>0.1415225925763012</v>
      </c>
      <c r="EJ745">
        <f t="shared" si="267"/>
        <v>4.945149221978376E-2</v>
      </c>
      <c r="EK745">
        <f t="shared" si="268"/>
        <v>-3.9853665209188581E-3</v>
      </c>
    </row>
    <row r="746" spans="1:141" x14ac:dyDescent="0.3">
      <c r="A746" s="6">
        <f>('Base original'!A746-MIN('Base original'!A:A))/(MAX('Base original'!A:A)-MIN('Base original'!A:A))</f>
        <v>0.46902654867256638</v>
      </c>
      <c r="B746" s="6">
        <f>('Base original'!B746-MIN('Base original'!B:B))/(MAX('Base original'!B:B)-MIN('Base original'!B:B))</f>
        <v>0.28082191780821919</v>
      </c>
      <c r="C746" s="6">
        <f>('Base original'!C746-MIN('Base original'!C:C))/(MAX('Base original'!C:C)-MIN('Base original'!C:C))</f>
        <v>0.56999999999999995</v>
      </c>
      <c r="D746" s="6">
        <f>('Base original'!D746-MIN('Base original'!D:D))/(MAX('Base original'!D:D)-MIN('Base original'!D:D))</f>
        <v>0.10273972602739727</v>
      </c>
      <c r="E746" s="6">
        <f>('Base original'!E746-MIN('Base original'!E:E))/(MAX('Base original'!E:E)-MIN('Base original'!E:E))</f>
        <v>0.13522537562604342</v>
      </c>
      <c r="F746" s="6">
        <f>('Base original'!F746-MIN('Base original'!F:F))/(MAX('Base original'!F:F)-MIN('Base original'!F:F))</f>
        <v>0.43283582089552236</v>
      </c>
      <c r="G746" s="6">
        <f>('Base original'!G746-MIN('Base original'!G:G))/(MAX('Base original'!G:G)-MIN('Base original'!G:G))</f>
        <v>0.16254416961130741</v>
      </c>
      <c r="H746" s="6">
        <f>('Base original'!H746-MIN('Base original'!H:H))/(MAX('Base original'!H:H)-MIN('Base original'!H:H))</f>
        <v>0.51615271659324513</v>
      </c>
      <c r="I746" s="6">
        <f>('Base original'!I746-MIN('Base original'!I:I))/(MAX('Base original'!I:I)-MIN('Base original'!I:I))</f>
        <v>0.35433070866141725</v>
      </c>
      <c r="J746" s="6">
        <f>('Base original'!J746-MIN('Base original'!J:J))/(MAX('Base original'!J:J)-MIN('Base original'!J:J))</f>
        <v>0.25748502994011979</v>
      </c>
      <c r="K746" s="6">
        <f>('Base original'!K746-MIN('Base original'!K:K))/(MAX('Base original'!K:K)-MIN('Base original'!K:K))</f>
        <v>0.49230769230769222</v>
      </c>
      <c r="L746" s="6">
        <f>'Base original'!L746</f>
        <v>7</v>
      </c>
      <c r="M746">
        <v>1058</v>
      </c>
      <c r="O746">
        <v>1.52509920224978E-2</v>
      </c>
      <c r="P746" t="str">
        <f>IF(O746&lt;=cockpit!C$11,"treino","teste")</f>
        <v>treino</v>
      </c>
      <c r="AP746" s="6">
        <v>1.3051774053468121</v>
      </c>
      <c r="AQ746" s="6">
        <v>2.0770004451133857</v>
      </c>
      <c r="AR746" s="6">
        <v>1.8868941049785364</v>
      </c>
      <c r="AS746" s="6">
        <v>2.2353910429391175</v>
      </c>
      <c r="AT746" s="6">
        <v>2.1242784950459379</v>
      </c>
      <c r="AU746" s="6">
        <v>1.8752362393380335</v>
      </c>
      <c r="AV746" s="6">
        <v>1.8934514593554215</v>
      </c>
      <c r="AW746" s="6">
        <v>2.4114419206518587</v>
      </c>
      <c r="AX746" s="6">
        <v>1.4168657888657912</v>
      </c>
      <c r="AY746" s="6">
        <v>1.4470794102163234</v>
      </c>
      <c r="AZ746" s="6">
        <v>1.427939638364542</v>
      </c>
      <c r="BA746" s="6">
        <v>2.0071350468651197</v>
      </c>
      <c r="BB746" s="6">
        <v>1.4554310510205557</v>
      </c>
      <c r="BC746" s="6">
        <v>1.7290610624589411</v>
      </c>
      <c r="BD746" s="6">
        <v>1.5334203310104488</v>
      </c>
      <c r="BE746" s="6">
        <v>2.1331540316002506</v>
      </c>
      <c r="BF746" s="6">
        <v>1.7378529881166669</v>
      </c>
      <c r="BG746" s="6">
        <v>1.6690596910476103</v>
      </c>
      <c r="BH746" s="6">
        <v>1.6347899175799969</v>
      </c>
      <c r="BI746" s="6">
        <v>1.6435575290062734</v>
      </c>
      <c r="BL746" s="8">
        <f>IF(BL$1&lt;=cockpit!$C$15,1/(1+EXP(-(AP746+T$14))),0)</f>
        <v>0.81203931340666125</v>
      </c>
      <c r="BM746" s="8">
        <f>IF(BM$1&lt;=cockpit!$C$15,1/(1+EXP(-(AQ746+U$14))),0)</f>
        <v>0.89993956745189385</v>
      </c>
      <c r="BN746" s="8">
        <f>IF(BN$1&lt;=cockpit!$C$15,1/(1+EXP(-(AR746+V$14))),0)</f>
        <v>0.88481381697189443</v>
      </c>
      <c r="BO746" s="8">
        <f>IF(BO$1&lt;=cockpit!$C$15,1/(1+EXP(-(AS746+W$14))),0)</f>
        <v>0.90917918992874136</v>
      </c>
      <c r="BP746" s="8">
        <f>IF(BP$1&lt;=cockpit!$C$15,1/(1+EXP(-(AT746+X$14))),0)</f>
        <v>0.90306890874389367</v>
      </c>
      <c r="BQ746" s="8">
        <f>IF(BQ$1&lt;=cockpit!$C$15,1/(1+EXP(-(AU746+Y$14))),0)</f>
        <v>0.91077269007900019</v>
      </c>
      <c r="BR746" s="8">
        <f>IF(BR$1&lt;=cockpit!$C$15,1/(1+EXP(-(AV746+Z$14))),0)</f>
        <v>0.90804265404434581</v>
      </c>
      <c r="BS746" s="8">
        <f>IF(BS$1&lt;=cockpit!$C$15,1/(1+EXP(-(AW746+AA$14))),0)</f>
        <v>0.92554631235201246</v>
      </c>
      <c r="BT746" s="8">
        <f>IF(BT$1&lt;=cockpit!$C$15,1/(1+EXP(-(AX746+AB$14))),0)</f>
        <v>0.8191832399348179</v>
      </c>
      <c r="BU746" s="8">
        <f>IF(BU$1&lt;=cockpit!$C$15,1/(1+EXP(-(AY746+AC$14))),0)</f>
        <v>0.81572565643589257</v>
      </c>
      <c r="BV746" s="8">
        <f>IF(BV$1&lt;=cockpit!$C$15,1/(1+EXP(-(AZ746+AD$14))),0)</f>
        <v>0.85852080047037116</v>
      </c>
      <c r="BW746" s="8">
        <f>IF(BW$1&lt;=cockpit!$C$15,1/(1+EXP(-(BA746+AE$14))),0)</f>
        <v>0.91933920796366952</v>
      </c>
      <c r="BX746" s="8">
        <f>IF(BX$1&lt;=cockpit!$C$15,1/(1+EXP(-(BB746+AF$14))),0)</f>
        <v>0.89894765824104339</v>
      </c>
      <c r="BY746" s="8">
        <f>IF(BY$1&lt;=cockpit!$C$15,1/(1+EXP(-(BC746+AG$14))),0)</f>
        <v>0.84559538916312216</v>
      </c>
      <c r="BZ746" s="8">
        <f>IF(BZ$1&lt;=cockpit!$C$15,1/(1+EXP(-(BD746+AH$14))),0)</f>
        <v>0.86270545851846903</v>
      </c>
      <c r="CA746" s="8">
        <f>IF(CA$1&lt;=cockpit!$C$15,1/(1+EXP(-(BE746+AI$14))),0)</f>
        <v>0.95706592461150919</v>
      </c>
      <c r="CB746" s="8">
        <f>IF(CB$1&lt;=cockpit!$C$15,1/(1+EXP(-(BF746+AJ$14))),0)</f>
        <v>0.89574885698700424</v>
      </c>
      <c r="CC746" s="8">
        <f>IF(CC$1&lt;=cockpit!$C$15,1/(1+EXP(-(BG746+AK$14))),0)</f>
        <v>0.86488728760521461</v>
      </c>
      <c r="CD746" s="8">
        <f>IF(CD$1&lt;=cockpit!$C$15,1/(1+EXP(-(BH746+AL$14))),0)</f>
        <v>0.92862815878406557</v>
      </c>
      <c r="CE746" s="8">
        <f>IF(CE$1&lt;=cockpit!$C$15,1/(1+EXP(-(BI746+AM$14))),0)</f>
        <v>0.89891346229491331</v>
      </c>
      <c r="CH746" s="6">
        <v>5.9701221042787962</v>
      </c>
      <c r="CK746" s="9">
        <f t="shared" si="254"/>
        <v>5.9701221042787962</v>
      </c>
      <c r="CM746" s="9">
        <f t="shared" si="255"/>
        <v>1.0606484800951348</v>
      </c>
      <c r="CP746">
        <f t="shared" si="256"/>
        <v>-1.0298778957212038</v>
      </c>
      <c r="CV746">
        <v>8.0758696771066438E-2</v>
      </c>
      <c r="CW746">
        <v>-0.42241948458277878</v>
      </c>
      <c r="CX746">
        <v>-1.7432682673628543E-2</v>
      </c>
      <c r="CY746">
        <v>-0.27580365881384572</v>
      </c>
      <c r="CZ746">
        <v>-0.32966440723923013</v>
      </c>
      <c r="DA746">
        <v>-0.7765217119918979</v>
      </c>
      <c r="DB746">
        <v>-1.3676400820670327E-2</v>
      </c>
      <c r="DC746">
        <v>-0.64746476107857598</v>
      </c>
      <c r="DD746">
        <v>-0.28039172656748124</v>
      </c>
      <c r="DE746">
        <v>-0.60866959673521182</v>
      </c>
      <c r="DF746">
        <v>-0.7502003499456078</v>
      </c>
      <c r="DG746">
        <v>-0.2049574293908959</v>
      </c>
      <c r="DH746">
        <v>0.10574112701136917</v>
      </c>
      <c r="DI746">
        <v>-0.51224663687872851</v>
      </c>
      <c r="DJ746">
        <v>-0.14189703100124262</v>
      </c>
      <c r="DK746">
        <v>0.18578227873679817</v>
      </c>
      <c r="DL746">
        <v>-0.68288107735065984</v>
      </c>
      <c r="DM746">
        <v>-0.61264350567778725</v>
      </c>
      <c r="DN746">
        <v>-0.4092857860333054</v>
      </c>
      <c r="DO746">
        <v>2.1812046433408009E-2</v>
      </c>
      <c r="DR746">
        <f t="shared" si="257"/>
        <v>2.7505778445660444E-2</v>
      </c>
      <c r="DS746">
        <f t="shared" si="269"/>
        <v>-8.030565072249421E-2</v>
      </c>
      <c r="DT746">
        <f t="shared" si="270"/>
        <v>-3.7847140175645013E-3</v>
      </c>
      <c r="DU746">
        <f t="shared" si="271"/>
        <v>-4.7822479139065885E-2</v>
      </c>
      <c r="DV746">
        <f t="shared" si="272"/>
        <v>-6.0812054562375303E-2</v>
      </c>
      <c r="DW746">
        <f t="shared" si="273"/>
        <v>-0.13239159933531996</v>
      </c>
      <c r="DX746">
        <f t="shared" si="274"/>
        <v>-2.3996412990611006E-3</v>
      </c>
      <c r="DY746">
        <f t="shared" si="275"/>
        <v>-9.282315334673924E-2</v>
      </c>
      <c r="DZ746">
        <f t="shared" si="276"/>
        <v>-9.2231723509409239E-2</v>
      </c>
      <c r="EA746">
        <f t="shared" si="258"/>
        <v>-0.20365576676556452</v>
      </c>
      <c r="EB746">
        <f t="shared" si="259"/>
        <v>-0.19725920679222711</v>
      </c>
      <c r="EC746">
        <f t="shared" si="260"/>
        <v>-3.1730570656892297E-2</v>
      </c>
      <c r="ED746">
        <f t="shared" si="261"/>
        <v>2.0290993478453014E-2</v>
      </c>
      <c r="EE746">
        <f t="shared" si="262"/>
        <v>-0.14597412389298836</v>
      </c>
      <c r="EF746">
        <f t="shared" si="263"/>
        <v>-3.6288646222802284E-2</v>
      </c>
      <c r="EG746">
        <f t="shared" si="264"/>
        <v>1.5610321777169764E-2</v>
      </c>
      <c r="EH746">
        <f t="shared" si="265"/>
        <v>-0.13496050873890234</v>
      </c>
      <c r="EI746">
        <f t="shared" si="266"/>
        <v>-0.15436777171279753</v>
      </c>
      <c r="EJ746">
        <f t="shared" si="267"/>
        <v>-5.6338083143701922E-2</v>
      </c>
      <c r="EK746">
        <f t="shared" si="268"/>
        <v>4.1869223714017098E-3</v>
      </c>
    </row>
    <row r="747" spans="1:141" x14ac:dyDescent="0.3">
      <c r="A747" s="6">
        <f>('Base original'!A747-MIN('Base original'!A:A))/(MAX('Base original'!A:A)-MIN('Base original'!A:A))</f>
        <v>0.38053097345132747</v>
      </c>
      <c r="B747" s="6">
        <f>('Base original'!B747-MIN('Base original'!B:B))/(MAX('Base original'!B:B)-MIN('Base original'!B:B))</f>
        <v>0.24657534246575341</v>
      </c>
      <c r="C747" s="6">
        <f>('Base original'!C747-MIN('Base original'!C:C))/(MAX('Base original'!C:C)-MIN('Base original'!C:C))</f>
        <v>0.53</v>
      </c>
      <c r="D747" s="6">
        <f>('Base original'!D747-MIN('Base original'!D:D))/(MAX('Base original'!D:D)-MIN('Base original'!D:D))</f>
        <v>0.21232876712328769</v>
      </c>
      <c r="E747" s="6">
        <f>('Base original'!E747-MIN('Base original'!E:E))/(MAX('Base original'!E:E)-MIN('Base original'!E:E))</f>
        <v>0.14858096828046577</v>
      </c>
      <c r="F747" s="6">
        <f>('Base original'!F747-MIN('Base original'!F:F))/(MAX('Base original'!F:F)-MIN('Base original'!F:F))</f>
        <v>2.9850746268656716E-2</v>
      </c>
      <c r="G747" s="6">
        <f>('Base original'!G747-MIN('Base original'!G:G))/(MAX('Base original'!G:G)-MIN('Base original'!G:G))</f>
        <v>1.4134275618374558E-2</v>
      </c>
      <c r="H747" s="6">
        <f>('Base original'!H747-MIN('Base original'!H:H))/(MAX('Base original'!H:H)-MIN('Base original'!H:H))</f>
        <v>0.42511013215858856</v>
      </c>
      <c r="I747" s="6">
        <f>('Base original'!I747-MIN('Base original'!I:I))/(MAX('Base original'!I:I)-MIN('Base original'!I:I))</f>
        <v>0.37007874015748027</v>
      </c>
      <c r="J747" s="6">
        <f>('Base original'!J747-MIN('Base original'!J:J))/(MAX('Base original'!J:J)-MIN('Base original'!J:J))</f>
        <v>0.155688622754491</v>
      </c>
      <c r="K747" s="6">
        <f>('Base original'!K747-MIN('Base original'!K:K))/(MAX('Base original'!K:K)-MIN('Base original'!K:K))</f>
        <v>0.5692307692307691</v>
      </c>
      <c r="L747" s="6">
        <f>'Base original'!L747</f>
        <v>7</v>
      </c>
      <c r="M747">
        <v>1059</v>
      </c>
      <c r="O747">
        <v>0.92597360845525412</v>
      </c>
      <c r="P747" t="str">
        <f>IF(O747&lt;=cockpit!C$11,"treino","teste")</f>
        <v>teste</v>
      </c>
      <c r="AP747" s="6">
        <v>1.0745281505244648</v>
      </c>
      <c r="AQ747" s="6">
        <v>1.632480091620943</v>
      </c>
      <c r="AR747" s="6">
        <v>1.4636506396384488</v>
      </c>
      <c r="AS747" s="6">
        <v>1.8258841109991331</v>
      </c>
      <c r="AT747" s="6">
        <v>1.6556423012166734</v>
      </c>
      <c r="AU747" s="6">
        <v>1.5044350858973625</v>
      </c>
      <c r="AV747" s="6">
        <v>1.6076542944639076</v>
      </c>
      <c r="AW747" s="6">
        <v>1.7748138613503135</v>
      </c>
      <c r="AX747" s="6">
        <v>1.186495234701441</v>
      </c>
      <c r="AY747" s="6">
        <v>0.93780324856731556</v>
      </c>
      <c r="AZ747" s="6">
        <v>1.1746445376749026</v>
      </c>
      <c r="BA747" s="6">
        <v>1.5522306883547905</v>
      </c>
      <c r="BB747" s="6">
        <v>1.2875194584350229</v>
      </c>
      <c r="BC747" s="6">
        <v>1.4908549969479687</v>
      </c>
      <c r="BD747" s="6">
        <v>1.2976724273752209</v>
      </c>
      <c r="BE747" s="6">
        <v>1.9389702466599177</v>
      </c>
      <c r="BF747" s="6">
        <v>1.3248115059771723</v>
      </c>
      <c r="BG747" s="6">
        <v>1.337838826652354</v>
      </c>
      <c r="BH747" s="6">
        <v>1.1644605933819572</v>
      </c>
      <c r="BI747" s="6">
        <v>1.4290600365268933</v>
      </c>
      <c r="BL747" s="8">
        <f>IF(BL$1&lt;=cockpit!$C$15,1/(1+EXP(-(AP747+T$14))),0)</f>
        <v>0.77428496351624176</v>
      </c>
      <c r="BM747" s="8">
        <f>IF(BM$1&lt;=cockpit!$C$15,1/(1+EXP(-(AQ747+U$14))),0)</f>
        <v>0.85220903060728459</v>
      </c>
      <c r="BN747" s="8">
        <f>IF(BN$1&lt;=cockpit!$C$15,1/(1+EXP(-(AR747+V$14))),0)</f>
        <v>0.8341852058081668</v>
      </c>
      <c r="BO747" s="8">
        <f>IF(BO$1&lt;=cockpit!$C$15,1/(1+EXP(-(AS747+W$14))),0)</f>
        <v>0.86922762644649931</v>
      </c>
      <c r="BP747" s="8">
        <f>IF(BP$1&lt;=cockpit!$C$15,1/(1+EXP(-(AT747+X$14))),0)</f>
        <v>0.85360527883991466</v>
      </c>
      <c r="BQ747" s="8">
        <f>IF(BQ$1&lt;=cockpit!$C$15,1/(1+EXP(-(AU747+Y$14))),0)</f>
        <v>0.87569776530069587</v>
      </c>
      <c r="BR747" s="8">
        <f>IF(BR$1&lt;=cockpit!$C$15,1/(1+EXP(-(AV747+Z$14))),0)</f>
        <v>0.88123413841900222</v>
      </c>
      <c r="BS747" s="8">
        <f>IF(BS$1&lt;=cockpit!$C$15,1/(1+EXP(-(AW747+AA$14))),0)</f>
        <v>0.86802165679102106</v>
      </c>
      <c r="BT747" s="8">
        <f>IF(BT$1&lt;=cockpit!$C$15,1/(1+EXP(-(AX747+AB$14))),0)</f>
        <v>0.78252689380705909</v>
      </c>
      <c r="BU747" s="8">
        <f>IF(BU$1&lt;=cockpit!$C$15,1/(1+EXP(-(AY747+AC$14))),0)</f>
        <v>0.72678591733765951</v>
      </c>
      <c r="BV747" s="8">
        <f>IF(BV$1&lt;=cockpit!$C$15,1/(1+EXP(-(AZ747+AD$14))),0)</f>
        <v>0.8248795137310263</v>
      </c>
      <c r="BW747" s="8">
        <f>IF(BW$1&lt;=cockpit!$C$15,1/(1+EXP(-(BA747+AE$14))),0)</f>
        <v>0.87852097748424518</v>
      </c>
      <c r="BX747" s="8">
        <f>IF(BX$1&lt;=cockpit!$C$15,1/(1+EXP(-(BB747+AF$14))),0)</f>
        <v>0.88264034365147825</v>
      </c>
      <c r="BY747" s="8">
        <f>IF(BY$1&lt;=cockpit!$C$15,1/(1+EXP(-(BC747+AG$14))),0)</f>
        <v>0.81187785065487694</v>
      </c>
      <c r="BZ747" s="8">
        <f>IF(BZ$1&lt;=cockpit!$C$15,1/(1+EXP(-(BD747+AH$14))),0)</f>
        <v>0.83232520463344284</v>
      </c>
      <c r="CA747" s="8">
        <f>IF(CA$1&lt;=cockpit!$C$15,1/(1+EXP(-(BE747+AI$14))),0)</f>
        <v>0.94833967577784029</v>
      </c>
      <c r="CB747" s="8">
        <f>IF(CB$1&lt;=cockpit!$C$15,1/(1+EXP(-(BF747+AJ$14))),0)</f>
        <v>0.85040941551816895</v>
      </c>
      <c r="CC747" s="8">
        <f>IF(CC$1&lt;=cockpit!$C$15,1/(1+EXP(-(BG747+AK$14))),0)</f>
        <v>0.82131305674925648</v>
      </c>
      <c r="CD747" s="8">
        <f>IF(CD$1&lt;=cockpit!$C$15,1/(1+EXP(-(BH747+AL$14))),0)</f>
        <v>0.89046265896160814</v>
      </c>
      <c r="CE747" s="8">
        <f>IF(CE$1&lt;=cockpit!$C$15,1/(1+EXP(-(BI747+AM$14))),0)</f>
        <v>0.87768760261514123</v>
      </c>
      <c r="CH747" s="6">
        <v>5.6795656366566059</v>
      </c>
      <c r="CK747" s="9">
        <f t="shared" si="254"/>
        <v>5.6795656366566059</v>
      </c>
      <c r="CM747" s="9">
        <f t="shared" si="255"/>
        <v>1.7435469078980745</v>
      </c>
      <c r="CP747">
        <f t="shared" si="256"/>
        <v>0</v>
      </c>
      <c r="CV747">
        <v>0</v>
      </c>
      <c r="CW747">
        <v>0</v>
      </c>
      <c r="CX747">
        <v>0</v>
      </c>
      <c r="CY747">
        <v>0</v>
      </c>
      <c r="CZ747">
        <v>0</v>
      </c>
      <c r="DA747">
        <v>0</v>
      </c>
      <c r="DB747">
        <v>0</v>
      </c>
      <c r="DC747">
        <v>0</v>
      </c>
      <c r="DD747">
        <v>0</v>
      </c>
      <c r="DE747">
        <v>0</v>
      </c>
      <c r="DF747">
        <v>0</v>
      </c>
      <c r="DG747">
        <v>0</v>
      </c>
      <c r="DH747">
        <v>0</v>
      </c>
      <c r="DI747">
        <v>0</v>
      </c>
      <c r="DJ747">
        <v>0</v>
      </c>
      <c r="DK747">
        <v>0</v>
      </c>
      <c r="DL747">
        <v>0</v>
      </c>
      <c r="DM747">
        <v>0</v>
      </c>
      <c r="DN747">
        <v>0</v>
      </c>
      <c r="DO747">
        <v>0</v>
      </c>
      <c r="DR747">
        <f t="shared" si="257"/>
        <v>0</v>
      </c>
      <c r="DS747">
        <f t="shared" si="269"/>
        <v>0</v>
      </c>
      <c r="DT747">
        <f t="shared" si="270"/>
        <v>0</v>
      </c>
      <c r="DU747">
        <f t="shared" si="271"/>
        <v>0</v>
      </c>
      <c r="DV747">
        <f t="shared" si="272"/>
        <v>0</v>
      </c>
      <c r="DW747">
        <f t="shared" si="273"/>
        <v>0</v>
      </c>
      <c r="DX747">
        <f t="shared" si="274"/>
        <v>0</v>
      </c>
      <c r="DY747">
        <f t="shared" si="275"/>
        <v>0</v>
      </c>
      <c r="DZ747">
        <f t="shared" si="276"/>
        <v>0</v>
      </c>
      <c r="EA747">
        <f t="shared" si="258"/>
        <v>0</v>
      </c>
      <c r="EB747">
        <f t="shared" si="259"/>
        <v>0</v>
      </c>
      <c r="EC747">
        <f t="shared" si="260"/>
        <v>0</v>
      </c>
      <c r="ED747">
        <f t="shared" si="261"/>
        <v>0</v>
      </c>
      <c r="EE747">
        <f t="shared" si="262"/>
        <v>0</v>
      </c>
      <c r="EF747">
        <f t="shared" si="263"/>
        <v>0</v>
      </c>
      <c r="EG747">
        <f t="shared" si="264"/>
        <v>0</v>
      </c>
      <c r="EH747">
        <f t="shared" si="265"/>
        <v>0</v>
      </c>
      <c r="EI747">
        <f t="shared" si="266"/>
        <v>0</v>
      </c>
      <c r="EJ747">
        <f t="shared" si="267"/>
        <v>0</v>
      </c>
      <c r="EK747">
        <f t="shared" si="268"/>
        <v>0</v>
      </c>
    </row>
    <row r="748" spans="1:141" x14ac:dyDescent="0.3">
      <c r="A748" s="6">
        <f>('Base original'!A748-MIN('Base original'!A:A))/(MAX('Base original'!A:A)-MIN('Base original'!A:A))</f>
        <v>0.61946902654867253</v>
      </c>
      <c r="B748" s="6">
        <f>('Base original'!B748-MIN('Base original'!B:B))/(MAX('Base original'!B:B)-MIN('Base original'!B:B))</f>
        <v>7.5342465753424667E-2</v>
      </c>
      <c r="C748" s="6">
        <f>('Base original'!C748-MIN('Base original'!C:C))/(MAX('Base original'!C:C)-MIN('Base original'!C:C))</f>
        <v>0.56999999999999995</v>
      </c>
      <c r="D748" s="6">
        <f>('Base original'!D748-MIN('Base original'!D:D))/(MAX('Base original'!D:D)-MIN('Base original'!D:D))</f>
        <v>6.164383561643836E-2</v>
      </c>
      <c r="E748" s="6">
        <f>('Base original'!E748-MIN('Base original'!E:E))/(MAX('Base original'!E:E)-MIN('Base original'!E:E))</f>
        <v>0.10350584307178631</v>
      </c>
      <c r="F748" s="6">
        <f>('Base original'!F748-MIN('Base original'!F:F))/(MAX('Base original'!F:F)-MIN('Base original'!F:F))</f>
        <v>2.9850746268656716E-2</v>
      </c>
      <c r="G748" s="6">
        <f>('Base original'!G748-MIN('Base original'!G:G))/(MAX('Base original'!G:G)-MIN('Base original'!G:G))</f>
        <v>7.0671378091872791E-3</v>
      </c>
      <c r="H748" s="6">
        <f>('Base original'!H748-MIN('Base original'!H:H))/(MAX('Base original'!H:H)-MIN('Base original'!H:H))</f>
        <v>0.58957415565345095</v>
      </c>
      <c r="I748" s="6">
        <f>('Base original'!I748-MIN('Base original'!I:I))/(MAX('Base original'!I:I)-MIN('Base original'!I:I))</f>
        <v>0.31496062992125989</v>
      </c>
      <c r="J748" s="6">
        <f>('Base original'!J748-MIN('Base original'!J:J))/(MAX('Base original'!J:J)-MIN('Base original'!J:J))</f>
        <v>0.22155688622754488</v>
      </c>
      <c r="K748" s="6">
        <f>('Base original'!K748-MIN('Base original'!K:K))/(MAX('Base original'!K:K)-MIN('Base original'!K:K))</f>
        <v>0.23076923076923078</v>
      </c>
      <c r="L748" s="6">
        <f>'Base original'!L748</f>
        <v>6</v>
      </c>
      <c r="M748">
        <v>1060</v>
      </c>
      <c r="O748">
        <v>0.2472729372083281</v>
      </c>
      <c r="P748" t="str">
        <f>IF(O748&lt;=cockpit!C$11,"treino","teste")</f>
        <v>treino</v>
      </c>
      <c r="AP748" s="6">
        <v>1.1157783248768509</v>
      </c>
      <c r="AQ748" s="6">
        <v>1.5898589676556454</v>
      </c>
      <c r="AR748" s="6">
        <v>1.1956115185442635</v>
      </c>
      <c r="AS748" s="6">
        <v>1.7468637082067742</v>
      </c>
      <c r="AT748" s="6">
        <v>1.6186701514588888</v>
      </c>
      <c r="AU748" s="6">
        <v>1.5269998156220066</v>
      </c>
      <c r="AV748" s="6">
        <v>1.4968706018442703</v>
      </c>
      <c r="AW748" s="6">
        <v>1.9729712556279466</v>
      </c>
      <c r="AX748" s="6">
        <v>1.0190046262465893</v>
      </c>
      <c r="AY748" s="6">
        <v>0.88500398391080282</v>
      </c>
      <c r="AZ748" s="6">
        <v>0.98478944817366487</v>
      </c>
      <c r="BA748" s="6">
        <v>1.5685144140381311</v>
      </c>
      <c r="BB748" s="6">
        <v>1.2666314676567418</v>
      </c>
      <c r="BC748" s="6">
        <v>1.1608598904512917</v>
      </c>
      <c r="BD748" s="6">
        <v>1.2580793286786176</v>
      </c>
      <c r="BE748" s="6">
        <v>1.777193946376451</v>
      </c>
      <c r="BF748" s="6">
        <v>1.2814523814891141</v>
      </c>
      <c r="BG748" s="6">
        <v>1.129032185931848</v>
      </c>
      <c r="BH748" s="6">
        <v>1.1050961492870039</v>
      </c>
      <c r="BI748" s="6">
        <v>1.3900365461024566</v>
      </c>
      <c r="BL748" s="8">
        <f>IF(BL$1&lt;=cockpit!$C$15,1/(1+EXP(-(AP748+T$14))),0)</f>
        <v>0.78141251017428282</v>
      </c>
      <c r="BM748" s="8">
        <f>IF(BM$1&lt;=cockpit!$C$15,1/(1+EXP(-(AQ748+U$14))),0)</f>
        <v>0.84675997738864339</v>
      </c>
      <c r="BN748" s="8">
        <f>IF(BN$1&lt;=cockpit!$C$15,1/(1+EXP(-(AR748+V$14))),0)</f>
        <v>0.79372795267851692</v>
      </c>
      <c r="BO748" s="8">
        <f>IF(BO$1&lt;=cockpit!$C$15,1/(1+EXP(-(AS748+W$14))),0)</f>
        <v>0.85998030824651273</v>
      </c>
      <c r="BP748" s="8">
        <f>IF(BP$1&lt;=cockpit!$C$15,1/(1+EXP(-(AT748+X$14))),0)</f>
        <v>0.84892445496332281</v>
      </c>
      <c r="BQ748" s="8">
        <f>IF(BQ$1&lt;=cockpit!$C$15,1/(1+EXP(-(AU748+Y$14))),0)</f>
        <v>0.8781332130737991</v>
      </c>
      <c r="BR748" s="8">
        <f>IF(BR$1&lt;=cockpit!$C$15,1/(1+EXP(-(AV748+Z$14))),0)</f>
        <v>0.869141079304245</v>
      </c>
      <c r="BS748" s="8">
        <f>IF(BS$1&lt;=cockpit!$C$15,1/(1+EXP(-(AW748+AA$14))),0)</f>
        <v>0.88911532125960091</v>
      </c>
      <c r="BT748" s="8">
        <f>IF(BT$1&lt;=cockpit!$C$15,1/(1+EXP(-(AX748+AB$14))),0)</f>
        <v>0.7526809983863616</v>
      </c>
      <c r="BU748" s="8">
        <f>IF(BU$1&lt;=cockpit!$C$15,1/(1+EXP(-(AY748+AC$14))),0)</f>
        <v>0.7161770982371829</v>
      </c>
      <c r="BV748" s="8">
        <f>IF(BV$1&lt;=cockpit!$C$15,1/(1+EXP(-(AZ748+AD$14))),0)</f>
        <v>0.79574474688456953</v>
      </c>
      <c r="BW748" s="8">
        <f>IF(BW$1&lt;=cockpit!$C$15,1/(1+EXP(-(BA748+AE$14))),0)</f>
        <v>0.88024812330578006</v>
      </c>
      <c r="BX748" s="8">
        <f>IF(BX$1&lt;=cockpit!$C$15,1/(1+EXP(-(BB748+AF$14))),0)</f>
        <v>0.88045927951806624</v>
      </c>
      <c r="BY748" s="8">
        <f>IF(BY$1&lt;=cockpit!$C$15,1/(1+EXP(-(BC748+AG$14))),0)</f>
        <v>0.75625634298949751</v>
      </c>
      <c r="BZ748" s="8">
        <f>IF(BZ$1&lt;=cockpit!$C$15,1/(1+EXP(-(BD748+AH$14))),0)</f>
        <v>0.82672666033131958</v>
      </c>
      <c r="CA748" s="8">
        <f>IF(CA$1&lt;=cockpit!$C$15,1/(1+EXP(-(BE748+AI$14))),0)</f>
        <v>0.93981423562317412</v>
      </c>
      <c r="CB748" s="8">
        <f>IF(CB$1&lt;=cockpit!$C$15,1/(1+EXP(-(BF748+AJ$14))),0)</f>
        <v>0.84480935383278732</v>
      </c>
      <c r="CC748" s="8">
        <f>IF(CC$1&lt;=cockpit!$C$15,1/(1+EXP(-(BG748+AK$14))),0)</f>
        <v>0.78859253216824954</v>
      </c>
      <c r="CD748" s="8">
        <f>IF(CD$1&lt;=cockpit!$C$15,1/(1+EXP(-(BH748+AL$14))),0)</f>
        <v>0.88453669441955352</v>
      </c>
      <c r="CE748" s="8">
        <f>IF(CE$1&lt;=cockpit!$C$15,1/(1+EXP(-(BI748+AM$14))),0)</f>
        <v>0.87343622978809554</v>
      </c>
      <c r="CH748" s="6">
        <v>5.5996566731606556</v>
      </c>
      <c r="CK748" s="9">
        <f t="shared" si="254"/>
        <v>5.5996566731606556</v>
      </c>
      <c r="CM748" s="9">
        <f t="shared" si="255"/>
        <v>0.16027477934479412</v>
      </c>
      <c r="CP748">
        <f t="shared" si="256"/>
        <v>-0.40034332683934437</v>
      </c>
      <c r="CV748">
        <v>3.1393241345273881E-2</v>
      </c>
      <c r="CW748">
        <v>-0.16420667195813959</v>
      </c>
      <c r="CX748">
        <v>-6.7765879880427446E-3</v>
      </c>
      <c r="CY748">
        <v>-0.10721285968243463</v>
      </c>
      <c r="CZ748">
        <v>-0.12815009049422454</v>
      </c>
      <c r="DA748">
        <v>-0.30185645000577432</v>
      </c>
      <c r="DB748">
        <v>-5.3164125829706062E-3</v>
      </c>
      <c r="DC748">
        <v>-0.25168828026930301</v>
      </c>
      <c r="DD748">
        <v>-0.1089963743261473</v>
      </c>
      <c r="DE748">
        <v>-0.23660747775569513</v>
      </c>
      <c r="DF748">
        <v>-0.29162457524437324</v>
      </c>
      <c r="DG748">
        <v>-7.9672881109202648E-2</v>
      </c>
      <c r="DH748">
        <v>4.1104634585664525E-2</v>
      </c>
      <c r="DI748">
        <v>-0.1991250842670878</v>
      </c>
      <c r="DJ748">
        <v>-5.5159480260406825E-2</v>
      </c>
      <c r="DK748">
        <v>7.2218945417019162E-2</v>
      </c>
      <c r="DL748">
        <v>-0.2654556268058858</v>
      </c>
      <c r="DM748">
        <v>-0.23815225110527088</v>
      </c>
      <c r="DN748">
        <v>-0.15910122344541161</v>
      </c>
      <c r="DO748">
        <v>8.4789733526708516E-3</v>
      </c>
      <c r="DR748">
        <f t="shared" si="257"/>
        <v>1.2224355169911147E-2</v>
      </c>
      <c r="DS748">
        <f t="shared" si="269"/>
        <v>-4.6470084329500269E-2</v>
      </c>
      <c r="DT748">
        <f t="shared" si="270"/>
        <v>-2.507310023225654E-3</v>
      </c>
      <c r="DU748">
        <f t="shared" si="271"/>
        <v>-2.7921859899562647E-2</v>
      </c>
      <c r="DV748">
        <f t="shared" si="272"/>
        <v>-3.5795814897918291E-2</v>
      </c>
      <c r="DW748">
        <f t="shared" si="273"/>
        <v>-6.908952613079386E-2</v>
      </c>
      <c r="DX748">
        <f t="shared" si="274"/>
        <v>-1.3003614723873739E-3</v>
      </c>
      <c r="DY748">
        <f t="shared" si="275"/>
        <v>-5.2722137104482307E-2</v>
      </c>
      <c r="DZ748">
        <f t="shared" si="276"/>
        <v>-4.7246801673212498E-2</v>
      </c>
      <c r="EA748">
        <f t="shared" si="258"/>
        <v>-0.11524922245581365</v>
      </c>
      <c r="EB748">
        <f t="shared" si="259"/>
        <v>-0.10696506480131887</v>
      </c>
      <c r="EC748">
        <f t="shared" si="260"/>
        <v>-1.7939404163551626E-2</v>
      </c>
      <c r="ED748">
        <f t="shared" si="261"/>
        <v>9.2399707025073215E-3</v>
      </c>
      <c r="EE748">
        <f t="shared" si="262"/>
        <v>-8.5240738009650013E-2</v>
      </c>
      <c r="EF748">
        <f t="shared" si="263"/>
        <v>-1.7459245775463473E-2</v>
      </c>
      <c r="EG748">
        <f t="shared" si="264"/>
        <v>8.431504284274487E-3</v>
      </c>
      <c r="EH748">
        <f t="shared" si="265"/>
        <v>-7.5999190912881653E-2</v>
      </c>
      <c r="EI748">
        <f t="shared" si="266"/>
        <v>-9.0050562198364742E-2</v>
      </c>
      <c r="EJ748">
        <f t="shared" si="267"/>
        <v>-3.4619604658853873E-2</v>
      </c>
      <c r="EK748">
        <f t="shared" si="268"/>
        <v>2.0104421856672401E-3</v>
      </c>
    </row>
    <row r="749" spans="1:141" x14ac:dyDescent="0.3">
      <c r="A749" s="6">
        <f>('Base original'!A749-MIN('Base original'!A:A))/(MAX('Base original'!A:A)-MIN('Base original'!A:A))</f>
        <v>0.39823008849557517</v>
      </c>
      <c r="B749" s="6">
        <f>('Base original'!B749-MIN('Base original'!B:B))/(MAX('Base original'!B:B)-MIN('Base original'!B:B))</f>
        <v>0.19178082191780824</v>
      </c>
      <c r="C749" s="6">
        <f>('Base original'!C749-MIN('Base original'!C:C))/(MAX('Base original'!C:C)-MIN('Base original'!C:C))</f>
        <v>0.5</v>
      </c>
      <c r="D749" s="6">
        <f>('Base original'!D749-MIN('Base original'!D:D))/(MAX('Base original'!D:D)-MIN('Base original'!D:D))</f>
        <v>6.164383561643836E-2</v>
      </c>
      <c r="E749" s="6">
        <f>('Base original'!E749-MIN('Base original'!E:E))/(MAX('Base original'!E:E)-MIN('Base original'!E:E))</f>
        <v>9.849749582637729E-2</v>
      </c>
      <c r="F749" s="6">
        <f>('Base original'!F749-MIN('Base original'!F:F))/(MAX('Base original'!F:F)-MIN('Base original'!F:F))</f>
        <v>8.9552238805970144E-2</v>
      </c>
      <c r="G749" s="6">
        <f>('Base original'!G749-MIN('Base original'!G:G))/(MAX('Base original'!G:G)-MIN('Base original'!G:G))</f>
        <v>3.5335689045936397E-2</v>
      </c>
      <c r="H749" s="6">
        <f>('Base original'!H749-MIN('Base original'!H:H))/(MAX('Base original'!H:H)-MIN('Base original'!H:H))</f>
        <v>0.33406754772393205</v>
      </c>
      <c r="I749" s="6">
        <f>('Base original'!I749-MIN('Base original'!I:I))/(MAX('Base original'!I:I)-MIN('Base original'!I:I))</f>
        <v>0.37007874015748027</v>
      </c>
      <c r="J749" s="6">
        <f>('Base original'!J749-MIN('Base original'!J:J))/(MAX('Base original'!J:J)-MIN('Base original'!J:J))</f>
        <v>0.21556886227544908</v>
      </c>
      <c r="K749" s="6">
        <f>('Base original'!K749-MIN('Base original'!K:K))/(MAX('Base original'!K:K)-MIN('Base original'!K:K))</f>
        <v>0.63076923076923075</v>
      </c>
      <c r="L749" s="6">
        <f>'Base original'!L749</f>
        <v>8</v>
      </c>
      <c r="M749">
        <v>1061</v>
      </c>
      <c r="O749">
        <v>0.4938006557493132</v>
      </c>
      <c r="P749" t="str">
        <f>IF(O749&lt;=cockpit!C$11,"treino","teste")</f>
        <v>treino</v>
      </c>
      <c r="AP749" s="6">
        <v>0.99481004506403858</v>
      </c>
      <c r="AQ749" s="6">
        <v>1.5847266634270034</v>
      </c>
      <c r="AR749" s="6">
        <v>1.4020127059182332</v>
      </c>
      <c r="AS749" s="6">
        <v>1.6233438669186893</v>
      </c>
      <c r="AT749" s="6">
        <v>1.5803933338326319</v>
      </c>
      <c r="AU749" s="6">
        <v>1.4891375821174646</v>
      </c>
      <c r="AV749" s="6">
        <v>1.4774913362167768</v>
      </c>
      <c r="AW749" s="6">
        <v>1.7201033642957178</v>
      </c>
      <c r="AX749" s="6">
        <v>1.0656115722961819</v>
      </c>
      <c r="AY749" s="6">
        <v>0.86437025820550595</v>
      </c>
      <c r="AZ749" s="6">
        <v>1.0481996193578769</v>
      </c>
      <c r="BA749" s="6">
        <v>1.4946312066836507</v>
      </c>
      <c r="BB749" s="6">
        <v>1.2032048051011153</v>
      </c>
      <c r="BC749" s="6">
        <v>1.3552620334814709</v>
      </c>
      <c r="BD749" s="6">
        <v>1.2556693363284521</v>
      </c>
      <c r="BE749" s="6">
        <v>1.8471752057905468</v>
      </c>
      <c r="BF749" s="6">
        <v>1.213070446570601</v>
      </c>
      <c r="BG749" s="6">
        <v>1.2229000499978318</v>
      </c>
      <c r="BH749" s="6">
        <v>1.1590568905941212</v>
      </c>
      <c r="BI749" s="6">
        <v>1.3279050048472345</v>
      </c>
      <c r="BL749" s="8">
        <f>IF(BL$1&lt;=cockpit!$C$15,1/(1+EXP(-(AP749+T$14))),0)</f>
        <v>0.76004907259949517</v>
      </c>
      <c r="BM749" s="8">
        <f>IF(BM$1&lt;=cockpit!$C$15,1/(1+EXP(-(AQ749+U$14))),0)</f>
        <v>0.84609283649853617</v>
      </c>
      <c r="BN749" s="8">
        <f>IF(BN$1&lt;=cockpit!$C$15,1/(1+EXP(-(AR749+V$14))),0)</f>
        <v>0.82548293286309515</v>
      </c>
      <c r="BO749" s="8">
        <f>IF(BO$1&lt;=cockpit!$C$15,1/(1+EXP(-(AS749+W$14))),0)</f>
        <v>0.84443532424074008</v>
      </c>
      <c r="BP749" s="8">
        <f>IF(BP$1&lt;=cockpit!$C$15,1/(1+EXP(-(AT749+X$14))),0)</f>
        <v>0.84394955105896496</v>
      </c>
      <c r="BQ749" s="8">
        <f>IF(BQ$1&lt;=cockpit!$C$15,1/(1+EXP(-(AU749+Y$14))),0)</f>
        <v>0.87402302133037724</v>
      </c>
      <c r="BR749" s="8">
        <f>IF(BR$1&lt;=cockpit!$C$15,1/(1+EXP(-(AV749+Z$14))),0)</f>
        <v>0.86692117011992498</v>
      </c>
      <c r="BS749" s="8">
        <f>IF(BS$1&lt;=cockpit!$C$15,1/(1+EXP(-(AW749+AA$14))),0)</f>
        <v>0.86162685693303753</v>
      </c>
      <c r="BT749" s="8">
        <f>IF(BT$1&lt;=cockpit!$C$15,1/(1+EXP(-(AX749+AB$14))),0)</f>
        <v>0.76125447019074688</v>
      </c>
      <c r="BU749" s="8">
        <f>IF(BU$1&lt;=cockpit!$C$15,1/(1+EXP(-(AY749+AC$14))),0)</f>
        <v>0.71196429125379357</v>
      </c>
      <c r="BV749" s="8">
        <f>IF(BV$1&lt;=cockpit!$C$15,1/(1+EXP(-(AZ749+AD$14))),0)</f>
        <v>0.80585807590260883</v>
      </c>
      <c r="BW749" s="8">
        <f>IF(BW$1&lt;=cockpit!$C$15,1/(1+EXP(-(BA749+AE$14))),0)</f>
        <v>0.87223861808643588</v>
      </c>
      <c r="BX749" s="8">
        <f>IF(BX$1&lt;=cockpit!$C$15,1/(1+EXP(-(BB749+AF$14))),0)</f>
        <v>0.87362084899814485</v>
      </c>
      <c r="BY749" s="8">
        <f>IF(BY$1&lt;=cockpit!$C$15,1/(1+EXP(-(BC749+AG$14))),0)</f>
        <v>0.79028852663805149</v>
      </c>
      <c r="BZ749" s="8">
        <f>IF(BZ$1&lt;=cockpit!$C$15,1/(1+EXP(-(BD749+AH$14))),0)</f>
        <v>0.82638115779113375</v>
      </c>
      <c r="CA749" s="8">
        <f>IF(CA$1&lt;=cockpit!$C$15,1/(1+EXP(-(BE749+AI$14))),0)</f>
        <v>0.94365290045253147</v>
      </c>
      <c r="CB749" s="8">
        <f>IF(CB$1&lt;=cockpit!$C$15,1/(1+EXP(-(BF749+AJ$14))),0)</f>
        <v>0.83563120411923886</v>
      </c>
      <c r="CC749" s="8">
        <f>IF(CC$1&lt;=cockpit!$C$15,1/(1+EXP(-(BG749+AK$14))),0)</f>
        <v>0.80381802234977728</v>
      </c>
      <c r="CD749" s="8">
        <f>IF(CD$1&lt;=cockpit!$C$15,1/(1+EXP(-(BH749+AL$14))),0)</f>
        <v>0.88993447451670959</v>
      </c>
      <c r="CE749" s="8">
        <f>IF(CE$1&lt;=cockpit!$C$15,1/(1+EXP(-(BI749+AM$14))),0)</f>
        <v>0.86640704354638087</v>
      </c>
      <c r="CH749" s="6">
        <v>5.6032022459790216</v>
      </c>
      <c r="CK749" s="9">
        <f t="shared" si="254"/>
        <v>5.6032022459790216</v>
      </c>
      <c r="CM749" s="9">
        <f t="shared" si="255"/>
        <v>5.7446394736800066</v>
      </c>
      <c r="CP749">
        <f t="shared" si="256"/>
        <v>-2.3967977540209784</v>
      </c>
      <c r="CV749">
        <v>0.18794680791066529</v>
      </c>
      <c r="CW749">
        <v>-0.98308166056297508</v>
      </c>
      <c r="CX749">
        <v>-4.0570454859072153E-2</v>
      </c>
      <c r="CY749">
        <v>-0.64186792700592543</v>
      </c>
      <c r="CZ749">
        <v>-0.76721610798173767</v>
      </c>
      <c r="DA749">
        <v>-1.8071710277336979</v>
      </c>
      <c r="DB749">
        <v>-3.1828595318203624E-2</v>
      </c>
      <c r="DC749">
        <v>-1.5068214315582866</v>
      </c>
      <c r="DD749">
        <v>-0.65254557193150076</v>
      </c>
      <c r="DE749">
        <v>-1.4165348420981498</v>
      </c>
      <c r="DF749">
        <v>-1.7459142693379439</v>
      </c>
      <c r="DG749">
        <v>-0.47699004753374719</v>
      </c>
      <c r="DH749">
        <v>0.24608751851210225</v>
      </c>
      <c r="DI749">
        <v>-1.1921331585779547</v>
      </c>
      <c r="DJ749">
        <v>-0.3302318523574671</v>
      </c>
      <c r="DK749">
        <v>0.43236440966764744</v>
      </c>
      <c r="DL749">
        <v>-1.5892445495311056</v>
      </c>
      <c r="DM749">
        <v>-1.425783177330725</v>
      </c>
      <c r="DN749">
        <v>-0.95251607670478156</v>
      </c>
      <c r="DO749">
        <v>5.0762390492499671E-2</v>
      </c>
      <c r="DR749">
        <f t="shared" si="257"/>
        <v>7.9374712190451446E-2</v>
      </c>
      <c r="DS749">
        <f t="shared" si="269"/>
        <v>-0.27931995648501412</v>
      </c>
      <c r="DT749">
        <f t="shared" si="270"/>
        <v>-1.2924851428834738E-2</v>
      </c>
      <c r="DU749">
        <f t="shared" si="271"/>
        <v>-0.18417051162809339</v>
      </c>
      <c r="DV749">
        <f t="shared" si="272"/>
        <v>-0.22076578697926544</v>
      </c>
      <c r="DW749">
        <f t="shared" si="273"/>
        <v>-0.42664372790955096</v>
      </c>
      <c r="DX749">
        <f t="shared" si="274"/>
        <v>-7.9077408171769736E-3</v>
      </c>
      <c r="DY749">
        <f t="shared" si="275"/>
        <v>-0.38815593415294136</v>
      </c>
      <c r="DZ749">
        <f t="shared" si="276"/>
        <v>-0.27438995224436252</v>
      </c>
      <c r="EA749">
        <f t="shared" si="258"/>
        <v>-0.698503031040134</v>
      </c>
      <c r="EB749">
        <f t="shared" si="259"/>
        <v>-0.61210490503388815</v>
      </c>
      <c r="EC749">
        <f t="shared" si="260"/>
        <v>-0.11409592068973436</v>
      </c>
      <c r="ED749">
        <f t="shared" si="261"/>
        <v>5.8270229812142207E-2</v>
      </c>
      <c r="EE749">
        <f t="shared" si="262"/>
        <v>-0.44757929483488423</v>
      </c>
      <c r="EF749">
        <f t="shared" si="263"/>
        <v>-0.10471459910941602</v>
      </c>
      <c r="EG749">
        <f t="shared" si="264"/>
        <v>4.7352205754507305E-2</v>
      </c>
      <c r="EH749">
        <f t="shared" si="265"/>
        <v>-0.47950764533037116</v>
      </c>
      <c r="EI749">
        <f t="shared" si="266"/>
        <v>-0.5045512845183826</v>
      </c>
      <c r="EJ749">
        <f t="shared" si="267"/>
        <v>-0.19813918531296859</v>
      </c>
      <c r="EK749">
        <f t="shared" si="268"/>
        <v>1.2657035301794522E-2</v>
      </c>
    </row>
    <row r="750" spans="1:141" x14ac:dyDescent="0.3">
      <c r="A750" s="6">
        <f>('Base original'!A750-MIN('Base original'!A:A))/(MAX('Base original'!A:A)-MIN('Base original'!A:A))</f>
        <v>0.30088495575221241</v>
      </c>
      <c r="B750" s="6">
        <f>('Base original'!B750-MIN('Base original'!B:B))/(MAX('Base original'!B:B)-MIN('Base original'!B:B))</f>
        <v>0.17808219178082194</v>
      </c>
      <c r="C750" s="6">
        <f>('Base original'!C750-MIN('Base original'!C:C))/(MAX('Base original'!C:C)-MIN('Base original'!C:C))</f>
        <v>0.44</v>
      </c>
      <c r="D750" s="6">
        <f>('Base original'!D750-MIN('Base original'!D:D))/(MAX('Base original'!D:D)-MIN('Base original'!D:D))</f>
        <v>6.8493150684931503E-2</v>
      </c>
      <c r="E750" s="6">
        <f>('Base original'!E750-MIN('Base original'!E:E))/(MAX('Base original'!E:E)-MIN('Base original'!E:E))</f>
        <v>0.14357262103505844</v>
      </c>
      <c r="F750" s="6">
        <f>('Base original'!F750-MIN('Base original'!F:F))/(MAX('Base original'!F:F)-MIN('Base original'!F:F))</f>
        <v>7.4626865671641784E-2</v>
      </c>
      <c r="G750" s="6">
        <f>('Base original'!G750-MIN('Base original'!G:G))/(MAX('Base original'!G:G)-MIN('Base original'!G:G))</f>
        <v>3.1802120141342753E-2</v>
      </c>
      <c r="H750" s="6">
        <f>('Base original'!H750-MIN('Base original'!H:H))/(MAX('Base original'!H:H)-MIN('Base original'!H:H))</f>
        <v>0.40602055800294046</v>
      </c>
      <c r="I750" s="6">
        <f>('Base original'!I750-MIN('Base original'!I:I))/(MAX('Base original'!I:I)-MIN('Base original'!I:I))</f>
        <v>0.44094488188976361</v>
      </c>
      <c r="J750" s="6">
        <f>('Base original'!J750-MIN('Base original'!J:J))/(MAX('Base original'!J:J)-MIN('Base original'!J:J))</f>
        <v>0.18562874251497008</v>
      </c>
      <c r="K750" s="6">
        <f>('Base original'!K750-MIN('Base original'!K:K))/(MAX('Base original'!K:K)-MIN('Base original'!K:K))</f>
        <v>0.46153846153846156</v>
      </c>
      <c r="L750" s="6">
        <f>'Base original'!L750</f>
        <v>6</v>
      </c>
      <c r="M750">
        <v>1062</v>
      </c>
      <c r="O750">
        <v>0.92241497840112452</v>
      </c>
      <c r="P750" t="str">
        <f>IF(O750&lt;=cockpit!C$11,"treino","teste")</f>
        <v>teste</v>
      </c>
      <c r="AP750" s="6">
        <v>0.92264523144001431</v>
      </c>
      <c r="AQ750" s="6">
        <v>1.4106599781958529</v>
      </c>
      <c r="AR750" s="6">
        <v>1.2759038532941409</v>
      </c>
      <c r="AS750" s="6">
        <v>1.6167304665850843</v>
      </c>
      <c r="AT750" s="6">
        <v>1.500275151640251</v>
      </c>
      <c r="AU750" s="6">
        <v>1.3928257067579</v>
      </c>
      <c r="AV750" s="6">
        <v>1.3919542402350071</v>
      </c>
      <c r="AW750" s="6">
        <v>1.6326359661802987</v>
      </c>
      <c r="AX750" s="6">
        <v>0.97681428882223564</v>
      </c>
      <c r="AY750" s="6">
        <v>0.82625166997726873</v>
      </c>
      <c r="AZ750" s="6">
        <v>0.95595504092151073</v>
      </c>
      <c r="BA750" s="6">
        <v>1.5182362405038057</v>
      </c>
      <c r="BB750" s="6">
        <v>1.1555661956219565</v>
      </c>
      <c r="BC750" s="6">
        <v>1.229596737492207</v>
      </c>
      <c r="BD750" s="6">
        <v>1.177943409973867</v>
      </c>
      <c r="BE750" s="6">
        <v>1.7690162689548563</v>
      </c>
      <c r="BF750" s="6">
        <v>1.1357387334160274</v>
      </c>
      <c r="BG750" s="6">
        <v>1.1652582059175498</v>
      </c>
      <c r="BH750" s="6">
        <v>1.1027234953274234</v>
      </c>
      <c r="BI750" s="6">
        <v>1.2869937463462233</v>
      </c>
      <c r="BL750" s="8">
        <f>IF(BL$1&lt;=cockpit!$C$15,1/(1+EXP(-(AP750+T$14))),0)</f>
        <v>0.74664227275768091</v>
      </c>
      <c r="BM750" s="8">
        <f>IF(BM$1&lt;=cockpit!$C$15,1/(1+EXP(-(AQ750+U$14))),0)</f>
        <v>0.82203744988404825</v>
      </c>
      <c r="BN750" s="8">
        <f>IF(BN$1&lt;=cockpit!$C$15,1/(1+EXP(-(AR750+V$14))),0)</f>
        <v>0.80656410165582493</v>
      </c>
      <c r="BO750" s="8">
        <f>IF(BO$1&lt;=cockpit!$C$15,1/(1+EXP(-(AS750+W$14))),0)</f>
        <v>0.84356457919962757</v>
      </c>
      <c r="BP750" s="8">
        <f>IF(BP$1&lt;=cockpit!$C$15,1/(1+EXP(-(AT750+X$14))),0)</f>
        <v>0.83310505268119428</v>
      </c>
      <c r="BQ750" s="8">
        <f>IF(BQ$1&lt;=cockpit!$C$15,1/(1+EXP(-(AU750+Y$14))),0)</f>
        <v>0.86303096099887622</v>
      </c>
      <c r="BR750" s="8">
        <f>IF(BR$1&lt;=cockpit!$C$15,1/(1+EXP(-(AV750+Z$14))),0)</f>
        <v>0.8567395051366179</v>
      </c>
      <c r="BS750" s="8">
        <f>IF(BS$1&lt;=cockpit!$C$15,1/(1+EXP(-(AW750+AA$14))),0)</f>
        <v>0.85086492180647599</v>
      </c>
      <c r="BT750" s="8">
        <f>IF(BT$1&lt;=cockpit!$C$15,1/(1+EXP(-(AX750+AB$14))),0)</f>
        <v>0.74474373001931282</v>
      </c>
      <c r="BU750" s="8">
        <f>IF(BU$1&lt;=cockpit!$C$15,1/(1+EXP(-(AY750+AC$14))),0)</f>
        <v>0.70408455651941737</v>
      </c>
      <c r="BV750" s="8">
        <f>IF(BV$1&lt;=cockpit!$C$15,1/(1+EXP(-(AZ750+AD$14))),0)</f>
        <v>0.7910181661857828</v>
      </c>
      <c r="BW750" s="8">
        <f>IF(BW$1&lt;=cockpit!$C$15,1/(1+EXP(-(BA750+AE$14))),0)</f>
        <v>0.87484609336317665</v>
      </c>
      <c r="BX750" s="8">
        <f>IF(BX$1&lt;=cockpit!$C$15,1/(1+EXP(-(BB750+AF$14))),0)</f>
        <v>0.86826690999791822</v>
      </c>
      <c r="BY750" s="8">
        <f>IF(BY$1&lt;=cockpit!$C$15,1/(1+EXP(-(BC750+AG$14))),0)</f>
        <v>0.7687026580397498</v>
      </c>
      <c r="BZ750" s="8">
        <f>IF(BZ$1&lt;=cockpit!$C$15,1/(1+EXP(-(BD750+AH$14))),0)</f>
        <v>0.81494504649851307</v>
      </c>
      <c r="CA750" s="8">
        <f>IF(CA$1&lt;=cockpit!$C$15,1/(1+EXP(-(BE750+AI$14))),0)</f>
        <v>0.93935001100160465</v>
      </c>
      <c r="CB750" s="8">
        <f>IF(CB$1&lt;=cockpit!$C$15,1/(1+EXP(-(BF750+AJ$14))),0)</f>
        <v>0.82473210792759333</v>
      </c>
      <c r="CC750" s="8">
        <f>IF(CC$1&lt;=cockpit!$C$15,1/(1+EXP(-(BG750+AK$14))),0)</f>
        <v>0.79456879679447501</v>
      </c>
      <c r="CD750" s="8">
        <f>IF(CD$1&lt;=cockpit!$C$15,1/(1+EXP(-(BH750+AL$14))),0)</f>
        <v>0.88429415046231485</v>
      </c>
      <c r="CE750" s="8">
        <f>IF(CE$1&lt;=cockpit!$C$15,1/(1+EXP(-(BI750+AM$14))),0)</f>
        <v>0.8616003512498599</v>
      </c>
      <c r="CH750" s="6">
        <v>5.5298750136674579</v>
      </c>
      <c r="CK750" s="9">
        <f t="shared" si="254"/>
        <v>5.5298750136674579</v>
      </c>
      <c r="CM750" s="9">
        <f t="shared" si="255"/>
        <v>0.22101750277417287</v>
      </c>
      <c r="CP750">
        <f t="shared" si="256"/>
        <v>0</v>
      </c>
      <c r="CV750">
        <v>0</v>
      </c>
      <c r="CW750">
        <v>0</v>
      </c>
      <c r="CX750">
        <v>0</v>
      </c>
      <c r="CY750">
        <v>0</v>
      </c>
      <c r="CZ750">
        <v>0</v>
      </c>
      <c r="DA750">
        <v>0</v>
      </c>
      <c r="DB750">
        <v>0</v>
      </c>
      <c r="DC750">
        <v>0</v>
      </c>
      <c r="DD750">
        <v>0</v>
      </c>
      <c r="DE750">
        <v>0</v>
      </c>
      <c r="DF750">
        <v>0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0</v>
      </c>
      <c r="DR750">
        <f t="shared" si="257"/>
        <v>0</v>
      </c>
      <c r="DS750">
        <f t="shared" si="269"/>
        <v>0</v>
      </c>
      <c r="DT750">
        <f t="shared" si="270"/>
        <v>0</v>
      </c>
      <c r="DU750">
        <f t="shared" si="271"/>
        <v>0</v>
      </c>
      <c r="DV750">
        <f t="shared" si="272"/>
        <v>0</v>
      </c>
      <c r="DW750">
        <f t="shared" si="273"/>
        <v>0</v>
      </c>
      <c r="DX750">
        <f t="shared" si="274"/>
        <v>0</v>
      </c>
      <c r="DY750">
        <f t="shared" si="275"/>
        <v>0</v>
      </c>
      <c r="DZ750">
        <f t="shared" si="276"/>
        <v>0</v>
      </c>
      <c r="EA750">
        <f t="shared" si="258"/>
        <v>0</v>
      </c>
      <c r="EB750">
        <f t="shared" si="259"/>
        <v>0</v>
      </c>
      <c r="EC750">
        <f t="shared" si="260"/>
        <v>0</v>
      </c>
      <c r="ED750">
        <f t="shared" si="261"/>
        <v>0</v>
      </c>
      <c r="EE750">
        <f t="shared" si="262"/>
        <v>0</v>
      </c>
      <c r="EF750">
        <f t="shared" si="263"/>
        <v>0</v>
      </c>
      <c r="EG750">
        <f t="shared" si="264"/>
        <v>0</v>
      </c>
      <c r="EH750">
        <f t="shared" si="265"/>
        <v>0</v>
      </c>
      <c r="EI750">
        <f t="shared" si="266"/>
        <v>0</v>
      </c>
      <c r="EJ750">
        <f t="shared" si="267"/>
        <v>0</v>
      </c>
      <c r="EK750">
        <f t="shared" si="268"/>
        <v>0</v>
      </c>
    </row>
    <row r="751" spans="1:141" x14ac:dyDescent="0.3">
      <c r="A751" s="6">
        <f>('Base original'!A751-MIN('Base original'!A:A))/(MAX('Base original'!A:A)-MIN('Base original'!A:A))</f>
        <v>0.49557522123893799</v>
      </c>
      <c r="B751" s="6">
        <f>('Base original'!B751-MIN('Base original'!B:B))/(MAX('Base original'!B:B)-MIN('Base original'!B:B))</f>
        <v>0.11643835616438356</v>
      </c>
      <c r="C751" s="6">
        <f>('Base original'!C751-MIN('Base original'!C:C))/(MAX('Base original'!C:C)-MIN('Base original'!C:C))</f>
        <v>0.65</v>
      </c>
      <c r="D751" s="6">
        <f>('Base original'!D751-MIN('Base original'!D:D))/(MAX('Base original'!D:D)-MIN('Base original'!D:D))</f>
        <v>0.10273972602739727</v>
      </c>
      <c r="E751" s="6">
        <f>('Base original'!E751-MIN('Base original'!E:E))/(MAX('Base original'!E:E)-MIN('Base original'!E:E))</f>
        <v>0.10517529215358933</v>
      </c>
      <c r="F751" s="6">
        <f>('Base original'!F751-MIN('Base original'!F:F))/(MAX('Base original'!F:F)-MIN('Base original'!F:F))</f>
        <v>7.4626865671641784E-2</v>
      </c>
      <c r="G751" s="6">
        <f>('Base original'!G751-MIN('Base original'!G:G))/(MAX('Base original'!G:G)-MIN('Base original'!G:G))</f>
        <v>3.8869257950530034E-2</v>
      </c>
      <c r="H751" s="6">
        <f>('Base original'!H751-MIN('Base original'!H:H))/(MAX('Base original'!H:H)-MIN('Base original'!H:H))</f>
        <v>0.40969162995595032</v>
      </c>
      <c r="I751" s="6">
        <f>('Base original'!I751-MIN('Base original'!I:I))/(MAX('Base original'!I:I)-MIN('Base original'!I:I))</f>
        <v>0.37795275590551192</v>
      </c>
      <c r="J751" s="6">
        <f>('Base original'!J751-MIN('Base original'!J:J))/(MAX('Base original'!J:J)-MIN('Base original'!J:J))</f>
        <v>0.17964071856287425</v>
      </c>
      <c r="K751" s="6">
        <f>('Base original'!K751-MIN('Base original'!K:K))/(MAX('Base original'!K:K)-MIN('Base original'!K:K))</f>
        <v>0.52307692307692311</v>
      </c>
      <c r="L751" s="6">
        <f>'Base original'!L751</f>
        <v>6</v>
      </c>
      <c r="M751">
        <v>1063</v>
      </c>
      <c r="O751">
        <v>0.97242494400232737</v>
      </c>
      <c r="P751" t="str">
        <f>IF(O751&lt;=cockpit!C$11,"treino","teste")</f>
        <v>teste</v>
      </c>
      <c r="AP751" s="6">
        <v>1.1559546310740483</v>
      </c>
      <c r="AQ751" s="6">
        <v>1.6800295232982652</v>
      </c>
      <c r="AR751" s="6">
        <v>1.4180733633448004</v>
      </c>
      <c r="AS751" s="6">
        <v>1.8010266836268356</v>
      </c>
      <c r="AT751" s="6">
        <v>1.693339231364182</v>
      </c>
      <c r="AU751" s="6">
        <v>1.5533328637488275</v>
      </c>
      <c r="AV751" s="6">
        <v>1.5448581012701033</v>
      </c>
      <c r="AW751" s="6">
        <v>1.8938675627650032</v>
      </c>
      <c r="AX751" s="6">
        <v>1.1522483851157503</v>
      </c>
      <c r="AY751" s="6">
        <v>0.92210311671154377</v>
      </c>
      <c r="AZ751" s="6">
        <v>1.1312625170026365</v>
      </c>
      <c r="BA751" s="6">
        <v>1.6258637710823476</v>
      </c>
      <c r="BB751" s="6">
        <v>1.2786303026257391</v>
      </c>
      <c r="BC751" s="6">
        <v>1.3534210751386975</v>
      </c>
      <c r="BD751" s="6">
        <v>1.3779124464630768</v>
      </c>
      <c r="BE751" s="6">
        <v>1.8587477261733285</v>
      </c>
      <c r="BF751" s="6">
        <v>1.2794200109473604</v>
      </c>
      <c r="BG751" s="6">
        <v>1.3368722981562984</v>
      </c>
      <c r="BH751" s="6">
        <v>1.2294392467295781</v>
      </c>
      <c r="BI751" s="6">
        <v>1.4597364084261972</v>
      </c>
      <c r="BL751" s="8">
        <f>IF(BL$1&lt;=cockpit!$C$15,1/(1+EXP(-(AP751+T$14))),0)</f>
        <v>0.78819728245066856</v>
      </c>
      <c r="BM751" s="8">
        <f>IF(BM$1&lt;=cockpit!$C$15,1/(1+EXP(-(AQ751+U$14))),0)</f>
        <v>0.85809808882335747</v>
      </c>
      <c r="BN751" s="8">
        <f>IF(BN$1&lt;=cockpit!$C$15,1/(1+EXP(-(AR751+V$14))),0)</f>
        <v>0.82778456381008803</v>
      </c>
      <c r="BO751" s="8">
        <f>IF(BO$1&lt;=cockpit!$C$15,1/(1+EXP(-(AS751+W$14))),0)</f>
        <v>0.86637603358828841</v>
      </c>
      <c r="BP751" s="8">
        <f>IF(BP$1&lt;=cockpit!$C$15,1/(1+EXP(-(AT751+X$14))),0)</f>
        <v>0.8582535014168049</v>
      </c>
      <c r="BQ751" s="8">
        <f>IF(BQ$1&lt;=cockpit!$C$15,1/(1+EXP(-(AU751+Y$14))),0)</f>
        <v>0.88092330809410468</v>
      </c>
      <c r="BR751" s="8">
        <f>IF(BR$1&lt;=cockpit!$C$15,1/(1+EXP(-(AV751+Z$14))),0)</f>
        <v>0.87450292158861098</v>
      </c>
      <c r="BS751" s="8">
        <f>IF(BS$1&lt;=cockpit!$C$15,1/(1+EXP(-(AW751+AA$14))),0)</f>
        <v>0.88107319909516513</v>
      </c>
      <c r="BT751" s="8">
        <f>IF(BT$1&lt;=cockpit!$C$15,1/(1+EXP(-(AX751+AB$14))),0)</f>
        <v>0.77664245375576868</v>
      </c>
      <c r="BU751" s="8">
        <f>IF(BU$1&lt;=cockpit!$C$15,1/(1+EXP(-(AY751+AC$14))),0)</f>
        <v>0.7236572958296188</v>
      </c>
      <c r="BV751" s="8">
        <f>IF(BV$1&lt;=cockpit!$C$15,1/(1+EXP(-(AZ751+AD$14))),0)</f>
        <v>0.81852426385478072</v>
      </c>
      <c r="BW751" s="8">
        <f>IF(BW$1&lt;=cockpit!$C$15,1/(1+EXP(-(BA751+AE$14))),0)</f>
        <v>0.88616279513671026</v>
      </c>
      <c r="BX751" s="8">
        <f>IF(BX$1&lt;=cockpit!$C$15,1/(1+EXP(-(BB751+AF$14))),0)</f>
        <v>0.88171641176031057</v>
      </c>
      <c r="BY751" s="8">
        <f>IF(BY$1&lt;=cockpit!$C$15,1/(1+EXP(-(BC751+AG$14))),0)</f>
        <v>0.78998325682549864</v>
      </c>
      <c r="BZ751" s="8">
        <f>IF(BZ$1&lt;=cockpit!$C$15,1/(1+EXP(-(BD751+AH$14))),0)</f>
        <v>0.84322694632728057</v>
      </c>
      <c r="CA751" s="8">
        <f>IF(CA$1&lt;=cockpit!$C$15,1/(1+EXP(-(BE751+AI$14))),0)</f>
        <v>0.94426508580564017</v>
      </c>
      <c r="CB751" s="8">
        <f>IF(CB$1&lt;=cockpit!$C$15,1/(1+EXP(-(BF751+AJ$14))),0)</f>
        <v>0.8445427100580859</v>
      </c>
      <c r="CC751" s="8">
        <f>IF(CC$1&lt;=cockpit!$C$15,1/(1+EXP(-(BG751+AK$14))),0)</f>
        <v>0.82117116698398962</v>
      </c>
      <c r="CD751" s="8">
        <f>IF(CD$1&lt;=cockpit!$C$15,1/(1+EXP(-(BH751+AL$14))),0)</f>
        <v>0.89664166016959024</v>
      </c>
      <c r="CE751" s="8">
        <f>IF(CE$1&lt;=cockpit!$C$15,1/(1+EXP(-(BI751+AM$14))),0)</f>
        <v>0.88094280447137474</v>
      </c>
      <c r="CH751" s="6">
        <v>5.6768563457509229</v>
      </c>
      <c r="CK751" s="9">
        <f t="shared" si="254"/>
        <v>5.6768563457509229</v>
      </c>
      <c r="CM751" s="9">
        <f t="shared" si="255"/>
        <v>0.10442182128144709</v>
      </c>
      <c r="CP751">
        <f t="shared" si="256"/>
        <v>0</v>
      </c>
      <c r="CV751">
        <v>0</v>
      </c>
      <c r="CW751">
        <v>0</v>
      </c>
      <c r="CX751">
        <v>0</v>
      </c>
      <c r="CY751">
        <v>0</v>
      </c>
      <c r="CZ751">
        <v>0</v>
      </c>
      <c r="DA751">
        <v>0</v>
      </c>
      <c r="DB751">
        <v>0</v>
      </c>
      <c r="DC751">
        <v>0</v>
      </c>
      <c r="DD751">
        <v>0</v>
      </c>
      <c r="DE751">
        <v>0</v>
      </c>
      <c r="DF751">
        <v>0</v>
      </c>
      <c r="DG751">
        <v>0</v>
      </c>
      <c r="DH751">
        <v>0</v>
      </c>
      <c r="DI751">
        <v>0</v>
      </c>
      <c r="DJ751">
        <v>0</v>
      </c>
      <c r="DK751">
        <v>0</v>
      </c>
      <c r="DL751">
        <v>0</v>
      </c>
      <c r="DM751">
        <v>0</v>
      </c>
      <c r="DN751">
        <v>0</v>
      </c>
      <c r="DO751">
        <v>0</v>
      </c>
      <c r="DR751">
        <f t="shared" si="257"/>
        <v>0</v>
      </c>
      <c r="DS751">
        <f t="shared" si="269"/>
        <v>0</v>
      </c>
      <c r="DT751">
        <f t="shared" si="270"/>
        <v>0</v>
      </c>
      <c r="DU751">
        <f t="shared" si="271"/>
        <v>0</v>
      </c>
      <c r="DV751">
        <f t="shared" si="272"/>
        <v>0</v>
      </c>
      <c r="DW751">
        <f t="shared" si="273"/>
        <v>0</v>
      </c>
      <c r="DX751">
        <f t="shared" si="274"/>
        <v>0</v>
      </c>
      <c r="DY751">
        <f t="shared" si="275"/>
        <v>0</v>
      </c>
      <c r="DZ751">
        <f t="shared" si="276"/>
        <v>0</v>
      </c>
      <c r="EA751">
        <f t="shared" si="258"/>
        <v>0</v>
      </c>
      <c r="EB751">
        <f t="shared" si="259"/>
        <v>0</v>
      </c>
      <c r="EC751">
        <f t="shared" si="260"/>
        <v>0</v>
      </c>
      <c r="ED751">
        <f t="shared" si="261"/>
        <v>0</v>
      </c>
      <c r="EE751">
        <f t="shared" si="262"/>
        <v>0</v>
      </c>
      <c r="EF751">
        <f t="shared" si="263"/>
        <v>0</v>
      </c>
      <c r="EG751">
        <f t="shared" si="264"/>
        <v>0</v>
      </c>
      <c r="EH751">
        <f t="shared" si="265"/>
        <v>0</v>
      </c>
      <c r="EI751">
        <f t="shared" si="266"/>
        <v>0</v>
      </c>
      <c r="EJ751">
        <f t="shared" si="267"/>
        <v>0</v>
      </c>
      <c r="EK751">
        <f t="shared" si="268"/>
        <v>0</v>
      </c>
    </row>
    <row r="752" spans="1:141" x14ac:dyDescent="0.3">
      <c r="A752" s="6">
        <f>('Base original'!A752-MIN('Base original'!A:A))/(MAX('Base original'!A:A)-MIN('Base original'!A:A))</f>
        <v>0.31858407079646012</v>
      </c>
      <c r="B752" s="6">
        <f>('Base original'!B752-MIN('Base original'!B:B))/(MAX('Base original'!B:B)-MIN('Base original'!B:B))</f>
        <v>0.42465753424657537</v>
      </c>
      <c r="C752" s="6">
        <f>('Base original'!C752-MIN('Base original'!C:C))/(MAX('Base original'!C:C)-MIN('Base original'!C:C))</f>
        <v>0.09</v>
      </c>
      <c r="D752" s="6">
        <f>('Base original'!D752-MIN('Base original'!D:D))/(MAX('Base original'!D:D)-MIN('Base original'!D:D))</f>
        <v>7.5342465753424667E-2</v>
      </c>
      <c r="E752" s="6">
        <f>('Base original'!E752-MIN('Base original'!E:E))/(MAX('Base original'!E:E)-MIN('Base original'!E:E))</f>
        <v>9.1819699499165297E-2</v>
      </c>
      <c r="F752" s="6">
        <f>('Base original'!F752-MIN('Base original'!F:F))/(MAX('Base original'!F:F)-MIN('Base original'!F:F))</f>
        <v>5.9701492537313432E-2</v>
      </c>
      <c r="G752" s="6">
        <f>('Base original'!G752-MIN('Base original'!G:G))/(MAX('Base original'!G:G)-MIN('Base original'!G:G))</f>
        <v>1.4134275618374558E-2</v>
      </c>
      <c r="H752" s="6">
        <f>('Base original'!H752-MIN('Base original'!H:H))/(MAX('Base original'!H:H)-MIN('Base original'!H:H))</f>
        <v>0.30176211453744178</v>
      </c>
      <c r="I752" s="6">
        <f>('Base original'!I752-MIN('Base original'!I:I))/(MAX('Base original'!I:I)-MIN('Base original'!I:I))</f>
        <v>0.42519685039370059</v>
      </c>
      <c r="J752" s="6">
        <f>('Base original'!J752-MIN('Base original'!J:J))/(MAX('Base original'!J:J)-MIN('Base original'!J:J))</f>
        <v>0.14371257485029937</v>
      </c>
      <c r="K752" s="6">
        <f>('Base original'!K752-MIN('Base original'!K:K))/(MAX('Base original'!K:K)-MIN('Base original'!K:K))</f>
        <v>0.52307692307692311</v>
      </c>
      <c r="L752" s="6">
        <f>'Base original'!L752</f>
        <v>6</v>
      </c>
      <c r="M752">
        <v>1064</v>
      </c>
      <c r="O752">
        <v>0.58659376268390495</v>
      </c>
      <c r="P752" t="str">
        <f>IF(O752&lt;=cockpit!C$11,"treino","teste")</f>
        <v>treino</v>
      </c>
      <c r="AP752" s="6">
        <v>0.54467750556918448</v>
      </c>
      <c r="AQ752" s="6">
        <v>1.3103049424833031</v>
      </c>
      <c r="AR752" s="6">
        <v>1.2207077115617122</v>
      </c>
      <c r="AS752" s="6">
        <v>1.3310905620157203</v>
      </c>
      <c r="AT752" s="6">
        <v>1.4368273377187684</v>
      </c>
      <c r="AU752" s="6">
        <v>1.3479236136100938</v>
      </c>
      <c r="AV752" s="6">
        <v>1.2819072668232283</v>
      </c>
      <c r="AW752" s="6">
        <v>1.4340956764981023</v>
      </c>
      <c r="AX752" s="6">
        <v>0.83180663129808219</v>
      </c>
      <c r="AY752" s="6">
        <v>0.81382881036244126</v>
      </c>
      <c r="AZ752" s="6">
        <v>0.97932746295918238</v>
      </c>
      <c r="BA752" s="6">
        <v>1.1510759404316313</v>
      </c>
      <c r="BB752" s="6">
        <v>1.0833033770519893</v>
      </c>
      <c r="BC752" s="6">
        <v>1.2343661904387151</v>
      </c>
      <c r="BD752" s="6">
        <v>0.97377267570332027</v>
      </c>
      <c r="BE752" s="6">
        <v>1.7972253512730716</v>
      </c>
      <c r="BF752" s="6">
        <v>1.0996942520382142</v>
      </c>
      <c r="BG752" s="6">
        <v>0.83626353477273374</v>
      </c>
      <c r="BH752" s="6">
        <v>0.94486407094179592</v>
      </c>
      <c r="BI752" s="6">
        <v>0.98474999441322664</v>
      </c>
      <c r="BL752" s="8">
        <f>IF(BL$1&lt;=cockpit!$C$15,1/(1+EXP(-(AP752+T$14))),0)</f>
        <v>0.66881182576998499</v>
      </c>
      <c r="BM752" s="8">
        <f>IF(BM$1&lt;=cockpit!$C$15,1/(1+EXP(-(AQ752+U$14))),0)</f>
        <v>0.80687915562319623</v>
      </c>
      <c r="BN752" s="8">
        <f>IF(BN$1&lt;=cockpit!$C$15,1/(1+EXP(-(AR752+V$14))),0)</f>
        <v>0.79780651998905483</v>
      </c>
      <c r="BO752" s="8">
        <f>IF(BO$1&lt;=cockpit!$C$15,1/(1+EXP(-(AS752+W$14))),0)</f>
        <v>0.80208124337793163</v>
      </c>
      <c r="BP752" s="8">
        <f>IF(BP$1&lt;=cockpit!$C$15,1/(1+EXP(-(AT752+X$14))),0)</f>
        <v>0.82409581751502003</v>
      </c>
      <c r="BQ752" s="8">
        <f>IF(BQ$1&lt;=cockpit!$C$15,1/(1+EXP(-(AU752+Y$14))),0)</f>
        <v>0.85763611680837726</v>
      </c>
      <c r="BR752" s="8">
        <f>IF(BR$1&lt;=cockpit!$C$15,1/(1+EXP(-(AV752+Z$14))),0)</f>
        <v>0.84269550752791822</v>
      </c>
      <c r="BS752" s="8">
        <f>IF(BS$1&lt;=cockpit!$C$15,1/(1+EXP(-(AW752+AA$14))),0)</f>
        <v>0.82388019296215342</v>
      </c>
      <c r="BT752" s="8">
        <f>IF(BT$1&lt;=cockpit!$C$15,1/(1+EXP(-(AX752+AB$14))),0)</f>
        <v>0.71621520371810954</v>
      </c>
      <c r="BU752" s="8">
        <f>IF(BU$1&lt;=cockpit!$C$15,1/(1+EXP(-(AY752+AC$14))),0)</f>
        <v>0.70148971464001708</v>
      </c>
      <c r="BV752" s="8">
        <f>IF(BV$1&lt;=cockpit!$C$15,1/(1+EXP(-(AZ752+AD$14))),0)</f>
        <v>0.79485554871495967</v>
      </c>
      <c r="BW752" s="8">
        <f>IF(BW$1&lt;=cockpit!$C$15,1/(1+EXP(-(BA752+AE$14))),0)</f>
        <v>0.82882795583522528</v>
      </c>
      <c r="BX752" s="8">
        <f>IF(BX$1&lt;=cockpit!$C$15,1/(1+EXP(-(BB752+AF$14))),0)</f>
        <v>0.85977934825745883</v>
      </c>
      <c r="BY752" s="8">
        <f>IF(BY$1&lt;=cockpit!$C$15,1/(1+EXP(-(BC752+AG$14))),0)</f>
        <v>0.76954957445568617</v>
      </c>
      <c r="BZ752" s="8">
        <f>IF(BZ$1&lt;=cockpit!$C$15,1/(1+EXP(-(BD752+AH$14))),0)</f>
        <v>0.78215976952474853</v>
      </c>
      <c r="CA752" s="8">
        <f>IF(CA$1&lt;=cockpit!$C$15,1/(1+EXP(-(BE752+AI$14))),0)</f>
        <v>0.9409373484673228</v>
      </c>
      <c r="CB752" s="8">
        <f>IF(CB$1&lt;=cockpit!$C$15,1/(1+EXP(-(BF752+AJ$14))),0)</f>
        <v>0.81946078298751912</v>
      </c>
      <c r="CC752" s="8">
        <f>IF(CC$1&lt;=cockpit!$C$15,1/(1+EXP(-(BG752+AK$14))),0)</f>
        <v>0.73569146312501987</v>
      </c>
      <c r="CD752" s="8">
        <f>IF(CD$1&lt;=cockpit!$C$15,1/(1+EXP(-(BH752+AL$14))),0)</f>
        <v>0.86713707871959778</v>
      </c>
      <c r="CE752" s="8">
        <f>IF(CE$1&lt;=cockpit!$C$15,1/(1+EXP(-(BI752+AM$14))),0)</f>
        <v>0.8214793143519431</v>
      </c>
      <c r="CH752" s="6">
        <v>5.4307376969821668</v>
      </c>
      <c r="CK752" s="9">
        <f t="shared" si="254"/>
        <v>5.4307376969821668</v>
      </c>
      <c r="CM752" s="9">
        <f t="shared" si="255"/>
        <v>0.32405956963716737</v>
      </c>
      <c r="CP752">
        <f t="shared" si="256"/>
        <v>-0.5692623030178332</v>
      </c>
      <c r="CV752">
        <v>4.463915761627469E-2</v>
      </c>
      <c r="CW752">
        <v>-0.23349126108275578</v>
      </c>
      <c r="CX752">
        <v>-9.6358695800723409E-3</v>
      </c>
      <c r="CY752">
        <v>-0.15244974831425739</v>
      </c>
      <c r="CZ752">
        <v>-0.1822211356003465</v>
      </c>
      <c r="DA752">
        <v>-0.42922033762294026</v>
      </c>
      <c r="DB752">
        <v>-7.5595946475943785E-3</v>
      </c>
      <c r="DC752">
        <v>-0.35788444683180004</v>
      </c>
      <c r="DD752">
        <v>-0.1549857907195635</v>
      </c>
      <c r="DE752">
        <v>-0.3364405215938539</v>
      </c>
      <c r="DF752">
        <v>-0.41467127385597358</v>
      </c>
      <c r="DG752">
        <v>-0.11328968100045625</v>
      </c>
      <c r="DH752">
        <v>5.8448130342714281E-2</v>
      </c>
      <c r="DI752">
        <v>-0.28314298368208102</v>
      </c>
      <c r="DJ752">
        <v>-7.8433211349384219E-2</v>
      </c>
      <c r="DK752">
        <v>0.10269066681885609</v>
      </c>
      <c r="DL752">
        <v>-0.37746072266917585</v>
      </c>
      <c r="DM752">
        <v>-0.33863708932875952</v>
      </c>
      <c r="DN752">
        <v>-0.22623164369075466</v>
      </c>
      <c r="DO752">
        <v>1.2056551400706127E-2</v>
      </c>
      <c r="DR752">
        <f t="shared" si="257"/>
        <v>2.4671649132258243E-2</v>
      </c>
      <c r="DS752">
        <f t="shared" si="269"/>
        <v>-8.1475848179092994E-2</v>
      </c>
      <c r="DT752">
        <f t="shared" si="270"/>
        <v>-3.5026844269401562E-3</v>
      </c>
      <c r="DU752">
        <f t="shared" si="271"/>
        <v>-5.4373592999132601E-2</v>
      </c>
      <c r="DV752">
        <f t="shared" si="272"/>
        <v>-5.8468582120891253E-2</v>
      </c>
      <c r="DW752">
        <f t="shared" si="273"/>
        <v>-0.11351173545348173</v>
      </c>
      <c r="DX752">
        <f t="shared" si="274"/>
        <v>-2.1912564716536709E-3</v>
      </c>
      <c r="DY752">
        <f t="shared" si="275"/>
        <v>-0.11496015294312478</v>
      </c>
      <c r="DZ752">
        <f t="shared" si="276"/>
        <v>-7.5483625776260652E-2</v>
      </c>
      <c r="EA752">
        <f t="shared" si="258"/>
        <v>-0.17088223884861728</v>
      </c>
      <c r="EB752">
        <f t="shared" si="259"/>
        <v>-0.15268389402396976</v>
      </c>
      <c r="EC752">
        <f t="shared" si="260"/>
        <v>-3.546467978046651E-2</v>
      </c>
      <c r="ED752">
        <f t="shared" si="261"/>
        <v>1.5242072588277922E-2</v>
      </c>
      <c r="EE752">
        <f t="shared" si="262"/>
        <v>-0.11546385485414604</v>
      </c>
      <c r="EF752">
        <f t="shared" si="263"/>
        <v>-3.0449819355539216E-2</v>
      </c>
      <c r="EG752">
        <f t="shared" si="264"/>
        <v>1.1772140345816563E-2</v>
      </c>
      <c r="EH752">
        <f t="shared" si="265"/>
        <v>-0.12398981751669343</v>
      </c>
      <c r="EI752">
        <f t="shared" si="266"/>
        <v>-0.15535249789828959</v>
      </c>
      <c r="EJ752">
        <f t="shared" si="267"/>
        <v>-5.6122027408090178E-2</v>
      </c>
      <c r="EK752">
        <f t="shared" si="268"/>
        <v>3.920449750248375E-3</v>
      </c>
    </row>
    <row r="753" spans="1:141" x14ac:dyDescent="0.3">
      <c r="A753" s="6">
        <f>('Base original'!A753-MIN('Base original'!A:A))/(MAX('Base original'!A:A)-MIN('Base original'!A:A))</f>
        <v>0.27433628318584075</v>
      </c>
      <c r="B753" s="6">
        <f>('Base original'!B753-MIN('Base original'!B:B))/(MAX('Base original'!B:B)-MIN('Base original'!B:B))</f>
        <v>0.33561643835616439</v>
      </c>
      <c r="C753" s="6">
        <f>('Base original'!C753-MIN('Base original'!C:C))/(MAX('Base original'!C:C)-MIN('Base original'!C:C))</f>
        <v>0.18</v>
      </c>
      <c r="D753" s="6">
        <f>('Base original'!D753-MIN('Base original'!D:D))/(MAX('Base original'!D:D)-MIN('Base original'!D:D))</f>
        <v>0.10273972602739727</v>
      </c>
      <c r="E753" s="6">
        <f>('Base original'!E753-MIN('Base original'!E:E))/(MAX('Base original'!E:E)-MIN('Base original'!E:E))</f>
        <v>0.11853088480801337</v>
      </c>
      <c r="F753" s="6">
        <f>('Base original'!F753-MIN('Base original'!F:F))/(MAX('Base original'!F:F)-MIN('Base original'!F:F))</f>
        <v>7.4626865671641784E-2</v>
      </c>
      <c r="G753" s="6">
        <f>('Base original'!G753-MIN('Base original'!G:G))/(MAX('Base original'!G:G)-MIN('Base original'!G:G))</f>
        <v>4.9469964664310952E-2</v>
      </c>
      <c r="H753" s="6">
        <f>('Base original'!H753-MIN('Base original'!H:H))/(MAX('Base original'!H:H)-MIN('Base original'!H:H))</f>
        <v>0.45741556534507882</v>
      </c>
      <c r="I753" s="6">
        <f>('Base original'!I753-MIN('Base original'!I:I))/(MAX('Base original'!I:I)-MIN('Base original'!I:I))</f>
        <v>0.43307086614173229</v>
      </c>
      <c r="J753" s="6">
        <f>('Base original'!J753-MIN('Base original'!J:J))/(MAX('Base original'!J:J)-MIN('Base original'!J:J))</f>
        <v>0.16167664670658682</v>
      </c>
      <c r="K753" s="6">
        <f>('Base original'!K753-MIN('Base original'!K:K))/(MAX('Base original'!K:K)-MIN('Base original'!K:K))</f>
        <v>0.27692307692307677</v>
      </c>
      <c r="L753" s="6">
        <f>'Base original'!L753</f>
        <v>6</v>
      </c>
      <c r="M753">
        <v>1065</v>
      </c>
      <c r="O753">
        <v>0.97068999094494823</v>
      </c>
      <c r="P753" t="str">
        <f>IF(O753&lt;=cockpit!C$11,"treino","teste")</f>
        <v>teste</v>
      </c>
      <c r="AP753" s="6">
        <v>0.69836812876730647</v>
      </c>
      <c r="AQ753" s="6">
        <v>1.2731133382685469</v>
      </c>
      <c r="AR753" s="6">
        <v>1.1544171863426171</v>
      </c>
      <c r="AS753" s="6">
        <v>1.4992492546585841</v>
      </c>
      <c r="AT753" s="6">
        <v>1.4694095457933845</v>
      </c>
      <c r="AU753" s="6">
        <v>1.3183023975791368</v>
      </c>
      <c r="AV753" s="6">
        <v>1.3053451699503889</v>
      </c>
      <c r="AW753" s="6">
        <v>1.5443104588024577</v>
      </c>
      <c r="AX753" s="6">
        <v>0.83352069083516278</v>
      </c>
      <c r="AY753" s="6">
        <v>0.86467686648095032</v>
      </c>
      <c r="AZ753" s="6">
        <v>0.93979241589141926</v>
      </c>
      <c r="BA753" s="6">
        <v>1.3131550418833937</v>
      </c>
      <c r="BB753" s="6">
        <v>1.1009563682453325</v>
      </c>
      <c r="BC753" s="6">
        <v>1.1584842105875977</v>
      </c>
      <c r="BD753" s="6">
        <v>0.97741896828119523</v>
      </c>
      <c r="BE753" s="6">
        <v>1.7202654831871573</v>
      </c>
      <c r="BF753" s="6">
        <v>1.1129915558856287</v>
      </c>
      <c r="BG753" s="6">
        <v>0.92157847101502088</v>
      </c>
      <c r="BH753" s="6">
        <v>0.98431623571140003</v>
      </c>
      <c r="BI753" s="6">
        <v>1.081687557196483</v>
      </c>
      <c r="BL753" s="8">
        <f>IF(BL$1&lt;=cockpit!$C$15,1/(1+EXP(-(AP753+T$14))),0)</f>
        <v>0.70193027725007773</v>
      </c>
      <c r="BM753" s="8">
        <f>IF(BM$1&lt;=cockpit!$C$15,1/(1+EXP(-(AQ753+U$14))),0)</f>
        <v>0.8010175421821959</v>
      </c>
      <c r="BN753" s="8">
        <f>IF(BN$1&lt;=cockpit!$C$15,1/(1+EXP(-(AR753+V$14))),0)</f>
        <v>0.78690182602429148</v>
      </c>
      <c r="BO753" s="8">
        <f>IF(BO$1&lt;=cockpit!$C$15,1/(1+EXP(-(AS753+W$14))),0)</f>
        <v>0.82742863059786509</v>
      </c>
      <c r="BP753" s="8">
        <f>IF(BP$1&lt;=cockpit!$C$15,1/(1+EXP(-(AT753+X$14))),0)</f>
        <v>0.82876923277310688</v>
      </c>
      <c r="BQ753" s="8">
        <f>IF(BQ$1&lt;=cockpit!$C$15,1/(1+EXP(-(AU753+Y$14))),0)</f>
        <v>0.85398101927926962</v>
      </c>
      <c r="BR753" s="8">
        <f>IF(BR$1&lt;=cockpit!$C$15,1/(1+EXP(-(AV753+Z$14))),0)</f>
        <v>0.84577753489490304</v>
      </c>
      <c r="BS753" s="8">
        <f>IF(BS$1&lt;=cockpit!$C$15,1/(1+EXP(-(AW753+AA$14))),0)</f>
        <v>0.83930626906976102</v>
      </c>
      <c r="BT753" s="8">
        <f>IF(BT$1&lt;=cockpit!$C$15,1/(1+EXP(-(AX753+AB$14))),0)</f>
        <v>0.71656345885792172</v>
      </c>
      <c r="BU753" s="8">
        <f>IF(BU$1&lt;=cockpit!$C$15,1/(1+EXP(-(AY753+AC$14))),0)</f>
        <v>0.71202716367556573</v>
      </c>
      <c r="BV753" s="8">
        <f>IF(BV$1&lt;=cockpit!$C$15,1/(1+EXP(-(AZ753+AD$14))),0)</f>
        <v>0.78833378017837685</v>
      </c>
      <c r="BW753" s="8">
        <f>IF(BW$1&lt;=cockpit!$C$15,1/(1+EXP(-(BA753+AE$14))),0)</f>
        <v>0.85061370321905372</v>
      </c>
      <c r="BX753" s="8">
        <f>IF(BX$1&lt;=cockpit!$C$15,1/(1+EXP(-(BB753+AF$14))),0)</f>
        <v>0.86189408605393569</v>
      </c>
      <c r="BY753" s="8">
        <f>IF(BY$1&lt;=cockpit!$C$15,1/(1+EXP(-(BC753+AG$14))),0)</f>
        <v>0.75581816098585364</v>
      </c>
      <c r="BZ753" s="8">
        <f>IF(BZ$1&lt;=cockpit!$C$15,1/(1+EXP(-(BD753+AH$14))),0)</f>
        <v>0.78278040701521312</v>
      </c>
      <c r="CA753" s="8">
        <f>IF(CA$1&lt;=cockpit!$C$15,1/(1+EXP(-(BE753+AI$14))),0)</f>
        <v>0.93651238616527233</v>
      </c>
      <c r="CB753" s="8">
        <f>IF(CB$1&lt;=cockpit!$C$15,1/(1+EXP(-(BF753+AJ$14))),0)</f>
        <v>0.82141969977557172</v>
      </c>
      <c r="CC753" s="8">
        <f>IF(CC$1&lt;=cockpit!$C$15,1/(1+EXP(-(BG753+AK$14))),0)</f>
        <v>0.75194424478889754</v>
      </c>
      <c r="CD753" s="8">
        <f>IF(CD$1&lt;=cockpit!$C$15,1/(1+EXP(-(BH753+AL$14))),0)</f>
        <v>0.87161690855882223</v>
      </c>
      <c r="CE753" s="8">
        <f>IF(CE$1&lt;=cockpit!$C$15,1/(1+EXP(-(BI753+AM$14))),0)</f>
        <v>0.8352552195573737</v>
      </c>
      <c r="CH753" s="6">
        <v>5.4530190753076067</v>
      </c>
      <c r="CK753" s="9">
        <f t="shared" si="254"/>
        <v>5.4530190753076067</v>
      </c>
      <c r="CM753" s="9">
        <f t="shared" si="255"/>
        <v>0.29918813197734567</v>
      </c>
      <c r="CP753">
        <f t="shared" si="256"/>
        <v>0</v>
      </c>
      <c r="CV753">
        <v>0</v>
      </c>
      <c r="CW753">
        <v>0</v>
      </c>
      <c r="CX753">
        <v>0</v>
      </c>
      <c r="CY753">
        <v>0</v>
      </c>
      <c r="CZ753">
        <v>0</v>
      </c>
      <c r="DA753">
        <v>0</v>
      </c>
      <c r="DB753">
        <v>0</v>
      </c>
      <c r="DC753">
        <v>0</v>
      </c>
      <c r="DD753">
        <v>0</v>
      </c>
      <c r="DE753">
        <v>0</v>
      </c>
      <c r="DF753">
        <v>0</v>
      </c>
      <c r="DG753">
        <v>0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R753">
        <f t="shared" si="257"/>
        <v>0</v>
      </c>
      <c r="DS753">
        <f t="shared" si="269"/>
        <v>0</v>
      </c>
      <c r="DT753">
        <f t="shared" si="270"/>
        <v>0</v>
      </c>
      <c r="DU753">
        <f t="shared" si="271"/>
        <v>0</v>
      </c>
      <c r="DV753">
        <f t="shared" si="272"/>
        <v>0</v>
      </c>
      <c r="DW753">
        <f t="shared" si="273"/>
        <v>0</v>
      </c>
      <c r="DX753">
        <f t="shared" si="274"/>
        <v>0</v>
      </c>
      <c r="DY753">
        <f t="shared" si="275"/>
        <v>0</v>
      </c>
      <c r="DZ753">
        <f t="shared" si="276"/>
        <v>0</v>
      </c>
      <c r="EA753">
        <f t="shared" si="258"/>
        <v>0</v>
      </c>
      <c r="EB753">
        <f t="shared" si="259"/>
        <v>0</v>
      </c>
      <c r="EC753">
        <f t="shared" si="260"/>
        <v>0</v>
      </c>
      <c r="ED753">
        <f t="shared" si="261"/>
        <v>0</v>
      </c>
      <c r="EE753">
        <f t="shared" si="262"/>
        <v>0</v>
      </c>
      <c r="EF753">
        <f t="shared" si="263"/>
        <v>0</v>
      </c>
      <c r="EG753">
        <f t="shared" si="264"/>
        <v>0</v>
      </c>
      <c r="EH753">
        <f t="shared" si="265"/>
        <v>0</v>
      </c>
      <c r="EI753">
        <f t="shared" si="266"/>
        <v>0</v>
      </c>
      <c r="EJ753">
        <f t="shared" si="267"/>
        <v>0</v>
      </c>
      <c r="EK753">
        <f t="shared" si="268"/>
        <v>0</v>
      </c>
    </row>
    <row r="754" spans="1:141" x14ac:dyDescent="0.3">
      <c r="A754" s="6">
        <f>('Base original'!A754-MIN('Base original'!A:A))/(MAX('Base original'!A:A)-MIN('Base original'!A:A))</f>
        <v>0.17699115044247787</v>
      </c>
      <c r="B754" s="6">
        <f>('Base original'!B754-MIN('Base original'!B:B))/(MAX('Base original'!B:B)-MIN('Base original'!B:B))</f>
        <v>0.27397260273972607</v>
      </c>
      <c r="C754" s="6">
        <f>('Base original'!C754-MIN('Base original'!C:C))/(MAX('Base original'!C:C)-MIN('Base original'!C:C))</f>
        <v>0.08</v>
      </c>
      <c r="D754" s="6">
        <f>('Base original'!D754-MIN('Base original'!D:D))/(MAX('Base original'!D:D)-MIN('Base original'!D:D))</f>
        <v>0.10273972602739727</v>
      </c>
      <c r="E754" s="6">
        <f>('Base original'!E754-MIN('Base original'!E:E))/(MAX('Base original'!E:E)-MIN('Base original'!E:E))</f>
        <v>9.6828046744574306E-2</v>
      </c>
      <c r="F754" s="6">
        <f>('Base original'!F754-MIN('Base original'!F:F))/(MAX('Base original'!F:F)-MIN('Base original'!F:F))</f>
        <v>0.17910447761194029</v>
      </c>
      <c r="G754" s="6">
        <f>('Base original'!G754-MIN('Base original'!G:G))/(MAX('Base original'!G:G)-MIN('Base original'!G:G))</f>
        <v>7.0671378091872794E-2</v>
      </c>
      <c r="H754" s="6">
        <f>('Base original'!H754-MIN('Base original'!H:H))/(MAX('Base original'!H:H)-MIN('Base original'!H:H))</f>
        <v>0.25770925110124981</v>
      </c>
      <c r="I754" s="6">
        <f>('Base original'!I754-MIN('Base original'!I:I))/(MAX('Base original'!I:I)-MIN('Base original'!I:I))</f>
        <v>0.51968503937007871</v>
      </c>
      <c r="J754" s="6">
        <f>('Base original'!J754-MIN('Base original'!J:J))/(MAX('Base original'!J:J)-MIN('Base original'!J:J))</f>
        <v>0.23353293413173651</v>
      </c>
      <c r="K754" s="6">
        <f>('Base original'!K754-MIN('Base original'!K:K))/(MAX('Base original'!K:K)-MIN('Base original'!K:K))</f>
        <v>0.63076923076923075</v>
      </c>
      <c r="L754" s="6">
        <f>'Base original'!L754</f>
        <v>7</v>
      </c>
      <c r="M754">
        <v>1066</v>
      </c>
      <c r="O754">
        <v>6.9741228254973975E-2</v>
      </c>
      <c r="P754" t="str">
        <f>IF(O754&lt;=cockpit!C$11,"treino","teste")</f>
        <v>treino</v>
      </c>
      <c r="AP754" s="6">
        <v>0.63881518472242005</v>
      </c>
      <c r="AQ754" s="6">
        <v>1.2241742288609014</v>
      </c>
      <c r="AR754" s="6">
        <v>1.4246575357375537</v>
      </c>
      <c r="AS754" s="6">
        <v>1.3708999906620107</v>
      </c>
      <c r="AT754" s="6">
        <v>1.4499274050643856</v>
      </c>
      <c r="AU754" s="6">
        <v>1.3792303826999364</v>
      </c>
      <c r="AV754" s="6">
        <v>1.3888880415556117</v>
      </c>
      <c r="AW754" s="6">
        <v>1.4071669810128842</v>
      </c>
      <c r="AX754" s="6">
        <v>0.83364712752150261</v>
      </c>
      <c r="AY754" s="6">
        <v>0.84199297872405021</v>
      </c>
      <c r="AZ754" s="6">
        <v>0.91870094908422828</v>
      </c>
      <c r="BA754" s="6">
        <v>1.3338342970453123</v>
      </c>
      <c r="BB754" s="6">
        <v>1.0712266545257194</v>
      </c>
      <c r="BC754" s="6">
        <v>1.2564214396071829</v>
      </c>
      <c r="BD754" s="6">
        <v>0.99625561918203032</v>
      </c>
      <c r="BE754" s="6">
        <v>1.7881140676091611</v>
      </c>
      <c r="BF754" s="6">
        <v>1.0335780244871442</v>
      </c>
      <c r="BG754" s="6">
        <v>1.0239341130486914</v>
      </c>
      <c r="BH754" s="6">
        <v>1.1043635798673426</v>
      </c>
      <c r="BI754" s="6">
        <v>1.0116588500361889</v>
      </c>
      <c r="BL754" s="8">
        <f>IF(BL$1&lt;=cockpit!$C$15,1/(1+EXP(-(AP754+T$14))),0)</f>
        <v>0.68932247264745794</v>
      </c>
      <c r="BM754" s="8">
        <f>IF(BM$1&lt;=cockpit!$C$15,1/(1+EXP(-(AQ754+U$14))),0)</f>
        <v>0.7931021883711834</v>
      </c>
      <c r="BN754" s="8">
        <f>IF(BN$1&lt;=cockpit!$C$15,1/(1+EXP(-(AR754+V$14))),0)</f>
        <v>0.82872116077781977</v>
      </c>
      <c r="BO754" s="8">
        <f>IF(BO$1&lt;=cockpit!$C$15,1/(1+EXP(-(AS754+W$14))),0)</f>
        <v>0.80832495817131389</v>
      </c>
      <c r="BP754" s="8">
        <f>IF(BP$1&lt;=cockpit!$C$15,1/(1+EXP(-(AT754+X$14))),0)</f>
        <v>0.82598677275390631</v>
      </c>
      <c r="BQ754" s="8">
        <f>IF(BQ$1&lt;=cockpit!$C$15,1/(1+EXP(-(AU754+Y$14))),0)</f>
        <v>0.86141593170529407</v>
      </c>
      <c r="BR754" s="8">
        <f>IF(BR$1&lt;=cockpit!$C$15,1/(1+EXP(-(AV754+Z$14))),0)</f>
        <v>0.85636275753356927</v>
      </c>
      <c r="BS754" s="8">
        <f>IF(BS$1&lt;=cockpit!$C$15,1/(1+EXP(-(AW754+AA$14))),0)</f>
        <v>0.81993865700862401</v>
      </c>
      <c r="BT754" s="8">
        <f>IF(BT$1&lt;=cockpit!$C$15,1/(1+EXP(-(AX754+AB$14))),0)</f>
        <v>0.71658913747968378</v>
      </c>
      <c r="BU754" s="8">
        <f>IF(BU$1&lt;=cockpit!$C$15,1/(1+EXP(-(AY754+AC$14))),0)</f>
        <v>0.70735368047396474</v>
      </c>
      <c r="BV754" s="8">
        <f>IF(BV$1&lt;=cockpit!$C$15,1/(1+EXP(-(AZ754+AD$14))),0)</f>
        <v>0.78479297973754647</v>
      </c>
      <c r="BW754" s="8">
        <f>IF(BW$1&lt;=cockpit!$C$15,1/(1+EXP(-(BA754+AE$14))),0)</f>
        <v>0.85322240960912676</v>
      </c>
      <c r="BX754" s="8">
        <f>IF(BX$1&lt;=cockpit!$C$15,1/(1+EXP(-(BB754+AF$14))),0)</f>
        <v>0.85831705701575389</v>
      </c>
      <c r="BY754" s="8">
        <f>IF(BY$1&lt;=cockpit!$C$15,1/(1+EXP(-(BC754+AG$14))),0)</f>
        <v>0.77343764697109507</v>
      </c>
      <c r="BZ754" s="8">
        <f>IF(BZ$1&lt;=cockpit!$C$15,1/(1+EXP(-(BD754+AH$14))),0)</f>
        <v>0.78596623754051742</v>
      </c>
      <c r="CA754" s="8">
        <f>IF(CA$1&lt;=cockpit!$C$15,1/(1+EXP(-(BE754+AI$14))),0)</f>
        <v>0.94042895671860149</v>
      </c>
      <c r="CB754" s="8">
        <f>IF(CB$1&lt;=cockpit!$C$15,1/(1+EXP(-(BF754+AJ$14))),0)</f>
        <v>0.80947188801087433</v>
      </c>
      <c r="CC754" s="8">
        <f>IF(CC$1&lt;=cockpit!$C$15,1/(1+EXP(-(BG754+AK$14))),0)</f>
        <v>0.7705402537173015</v>
      </c>
      <c r="CD754" s="8">
        <f>IF(CD$1&lt;=cockpit!$C$15,1/(1+EXP(-(BH754+AL$14))),0)</f>
        <v>0.88446185490448859</v>
      </c>
      <c r="CE754" s="8">
        <f>IF(CE$1&lt;=cockpit!$C$15,1/(1+EXP(-(BI754+AM$14))),0)</f>
        <v>0.82539144777820117</v>
      </c>
      <c r="CH754" s="6">
        <v>5.4515345366712982</v>
      </c>
      <c r="CK754" s="9">
        <f t="shared" si="254"/>
        <v>5.4515345366712982</v>
      </c>
      <c r="CM754" s="9">
        <f t="shared" si="255"/>
        <v>2.3977452911217711</v>
      </c>
      <c r="CP754">
        <f t="shared" si="256"/>
        <v>-1.5484654633287018</v>
      </c>
      <c r="CV754">
        <v>0.1214241545847141</v>
      </c>
      <c r="CW754">
        <v>-0.63512576163748891</v>
      </c>
      <c r="CX754">
        <v>-2.6210783982677031E-2</v>
      </c>
      <c r="CY754">
        <v>-0.4146825969440408</v>
      </c>
      <c r="CZ754">
        <v>-0.49566453578577019</v>
      </c>
      <c r="DA754">
        <v>-1.1675336052360861</v>
      </c>
      <c r="DB754">
        <v>-2.0563053563372347E-2</v>
      </c>
      <c r="DC754">
        <v>-0.97349095986807155</v>
      </c>
      <c r="DD754">
        <v>-0.42158095303987836</v>
      </c>
      <c r="DE754">
        <v>-0.91516077103748927</v>
      </c>
      <c r="DF754">
        <v>-1.1279583116544045</v>
      </c>
      <c r="DG754">
        <v>-0.30816226096607841</v>
      </c>
      <c r="DH754">
        <v>0.15898630693097587</v>
      </c>
      <c r="DI754">
        <v>-0.77018472695496543</v>
      </c>
      <c r="DJ754">
        <v>-0.21334825494088186</v>
      </c>
      <c r="DK754">
        <v>0.27933160185070599</v>
      </c>
      <c r="DL754">
        <v>-1.0267409061126642</v>
      </c>
      <c r="DM754">
        <v>-0.92113571309378228</v>
      </c>
      <c r="DN754">
        <v>-0.61537868414983388</v>
      </c>
      <c r="DO754">
        <v>3.2795344697637348E-2</v>
      </c>
      <c r="DR754">
        <f t="shared" si="257"/>
        <v>6.3727588944652275E-2</v>
      </c>
      <c r="DS754">
        <f t="shared" si="269"/>
        <v>-0.23562461961245201</v>
      </c>
      <c r="DT754">
        <f t="shared" si="270"/>
        <v>-8.2097741995926597E-3</v>
      </c>
      <c r="DU754">
        <f t="shared" si="271"/>
        <v>-0.14373345091381132</v>
      </c>
      <c r="DV754">
        <f t="shared" si="272"/>
        <v>-0.15749534985054151</v>
      </c>
      <c r="DW754">
        <f t="shared" si="273"/>
        <v>-0.30117999575934623</v>
      </c>
      <c r="DX754">
        <f t="shared" si="274"/>
        <v>-5.4829907443669267E-3</v>
      </c>
      <c r="DY754">
        <f t="shared" si="275"/>
        <v>-0.31901357041956169</v>
      </c>
      <c r="DZ754">
        <f t="shared" si="276"/>
        <v>-0.20509913704599295</v>
      </c>
      <c r="EA754">
        <f t="shared" si="258"/>
        <v>-0.45726078458153263</v>
      </c>
      <c r="EB754">
        <f t="shared" si="259"/>
        <v>-0.43324876376819393</v>
      </c>
      <c r="EC754">
        <f t="shared" si="260"/>
        <v>-8.3823684932142609E-2</v>
      </c>
      <c r="ED754">
        <f t="shared" si="261"/>
        <v>4.1859795638897912E-2</v>
      </c>
      <c r="EE754">
        <f t="shared" si="262"/>
        <v>-0.30945576103106098</v>
      </c>
      <c r="EF754">
        <f t="shared" si="263"/>
        <v>-8.1553879558598566E-2</v>
      </c>
      <c r="EG754">
        <f t="shared" si="264"/>
        <v>3.2288883262744046E-2</v>
      </c>
      <c r="EH754">
        <f t="shared" si="265"/>
        <v>-0.35397433062700778</v>
      </c>
      <c r="EI754">
        <f t="shared" si="266"/>
        <v>-0.37422770357540819</v>
      </c>
      <c r="EJ754">
        <f t="shared" si="267"/>
        <v>-0.13398469458956558</v>
      </c>
      <c r="EK754">
        <f t="shared" si="268"/>
        <v>1.0452826040584125E-2</v>
      </c>
    </row>
    <row r="755" spans="1:141" x14ac:dyDescent="0.3">
      <c r="A755" s="6">
        <f>('Base original'!A755-MIN('Base original'!A:A))/(MAX('Base original'!A:A)-MIN('Base original'!A:A))</f>
        <v>0.5752212389380531</v>
      </c>
      <c r="B755" s="6">
        <f>('Base original'!B755-MIN('Base original'!B:B))/(MAX('Base original'!B:B)-MIN('Base original'!B:B))</f>
        <v>0.13013698630136986</v>
      </c>
      <c r="C755" s="6">
        <f>('Base original'!C755-MIN('Base original'!C:C))/(MAX('Base original'!C:C)-MIN('Base original'!C:C))</f>
        <v>0.53</v>
      </c>
      <c r="D755" s="6">
        <f>('Base original'!D755-MIN('Base original'!D:D))/(MAX('Base original'!D:D)-MIN('Base original'!D:D))</f>
        <v>8.9041095890410982E-2</v>
      </c>
      <c r="E755" s="6">
        <f>('Base original'!E755-MIN('Base original'!E:E))/(MAX('Base original'!E:E)-MIN('Base original'!E:E))</f>
        <v>8.0133555926544239E-2</v>
      </c>
      <c r="F755" s="6">
        <f>('Base original'!F755-MIN('Base original'!F:F))/(MAX('Base original'!F:F)-MIN('Base original'!F:F))</f>
        <v>2.9850746268656716E-2</v>
      </c>
      <c r="G755" s="6">
        <f>('Base original'!G755-MIN('Base original'!G:G))/(MAX('Base original'!G:G)-MIN('Base original'!G:G))</f>
        <v>1.4134275618374558E-2</v>
      </c>
      <c r="H755" s="6">
        <f>('Base original'!H755-MIN('Base original'!H:H))/(MAX('Base original'!H:H)-MIN('Base original'!H:H))</f>
        <v>0.41483113069016581</v>
      </c>
      <c r="I755" s="6">
        <f>('Base original'!I755-MIN('Base original'!I:I))/(MAX('Base original'!I:I)-MIN('Base original'!I:I))</f>
        <v>0.2204724409448818</v>
      </c>
      <c r="J755" s="6">
        <f>('Base original'!J755-MIN('Base original'!J:J))/(MAX('Base original'!J:J)-MIN('Base original'!J:J))</f>
        <v>0.29940119760479039</v>
      </c>
      <c r="K755" s="6">
        <f>('Base original'!K755-MIN('Base original'!K:K))/(MAX('Base original'!K:K)-MIN('Base original'!K:K))</f>
        <v>0.38461538461538464</v>
      </c>
      <c r="L755" s="6">
        <f>'Base original'!L755</f>
        <v>7</v>
      </c>
      <c r="M755">
        <v>1067</v>
      </c>
      <c r="O755">
        <v>0.74552351135640116</v>
      </c>
      <c r="P755" t="str">
        <f>IF(O755&lt;=cockpit!C$11,"treino","teste")</f>
        <v>treino</v>
      </c>
      <c r="AP755" s="6">
        <v>1.1016463696662633</v>
      </c>
      <c r="AQ755" s="6">
        <v>1.5893985404850934</v>
      </c>
      <c r="AR755" s="6">
        <v>1.2365451254485214</v>
      </c>
      <c r="AS755" s="6">
        <v>1.6136609548575063</v>
      </c>
      <c r="AT755" s="6">
        <v>1.5566002290132737</v>
      </c>
      <c r="AU755" s="6">
        <v>1.4584332260632691</v>
      </c>
      <c r="AV755" s="6">
        <v>1.4477551973736624</v>
      </c>
      <c r="AW755" s="6">
        <v>1.8261650153312965</v>
      </c>
      <c r="AX755" s="6">
        <v>1.0372400657659049</v>
      </c>
      <c r="AY755" s="6">
        <v>0.82747338665662196</v>
      </c>
      <c r="AZ755" s="6">
        <v>0.99225503802495485</v>
      </c>
      <c r="BA755" s="6">
        <v>1.3992626314921519</v>
      </c>
      <c r="BB755" s="6">
        <v>1.1822687992863807</v>
      </c>
      <c r="BC755" s="6">
        <v>1.2584629445390321</v>
      </c>
      <c r="BD755" s="6">
        <v>1.1950805170521326</v>
      </c>
      <c r="BE755" s="6">
        <v>1.7137584198956644</v>
      </c>
      <c r="BF755" s="6">
        <v>1.21958382645898</v>
      </c>
      <c r="BG755" s="6">
        <v>1.1084784075436656</v>
      </c>
      <c r="BH755" s="6">
        <v>1.081015839519222</v>
      </c>
      <c r="BI755" s="6">
        <v>1.2689789833627099</v>
      </c>
      <c r="BL755" s="8">
        <f>IF(BL$1&lt;=cockpit!$C$15,1/(1+EXP(-(AP755+T$14))),0)</f>
        <v>0.77898907586772859</v>
      </c>
      <c r="BM755" s="8">
        <f>IF(BM$1&lt;=cockpit!$C$15,1/(1+EXP(-(AQ755+U$14))),0)</f>
        <v>0.84670022396269551</v>
      </c>
      <c r="BN755" s="8">
        <f>IF(BN$1&lt;=cockpit!$C$15,1/(1+EXP(-(AR755+V$14))),0)</f>
        <v>0.8003492276517733</v>
      </c>
      <c r="BO755" s="8">
        <f>IF(BO$1&lt;=cockpit!$C$15,1/(1+EXP(-(AS755+W$14))),0)</f>
        <v>0.84315908875543844</v>
      </c>
      <c r="BP755" s="8">
        <f>IF(BP$1&lt;=cockpit!$C$15,1/(1+EXP(-(AT755+X$14))),0)</f>
        <v>0.84079032504336804</v>
      </c>
      <c r="BQ755" s="8">
        <f>IF(BQ$1&lt;=cockpit!$C$15,1/(1+EXP(-(AU755+Y$14))),0)</f>
        <v>0.87060325921788861</v>
      </c>
      <c r="BR755" s="8">
        <f>IF(BR$1&lt;=cockpit!$C$15,1/(1+EXP(-(AV755+Z$14))),0)</f>
        <v>0.8634529603801383</v>
      </c>
      <c r="BS755" s="8">
        <f>IF(BS$1&lt;=cockpit!$C$15,1/(1+EXP(-(AW755+AA$14))),0)</f>
        <v>0.87379409027881694</v>
      </c>
      <c r="BT755" s="8">
        <f>IF(BT$1&lt;=cockpit!$C$15,1/(1+EXP(-(AX755+AB$14))),0)</f>
        <v>0.75605990484721741</v>
      </c>
      <c r="BU755" s="8">
        <f>IF(BU$1&lt;=cockpit!$C$15,1/(1+EXP(-(AY755+AC$14))),0)</f>
        <v>0.70433903708892998</v>
      </c>
      <c r="BV755" s="8">
        <f>IF(BV$1&lt;=cockpit!$C$15,1/(1+EXP(-(AZ755+AD$14))),0)</f>
        <v>0.79695548803504168</v>
      </c>
      <c r="BW755" s="8">
        <f>IF(BW$1&lt;=cockpit!$C$15,1/(1+EXP(-(BA755+AE$14))),0)</f>
        <v>0.86122837723828283</v>
      </c>
      <c r="BX755" s="8">
        <f>IF(BX$1&lt;=cockpit!$C$15,1/(1+EXP(-(BB755+AF$14))),0)</f>
        <v>0.87129122018545435</v>
      </c>
      <c r="BY755" s="8">
        <f>IF(BY$1&lt;=cockpit!$C$15,1/(1+EXP(-(BC755+AG$14))),0)</f>
        <v>0.77379518395364821</v>
      </c>
      <c r="BZ755" s="8">
        <f>IF(BZ$1&lt;=cockpit!$C$15,1/(1+EXP(-(BD755+AH$14))),0)</f>
        <v>0.81751555051160718</v>
      </c>
      <c r="CA755" s="8">
        <f>IF(CA$1&lt;=cockpit!$C$15,1/(1+EXP(-(BE755+AI$14))),0)</f>
        <v>0.93612439542969905</v>
      </c>
      <c r="CB755" s="8">
        <f>IF(CB$1&lt;=cockpit!$C$15,1/(1+EXP(-(BF755+AJ$14))),0)</f>
        <v>0.83652387327177113</v>
      </c>
      <c r="CC755" s="8">
        <f>IF(CC$1&lt;=cockpit!$C$15,1/(1+EXP(-(BG755+AK$14))),0)</f>
        <v>0.78514559763668035</v>
      </c>
      <c r="CD755" s="8">
        <f>IF(CD$1&lt;=cockpit!$C$15,1/(1+EXP(-(BH755+AL$14))),0)</f>
        <v>0.88205447066589571</v>
      </c>
      <c r="CE755" s="8">
        <f>IF(CE$1&lt;=cockpit!$C$15,1/(1+EXP(-(BI755+AM$14))),0)</f>
        <v>0.85943815107784349</v>
      </c>
      <c r="CH755" s="6">
        <v>5.569287905774801</v>
      </c>
      <c r="CK755" s="9">
        <f t="shared" si="254"/>
        <v>5.569287905774801</v>
      </c>
      <c r="CM755" s="9">
        <f t="shared" si="255"/>
        <v>2.0469370965622544</v>
      </c>
      <c r="CP755">
        <f t="shared" si="256"/>
        <v>-1.430712094225199</v>
      </c>
      <c r="CV755">
        <v>0.11219043020951344</v>
      </c>
      <c r="CW755">
        <v>-0.58682749473493101</v>
      </c>
      <c r="CX755">
        <v>-2.4217579617518272E-2</v>
      </c>
      <c r="CY755">
        <v>-0.3831479750521315</v>
      </c>
      <c r="CZ755">
        <v>-0.45797162598820212</v>
      </c>
      <c r="DA755">
        <v>-1.0787482762675158</v>
      </c>
      <c r="DB755">
        <v>-1.8999331999355207E-2</v>
      </c>
      <c r="DC755">
        <v>-0.89946164308250576</v>
      </c>
      <c r="DD755">
        <v>-0.3895217442645042</v>
      </c>
      <c r="DE755">
        <v>-0.8455671852500688</v>
      </c>
      <c r="DF755">
        <v>-1.0421824938844149</v>
      </c>
      <c r="DG755">
        <v>-0.28472799955135952</v>
      </c>
      <c r="DH755">
        <v>0.14689616108929757</v>
      </c>
      <c r="DI755">
        <v>-0.71161587373944035</v>
      </c>
      <c r="DJ755">
        <v>-0.19712414377624751</v>
      </c>
      <c r="DK755">
        <v>0.25808977373508812</v>
      </c>
      <c r="DL755">
        <v>-0.94866218640312105</v>
      </c>
      <c r="DM755">
        <v>-0.85108776163015598</v>
      </c>
      <c r="DN755">
        <v>-0.56858208774570651</v>
      </c>
      <c r="DO755">
        <v>3.0301416082170553E-2</v>
      </c>
      <c r="DR755">
        <f t="shared" si="257"/>
        <v>4.4110586795822207E-2</v>
      </c>
      <c r="DS755">
        <f t="shared" si="269"/>
        <v>-0.1661301189236857</v>
      </c>
      <c r="DT755">
        <f t="shared" si="270"/>
        <v>-8.7047937911933788E-3</v>
      </c>
      <c r="DU755">
        <f t="shared" si="271"/>
        <v>-0.11076147068696159</v>
      </c>
      <c r="DV755">
        <f t="shared" si="272"/>
        <v>-0.13421849060770036</v>
      </c>
      <c r="DW755">
        <f t="shared" si="273"/>
        <v>-0.2611109825566385</v>
      </c>
      <c r="DX755">
        <f t="shared" si="274"/>
        <v>-4.8343607469185429E-3</v>
      </c>
      <c r="DY755">
        <f t="shared" si="275"/>
        <v>-0.21270818627756349</v>
      </c>
      <c r="DZ755">
        <f t="shared" si="276"/>
        <v>-0.16686076186495843</v>
      </c>
      <c r="EA755">
        <f t="shared" si="258"/>
        <v>-0.42608681844960972</v>
      </c>
      <c r="EB755">
        <f t="shared" si="259"/>
        <v>-0.38025273706919061</v>
      </c>
      <c r="EC755">
        <f t="shared" si="260"/>
        <v>-7.3541165616814924E-2</v>
      </c>
      <c r="ED755">
        <f t="shared" si="261"/>
        <v>3.5380176846493416E-2</v>
      </c>
      <c r="EE755">
        <f t="shared" si="262"/>
        <v>-0.2855294742525612</v>
      </c>
      <c r="EF755">
        <f t="shared" si="263"/>
        <v>-6.5379834518612082E-2</v>
      </c>
      <c r="EG755">
        <f t="shared" si="264"/>
        <v>3.1918250418627267E-2</v>
      </c>
      <c r="EH755">
        <f t="shared" si="265"/>
        <v>-0.28481477012843559</v>
      </c>
      <c r="EI755">
        <f t="shared" si="266"/>
        <v>-0.32643163898196248</v>
      </c>
      <c r="EJ755">
        <f t="shared" si="267"/>
        <v>-0.12621380110793515</v>
      </c>
      <c r="EK755">
        <f t="shared" si="268"/>
        <v>7.9197618693223927E-3</v>
      </c>
    </row>
    <row r="756" spans="1:141" x14ac:dyDescent="0.3">
      <c r="A756" s="6">
        <f>('Base original'!A756-MIN('Base original'!A:A))/(MAX('Base original'!A:A)-MIN('Base original'!A:A))</f>
        <v>0.30088495575221241</v>
      </c>
      <c r="B756" s="6">
        <f>('Base original'!B756-MIN('Base original'!B:B))/(MAX('Base original'!B:B)-MIN('Base original'!B:B))</f>
        <v>0.34246575342465752</v>
      </c>
      <c r="C756" s="6">
        <f>('Base original'!C756-MIN('Base original'!C:C))/(MAX('Base original'!C:C)-MIN('Base original'!C:C))</f>
        <v>0.35</v>
      </c>
      <c r="D756" s="6">
        <f>('Base original'!D756-MIN('Base original'!D:D))/(MAX('Base original'!D:D)-MIN('Base original'!D:D))</f>
        <v>0.13013698630136986</v>
      </c>
      <c r="E756" s="6">
        <f>('Base original'!E756-MIN('Base original'!E:E))/(MAX('Base original'!E:E)-MIN('Base original'!E:E))</f>
        <v>0.12353923205342236</v>
      </c>
      <c r="F756" s="6">
        <f>('Base original'!F756-MIN('Base original'!F:F))/(MAX('Base original'!F:F)-MIN('Base original'!F:F))</f>
        <v>0.40298507462686567</v>
      </c>
      <c r="G756" s="6">
        <f>('Base original'!G756-MIN('Base original'!G:G))/(MAX('Base original'!G:G)-MIN('Base original'!G:G))</f>
        <v>0.16254416961130741</v>
      </c>
      <c r="H756" s="6">
        <f>('Base original'!H756-MIN('Base original'!H:H))/(MAX('Base original'!H:H)-MIN('Base original'!H:H))</f>
        <v>0.5088105726872254</v>
      </c>
      <c r="I756" s="6">
        <f>('Base original'!I756-MIN('Base original'!I:I))/(MAX('Base original'!I:I)-MIN('Base original'!I:I))</f>
        <v>0.44881889763779531</v>
      </c>
      <c r="J756" s="6">
        <f>('Base original'!J756-MIN('Base original'!J:J))/(MAX('Base original'!J:J)-MIN('Base original'!J:J))</f>
        <v>0.17365269461077845</v>
      </c>
      <c r="K756" s="6">
        <f>('Base original'!K756-MIN('Base original'!K:K))/(MAX('Base original'!K:K)-MIN('Base original'!K:K))</f>
        <v>0.36923076923076931</v>
      </c>
      <c r="L756" s="6">
        <f>'Base original'!L756</f>
        <v>5</v>
      </c>
      <c r="M756">
        <v>1069</v>
      </c>
      <c r="O756">
        <v>0.85654488395053474</v>
      </c>
      <c r="P756" t="str">
        <f>IF(O756&lt;=cockpit!C$11,"treino","teste")</f>
        <v>teste</v>
      </c>
      <c r="AP756" s="6">
        <v>1.0099608860411882</v>
      </c>
      <c r="AQ756" s="6">
        <v>1.7301892542518982</v>
      </c>
      <c r="AR756" s="6">
        <v>1.6862515070393675</v>
      </c>
      <c r="AS756" s="6">
        <v>2.009924736619185</v>
      </c>
      <c r="AT756" s="6">
        <v>1.9314047887802535</v>
      </c>
      <c r="AU756" s="6">
        <v>1.6625769315234369</v>
      </c>
      <c r="AV756" s="6">
        <v>1.6792199214834556</v>
      </c>
      <c r="AW756" s="6">
        <v>2.0949442149926956</v>
      </c>
      <c r="AX756" s="6">
        <v>1.1886824140688574</v>
      </c>
      <c r="AY756" s="6">
        <v>1.3396391280068303</v>
      </c>
      <c r="AZ756" s="6">
        <v>1.2946999783675148</v>
      </c>
      <c r="BA756" s="6">
        <v>1.7982744113230211</v>
      </c>
      <c r="BB756" s="6">
        <v>1.3081931382191738</v>
      </c>
      <c r="BC756" s="6">
        <v>1.5222999070043925</v>
      </c>
      <c r="BD756" s="6">
        <v>1.300818647028082</v>
      </c>
      <c r="BE756" s="6">
        <v>1.9640135247203183</v>
      </c>
      <c r="BF756" s="6">
        <v>1.5257089422545524</v>
      </c>
      <c r="BG756" s="6">
        <v>1.4385535442800914</v>
      </c>
      <c r="BH756" s="6">
        <v>1.4542970006104867</v>
      </c>
      <c r="BI756" s="6">
        <v>1.4132288565651294</v>
      </c>
      <c r="BL756" s="8">
        <f>IF(BL$1&lt;=cockpit!$C$15,1/(1+EXP(-(AP756+T$14))),0)</f>
        <v>0.76280130301099736</v>
      </c>
      <c r="BM756" s="8">
        <f>IF(BM$1&lt;=cockpit!$C$15,1/(1+EXP(-(AQ756+U$14))),0)</f>
        <v>0.86409681902829538</v>
      </c>
      <c r="BN756" s="8">
        <f>IF(BN$1&lt;=cockpit!$C$15,1/(1+EXP(-(AR756+V$14))),0)</f>
        <v>0.86273389096546127</v>
      </c>
      <c r="BO756" s="8">
        <f>IF(BO$1&lt;=cockpit!$C$15,1/(1+EXP(-(AS756+W$14))),0)</f>
        <v>0.88876496775055991</v>
      </c>
      <c r="BP756" s="8">
        <f>IF(BP$1&lt;=cockpit!$C$15,1/(1+EXP(-(AT756+X$14))),0)</f>
        <v>0.8848237418158863</v>
      </c>
      <c r="BQ756" s="8">
        <f>IF(BQ$1&lt;=cockpit!$C$15,1/(1+EXP(-(AU756+Y$14))),0)</f>
        <v>0.89191442174412428</v>
      </c>
      <c r="BR756" s="8">
        <f>IF(BR$1&lt;=cockpit!$C$15,1/(1+EXP(-(AV756+Z$14))),0)</f>
        <v>0.88852228038412662</v>
      </c>
      <c r="BS756" s="8">
        <f>IF(BS$1&lt;=cockpit!$C$15,1/(1+EXP(-(AW756+AA$14))),0)</f>
        <v>0.90058210193264643</v>
      </c>
      <c r="BT756" s="8">
        <f>IF(BT$1&lt;=cockpit!$C$15,1/(1+EXP(-(AX756+AB$14))),0)</f>
        <v>0.78289887482062992</v>
      </c>
      <c r="BU756" s="8">
        <f>IF(BU$1&lt;=cockpit!$C$15,1/(1+EXP(-(AY756+AC$14))),0)</f>
        <v>0.79902507288843827</v>
      </c>
      <c r="BV756" s="8">
        <f>IF(BV$1&lt;=cockpit!$C$15,1/(1+EXP(-(AZ756+AD$14))),0)</f>
        <v>0.8415516266487908</v>
      </c>
      <c r="BW756" s="8">
        <f>IF(BW$1&lt;=cockpit!$C$15,1/(1+EXP(-(BA756+AE$14))),0)</f>
        <v>0.90243183667680749</v>
      </c>
      <c r="BX756" s="8">
        <f>IF(BX$1&lt;=cockpit!$C$15,1/(1+EXP(-(BB756+AF$14))),0)</f>
        <v>0.88476497231609985</v>
      </c>
      <c r="BY756" s="8">
        <f>IF(BY$1&lt;=cockpit!$C$15,1/(1+EXP(-(BC756+AG$14))),0)</f>
        <v>0.81663347106285822</v>
      </c>
      <c r="BZ756" s="8">
        <f>IF(BZ$1&lt;=cockpit!$C$15,1/(1+EXP(-(BD756+AH$14))),0)</f>
        <v>0.83276383194066872</v>
      </c>
      <c r="CA756" s="8">
        <f>IF(CA$1&lt;=cockpit!$C$15,1/(1+EXP(-(BE756+AI$14))),0)</f>
        <v>0.9495528990636618</v>
      </c>
      <c r="CB756" s="8">
        <f>IF(CB$1&lt;=cockpit!$C$15,1/(1+EXP(-(BF756+AJ$14))),0)</f>
        <v>0.87421070796138289</v>
      </c>
      <c r="CC756" s="8">
        <f>IF(CC$1&lt;=cockpit!$C$15,1/(1+EXP(-(BG756+AK$14))),0)</f>
        <v>0.83561870442776931</v>
      </c>
      <c r="CD756" s="8">
        <f>IF(CD$1&lt;=cockpit!$C$15,1/(1+EXP(-(BH756+AL$14))),0)</f>
        <v>0.91570039647538126</v>
      </c>
      <c r="CE756" s="8">
        <f>IF(CE$1&lt;=cockpit!$C$15,1/(1+EXP(-(BI756+AM$14))),0)</f>
        <v>0.87597790561761979</v>
      </c>
      <c r="CH756" s="6">
        <v>5.8298899688445802</v>
      </c>
      <c r="CK756" s="9">
        <f t="shared" si="254"/>
        <v>5.8298899688445802</v>
      </c>
      <c r="CM756" s="9">
        <f t="shared" si="255"/>
        <v>0.68871736038885834</v>
      </c>
      <c r="CP756">
        <f t="shared" si="256"/>
        <v>0</v>
      </c>
      <c r="CV756">
        <v>0</v>
      </c>
      <c r="CW756">
        <v>0</v>
      </c>
      <c r="CX756">
        <v>0</v>
      </c>
      <c r="CY756">
        <v>0</v>
      </c>
      <c r="CZ756">
        <v>0</v>
      </c>
      <c r="DA756">
        <v>0</v>
      </c>
      <c r="DB756">
        <v>0</v>
      </c>
      <c r="DC756">
        <v>0</v>
      </c>
      <c r="DD756">
        <v>0</v>
      </c>
      <c r="DE756">
        <v>0</v>
      </c>
      <c r="DF756">
        <v>0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0</v>
      </c>
      <c r="DO756">
        <v>0</v>
      </c>
      <c r="DR756">
        <f t="shared" si="257"/>
        <v>0</v>
      </c>
      <c r="DS756">
        <f t="shared" si="269"/>
        <v>0</v>
      </c>
      <c r="DT756">
        <f t="shared" si="270"/>
        <v>0</v>
      </c>
      <c r="DU756">
        <f t="shared" si="271"/>
        <v>0</v>
      </c>
      <c r="DV756">
        <f t="shared" si="272"/>
        <v>0</v>
      </c>
      <c r="DW756">
        <f t="shared" si="273"/>
        <v>0</v>
      </c>
      <c r="DX756">
        <f t="shared" si="274"/>
        <v>0</v>
      </c>
      <c r="DY756">
        <f t="shared" si="275"/>
        <v>0</v>
      </c>
      <c r="DZ756">
        <f t="shared" si="276"/>
        <v>0</v>
      </c>
      <c r="EA756">
        <f t="shared" si="258"/>
        <v>0</v>
      </c>
      <c r="EB756">
        <f t="shared" si="259"/>
        <v>0</v>
      </c>
      <c r="EC756">
        <f t="shared" si="260"/>
        <v>0</v>
      </c>
      <c r="ED756">
        <f t="shared" si="261"/>
        <v>0</v>
      </c>
      <c r="EE756">
        <f t="shared" si="262"/>
        <v>0</v>
      </c>
      <c r="EF756">
        <f t="shared" si="263"/>
        <v>0</v>
      </c>
      <c r="EG756">
        <f t="shared" si="264"/>
        <v>0</v>
      </c>
      <c r="EH756">
        <f t="shared" si="265"/>
        <v>0</v>
      </c>
      <c r="EI756">
        <f t="shared" si="266"/>
        <v>0</v>
      </c>
      <c r="EJ756">
        <f t="shared" si="267"/>
        <v>0</v>
      </c>
      <c r="EK756">
        <f t="shared" si="268"/>
        <v>0</v>
      </c>
    </row>
    <row r="757" spans="1:141" x14ac:dyDescent="0.3">
      <c r="A757" s="6">
        <f>('Base original'!A757-MIN('Base original'!A:A))/(MAX('Base original'!A:A)-MIN('Base original'!A:A))</f>
        <v>0.4159292035398231</v>
      </c>
      <c r="B757" s="6">
        <f>('Base original'!B757-MIN('Base original'!B:B))/(MAX('Base original'!B:B)-MIN('Base original'!B:B))</f>
        <v>0.14383561643835618</v>
      </c>
      <c r="C757" s="6">
        <f>('Base original'!C757-MIN('Base original'!C:C))/(MAX('Base original'!C:C)-MIN('Base original'!C:C))</f>
        <v>0.45</v>
      </c>
      <c r="D757" s="6">
        <f>('Base original'!D757-MIN('Base original'!D:D))/(MAX('Base original'!D:D)-MIN('Base original'!D:D))</f>
        <v>4.1095890410958902E-2</v>
      </c>
      <c r="E757" s="6">
        <f>('Base original'!E757-MIN('Base original'!E:E))/(MAX('Base original'!E:E)-MIN('Base original'!E:E))</f>
        <v>7.512520868113523E-2</v>
      </c>
      <c r="F757" s="6">
        <f>('Base original'!F757-MIN('Base original'!F:F))/(MAX('Base original'!F:F)-MIN('Base original'!F:F))</f>
        <v>0.26865671641791045</v>
      </c>
      <c r="G757" s="6">
        <f>('Base original'!G757-MIN('Base original'!G:G))/(MAX('Base original'!G:G)-MIN('Base original'!G:G))</f>
        <v>0.10954063604240283</v>
      </c>
      <c r="H757" s="6">
        <f>('Base original'!H757-MIN('Base original'!H:H))/(MAX('Base original'!H:H)-MIN('Base original'!H:H))</f>
        <v>0.36049926578560809</v>
      </c>
      <c r="I757" s="6">
        <f>('Base original'!I757-MIN('Base original'!I:I))/(MAX('Base original'!I:I)-MIN('Base original'!I:I))</f>
        <v>0.34645669291338588</v>
      </c>
      <c r="J757" s="6">
        <f>('Base original'!J757-MIN('Base original'!J:J))/(MAX('Base original'!J:J)-MIN('Base original'!J:J))</f>
        <v>0.3353293413173653</v>
      </c>
      <c r="K757" s="6">
        <f>('Base original'!K757-MIN('Base original'!K:K))/(MAX('Base original'!K:K)-MIN('Base original'!K:K))</f>
        <v>0.4153846153846153</v>
      </c>
      <c r="L757" s="6">
        <f>'Base original'!L757</f>
        <v>7</v>
      </c>
      <c r="M757">
        <v>1070</v>
      </c>
      <c r="O757">
        <v>0.56157657984647802</v>
      </c>
      <c r="P757" t="str">
        <f>IF(O757&lt;=cockpit!C$11,"treino","teste")</f>
        <v>treino</v>
      </c>
      <c r="AP757" s="6">
        <v>1.0765275792453255</v>
      </c>
      <c r="AQ757" s="6">
        <v>1.596119785952502</v>
      </c>
      <c r="AR757" s="6">
        <v>1.4531827609676844</v>
      </c>
      <c r="AS757" s="6">
        <v>1.7052222030059747</v>
      </c>
      <c r="AT757" s="6">
        <v>1.702054514093807</v>
      </c>
      <c r="AU757" s="6">
        <v>1.5390723258346506</v>
      </c>
      <c r="AV757" s="6">
        <v>1.4837367588963994</v>
      </c>
      <c r="AW757" s="6">
        <v>1.9183484940404318</v>
      </c>
      <c r="AX757" s="6">
        <v>1.0524141327706595</v>
      </c>
      <c r="AY757" s="6">
        <v>1.0133781352177962</v>
      </c>
      <c r="AZ757" s="6">
        <v>1.0471093540795937</v>
      </c>
      <c r="BA757" s="6">
        <v>1.6064248384154838</v>
      </c>
      <c r="BB757" s="6">
        <v>1.1703665459786976</v>
      </c>
      <c r="BC757" s="6">
        <v>1.3119557382032232</v>
      </c>
      <c r="BD757" s="6">
        <v>1.2359218049392635</v>
      </c>
      <c r="BE757" s="6">
        <v>1.741988991667329</v>
      </c>
      <c r="BF757" s="6">
        <v>1.2538146713932967</v>
      </c>
      <c r="BG757" s="6">
        <v>1.2683001345279297</v>
      </c>
      <c r="BH757" s="6">
        <v>1.3143204617031297</v>
      </c>
      <c r="BI757" s="6">
        <v>1.2725055535594032</v>
      </c>
      <c r="BL757" s="8">
        <f>IF(BL$1&lt;=cockpit!$C$15,1/(1+EXP(-(AP757+T$14))),0)</f>
        <v>0.77463420754624868</v>
      </c>
      <c r="BM757" s="8">
        <f>IF(BM$1&lt;=cockpit!$C$15,1/(1+EXP(-(AQ757+U$14))),0)</f>
        <v>0.84757060311467258</v>
      </c>
      <c r="BN757" s="8">
        <f>IF(BN$1&lt;=cockpit!$C$15,1/(1+EXP(-(AR757+V$14))),0)</f>
        <v>0.83273221663834673</v>
      </c>
      <c r="BO757" s="8">
        <f>IF(BO$1&lt;=cockpit!$C$15,1/(1+EXP(-(AS757+W$14))),0)</f>
        <v>0.85489051954723994</v>
      </c>
      <c r="BP757" s="8">
        <f>IF(BP$1&lt;=cockpit!$C$15,1/(1+EXP(-(AT757+X$14))),0)</f>
        <v>0.85931044738646534</v>
      </c>
      <c r="BQ757" s="8">
        <f>IF(BQ$1&lt;=cockpit!$C$15,1/(1+EXP(-(AU757+Y$14))),0)</f>
        <v>0.87941926956251837</v>
      </c>
      <c r="BR757" s="8">
        <f>IF(BR$1&lt;=cockpit!$C$15,1/(1+EXP(-(AV757+Z$14))),0)</f>
        <v>0.86764004768242098</v>
      </c>
      <c r="BS757" s="8">
        <f>IF(BS$1&lt;=cockpit!$C$15,1/(1+EXP(-(AW757+AA$14))),0)</f>
        <v>0.88361455453305116</v>
      </c>
      <c r="BT757" s="8">
        <f>IF(BT$1&lt;=cockpit!$C$15,1/(1+EXP(-(AX757+AB$14))),0)</f>
        <v>0.75884762339375478</v>
      </c>
      <c r="BU757" s="8">
        <f>IF(BU$1&lt;=cockpit!$C$15,1/(1+EXP(-(AY757+AC$14))),0)</f>
        <v>0.74153291078816141</v>
      </c>
      <c r="BV757" s="8">
        <f>IF(BV$1&lt;=cockpit!$C$15,1/(1+EXP(-(AZ757+AD$14))),0)</f>
        <v>0.80568744610441823</v>
      </c>
      <c r="BW757" s="8">
        <f>IF(BW$1&lt;=cockpit!$C$15,1/(1+EXP(-(BA757+AE$14))),0)</f>
        <v>0.88418705991484636</v>
      </c>
      <c r="BX757" s="8">
        <f>IF(BX$1&lt;=cockpit!$C$15,1/(1+EXP(-(BB757+AF$14))),0)</f>
        <v>0.86995055899241969</v>
      </c>
      <c r="BY757" s="8">
        <f>IF(BY$1&lt;=cockpit!$C$15,1/(1+EXP(-(BC757+AG$14))),0)</f>
        <v>0.78302103679624624</v>
      </c>
      <c r="BZ757" s="8">
        <f>IF(BZ$1&lt;=cockpit!$C$15,1/(1+EXP(-(BD757+AH$14))),0)</f>
        <v>0.82352958767832152</v>
      </c>
      <c r="CA757" s="8">
        <f>IF(CA$1&lt;=cockpit!$C$15,1/(1+EXP(-(BE757+AI$14))),0)</f>
        <v>0.93779181681587198</v>
      </c>
      <c r="CB757" s="8">
        <f>IF(CB$1&lt;=cockpit!$C$15,1/(1+EXP(-(BF757+AJ$14))),0)</f>
        <v>0.84115124212325865</v>
      </c>
      <c r="CC757" s="8">
        <f>IF(CC$1&lt;=cockpit!$C$15,1/(1+EXP(-(BG757+AK$14))),0)</f>
        <v>0.81087876678450865</v>
      </c>
      <c r="CD757" s="8">
        <f>IF(CD$1&lt;=cockpit!$C$15,1/(1+EXP(-(BH757+AL$14))),0)</f>
        <v>0.90424742758175614</v>
      </c>
      <c r="CE757" s="8">
        <f>IF(CE$1&lt;=cockpit!$C$15,1/(1+EXP(-(BI757+AM$14))),0)</f>
        <v>0.85986363584543857</v>
      </c>
      <c r="CH757" s="6">
        <v>5.6585931804297633</v>
      </c>
      <c r="CK757" s="9">
        <f t="shared" si="254"/>
        <v>5.6585931804297633</v>
      </c>
      <c r="CM757" s="9">
        <f t="shared" si="255"/>
        <v>1.7993722555895375</v>
      </c>
      <c r="CP757">
        <f t="shared" si="256"/>
        <v>-1.3414068195702367</v>
      </c>
      <c r="CV757">
        <v>0.10518748585476898</v>
      </c>
      <c r="CW757">
        <v>-0.55019762992571009</v>
      </c>
      <c r="CX757">
        <v>-2.2705914476816344E-2</v>
      </c>
      <c r="CY757">
        <v>-0.35923181799744924</v>
      </c>
      <c r="CZ757">
        <v>-0.42938496483664107</v>
      </c>
      <c r="DA757">
        <v>-1.0114126386612583</v>
      </c>
      <c r="DB757">
        <v>-1.7813390698298338E-2</v>
      </c>
      <c r="DC757">
        <v>-0.84331710540695914</v>
      </c>
      <c r="DD757">
        <v>-0.36520773552995162</v>
      </c>
      <c r="DE757">
        <v>-0.79278674813572747</v>
      </c>
      <c r="DF757">
        <v>-0.97712929818374916</v>
      </c>
      <c r="DG757">
        <v>-0.26695523289584139</v>
      </c>
      <c r="DH757">
        <v>0.13772687953727175</v>
      </c>
      <c r="DI757">
        <v>-0.66719669862402509</v>
      </c>
      <c r="DJ757">
        <v>-0.18481962362008317</v>
      </c>
      <c r="DK757">
        <v>0.24197976933792031</v>
      </c>
      <c r="DL757">
        <v>-0.88944654305078874</v>
      </c>
      <c r="DM757">
        <v>-0.79796272926714973</v>
      </c>
      <c r="DN757">
        <v>-0.53309110411945804</v>
      </c>
      <c r="DO757">
        <v>2.8409996909455719E-2</v>
      </c>
      <c r="DR757">
        <f t="shared" si="257"/>
        <v>4.2068877110989326E-2</v>
      </c>
      <c r="DS757">
        <f t="shared" si="269"/>
        <v>-0.15494889734927952</v>
      </c>
      <c r="DT757">
        <f t="shared" si="270"/>
        <v>-6.9606582815545806E-3</v>
      </c>
      <c r="DU757">
        <f t="shared" si="271"/>
        <v>-9.6691626294279395E-2</v>
      </c>
      <c r="DV757">
        <f t="shared" si="272"/>
        <v>-0.11232090434080388</v>
      </c>
      <c r="DW757">
        <f t="shared" si="273"/>
        <v>-0.22920810044850973</v>
      </c>
      <c r="DX757">
        <f t="shared" si="274"/>
        <v>-4.4034834989371101E-3</v>
      </c>
      <c r="DY757">
        <f t="shared" si="275"/>
        <v>-0.18487646146563516</v>
      </c>
      <c r="DZ757">
        <f t="shared" si="276"/>
        <v>-0.1549029649155457</v>
      </c>
      <c r="EA757">
        <f t="shared" si="258"/>
        <v>-0.35685626034281209</v>
      </c>
      <c r="EB757">
        <f t="shared" si="259"/>
        <v>-0.34284314774978952</v>
      </c>
      <c r="EC757">
        <f t="shared" si="260"/>
        <v>-5.8253167127148647E-2</v>
      </c>
      <c r="ED757">
        <f t="shared" si="261"/>
        <v>3.3493252357759032E-2</v>
      </c>
      <c r="EE757">
        <f t="shared" si="262"/>
        <v>-0.25812376168960038</v>
      </c>
      <c r="EF757">
        <f t="shared" si="263"/>
        <v>-5.9474773428432125E-2</v>
      </c>
      <c r="EG757">
        <f t="shared" si="264"/>
        <v>2.916981627611645E-2</v>
      </c>
      <c r="EH757">
        <f t="shared" si="265"/>
        <v>-0.26013161664974688</v>
      </c>
      <c r="EI757">
        <f t="shared" si="266"/>
        <v>-0.27328278489372287</v>
      </c>
      <c r="EJ757">
        <f t="shared" si="267"/>
        <v>-9.7202013930827641E-2</v>
      </c>
      <c r="EK757">
        <f t="shared" si="268"/>
        <v>7.4046261278937859E-3</v>
      </c>
    </row>
    <row r="758" spans="1:141" x14ac:dyDescent="0.3">
      <c r="A758" s="6">
        <f>('Base original'!A758-MIN('Base original'!A:A))/(MAX('Base original'!A:A)-MIN('Base original'!A:A))</f>
        <v>0.25663716814159293</v>
      </c>
      <c r="B758" s="6">
        <f>('Base original'!B758-MIN('Base original'!B:B))/(MAX('Base original'!B:B)-MIN('Base original'!B:B))</f>
        <v>0.4452054794520548</v>
      </c>
      <c r="C758" s="6">
        <f>('Base original'!C758-MIN('Base original'!C:C))/(MAX('Base original'!C:C)-MIN('Base original'!C:C))</f>
        <v>0.2</v>
      </c>
      <c r="D758" s="6">
        <f>('Base original'!D758-MIN('Base original'!D:D))/(MAX('Base original'!D:D)-MIN('Base original'!D:D))</f>
        <v>0.49315068493150682</v>
      </c>
      <c r="E758" s="6">
        <f>('Base original'!E758-MIN('Base original'!E:E))/(MAX('Base original'!E:E)-MIN('Base original'!E:E))</f>
        <v>0.14357262103505844</v>
      </c>
      <c r="F758" s="6">
        <f>('Base original'!F758-MIN('Base original'!F:F))/(MAX('Base original'!F:F)-MIN('Base original'!F:F))</f>
        <v>0.43283582089552236</v>
      </c>
      <c r="G758" s="6">
        <f>('Base original'!G758-MIN('Base original'!G:G))/(MAX('Base original'!G:G)-MIN('Base original'!G:G))</f>
        <v>0.303886925795053</v>
      </c>
      <c r="H758" s="6">
        <f>('Base original'!H758-MIN('Base original'!H:H))/(MAX('Base original'!H:H)-MIN('Base original'!H:H))</f>
        <v>0.64977973568282288</v>
      </c>
      <c r="I758" s="6">
        <f>('Base original'!I758-MIN('Base original'!I:I))/(MAX('Base original'!I:I)-MIN('Base original'!I:I))</f>
        <v>0.3622047244094489</v>
      </c>
      <c r="J758" s="6">
        <f>('Base original'!J758-MIN('Base original'!J:J))/(MAX('Base original'!J:J)-MIN('Base original'!J:J))</f>
        <v>0.1497005988023952</v>
      </c>
      <c r="K758" s="6">
        <f>('Base original'!K758-MIN('Base original'!K:K))/(MAX('Base original'!K:K)-MIN('Base original'!K:K))</f>
        <v>0.12307692307692292</v>
      </c>
      <c r="L758" s="6">
        <f>'Base original'!L758</f>
        <v>5</v>
      </c>
      <c r="M758">
        <v>1071</v>
      </c>
      <c r="O758">
        <v>0.9832865538605291</v>
      </c>
      <c r="P758" t="str">
        <f>IF(O758&lt;=cockpit!C$11,"treino","teste")</f>
        <v>teste</v>
      </c>
      <c r="AP758" s="6">
        <v>1.2033997938009964</v>
      </c>
      <c r="AQ758" s="6">
        <v>1.7834898557094034</v>
      </c>
      <c r="AR758" s="6">
        <v>1.9284768044795111</v>
      </c>
      <c r="AS758" s="6">
        <v>2.3114344779295499</v>
      </c>
      <c r="AT758" s="6">
        <v>2.1530776607210553</v>
      </c>
      <c r="AU758" s="6">
        <v>1.6749231456702973</v>
      </c>
      <c r="AV758" s="6">
        <v>1.9831458998237232</v>
      </c>
      <c r="AW758" s="6">
        <v>2.1734140765321328</v>
      </c>
      <c r="AX758" s="6">
        <v>1.3254644672033034</v>
      </c>
      <c r="AY758" s="6">
        <v>1.6522922794182431</v>
      </c>
      <c r="AZ758" s="6">
        <v>1.5579318905960979</v>
      </c>
      <c r="BA758" s="6">
        <v>1.7750718038451265</v>
      </c>
      <c r="BB758" s="6">
        <v>1.4093564942666454</v>
      </c>
      <c r="BC758" s="6">
        <v>1.7694850367980923</v>
      </c>
      <c r="BD758" s="6">
        <v>1.2128899212002215</v>
      </c>
      <c r="BE758" s="6">
        <v>1.9799528546554643</v>
      </c>
      <c r="BF758" s="6">
        <v>1.703298794206711</v>
      </c>
      <c r="BG758" s="6">
        <v>1.5664215236776406</v>
      </c>
      <c r="BH758" s="6">
        <v>1.5505641619801611</v>
      </c>
      <c r="BI758" s="6">
        <v>1.3920543120232827</v>
      </c>
      <c r="BL758" s="8">
        <f>IF(BL$1&lt;=cockpit!$C$15,1/(1+EXP(-(AP758+T$14))),0)</f>
        <v>0.79600960060277381</v>
      </c>
      <c r="BM758" s="8">
        <f>IF(BM$1&lt;=cockpit!$C$15,1/(1+EXP(-(AQ758+U$14))),0)</f>
        <v>0.87023551128715648</v>
      </c>
      <c r="BN758" s="8">
        <f>IF(BN$1&lt;=cockpit!$C$15,1/(1+EXP(-(AR758+V$14))),0)</f>
        <v>0.88898451728665651</v>
      </c>
      <c r="BO758" s="8">
        <f>IF(BO$1&lt;=cockpit!$C$15,1/(1+EXP(-(AS758+W$14))),0)</f>
        <v>0.91526595328811877</v>
      </c>
      <c r="BP758" s="8">
        <f>IF(BP$1&lt;=cockpit!$C$15,1/(1+EXP(-(AT758+X$14))),0)</f>
        <v>0.90556075906605682</v>
      </c>
      <c r="BQ758" s="8">
        <f>IF(BQ$1&lt;=cockpit!$C$15,1/(1+EXP(-(AU758+Y$14))),0)</f>
        <v>0.89309888861138687</v>
      </c>
      <c r="BR758" s="8">
        <f>IF(BR$1&lt;=cockpit!$C$15,1/(1+EXP(-(AV758+Z$14))),0)</f>
        <v>0.91526314283279742</v>
      </c>
      <c r="BS758" s="8">
        <f>IF(BS$1&lt;=cockpit!$C$15,1/(1+EXP(-(AW758+AA$14))),0)</f>
        <v>0.90739032081669257</v>
      </c>
      <c r="BT758" s="8">
        <f>IF(BT$1&lt;=cockpit!$C$15,1/(1+EXP(-(AX758+AB$14))),0)</f>
        <v>0.80524784003655803</v>
      </c>
      <c r="BU758" s="8">
        <f>IF(BU$1&lt;=cockpit!$C$15,1/(1+EXP(-(AY758+AC$14))),0)</f>
        <v>0.84460060544803284</v>
      </c>
      <c r="BV758" s="8">
        <f>IF(BV$1&lt;=cockpit!$C$15,1/(1+EXP(-(AZ758+AD$14))),0)</f>
        <v>0.87358667480162999</v>
      </c>
      <c r="BW758" s="8">
        <f>IF(BW$1&lt;=cockpit!$C$15,1/(1+EXP(-(BA758+AE$14))),0)</f>
        <v>0.90036971671543609</v>
      </c>
      <c r="BX758" s="8">
        <f>IF(BX$1&lt;=cockpit!$C$15,1/(1+EXP(-(BB758+AF$14))),0)</f>
        <v>0.8946846037037659</v>
      </c>
      <c r="BY758" s="8">
        <f>IF(BY$1&lt;=cockpit!$C$15,1/(1+EXP(-(BC758+AG$14))),0)</f>
        <v>0.85079988074119817</v>
      </c>
      <c r="BZ758" s="8">
        <f>IF(BZ$1&lt;=cockpit!$C$15,1/(1+EXP(-(BD758+AH$14))),0)</f>
        <v>0.82015741747872617</v>
      </c>
      <c r="CA758" s="8">
        <f>IF(CA$1&lt;=cockpit!$C$15,1/(1+EXP(-(BE758+AI$14))),0)</f>
        <v>0.95031097975803736</v>
      </c>
      <c r="CB758" s="8">
        <f>IF(CB$1&lt;=cockpit!$C$15,1/(1+EXP(-(BF758+AJ$14))),0)</f>
        <v>0.89247768100252189</v>
      </c>
      <c r="CC758" s="8">
        <f>IF(CC$1&lt;=cockpit!$C$15,1/(1+EXP(-(BG758+AK$14))),0)</f>
        <v>0.85243795449064197</v>
      </c>
      <c r="CD758" s="8">
        <f>IF(CD$1&lt;=cockpit!$C$15,1/(1+EXP(-(BH758+AL$14))),0)</f>
        <v>0.92284032391342363</v>
      </c>
      <c r="CE758" s="8">
        <f>IF(CE$1&lt;=cockpit!$C$15,1/(1+EXP(-(BI758+AM$14))),0)</f>
        <v>0.873659116470894</v>
      </c>
      <c r="CH758" s="6">
        <v>5.9445627906401395</v>
      </c>
      <c r="CK758" s="9">
        <f t="shared" si="254"/>
        <v>5.9445627906401395</v>
      </c>
      <c r="CM758" s="9">
        <f t="shared" si="255"/>
        <v>0.89219886546188798</v>
      </c>
      <c r="CP758">
        <f t="shared" si="256"/>
        <v>0</v>
      </c>
      <c r="CV758">
        <v>0</v>
      </c>
      <c r="CW758">
        <v>0</v>
      </c>
      <c r="CX758">
        <v>0</v>
      </c>
      <c r="CY758">
        <v>0</v>
      </c>
      <c r="CZ758">
        <v>0</v>
      </c>
      <c r="DA758">
        <v>0</v>
      </c>
      <c r="DB758">
        <v>0</v>
      </c>
      <c r="DC758">
        <v>0</v>
      </c>
      <c r="DD758">
        <v>0</v>
      </c>
      <c r="DE758">
        <v>0</v>
      </c>
      <c r="DF758">
        <v>0</v>
      </c>
      <c r="DG758">
        <v>0</v>
      </c>
      <c r="DH758">
        <v>0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0</v>
      </c>
      <c r="DR758">
        <f t="shared" si="257"/>
        <v>0</v>
      </c>
      <c r="DS758">
        <f t="shared" si="269"/>
        <v>0</v>
      </c>
      <c r="DT758">
        <f t="shared" si="270"/>
        <v>0</v>
      </c>
      <c r="DU758">
        <f t="shared" si="271"/>
        <v>0</v>
      </c>
      <c r="DV758">
        <f t="shared" si="272"/>
        <v>0</v>
      </c>
      <c r="DW758">
        <f t="shared" si="273"/>
        <v>0</v>
      </c>
      <c r="DX758">
        <f t="shared" si="274"/>
        <v>0</v>
      </c>
      <c r="DY758">
        <f t="shared" si="275"/>
        <v>0</v>
      </c>
      <c r="DZ758">
        <f t="shared" si="276"/>
        <v>0</v>
      </c>
      <c r="EA758">
        <f t="shared" si="258"/>
        <v>0</v>
      </c>
      <c r="EB758">
        <f t="shared" si="259"/>
        <v>0</v>
      </c>
      <c r="EC758">
        <f t="shared" si="260"/>
        <v>0</v>
      </c>
      <c r="ED758">
        <f t="shared" si="261"/>
        <v>0</v>
      </c>
      <c r="EE758">
        <f t="shared" si="262"/>
        <v>0</v>
      </c>
      <c r="EF758">
        <f t="shared" si="263"/>
        <v>0</v>
      </c>
      <c r="EG758">
        <f t="shared" si="264"/>
        <v>0</v>
      </c>
      <c r="EH758">
        <f t="shared" si="265"/>
        <v>0</v>
      </c>
      <c r="EI758">
        <f t="shared" si="266"/>
        <v>0</v>
      </c>
      <c r="EJ758">
        <f t="shared" si="267"/>
        <v>0</v>
      </c>
      <c r="EK758">
        <f t="shared" si="268"/>
        <v>0</v>
      </c>
    </row>
    <row r="759" spans="1:141" x14ac:dyDescent="0.3">
      <c r="A759" s="6">
        <f>('Base original'!A759-MIN('Base original'!A:A))/(MAX('Base original'!A:A)-MIN('Base original'!A:A))</f>
        <v>0.30088495575221241</v>
      </c>
      <c r="B759" s="6">
        <f>('Base original'!B759-MIN('Base original'!B:B))/(MAX('Base original'!B:B)-MIN('Base original'!B:B))</f>
        <v>0.34246575342465752</v>
      </c>
      <c r="C759" s="6">
        <f>('Base original'!C759-MIN('Base original'!C:C))/(MAX('Base original'!C:C)-MIN('Base original'!C:C))</f>
        <v>0.33</v>
      </c>
      <c r="D759" s="6">
        <f>('Base original'!D759-MIN('Base original'!D:D))/(MAX('Base original'!D:D)-MIN('Base original'!D:D))</f>
        <v>0.12328767123287673</v>
      </c>
      <c r="E759" s="6">
        <f>('Base original'!E759-MIN('Base original'!E:E))/(MAX('Base original'!E:E)-MIN('Base original'!E:E))</f>
        <v>0.12687813021702837</v>
      </c>
      <c r="F759" s="6">
        <f>('Base original'!F759-MIN('Base original'!F:F))/(MAX('Base original'!F:F)-MIN('Base original'!F:F))</f>
        <v>0.22388059701492538</v>
      </c>
      <c r="G759" s="6">
        <f>('Base original'!G759-MIN('Base original'!G:G))/(MAX('Base original'!G:G)-MIN('Base original'!G:G))</f>
        <v>0.10954063604240283</v>
      </c>
      <c r="H759" s="6">
        <f>('Base original'!H759-MIN('Base original'!H:H))/(MAX('Base original'!H:H)-MIN('Base original'!H:H))</f>
        <v>0.52349486049926486</v>
      </c>
      <c r="I759" s="6">
        <f>('Base original'!I759-MIN('Base original'!I:I))/(MAX('Base original'!I:I)-MIN('Base original'!I:I))</f>
        <v>0.44881889763779531</v>
      </c>
      <c r="J759" s="6">
        <f>('Base original'!J759-MIN('Base original'!J:J))/(MAX('Base original'!J:J)-MIN('Base original'!J:J))</f>
        <v>0.1497005988023952</v>
      </c>
      <c r="K759" s="6">
        <f>('Base original'!K759-MIN('Base original'!K:K))/(MAX('Base original'!K:K)-MIN('Base original'!K:K))</f>
        <v>0.3538461538461537</v>
      </c>
      <c r="L759" s="6">
        <f>'Base original'!L759</f>
        <v>6</v>
      </c>
      <c r="M759">
        <v>1073</v>
      </c>
      <c r="O759">
        <v>0.61876518878374542</v>
      </c>
      <c r="P759" t="str">
        <f>IF(O759&lt;=cockpit!C$11,"treino","teste")</f>
        <v>treino</v>
      </c>
      <c r="AP759" s="6">
        <v>0.92454655913382233</v>
      </c>
      <c r="AQ759" s="6">
        <v>1.5903206209677283</v>
      </c>
      <c r="AR759" s="6">
        <v>1.4728996096225664</v>
      </c>
      <c r="AS759" s="6">
        <v>1.8506239166366947</v>
      </c>
      <c r="AT759" s="6">
        <v>1.7651876999865679</v>
      </c>
      <c r="AU759" s="6">
        <v>1.5474285271019519</v>
      </c>
      <c r="AV759" s="6">
        <v>1.5677146724045885</v>
      </c>
      <c r="AW759" s="6">
        <v>1.8958428668415486</v>
      </c>
      <c r="AX759" s="6">
        <v>1.0723056167661853</v>
      </c>
      <c r="AY759" s="6">
        <v>1.1415571490982304</v>
      </c>
      <c r="AZ759" s="6">
        <v>1.171753826965116</v>
      </c>
      <c r="BA759" s="6">
        <v>1.6326952575471572</v>
      </c>
      <c r="BB759" s="6">
        <v>1.2709617607665167</v>
      </c>
      <c r="BC759" s="6">
        <v>1.403754971535192</v>
      </c>
      <c r="BD759" s="6">
        <v>1.2071464279432951</v>
      </c>
      <c r="BE759" s="6">
        <v>1.9258899491033861</v>
      </c>
      <c r="BF759" s="6">
        <v>1.3844597091459157</v>
      </c>
      <c r="BG759" s="6">
        <v>1.2530262431208483</v>
      </c>
      <c r="BH759" s="6">
        <v>1.2569916271716179</v>
      </c>
      <c r="BI759" s="6">
        <v>1.347201574473758</v>
      </c>
      <c r="BL759" s="8">
        <f>IF(BL$1&lt;=cockpit!$C$15,1/(1+EXP(-(AP759+T$14))),0)</f>
        <v>0.74700177363852449</v>
      </c>
      <c r="BM759" s="8">
        <f>IF(BM$1&lt;=cockpit!$C$15,1/(1+EXP(-(AQ759+U$14))),0)</f>
        <v>0.84681987078766108</v>
      </c>
      <c r="BN759" s="8">
        <f>IF(BN$1&lt;=cockpit!$C$15,1/(1+EXP(-(AR759+V$14))),0)</f>
        <v>0.83546057454292655</v>
      </c>
      <c r="BO759" s="8">
        <f>IF(BO$1&lt;=cockpit!$C$15,1/(1+EXP(-(AS759+W$14))),0)</f>
        <v>0.87201422723314903</v>
      </c>
      <c r="BP759" s="8">
        <f>IF(BP$1&lt;=cockpit!$C$15,1/(1+EXP(-(AT759+X$14))),0)</f>
        <v>0.86677127473992321</v>
      </c>
      <c r="BQ759" s="8">
        <f>IF(BQ$1&lt;=cockpit!$C$15,1/(1+EXP(-(AU759+Y$14))),0)</f>
        <v>0.88030256402238249</v>
      </c>
      <c r="BR759" s="8">
        <f>IF(BR$1&lt;=cockpit!$C$15,1/(1+EXP(-(AV759+Z$14))),0)</f>
        <v>0.87698997743469609</v>
      </c>
      <c r="BS759" s="8">
        <f>IF(BS$1&lt;=cockpit!$C$15,1/(1+EXP(-(AW759+AA$14))),0)</f>
        <v>0.8812800220604976</v>
      </c>
      <c r="BT759" s="8">
        <f>IF(BT$1&lt;=cockpit!$C$15,1/(1+EXP(-(AX759+AB$14))),0)</f>
        <v>0.76246895818719251</v>
      </c>
      <c r="BU759" s="8">
        <f>IF(BU$1&lt;=cockpit!$C$15,1/(1+EXP(-(AY759+AC$14))),0)</f>
        <v>0.76533060089341121</v>
      </c>
      <c r="BV759" s="8">
        <f>IF(BV$1&lt;=cockpit!$C$15,1/(1+EXP(-(AZ759+AD$14))),0)</f>
        <v>0.82446154879166123</v>
      </c>
      <c r="BW759" s="8">
        <f>IF(BW$1&lt;=cockpit!$C$15,1/(1+EXP(-(BA759+AE$14))),0)</f>
        <v>0.88685012794569584</v>
      </c>
      <c r="BX759" s="8">
        <f>IF(BX$1&lt;=cockpit!$C$15,1/(1+EXP(-(BB759+AF$14))),0)</f>
        <v>0.88091429570740909</v>
      </c>
      <c r="BY759" s="8">
        <f>IF(BY$1&lt;=cockpit!$C$15,1/(1+EXP(-(BC759+AG$14))),0)</f>
        <v>0.79821229086039203</v>
      </c>
      <c r="BZ759" s="8">
        <f>IF(BZ$1&lt;=cockpit!$C$15,1/(1+EXP(-(BD759+AH$14))),0)</f>
        <v>0.81930869834683751</v>
      </c>
      <c r="CA759" s="8">
        <f>IF(CA$1&lt;=cockpit!$C$15,1/(1+EXP(-(BE759+AI$14))),0)</f>
        <v>0.94769508093866017</v>
      </c>
      <c r="CB759" s="8">
        <f>IF(CB$1&lt;=cockpit!$C$15,1/(1+EXP(-(BF759+AJ$14))),0)</f>
        <v>0.85783994613877912</v>
      </c>
      <c r="CC759" s="8">
        <f>IF(CC$1&lt;=cockpit!$C$15,1/(1+EXP(-(BG759+AK$14))),0)</f>
        <v>0.80852531925990001</v>
      </c>
      <c r="CD759" s="8">
        <f>IF(CD$1&lt;=cockpit!$C$15,1/(1+EXP(-(BH759+AL$14))),0)</f>
        <v>0.89916732654437292</v>
      </c>
      <c r="CE759" s="8">
        <f>IF(CE$1&lt;=cockpit!$C$15,1/(1+EXP(-(BI759+AM$14))),0)</f>
        <v>0.86862479276089699</v>
      </c>
      <c r="CH759" s="6">
        <v>5.7075746187272918</v>
      </c>
      <c r="CK759" s="9">
        <f t="shared" si="254"/>
        <v>5.7075746187272918</v>
      </c>
      <c r="CM759" s="9">
        <f t="shared" si="255"/>
        <v>8.5512603612488775E-2</v>
      </c>
      <c r="CP759">
        <f t="shared" si="256"/>
        <v>-0.29242538127270823</v>
      </c>
      <c r="CV759">
        <v>2.293076955285886E-2</v>
      </c>
      <c r="CW759">
        <v>-0.11994254789752232</v>
      </c>
      <c r="CX759">
        <v>-4.9498672596250829E-3</v>
      </c>
      <c r="CY759">
        <v>-7.8312186736047701E-2</v>
      </c>
      <c r="CZ759">
        <v>-9.360550447727066E-2</v>
      </c>
      <c r="DA759">
        <v>-0.22048697096926315</v>
      </c>
      <c r="DB759">
        <v>-3.8833018370806453E-3</v>
      </c>
      <c r="DC759">
        <v>-0.18384230830243981</v>
      </c>
      <c r="DD759">
        <v>-7.961493094265322E-2</v>
      </c>
      <c r="DE759">
        <v>-0.17282673959106246</v>
      </c>
      <c r="DF759">
        <v>-0.21301323610808981</v>
      </c>
      <c r="DG759">
        <v>-5.8195980983100665E-2</v>
      </c>
      <c r="DH759">
        <v>3.0024325709847224E-2</v>
      </c>
      <c r="DI759">
        <v>-0.14544823101580104</v>
      </c>
      <c r="DJ759">
        <v>-4.0290498091471338E-2</v>
      </c>
      <c r="DK759">
        <v>5.2751354232412465E-2</v>
      </c>
      <c r="DL759">
        <v>-0.19389848081781011</v>
      </c>
      <c r="DM759">
        <v>-0.17395509844069276</v>
      </c>
      <c r="DN759">
        <v>-0.11621334191902033</v>
      </c>
      <c r="DO759">
        <v>6.193351678997522E-3</v>
      </c>
      <c r="DR759">
        <f t="shared" si="257"/>
        <v>1.013513300304647E-2</v>
      </c>
      <c r="DS759">
        <f t="shared" si="269"/>
        <v>-3.3931279796602591E-2</v>
      </c>
      <c r="DT759">
        <f t="shared" si="270"/>
        <v>-1.4948877721624562E-3</v>
      </c>
      <c r="DU759">
        <f t="shared" si="271"/>
        <v>-1.8762909816044313E-2</v>
      </c>
      <c r="DV759">
        <f t="shared" si="272"/>
        <v>-2.3280396367040317E-2</v>
      </c>
      <c r="DW759">
        <f t="shared" si="273"/>
        <v>-4.9624428358506605E-2</v>
      </c>
      <c r="DX759">
        <f t="shared" si="274"/>
        <v>-8.9661004485209561E-4</v>
      </c>
      <c r="DY759">
        <f t="shared" si="275"/>
        <v>-4.1060356445317275E-2</v>
      </c>
      <c r="DZ759">
        <f t="shared" si="276"/>
        <v>-3.3330081295028839E-2</v>
      </c>
      <c r="EA759">
        <f t="shared" si="258"/>
        <v>-7.159677291244064E-2</v>
      </c>
      <c r="EB759">
        <f t="shared" si="259"/>
        <v>-6.8220290959874752E-2</v>
      </c>
      <c r="EC759">
        <f t="shared" si="260"/>
        <v>-1.2424658655298945E-2</v>
      </c>
      <c r="ED759">
        <f t="shared" si="261"/>
        <v>6.7251488243862808E-3</v>
      </c>
      <c r="EE759">
        <f t="shared" si="262"/>
        <v>-5.2776928938192573E-2</v>
      </c>
      <c r="EF759">
        <f t="shared" si="263"/>
        <v>-1.3244826656235829E-2</v>
      </c>
      <c r="EG759">
        <f t="shared" si="264"/>
        <v>5.3739932316543941E-3</v>
      </c>
      <c r="EH759">
        <f t="shared" si="265"/>
        <v>-5.1210649306030337E-2</v>
      </c>
      <c r="EI759">
        <f t="shared" si="266"/>
        <v>-6.0238355794475847E-2</v>
      </c>
      <c r="EJ759">
        <f t="shared" si="267"/>
        <v>-2.2254636365674804E-2</v>
      </c>
      <c r="EK759">
        <f t="shared" si="268"/>
        <v>1.520411907518962E-3</v>
      </c>
    </row>
    <row r="760" spans="1:141" x14ac:dyDescent="0.3">
      <c r="A760" s="6">
        <f>('Base original'!A760-MIN('Base original'!A:A))/(MAX('Base original'!A:A)-MIN('Base original'!A:A))</f>
        <v>0.46902654867256638</v>
      </c>
      <c r="B760" s="6">
        <f>('Base original'!B760-MIN('Base original'!B:B))/(MAX('Base original'!B:B)-MIN('Base original'!B:B))</f>
        <v>0.13698630136986303</v>
      </c>
      <c r="C760" s="6">
        <f>('Base original'!C760-MIN('Base original'!C:C))/(MAX('Base original'!C:C)-MIN('Base original'!C:C))</f>
        <v>0.56000000000000005</v>
      </c>
      <c r="D760" s="6">
        <f>('Base original'!D760-MIN('Base original'!D:D))/(MAX('Base original'!D:D)-MIN('Base original'!D:D))</f>
        <v>7.5342465753424667E-2</v>
      </c>
      <c r="E760" s="6">
        <f>('Base original'!E760-MIN('Base original'!E:E))/(MAX('Base original'!E:E)-MIN('Base original'!E:E))</f>
        <v>0.1018363939899833</v>
      </c>
      <c r="F760" s="6">
        <f>('Base original'!F760-MIN('Base original'!F:F))/(MAX('Base original'!F:F)-MIN('Base original'!F:F))</f>
        <v>2.9850746268656716E-2</v>
      </c>
      <c r="G760" s="6">
        <f>('Base original'!G760-MIN('Base original'!G:G))/(MAX('Base original'!G:G)-MIN('Base original'!G:G))</f>
        <v>7.0671378091872791E-3</v>
      </c>
      <c r="H760" s="6">
        <f>('Base original'!H760-MIN('Base original'!H:H))/(MAX('Base original'!H:H)-MIN('Base original'!H:H))</f>
        <v>0.38693098384728414</v>
      </c>
      <c r="I760" s="6">
        <f>('Base original'!I760-MIN('Base original'!I:I))/(MAX('Base original'!I:I)-MIN('Base original'!I:I))</f>
        <v>0.32283464566929121</v>
      </c>
      <c r="J760" s="6">
        <f>('Base original'!J760-MIN('Base original'!J:J))/(MAX('Base original'!J:J)-MIN('Base original'!J:J))</f>
        <v>0.23952095808383234</v>
      </c>
      <c r="K760" s="6">
        <f>('Base original'!K760-MIN('Base original'!K:K))/(MAX('Base original'!K:K)-MIN('Base original'!K:K))</f>
        <v>0.46153846153846156</v>
      </c>
      <c r="L760" s="6">
        <f>'Base original'!L760</f>
        <v>6</v>
      </c>
      <c r="M760">
        <v>1076</v>
      </c>
      <c r="O760">
        <v>0.8950906612175128</v>
      </c>
      <c r="P760" t="str">
        <f>IF(O760&lt;=cockpit!C$11,"treino","teste")</f>
        <v>teste</v>
      </c>
      <c r="AP760" s="6">
        <v>1.0553497133396028</v>
      </c>
      <c r="AQ760" s="6">
        <v>1.5435590524075693</v>
      </c>
      <c r="AR760" s="6">
        <v>1.2555382550363705</v>
      </c>
      <c r="AS760" s="6">
        <v>1.634221905968517</v>
      </c>
      <c r="AT760" s="6">
        <v>1.5443106312467105</v>
      </c>
      <c r="AU760" s="6">
        <v>1.43861350963655</v>
      </c>
      <c r="AV760" s="6">
        <v>1.4160828133039143</v>
      </c>
      <c r="AW760" s="6">
        <v>1.7556632097636129</v>
      </c>
      <c r="AX760" s="6">
        <v>1.0422428255645346</v>
      </c>
      <c r="AY760" s="6">
        <v>0.80330286383478222</v>
      </c>
      <c r="AZ760" s="6">
        <v>0.99866183133212605</v>
      </c>
      <c r="BA760" s="6">
        <v>1.4697219872979468</v>
      </c>
      <c r="BB760" s="6">
        <v>1.1804568541648308</v>
      </c>
      <c r="BC760" s="6">
        <v>1.2596292870568098</v>
      </c>
      <c r="BD760" s="6">
        <v>1.2367852848217753</v>
      </c>
      <c r="BE760" s="6">
        <v>1.7495483467158075</v>
      </c>
      <c r="BF760" s="6">
        <v>1.1779049689449463</v>
      </c>
      <c r="BG760" s="6">
        <v>1.1738899786878596</v>
      </c>
      <c r="BH760" s="6">
        <v>1.0996365422311589</v>
      </c>
      <c r="BI760" s="6">
        <v>1.3185547516888934</v>
      </c>
      <c r="BL760" s="8">
        <f>IF(BL$1&lt;=cockpit!$C$15,1/(1+EXP(-(AP760+T$14))),0)</f>
        <v>0.77091557009506284</v>
      </c>
      <c r="BM760" s="8">
        <f>IF(BM$1&lt;=cockpit!$C$15,1/(1+EXP(-(AQ760+U$14))),0)</f>
        <v>0.84065529539077788</v>
      </c>
      <c r="BN760" s="8">
        <f>IF(BN$1&lt;=cockpit!$C$15,1/(1+EXP(-(AR760+V$14))),0)</f>
        <v>0.80336684140577419</v>
      </c>
      <c r="BO760" s="8">
        <f>IF(BO$1&lt;=cockpit!$C$15,1/(1+EXP(-(AS760+W$14))),0)</f>
        <v>0.8458589622085646</v>
      </c>
      <c r="BP760" s="8">
        <f>IF(BP$1&lt;=cockpit!$C$15,1/(1+EXP(-(AT760+X$14))),0)</f>
        <v>0.83913831736154376</v>
      </c>
      <c r="BQ760" s="8">
        <f>IF(BQ$1&lt;=cockpit!$C$15,1/(1+EXP(-(AU760+Y$14))),0)</f>
        <v>0.86835405692943679</v>
      </c>
      <c r="BR760" s="8">
        <f>IF(BR$1&lt;=cockpit!$C$15,1/(1+EXP(-(AV760+Z$14))),0)</f>
        <v>0.85967555716195398</v>
      </c>
      <c r="BS760" s="8">
        <f>IF(BS$1&lt;=cockpit!$C$15,1/(1+EXP(-(AW760+AA$14))),0)</f>
        <v>0.86581225296090714</v>
      </c>
      <c r="BT760" s="8">
        <f>IF(BT$1&lt;=cockpit!$C$15,1/(1+EXP(-(AX760+AB$14))),0)</f>
        <v>0.75698139811122434</v>
      </c>
      <c r="BU760" s="8">
        <f>IF(BU$1&lt;=cockpit!$C$15,1/(1+EXP(-(AY760+AC$14))),0)</f>
        <v>0.69928089727104992</v>
      </c>
      <c r="BV760" s="8">
        <f>IF(BV$1&lt;=cockpit!$C$15,1/(1+EXP(-(AZ760+AD$14))),0)</f>
        <v>0.79799024671318841</v>
      </c>
      <c r="BW760" s="8">
        <f>IF(BW$1&lt;=cockpit!$C$15,1/(1+EXP(-(BA760+AE$14))),0)</f>
        <v>0.86943694148379969</v>
      </c>
      <c r="BX760" s="8">
        <f>IF(BX$1&lt;=cockpit!$C$15,1/(1+EXP(-(BB760+AF$14))),0)</f>
        <v>0.87108788679325488</v>
      </c>
      <c r="BY760" s="8">
        <f>IF(BY$1&lt;=cockpit!$C$15,1/(1+EXP(-(BC760+AG$14))),0)</f>
        <v>0.77399927091658849</v>
      </c>
      <c r="BZ760" s="8">
        <f>IF(BZ$1&lt;=cockpit!$C$15,1/(1+EXP(-(BD760+AH$14))),0)</f>
        <v>0.82365504095128372</v>
      </c>
      <c r="CA760" s="8">
        <f>IF(CA$1&lt;=cockpit!$C$15,1/(1+EXP(-(BE760+AI$14))),0)</f>
        <v>0.93823136020003006</v>
      </c>
      <c r="CB760" s="8">
        <f>IF(CB$1&lt;=cockpit!$C$15,1/(1+EXP(-(BF760+AJ$14))),0)</f>
        <v>0.83074398777577241</v>
      </c>
      <c r="CC760" s="8">
        <f>IF(CC$1&lt;=cockpit!$C$15,1/(1+EXP(-(BG760+AK$14))),0)</f>
        <v>0.79597417226000289</v>
      </c>
      <c r="CD760" s="8">
        <f>IF(CD$1&lt;=cockpit!$C$15,1/(1+EXP(-(BH760+AL$14))),0)</f>
        <v>0.8839779246902455</v>
      </c>
      <c r="CE760" s="8">
        <f>IF(CE$1&lt;=cockpit!$C$15,1/(1+EXP(-(BI760+AM$14))),0)</f>
        <v>0.86532107767526889</v>
      </c>
      <c r="CH760" s="6">
        <v>5.5644087655073982</v>
      </c>
      <c r="CK760" s="9">
        <f t="shared" si="254"/>
        <v>5.5644087655073982</v>
      </c>
      <c r="CM760" s="9">
        <f t="shared" si="255"/>
        <v>0.18973972356678884</v>
      </c>
      <c r="CP760">
        <f t="shared" si="256"/>
        <v>0</v>
      </c>
      <c r="CV760">
        <v>0</v>
      </c>
      <c r="CW760">
        <v>0</v>
      </c>
      <c r="CX760">
        <v>0</v>
      </c>
      <c r="CY760">
        <v>0</v>
      </c>
      <c r="CZ760">
        <v>0</v>
      </c>
      <c r="DA760">
        <v>0</v>
      </c>
      <c r="DB760">
        <v>0</v>
      </c>
      <c r="DC760">
        <v>0</v>
      </c>
      <c r="DD760">
        <v>0</v>
      </c>
      <c r="DE760">
        <v>0</v>
      </c>
      <c r="DF760">
        <v>0</v>
      </c>
      <c r="DG760">
        <v>0</v>
      </c>
      <c r="DH760">
        <v>0</v>
      </c>
      <c r="DI760">
        <v>0</v>
      </c>
      <c r="DJ760">
        <v>0</v>
      </c>
      <c r="DK760">
        <v>0</v>
      </c>
      <c r="DL760">
        <v>0</v>
      </c>
      <c r="DM760">
        <v>0</v>
      </c>
      <c r="DN760">
        <v>0</v>
      </c>
      <c r="DO760">
        <v>0</v>
      </c>
      <c r="DR760">
        <f t="shared" si="257"/>
        <v>0</v>
      </c>
      <c r="DS760">
        <f t="shared" si="269"/>
        <v>0</v>
      </c>
      <c r="DT760">
        <f t="shared" si="270"/>
        <v>0</v>
      </c>
      <c r="DU760">
        <f t="shared" si="271"/>
        <v>0</v>
      </c>
      <c r="DV760">
        <f t="shared" si="272"/>
        <v>0</v>
      </c>
      <c r="DW760">
        <f t="shared" si="273"/>
        <v>0</v>
      </c>
      <c r="DX760">
        <f t="shared" si="274"/>
        <v>0</v>
      </c>
      <c r="DY760">
        <f t="shared" si="275"/>
        <v>0</v>
      </c>
      <c r="DZ760">
        <f t="shared" si="276"/>
        <v>0</v>
      </c>
      <c r="EA760">
        <f t="shared" si="258"/>
        <v>0</v>
      </c>
      <c r="EB760">
        <f t="shared" si="259"/>
        <v>0</v>
      </c>
      <c r="EC760">
        <f t="shared" si="260"/>
        <v>0</v>
      </c>
      <c r="ED760">
        <f t="shared" si="261"/>
        <v>0</v>
      </c>
      <c r="EE760">
        <f t="shared" si="262"/>
        <v>0</v>
      </c>
      <c r="EF760">
        <f t="shared" si="263"/>
        <v>0</v>
      </c>
      <c r="EG760">
        <f t="shared" si="264"/>
        <v>0</v>
      </c>
      <c r="EH760">
        <f t="shared" si="265"/>
        <v>0</v>
      </c>
      <c r="EI760">
        <f t="shared" si="266"/>
        <v>0</v>
      </c>
      <c r="EJ760">
        <f t="shared" si="267"/>
        <v>0</v>
      </c>
      <c r="EK760">
        <f t="shared" si="268"/>
        <v>0</v>
      </c>
    </row>
    <row r="761" spans="1:141" x14ac:dyDescent="0.3">
      <c r="A761" s="6">
        <f>('Base original'!A761-MIN('Base original'!A:A))/(MAX('Base original'!A:A)-MIN('Base original'!A:A))</f>
        <v>0.35398230088495575</v>
      </c>
      <c r="B761" s="6">
        <f>('Base original'!B761-MIN('Base original'!B:B))/(MAX('Base original'!B:B)-MIN('Base original'!B:B))</f>
        <v>0.17123287671232876</v>
      </c>
      <c r="C761" s="6">
        <f>('Base original'!C761-MIN('Base original'!C:C))/(MAX('Base original'!C:C)-MIN('Base original'!C:C))</f>
        <v>0.65</v>
      </c>
      <c r="D761" s="6">
        <f>('Base original'!D761-MIN('Base original'!D:D))/(MAX('Base original'!D:D)-MIN('Base original'!D:D))</f>
        <v>0.37671232876712329</v>
      </c>
      <c r="E761" s="6">
        <f>('Base original'!E761-MIN('Base original'!E:E))/(MAX('Base original'!E:E)-MIN('Base original'!E:E))</f>
        <v>0.11352253756260436</v>
      </c>
      <c r="F761" s="6">
        <f>('Base original'!F761-MIN('Base original'!F:F))/(MAX('Base original'!F:F)-MIN('Base original'!F:F))</f>
        <v>2.9850746268656716E-2</v>
      </c>
      <c r="G761" s="6">
        <f>('Base original'!G761-MIN('Base original'!G:G))/(MAX('Base original'!G:G)-MIN('Base original'!G:G))</f>
        <v>7.0671378091872791E-3</v>
      </c>
      <c r="H761" s="6">
        <f>('Base original'!H761-MIN('Base original'!H:H))/(MAX('Base original'!H:H)-MIN('Base original'!H:H))</f>
        <v>0.59471365638766638</v>
      </c>
      <c r="I761" s="6">
        <f>('Base original'!I761-MIN('Base original'!I:I))/(MAX('Base original'!I:I)-MIN('Base original'!I:I))</f>
        <v>0.41732283464566927</v>
      </c>
      <c r="J761" s="6">
        <f>('Base original'!J761-MIN('Base original'!J:J))/(MAX('Base original'!J:J)-MIN('Base original'!J:J))</f>
        <v>0.1497005988023952</v>
      </c>
      <c r="K761" s="6">
        <f>('Base original'!K761-MIN('Base original'!K:K))/(MAX('Base original'!K:K)-MIN('Base original'!K:K))</f>
        <v>0.39999999999999997</v>
      </c>
      <c r="L761" s="6">
        <f>'Base original'!L761</f>
        <v>5</v>
      </c>
      <c r="M761">
        <v>1078</v>
      </c>
      <c r="O761">
        <v>0.80573331341480092</v>
      </c>
      <c r="P761" t="str">
        <f>IF(O761&lt;=cockpit!C$11,"treino","teste")</f>
        <v>teste</v>
      </c>
      <c r="AP761" s="6">
        <v>1.2543715908372473</v>
      </c>
      <c r="AQ761" s="6">
        <v>1.625191244863883</v>
      </c>
      <c r="AR761" s="6">
        <v>1.5219808702773427</v>
      </c>
      <c r="AS761" s="6">
        <v>2.1124390485799331</v>
      </c>
      <c r="AT761" s="6">
        <v>1.7986811149393214</v>
      </c>
      <c r="AU761" s="6">
        <v>1.5445262528328627</v>
      </c>
      <c r="AV761" s="6">
        <v>1.7550044273680068</v>
      </c>
      <c r="AW761" s="6">
        <v>1.9726190362110134</v>
      </c>
      <c r="AX761" s="6">
        <v>1.2674444810866623</v>
      </c>
      <c r="AY761" s="6">
        <v>1.0282649025721557</v>
      </c>
      <c r="AZ761" s="6">
        <v>1.2699607300358251</v>
      </c>
      <c r="BA761" s="6">
        <v>1.7336888584994297</v>
      </c>
      <c r="BB761" s="6">
        <v>1.376232839197093</v>
      </c>
      <c r="BC761" s="6">
        <v>1.5306619511711159</v>
      </c>
      <c r="BD761" s="6">
        <v>1.355147977204437</v>
      </c>
      <c r="BE761" s="6">
        <v>1.9633395696510638</v>
      </c>
      <c r="BF761" s="6">
        <v>1.3908644909833408</v>
      </c>
      <c r="BG761" s="6">
        <v>1.5523284654631322</v>
      </c>
      <c r="BH761" s="6">
        <v>1.2409487547301699</v>
      </c>
      <c r="BI761" s="6">
        <v>1.5912303369249281</v>
      </c>
      <c r="BL761" s="8">
        <f>IF(BL$1&lt;=cockpit!$C$15,1/(1+EXP(-(AP761+T$14))),0)</f>
        <v>0.80416155247979526</v>
      </c>
      <c r="BM761" s="8">
        <f>IF(BM$1&lt;=cockpit!$C$15,1/(1+EXP(-(AQ761+U$14))),0)</f>
        <v>0.85128865039073898</v>
      </c>
      <c r="BN761" s="8">
        <f>IF(BN$1&lt;=cockpit!$C$15,1/(1+EXP(-(AR761+V$14))),0)</f>
        <v>0.84209698946024891</v>
      </c>
      <c r="BO761" s="8">
        <f>IF(BO$1&lt;=cockpit!$C$15,1/(1+EXP(-(AS761+W$14))),0)</f>
        <v>0.89850308756110453</v>
      </c>
      <c r="BP761" s="8">
        <f>IF(BP$1&lt;=cockpit!$C$15,1/(1+EXP(-(AT761+X$14))),0)</f>
        <v>0.87059176550812234</v>
      </c>
      <c r="BQ761" s="8">
        <f>IF(BQ$1&lt;=cockpit!$C$15,1/(1+EXP(-(AU761+Y$14))),0)</f>
        <v>0.87999641380326155</v>
      </c>
      <c r="BR761" s="8">
        <f>IF(BR$1&lt;=cockpit!$C$15,1/(1+EXP(-(AV761+Z$14))),0)</f>
        <v>0.89581068145289577</v>
      </c>
      <c r="BS761" s="8">
        <f>IF(BS$1&lt;=cockpit!$C$15,1/(1+EXP(-(AW761+AA$14))),0)</f>
        <v>0.88908059144604645</v>
      </c>
      <c r="BT761" s="8">
        <f>IF(BT$1&lt;=cockpit!$C$15,1/(1+EXP(-(AX761+AB$14))),0)</f>
        <v>0.79598752084600333</v>
      </c>
      <c r="BU761" s="8">
        <f>IF(BU$1&lt;=cockpit!$C$15,1/(1+EXP(-(AY761+AC$14))),0)</f>
        <v>0.74437586146194146</v>
      </c>
      <c r="BV761" s="8">
        <f>IF(BV$1&lt;=cockpit!$C$15,1/(1+EXP(-(AZ761+AD$14))),0)</f>
        <v>0.83822489343719697</v>
      </c>
      <c r="BW761" s="8">
        <f>IF(BW$1&lt;=cockpit!$C$15,1/(1+EXP(-(BA761+AE$14))),0)</f>
        <v>0.89659550289680168</v>
      </c>
      <c r="BX761" s="8">
        <f>IF(BX$1&lt;=cockpit!$C$15,1/(1+EXP(-(BB761+AF$14))),0)</f>
        <v>0.8915225081011886</v>
      </c>
      <c r="BY761" s="8">
        <f>IF(BY$1&lt;=cockpit!$C$15,1/(1+EXP(-(BC761+AG$14))),0)</f>
        <v>0.81788231684144441</v>
      </c>
      <c r="BZ761" s="8">
        <f>IF(BZ$1&lt;=cockpit!$C$15,1/(1+EXP(-(BD761+AH$14))),0)</f>
        <v>0.84019402493009177</v>
      </c>
      <c r="CA761" s="8">
        <f>IF(CA$1&lt;=cockpit!$C$15,1/(1+EXP(-(BE761+AI$14))),0)</f>
        <v>0.94952060535617178</v>
      </c>
      <c r="CB761" s="8">
        <f>IF(CB$1&lt;=cockpit!$C$15,1/(1+EXP(-(BF761+AJ$14))),0)</f>
        <v>0.85861922427228732</v>
      </c>
      <c r="CC761" s="8">
        <f>IF(CC$1&lt;=cockpit!$C$15,1/(1+EXP(-(BG761+AK$14))),0)</f>
        <v>0.85065640475260573</v>
      </c>
      <c r="CD761" s="8">
        <f>IF(CD$1&lt;=cockpit!$C$15,1/(1+EXP(-(BH761+AL$14))),0)</f>
        <v>0.89770344940295566</v>
      </c>
      <c r="CE761" s="8">
        <f>IF(CE$1&lt;=cockpit!$C$15,1/(1+EXP(-(BI761+AM$14))),0)</f>
        <v>0.89405835456477978</v>
      </c>
      <c r="CH761" s="6">
        <v>5.7626853832720304</v>
      </c>
      <c r="CK761" s="9">
        <f t="shared" si="254"/>
        <v>5.7626853832720304</v>
      </c>
      <c r="CM761" s="9">
        <f t="shared" si="255"/>
        <v>0.58168899385680395</v>
      </c>
      <c r="CP761">
        <f t="shared" si="256"/>
        <v>0</v>
      </c>
      <c r="CV761">
        <v>0</v>
      </c>
      <c r="CW761">
        <v>0</v>
      </c>
      <c r="CX761">
        <v>0</v>
      </c>
      <c r="CY761">
        <v>0</v>
      </c>
      <c r="CZ761">
        <v>0</v>
      </c>
      <c r="DA761">
        <v>0</v>
      </c>
      <c r="DB761">
        <v>0</v>
      </c>
      <c r="DC761">
        <v>0</v>
      </c>
      <c r="DD761">
        <v>0</v>
      </c>
      <c r="DE761">
        <v>0</v>
      </c>
      <c r="DF761">
        <v>0</v>
      </c>
      <c r="DG761">
        <v>0</v>
      </c>
      <c r="DH761">
        <v>0</v>
      </c>
      <c r="DI761">
        <v>0</v>
      </c>
      <c r="DJ761">
        <v>0</v>
      </c>
      <c r="DK761">
        <v>0</v>
      </c>
      <c r="DL761">
        <v>0</v>
      </c>
      <c r="DM761">
        <v>0</v>
      </c>
      <c r="DN761">
        <v>0</v>
      </c>
      <c r="DO761">
        <v>0</v>
      </c>
      <c r="DR761">
        <f t="shared" si="257"/>
        <v>0</v>
      </c>
      <c r="DS761">
        <f t="shared" si="269"/>
        <v>0</v>
      </c>
      <c r="DT761">
        <f t="shared" si="270"/>
        <v>0</v>
      </c>
      <c r="DU761">
        <f t="shared" si="271"/>
        <v>0</v>
      </c>
      <c r="DV761">
        <f t="shared" si="272"/>
        <v>0</v>
      </c>
      <c r="DW761">
        <f t="shared" si="273"/>
        <v>0</v>
      </c>
      <c r="DX761">
        <f t="shared" si="274"/>
        <v>0</v>
      </c>
      <c r="DY761">
        <f t="shared" si="275"/>
        <v>0</v>
      </c>
      <c r="DZ761">
        <f t="shared" si="276"/>
        <v>0</v>
      </c>
      <c r="EA761">
        <f t="shared" si="258"/>
        <v>0</v>
      </c>
      <c r="EB761">
        <f t="shared" si="259"/>
        <v>0</v>
      </c>
      <c r="EC761">
        <f t="shared" si="260"/>
        <v>0</v>
      </c>
      <c r="ED761">
        <f t="shared" si="261"/>
        <v>0</v>
      </c>
      <c r="EE761">
        <f t="shared" si="262"/>
        <v>0</v>
      </c>
      <c r="EF761">
        <f t="shared" si="263"/>
        <v>0</v>
      </c>
      <c r="EG761">
        <f t="shared" si="264"/>
        <v>0</v>
      </c>
      <c r="EH761">
        <f t="shared" si="265"/>
        <v>0</v>
      </c>
      <c r="EI761">
        <f t="shared" si="266"/>
        <v>0</v>
      </c>
      <c r="EJ761">
        <f t="shared" si="267"/>
        <v>0</v>
      </c>
      <c r="EK761">
        <f t="shared" si="268"/>
        <v>0</v>
      </c>
    </row>
    <row r="762" spans="1:141" x14ac:dyDescent="0.3">
      <c r="A762" s="6">
        <f>('Base original'!A762-MIN('Base original'!A:A))/(MAX('Base original'!A:A)-MIN('Base original'!A:A))</f>
        <v>0.29203539823008856</v>
      </c>
      <c r="B762" s="6">
        <f>('Base original'!B762-MIN('Base original'!B:B))/(MAX('Base original'!B:B)-MIN('Base original'!B:B))</f>
        <v>0.12328767123287671</v>
      </c>
      <c r="C762" s="6">
        <f>('Base original'!C762-MIN('Base original'!C:C))/(MAX('Base original'!C:C)-MIN('Base original'!C:C))</f>
        <v>0.68</v>
      </c>
      <c r="D762" s="6">
        <f>('Base original'!D762-MIN('Base original'!D:D))/(MAX('Base original'!D:D)-MIN('Base original'!D:D))</f>
        <v>0.50684931506849318</v>
      </c>
      <c r="E762" s="6">
        <f>('Base original'!E762-MIN('Base original'!E:E))/(MAX('Base original'!E:E)-MIN('Base original'!E:E))</f>
        <v>6.34390651085142E-2</v>
      </c>
      <c r="F762" s="6">
        <f>('Base original'!F762-MIN('Base original'!F:F))/(MAX('Base original'!F:F)-MIN('Base original'!F:F))</f>
        <v>0.54477611940298509</v>
      </c>
      <c r="G762" s="6">
        <f>('Base original'!G762-MIN('Base original'!G:G))/(MAX('Base original'!G:G)-MIN('Base original'!G:G))</f>
        <v>0.96113074204946991</v>
      </c>
      <c r="H762" s="6">
        <f>('Base original'!H762-MIN('Base original'!H:H))/(MAX('Base original'!H:H)-MIN('Base original'!H:H))</f>
        <v>0.22687224669603856</v>
      </c>
      <c r="I762" s="6">
        <f>('Base original'!I762-MIN('Base original'!I:I))/(MAX('Base original'!I:I)-MIN('Base original'!I:I))</f>
        <v>0.21259842519685013</v>
      </c>
      <c r="J762" s="6">
        <f>('Base original'!J762-MIN('Base original'!J:J))/(MAX('Base original'!J:J)-MIN('Base original'!J:J))</f>
        <v>0.10778443113772455</v>
      </c>
      <c r="K762" s="6">
        <f>('Base original'!K762-MIN('Base original'!K:K))/(MAX('Base original'!K:K)-MIN('Base original'!K:K))</f>
        <v>0.60000000000000009</v>
      </c>
      <c r="L762" s="6">
        <f>'Base original'!L762</f>
        <v>7</v>
      </c>
      <c r="M762">
        <v>1079</v>
      </c>
      <c r="O762">
        <v>0.17433140582297968</v>
      </c>
      <c r="P762" t="str">
        <f>IF(O762&lt;=cockpit!C$11,"treino","teste")</f>
        <v>treino</v>
      </c>
      <c r="AP762" s="6">
        <v>2.1088963922061743</v>
      </c>
      <c r="AQ762" s="6">
        <v>2.393373431186502</v>
      </c>
      <c r="AR762" s="6">
        <v>2.5961923634876323</v>
      </c>
      <c r="AS762" s="6">
        <v>2.3809462911948867</v>
      </c>
      <c r="AT762" s="6">
        <v>2.5429849384869412</v>
      </c>
      <c r="AU762" s="6">
        <v>1.7948502932452015</v>
      </c>
      <c r="AV762" s="6">
        <v>2.2843859985516053</v>
      </c>
      <c r="AW762" s="6">
        <v>2.0344878892070488</v>
      </c>
      <c r="AX762" s="6">
        <v>1.5736476209154042</v>
      </c>
      <c r="AY762" s="6">
        <v>1.9837011366698503</v>
      </c>
      <c r="AZ762" s="6">
        <v>1.9186688402410661</v>
      </c>
      <c r="BA762" s="6">
        <v>1.8838028609133437</v>
      </c>
      <c r="BB762" s="6">
        <v>1.5235154887177405</v>
      </c>
      <c r="BC762" s="6">
        <v>2.0257379111593483</v>
      </c>
      <c r="BD762" s="6">
        <v>1.5692079081376293</v>
      </c>
      <c r="BE762" s="6">
        <v>1.7977957664225823</v>
      </c>
      <c r="BF762" s="6">
        <v>1.5685255697038949</v>
      </c>
      <c r="BG762" s="6">
        <v>1.9534486741131671</v>
      </c>
      <c r="BH762" s="6">
        <v>2.0940498042283373</v>
      </c>
      <c r="BI762" s="6">
        <v>1.5830579379690342</v>
      </c>
      <c r="BL762" s="8">
        <f>IF(BL$1&lt;=cockpit!$C$15,1/(1+EXP(-(AP762+T$14))),0)</f>
        <v>0.90610983725807392</v>
      </c>
      <c r="BM762" s="8">
        <f>IF(BM$1&lt;=cockpit!$C$15,1/(1+EXP(-(AQ762+U$14))),0)</f>
        <v>0.92504304602652687</v>
      </c>
      <c r="BN762" s="8">
        <f>IF(BN$1&lt;=cockpit!$C$15,1/(1+EXP(-(AR762+V$14))),0)</f>
        <v>0.93980740925040773</v>
      </c>
      <c r="BO762" s="8">
        <f>IF(BO$1&lt;=cockpit!$C$15,1/(1+EXP(-(AS762+W$14))),0)</f>
        <v>0.92050358774422059</v>
      </c>
      <c r="BP762" s="8">
        <f>IF(BP$1&lt;=cockpit!$C$15,1/(1+EXP(-(AT762+X$14))),0)</f>
        <v>0.93404210774818885</v>
      </c>
      <c r="BQ762" s="8">
        <f>IF(BQ$1&lt;=cockpit!$C$15,1/(1+EXP(-(AU762+Y$14))),0)</f>
        <v>0.90402074600414817</v>
      </c>
      <c r="BR762" s="8">
        <f>IF(BR$1&lt;=cockpit!$C$15,1/(1+EXP(-(AV762+Z$14))),0)</f>
        <v>0.93589020782058674</v>
      </c>
      <c r="BS762" s="8">
        <f>IF(BS$1&lt;=cockpit!$C$15,1/(1+EXP(-(AW762+AA$14))),0)</f>
        <v>0.89503659591981921</v>
      </c>
      <c r="BT762" s="8">
        <f>IF(BT$1&lt;=cockpit!$C$15,1/(1+EXP(-(AX762+AB$14))),0)</f>
        <v>0.84125630882506475</v>
      </c>
      <c r="BU762" s="8">
        <f>IF(BU$1&lt;=cockpit!$C$15,1/(1+EXP(-(AY762+AC$14))),0)</f>
        <v>0.8833222451531666</v>
      </c>
      <c r="BV762" s="8">
        <f>IF(BV$1&lt;=cockpit!$C$15,1/(1+EXP(-(AZ762+AD$14))),0)</f>
        <v>0.90836120584434554</v>
      </c>
      <c r="BW762" s="8">
        <f>IF(BW$1&lt;=cockpit!$C$15,1/(1+EXP(-(BA762+AE$14))),0)</f>
        <v>0.90970763521801101</v>
      </c>
      <c r="BX762" s="8">
        <f>IF(BX$1&lt;=cockpit!$C$15,1/(1+EXP(-(BB762+AF$14))),0)</f>
        <v>0.90496668619539988</v>
      </c>
      <c r="BY762" s="8">
        <f>IF(BY$1&lt;=cockpit!$C$15,1/(1+EXP(-(BC762+AG$14))),0)</f>
        <v>0.88049660913192385</v>
      </c>
      <c r="BZ762" s="8">
        <f>IF(BZ$1&lt;=cockpit!$C$15,1/(1+EXP(-(BD762+AH$14))),0)</f>
        <v>0.866889551610869</v>
      </c>
      <c r="CA762" s="8">
        <f>IF(CA$1&lt;=cockpit!$C$15,1/(1+EXP(-(BE762+AI$14))),0)</f>
        <v>0.94096904089208777</v>
      </c>
      <c r="CB762" s="8">
        <f>IF(CB$1&lt;=cockpit!$C$15,1/(1+EXP(-(BF762+AJ$14))),0)</f>
        <v>0.87884414915800713</v>
      </c>
      <c r="CC762" s="8">
        <f>IF(CC$1&lt;=cockpit!$C$15,1/(1+EXP(-(BG762+AK$14))),0)</f>
        <v>0.89481335785972638</v>
      </c>
      <c r="CD762" s="8">
        <f>IF(CD$1&lt;=cockpit!$C$15,1/(1+EXP(-(BH762+AL$14))),0)</f>
        <v>0.95369371524013125</v>
      </c>
      <c r="CE762" s="8">
        <f>IF(CE$1&lt;=cockpit!$C$15,1/(1+EXP(-(BI762+AM$14))),0)</f>
        <v>0.89328178462730379</v>
      </c>
      <c r="CH762" s="6">
        <v>6.0802621933330334</v>
      </c>
      <c r="CK762" s="9">
        <f t="shared" si="254"/>
        <v>6.0802621933330334</v>
      </c>
      <c r="CM762" s="9">
        <f t="shared" si="255"/>
        <v>0.8459176330125624</v>
      </c>
      <c r="CP762">
        <f t="shared" si="256"/>
        <v>-0.91973780666696658</v>
      </c>
      <c r="CV762">
        <v>7.2121973824371327E-2</v>
      </c>
      <c r="CW762">
        <v>-0.37724391586391487</v>
      </c>
      <c r="CX762">
        <v>-1.556834785286502E-2</v>
      </c>
      <c r="CY762">
        <v>-0.24630789075294474</v>
      </c>
      <c r="CZ762">
        <v>-0.29440851202855134</v>
      </c>
      <c r="DA762">
        <v>-0.69347675018946597</v>
      </c>
      <c r="DB762">
        <v>-1.2213780824078181E-2</v>
      </c>
      <c r="DC762">
        <v>-0.57822176951525428</v>
      </c>
      <c r="DD762">
        <v>-0.25040528850281402</v>
      </c>
      <c r="DE762">
        <v>-0.54357554639434413</v>
      </c>
      <c r="DF762">
        <v>-0.6699703210316782</v>
      </c>
      <c r="DG762">
        <v>-0.18303829740522234</v>
      </c>
      <c r="DH762">
        <v>9.4432662974890461E-2</v>
      </c>
      <c r="DI762">
        <v>-0.45746452102018048</v>
      </c>
      <c r="DJ762">
        <v>-0.12672188092185935</v>
      </c>
      <c r="DK762">
        <v>0.16591382946744002</v>
      </c>
      <c r="DL762">
        <v>-0.60985049480748843</v>
      </c>
      <c r="DM762">
        <v>-0.54712446642644086</v>
      </c>
      <c r="DN762">
        <v>-0.36551479812335136</v>
      </c>
      <c r="DO762">
        <v>1.9479361416463961E-2</v>
      </c>
      <c r="DR762">
        <f t="shared" si="257"/>
        <v>1.29073063642827E-2</v>
      </c>
      <c r="DS762">
        <f t="shared" si="269"/>
        <v>-5.4434547778357309E-2</v>
      </c>
      <c r="DT762">
        <f t="shared" si="270"/>
        <v>-1.8177919538166787E-3</v>
      </c>
      <c r="DU762">
        <f t="shared" si="271"/>
        <v>-3.7604600307257541E-2</v>
      </c>
      <c r="DV762">
        <f t="shared" si="272"/>
        <v>-3.7556322216481981E-2</v>
      </c>
      <c r="DW762">
        <f t="shared" si="273"/>
        <v>-0.126730442544424</v>
      </c>
      <c r="DX762">
        <f t="shared" si="274"/>
        <v>-1.5158464620940407E-3</v>
      </c>
      <c r="DY762">
        <f t="shared" si="275"/>
        <v>-0.11501379841695596</v>
      </c>
      <c r="DZ762">
        <f t="shared" si="276"/>
        <v>-7.3190416609625331E-2</v>
      </c>
      <c r="EA762">
        <f t="shared" si="258"/>
        <v>-0.11944627509827294</v>
      </c>
      <c r="EB762">
        <f t="shared" si="259"/>
        <v>-0.11716435595479699</v>
      </c>
      <c r="EC762">
        <f t="shared" si="260"/>
        <v>-3.1561663070850877E-2</v>
      </c>
      <c r="ED762">
        <f t="shared" si="261"/>
        <v>1.7095645176499336E-2</v>
      </c>
      <c r="EE762">
        <f t="shared" si="262"/>
        <v>-0.10280404445870557</v>
      </c>
      <c r="EF762">
        <f t="shared" si="263"/>
        <v>-3.149070488641225E-2</v>
      </c>
      <c r="EG762">
        <f t="shared" si="264"/>
        <v>1.9009952653850398E-2</v>
      </c>
      <c r="EH762">
        <f t="shared" si="265"/>
        <v>-0.13882207419962084</v>
      </c>
      <c r="EI762">
        <f t="shared" si="266"/>
        <v>-0.10904686014968615</v>
      </c>
      <c r="EJ762">
        <f t="shared" si="267"/>
        <v>-3.3067501501470239E-2</v>
      </c>
      <c r="EK762">
        <f t="shared" si="268"/>
        <v>3.9357592610647319E-3</v>
      </c>
    </row>
    <row r="763" spans="1:141" x14ac:dyDescent="0.3">
      <c r="A763" s="6">
        <f>('Base original'!A763-MIN('Base original'!A:A))/(MAX('Base original'!A:A)-MIN('Base original'!A:A))</f>
        <v>0.29203539823008856</v>
      </c>
      <c r="B763" s="6">
        <f>('Base original'!B763-MIN('Base original'!B:B))/(MAX('Base original'!B:B)-MIN('Base original'!B:B))</f>
        <v>0.12328767123287671</v>
      </c>
      <c r="C763" s="6">
        <f>('Base original'!C763-MIN('Base original'!C:C))/(MAX('Base original'!C:C)-MIN('Base original'!C:C))</f>
        <v>0.68</v>
      </c>
      <c r="D763" s="6">
        <f>('Base original'!D763-MIN('Base original'!D:D))/(MAX('Base original'!D:D)-MIN('Base original'!D:D))</f>
        <v>0.50684931506849318</v>
      </c>
      <c r="E763" s="6">
        <f>('Base original'!E763-MIN('Base original'!E:E))/(MAX('Base original'!E:E)-MIN('Base original'!E:E))</f>
        <v>6.34390651085142E-2</v>
      </c>
      <c r="F763" s="6">
        <f>('Base original'!F763-MIN('Base original'!F:F))/(MAX('Base original'!F:F)-MIN('Base original'!F:F))</f>
        <v>0.54477611940298509</v>
      </c>
      <c r="G763" s="6">
        <f>('Base original'!G763-MIN('Base original'!G:G))/(MAX('Base original'!G:G)-MIN('Base original'!G:G))</f>
        <v>1</v>
      </c>
      <c r="H763" s="6">
        <f>('Base original'!H763-MIN('Base original'!H:H))/(MAX('Base original'!H:H)-MIN('Base original'!H:H))</f>
        <v>0.22687224669603856</v>
      </c>
      <c r="I763" s="6">
        <f>('Base original'!I763-MIN('Base original'!I:I))/(MAX('Base original'!I:I)-MIN('Base original'!I:I))</f>
        <v>0.21259842519685013</v>
      </c>
      <c r="J763" s="6">
        <f>('Base original'!J763-MIN('Base original'!J:J))/(MAX('Base original'!J:J)-MIN('Base original'!J:J))</f>
        <v>0.10778443113772455</v>
      </c>
      <c r="K763" s="6">
        <f>('Base original'!K763-MIN('Base original'!K:K))/(MAX('Base original'!K:K)-MIN('Base original'!K:K))</f>
        <v>0.60000000000000009</v>
      </c>
      <c r="L763" s="6">
        <f>'Base original'!L763</f>
        <v>7</v>
      </c>
      <c r="M763">
        <v>1081</v>
      </c>
      <c r="O763">
        <v>0.53290221181416775</v>
      </c>
      <c r="P763" t="str">
        <f>IF(O763&lt;=cockpit!C$11,"treino","teste")</f>
        <v>treino</v>
      </c>
      <c r="AP763" s="6">
        <v>2.1467295565459583</v>
      </c>
      <c r="AQ763" s="6">
        <v>2.4242288654914814</v>
      </c>
      <c r="AR763" s="6">
        <v>2.6247450971876174</v>
      </c>
      <c r="AS763" s="6">
        <v>2.3933775593599806</v>
      </c>
      <c r="AT763" s="6">
        <v>2.5753086288759324</v>
      </c>
      <c r="AU763" s="6">
        <v>1.8101902724567733</v>
      </c>
      <c r="AV763" s="6">
        <v>2.3096271560155275</v>
      </c>
      <c r="AW763" s="6">
        <v>2.0365340533037384</v>
      </c>
      <c r="AX763" s="6">
        <v>1.5765855884991979</v>
      </c>
      <c r="AY763" s="6">
        <v>2.0120322134366653</v>
      </c>
      <c r="AZ763" s="6">
        <v>1.9372368458876299</v>
      </c>
      <c r="BA763" s="6">
        <v>1.8928965694545239</v>
      </c>
      <c r="BB763" s="6">
        <v>1.5419596647397171</v>
      </c>
      <c r="BC763" s="6">
        <v>2.0397520756544836</v>
      </c>
      <c r="BD763" s="6">
        <v>1.5778191945383855</v>
      </c>
      <c r="BE763" s="6">
        <v>1.809616352640107</v>
      </c>
      <c r="BF763" s="6">
        <v>1.5712468031643394</v>
      </c>
      <c r="BG763" s="6">
        <v>1.9541564685091899</v>
      </c>
      <c r="BH763" s="6">
        <v>2.1197803302034108</v>
      </c>
      <c r="BI763" s="6">
        <v>1.5906659977335527</v>
      </c>
      <c r="BL763" s="8">
        <f>IF(BL$1&lt;=cockpit!$C$15,1/(1+EXP(-(AP763+T$14))),0)</f>
        <v>0.90927940945712793</v>
      </c>
      <c r="BM763" s="8">
        <f>IF(BM$1&lt;=cockpit!$C$15,1/(1+EXP(-(AQ763+U$14))),0)</f>
        <v>0.92715465175064127</v>
      </c>
      <c r="BN763" s="8">
        <f>IF(BN$1&lt;=cockpit!$C$15,1/(1+EXP(-(AR763+V$14))),0)</f>
        <v>0.94140248266087612</v>
      </c>
      <c r="BO763" s="8">
        <f>IF(BO$1&lt;=cockpit!$C$15,1/(1+EXP(-(AS763+W$14))),0)</f>
        <v>0.92140852521432781</v>
      </c>
      <c r="BP763" s="8">
        <f>IF(BP$1&lt;=cockpit!$C$15,1/(1+EXP(-(AT763+X$14))),0)</f>
        <v>0.93600576704488792</v>
      </c>
      <c r="BQ763" s="8">
        <f>IF(BQ$1&lt;=cockpit!$C$15,1/(1+EXP(-(AU763+Y$14))),0)</f>
        <v>0.90534352949837815</v>
      </c>
      <c r="BR763" s="8">
        <f>IF(BR$1&lt;=cockpit!$C$15,1/(1+EXP(-(AV763+Z$14))),0)</f>
        <v>0.93738811036035596</v>
      </c>
      <c r="BS763" s="8">
        <f>IF(BS$1&lt;=cockpit!$C$15,1/(1+EXP(-(AW763+AA$14))),0)</f>
        <v>0.89522866970975046</v>
      </c>
      <c r="BT763" s="8">
        <f>IF(BT$1&lt;=cockpit!$C$15,1/(1+EXP(-(AX763+AB$14))),0)</f>
        <v>0.84164826389888581</v>
      </c>
      <c r="BU763" s="8">
        <f>IF(BU$1&lt;=cockpit!$C$15,1/(1+EXP(-(AY763+AC$14))),0)</f>
        <v>0.88621060031335708</v>
      </c>
      <c r="BV763" s="8">
        <f>IF(BV$1&lt;=cockpit!$C$15,1/(1+EXP(-(AZ763+AD$14))),0)</f>
        <v>0.90989515238456375</v>
      </c>
      <c r="BW763" s="8">
        <f>IF(BW$1&lt;=cockpit!$C$15,1/(1+EXP(-(BA763+AE$14))),0)</f>
        <v>0.91045181153587873</v>
      </c>
      <c r="BX763" s="8">
        <f>IF(BX$1&lt;=cockpit!$C$15,1/(1+EXP(-(BB763+AF$14))),0)</f>
        <v>0.90654111741352961</v>
      </c>
      <c r="BY763" s="8">
        <f>IF(BY$1&lt;=cockpit!$C$15,1/(1+EXP(-(BC763+AG$14))),0)</f>
        <v>0.88196336691953414</v>
      </c>
      <c r="BZ763" s="8">
        <f>IF(BZ$1&lt;=cockpit!$C$15,1/(1+EXP(-(BD763+AH$14))),0)</f>
        <v>0.86788009004211231</v>
      </c>
      <c r="CA763" s="8">
        <f>IF(CA$1&lt;=cockpit!$C$15,1/(1+EXP(-(BE763+AI$14))),0)</f>
        <v>0.9416222184772477</v>
      </c>
      <c r="CB763" s="8">
        <f>IF(CB$1&lt;=cockpit!$C$15,1/(1+EXP(-(BF763+AJ$14))),0)</f>
        <v>0.87913359965437565</v>
      </c>
      <c r="CC763" s="8">
        <f>IF(CC$1&lt;=cockpit!$C$15,1/(1+EXP(-(BG763+AK$14))),0)</f>
        <v>0.8948799585616769</v>
      </c>
      <c r="CD763" s="8">
        <f>IF(CD$1&lt;=cockpit!$C$15,1/(1+EXP(-(BH763+AL$14))),0)</f>
        <v>0.95481685382123294</v>
      </c>
      <c r="CE763" s="8">
        <f>IF(CE$1&lt;=cockpit!$C$15,1/(1+EXP(-(BI763+AM$14))),0)</f>
        <v>0.89400488958954316</v>
      </c>
      <c r="CH763" s="6">
        <v>6.0872440470913638</v>
      </c>
      <c r="CK763" s="9">
        <f t="shared" si="254"/>
        <v>6.0872440470913638</v>
      </c>
      <c r="CM763" s="9">
        <f t="shared" si="255"/>
        <v>0.83312342957015251</v>
      </c>
      <c r="CP763">
        <f t="shared" si="256"/>
        <v>-0.9127559529086362</v>
      </c>
      <c r="CV763">
        <v>7.1574486192185482E-2</v>
      </c>
      <c r="CW763">
        <v>-0.37438020641031894</v>
      </c>
      <c r="CX763">
        <v>-1.54501664242235E-2</v>
      </c>
      <c r="CY763">
        <v>-0.24443813432856565</v>
      </c>
      <c r="CZ763">
        <v>-0.29217361729954161</v>
      </c>
      <c r="DA763">
        <v>-0.68821247463231439</v>
      </c>
      <c r="DB763">
        <v>-1.21210643662661E-2</v>
      </c>
      <c r="DC763">
        <v>-0.57383241006370755</v>
      </c>
      <c r="DD763">
        <v>-0.24850442817939769</v>
      </c>
      <c r="DE763">
        <v>-0.53944919109610634</v>
      </c>
      <c r="DF763">
        <v>-0.66488448594916039</v>
      </c>
      <c r="DG763">
        <v>-0.18164882899869006</v>
      </c>
      <c r="DH763">
        <v>9.3715811891765283E-2</v>
      </c>
      <c r="DI763">
        <v>-0.4539918461314944</v>
      </c>
      <c r="DJ763">
        <v>-0.12575991802964853</v>
      </c>
      <c r="DK763">
        <v>0.16465435520702651</v>
      </c>
      <c r="DL763">
        <v>-0.60522103743569522</v>
      </c>
      <c r="DM763">
        <v>-0.54297117079750834</v>
      </c>
      <c r="DN763">
        <v>-0.36274012598472199</v>
      </c>
      <c r="DO763">
        <v>1.9331490956285453E-2</v>
      </c>
      <c r="DR763">
        <f t="shared" si="257"/>
        <v>1.2397485145439497E-2</v>
      </c>
      <c r="DS763">
        <f t="shared" si="269"/>
        <v>-5.2557085142111298E-2</v>
      </c>
      <c r="DT763">
        <f t="shared" si="270"/>
        <v>-1.7576320317839965E-3</v>
      </c>
      <c r="DU763">
        <f t="shared" si="271"/>
        <v>-3.6911705494470981E-2</v>
      </c>
      <c r="DV763">
        <f t="shared" si="272"/>
        <v>-3.6198325588663864E-2</v>
      </c>
      <c r="DW763">
        <f t="shared" si="273"/>
        <v>-0.12412124885089693</v>
      </c>
      <c r="DX763">
        <f t="shared" si="274"/>
        <v>-1.4703279017129792E-3</v>
      </c>
      <c r="DY763">
        <f t="shared" si="275"/>
        <v>-0.11394339340455165</v>
      </c>
      <c r="DZ763">
        <f t="shared" si="276"/>
        <v>-7.2470899051170351E-2</v>
      </c>
      <c r="EA763">
        <f t="shared" si="258"/>
        <v>-0.11578239628160136</v>
      </c>
      <c r="EB763">
        <f t="shared" si="259"/>
        <v>-0.11442051085183462</v>
      </c>
      <c r="EC763">
        <f t="shared" si="260"/>
        <v>-3.1076027337948543E-2</v>
      </c>
      <c r="ED763">
        <f t="shared" si="261"/>
        <v>1.6698583482010903E-2</v>
      </c>
      <c r="EE763">
        <f t="shared" si="262"/>
        <v>-0.10085002990762902</v>
      </c>
      <c r="EF763">
        <f t="shared" si="263"/>
        <v>-3.1035554388052878E-2</v>
      </c>
      <c r="EG763">
        <f t="shared" si="264"/>
        <v>1.8663175608617067E-2</v>
      </c>
      <c r="EH763">
        <f t="shared" si="265"/>
        <v>-0.1374602918767717</v>
      </c>
      <c r="EI763">
        <f t="shared" si="266"/>
        <v>-0.10815435136740428</v>
      </c>
      <c r="EJ763">
        <f t="shared" si="267"/>
        <v>-3.203894025008977E-2</v>
      </c>
      <c r="EK763">
        <f t="shared" si="268"/>
        <v>3.8808984426613267E-3</v>
      </c>
    </row>
    <row r="764" spans="1:141" x14ac:dyDescent="0.3">
      <c r="A764" s="6">
        <f>('Base original'!A764-MIN('Base original'!A:A))/(MAX('Base original'!A:A)-MIN('Base original'!A:A))</f>
        <v>0.23008849557522126</v>
      </c>
      <c r="B764" s="6">
        <f>('Base original'!B764-MIN('Base original'!B:B))/(MAX('Base original'!B:B)-MIN('Base original'!B:B))</f>
        <v>0.17808219178082194</v>
      </c>
      <c r="C764" s="6">
        <f>('Base original'!C764-MIN('Base original'!C:C))/(MAX('Base original'!C:C)-MIN('Base original'!C:C))</f>
        <v>0.3</v>
      </c>
      <c r="D764" s="6">
        <f>('Base original'!D764-MIN('Base original'!D:D))/(MAX('Base original'!D:D)-MIN('Base original'!D:D))</f>
        <v>6.164383561643836E-2</v>
      </c>
      <c r="E764" s="6">
        <f>('Base original'!E764-MIN('Base original'!E:E))/(MAX('Base original'!E:E)-MIN('Base original'!E:E))</f>
        <v>0.1018363939899833</v>
      </c>
      <c r="F764" s="6">
        <f>('Base original'!F764-MIN('Base original'!F:F))/(MAX('Base original'!F:F)-MIN('Base original'!F:F))</f>
        <v>0.44776119402985076</v>
      </c>
      <c r="G764" s="6">
        <f>('Base original'!G764-MIN('Base original'!G:G))/(MAX('Base original'!G:G)-MIN('Base original'!G:G))</f>
        <v>0.22614840989399293</v>
      </c>
      <c r="H764" s="6">
        <f>('Base original'!H764-MIN('Base original'!H:H))/(MAX('Base original'!H:H)-MIN('Base original'!H:H))</f>
        <v>0.4977973568281957</v>
      </c>
      <c r="I764" s="6">
        <f>('Base original'!I764-MIN('Base original'!I:I))/(MAX('Base original'!I:I)-MIN('Base original'!I:I))</f>
        <v>0.53543307086614167</v>
      </c>
      <c r="J764" s="6">
        <f>('Base original'!J764-MIN('Base original'!J:J))/(MAX('Base original'!J:J)-MIN('Base original'!J:J))</f>
        <v>0.155688622754491</v>
      </c>
      <c r="K764" s="6">
        <f>('Base original'!K764-MIN('Base original'!K:K))/(MAX('Base original'!K:K)-MIN('Base original'!K:K))</f>
        <v>0.16923076923076918</v>
      </c>
      <c r="L764" s="6">
        <f>'Base original'!L764</f>
        <v>6</v>
      </c>
      <c r="M764">
        <v>1082</v>
      </c>
      <c r="O764">
        <v>0.97987075620185815</v>
      </c>
      <c r="P764" t="str">
        <f>IF(O764&lt;=cockpit!C$11,"treino","teste")</f>
        <v>teste</v>
      </c>
      <c r="AP764" s="6">
        <v>0.92411239234396347</v>
      </c>
      <c r="AQ764" s="6">
        <v>1.4331184845783498</v>
      </c>
      <c r="AR764" s="6">
        <v>1.4905900123360871</v>
      </c>
      <c r="AS764" s="6">
        <v>1.8130006697834913</v>
      </c>
      <c r="AT764" s="6">
        <v>1.7733218555708252</v>
      </c>
      <c r="AU764" s="6">
        <v>1.4962110097663399</v>
      </c>
      <c r="AV764" s="6">
        <v>1.4531569683694026</v>
      </c>
      <c r="AW764" s="6">
        <v>1.9119874367198506</v>
      </c>
      <c r="AX764" s="6">
        <v>0.95463446905265381</v>
      </c>
      <c r="AY764" s="6">
        <v>1.2361909824127562</v>
      </c>
      <c r="AZ764" s="6">
        <v>1.0847302033410509</v>
      </c>
      <c r="BA764" s="6">
        <v>1.7548395230901326</v>
      </c>
      <c r="BB764" s="6">
        <v>1.1512881761087315</v>
      </c>
      <c r="BC764" s="6">
        <v>1.1750042398241962</v>
      </c>
      <c r="BD764" s="6">
        <v>1.1719371738750775</v>
      </c>
      <c r="BE764" s="6">
        <v>1.6660202184012143</v>
      </c>
      <c r="BF764" s="6">
        <v>1.2622028594365324</v>
      </c>
      <c r="BG764" s="6">
        <v>1.2895990034735794</v>
      </c>
      <c r="BH764" s="6">
        <v>1.4017364134531429</v>
      </c>
      <c r="BI764" s="6">
        <v>1.2506870956110412</v>
      </c>
      <c r="BL764" s="8">
        <f>IF(BL$1&lt;=cockpit!$C$15,1/(1+EXP(-(AP764+T$14))),0)</f>
        <v>0.74691971160410997</v>
      </c>
      <c r="BM764" s="8">
        <f>IF(BM$1&lt;=cockpit!$C$15,1/(1+EXP(-(AQ764+U$14))),0)</f>
        <v>0.82529921924458005</v>
      </c>
      <c r="BN764" s="8">
        <f>IF(BN$1&lt;=cockpit!$C$15,1/(1+EXP(-(AR764+V$14))),0)</f>
        <v>0.83787799795165496</v>
      </c>
      <c r="BO764" s="8">
        <f>IF(BO$1&lt;=cockpit!$C$15,1/(1+EXP(-(AS764+W$14))),0)</f>
        <v>0.86775617408533512</v>
      </c>
      <c r="BP764" s="8">
        <f>IF(BP$1&lt;=cockpit!$C$15,1/(1+EXP(-(AT764+X$14))),0)</f>
        <v>0.86770779836179923</v>
      </c>
      <c r="BQ764" s="8">
        <f>IF(BQ$1&lt;=cockpit!$C$15,1/(1+EXP(-(AU764+Y$14))),0)</f>
        <v>0.87479979537754204</v>
      </c>
      <c r="BR764" s="8">
        <f>IF(BR$1&lt;=cockpit!$C$15,1/(1+EXP(-(AV764+Z$14))),0)</f>
        <v>0.86408859021908924</v>
      </c>
      <c r="BS764" s="8">
        <f>IF(BS$1&lt;=cockpit!$C$15,1/(1+EXP(-(AW764+AA$14))),0)</f>
        <v>0.88295878621171842</v>
      </c>
      <c r="BT764" s="8">
        <f>IF(BT$1&lt;=cockpit!$C$15,1/(1+EXP(-(AX764+AB$14))),0)</f>
        <v>0.74050449669724927</v>
      </c>
      <c r="BU764" s="8">
        <f>IF(BU$1&lt;=cockpit!$C$15,1/(1+EXP(-(AY764+AC$14))),0)</f>
        <v>0.78189843767253397</v>
      </c>
      <c r="BV764" s="8">
        <f>IF(BV$1&lt;=cockpit!$C$15,1/(1+EXP(-(AZ764+AD$14))),0)</f>
        <v>0.81150954306248957</v>
      </c>
      <c r="BW764" s="8">
        <f>IF(BW$1&lt;=cockpit!$C$15,1/(1+EXP(-(BA764+AE$14))),0)</f>
        <v>0.89854003969460949</v>
      </c>
      <c r="BX764" s="8">
        <f>IF(BX$1&lt;=cockpit!$C$15,1/(1+EXP(-(BB764+AF$14))),0)</f>
        <v>0.86777682097293596</v>
      </c>
      <c r="BY764" s="8">
        <f>IF(BY$1&lt;=cockpit!$C$15,1/(1+EXP(-(BC764+AG$14))),0)</f>
        <v>0.75885414964444109</v>
      </c>
      <c r="BZ764" s="8">
        <f>IF(BZ$1&lt;=cockpit!$C$15,1/(1+EXP(-(BD764+AH$14))),0)</f>
        <v>0.8140375343758538</v>
      </c>
      <c r="CA764" s="8">
        <f>IF(CA$1&lt;=cockpit!$C$15,1/(1+EXP(-(BE764+AI$14))),0)</f>
        <v>0.9332097361422319</v>
      </c>
      <c r="CB764" s="8">
        <f>IF(CB$1&lt;=cockpit!$C$15,1/(1+EXP(-(BF764+AJ$14))),0)</f>
        <v>0.84226883213673287</v>
      </c>
      <c r="CC764" s="8">
        <f>IF(CC$1&lt;=cockpit!$C$15,1/(1+EXP(-(BG764+AK$14))),0)</f>
        <v>0.81412343509404772</v>
      </c>
      <c r="CD764" s="8">
        <f>IF(CD$1&lt;=cockpit!$C$15,1/(1+EXP(-(BH764+AL$14))),0)</f>
        <v>0.9115534231390362</v>
      </c>
      <c r="CE764" s="8">
        <f>IF(CE$1&lt;=cockpit!$C$15,1/(1+EXP(-(BI764+AM$14))),0)</f>
        <v>0.85721385161710861</v>
      </c>
      <c r="CH764" s="6">
        <v>5.6732219142460458</v>
      </c>
      <c r="CK764" s="9">
        <f t="shared" si="254"/>
        <v>5.6732219142460458</v>
      </c>
      <c r="CM764" s="9">
        <f t="shared" si="255"/>
        <v>0.10678391732901862</v>
      </c>
      <c r="CP764">
        <f t="shared" si="256"/>
        <v>0</v>
      </c>
      <c r="CV764">
        <v>0</v>
      </c>
      <c r="CW764">
        <v>0</v>
      </c>
      <c r="CX764">
        <v>0</v>
      </c>
      <c r="CY764">
        <v>0</v>
      </c>
      <c r="CZ764">
        <v>0</v>
      </c>
      <c r="DA764">
        <v>0</v>
      </c>
      <c r="DB764">
        <v>0</v>
      </c>
      <c r="DC764">
        <v>0</v>
      </c>
      <c r="DD764">
        <v>0</v>
      </c>
      <c r="DE764">
        <v>0</v>
      </c>
      <c r="DF764">
        <v>0</v>
      </c>
      <c r="DG764">
        <v>0</v>
      </c>
      <c r="DH764">
        <v>0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0</v>
      </c>
      <c r="DR764">
        <f t="shared" si="257"/>
        <v>0</v>
      </c>
      <c r="DS764">
        <f t="shared" si="269"/>
        <v>0</v>
      </c>
      <c r="DT764">
        <f t="shared" si="270"/>
        <v>0</v>
      </c>
      <c r="DU764">
        <f t="shared" si="271"/>
        <v>0</v>
      </c>
      <c r="DV764">
        <f t="shared" si="272"/>
        <v>0</v>
      </c>
      <c r="DW764">
        <f t="shared" si="273"/>
        <v>0</v>
      </c>
      <c r="DX764">
        <f t="shared" si="274"/>
        <v>0</v>
      </c>
      <c r="DY764">
        <f t="shared" si="275"/>
        <v>0</v>
      </c>
      <c r="DZ764">
        <f t="shared" si="276"/>
        <v>0</v>
      </c>
      <c r="EA764">
        <f t="shared" si="258"/>
        <v>0</v>
      </c>
      <c r="EB764">
        <f t="shared" si="259"/>
        <v>0</v>
      </c>
      <c r="EC764">
        <f t="shared" si="260"/>
        <v>0</v>
      </c>
      <c r="ED764">
        <f t="shared" si="261"/>
        <v>0</v>
      </c>
      <c r="EE764">
        <f t="shared" si="262"/>
        <v>0</v>
      </c>
      <c r="EF764">
        <f t="shared" si="263"/>
        <v>0</v>
      </c>
      <c r="EG764">
        <f t="shared" si="264"/>
        <v>0</v>
      </c>
      <c r="EH764">
        <f t="shared" si="265"/>
        <v>0</v>
      </c>
      <c r="EI764">
        <f t="shared" si="266"/>
        <v>0</v>
      </c>
      <c r="EJ764">
        <f t="shared" si="267"/>
        <v>0</v>
      </c>
      <c r="EK764">
        <f t="shared" si="268"/>
        <v>0</v>
      </c>
    </row>
    <row r="765" spans="1:141" x14ac:dyDescent="0.3">
      <c r="A765" s="6">
        <f>('Base original'!A765-MIN('Base original'!A:A))/(MAX('Base original'!A:A)-MIN('Base original'!A:A))</f>
        <v>0.3628318584070796</v>
      </c>
      <c r="B765" s="6">
        <f>('Base original'!B765-MIN('Base original'!B:B))/(MAX('Base original'!B:B)-MIN('Base original'!B:B))</f>
        <v>0.20547945205479451</v>
      </c>
      <c r="C765" s="6">
        <f>('Base original'!C765-MIN('Base original'!C:C))/(MAX('Base original'!C:C)-MIN('Base original'!C:C))</f>
        <v>0.45</v>
      </c>
      <c r="D765" s="6">
        <f>('Base original'!D765-MIN('Base original'!D:D))/(MAX('Base original'!D:D)-MIN('Base original'!D:D))</f>
        <v>0.10273972602739727</v>
      </c>
      <c r="E765" s="6">
        <f>('Base original'!E765-MIN('Base original'!E:E))/(MAX('Base original'!E:E)-MIN('Base original'!E:E))</f>
        <v>0.1001669449081803</v>
      </c>
      <c r="F765" s="6">
        <f>('Base original'!F765-MIN('Base original'!F:F))/(MAX('Base original'!F:F)-MIN('Base original'!F:F))</f>
        <v>0.46268656716417911</v>
      </c>
      <c r="G765" s="6">
        <f>('Base original'!G765-MIN('Base original'!G:G))/(MAX('Base original'!G:G)-MIN('Base original'!G:G))</f>
        <v>0.1872791519434629</v>
      </c>
      <c r="H765" s="6">
        <f>('Base original'!H765-MIN('Base original'!H:H))/(MAX('Base original'!H:H)-MIN('Base original'!H:H))</f>
        <v>0.44787077826725474</v>
      </c>
      <c r="I765" s="6">
        <f>('Base original'!I765-MIN('Base original'!I:I))/(MAX('Base original'!I:I)-MIN('Base original'!I:I))</f>
        <v>0.46456692913385833</v>
      </c>
      <c r="J765" s="6">
        <f>('Base original'!J765-MIN('Base original'!J:J))/(MAX('Base original'!J:J)-MIN('Base original'!J:J))</f>
        <v>0.26347305389221559</v>
      </c>
      <c r="K765" s="6">
        <f>('Base original'!K765-MIN('Base original'!K:K))/(MAX('Base original'!K:K)-MIN('Base original'!K:K))</f>
        <v>0.55384615384615377</v>
      </c>
      <c r="L765" s="6">
        <f>'Base original'!L765</f>
        <v>6</v>
      </c>
      <c r="M765">
        <v>1083</v>
      </c>
      <c r="O765">
        <v>0.81111653127705841</v>
      </c>
      <c r="P765" t="str">
        <f>IF(O765&lt;=cockpit!C$11,"treino","teste")</f>
        <v>teste</v>
      </c>
      <c r="AP765" s="6">
        <v>1.1779984821936014</v>
      </c>
      <c r="AQ765" s="6">
        <v>1.8552509980289051</v>
      </c>
      <c r="AR765" s="6">
        <v>1.8909612940665532</v>
      </c>
      <c r="AS765" s="6">
        <v>2.063741561887463</v>
      </c>
      <c r="AT765" s="6">
        <v>2.0241691482381419</v>
      </c>
      <c r="AU765" s="6">
        <v>1.8065751447299032</v>
      </c>
      <c r="AV765" s="6">
        <v>1.8260088370538468</v>
      </c>
      <c r="AW765" s="6">
        <v>2.2163028609651731</v>
      </c>
      <c r="AX765" s="6">
        <v>1.2675365937213143</v>
      </c>
      <c r="AY765" s="6">
        <v>1.3635221876132502</v>
      </c>
      <c r="AZ765" s="6">
        <v>1.3123965972058917</v>
      </c>
      <c r="BA765" s="6">
        <v>1.9522227238981269</v>
      </c>
      <c r="BB765" s="6">
        <v>1.3742042434781283</v>
      </c>
      <c r="BC765" s="6">
        <v>1.6003008816400528</v>
      </c>
      <c r="BD765" s="6">
        <v>1.4370273538792766</v>
      </c>
      <c r="BE765" s="6">
        <v>2.0499947554269649</v>
      </c>
      <c r="BF765" s="6">
        <v>1.552973947044654</v>
      </c>
      <c r="BG765" s="6">
        <v>1.603013085644454</v>
      </c>
      <c r="BH765" s="6">
        <v>1.6152616879255075</v>
      </c>
      <c r="BI765" s="6">
        <v>1.5132100032895694</v>
      </c>
      <c r="BL765" s="8">
        <f>IF(BL$1&lt;=cockpit!$C$15,1/(1+EXP(-(AP765+T$14))),0)</f>
        <v>0.79185395540320103</v>
      </c>
      <c r="BM765" s="8">
        <f>IF(BM$1&lt;=cockpit!$C$15,1/(1+EXP(-(AQ765+U$14))),0)</f>
        <v>0.87812615738633748</v>
      </c>
      <c r="BN765" s="8">
        <f>IF(BN$1&lt;=cockpit!$C$15,1/(1+EXP(-(AR765+V$14))),0)</f>
        <v>0.88522768974918098</v>
      </c>
      <c r="BO765" s="8">
        <f>IF(BO$1&lt;=cockpit!$C$15,1/(1+EXP(-(AS765+W$14))),0)</f>
        <v>0.89397513098739601</v>
      </c>
      <c r="BP765" s="8">
        <f>IF(BP$1&lt;=cockpit!$C$15,1/(1+EXP(-(AT765+X$14))),0)</f>
        <v>0.89394526199157964</v>
      </c>
      <c r="BQ765" s="8">
        <f>IF(BQ$1&lt;=cockpit!$C$15,1/(1+EXP(-(AU765+Y$14))),0)</f>
        <v>0.90503327095489627</v>
      </c>
      <c r="BR765" s="8">
        <f>IF(BR$1&lt;=cockpit!$C$15,1/(1+EXP(-(AV765+Z$14))),0)</f>
        <v>0.90225400818700763</v>
      </c>
      <c r="BS765" s="8">
        <f>IF(BS$1&lt;=cockpit!$C$15,1/(1+EXP(-(AW765+AA$14))),0)</f>
        <v>0.91093197512193569</v>
      </c>
      <c r="BT765" s="8">
        <f>IF(BT$1&lt;=cockpit!$C$15,1/(1+EXP(-(AX765+AB$14))),0)</f>
        <v>0.79600247873672558</v>
      </c>
      <c r="BU765" s="8">
        <f>IF(BU$1&lt;=cockpit!$C$15,1/(1+EXP(-(AY765+AC$14))),0)</f>
        <v>0.80283293491604102</v>
      </c>
      <c r="BV765" s="8">
        <f>IF(BV$1&lt;=cockpit!$C$15,1/(1+EXP(-(AZ765+AD$14))),0)</f>
        <v>0.84389709982913141</v>
      </c>
      <c r="BW765" s="8">
        <f>IF(BW$1&lt;=cockpit!$C$15,1/(1+EXP(-(BA765+AE$14))),0)</f>
        <v>0.91517230114884518</v>
      </c>
      <c r="BX765" s="8">
        <f>IF(BX$1&lt;=cockpit!$C$15,1/(1+EXP(-(BB765+AF$14))),0)</f>
        <v>0.89132616647910268</v>
      </c>
      <c r="BY765" s="8">
        <f>IF(BY$1&lt;=cockpit!$C$15,1/(1+EXP(-(BC765+AG$14))),0)</f>
        <v>0.82802643412303423</v>
      </c>
      <c r="BZ765" s="8">
        <f>IF(BZ$1&lt;=cockpit!$C$15,1/(1+EXP(-(BD765+AH$14))),0)</f>
        <v>0.85088406570184072</v>
      </c>
      <c r="CA765" s="8">
        <f>IF(CA$1&lt;=cockpit!$C$15,1/(1+EXP(-(BE765+AI$14))),0)</f>
        <v>0.95351596246175119</v>
      </c>
      <c r="CB765" s="8">
        <f>IF(CB$1&lt;=cockpit!$C$15,1/(1+EXP(-(BF765+AJ$14))),0)</f>
        <v>0.8771784773410628</v>
      </c>
      <c r="CC765" s="8">
        <f>IF(CC$1&lt;=cockpit!$C$15,1/(1+EXP(-(BG765+AK$14))),0)</f>
        <v>0.85698161203028367</v>
      </c>
      <c r="CD765" s="8">
        <f>IF(CD$1&lt;=cockpit!$C$15,1/(1+EXP(-(BH765+AL$14))),0)</f>
        <v>0.92732298542316161</v>
      </c>
      <c r="CE765" s="8">
        <f>IF(CE$1&lt;=cockpit!$C$15,1/(1+EXP(-(BI765+AM$14))),0)</f>
        <v>0.88643800436726217</v>
      </c>
      <c r="CH765" s="6">
        <v>5.8905528446541799</v>
      </c>
      <c r="CK765" s="9">
        <f t="shared" si="254"/>
        <v>5.8905528446541799</v>
      </c>
      <c r="CM765" s="9">
        <f t="shared" si="255"/>
        <v>1.1978679813292068E-2</v>
      </c>
      <c r="CP765">
        <f t="shared" si="256"/>
        <v>0</v>
      </c>
      <c r="CV765">
        <v>0</v>
      </c>
      <c r="CW765">
        <v>0</v>
      </c>
      <c r="CX765">
        <v>0</v>
      </c>
      <c r="CY765">
        <v>0</v>
      </c>
      <c r="CZ765">
        <v>0</v>
      </c>
      <c r="DA765">
        <v>0</v>
      </c>
      <c r="DB765">
        <v>0</v>
      </c>
      <c r="DC765">
        <v>0</v>
      </c>
      <c r="DD765">
        <v>0</v>
      </c>
      <c r="DE765">
        <v>0</v>
      </c>
      <c r="DF765">
        <v>0</v>
      </c>
      <c r="DG765">
        <v>0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0</v>
      </c>
      <c r="DO765">
        <v>0</v>
      </c>
      <c r="DR765">
        <f t="shared" si="257"/>
        <v>0</v>
      </c>
      <c r="DS765">
        <f t="shared" si="269"/>
        <v>0</v>
      </c>
      <c r="DT765">
        <f t="shared" si="270"/>
        <v>0</v>
      </c>
      <c r="DU765">
        <f t="shared" si="271"/>
        <v>0</v>
      </c>
      <c r="DV765">
        <f t="shared" si="272"/>
        <v>0</v>
      </c>
      <c r="DW765">
        <f t="shared" si="273"/>
        <v>0</v>
      </c>
      <c r="DX765">
        <f t="shared" si="274"/>
        <v>0</v>
      </c>
      <c r="DY765">
        <f t="shared" si="275"/>
        <v>0</v>
      </c>
      <c r="DZ765">
        <f t="shared" si="276"/>
        <v>0</v>
      </c>
      <c r="EA765">
        <f t="shared" si="258"/>
        <v>0</v>
      </c>
      <c r="EB765">
        <f t="shared" si="259"/>
        <v>0</v>
      </c>
      <c r="EC765">
        <f t="shared" si="260"/>
        <v>0</v>
      </c>
      <c r="ED765">
        <f t="shared" si="261"/>
        <v>0</v>
      </c>
      <c r="EE765">
        <f t="shared" si="262"/>
        <v>0</v>
      </c>
      <c r="EF765">
        <f t="shared" si="263"/>
        <v>0</v>
      </c>
      <c r="EG765">
        <f t="shared" si="264"/>
        <v>0</v>
      </c>
      <c r="EH765">
        <f t="shared" si="265"/>
        <v>0</v>
      </c>
      <c r="EI765">
        <f t="shared" si="266"/>
        <v>0</v>
      </c>
      <c r="EJ765">
        <f t="shared" si="267"/>
        <v>0</v>
      </c>
      <c r="EK765">
        <f t="shared" si="268"/>
        <v>0</v>
      </c>
    </row>
    <row r="766" spans="1:141" x14ac:dyDescent="0.3">
      <c r="A766" s="6">
        <f>('Base original'!A766-MIN('Base original'!A:A))/(MAX('Base original'!A:A)-MIN('Base original'!A:A))</f>
        <v>0.19469026548672566</v>
      </c>
      <c r="B766" s="6">
        <f>('Base original'!B766-MIN('Base original'!B:B))/(MAX('Base original'!B:B)-MIN('Base original'!B:B))</f>
        <v>0.24657534246575341</v>
      </c>
      <c r="C766" s="6">
        <f>('Base original'!C766-MIN('Base original'!C:C))/(MAX('Base original'!C:C)-MIN('Base original'!C:C))</f>
        <v>0.08</v>
      </c>
      <c r="D766" s="6">
        <f>('Base original'!D766-MIN('Base original'!D:D))/(MAX('Base original'!D:D)-MIN('Base original'!D:D))</f>
        <v>6.164383561643836E-2</v>
      </c>
      <c r="E766" s="6">
        <f>('Base original'!E766-MIN('Base original'!E:E))/(MAX('Base original'!E:E)-MIN('Base original'!E:E))</f>
        <v>0.10350584307178631</v>
      </c>
      <c r="F766" s="6">
        <f>('Base original'!F766-MIN('Base original'!F:F))/(MAX('Base original'!F:F)-MIN('Base original'!F:F))</f>
        <v>0.58208955223880599</v>
      </c>
      <c r="G766" s="6">
        <f>('Base original'!G766-MIN('Base original'!G:G))/(MAX('Base original'!G:G)-MIN('Base original'!G:G))</f>
        <v>0.20494699646643111</v>
      </c>
      <c r="H766" s="6">
        <f>('Base original'!H766-MIN('Base original'!H:H))/(MAX('Base original'!H:H)-MIN('Base original'!H:H))</f>
        <v>0.38325991189427427</v>
      </c>
      <c r="I766" s="6">
        <f>('Base original'!I766-MIN('Base original'!I:I))/(MAX('Base original'!I:I)-MIN('Base original'!I:I))</f>
        <v>0.29921259842519687</v>
      </c>
      <c r="J766" s="6">
        <f>('Base original'!J766-MIN('Base original'!J:J))/(MAX('Base original'!J:J)-MIN('Base original'!J:J))</f>
        <v>9.5808383233532926E-2</v>
      </c>
      <c r="K766" s="6">
        <f>('Base original'!K766-MIN('Base original'!K:K))/(MAX('Base original'!K:K)-MIN('Base original'!K:K))</f>
        <v>0.18461538461538451</v>
      </c>
      <c r="L766" s="6">
        <f>'Base original'!L766</f>
        <v>5</v>
      </c>
      <c r="M766">
        <v>1085</v>
      </c>
      <c r="O766">
        <v>0.84582631273944775</v>
      </c>
      <c r="P766" t="str">
        <f>IF(O766&lt;=cockpit!C$11,"treino","teste")</f>
        <v>teste</v>
      </c>
      <c r="AP766" s="6">
        <v>0.62719056448292254</v>
      </c>
      <c r="AQ766" s="6">
        <v>1.2439544522036945</v>
      </c>
      <c r="AR766" s="6">
        <v>1.3870905964077522</v>
      </c>
      <c r="AS766" s="6">
        <v>1.4476944551770752</v>
      </c>
      <c r="AT766" s="6">
        <v>1.4255504859199863</v>
      </c>
      <c r="AU766" s="6">
        <v>1.231374187906068</v>
      </c>
      <c r="AV766" s="6">
        <v>1.2510273963807261</v>
      </c>
      <c r="AW766" s="6">
        <v>1.5975647300424549</v>
      </c>
      <c r="AX766" s="6">
        <v>0.84363775780993733</v>
      </c>
      <c r="AY766" s="6">
        <v>1.217206570839841</v>
      </c>
      <c r="AZ766" s="6">
        <v>0.94801351005238454</v>
      </c>
      <c r="BA766" s="6">
        <v>1.3625916875948672</v>
      </c>
      <c r="BB766" s="6">
        <v>0.87996355569582896</v>
      </c>
      <c r="BC766" s="6">
        <v>1.073029673778233</v>
      </c>
      <c r="BD766" s="6">
        <v>0.87469560286889991</v>
      </c>
      <c r="BE766" s="6">
        <v>1.3049076480658912</v>
      </c>
      <c r="BF766" s="6">
        <v>1.2230507374626469</v>
      </c>
      <c r="BG766" s="6">
        <v>1.0685782991715689</v>
      </c>
      <c r="BH766" s="6">
        <v>1.1818100060392667</v>
      </c>
      <c r="BI766" s="6">
        <v>0.91891810408654251</v>
      </c>
      <c r="BL766" s="8">
        <f>IF(BL$1&lt;=cockpit!$C$15,1/(1+EXP(-(AP766+T$14))),0)</f>
        <v>0.68682751602558545</v>
      </c>
      <c r="BM766" s="8">
        <f>IF(BM$1&lt;=cockpit!$C$15,1/(1+EXP(-(AQ766+U$14))),0)</f>
        <v>0.79632913328435917</v>
      </c>
      <c r="BN766" s="8">
        <f>IF(BN$1&lt;=cockpit!$C$15,1/(1+EXP(-(AR766+V$14))),0)</f>
        <v>0.82332278942750492</v>
      </c>
      <c r="BO766" s="8">
        <f>IF(BO$1&lt;=cockpit!$C$15,1/(1+EXP(-(AS766+W$14))),0)</f>
        <v>0.81994238173438216</v>
      </c>
      <c r="BP766" s="8">
        <f>IF(BP$1&lt;=cockpit!$C$15,1/(1+EXP(-(AT766+X$14))),0)</f>
        <v>0.822455124654764</v>
      </c>
      <c r="BQ766" s="8">
        <f>IF(BQ$1&lt;=cockpit!$C$15,1/(1+EXP(-(AU766+Y$14))),0)</f>
        <v>0.84280441684912</v>
      </c>
      <c r="BR766" s="8">
        <f>IF(BR$1&lt;=cockpit!$C$15,1/(1+EXP(-(AV766+Z$14))),0)</f>
        <v>0.8385586290680016</v>
      </c>
      <c r="BS766" s="8">
        <f>IF(BS$1&lt;=cockpit!$C$15,1/(1+EXP(-(AW766+AA$14))),0)</f>
        <v>0.84635962201507475</v>
      </c>
      <c r="BT766" s="8">
        <f>IF(BT$1&lt;=cockpit!$C$15,1/(1+EXP(-(AX766+AB$14))),0)</f>
        <v>0.71861372827318815</v>
      </c>
      <c r="BU766" s="8">
        <f>IF(BU$1&lt;=cockpit!$C$15,1/(1+EXP(-(AY766+AC$14))),0)</f>
        <v>0.77864364301965083</v>
      </c>
      <c r="BV766" s="8">
        <f>IF(BV$1&lt;=cockpit!$C$15,1/(1+EXP(-(AZ766+AD$14))),0)</f>
        <v>0.789702330057791</v>
      </c>
      <c r="BW766" s="8">
        <f>IF(BW$1&lt;=cockpit!$C$15,1/(1+EXP(-(BA766+AE$14))),0)</f>
        <v>0.85678735312650178</v>
      </c>
      <c r="BX766" s="8">
        <f>IF(BX$1&lt;=cockpit!$C$15,1/(1+EXP(-(BB766+AF$14))),0)</f>
        <v>0.83342786534652147</v>
      </c>
      <c r="BY766" s="8">
        <f>IF(BY$1&lt;=cockpit!$C$15,1/(1+EXP(-(BC766+AG$14))),0)</f>
        <v>0.73970446823562952</v>
      </c>
      <c r="BZ766" s="8">
        <f>IF(BZ$1&lt;=cockpit!$C$15,1/(1+EXP(-(BD766+AH$14))),0)</f>
        <v>0.76480753757934994</v>
      </c>
      <c r="CA766" s="8">
        <f>IF(CA$1&lt;=cockpit!$C$15,1/(1+EXP(-(BE766+AI$14))),0)</f>
        <v>0.90686639700099636</v>
      </c>
      <c r="CB766" s="8">
        <f>IF(CB$1&lt;=cockpit!$C$15,1/(1+EXP(-(BF766+AJ$14))),0)</f>
        <v>0.83699742621760953</v>
      </c>
      <c r="CC766" s="8">
        <f>IF(CC$1&lt;=cockpit!$C$15,1/(1+EXP(-(BG766+AK$14))),0)</f>
        <v>0.77833822230107907</v>
      </c>
      <c r="CD766" s="8">
        <f>IF(CD$1&lt;=cockpit!$C$15,1/(1+EXP(-(BH766+AL$14))),0)</f>
        <v>0.89214347329792043</v>
      </c>
      <c r="CE766" s="8">
        <f>IF(CE$1&lt;=cockpit!$C$15,1/(1+EXP(-(BI766+AM$14))),0)</f>
        <v>0.81161989833711312</v>
      </c>
      <c r="CH766" s="6">
        <v>5.5194048438187373</v>
      </c>
      <c r="CK766" s="9">
        <f t="shared" si="254"/>
        <v>5.5194048438187373</v>
      </c>
      <c r="CM766" s="9">
        <f t="shared" si="255"/>
        <v>0.26978139178236688</v>
      </c>
      <c r="CP766">
        <f t="shared" si="256"/>
        <v>0</v>
      </c>
      <c r="CV766">
        <v>0</v>
      </c>
      <c r="CW766">
        <v>0</v>
      </c>
      <c r="CX766">
        <v>0</v>
      </c>
      <c r="CY766">
        <v>0</v>
      </c>
      <c r="CZ766">
        <v>0</v>
      </c>
      <c r="DA766">
        <v>0</v>
      </c>
      <c r="DB766">
        <v>0</v>
      </c>
      <c r="DC766">
        <v>0</v>
      </c>
      <c r="DD766">
        <v>0</v>
      </c>
      <c r="DE766">
        <v>0</v>
      </c>
      <c r="DF766">
        <v>0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0</v>
      </c>
      <c r="DO766">
        <v>0</v>
      </c>
      <c r="DR766">
        <f t="shared" si="257"/>
        <v>0</v>
      </c>
      <c r="DS766">
        <f t="shared" si="269"/>
        <v>0</v>
      </c>
      <c r="DT766">
        <f t="shared" si="270"/>
        <v>0</v>
      </c>
      <c r="DU766">
        <f t="shared" si="271"/>
        <v>0</v>
      </c>
      <c r="DV766">
        <f t="shared" si="272"/>
        <v>0</v>
      </c>
      <c r="DW766">
        <f t="shared" si="273"/>
        <v>0</v>
      </c>
      <c r="DX766">
        <f t="shared" si="274"/>
        <v>0</v>
      </c>
      <c r="DY766">
        <f t="shared" si="275"/>
        <v>0</v>
      </c>
      <c r="DZ766">
        <f t="shared" si="276"/>
        <v>0</v>
      </c>
      <c r="EA766">
        <f t="shared" si="258"/>
        <v>0</v>
      </c>
      <c r="EB766">
        <f t="shared" si="259"/>
        <v>0</v>
      </c>
      <c r="EC766">
        <f t="shared" si="260"/>
        <v>0</v>
      </c>
      <c r="ED766">
        <f t="shared" si="261"/>
        <v>0</v>
      </c>
      <c r="EE766">
        <f t="shared" si="262"/>
        <v>0</v>
      </c>
      <c r="EF766">
        <f t="shared" si="263"/>
        <v>0</v>
      </c>
      <c r="EG766">
        <f t="shared" si="264"/>
        <v>0</v>
      </c>
      <c r="EH766">
        <f t="shared" si="265"/>
        <v>0</v>
      </c>
      <c r="EI766">
        <f t="shared" si="266"/>
        <v>0</v>
      </c>
      <c r="EJ766">
        <f t="shared" si="267"/>
        <v>0</v>
      </c>
      <c r="EK766">
        <f t="shared" si="268"/>
        <v>0</v>
      </c>
    </row>
    <row r="767" spans="1:141" x14ac:dyDescent="0.3">
      <c r="A767" s="6">
        <f>('Base original'!A767-MIN('Base original'!A:A))/(MAX('Base original'!A:A)-MIN('Base original'!A:A))</f>
        <v>0.3451327433628319</v>
      </c>
      <c r="B767" s="6">
        <f>('Base original'!B767-MIN('Base original'!B:B))/(MAX('Base original'!B:B)-MIN('Base original'!B:B))</f>
        <v>0.15068493150684933</v>
      </c>
      <c r="C767" s="6">
        <f>('Base original'!C767-MIN('Base original'!C:C))/(MAX('Base original'!C:C)-MIN('Base original'!C:C))</f>
        <v>0.4</v>
      </c>
      <c r="D767" s="6">
        <f>('Base original'!D767-MIN('Base original'!D:D))/(MAX('Base original'!D:D)-MIN('Base original'!D:D))</f>
        <v>0.26027397260273977</v>
      </c>
      <c r="E767" s="6">
        <f>('Base original'!E767-MIN('Base original'!E:E))/(MAX('Base original'!E:E)-MIN('Base original'!E:E))</f>
        <v>7.1786310517529206E-2</v>
      </c>
      <c r="F767" s="6">
        <f>('Base original'!F767-MIN('Base original'!F:F))/(MAX('Base original'!F:F)-MIN('Base original'!F:F))</f>
        <v>2.9850746268656716E-2</v>
      </c>
      <c r="G767" s="6">
        <f>('Base original'!G767-MIN('Base original'!G:G))/(MAX('Base original'!G:G)-MIN('Base original'!G:G))</f>
        <v>1.0600706713780919E-2</v>
      </c>
      <c r="H767" s="6">
        <f>('Base original'!H767-MIN('Base original'!H:H))/(MAX('Base original'!H:H)-MIN('Base original'!H:H))</f>
        <v>0.53671071953003358</v>
      </c>
      <c r="I767" s="6">
        <f>('Base original'!I767-MIN('Base original'!I:I))/(MAX('Base original'!I:I)-MIN('Base original'!I:I))</f>
        <v>0.50393700787401563</v>
      </c>
      <c r="J767" s="6">
        <f>('Base original'!J767-MIN('Base original'!J:J))/(MAX('Base original'!J:J)-MIN('Base original'!J:J))</f>
        <v>0.19760479041916171</v>
      </c>
      <c r="K767" s="6">
        <f>('Base original'!K767-MIN('Base original'!K:K))/(MAX('Base original'!K:K)-MIN('Base original'!K:K))</f>
        <v>0.49230769230769222</v>
      </c>
      <c r="L767" s="6">
        <f>'Base original'!L767</f>
        <v>7</v>
      </c>
      <c r="M767">
        <v>1086</v>
      </c>
      <c r="O767">
        <v>0.69532378176491916</v>
      </c>
      <c r="P767" t="str">
        <f>IF(O767&lt;=cockpit!C$11,"treino","teste")</f>
        <v>treino</v>
      </c>
      <c r="AP767" s="6">
        <v>0.99857618676039561</v>
      </c>
      <c r="AQ767" s="6">
        <v>1.4259267397243331</v>
      </c>
      <c r="AR767" s="6">
        <v>1.4578782035419853</v>
      </c>
      <c r="AS767" s="6">
        <v>1.786467442696797</v>
      </c>
      <c r="AT767" s="6">
        <v>1.6566735085302444</v>
      </c>
      <c r="AU767" s="6">
        <v>1.5325036066328135</v>
      </c>
      <c r="AV767" s="6">
        <v>1.6639391122559366</v>
      </c>
      <c r="AW767" s="6">
        <v>1.7752075822607789</v>
      </c>
      <c r="AX767" s="6">
        <v>1.0241776124358712</v>
      </c>
      <c r="AY767" s="6">
        <v>0.90070431038350651</v>
      </c>
      <c r="AZ767" s="6">
        <v>1.0706329503221916</v>
      </c>
      <c r="BA767" s="6">
        <v>1.5820864235816388</v>
      </c>
      <c r="BB767" s="6">
        <v>1.3081796940833255</v>
      </c>
      <c r="BC767" s="6">
        <v>1.3533846017044893</v>
      </c>
      <c r="BD767" s="6">
        <v>1.2030315640757832</v>
      </c>
      <c r="BE767" s="6">
        <v>1.9613179802423442</v>
      </c>
      <c r="BF767" s="6">
        <v>1.2190016274159363</v>
      </c>
      <c r="BG767" s="6">
        <v>1.2804169280399538</v>
      </c>
      <c r="BH767" s="6">
        <v>1.1502189305879011</v>
      </c>
      <c r="BI767" s="6">
        <v>1.3777683169641235</v>
      </c>
      <c r="BL767" s="8">
        <f>IF(BL$1&lt;=cockpit!$C$15,1/(1+EXP(-(AP767+T$14))),0)</f>
        <v>0.76073524789382807</v>
      </c>
      <c r="BM767" s="8">
        <f>IF(BM$1&lt;=cockpit!$C$15,1/(1+EXP(-(AQ767+U$14))),0)</f>
        <v>0.82425988345145706</v>
      </c>
      <c r="BN767" s="8">
        <f>IF(BN$1&lt;=cockpit!$C$15,1/(1+EXP(-(AR767+V$14))),0)</f>
        <v>0.8333852200130426</v>
      </c>
      <c r="BO767" s="8">
        <f>IF(BO$1&lt;=cockpit!$C$15,1/(1+EXP(-(AS767+W$14))),0)</f>
        <v>0.86468152175966795</v>
      </c>
      <c r="BP767" s="8">
        <f>IF(BP$1&lt;=cockpit!$C$15,1/(1+EXP(-(AT767+X$14))),0)</f>
        <v>0.85373409493283037</v>
      </c>
      <c r="BQ767" s="8">
        <f>IF(BQ$1&lt;=cockpit!$C$15,1/(1+EXP(-(AU767+Y$14))),0)</f>
        <v>0.878720978052</v>
      </c>
      <c r="BR767" s="8">
        <f>IF(BR$1&lt;=cockpit!$C$15,1/(1+EXP(-(AV767+Z$14))),0)</f>
        <v>0.88699969970745673</v>
      </c>
      <c r="BS767" s="8">
        <f>IF(BS$1&lt;=cockpit!$C$15,1/(1+EXP(-(AW767+AA$14))),0)</f>
        <v>0.86806675494699226</v>
      </c>
      <c r="BT767" s="8">
        <f>IF(BT$1&lt;=cockpit!$C$15,1/(1+EXP(-(AX767+AB$14))),0)</f>
        <v>0.75364270252810095</v>
      </c>
      <c r="BU767" s="8">
        <f>IF(BU$1&lt;=cockpit!$C$15,1/(1+EXP(-(AY767+AC$14))),0)</f>
        <v>0.71935760362473677</v>
      </c>
      <c r="BV767" s="8">
        <f>IF(BV$1&lt;=cockpit!$C$15,1/(1+EXP(-(AZ767+AD$14))),0)</f>
        <v>0.8093437266404433</v>
      </c>
      <c r="BW767" s="8">
        <f>IF(BW$1&lt;=cockpit!$C$15,1/(1+EXP(-(BA767+AE$14))),0)</f>
        <v>0.88167140035639535</v>
      </c>
      <c r="BX767" s="8">
        <f>IF(BX$1&lt;=cockpit!$C$15,1/(1+EXP(-(BB767+AF$14))),0)</f>
        <v>0.88476360159982304</v>
      </c>
      <c r="BY767" s="8">
        <f>IF(BY$1&lt;=cockpit!$C$15,1/(1+EXP(-(BC767+AG$14))),0)</f>
        <v>0.78997720546457595</v>
      </c>
      <c r="BZ767" s="8">
        <f>IF(BZ$1&lt;=cockpit!$C$15,1/(1+EXP(-(BD767+AH$14))),0)</f>
        <v>0.81869872526450471</v>
      </c>
      <c r="CA767" s="8">
        <f>IF(CA$1&lt;=cockpit!$C$15,1/(1+EXP(-(BE767+AI$14))),0)</f>
        <v>0.94942361999660008</v>
      </c>
      <c r="CB767" s="8">
        <f>IF(CB$1&lt;=cockpit!$C$15,1/(1+EXP(-(BF767+AJ$14))),0)</f>
        <v>0.83644424097333869</v>
      </c>
      <c r="CC767" s="8">
        <f>IF(CC$1&lt;=cockpit!$C$15,1/(1+EXP(-(BG767+AK$14))),0)</f>
        <v>0.81272993456402665</v>
      </c>
      <c r="CD767" s="8">
        <f>IF(CD$1&lt;=cockpit!$C$15,1/(1+EXP(-(BH767+AL$14))),0)</f>
        <v>0.88906579856427759</v>
      </c>
      <c r="CE767" s="8">
        <f>IF(CE$1&lt;=cockpit!$C$15,1/(1+EXP(-(BI767+AM$14))),0)</f>
        <v>0.87207380899985409</v>
      </c>
      <c r="CH767" s="6">
        <v>5.6194289921787695</v>
      </c>
      <c r="CK767" s="9">
        <f t="shared" si="254"/>
        <v>5.6194289921787695</v>
      </c>
      <c r="CM767" s="9">
        <f t="shared" si="255"/>
        <v>1.9059763076365281</v>
      </c>
      <c r="CP767">
        <f t="shared" si="256"/>
        <v>-1.3805710078212305</v>
      </c>
      <c r="CV767">
        <v>0.10825857691943552</v>
      </c>
      <c r="CW767">
        <v>-0.56626139465337466</v>
      </c>
      <c r="CX767">
        <v>-2.3368844391893046E-2</v>
      </c>
      <c r="CY767">
        <v>-0.36972007729398865</v>
      </c>
      <c r="CZ767">
        <v>-0.44192144023669627</v>
      </c>
      <c r="DA767">
        <v>-1.0409422000158479</v>
      </c>
      <c r="DB767">
        <v>-1.8333476757589562E-2</v>
      </c>
      <c r="DC767">
        <v>-0.86793889008077119</v>
      </c>
      <c r="DD767">
        <v>-0.37587046982974937</v>
      </c>
      <c r="DE767">
        <v>-0.81593323061509071</v>
      </c>
      <c r="DF767">
        <v>-1.0056579109962966</v>
      </c>
      <c r="DG767">
        <v>-0.27474935235549214</v>
      </c>
      <c r="DH767">
        <v>0.14174800225614076</v>
      </c>
      <c r="DI767">
        <v>-0.6866764095693777</v>
      </c>
      <c r="DJ767">
        <v>-0.19021568276212167</v>
      </c>
      <c r="DK767">
        <v>0.24904469632429022</v>
      </c>
      <c r="DL767">
        <v>-0.91541513911204719</v>
      </c>
      <c r="DM767">
        <v>-0.82126033152349431</v>
      </c>
      <c r="DN767">
        <v>-0.54865542066539119</v>
      </c>
      <c r="DO767">
        <v>2.9239465234008111E-2</v>
      </c>
      <c r="DR767">
        <f t="shared" si="257"/>
        <v>4.5607377093506707E-2</v>
      </c>
      <c r="DS767">
        <f t="shared" si="269"/>
        <v>-0.18154093679282218</v>
      </c>
      <c r="DT767">
        <f t="shared" si="270"/>
        <v>-7.1384592817017329E-3</v>
      </c>
      <c r="DU767">
        <f t="shared" si="271"/>
        <v>-9.3289938653945373E-2</v>
      </c>
      <c r="DV767">
        <f t="shared" si="272"/>
        <v>-0.1198217375113781</v>
      </c>
      <c r="DW767">
        <f t="shared" si="273"/>
        <v>-0.23717810018914243</v>
      </c>
      <c r="DX767">
        <f t="shared" si="274"/>
        <v>-3.9092753490868144E-3</v>
      </c>
      <c r="DY767">
        <f t="shared" si="275"/>
        <v>-0.2139123134162817</v>
      </c>
      <c r="DZ767">
        <f t="shared" si="276"/>
        <v>-0.16238456655333441</v>
      </c>
      <c r="EA767">
        <f t="shared" si="258"/>
        <v>-0.39370788682224728</v>
      </c>
      <c r="EB767">
        <f t="shared" si="259"/>
        <v>-0.34691450058329076</v>
      </c>
      <c r="EC767">
        <f t="shared" si="260"/>
        <v>-6.1174465906150839E-2</v>
      </c>
      <c r="ED767">
        <f t="shared" si="261"/>
        <v>3.078672619930278E-2</v>
      </c>
      <c r="EE767">
        <f t="shared" si="262"/>
        <v>-0.25814639290253194</v>
      </c>
      <c r="EF767">
        <f t="shared" si="263"/>
        <v>-6.2720273071752194E-2</v>
      </c>
      <c r="EG767">
        <f t="shared" si="264"/>
        <v>2.4554509483043226E-2</v>
      </c>
      <c r="EH767">
        <f t="shared" si="265"/>
        <v>-0.27495503565643103</v>
      </c>
      <c r="EI767">
        <f t="shared" si="266"/>
        <v>-0.27879328864977587</v>
      </c>
      <c r="EJ767">
        <f t="shared" si="267"/>
        <v>-0.11497733046044571</v>
      </c>
      <c r="EK767">
        <f t="shared" si="268"/>
        <v>7.0024797535872775E-3</v>
      </c>
    </row>
    <row r="768" spans="1:141" x14ac:dyDescent="0.3">
      <c r="A768" s="6">
        <f>('Base original'!A768-MIN('Base original'!A:A))/(MAX('Base original'!A:A)-MIN('Base original'!A:A))</f>
        <v>0.29203539823008856</v>
      </c>
      <c r="B768" s="6">
        <f>('Base original'!B768-MIN('Base original'!B:B))/(MAX('Base original'!B:B)-MIN('Base original'!B:B))</f>
        <v>4.7945205479452059E-2</v>
      </c>
      <c r="C768" s="6">
        <f>('Base original'!C768-MIN('Base original'!C:C))/(MAX('Base original'!C:C)-MIN('Base original'!C:C))</f>
        <v>0.42</v>
      </c>
      <c r="D768" s="6">
        <f>('Base original'!D768-MIN('Base original'!D:D))/(MAX('Base original'!D:D)-MIN('Base original'!D:D))</f>
        <v>4.7945205479452059E-2</v>
      </c>
      <c r="E768" s="6">
        <f>('Base original'!E768-MIN('Base original'!E:E))/(MAX('Base original'!E:E)-MIN('Base original'!E:E))</f>
        <v>7.512520868113523E-2</v>
      </c>
      <c r="F768" s="6">
        <f>('Base original'!F768-MIN('Base original'!F:F))/(MAX('Base original'!F:F)-MIN('Base original'!F:F))</f>
        <v>0.2537313432835821</v>
      </c>
      <c r="G768" s="6">
        <f>('Base original'!G768-MIN('Base original'!G:G))/(MAX('Base original'!G:G)-MIN('Base original'!G:G))</f>
        <v>8.4805653710247356E-2</v>
      </c>
      <c r="H768" s="6">
        <f>('Base original'!H768-MIN('Base original'!H:H))/(MAX('Base original'!H:H)-MIN('Base original'!H:H))</f>
        <v>0.28854625550660784</v>
      </c>
      <c r="I768" s="6">
        <f>('Base original'!I768-MIN('Base original'!I:I))/(MAX('Base original'!I:I)-MIN('Base original'!I:I))</f>
        <v>0.43307086614173229</v>
      </c>
      <c r="J768" s="6">
        <f>('Base original'!J768-MIN('Base original'!J:J))/(MAX('Base original'!J:J)-MIN('Base original'!J:J))</f>
        <v>0.21556886227544908</v>
      </c>
      <c r="K768" s="6">
        <f>('Base original'!K768-MIN('Base original'!K:K))/(MAX('Base original'!K:K)-MIN('Base original'!K:K))</f>
        <v>0.43076923076923063</v>
      </c>
      <c r="L768" s="6">
        <f>'Base original'!L768</f>
        <v>6</v>
      </c>
      <c r="M768">
        <v>1087</v>
      </c>
      <c r="O768">
        <v>3.8976236625632987E-2</v>
      </c>
      <c r="P768" t="str">
        <f>IF(O768&lt;=cockpit!C$11,"treino","teste")</f>
        <v>treino</v>
      </c>
      <c r="AP768" s="6">
        <v>0.89098265728742954</v>
      </c>
      <c r="AQ768" s="6">
        <v>1.2880528108629592</v>
      </c>
      <c r="AR768" s="6">
        <v>1.3082309585818099</v>
      </c>
      <c r="AS768" s="6">
        <v>1.4870658125301299</v>
      </c>
      <c r="AT768" s="6">
        <v>1.4548558324366259</v>
      </c>
      <c r="AU768" s="6">
        <v>1.3259298000205708</v>
      </c>
      <c r="AV768" s="6">
        <v>1.2764722168782883</v>
      </c>
      <c r="AW768" s="6">
        <v>1.5977053284623155</v>
      </c>
      <c r="AX768" s="6">
        <v>0.89793318971516278</v>
      </c>
      <c r="AY768" s="6">
        <v>0.84943676579087946</v>
      </c>
      <c r="AZ768" s="6">
        <v>0.89696612866804315</v>
      </c>
      <c r="BA768" s="6">
        <v>1.4830139167701364</v>
      </c>
      <c r="BB768" s="6">
        <v>1.0091403304487465</v>
      </c>
      <c r="BC768" s="6">
        <v>1.0812357120310117</v>
      </c>
      <c r="BD768" s="6">
        <v>1.1236014918007204</v>
      </c>
      <c r="BE768" s="6">
        <v>1.5087977224798708</v>
      </c>
      <c r="BF768" s="6">
        <v>1.0161767444560872</v>
      </c>
      <c r="BG768" s="6">
        <v>1.1831006242390349</v>
      </c>
      <c r="BH768" s="6">
        <v>1.1755892890974131</v>
      </c>
      <c r="BI768" s="6">
        <v>1.1412493620202546</v>
      </c>
      <c r="BL768" s="8">
        <f>IF(BL$1&lt;=cockpit!$C$15,1/(1+EXP(-(AP768+T$14))),0)</f>
        <v>0.74060610579168706</v>
      </c>
      <c r="BM768" s="8">
        <f>IF(BM$1&lt;=cockpit!$C$15,1/(1+EXP(-(AQ768+U$14))),0)</f>
        <v>0.80338801718590902</v>
      </c>
      <c r="BN768" s="8">
        <f>IF(BN$1&lt;=cockpit!$C$15,1/(1+EXP(-(AR768+V$14))),0)</f>
        <v>0.81155780246592613</v>
      </c>
      <c r="BO768" s="8">
        <f>IF(BO$1&lt;=cockpit!$C$15,1/(1+EXP(-(AS768+W$14))),0)</f>
        <v>0.82568200485591492</v>
      </c>
      <c r="BP768" s="8">
        <f>IF(BP$1&lt;=cockpit!$C$15,1/(1+EXP(-(AT768+X$14))),0)</f>
        <v>0.82669401087046124</v>
      </c>
      <c r="BQ768" s="8">
        <f>IF(BQ$1&lt;=cockpit!$C$15,1/(1+EXP(-(AU768+Y$14))),0)</f>
        <v>0.85492957117546986</v>
      </c>
      <c r="BR768" s="8">
        <f>IF(BR$1&lt;=cockpit!$C$15,1/(1+EXP(-(AV768+Z$14))),0)</f>
        <v>0.84197369580736947</v>
      </c>
      <c r="BS768" s="8">
        <f>IF(BS$1&lt;=cockpit!$C$15,1/(1+EXP(-(AW768+AA$14))),0)</f>
        <v>0.84637790384201039</v>
      </c>
      <c r="BT768" s="8">
        <f>IF(BT$1&lt;=cockpit!$C$15,1/(1+EXP(-(AX768+AB$14))),0)</f>
        <v>0.72946127881431011</v>
      </c>
      <c r="BU768" s="8">
        <f>IF(BU$1&lt;=cockpit!$C$15,1/(1+EXP(-(AY768+AC$14))),0)</f>
        <v>0.70889219573331363</v>
      </c>
      <c r="BV768" s="8">
        <f>IF(BV$1&lt;=cockpit!$C$15,1/(1+EXP(-(AZ768+AD$14))),0)</f>
        <v>0.78109940406044709</v>
      </c>
      <c r="BW768" s="8">
        <f>IF(BW$1&lt;=cockpit!$C$15,1/(1+EXP(-(BA768+AE$14))),0)</f>
        <v>0.87093839770107007</v>
      </c>
      <c r="BX768" s="8">
        <f>IF(BX$1&lt;=cockpit!$C$15,1/(1+EXP(-(BB768+AF$14))),0)</f>
        <v>0.85059755523070579</v>
      </c>
      <c r="BY768" s="8">
        <f>IF(BY$1&lt;=cockpit!$C$15,1/(1+EXP(-(BC768+AG$14))),0)</f>
        <v>0.74128136271013279</v>
      </c>
      <c r="BZ768" s="8">
        <f>IF(BZ$1&lt;=cockpit!$C$15,1/(1+EXP(-(BD768+AH$14))),0)</f>
        <v>0.80660914728617306</v>
      </c>
      <c r="CA768" s="8">
        <f>IF(CA$1&lt;=cockpit!$C$15,1/(1+EXP(-(BE768+AI$14))),0)</f>
        <v>0.92271711326763051</v>
      </c>
      <c r="CB768" s="8">
        <f>IF(CB$1&lt;=cockpit!$C$15,1/(1+EXP(-(BF768+AJ$14))),0)</f>
        <v>0.80677367583057824</v>
      </c>
      <c r="CC768" s="8">
        <f>IF(CC$1&lt;=cockpit!$C$15,1/(1+EXP(-(BG768+AK$14))),0)</f>
        <v>0.79746589739446183</v>
      </c>
      <c r="CD768" s="8">
        <f>IF(CD$1&lt;=cockpit!$C$15,1/(1+EXP(-(BH768+AL$14))),0)</f>
        <v>0.89154343235095379</v>
      </c>
      <c r="CE768" s="8">
        <f>IF(CE$1&lt;=cockpit!$C$15,1/(1+EXP(-(BI768+AM$14))),0)</f>
        <v>0.84328837441030724</v>
      </c>
      <c r="CH768" s="6">
        <v>5.4806063509684737</v>
      </c>
      <c r="CK768" s="9">
        <f t="shared" si="254"/>
        <v>5.4806063509684737</v>
      </c>
      <c r="CM768" s="9">
        <f t="shared" si="255"/>
        <v>0.26976976265428432</v>
      </c>
      <c r="CP768">
        <f t="shared" si="256"/>
        <v>-0.51939364903152629</v>
      </c>
      <c r="CV768">
        <v>4.0728667331558818E-2</v>
      </c>
      <c r="CW768">
        <v>-0.21303690314260315</v>
      </c>
      <c r="CX768">
        <v>-8.7917458019855389E-3</v>
      </c>
      <c r="CY768">
        <v>-0.13909480858141315</v>
      </c>
      <c r="CZ768">
        <v>-0.16625815559609894</v>
      </c>
      <c r="DA768">
        <v>-0.39161967376845402</v>
      </c>
      <c r="DB768">
        <v>-6.8973572084400567E-3</v>
      </c>
      <c r="DC768">
        <v>-0.32653296694015371</v>
      </c>
      <c r="DD768">
        <v>-0.14140868798640402</v>
      </c>
      <c r="DE768">
        <v>-0.30696757762866933</v>
      </c>
      <c r="DF768">
        <v>-0.37834514060534646</v>
      </c>
      <c r="DG768">
        <v>-0.10336525095813558</v>
      </c>
      <c r="DH768">
        <v>5.3327943088516148E-2</v>
      </c>
      <c r="DI768">
        <v>-0.25833902352691523</v>
      </c>
      <c r="DJ768">
        <v>-7.156228619399975E-2</v>
      </c>
      <c r="DK768">
        <v>9.3694734181011569E-2</v>
      </c>
      <c r="DL768">
        <v>-0.34439431712568286</v>
      </c>
      <c r="DM768">
        <v>-0.30897172110546267</v>
      </c>
      <c r="DN768">
        <v>-0.2064132445096406</v>
      </c>
      <c r="DO768">
        <v>1.1000370468150852E-2</v>
      </c>
      <c r="DR768">
        <f t="shared" si="257"/>
        <v>1.8389099034428782E-2</v>
      </c>
      <c r="DS768">
        <f t="shared" si="269"/>
        <v>-7.5536003450534239E-2</v>
      </c>
      <c r="DT768">
        <f t="shared" si="270"/>
        <v>-3.0012728446166806E-3</v>
      </c>
      <c r="DU768">
        <f t="shared" si="271"/>
        <v>-4.4266815290873403E-2</v>
      </c>
      <c r="DV768">
        <f t="shared" si="272"/>
        <v>-5.2633510184236017E-2</v>
      </c>
      <c r="DW768">
        <f t="shared" si="273"/>
        <v>-0.10538306385507017</v>
      </c>
      <c r="DX768">
        <f t="shared" si="274"/>
        <v>-2.0076847748741128E-3</v>
      </c>
      <c r="DY768">
        <f t="shared" si="275"/>
        <v>-9.2619261818840087E-2</v>
      </c>
      <c r="DZ768">
        <f t="shared" si="276"/>
        <v>-6.6163179708592909E-2</v>
      </c>
      <c r="EA768">
        <f t="shared" si="258"/>
        <v>-0.15270773021511541</v>
      </c>
      <c r="EB768">
        <f t="shared" si="259"/>
        <v>-0.14751061123255718</v>
      </c>
      <c r="EC768">
        <f t="shared" si="260"/>
        <v>-2.4959225463357874E-2</v>
      </c>
      <c r="ED768">
        <f t="shared" si="261"/>
        <v>1.4744312299864356E-2</v>
      </c>
      <c r="EE768">
        <f t="shared" si="262"/>
        <v>-0.11638223161206222</v>
      </c>
      <c r="EF768">
        <f t="shared" si="263"/>
        <v>-2.5002552026589832E-2</v>
      </c>
      <c r="EG768">
        <f t="shared" si="264"/>
        <v>1.3922393711822233E-2</v>
      </c>
      <c r="EH768">
        <f t="shared" si="265"/>
        <v>-0.12023364769016862</v>
      </c>
      <c r="EI768">
        <f t="shared" si="266"/>
        <v>-0.11248058115126125</v>
      </c>
      <c r="EJ768">
        <f t="shared" si="267"/>
        <v>-4.2345740734295242E-2</v>
      </c>
      <c r="EK768">
        <f t="shared" si="268"/>
        <v>3.1776189086064059E-3</v>
      </c>
    </row>
    <row r="769" spans="1:141" x14ac:dyDescent="0.3">
      <c r="A769" s="6">
        <f>('Base original'!A769-MIN('Base original'!A:A))/(MAX('Base original'!A:A)-MIN('Base original'!A:A))</f>
        <v>0.61946902654867253</v>
      </c>
      <c r="B769" s="6">
        <f>('Base original'!B769-MIN('Base original'!B:B))/(MAX('Base original'!B:B)-MIN('Base original'!B:B))</f>
        <v>0.19863013698630136</v>
      </c>
      <c r="C769" s="6">
        <f>('Base original'!C769-MIN('Base original'!C:C))/(MAX('Base original'!C:C)-MIN('Base original'!C:C))</f>
        <v>0.54</v>
      </c>
      <c r="D769" s="6">
        <f>('Base original'!D769-MIN('Base original'!D:D))/(MAX('Base original'!D:D)-MIN('Base original'!D:D))</f>
        <v>4.1095890410958902E-2</v>
      </c>
      <c r="E769" s="6">
        <f>('Base original'!E769-MIN('Base original'!E:E))/(MAX('Base original'!E:E)-MIN('Base original'!E:E))</f>
        <v>0.13856427378964942</v>
      </c>
      <c r="F769" s="6">
        <f>('Base original'!F769-MIN('Base original'!F:F))/(MAX('Base original'!F:F)-MIN('Base original'!F:F))</f>
        <v>0.31343283582089554</v>
      </c>
      <c r="G769" s="6">
        <f>('Base original'!G769-MIN('Base original'!G:G))/(MAX('Base original'!G:G)-MIN('Base original'!G:G))</f>
        <v>0.12367491166077739</v>
      </c>
      <c r="H769" s="6">
        <f>('Base original'!H769-MIN('Base original'!H:H))/(MAX('Base original'!H:H)-MIN('Base original'!H:H))</f>
        <v>0.53450807635829456</v>
      </c>
      <c r="I769" s="6">
        <f>('Base original'!I769-MIN('Base original'!I:I))/(MAX('Base original'!I:I)-MIN('Base original'!I:I))</f>
        <v>0.2204724409448818</v>
      </c>
      <c r="J769" s="6">
        <f>('Base original'!J769-MIN('Base original'!J:J))/(MAX('Base original'!J:J)-MIN('Base original'!J:J))</f>
        <v>0.25748502994011979</v>
      </c>
      <c r="K769" s="6">
        <f>('Base original'!K769-MIN('Base original'!K:K))/(MAX('Base original'!K:K)-MIN('Base original'!K:K))</f>
        <v>0.23076923076923078</v>
      </c>
      <c r="L769" s="6">
        <f>'Base original'!L769</f>
        <v>7</v>
      </c>
      <c r="M769">
        <v>1088</v>
      </c>
      <c r="O769">
        <v>0.54527074481430604</v>
      </c>
      <c r="P769" t="str">
        <f>IF(O769&lt;=cockpit!C$11,"treino","teste")</f>
        <v>treino</v>
      </c>
      <c r="AP769" s="6">
        <v>1.2196838752831463</v>
      </c>
      <c r="AQ769" s="6">
        <v>1.8875629020060589</v>
      </c>
      <c r="AR769" s="6">
        <v>1.5015023609834999</v>
      </c>
      <c r="AS769" s="6">
        <v>1.9593970901060009</v>
      </c>
      <c r="AT769" s="6">
        <v>1.8671162446234848</v>
      </c>
      <c r="AU769" s="6">
        <v>1.6747844273196422</v>
      </c>
      <c r="AV769" s="6">
        <v>1.6324977588777674</v>
      </c>
      <c r="AW769" s="6">
        <v>2.2445156527979022</v>
      </c>
      <c r="AX769" s="6">
        <v>1.2237241632651639</v>
      </c>
      <c r="AY769" s="6">
        <v>1.244344949194002</v>
      </c>
      <c r="AZ769" s="6">
        <v>1.2082535608711824</v>
      </c>
      <c r="BA769" s="6">
        <v>1.7314001124908689</v>
      </c>
      <c r="BB769" s="6">
        <v>1.3014276891269927</v>
      </c>
      <c r="BC769" s="6">
        <v>1.4112411613446536</v>
      </c>
      <c r="BD769" s="6">
        <v>1.3588238702780076</v>
      </c>
      <c r="BE769" s="6">
        <v>1.8260200657827261</v>
      </c>
      <c r="BF769" s="6">
        <v>1.5623204651833533</v>
      </c>
      <c r="BG769" s="6">
        <v>1.3332060013694</v>
      </c>
      <c r="BH769" s="6">
        <v>1.3828171023774183</v>
      </c>
      <c r="BI769" s="6">
        <v>1.4333777408549557</v>
      </c>
      <c r="BL769" s="8">
        <f>IF(BL$1&lt;=cockpit!$C$15,1/(1+EXP(-(AP769+T$14))),0)</f>
        <v>0.79864104000770297</v>
      </c>
      <c r="BM769" s="8">
        <f>IF(BM$1&lt;=cockpit!$C$15,1/(1+EXP(-(AQ769+U$14))),0)</f>
        <v>0.8815421631502538</v>
      </c>
      <c r="BN769" s="8">
        <f>IF(BN$1&lt;=cockpit!$C$15,1/(1+EXP(-(AR769+V$14))),0)</f>
        <v>0.83935485468175219</v>
      </c>
      <c r="BO769" s="8">
        <f>IF(BO$1&lt;=cockpit!$C$15,1/(1+EXP(-(AS769+W$14))),0)</f>
        <v>0.88367072939133373</v>
      </c>
      <c r="BP769" s="8">
        <f>IF(BP$1&lt;=cockpit!$C$15,1/(1+EXP(-(AT769+X$14))),0)</f>
        <v>0.87810822458159965</v>
      </c>
      <c r="BQ769" s="8">
        <f>IF(BQ$1&lt;=cockpit!$C$15,1/(1+EXP(-(AU769+Y$14))),0)</f>
        <v>0.89308564399549684</v>
      </c>
      <c r="BR769" s="8">
        <f>IF(BR$1&lt;=cockpit!$C$15,1/(1+EXP(-(AV769+Z$14))),0)</f>
        <v>0.88380974214575336</v>
      </c>
      <c r="BS769" s="8">
        <f>IF(BS$1&lt;=cockpit!$C$15,1/(1+EXP(-(AW769+AA$14))),0)</f>
        <v>0.91319463518297739</v>
      </c>
      <c r="BT769" s="8">
        <f>IF(BT$1&lt;=cockpit!$C$15,1/(1+EXP(-(AX769+AB$14))),0)</f>
        <v>0.78879579759124829</v>
      </c>
      <c r="BU769" s="8">
        <f>IF(BU$1&lt;=cockpit!$C$15,1/(1+EXP(-(AY769+AC$14))),0)</f>
        <v>0.783285763716974</v>
      </c>
      <c r="BV769" s="8">
        <f>IF(BV$1&lt;=cockpit!$C$15,1/(1+EXP(-(AZ769+AD$14))),0)</f>
        <v>0.82968156306748531</v>
      </c>
      <c r="BW769" s="8">
        <f>IF(BW$1&lt;=cockpit!$C$15,1/(1+EXP(-(BA769+AE$14))),0)</f>
        <v>0.89638311596839149</v>
      </c>
      <c r="BX769" s="8">
        <f>IF(BX$1&lt;=cockpit!$C$15,1/(1+EXP(-(BB769+AF$14))),0)</f>
        <v>0.88407339714934596</v>
      </c>
      <c r="BY769" s="8">
        <f>IF(BY$1&lt;=cockpit!$C$15,1/(1+EXP(-(BC769+AG$14))),0)</f>
        <v>0.79941539566396125</v>
      </c>
      <c r="BZ769" s="8">
        <f>IF(BZ$1&lt;=cockpit!$C$15,1/(1+EXP(-(BD769+AH$14))),0)</f>
        <v>0.84068696285242994</v>
      </c>
      <c r="CA769" s="8">
        <f>IF(CA$1&lt;=cockpit!$C$15,1/(1+EXP(-(BE769+AI$14))),0)</f>
        <v>0.94251742242334369</v>
      </c>
      <c r="CB769" s="8">
        <f>IF(CB$1&lt;=cockpit!$C$15,1/(1+EXP(-(BF769+AJ$14))),0)</f>
        <v>0.87818189287172466</v>
      </c>
      <c r="CC769" s="8">
        <f>IF(CC$1&lt;=cockpit!$C$15,1/(1+EXP(-(BG769+AK$14))),0)</f>
        <v>0.82063214056375866</v>
      </c>
      <c r="CD769" s="8">
        <f>IF(CD$1&lt;=cockpit!$C$15,1/(1+EXP(-(BH769+AL$14))),0)</f>
        <v>0.91001615296303939</v>
      </c>
      <c r="CE769" s="8">
        <f>IF(CE$1&lt;=cockpit!$C$15,1/(1+EXP(-(BI769+AM$14))),0)</f>
        <v>0.87815036177290584</v>
      </c>
      <c r="CH769" s="6">
        <v>5.8068090992108106</v>
      </c>
      <c r="CK769" s="9">
        <f t="shared" si="254"/>
        <v>5.8068090992108106</v>
      </c>
      <c r="CM769" s="9">
        <f t="shared" si="255"/>
        <v>1.4237045257261174</v>
      </c>
      <c r="CP769">
        <f t="shared" si="256"/>
        <v>-1.1931909007891894</v>
      </c>
      <c r="CV769">
        <v>9.3565016345311808E-2</v>
      </c>
      <c r="CW769">
        <v>-0.48940470264901687</v>
      </c>
      <c r="CX769">
        <v>-2.0197072321814162E-2</v>
      </c>
      <c r="CY769">
        <v>-0.31953925554504103</v>
      </c>
      <c r="CZ769">
        <v>-0.38194097831030144</v>
      </c>
      <c r="DA769">
        <v>-0.8996587312568145</v>
      </c>
      <c r="DB769">
        <v>-1.5845137644538008E-2</v>
      </c>
      <c r="DC769">
        <v>-0.75013655959632186</v>
      </c>
      <c r="DD769">
        <v>-0.32485487666729901</v>
      </c>
      <c r="DE769">
        <v>-0.70518944763145408</v>
      </c>
      <c r="DF769">
        <v>-0.86916345621450675</v>
      </c>
      <c r="DG769">
        <v>-0.23745857719094332</v>
      </c>
      <c r="DH769">
        <v>0.12250903831740721</v>
      </c>
      <c r="DI769">
        <v>-0.59347620589093775</v>
      </c>
      <c r="DJ769">
        <v>-0.16439836891646217</v>
      </c>
      <c r="DK769">
        <v>0.21524272482942711</v>
      </c>
      <c r="DL769">
        <v>-0.79116902227067598</v>
      </c>
      <c r="DM769">
        <v>-0.70979351963896664</v>
      </c>
      <c r="DN769">
        <v>-0.47418832635038227</v>
      </c>
      <c r="DO769">
        <v>2.5270894190527571E-2</v>
      </c>
      <c r="DR769">
        <f t="shared" si="257"/>
        <v>3.388667487326253E-2</v>
      </c>
      <c r="DS769">
        <f t="shared" si="269"/>
        <v>-0.10908019124201943</v>
      </c>
      <c r="DT769">
        <f t="shared" si="270"/>
        <v>-5.9679001636417234E-3</v>
      </c>
      <c r="DU769">
        <f t="shared" si="271"/>
        <v>-7.001937233663981E-2</v>
      </c>
      <c r="DV769">
        <f t="shared" si="272"/>
        <v>-8.7436199746117507E-2</v>
      </c>
      <c r="DW769">
        <f t="shared" si="273"/>
        <v>-0.18208915711806301</v>
      </c>
      <c r="DX769">
        <f t="shared" si="274"/>
        <v>-3.4681891100436664E-3</v>
      </c>
      <c r="DY769">
        <f t="shared" si="275"/>
        <v>-0.12457934791596836</v>
      </c>
      <c r="DZ769">
        <f t="shared" si="276"/>
        <v>-0.12273055888552757</v>
      </c>
      <c r="EA769">
        <f t="shared" si="258"/>
        <v>-0.27252992029072826</v>
      </c>
      <c r="EB769">
        <f t="shared" si="259"/>
        <v>-0.27085610750980305</v>
      </c>
      <c r="EC769">
        <f t="shared" si="260"/>
        <v>-4.6659971513586633E-2</v>
      </c>
      <c r="ED769">
        <f t="shared" si="261"/>
        <v>2.6757717082592818E-2</v>
      </c>
      <c r="EE769">
        <f t="shared" si="262"/>
        <v>-0.21420634931426566</v>
      </c>
      <c r="EF769">
        <f t="shared" si="263"/>
        <v>-4.8209070464754734E-2</v>
      </c>
      <c r="EG769">
        <f t="shared" si="264"/>
        <v>2.4034198187070085E-2</v>
      </c>
      <c r="EH769">
        <f t="shared" si="265"/>
        <v>-0.18101675307310425</v>
      </c>
      <c r="EI769">
        <f t="shared" si="266"/>
        <v>-0.23179222298695665</v>
      </c>
      <c r="EJ769">
        <f t="shared" si="267"/>
        <v>-8.149903280125953E-2</v>
      </c>
      <c r="EK769">
        <f t="shared" si="268"/>
        <v>5.7832932145636127E-3</v>
      </c>
    </row>
    <row r="770" spans="1:141" x14ac:dyDescent="0.3">
      <c r="A770" s="6">
        <f>('Base original'!A770-MIN('Base original'!A:A))/(MAX('Base original'!A:A)-MIN('Base original'!A:A))</f>
        <v>0.61946902654867253</v>
      </c>
      <c r="B770" s="6">
        <f>('Base original'!B770-MIN('Base original'!B:B))/(MAX('Base original'!B:B)-MIN('Base original'!B:B))</f>
        <v>0.19863013698630136</v>
      </c>
      <c r="C770" s="6">
        <f>('Base original'!C770-MIN('Base original'!C:C))/(MAX('Base original'!C:C)-MIN('Base original'!C:C))</f>
        <v>0.54</v>
      </c>
      <c r="D770" s="6">
        <f>('Base original'!D770-MIN('Base original'!D:D))/(MAX('Base original'!D:D)-MIN('Base original'!D:D))</f>
        <v>4.1095890410958902E-2</v>
      </c>
      <c r="E770" s="6">
        <f>('Base original'!E770-MIN('Base original'!E:E))/(MAX('Base original'!E:E)-MIN('Base original'!E:E))</f>
        <v>0.13856427378964942</v>
      </c>
      <c r="F770" s="6">
        <f>('Base original'!F770-MIN('Base original'!F:F))/(MAX('Base original'!F:F)-MIN('Base original'!F:F))</f>
        <v>0.31343283582089554</v>
      </c>
      <c r="G770" s="6">
        <f>('Base original'!G770-MIN('Base original'!G:G))/(MAX('Base original'!G:G)-MIN('Base original'!G:G))</f>
        <v>0.12367491166077739</v>
      </c>
      <c r="H770" s="6">
        <f>('Base original'!H770-MIN('Base original'!H:H))/(MAX('Base original'!H:H)-MIN('Base original'!H:H))</f>
        <v>0.53450807635829456</v>
      </c>
      <c r="I770" s="6">
        <f>('Base original'!I770-MIN('Base original'!I:I))/(MAX('Base original'!I:I)-MIN('Base original'!I:I))</f>
        <v>0.2204724409448818</v>
      </c>
      <c r="J770" s="6">
        <f>('Base original'!J770-MIN('Base original'!J:J))/(MAX('Base original'!J:J)-MIN('Base original'!J:J))</f>
        <v>0.25748502994011979</v>
      </c>
      <c r="K770" s="6">
        <f>('Base original'!K770-MIN('Base original'!K:K))/(MAX('Base original'!K:K)-MIN('Base original'!K:K))</f>
        <v>0.23076923076923078</v>
      </c>
      <c r="L770" s="6">
        <f>'Base original'!L770</f>
        <v>7</v>
      </c>
      <c r="M770">
        <v>1089</v>
      </c>
      <c r="O770">
        <v>0.26141408085521101</v>
      </c>
      <c r="P770" t="str">
        <f>IF(O770&lt;=cockpit!C$11,"treino","teste")</f>
        <v>treino</v>
      </c>
      <c r="AP770" s="6">
        <v>1.2196838752831463</v>
      </c>
      <c r="AQ770" s="6">
        <v>1.8875629020060589</v>
      </c>
      <c r="AR770" s="6">
        <v>1.5015023609834999</v>
      </c>
      <c r="AS770" s="6">
        <v>1.9593970901060009</v>
      </c>
      <c r="AT770" s="6">
        <v>1.8671162446234848</v>
      </c>
      <c r="AU770" s="6">
        <v>1.6747844273196422</v>
      </c>
      <c r="AV770" s="6">
        <v>1.6324977588777674</v>
      </c>
      <c r="AW770" s="6">
        <v>2.2445156527979022</v>
      </c>
      <c r="AX770" s="6">
        <v>1.2237241632651639</v>
      </c>
      <c r="AY770" s="6">
        <v>1.244344949194002</v>
      </c>
      <c r="AZ770" s="6">
        <v>1.2082535608711824</v>
      </c>
      <c r="BA770" s="6">
        <v>1.7314001124908689</v>
      </c>
      <c r="BB770" s="6">
        <v>1.3014276891269927</v>
      </c>
      <c r="BC770" s="6">
        <v>1.4112411613446536</v>
      </c>
      <c r="BD770" s="6">
        <v>1.3588238702780076</v>
      </c>
      <c r="BE770" s="6">
        <v>1.8260200657827261</v>
      </c>
      <c r="BF770" s="6">
        <v>1.5623204651833533</v>
      </c>
      <c r="BG770" s="6">
        <v>1.3332060013694</v>
      </c>
      <c r="BH770" s="6">
        <v>1.3828171023774183</v>
      </c>
      <c r="BI770" s="6">
        <v>1.4333777408549557</v>
      </c>
      <c r="BL770" s="8">
        <f>IF(BL$1&lt;=cockpit!$C$15,1/(1+EXP(-(AP770+T$14))),0)</f>
        <v>0.79864104000770297</v>
      </c>
      <c r="BM770" s="8">
        <f>IF(BM$1&lt;=cockpit!$C$15,1/(1+EXP(-(AQ770+U$14))),0)</f>
        <v>0.8815421631502538</v>
      </c>
      <c r="BN770" s="8">
        <f>IF(BN$1&lt;=cockpit!$C$15,1/(1+EXP(-(AR770+V$14))),0)</f>
        <v>0.83935485468175219</v>
      </c>
      <c r="BO770" s="8">
        <f>IF(BO$1&lt;=cockpit!$C$15,1/(1+EXP(-(AS770+W$14))),0)</f>
        <v>0.88367072939133373</v>
      </c>
      <c r="BP770" s="8">
        <f>IF(BP$1&lt;=cockpit!$C$15,1/(1+EXP(-(AT770+X$14))),0)</f>
        <v>0.87810822458159965</v>
      </c>
      <c r="BQ770" s="8">
        <f>IF(BQ$1&lt;=cockpit!$C$15,1/(1+EXP(-(AU770+Y$14))),0)</f>
        <v>0.89308564399549684</v>
      </c>
      <c r="BR770" s="8">
        <f>IF(BR$1&lt;=cockpit!$C$15,1/(1+EXP(-(AV770+Z$14))),0)</f>
        <v>0.88380974214575336</v>
      </c>
      <c r="BS770" s="8">
        <f>IF(BS$1&lt;=cockpit!$C$15,1/(1+EXP(-(AW770+AA$14))),0)</f>
        <v>0.91319463518297739</v>
      </c>
      <c r="BT770" s="8">
        <f>IF(BT$1&lt;=cockpit!$C$15,1/(1+EXP(-(AX770+AB$14))),0)</f>
        <v>0.78879579759124829</v>
      </c>
      <c r="BU770" s="8">
        <f>IF(BU$1&lt;=cockpit!$C$15,1/(1+EXP(-(AY770+AC$14))),0)</f>
        <v>0.783285763716974</v>
      </c>
      <c r="BV770" s="8">
        <f>IF(BV$1&lt;=cockpit!$C$15,1/(1+EXP(-(AZ770+AD$14))),0)</f>
        <v>0.82968156306748531</v>
      </c>
      <c r="BW770" s="8">
        <f>IF(BW$1&lt;=cockpit!$C$15,1/(1+EXP(-(BA770+AE$14))),0)</f>
        <v>0.89638311596839149</v>
      </c>
      <c r="BX770" s="8">
        <f>IF(BX$1&lt;=cockpit!$C$15,1/(1+EXP(-(BB770+AF$14))),0)</f>
        <v>0.88407339714934596</v>
      </c>
      <c r="BY770" s="8">
        <f>IF(BY$1&lt;=cockpit!$C$15,1/(1+EXP(-(BC770+AG$14))),0)</f>
        <v>0.79941539566396125</v>
      </c>
      <c r="BZ770" s="8">
        <f>IF(BZ$1&lt;=cockpit!$C$15,1/(1+EXP(-(BD770+AH$14))),0)</f>
        <v>0.84068696285242994</v>
      </c>
      <c r="CA770" s="8">
        <f>IF(CA$1&lt;=cockpit!$C$15,1/(1+EXP(-(BE770+AI$14))),0)</f>
        <v>0.94251742242334369</v>
      </c>
      <c r="CB770" s="8">
        <f>IF(CB$1&lt;=cockpit!$C$15,1/(1+EXP(-(BF770+AJ$14))),0)</f>
        <v>0.87818189287172466</v>
      </c>
      <c r="CC770" s="8">
        <f>IF(CC$1&lt;=cockpit!$C$15,1/(1+EXP(-(BG770+AK$14))),0)</f>
        <v>0.82063214056375866</v>
      </c>
      <c r="CD770" s="8">
        <f>IF(CD$1&lt;=cockpit!$C$15,1/(1+EXP(-(BH770+AL$14))),0)</f>
        <v>0.91001615296303939</v>
      </c>
      <c r="CE770" s="8">
        <f>IF(CE$1&lt;=cockpit!$C$15,1/(1+EXP(-(BI770+AM$14))),0)</f>
        <v>0.87815036177290584</v>
      </c>
      <c r="CH770" s="6">
        <v>5.8068090992108106</v>
      </c>
      <c r="CK770" s="9">
        <f t="shared" si="254"/>
        <v>5.8068090992108106</v>
      </c>
      <c r="CM770" s="9">
        <f t="shared" si="255"/>
        <v>1.4237045257261174</v>
      </c>
      <c r="CP770">
        <f t="shared" si="256"/>
        <v>-1.1931909007891894</v>
      </c>
      <c r="CV770">
        <v>9.3565016345311808E-2</v>
      </c>
      <c r="CW770">
        <v>-0.48940470264901687</v>
      </c>
      <c r="CX770">
        <v>-2.0197072321814162E-2</v>
      </c>
      <c r="CY770">
        <v>-0.31953925554504103</v>
      </c>
      <c r="CZ770">
        <v>-0.38194097831030144</v>
      </c>
      <c r="DA770">
        <v>-0.8996587312568145</v>
      </c>
      <c r="DB770">
        <v>-1.5845137644538008E-2</v>
      </c>
      <c r="DC770">
        <v>-0.75013655959632186</v>
      </c>
      <c r="DD770">
        <v>-0.32485487666729901</v>
      </c>
      <c r="DE770">
        <v>-0.70518944763145408</v>
      </c>
      <c r="DF770">
        <v>-0.86916345621450675</v>
      </c>
      <c r="DG770">
        <v>-0.23745857719094332</v>
      </c>
      <c r="DH770">
        <v>0.12250903831740721</v>
      </c>
      <c r="DI770">
        <v>-0.59347620589093775</v>
      </c>
      <c r="DJ770">
        <v>-0.16439836891646217</v>
      </c>
      <c r="DK770">
        <v>0.21524272482942711</v>
      </c>
      <c r="DL770">
        <v>-0.79116902227067598</v>
      </c>
      <c r="DM770">
        <v>-0.70979351963896664</v>
      </c>
      <c r="DN770">
        <v>-0.47418832635038227</v>
      </c>
      <c r="DO770">
        <v>2.5270894190527571E-2</v>
      </c>
      <c r="DR770">
        <f t="shared" si="257"/>
        <v>3.388667487326253E-2</v>
      </c>
      <c r="DS770">
        <f t="shared" si="269"/>
        <v>-0.10908019124201943</v>
      </c>
      <c r="DT770">
        <f t="shared" si="270"/>
        <v>-5.9679001636417234E-3</v>
      </c>
      <c r="DU770">
        <f t="shared" si="271"/>
        <v>-7.001937233663981E-2</v>
      </c>
      <c r="DV770">
        <f t="shared" si="272"/>
        <v>-8.7436199746117507E-2</v>
      </c>
      <c r="DW770">
        <f t="shared" si="273"/>
        <v>-0.18208915711806301</v>
      </c>
      <c r="DX770">
        <f t="shared" si="274"/>
        <v>-3.4681891100436664E-3</v>
      </c>
      <c r="DY770">
        <f t="shared" si="275"/>
        <v>-0.12457934791596836</v>
      </c>
      <c r="DZ770">
        <f t="shared" si="276"/>
        <v>-0.12273055888552757</v>
      </c>
      <c r="EA770">
        <f t="shared" si="258"/>
        <v>-0.27252992029072826</v>
      </c>
      <c r="EB770">
        <f t="shared" si="259"/>
        <v>-0.27085610750980305</v>
      </c>
      <c r="EC770">
        <f t="shared" si="260"/>
        <v>-4.6659971513586633E-2</v>
      </c>
      <c r="ED770">
        <f t="shared" si="261"/>
        <v>2.6757717082592818E-2</v>
      </c>
      <c r="EE770">
        <f t="shared" si="262"/>
        <v>-0.21420634931426566</v>
      </c>
      <c r="EF770">
        <f t="shared" si="263"/>
        <v>-4.8209070464754734E-2</v>
      </c>
      <c r="EG770">
        <f t="shared" si="264"/>
        <v>2.4034198187070085E-2</v>
      </c>
      <c r="EH770">
        <f t="shared" si="265"/>
        <v>-0.18101675307310425</v>
      </c>
      <c r="EI770">
        <f t="shared" si="266"/>
        <v>-0.23179222298695665</v>
      </c>
      <c r="EJ770">
        <f t="shared" si="267"/>
        <v>-8.149903280125953E-2</v>
      </c>
      <c r="EK770">
        <f t="shared" si="268"/>
        <v>5.7832932145636127E-3</v>
      </c>
    </row>
    <row r="771" spans="1:141" x14ac:dyDescent="0.3">
      <c r="A771" s="6">
        <f>('Base original'!A771-MIN('Base original'!A:A))/(MAX('Base original'!A:A)-MIN('Base original'!A:A))</f>
        <v>0.47787610619469029</v>
      </c>
      <c r="B771" s="6">
        <f>('Base original'!B771-MIN('Base original'!B:B))/(MAX('Base original'!B:B)-MIN('Base original'!B:B))</f>
        <v>9.5890410958904118E-2</v>
      </c>
      <c r="C771" s="6">
        <f>('Base original'!C771-MIN('Base original'!C:C))/(MAX('Base original'!C:C)-MIN('Base original'!C:C))</f>
        <v>0.54</v>
      </c>
      <c r="D771" s="6">
        <f>('Base original'!D771-MIN('Base original'!D:D))/(MAX('Base original'!D:D)-MIN('Base original'!D:D))</f>
        <v>6.8493150684931503E-2</v>
      </c>
      <c r="E771" s="6">
        <f>('Base original'!E771-MIN('Base original'!E:E))/(MAX('Base original'!E:E)-MIN('Base original'!E:E))</f>
        <v>0.11853088480801337</v>
      </c>
      <c r="F771" s="6">
        <f>('Base original'!F771-MIN('Base original'!F:F))/(MAX('Base original'!F:F)-MIN('Base original'!F:F))</f>
        <v>0.61194029850746268</v>
      </c>
      <c r="G771" s="6">
        <f>('Base original'!G771-MIN('Base original'!G:G))/(MAX('Base original'!G:G)-MIN('Base original'!G:G))</f>
        <v>0.24028268551236748</v>
      </c>
      <c r="H771" s="6">
        <f>('Base original'!H771-MIN('Base original'!H:H))/(MAX('Base original'!H:H)-MIN('Base original'!H:H))</f>
        <v>0.32599118942731359</v>
      </c>
      <c r="I771" s="6">
        <f>('Base original'!I771-MIN('Base original'!I:I))/(MAX('Base original'!I:I)-MIN('Base original'!I:I))</f>
        <v>0.18897637795275579</v>
      </c>
      <c r="J771" s="6">
        <f>('Base original'!J771-MIN('Base original'!J:J))/(MAX('Base original'!J:J)-MIN('Base original'!J:J))</f>
        <v>0.17964071856287425</v>
      </c>
      <c r="K771" s="6">
        <f>('Base original'!K771-MIN('Base original'!K:K))/(MAX('Base original'!K:K)-MIN('Base original'!K:K))</f>
        <v>0.52307692307692311</v>
      </c>
      <c r="L771" s="6">
        <f>'Base original'!L771</f>
        <v>8</v>
      </c>
      <c r="M771">
        <v>1090</v>
      </c>
      <c r="O771">
        <v>0.81795037855729635</v>
      </c>
      <c r="P771" t="str">
        <f>IF(O771&lt;=cockpit!C$11,"treino","teste")</f>
        <v>teste</v>
      </c>
      <c r="AP771" s="6">
        <v>1.2124486132349357</v>
      </c>
      <c r="AQ771" s="6">
        <v>1.8843594528302237</v>
      </c>
      <c r="AR771" s="6">
        <v>1.8467944174853073</v>
      </c>
      <c r="AS771" s="6">
        <v>1.8765111079821857</v>
      </c>
      <c r="AT771" s="6">
        <v>1.812189739409108</v>
      </c>
      <c r="AU771" s="6">
        <v>1.6224597304296369</v>
      </c>
      <c r="AV771" s="6">
        <v>1.6755230509377421</v>
      </c>
      <c r="AW771" s="6">
        <v>2.0993715651036355</v>
      </c>
      <c r="AX771" s="6">
        <v>1.2973301142328539</v>
      </c>
      <c r="AY771" s="6">
        <v>1.410488414656563</v>
      </c>
      <c r="AZ771" s="6">
        <v>1.2648908657889038</v>
      </c>
      <c r="BA771" s="6">
        <v>1.7558807698444325</v>
      </c>
      <c r="BB771" s="6">
        <v>1.1706954712056752</v>
      </c>
      <c r="BC771" s="6">
        <v>1.4836034273435055</v>
      </c>
      <c r="BD771" s="6">
        <v>1.3670036667493506</v>
      </c>
      <c r="BE771" s="6">
        <v>1.6267107163883392</v>
      </c>
      <c r="BF771" s="6">
        <v>1.5586504614758185</v>
      </c>
      <c r="BG771" s="6">
        <v>1.56881814880932</v>
      </c>
      <c r="BH771" s="6">
        <v>1.5552834369730224</v>
      </c>
      <c r="BI771" s="6">
        <v>1.3738761930767613</v>
      </c>
      <c r="BL771" s="8">
        <f>IF(BL$1&lt;=cockpit!$C$15,1/(1+EXP(-(AP771+T$14))),0)</f>
        <v>0.79747499754784212</v>
      </c>
      <c r="BM771" s="8">
        <f>IF(BM$1&lt;=cockpit!$C$15,1/(1+EXP(-(AQ771+U$14))),0)</f>
        <v>0.88120723203586981</v>
      </c>
      <c r="BN771" s="8">
        <f>IF(BN$1&lt;=cockpit!$C$15,1/(1+EXP(-(AR771+V$14))),0)</f>
        <v>0.88066343589706608</v>
      </c>
      <c r="BO771" s="8">
        <f>IF(BO$1&lt;=cockpit!$C$15,1/(1+EXP(-(AS771+W$14))),0)</f>
        <v>0.87487566139747353</v>
      </c>
      <c r="BP771" s="8">
        <f>IF(BP$1&lt;=cockpit!$C$15,1/(1+EXP(-(AT771+X$14))),0)</f>
        <v>0.87210606679085123</v>
      </c>
      <c r="BQ771" s="8">
        <f>IF(BQ$1&lt;=cockpit!$C$15,1/(1+EXP(-(AU771+Y$14))),0)</f>
        <v>0.88798575818686987</v>
      </c>
      <c r="BR771" s="8">
        <f>IF(BR$1&lt;=cockpit!$C$15,1/(1+EXP(-(AV771+Z$14))),0)</f>
        <v>0.88815557745480056</v>
      </c>
      <c r="BS771" s="8">
        <f>IF(BS$1&lt;=cockpit!$C$15,1/(1+EXP(-(AW771+AA$14))),0)</f>
        <v>0.90097779778745113</v>
      </c>
      <c r="BT771" s="8">
        <f>IF(BT$1&lt;=cockpit!$C$15,1/(1+EXP(-(AX771+AB$14))),0)</f>
        <v>0.80079778177691341</v>
      </c>
      <c r="BU771" s="8">
        <f>IF(BU$1&lt;=cockpit!$C$15,1/(1+EXP(-(AY771+AC$14))),0)</f>
        <v>0.81016173883828091</v>
      </c>
      <c r="BV771" s="8">
        <f>IF(BV$1&lt;=cockpit!$C$15,1/(1+EXP(-(AZ771+AD$14))),0)</f>
        <v>0.83753622053433918</v>
      </c>
      <c r="BW771" s="8">
        <f>IF(BW$1&lt;=cockpit!$C$15,1/(1+EXP(-(BA771+AE$14))),0)</f>
        <v>0.89863492644170395</v>
      </c>
      <c r="BX771" s="8">
        <f>IF(BX$1&lt;=cockpit!$C$15,1/(1+EXP(-(BB771+AF$14))),0)</f>
        <v>0.86998776794081267</v>
      </c>
      <c r="BY771" s="8">
        <f>IF(BY$1&lt;=cockpit!$C$15,1/(1+EXP(-(BC771+AG$14))),0)</f>
        <v>0.81076779679243749</v>
      </c>
      <c r="BZ771" s="8">
        <f>IF(BZ$1&lt;=cockpit!$C$15,1/(1+EXP(-(BD771+AH$14))),0)</f>
        <v>0.84177945198533521</v>
      </c>
      <c r="CA771" s="8">
        <f>IF(CA$1&lt;=cockpit!$C$15,1/(1+EXP(-(BE771+AI$14))),0)</f>
        <v>0.93071748109702046</v>
      </c>
      <c r="CB771" s="8">
        <f>IF(CB$1&lt;=cockpit!$C$15,1/(1+EXP(-(BF771+AJ$14))),0)</f>
        <v>0.87778873630984022</v>
      </c>
      <c r="CC771" s="8">
        <f>IF(CC$1&lt;=cockpit!$C$15,1/(1+EXP(-(BG771+AK$14))),0)</f>
        <v>0.85273916538073047</v>
      </c>
      <c r="CD771" s="8">
        <f>IF(CD$1&lt;=cockpit!$C$15,1/(1+EXP(-(BH771+AL$14))),0)</f>
        <v>0.92317569503851504</v>
      </c>
      <c r="CE771" s="8">
        <f>IF(CE$1&lt;=cockpit!$C$15,1/(1+EXP(-(BI771+AM$14))),0)</f>
        <v>0.87163897028698323</v>
      </c>
      <c r="CH771" s="6">
        <v>5.8506174459155442</v>
      </c>
      <c r="CK771" s="9">
        <f t="shared" ref="CK771:CK834" si="277">CH771</f>
        <v>5.8506174459155442</v>
      </c>
      <c r="CM771" s="9">
        <f t="shared" ref="CM771:CM834" si="278">(L771-CK771)^2</f>
        <v>4.6198453638026189</v>
      </c>
      <c r="CP771">
        <f t="shared" ref="CP771:CP834" si="279">IF(P771="treino",CK771-L771,0)</f>
        <v>0</v>
      </c>
      <c r="CV771">
        <v>0</v>
      </c>
      <c r="CW771">
        <v>0</v>
      </c>
      <c r="CX771">
        <v>0</v>
      </c>
      <c r="CY771">
        <v>0</v>
      </c>
      <c r="CZ771">
        <v>0</v>
      </c>
      <c r="DA771">
        <v>0</v>
      </c>
      <c r="DB771">
        <v>0</v>
      </c>
      <c r="DC771">
        <v>0</v>
      </c>
      <c r="DD771">
        <v>0</v>
      </c>
      <c r="DE771">
        <v>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0</v>
      </c>
      <c r="DO771">
        <v>0</v>
      </c>
      <c r="DR771">
        <f t="shared" ref="DR771:DR834" si="280">CV771*(1-BL771^2)</f>
        <v>0</v>
      </c>
      <c r="DS771">
        <f t="shared" si="269"/>
        <v>0</v>
      </c>
      <c r="DT771">
        <f t="shared" si="270"/>
        <v>0</v>
      </c>
      <c r="DU771">
        <f t="shared" si="271"/>
        <v>0</v>
      </c>
      <c r="DV771">
        <f t="shared" si="272"/>
        <v>0</v>
      </c>
      <c r="DW771">
        <f t="shared" si="273"/>
        <v>0</v>
      </c>
      <c r="DX771">
        <f t="shared" si="274"/>
        <v>0</v>
      </c>
      <c r="DY771">
        <f t="shared" si="275"/>
        <v>0</v>
      </c>
      <c r="DZ771">
        <f t="shared" si="276"/>
        <v>0</v>
      </c>
      <c r="EA771">
        <f t="shared" si="258"/>
        <v>0</v>
      </c>
      <c r="EB771">
        <f t="shared" si="259"/>
        <v>0</v>
      </c>
      <c r="EC771">
        <f t="shared" si="260"/>
        <v>0</v>
      </c>
      <c r="ED771">
        <f t="shared" si="261"/>
        <v>0</v>
      </c>
      <c r="EE771">
        <f t="shared" si="262"/>
        <v>0</v>
      </c>
      <c r="EF771">
        <f t="shared" si="263"/>
        <v>0</v>
      </c>
      <c r="EG771">
        <f t="shared" si="264"/>
        <v>0</v>
      </c>
      <c r="EH771">
        <f t="shared" si="265"/>
        <v>0</v>
      </c>
      <c r="EI771">
        <f t="shared" si="266"/>
        <v>0</v>
      </c>
      <c r="EJ771">
        <f t="shared" si="267"/>
        <v>0</v>
      </c>
      <c r="EK771">
        <f t="shared" si="268"/>
        <v>0</v>
      </c>
    </row>
    <row r="772" spans="1:141" x14ac:dyDescent="0.3">
      <c r="A772" s="6">
        <f>('Base original'!A772-MIN('Base original'!A:A))/(MAX('Base original'!A:A)-MIN('Base original'!A:A))</f>
        <v>0.29203539823008856</v>
      </c>
      <c r="B772" s="6">
        <f>('Base original'!B772-MIN('Base original'!B:B))/(MAX('Base original'!B:B)-MIN('Base original'!B:B))</f>
        <v>0.15068493150684933</v>
      </c>
      <c r="C772" s="6">
        <f>('Base original'!C772-MIN('Base original'!C:C))/(MAX('Base original'!C:C)-MIN('Base original'!C:C))</f>
        <v>0.42</v>
      </c>
      <c r="D772" s="6">
        <f>('Base original'!D772-MIN('Base original'!D:D))/(MAX('Base original'!D:D)-MIN('Base original'!D:D))</f>
        <v>7.5342465753424667E-2</v>
      </c>
      <c r="E772" s="6">
        <f>('Base original'!E772-MIN('Base original'!E:E))/(MAX('Base original'!E:E)-MIN('Base original'!E:E))</f>
        <v>0.12353923205342236</v>
      </c>
      <c r="F772" s="6">
        <f>('Base original'!F772-MIN('Base original'!F:F))/(MAX('Base original'!F:F)-MIN('Base original'!F:F))</f>
        <v>0.1044776119402985</v>
      </c>
      <c r="G772" s="6">
        <f>('Base original'!G772-MIN('Base original'!G:G))/(MAX('Base original'!G:G)-MIN('Base original'!G:G))</f>
        <v>4.5936395759717315E-2</v>
      </c>
      <c r="H772" s="6">
        <f>('Base original'!H772-MIN('Base original'!H:H))/(MAX('Base original'!H:H)-MIN('Base original'!H:H))</f>
        <v>0.39574155653450949</v>
      </c>
      <c r="I772" s="6">
        <f>('Base original'!I772-MIN('Base original'!I:I))/(MAX('Base original'!I:I)-MIN('Base original'!I:I))</f>
        <v>0.48031496062992135</v>
      </c>
      <c r="J772" s="6">
        <f>('Base original'!J772-MIN('Base original'!J:J))/(MAX('Base original'!J:J)-MIN('Base original'!J:J))</f>
        <v>0.16167664670658682</v>
      </c>
      <c r="K772" s="6">
        <f>('Base original'!K772-MIN('Base original'!K:K))/(MAX('Base original'!K:K)-MIN('Base original'!K:K))</f>
        <v>0.46153846153846156</v>
      </c>
      <c r="L772" s="6">
        <f>'Base original'!L772</f>
        <v>6</v>
      </c>
      <c r="M772">
        <v>1091</v>
      </c>
      <c r="O772">
        <v>0.87082172337258346</v>
      </c>
      <c r="P772" t="str">
        <f>IF(O772&lt;=cockpit!C$11,"treino","teste")</f>
        <v>teste</v>
      </c>
      <c r="AP772" s="6">
        <v>0.89104582481716144</v>
      </c>
      <c r="AQ772" s="6">
        <v>1.3654016405436065</v>
      </c>
      <c r="AR772" s="6">
        <v>1.2941744733799647</v>
      </c>
      <c r="AS772" s="6">
        <v>1.5941716214414412</v>
      </c>
      <c r="AT772" s="6">
        <v>1.5036209827473286</v>
      </c>
      <c r="AU772" s="6">
        <v>1.3897023515703861</v>
      </c>
      <c r="AV772" s="6">
        <v>1.3805614251547635</v>
      </c>
      <c r="AW772" s="6">
        <v>1.6156427017341244</v>
      </c>
      <c r="AX772" s="6">
        <v>0.94531329422385224</v>
      </c>
      <c r="AY772" s="6">
        <v>0.83612007753985695</v>
      </c>
      <c r="AZ772" s="6">
        <v>0.95435514615980932</v>
      </c>
      <c r="BA772" s="6">
        <v>1.5193742698138286</v>
      </c>
      <c r="BB772" s="6">
        <v>1.1417340970589605</v>
      </c>
      <c r="BC772" s="6">
        <v>1.1864764688074887</v>
      </c>
      <c r="BD772" s="6">
        <v>1.1708962501611699</v>
      </c>
      <c r="BE772" s="6">
        <v>1.7396007629035299</v>
      </c>
      <c r="BF772" s="6">
        <v>1.1017890331518438</v>
      </c>
      <c r="BG772" s="6">
        <v>1.1651645026987587</v>
      </c>
      <c r="BH772" s="6">
        <v>1.1180492893137604</v>
      </c>
      <c r="BI772" s="6">
        <v>1.2628546498123816</v>
      </c>
      <c r="BL772" s="8">
        <f>IF(BL$1&lt;=cockpit!$C$15,1/(1+EXP(-(AP772+T$14))),0)</f>
        <v>0.74061824063938775</v>
      </c>
      <c r="BM772" s="8">
        <f>IF(BM$1&lt;=cockpit!$C$15,1/(1+EXP(-(AQ772+U$14))),0)</f>
        <v>0.81531975964116854</v>
      </c>
      <c r="BN772" s="8">
        <f>IF(BN$1&lt;=cockpit!$C$15,1/(1+EXP(-(AR772+V$14))),0)</f>
        <v>0.80939869974526746</v>
      </c>
      <c r="BO772" s="8">
        <f>IF(BO$1&lt;=cockpit!$C$15,1/(1+EXP(-(AS772+W$14))),0)</f>
        <v>0.84056451320256576</v>
      </c>
      <c r="BP772" s="8">
        <f>IF(BP$1&lt;=cockpit!$C$15,1/(1+EXP(-(AT772+X$14))),0)</f>
        <v>0.83356974212800139</v>
      </c>
      <c r="BQ772" s="8">
        <f>IF(BQ$1&lt;=cockpit!$C$15,1/(1+EXP(-(AU772+Y$14))),0)</f>
        <v>0.86266133499142128</v>
      </c>
      <c r="BR772" s="8">
        <f>IF(BR$1&lt;=cockpit!$C$15,1/(1+EXP(-(AV772+Z$14))),0)</f>
        <v>0.85533549495485206</v>
      </c>
      <c r="BS772" s="8">
        <f>IF(BS$1&lt;=cockpit!$C$15,1/(1+EXP(-(AW772+AA$14))),0)</f>
        <v>0.84869570035732056</v>
      </c>
      <c r="BT772" s="8">
        <f>IF(BT$1&lt;=cockpit!$C$15,1/(1+EXP(-(AX772+AB$14))),0)</f>
        <v>0.73870935090103318</v>
      </c>
      <c r="BU772" s="8">
        <f>IF(BU$1&lt;=cockpit!$C$15,1/(1+EXP(-(AY772+AC$14))),0)</f>
        <v>0.70613648502466064</v>
      </c>
      <c r="BV772" s="8">
        <f>IF(BV$1&lt;=cockpit!$C$15,1/(1+EXP(-(AZ772+AD$14))),0)</f>
        <v>0.79075356695889376</v>
      </c>
      <c r="BW772" s="8">
        <f>IF(BW$1&lt;=cockpit!$C$15,1/(1+EXP(-(BA772+AE$14))),0)</f>
        <v>0.87497064350993015</v>
      </c>
      <c r="BX772" s="8">
        <f>IF(BX$1&lt;=cockpit!$C$15,1/(1+EXP(-(BB772+AF$14))),0)</f>
        <v>0.86667672682840957</v>
      </c>
      <c r="BY772" s="8">
        <f>IF(BY$1&lt;=cockpit!$C$15,1/(1+EXP(-(BC772+AG$14))),0)</f>
        <v>0.76094726603991281</v>
      </c>
      <c r="BZ772" s="8">
        <f>IF(BZ$1&lt;=cockpit!$C$15,1/(1+EXP(-(BD772+AH$14))),0)</f>
        <v>0.81387990738725036</v>
      </c>
      <c r="CA772" s="8">
        <f>IF(CA$1&lt;=cockpit!$C$15,1/(1+EXP(-(BE772+AI$14))),0)</f>
        <v>0.93765234579254664</v>
      </c>
      <c r="CB772" s="8">
        <f>IF(CB$1&lt;=cockpit!$C$15,1/(1+EXP(-(BF772+AJ$14))),0)</f>
        <v>0.81977048760974269</v>
      </c>
      <c r="CC772" s="8">
        <f>IF(CC$1&lt;=cockpit!$C$15,1/(1+EXP(-(BG772+AK$14))),0)</f>
        <v>0.79455350126861302</v>
      </c>
      <c r="CD772" s="8">
        <f>IF(CD$1&lt;=cockpit!$C$15,1/(1+EXP(-(BH772+AL$14))),0)</f>
        <v>0.88585304335373061</v>
      </c>
      <c r="CE772" s="8">
        <f>IF(CE$1&lt;=cockpit!$C$15,1/(1+EXP(-(BI772+AM$14))),0)</f>
        <v>0.85869667586152409</v>
      </c>
      <c r="CH772" s="6">
        <v>5.5185734605520951</v>
      </c>
      <c r="CK772" s="9">
        <f t="shared" si="277"/>
        <v>5.5185734605520951</v>
      </c>
      <c r="CM772" s="9">
        <f t="shared" si="278"/>
        <v>0.23177151288478515</v>
      </c>
      <c r="CP772">
        <f t="shared" si="279"/>
        <v>0</v>
      </c>
      <c r="CV772">
        <v>0</v>
      </c>
      <c r="CW772">
        <v>0</v>
      </c>
      <c r="CX772">
        <v>0</v>
      </c>
      <c r="CY772">
        <v>0</v>
      </c>
      <c r="CZ772">
        <v>0</v>
      </c>
      <c r="DA772">
        <v>0</v>
      </c>
      <c r="DB772">
        <v>0</v>
      </c>
      <c r="DC772">
        <v>0</v>
      </c>
      <c r="DD772">
        <v>0</v>
      </c>
      <c r="DE772">
        <v>0</v>
      </c>
      <c r="DF772">
        <v>0</v>
      </c>
      <c r="DG772">
        <v>0</v>
      </c>
      <c r="DH772">
        <v>0</v>
      </c>
      <c r="DI772">
        <v>0</v>
      </c>
      <c r="DJ772">
        <v>0</v>
      </c>
      <c r="DK772">
        <v>0</v>
      </c>
      <c r="DL772">
        <v>0</v>
      </c>
      <c r="DM772">
        <v>0</v>
      </c>
      <c r="DN772">
        <v>0</v>
      </c>
      <c r="DO772">
        <v>0</v>
      </c>
      <c r="DR772">
        <f t="shared" si="280"/>
        <v>0</v>
      </c>
      <c r="DS772">
        <f t="shared" si="269"/>
        <v>0</v>
      </c>
      <c r="DT772">
        <f t="shared" si="270"/>
        <v>0</v>
      </c>
      <c r="DU772">
        <f t="shared" si="271"/>
        <v>0</v>
      </c>
      <c r="DV772">
        <f t="shared" si="272"/>
        <v>0</v>
      </c>
      <c r="DW772">
        <f t="shared" si="273"/>
        <v>0</v>
      </c>
      <c r="DX772">
        <f t="shared" si="274"/>
        <v>0</v>
      </c>
      <c r="DY772">
        <f t="shared" si="275"/>
        <v>0</v>
      </c>
      <c r="DZ772">
        <f t="shared" si="276"/>
        <v>0</v>
      </c>
      <c r="EA772">
        <f t="shared" si="258"/>
        <v>0</v>
      </c>
      <c r="EB772">
        <f t="shared" si="259"/>
        <v>0</v>
      </c>
      <c r="EC772">
        <f t="shared" si="260"/>
        <v>0</v>
      </c>
      <c r="ED772">
        <f t="shared" si="261"/>
        <v>0</v>
      </c>
      <c r="EE772">
        <f t="shared" si="262"/>
        <v>0</v>
      </c>
      <c r="EF772">
        <f t="shared" si="263"/>
        <v>0</v>
      </c>
      <c r="EG772">
        <f t="shared" si="264"/>
        <v>0</v>
      </c>
      <c r="EH772">
        <f t="shared" si="265"/>
        <v>0</v>
      </c>
      <c r="EI772">
        <f t="shared" si="266"/>
        <v>0</v>
      </c>
      <c r="EJ772">
        <f t="shared" si="267"/>
        <v>0</v>
      </c>
      <c r="EK772">
        <f t="shared" si="268"/>
        <v>0</v>
      </c>
    </row>
    <row r="773" spans="1:141" x14ac:dyDescent="0.3">
      <c r="A773" s="6">
        <f>('Base original'!A773-MIN('Base original'!A:A))/(MAX('Base original'!A:A)-MIN('Base original'!A:A))</f>
        <v>0.21238938053097348</v>
      </c>
      <c r="B773" s="6">
        <f>('Base original'!B773-MIN('Base original'!B:B))/(MAX('Base original'!B:B)-MIN('Base original'!B:B))</f>
        <v>0.28767123287671237</v>
      </c>
      <c r="C773" s="6">
        <f>('Base original'!C773-MIN('Base original'!C:C))/(MAX('Base original'!C:C)-MIN('Base original'!C:C))</f>
        <v>0.09</v>
      </c>
      <c r="D773" s="6">
        <f>('Base original'!D773-MIN('Base original'!D:D))/(MAX('Base original'!D:D)-MIN('Base original'!D:D))</f>
        <v>7.5342465753424667E-2</v>
      </c>
      <c r="E773" s="6">
        <f>('Base original'!E773-MIN('Base original'!E:E))/(MAX('Base original'!E:E)-MIN('Base original'!E:E))</f>
        <v>0.11519198664440736</v>
      </c>
      <c r="F773" s="6">
        <f>('Base original'!F773-MIN('Base original'!F:F))/(MAX('Base original'!F:F)-MIN('Base original'!F:F))</f>
        <v>0.13432835820895522</v>
      </c>
      <c r="G773" s="6">
        <f>('Base original'!G773-MIN('Base original'!G:G))/(MAX('Base original'!G:G)-MIN('Base original'!G:G))</f>
        <v>3.5335689045936397E-2</v>
      </c>
      <c r="H773" s="6">
        <f>('Base original'!H773-MIN('Base original'!H:H))/(MAX('Base original'!H:H)-MIN('Base original'!H:H))</f>
        <v>0.34654919236416726</v>
      </c>
      <c r="I773" s="6">
        <f>('Base original'!I773-MIN('Base original'!I:I))/(MAX('Base original'!I:I)-MIN('Base original'!I:I))</f>
        <v>0.54330708661417337</v>
      </c>
      <c r="J773" s="6">
        <f>('Base original'!J773-MIN('Base original'!J:J))/(MAX('Base original'!J:J)-MIN('Base original'!J:J))</f>
        <v>0.155688622754491</v>
      </c>
      <c r="K773" s="6">
        <f>('Base original'!K773-MIN('Base original'!K:K))/(MAX('Base original'!K:K)-MIN('Base original'!K:K))</f>
        <v>0.47692307692307689</v>
      </c>
      <c r="L773" s="6">
        <f>'Base original'!L773</f>
        <v>6</v>
      </c>
      <c r="M773">
        <v>1092</v>
      </c>
      <c r="O773">
        <v>0.18883644108843067</v>
      </c>
      <c r="P773" t="str">
        <f>IF(O773&lt;=cockpit!C$11,"treino","teste")</f>
        <v>treino</v>
      </c>
      <c r="AP773" s="6">
        <v>0.56796794000482898</v>
      </c>
      <c r="AQ773" s="6">
        <v>1.1702226776200966</v>
      </c>
      <c r="AR773" s="6">
        <v>1.2657267240599719</v>
      </c>
      <c r="AS773" s="6">
        <v>1.3750503856072076</v>
      </c>
      <c r="AT773" s="6">
        <v>1.4110042137564651</v>
      </c>
      <c r="AU773" s="6">
        <v>1.3369656047567196</v>
      </c>
      <c r="AV773" s="6">
        <v>1.3019600046888009</v>
      </c>
      <c r="AW773" s="6">
        <v>1.4207388834352077</v>
      </c>
      <c r="AX773" s="6">
        <v>0.78324687708026808</v>
      </c>
      <c r="AY773" s="6">
        <v>0.81544950598815402</v>
      </c>
      <c r="AZ773" s="6">
        <v>0.88715260943330843</v>
      </c>
      <c r="BA773" s="6">
        <v>1.323076115416999</v>
      </c>
      <c r="BB773" s="6">
        <v>1.0650632007893606</v>
      </c>
      <c r="BC773" s="6">
        <v>1.1377147758079957</v>
      </c>
      <c r="BD773" s="6">
        <v>0.97924703119747747</v>
      </c>
      <c r="BE773" s="6">
        <v>1.7498537188570373</v>
      </c>
      <c r="BF773" s="6">
        <v>1.0290812567594863</v>
      </c>
      <c r="BG773" s="6">
        <v>0.93606638297826295</v>
      </c>
      <c r="BH773" s="6">
        <v>1.0212507290744119</v>
      </c>
      <c r="BI773" s="6">
        <v>1.0178354083876173</v>
      </c>
      <c r="BL773" s="8">
        <f>IF(BL$1&lt;=cockpit!$C$15,1/(1+EXP(-(AP773+T$14))),0)</f>
        <v>0.67395028164923287</v>
      </c>
      <c r="BM773" s="8">
        <f>IF(BM$1&lt;=cockpit!$C$15,1/(1+EXP(-(AQ773+U$14))),0)</f>
        <v>0.78410919073854946</v>
      </c>
      <c r="BN773" s="8">
        <f>IF(BN$1&lt;=cockpit!$C$15,1/(1+EXP(-(AR773+V$14))),0)</f>
        <v>0.80497132609055466</v>
      </c>
      <c r="BO773" s="8">
        <f>IF(BO$1&lt;=cockpit!$C$15,1/(1+EXP(-(AS773+W$14))),0)</f>
        <v>0.80896717984719979</v>
      </c>
      <c r="BP773" s="8">
        <f>IF(BP$1&lt;=cockpit!$C$15,1/(1+EXP(-(AT773+X$14))),0)</f>
        <v>0.82032106661382165</v>
      </c>
      <c r="BQ773" s="8">
        <f>IF(BQ$1&lt;=cockpit!$C$15,1/(1+EXP(-(AU773+Y$14))),0)</f>
        <v>0.85629293281875396</v>
      </c>
      <c r="BR773" s="8">
        <f>IF(BR$1&lt;=cockpit!$C$15,1/(1+EXP(-(AV773+Z$14))),0)</f>
        <v>0.84533546403131854</v>
      </c>
      <c r="BS773" s="8">
        <f>IF(BS$1&lt;=cockpit!$C$15,1/(1+EXP(-(AW773+AA$14))),0)</f>
        <v>0.82193370909027408</v>
      </c>
      <c r="BT773" s="8">
        <f>IF(BT$1&lt;=cockpit!$C$15,1/(1+EXP(-(AX773+AB$14))),0)</f>
        <v>0.70624263987249347</v>
      </c>
      <c r="BU773" s="8">
        <f>IF(BU$1&lt;=cockpit!$C$15,1/(1+EXP(-(AY773+AC$14))),0)</f>
        <v>0.70182898051236919</v>
      </c>
      <c r="BV773" s="8">
        <f>IF(BV$1&lt;=cockpit!$C$15,1/(1+EXP(-(AZ773+AD$14))),0)</f>
        <v>0.77941682987134375</v>
      </c>
      <c r="BW773" s="8">
        <f>IF(BW$1&lt;=cockpit!$C$15,1/(1+EXP(-(BA773+AE$14))),0)</f>
        <v>0.85186999407426545</v>
      </c>
      <c r="BX773" s="8">
        <f>IF(BX$1&lt;=cockpit!$C$15,1/(1+EXP(-(BB773+AF$14))),0)</f>
        <v>0.85756586967179715</v>
      </c>
      <c r="BY773" s="8">
        <f>IF(BY$1&lt;=cockpit!$C$15,1/(1+EXP(-(BC773+AG$14))),0)</f>
        <v>0.75196467919609</v>
      </c>
      <c r="BZ773" s="8">
        <f>IF(BZ$1&lt;=cockpit!$C$15,1/(1+EXP(-(BD773+AH$14))),0)</f>
        <v>0.78309108144781681</v>
      </c>
      <c r="CA773" s="8">
        <f>IF(CA$1&lt;=cockpit!$C$15,1/(1+EXP(-(BE773+AI$14))),0)</f>
        <v>0.93824905514754897</v>
      </c>
      <c r="CB773" s="8">
        <f>IF(CB$1&lt;=cockpit!$C$15,1/(1+EXP(-(BF773+AJ$14))),0)</f>
        <v>0.80877739904094292</v>
      </c>
      <c r="CC773" s="8">
        <f>IF(CC$1&lt;=cockpit!$C$15,1/(1+EXP(-(BG773+AK$14))),0)</f>
        <v>0.75463671448962044</v>
      </c>
      <c r="CD773" s="8">
        <f>IF(CD$1&lt;=cockpit!$C$15,1/(1+EXP(-(BH773+AL$14))),0)</f>
        <v>0.87569349410292774</v>
      </c>
      <c r="CE773" s="8">
        <f>IF(CE$1&lt;=cockpit!$C$15,1/(1+EXP(-(BI773+AM$14))),0)</f>
        <v>0.82627982758434082</v>
      </c>
      <c r="CH773" s="6">
        <v>5.4099548108033124</v>
      </c>
      <c r="CK773" s="9">
        <f t="shared" si="277"/>
        <v>5.4099548108033124</v>
      </c>
      <c r="CM773" s="9">
        <f t="shared" si="278"/>
        <v>0.34815332529415483</v>
      </c>
      <c r="CP773">
        <f t="shared" si="279"/>
        <v>-0.59004518919668758</v>
      </c>
      <c r="CV773">
        <v>4.6268864215395687E-2</v>
      </c>
      <c r="CW773">
        <v>-0.24201566587315707</v>
      </c>
      <c r="CX773">
        <v>-9.9876602741957414E-3</v>
      </c>
      <c r="CY773">
        <v>-0.15801545282413595</v>
      </c>
      <c r="CZ773">
        <v>-0.18887374741125881</v>
      </c>
      <c r="DA773">
        <v>-0.44489050825461052</v>
      </c>
      <c r="DB773">
        <v>-7.8355837554034535E-3</v>
      </c>
      <c r="DC773">
        <v>-0.37095025442920659</v>
      </c>
      <c r="DD773">
        <v>-0.16064408221504575</v>
      </c>
      <c r="DE773">
        <v>-0.34872344464913374</v>
      </c>
      <c r="DF773">
        <v>-0.42981028067322152</v>
      </c>
      <c r="DG773">
        <v>-0.1174257120233948</v>
      </c>
      <c r="DH773">
        <v>6.0581981177100938E-2</v>
      </c>
      <c r="DI773">
        <v>-0.29348009606596842</v>
      </c>
      <c r="DJ773">
        <v>-8.1296686579475488E-2</v>
      </c>
      <c r="DK773">
        <v>0.10643974422800975</v>
      </c>
      <c r="DL773">
        <v>-0.39124122981787396</v>
      </c>
      <c r="DM773">
        <v>-0.3510002056745079</v>
      </c>
      <c r="DN773">
        <v>-0.23449101107895987</v>
      </c>
      <c r="DO773">
        <v>1.2496717443920361E-2</v>
      </c>
      <c r="DR773">
        <f t="shared" si="280"/>
        <v>2.525313049557457E-2</v>
      </c>
      <c r="DS773">
        <f t="shared" si="269"/>
        <v>-9.3217846101707594E-2</v>
      </c>
      <c r="DT773">
        <f t="shared" si="270"/>
        <v>-3.5158677970769606E-3</v>
      </c>
      <c r="DU773">
        <f t="shared" si="271"/>
        <v>-5.46057321698682E-2</v>
      </c>
      <c r="DV773">
        <f t="shared" si="272"/>
        <v>-6.1775568852695688E-2</v>
      </c>
      <c r="DW773">
        <f t="shared" si="273"/>
        <v>-0.11868006559384622</v>
      </c>
      <c r="DX773">
        <f t="shared" si="274"/>
        <v>-2.2363379221561341E-3</v>
      </c>
      <c r="DY773">
        <f t="shared" si="275"/>
        <v>-0.1203455280807665</v>
      </c>
      <c r="DZ773">
        <f t="shared" si="276"/>
        <v>-8.0518241126939005E-2</v>
      </c>
      <c r="EA773">
        <f t="shared" si="258"/>
        <v>-0.17695485849369502</v>
      </c>
      <c r="EB773">
        <f t="shared" si="259"/>
        <v>-0.16870457766459079</v>
      </c>
      <c r="EC773">
        <f t="shared" si="260"/>
        <v>-3.2211929307516839E-2</v>
      </c>
      <c r="ED773">
        <f t="shared" si="261"/>
        <v>1.6028827783745252E-2</v>
      </c>
      <c r="EE773">
        <f t="shared" si="262"/>
        <v>-0.12753151784734387</v>
      </c>
      <c r="EF773">
        <f t="shared" si="263"/>
        <v>-3.1442985991938906E-2</v>
      </c>
      <c r="EG773">
        <f t="shared" si="264"/>
        <v>1.2739635734168335E-2</v>
      </c>
      <c r="EH773">
        <f t="shared" si="265"/>
        <v>-0.13532217180785652</v>
      </c>
      <c r="EI773">
        <f t="shared" si="266"/>
        <v>-0.15111381217734762</v>
      </c>
      <c r="EJ773">
        <f t="shared" si="267"/>
        <v>-5.4674136213512248E-2</v>
      </c>
      <c r="EK773">
        <f t="shared" si="268"/>
        <v>3.9647291524432561E-3</v>
      </c>
    </row>
    <row r="774" spans="1:141" x14ac:dyDescent="0.3">
      <c r="A774" s="6">
        <f>('Base original'!A774-MIN('Base original'!A:A))/(MAX('Base original'!A:A)-MIN('Base original'!A:A))</f>
        <v>0.40707964601769908</v>
      </c>
      <c r="B774" s="6">
        <f>('Base original'!B774-MIN('Base original'!B:B))/(MAX('Base original'!B:B)-MIN('Base original'!B:B))</f>
        <v>0.13013698630136986</v>
      </c>
      <c r="C774" s="6">
        <f>('Base original'!C774-MIN('Base original'!C:C))/(MAX('Base original'!C:C)-MIN('Base original'!C:C))</f>
        <v>0.36</v>
      </c>
      <c r="D774" s="6">
        <f>('Base original'!D774-MIN('Base original'!D:D))/(MAX('Base original'!D:D)-MIN('Base original'!D:D))</f>
        <v>8.9041095890410982E-2</v>
      </c>
      <c r="E774" s="6">
        <f>('Base original'!E774-MIN('Base original'!E:E))/(MAX('Base original'!E:E)-MIN('Base original'!E:E))</f>
        <v>0.11185308848080135</v>
      </c>
      <c r="F774" s="6">
        <f>('Base original'!F774-MIN('Base original'!F:F))/(MAX('Base original'!F:F)-MIN('Base original'!F:F))</f>
        <v>0.14925373134328357</v>
      </c>
      <c r="G774" s="6">
        <f>('Base original'!G774-MIN('Base original'!G:G))/(MAX('Base original'!G:G)-MIN('Base original'!G:G))</f>
        <v>8.8339222614840993E-2</v>
      </c>
      <c r="H774" s="6">
        <f>('Base original'!H774-MIN('Base original'!H:H))/(MAX('Base original'!H:H)-MIN('Base original'!H:H))</f>
        <v>0.44640234948604918</v>
      </c>
      <c r="I774" s="6">
        <f>('Base original'!I774-MIN('Base original'!I:I))/(MAX('Base original'!I:I)-MIN('Base original'!I:I))</f>
        <v>0.46456692913385833</v>
      </c>
      <c r="J774" s="6">
        <f>('Base original'!J774-MIN('Base original'!J:J))/(MAX('Base original'!J:J)-MIN('Base original'!J:J))</f>
        <v>0.31736526946107785</v>
      </c>
      <c r="K774" s="6">
        <f>('Base original'!K774-MIN('Base original'!K:K))/(MAX('Base original'!K:K)-MIN('Base original'!K:K))</f>
        <v>0.55384615384615377</v>
      </c>
      <c r="L774" s="6">
        <f>'Base original'!L774</f>
        <v>7</v>
      </c>
      <c r="M774">
        <v>1093</v>
      </c>
      <c r="O774">
        <v>1.280955723193089E-3</v>
      </c>
      <c r="P774" t="str">
        <f>IF(O774&lt;=cockpit!C$11,"treino","teste")</f>
        <v>treino</v>
      </c>
      <c r="AP774" s="6">
        <v>1.056671070028836</v>
      </c>
      <c r="AQ774" s="6">
        <v>1.5751251415112861</v>
      </c>
      <c r="AR774" s="6">
        <v>1.5570348884620553</v>
      </c>
      <c r="AS774" s="6">
        <v>1.7305496054182143</v>
      </c>
      <c r="AT774" s="6">
        <v>1.7137803180736098</v>
      </c>
      <c r="AU774" s="6">
        <v>1.643946352858193</v>
      </c>
      <c r="AV774" s="6">
        <v>1.6773158362449363</v>
      </c>
      <c r="AW774" s="6">
        <v>1.8647692442300721</v>
      </c>
      <c r="AX774" s="6">
        <v>1.0350009997807157</v>
      </c>
      <c r="AY774" s="6">
        <v>0.97177648869330602</v>
      </c>
      <c r="AZ774" s="6">
        <v>1.0269285114964259</v>
      </c>
      <c r="BA774" s="6">
        <v>1.6687875685136366</v>
      </c>
      <c r="BB774" s="6">
        <v>1.3088752860008843</v>
      </c>
      <c r="BC774" s="6">
        <v>1.3777031242241522</v>
      </c>
      <c r="BD774" s="6">
        <v>1.2602329084810096</v>
      </c>
      <c r="BE774" s="6">
        <v>1.9944688594224829</v>
      </c>
      <c r="BF774" s="6">
        <v>1.2685300361119261</v>
      </c>
      <c r="BG774" s="6">
        <v>1.2549626951142558</v>
      </c>
      <c r="BH774" s="6">
        <v>1.294764494883311</v>
      </c>
      <c r="BI774" s="6">
        <v>1.3474970865892184</v>
      </c>
      <c r="BL774" s="8">
        <f>IF(BL$1&lt;=cockpit!$C$15,1/(1+EXP(-(AP774+T$14))),0)</f>
        <v>0.77114884442737575</v>
      </c>
      <c r="BM774" s="8">
        <f>IF(BM$1&lt;=cockpit!$C$15,1/(1+EXP(-(AQ774+U$14))),0)</f>
        <v>0.84483836975103954</v>
      </c>
      <c r="BN774" s="8">
        <f>IF(BN$1&lt;=cockpit!$C$15,1/(1+EXP(-(AR774+V$14))),0)</f>
        <v>0.84670241077053232</v>
      </c>
      <c r="BO774" s="8">
        <f>IF(BO$1&lt;=cockpit!$C$15,1/(1+EXP(-(AS774+W$14))),0)</f>
        <v>0.85800429817627788</v>
      </c>
      <c r="BP774" s="8">
        <f>IF(BP$1&lt;=cockpit!$C$15,1/(1+EXP(-(AT774+X$14))),0)</f>
        <v>0.86072208651474802</v>
      </c>
      <c r="BQ774" s="8">
        <f>IF(BQ$1&lt;=cockpit!$C$15,1/(1+EXP(-(AU774+Y$14))),0)</f>
        <v>0.89010521873388559</v>
      </c>
      <c r="BR774" s="8">
        <f>IF(BR$1&lt;=cockpit!$C$15,1/(1+EXP(-(AV774+Z$14))),0)</f>
        <v>0.88833354033893808</v>
      </c>
      <c r="BS774" s="8">
        <f>IF(BS$1&lt;=cockpit!$C$15,1/(1+EXP(-(AW774+AA$14))),0)</f>
        <v>0.87799021526036936</v>
      </c>
      <c r="BT774" s="8">
        <f>IF(BT$1&lt;=cockpit!$C$15,1/(1+EXP(-(AX774+AB$14))),0)</f>
        <v>0.75564670973578218</v>
      </c>
      <c r="BU774" s="8">
        <f>IF(BU$1&lt;=cockpit!$C$15,1/(1+EXP(-(AY774+AC$14))),0)</f>
        <v>0.73347970359649239</v>
      </c>
      <c r="BV774" s="8">
        <f>IF(BV$1&lt;=cockpit!$C$15,1/(1+EXP(-(AZ774+AD$14))),0)</f>
        <v>0.80250852759821734</v>
      </c>
      <c r="BW774" s="8">
        <f>IF(BW$1&lt;=cockpit!$C$15,1/(1+EXP(-(BA774+AE$14))),0)</f>
        <v>0.89042162819241133</v>
      </c>
      <c r="BX774" s="8">
        <f>IF(BX$1&lt;=cockpit!$C$15,1/(1+EXP(-(BB774+AF$14))),0)</f>
        <v>0.88483450306589129</v>
      </c>
      <c r="BY774" s="8">
        <f>IF(BY$1&lt;=cockpit!$C$15,1/(1+EXP(-(BC774+AG$14))),0)</f>
        <v>0.79398352060751942</v>
      </c>
      <c r="BZ774" s="8">
        <f>IF(BZ$1&lt;=cockpit!$C$15,1/(1+EXP(-(BD774+AH$14))),0)</f>
        <v>0.82703494293253965</v>
      </c>
      <c r="CA774" s="8">
        <f>IF(CA$1&lt;=cockpit!$C$15,1/(1+EXP(-(BE774+AI$14))),0)</f>
        <v>0.95099196246687712</v>
      </c>
      <c r="CB774" s="8">
        <f>IF(CB$1&lt;=cockpit!$C$15,1/(1+EXP(-(BF774+AJ$14))),0)</f>
        <v>0.84310759129579538</v>
      </c>
      <c r="CC774" s="8">
        <f>IF(CC$1&lt;=cockpit!$C$15,1/(1+EXP(-(BG774+AK$14))),0)</f>
        <v>0.80882492642029558</v>
      </c>
      <c r="CD774" s="8">
        <f>IF(CD$1&lt;=cockpit!$C$15,1/(1+EXP(-(BH774+AL$14))),0)</f>
        <v>0.90254075579588622</v>
      </c>
      <c r="CE774" s="8">
        <f>IF(CE$1&lt;=cockpit!$C$15,1/(1+EXP(-(BI774+AM$14))),0)</f>
        <v>0.86865851167782937</v>
      </c>
      <c r="CH774" s="6">
        <v>5.6585952342429122</v>
      </c>
      <c r="CK774" s="9">
        <f t="shared" si="277"/>
        <v>5.6585952342429122</v>
      </c>
      <c r="CM774" s="9">
        <f t="shared" si="278"/>
        <v>1.7993667455958275</v>
      </c>
      <c r="CP774">
        <f t="shared" si="279"/>
        <v>-1.3414047657570878</v>
      </c>
      <c r="CV774">
        <v>0.10518732480337249</v>
      </c>
      <c r="CW774">
        <v>-0.55019678752420265</v>
      </c>
      <c r="CX774">
        <v>-2.2705879712041761E-2</v>
      </c>
      <c r="CY774">
        <v>-0.35923126798158489</v>
      </c>
      <c r="CZ774">
        <v>-0.42938430741006933</v>
      </c>
      <c r="DA774">
        <v>-1.0114110900985509</v>
      </c>
      <c r="DB774">
        <v>-1.7813363424412809E-2</v>
      </c>
      <c r="DC774">
        <v>-0.84331581421346402</v>
      </c>
      <c r="DD774">
        <v>-0.36520717636442601</v>
      </c>
      <c r="DE774">
        <v>-0.79278553430870358</v>
      </c>
      <c r="DF774">
        <v>-0.97712780211188532</v>
      </c>
      <c r="DG774">
        <v>-0.26695482416363614</v>
      </c>
      <c r="DH774">
        <v>0.13772666866516942</v>
      </c>
      <c r="DI774">
        <v>-0.66719567708653726</v>
      </c>
      <c r="DJ774">
        <v>-0.1848193406448011</v>
      </c>
      <c r="DK774">
        <v>0.24197939884537117</v>
      </c>
      <c r="DL774">
        <v>-0.88944518122902172</v>
      </c>
      <c r="DM774">
        <v>-0.79796150751523842</v>
      </c>
      <c r="DN774">
        <v>-0.53309028790956314</v>
      </c>
      <c r="DO774">
        <v>2.8409953411223595E-2</v>
      </c>
      <c r="DR774">
        <f t="shared" si="280"/>
        <v>4.2635521533870478E-2</v>
      </c>
      <c r="DS774">
        <f t="shared" si="269"/>
        <v>-0.15749280100863605</v>
      </c>
      <c r="DT774">
        <f t="shared" si="270"/>
        <v>-6.4279216436575861E-3</v>
      </c>
      <c r="DU774">
        <f t="shared" si="271"/>
        <v>-9.4775491241089513E-2</v>
      </c>
      <c r="DV774">
        <f t="shared" si="272"/>
        <v>-0.11127815926176432</v>
      </c>
      <c r="DW774">
        <f t="shared" si="273"/>
        <v>-0.21008292791225311</v>
      </c>
      <c r="DX774">
        <f t="shared" si="274"/>
        <v>-3.7561885344639689E-3</v>
      </c>
      <c r="DY774">
        <f t="shared" si="275"/>
        <v>-0.19323163586326583</v>
      </c>
      <c r="DZ774">
        <f t="shared" si="276"/>
        <v>-0.156673166530261</v>
      </c>
      <c r="EA774">
        <f t="shared" si="258"/>
        <v>-0.36627288209561015</v>
      </c>
      <c r="EB774">
        <f t="shared" si="259"/>
        <v>-0.34783801668395936</v>
      </c>
      <c r="EC774">
        <f t="shared" si="260"/>
        <v>-5.5299511376629751E-2</v>
      </c>
      <c r="ED774">
        <f t="shared" si="261"/>
        <v>2.9896039041958068E-2</v>
      </c>
      <c r="EE774">
        <f t="shared" si="262"/>
        <v>-0.24658896305294389</v>
      </c>
      <c r="EF774">
        <f t="shared" si="263"/>
        <v>-5.8405351844666831E-2</v>
      </c>
      <c r="EG774">
        <f t="shared" si="264"/>
        <v>2.3136687767544399E-2</v>
      </c>
      <c r="EH774">
        <f t="shared" si="265"/>
        <v>-0.25720049793821748</v>
      </c>
      <c r="EI774">
        <f t="shared" si="266"/>
        <v>-0.2759368754567682</v>
      </c>
      <c r="EJ774">
        <f t="shared" si="267"/>
        <v>-9.8845699340714799E-2</v>
      </c>
      <c r="EK774">
        <f t="shared" si="268"/>
        <v>6.9727227680524487E-3</v>
      </c>
    </row>
    <row r="775" spans="1:141" x14ac:dyDescent="0.3">
      <c r="A775" s="6">
        <f>('Base original'!A775-MIN('Base original'!A:A))/(MAX('Base original'!A:A)-MIN('Base original'!A:A))</f>
        <v>0.17699115044247787</v>
      </c>
      <c r="B775" s="6">
        <f>('Base original'!B775-MIN('Base original'!B:B))/(MAX('Base original'!B:B)-MIN('Base original'!B:B))</f>
        <v>0.41438356164383561</v>
      </c>
      <c r="C775" s="6">
        <f>('Base original'!C775-MIN('Base original'!C:C))/(MAX('Base original'!C:C)-MIN('Base original'!C:C))</f>
        <v>0.09</v>
      </c>
      <c r="D775" s="6">
        <f>('Base original'!D775-MIN('Base original'!D:D))/(MAX('Base original'!D:D)-MIN('Base original'!D:D))</f>
        <v>0.31506849315068491</v>
      </c>
      <c r="E775" s="6">
        <f>('Base original'!E775-MIN('Base original'!E:E))/(MAX('Base original'!E:E)-MIN('Base original'!E:E))</f>
        <v>0.17529215358931385</v>
      </c>
      <c r="F775" s="6">
        <f>('Base original'!F775-MIN('Base original'!F:F))/(MAX('Base original'!F:F)-MIN('Base original'!F:F))</f>
        <v>0.11940298507462686</v>
      </c>
      <c r="G775" s="6">
        <f>('Base original'!G775-MIN('Base original'!G:G))/(MAX('Base original'!G:G)-MIN('Base original'!G:G))</f>
        <v>3.8869257950530034E-2</v>
      </c>
      <c r="H775" s="6">
        <f>('Base original'!H775-MIN('Base original'!H:H))/(MAX('Base original'!H:H)-MIN('Base original'!H:H))</f>
        <v>0.47577092511013641</v>
      </c>
      <c r="I775" s="6">
        <f>('Base original'!I775-MIN('Base original'!I:I))/(MAX('Base original'!I:I)-MIN('Base original'!I:I))</f>
        <v>0.48031496062992135</v>
      </c>
      <c r="J775" s="6">
        <f>('Base original'!J775-MIN('Base original'!J:J))/(MAX('Base original'!J:J)-MIN('Base original'!J:J))</f>
        <v>9.5808383233532926E-2</v>
      </c>
      <c r="K775" s="6">
        <f>('Base original'!K775-MIN('Base original'!K:K))/(MAX('Base original'!K:K)-MIN('Base original'!K:K))</f>
        <v>0.36923076923076931</v>
      </c>
      <c r="L775" s="6">
        <f>'Base original'!L775</f>
        <v>6</v>
      </c>
      <c r="M775">
        <v>1094</v>
      </c>
      <c r="O775">
        <v>0.35714259496367573</v>
      </c>
      <c r="P775" t="str">
        <f>IF(O775&lt;=cockpit!C$11,"treino","teste")</f>
        <v>treino</v>
      </c>
      <c r="AP775" s="6">
        <v>0.69800983762683422</v>
      </c>
      <c r="AQ775" s="6">
        <v>1.2906244304255317</v>
      </c>
      <c r="AR775" s="6">
        <v>1.4205125377386019</v>
      </c>
      <c r="AS775" s="6">
        <v>1.6944436913594365</v>
      </c>
      <c r="AT775" s="6">
        <v>1.5617897023532825</v>
      </c>
      <c r="AU775" s="6">
        <v>1.3689568595180091</v>
      </c>
      <c r="AV775" s="6">
        <v>1.5274762159628044</v>
      </c>
      <c r="AW775" s="6">
        <v>1.5462776977783736</v>
      </c>
      <c r="AX775" s="6">
        <v>0.98920143161770724</v>
      </c>
      <c r="AY775" s="6">
        <v>1.0150966577534799</v>
      </c>
      <c r="AZ775" s="6">
        <v>1.1163569332113414</v>
      </c>
      <c r="BA775" s="6">
        <v>1.3876453632758392</v>
      </c>
      <c r="BB775" s="6">
        <v>1.1774393226090087</v>
      </c>
      <c r="BC775" s="6">
        <v>1.4012339311425199</v>
      </c>
      <c r="BD775" s="6">
        <v>1.0078733166192579</v>
      </c>
      <c r="BE775" s="6">
        <v>1.8646443419149654</v>
      </c>
      <c r="BF775" s="6">
        <v>1.2574155254634221</v>
      </c>
      <c r="BG775" s="6">
        <v>1.1240952444477643</v>
      </c>
      <c r="BH775" s="6">
        <v>1.0671043221700316</v>
      </c>
      <c r="BI775" s="6">
        <v>1.1359486110636965</v>
      </c>
      <c r="BL775" s="8">
        <f>IF(BL$1&lt;=cockpit!$C$15,1/(1+EXP(-(AP775+T$14))),0)</f>
        <v>0.70185530866289314</v>
      </c>
      <c r="BM775" s="8">
        <f>IF(BM$1&lt;=cockpit!$C$15,1/(1+EXP(-(AQ775+U$14))),0)</f>
        <v>0.80379390228775249</v>
      </c>
      <c r="BN775" s="8">
        <f>IF(BN$1&lt;=cockpit!$C$15,1/(1+EXP(-(AR775+V$14))),0)</f>
        <v>0.82813200791438724</v>
      </c>
      <c r="BO775" s="8">
        <f>IF(BO$1&lt;=cockpit!$C$15,1/(1+EXP(-(AS775+W$14))),0)</f>
        <v>0.85354829459618475</v>
      </c>
      <c r="BP775" s="8">
        <f>IF(BP$1&lt;=cockpit!$C$15,1/(1+EXP(-(AT775+X$14))),0)</f>
        <v>0.84148377015734965</v>
      </c>
      <c r="BQ775" s="8">
        <f>IF(BQ$1&lt;=cockpit!$C$15,1/(1+EXP(-(AU775+Y$14))),0)</f>
        <v>0.86018493378182781</v>
      </c>
      <c r="BR775" s="8">
        <f>IF(BR$1&lt;=cockpit!$C$15,1/(1+EXP(-(AV775+Z$14))),0)</f>
        <v>0.87258285157625548</v>
      </c>
      <c r="BS775" s="8">
        <f>IF(BS$1&lt;=cockpit!$C$15,1/(1+EXP(-(AW775+AA$14))),0)</f>
        <v>0.83957141599068563</v>
      </c>
      <c r="BT775" s="8">
        <f>IF(BT$1&lt;=cockpit!$C$15,1/(1+EXP(-(AX775+AB$14))),0)</f>
        <v>0.74709138479386406</v>
      </c>
      <c r="BU775" s="8">
        <f>IF(BU$1&lt;=cockpit!$C$15,1/(1+EXP(-(AY775+AC$14))),0)</f>
        <v>0.74186214926053173</v>
      </c>
      <c r="BV775" s="8">
        <f>IF(BV$1&lt;=cockpit!$C$15,1/(1+EXP(-(AZ775+AD$14))),0)</f>
        <v>0.81629963336450428</v>
      </c>
      <c r="BW775" s="8">
        <f>IF(BW$1&lt;=cockpit!$C$15,1/(1+EXP(-(BA775+AE$14))),0)</f>
        <v>0.85983411503143292</v>
      </c>
      <c r="BX775" s="8">
        <f>IF(BX$1&lt;=cockpit!$C$15,1/(1+EXP(-(BB775+AF$14))),0)</f>
        <v>0.8707486571661972</v>
      </c>
      <c r="BY775" s="8">
        <f>IF(BY$1&lt;=cockpit!$C$15,1/(1+EXP(-(BC775+AG$14))),0)</f>
        <v>0.79780592302816222</v>
      </c>
      <c r="BZ775" s="8">
        <f>IF(BZ$1&lt;=cockpit!$C$15,1/(1+EXP(-(BD775+AH$14))),0)</f>
        <v>0.78791411179794102</v>
      </c>
      <c r="CA775" s="8">
        <f>IF(CA$1&lt;=cockpit!$C$15,1/(1+EXP(-(BE775+AI$14))),0)</f>
        <v>0.94457460431469376</v>
      </c>
      <c r="CB775" s="8">
        <f>IF(CB$1&lt;=cockpit!$C$15,1/(1+EXP(-(BF775+AJ$14))),0)</f>
        <v>0.84163178239641623</v>
      </c>
      <c r="CC775" s="8">
        <f>IF(CC$1&lt;=cockpit!$C$15,1/(1+EXP(-(BG775+AK$14))),0)</f>
        <v>0.78776830051403746</v>
      </c>
      <c r="CD775" s="8">
        <f>IF(CD$1&lt;=cockpit!$C$15,1/(1+EXP(-(BH775+AL$14))),0)</f>
        <v>0.88059948484109685</v>
      </c>
      <c r="CE775" s="8">
        <f>IF(CE$1&lt;=cockpit!$C$15,1/(1+EXP(-(BI775+AM$14))),0)</f>
        <v>0.84258658839441902</v>
      </c>
      <c r="CH775" s="6">
        <v>5.5766325394553835</v>
      </c>
      <c r="CK775" s="9">
        <f t="shared" si="277"/>
        <v>5.5766325394553835</v>
      </c>
      <c r="CM775" s="9">
        <f t="shared" si="278"/>
        <v>0.17924000664799741</v>
      </c>
      <c r="CP775">
        <f t="shared" si="279"/>
        <v>-0.42336746054461649</v>
      </c>
      <c r="CV775">
        <v>3.3198697157118894E-2</v>
      </c>
      <c r="CW775">
        <v>-0.17365035720777319</v>
      </c>
      <c r="CX775">
        <v>-7.166316147455401E-3</v>
      </c>
      <c r="CY775">
        <v>-0.11337877541216913</v>
      </c>
      <c r="CZ775">
        <v>-0.13552012671082866</v>
      </c>
      <c r="DA775">
        <v>-0.31921650773322768</v>
      </c>
      <c r="DB775">
        <v>-5.6221646361123024E-3</v>
      </c>
      <c r="DC775">
        <v>-0.26616311781117091</v>
      </c>
      <c r="DD775">
        <v>-0.11526486171592756</v>
      </c>
      <c r="DE775">
        <v>-0.25021500369230315</v>
      </c>
      <c r="DF775">
        <v>-0.30839618791287687</v>
      </c>
      <c r="DG775">
        <v>-8.4254945912992082E-2</v>
      </c>
      <c r="DH775">
        <v>4.3468602058479369E-2</v>
      </c>
      <c r="DI775">
        <v>-0.21057696133578893</v>
      </c>
      <c r="DJ775">
        <v>-5.833175556384549E-2</v>
      </c>
      <c r="DK775">
        <v>7.6372327136811038E-2</v>
      </c>
      <c r="DL775">
        <v>-0.28072223782360406</v>
      </c>
      <c r="DM775">
        <v>-0.25184861845813472</v>
      </c>
      <c r="DN775">
        <v>-0.16825128939055858</v>
      </c>
      <c r="DO775">
        <v>8.9666073484628555E-3</v>
      </c>
      <c r="DR775">
        <f t="shared" si="280"/>
        <v>1.6844989911958135E-2</v>
      </c>
      <c r="DS775">
        <f t="shared" si="269"/>
        <v>-6.1457529144627522E-2</v>
      </c>
      <c r="DT775">
        <f t="shared" si="270"/>
        <v>-2.2516377396348129E-3</v>
      </c>
      <c r="DU775">
        <f t="shared" si="271"/>
        <v>-3.0777270489962906E-2</v>
      </c>
      <c r="DV775">
        <f t="shared" si="272"/>
        <v>-3.9559011336944068E-2</v>
      </c>
      <c r="DW775">
        <f t="shared" si="273"/>
        <v>-8.3022429360852357E-2</v>
      </c>
      <c r="DX775">
        <f t="shared" si="274"/>
        <v>-1.3414437996725295E-3</v>
      </c>
      <c r="DY775">
        <f t="shared" si="275"/>
        <v>-7.85500160639893E-2</v>
      </c>
      <c r="DZ775">
        <f t="shared" si="276"/>
        <v>-5.0930293549379113E-2</v>
      </c>
      <c r="EA775">
        <f t="shared" si="258"/>
        <v>-0.11250681225241668</v>
      </c>
      <c r="EB775">
        <f t="shared" si="259"/>
        <v>-0.10289790188109163</v>
      </c>
      <c r="EC775">
        <f t="shared" si="260"/>
        <v>-2.1964025399204036E-2</v>
      </c>
      <c r="ED775">
        <f t="shared" si="261"/>
        <v>1.0510567836847914E-2</v>
      </c>
      <c r="EE775">
        <f t="shared" si="262"/>
        <v>-7.6545927667584321E-2</v>
      </c>
      <c r="EF775">
        <f t="shared" si="263"/>
        <v>-2.2118897281851017E-2</v>
      </c>
      <c r="EG775">
        <f t="shared" si="264"/>
        <v>8.2313190614634203E-3</v>
      </c>
      <c r="EH775">
        <f t="shared" si="265"/>
        <v>-8.1874308954277372E-2</v>
      </c>
      <c r="EI775">
        <f t="shared" si="266"/>
        <v>-9.555668103387023E-2</v>
      </c>
      <c r="EJ775">
        <f t="shared" si="267"/>
        <v>-3.7779909608439605E-2</v>
      </c>
      <c r="EK775">
        <f t="shared" si="268"/>
        <v>2.6007451030351388E-3</v>
      </c>
    </row>
    <row r="776" spans="1:141" x14ac:dyDescent="0.3">
      <c r="A776" s="6">
        <f>('Base original'!A776-MIN('Base original'!A:A))/(MAX('Base original'!A:A)-MIN('Base original'!A:A))</f>
        <v>0.17699115044247787</v>
      </c>
      <c r="B776" s="6">
        <f>('Base original'!B776-MIN('Base original'!B:B))/(MAX('Base original'!B:B)-MIN('Base original'!B:B))</f>
        <v>0.41438356164383561</v>
      </c>
      <c r="C776" s="6">
        <f>('Base original'!C776-MIN('Base original'!C:C))/(MAX('Base original'!C:C)-MIN('Base original'!C:C))</f>
        <v>0.09</v>
      </c>
      <c r="D776" s="6">
        <f>('Base original'!D776-MIN('Base original'!D:D))/(MAX('Base original'!D:D)-MIN('Base original'!D:D))</f>
        <v>0.31506849315068491</v>
      </c>
      <c r="E776" s="6">
        <f>('Base original'!E776-MIN('Base original'!E:E))/(MAX('Base original'!E:E)-MIN('Base original'!E:E))</f>
        <v>0.17529215358931385</v>
      </c>
      <c r="F776" s="6">
        <f>('Base original'!F776-MIN('Base original'!F:F))/(MAX('Base original'!F:F)-MIN('Base original'!F:F))</f>
        <v>0.11940298507462686</v>
      </c>
      <c r="G776" s="6">
        <f>('Base original'!G776-MIN('Base original'!G:G))/(MAX('Base original'!G:G)-MIN('Base original'!G:G))</f>
        <v>3.8869257950530034E-2</v>
      </c>
      <c r="H776" s="6">
        <f>('Base original'!H776-MIN('Base original'!H:H))/(MAX('Base original'!H:H)-MIN('Base original'!H:H))</f>
        <v>0.47577092511013641</v>
      </c>
      <c r="I776" s="6">
        <f>('Base original'!I776-MIN('Base original'!I:I))/(MAX('Base original'!I:I)-MIN('Base original'!I:I))</f>
        <v>0.48031496062992135</v>
      </c>
      <c r="J776" s="6">
        <f>('Base original'!J776-MIN('Base original'!J:J))/(MAX('Base original'!J:J)-MIN('Base original'!J:J))</f>
        <v>9.5808383233532926E-2</v>
      </c>
      <c r="K776" s="6">
        <f>('Base original'!K776-MIN('Base original'!K:K))/(MAX('Base original'!K:K)-MIN('Base original'!K:K))</f>
        <v>0.36923076923076931</v>
      </c>
      <c r="L776" s="6">
        <f>'Base original'!L776</f>
        <v>6</v>
      </c>
      <c r="M776">
        <v>1096</v>
      </c>
      <c r="O776">
        <v>0.65713668252115154</v>
      </c>
      <c r="P776" t="str">
        <f>IF(O776&lt;=cockpit!C$11,"treino","teste")</f>
        <v>treino</v>
      </c>
      <c r="AP776" s="6">
        <v>0.69800983762683422</v>
      </c>
      <c r="AQ776" s="6">
        <v>1.2906244304255317</v>
      </c>
      <c r="AR776" s="6">
        <v>1.4205125377386019</v>
      </c>
      <c r="AS776" s="6">
        <v>1.6944436913594365</v>
      </c>
      <c r="AT776" s="6">
        <v>1.5617897023532825</v>
      </c>
      <c r="AU776" s="6">
        <v>1.3689568595180091</v>
      </c>
      <c r="AV776" s="6">
        <v>1.5274762159628044</v>
      </c>
      <c r="AW776" s="6">
        <v>1.5462776977783736</v>
      </c>
      <c r="AX776" s="6">
        <v>0.98920143161770724</v>
      </c>
      <c r="AY776" s="6">
        <v>1.0150966577534799</v>
      </c>
      <c r="AZ776" s="6">
        <v>1.1163569332113414</v>
      </c>
      <c r="BA776" s="6">
        <v>1.3876453632758392</v>
      </c>
      <c r="BB776" s="6">
        <v>1.1774393226090087</v>
      </c>
      <c r="BC776" s="6">
        <v>1.4012339311425199</v>
      </c>
      <c r="BD776" s="6">
        <v>1.0078733166192579</v>
      </c>
      <c r="BE776" s="6">
        <v>1.8646443419149654</v>
      </c>
      <c r="BF776" s="6">
        <v>1.2574155254634221</v>
      </c>
      <c r="BG776" s="6">
        <v>1.1240952444477643</v>
      </c>
      <c r="BH776" s="6">
        <v>1.0671043221700316</v>
      </c>
      <c r="BI776" s="6">
        <v>1.1359486110636965</v>
      </c>
      <c r="BL776" s="8">
        <f>IF(BL$1&lt;=cockpit!$C$15,1/(1+EXP(-(AP776+T$14))),0)</f>
        <v>0.70185530866289314</v>
      </c>
      <c r="BM776" s="8">
        <f>IF(BM$1&lt;=cockpit!$C$15,1/(1+EXP(-(AQ776+U$14))),0)</f>
        <v>0.80379390228775249</v>
      </c>
      <c r="BN776" s="8">
        <f>IF(BN$1&lt;=cockpit!$C$15,1/(1+EXP(-(AR776+V$14))),0)</f>
        <v>0.82813200791438724</v>
      </c>
      <c r="BO776" s="8">
        <f>IF(BO$1&lt;=cockpit!$C$15,1/(1+EXP(-(AS776+W$14))),0)</f>
        <v>0.85354829459618475</v>
      </c>
      <c r="BP776" s="8">
        <f>IF(BP$1&lt;=cockpit!$C$15,1/(1+EXP(-(AT776+X$14))),0)</f>
        <v>0.84148377015734965</v>
      </c>
      <c r="BQ776" s="8">
        <f>IF(BQ$1&lt;=cockpit!$C$15,1/(1+EXP(-(AU776+Y$14))),0)</f>
        <v>0.86018493378182781</v>
      </c>
      <c r="BR776" s="8">
        <f>IF(BR$1&lt;=cockpit!$C$15,1/(1+EXP(-(AV776+Z$14))),0)</f>
        <v>0.87258285157625548</v>
      </c>
      <c r="BS776" s="8">
        <f>IF(BS$1&lt;=cockpit!$C$15,1/(1+EXP(-(AW776+AA$14))),0)</f>
        <v>0.83957141599068563</v>
      </c>
      <c r="BT776" s="8">
        <f>IF(BT$1&lt;=cockpit!$C$15,1/(1+EXP(-(AX776+AB$14))),0)</f>
        <v>0.74709138479386406</v>
      </c>
      <c r="BU776" s="8">
        <f>IF(BU$1&lt;=cockpit!$C$15,1/(1+EXP(-(AY776+AC$14))),0)</f>
        <v>0.74186214926053173</v>
      </c>
      <c r="BV776" s="8">
        <f>IF(BV$1&lt;=cockpit!$C$15,1/(1+EXP(-(AZ776+AD$14))),0)</f>
        <v>0.81629963336450428</v>
      </c>
      <c r="BW776" s="8">
        <f>IF(BW$1&lt;=cockpit!$C$15,1/(1+EXP(-(BA776+AE$14))),0)</f>
        <v>0.85983411503143292</v>
      </c>
      <c r="BX776" s="8">
        <f>IF(BX$1&lt;=cockpit!$C$15,1/(1+EXP(-(BB776+AF$14))),0)</f>
        <v>0.8707486571661972</v>
      </c>
      <c r="BY776" s="8">
        <f>IF(BY$1&lt;=cockpit!$C$15,1/(1+EXP(-(BC776+AG$14))),0)</f>
        <v>0.79780592302816222</v>
      </c>
      <c r="BZ776" s="8">
        <f>IF(BZ$1&lt;=cockpit!$C$15,1/(1+EXP(-(BD776+AH$14))),0)</f>
        <v>0.78791411179794102</v>
      </c>
      <c r="CA776" s="8">
        <f>IF(CA$1&lt;=cockpit!$C$15,1/(1+EXP(-(BE776+AI$14))),0)</f>
        <v>0.94457460431469376</v>
      </c>
      <c r="CB776" s="8">
        <f>IF(CB$1&lt;=cockpit!$C$15,1/(1+EXP(-(BF776+AJ$14))),0)</f>
        <v>0.84163178239641623</v>
      </c>
      <c r="CC776" s="8">
        <f>IF(CC$1&lt;=cockpit!$C$15,1/(1+EXP(-(BG776+AK$14))),0)</f>
        <v>0.78776830051403746</v>
      </c>
      <c r="CD776" s="8">
        <f>IF(CD$1&lt;=cockpit!$C$15,1/(1+EXP(-(BH776+AL$14))),0)</f>
        <v>0.88059948484109685</v>
      </c>
      <c r="CE776" s="8">
        <f>IF(CE$1&lt;=cockpit!$C$15,1/(1+EXP(-(BI776+AM$14))),0)</f>
        <v>0.84258658839441902</v>
      </c>
      <c r="CH776" s="6">
        <v>5.5766325394553835</v>
      </c>
      <c r="CK776" s="9">
        <f t="shared" si="277"/>
        <v>5.5766325394553835</v>
      </c>
      <c r="CM776" s="9">
        <f t="shared" si="278"/>
        <v>0.17924000664799741</v>
      </c>
      <c r="CP776">
        <f t="shared" si="279"/>
        <v>-0.42336746054461649</v>
      </c>
      <c r="CV776">
        <v>3.3198697157118894E-2</v>
      </c>
      <c r="CW776">
        <v>-0.17365035720777319</v>
      </c>
      <c r="CX776">
        <v>-7.166316147455401E-3</v>
      </c>
      <c r="CY776">
        <v>-0.11337877541216913</v>
      </c>
      <c r="CZ776">
        <v>-0.13552012671082866</v>
      </c>
      <c r="DA776">
        <v>-0.31921650773322768</v>
      </c>
      <c r="DB776">
        <v>-5.6221646361123024E-3</v>
      </c>
      <c r="DC776">
        <v>-0.26616311781117091</v>
      </c>
      <c r="DD776">
        <v>-0.11526486171592756</v>
      </c>
      <c r="DE776">
        <v>-0.25021500369230315</v>
      </c>
      <c r="DF776">
        <v>-0.30839618791287687</v>
      </c>
      <c r="DG776">
        <v>-8.4254945912992082E-2</v>
      </c>
      <c r="DH776">
        <v>4.3468602058479369E-2</v>
      </c>
      <c r="DI776">
        <v>-0.21057696133578893</v>
      </c>
      <c r="DJ776">
        <v>-5.833175556384549E-2</v>
      </c>
      <c r="DK776">
        <v>7.6372327136811038E-2</v>
      </c>
      <c r="DL776">
        <v>-0.28072223782360406</v>
      </c>
      <c r="DM776">
        <v>-0.25184861845813472</v>
      </c>
      <c r="DN776">
        <v>-0.16825128939055858</v>
      </c>
      <c r="DO776">
        <v>8.9666073484628555E-3</v>
      </c>
      <c r="DR776">
        <f t="shared" si="280"/>
        <v>1.6844989911958135E-2</v>
      </c>
      <c r="DS776">
        <f t="shared" si="269"/>
        <v>-6.1457529144627522E-2</v>
      </c>
      <c r="DT776">
        <f t="shared" si="270"/>
        <v>-2.2516377396348129E-3</v>
      </c>
      <c r="DU776">
        <f t="shared" si="271"/>
        <v>-3.0777270489962906E-2</v>
      </c>
      <c r="DV776">
        <f t="shared" si="272"/>
        <v>-3.9559011336944068E-2</v>
      </c>
      <c r="DW776">
        <f t="shared" si="273"/>
        <v>-8.3022429360852357E-2</v>
      </c>
      <c r="DX776">
        <f t="shared" si="274"/>
        <v>-1.3414437996725295E-3</v>
      </c>
      <c r="DY776">
        <f t="shared" si="275"/>
        <v>-7.85500160639893E-2</v>
      </c>
      <c r="DZ776">
        <f t="shared" si="276"/>
        <v>-5.0930293549379113E-2</v>
      </c>
      <c r="EA776">
        <f t="shared" si="258"/>
        <v>-0.11250681225241668</v>
      </c>
      <c r="EB776">
        <f t="shared" si="259"/>
        <v>-0.10289790188109163</v>
      </c>
      <c r="EC776">
        <f t="shared" si="260"/>
        <v>-2.1964025399204036E-2</v>
      </c>
      <c r="ED776">
        <f t="shared" si="261"/>
        <v>1.0510567836847914E-2</v>
      </c>
      <c r="EE776">
        <f t="shared" si="262"/>
        <v>-7.6545927667584321E-2</v>
      </c>
      <c r="EF776">
        <f t="shared" si="263"/>
        <v>-2.2118897281851017E-2</v>
      </c>
      <c r="EG776">
        <f t="shared" si="264"/>
        <v>8.2313190614634203E-3</v>
      </c>
      <c r="EH776">
        <f t="shared" si="265"/>
        <v>-8.1874308954277372E-2</v>
      </c>
      <c r="EI776">
        <f t="shared" si="266"/>
        <v>-9.555668103387023E-2</v>
      </c>
      <c r="EJ776">
        <f t="shared" si="267"/>
        <v>-3.7779909608439605E-2</v>
      </c>
      <c r="EK776">
        <f t="shared" si="268"/>
        <v>2.6007451030351388E-3</v>
      </c>
    </row>
    <row r="777" spans="1:141" x14ac:dyDescent="0.3">
      <c r="A777" s="6">
        <f>('Base original'!A777-MIN('Base original'!A:A))/(MAX('Base original'!A:A)-MIN('Base original'!A:A))</f>
        <v>0.35398230088495575</v>
      </c>
      <c r="B777" s="6">
        <f>('Base original'!B777-MIN('Base original'!B:B))/(MAX('Base original'!B:B)-MIN('Base original'!B:B))</f>
        <v>0.27397260273972607</v>
      </c>
      <c r="C777" s="6">
        <f>('Base original'!C777-MIN('Base original'!C:C))/(MAX('Base original'!C:C)-MIN('Base original'!C:C))</f>
        <v>0.38</v>
      </c>
      <c r="D777" s="6">
        <f>('Base original'!D777-MIN('Base original'!D:D))/(MAX('Base original'!D:D)-MIN('Base original'!D:D))</f>
        <v>4.1095890410958902E-2</v>
      </c>
      <c r="E777" s="6">
        <f>('Base original'!E777-MIN('Base original'!E:E))/(MAX('Base original'!E:E)-MIN('Base original'!E:E))</f>
        <v>0.14023372287145244</v>
      </c>
      <c r="F777" s="6">
        <f>('Base original'!F777-MIN('Base original'!F:F))/(MAX('Base original'!F:F)-MIN('Base original'!F:F))</f>
        <v>5.9701492537313432E-2</v>
      </c>
      <c r="G777" s="6">
        <f>('Base original'!G777-MIN('Base original'!G:G))/(MAX('Base original'!G:G)-MIN('Base original'!G:G))</f>
        <v>4.2402826855123678E-2</v>
      </c>
      <c r="H777" s="6">
        <f>('Base original'!H777-MIN('Base original'!H:H))/(MAX('Base original'!H:H)-MIN('Base original'!H:H))</f>
        <v>0.48384728340675487</v>
      </c>
      <c r="I777" s="6">
        <f>('Base original'!I777-MIN('Base original'!I:I))/(MAX('Base original'!I:I)-MIN('Base original'!I:I))</f>
        <v>0.3622047244094489</v>
      </c>
      <c r="J777" s="6">
        <f>('Base original'!J777-MIN('Base original'!J:J))/(MAX('Base original'!J:J)-MIN('Base original'!J:J))</f>
        <v>0.11377245508982037</v>
      </c>
      <c r="K777" s="6">
        <f>('Base original'!K777-MIN('Base original'!K:K))/(MAX('Base original'!K:K)-MIN('Base original'!K:K))</f>
        <v>0.15384615384615385</v>
      </c>
      <c r="L777" s="6">
        <f>'Base original'!L777</f>
        <v>5</v>
      </c>
      <c r="M777">
        <v>1099</v>
      </c>
      <c r="O777">
        <v>0.41729963059771946</v>
      </c>
      <c r="P777" t="str">
        <f>IF(O777&lt;=cockpit!C$11,"treino","teste")</f>
        <v>treino</v>
      </c>
      <c r="AP777" s="6">
        <v>0.81127957600465916</v>
      </c>
      <c r="AQ777" s="6">
        <v>1.3485997160945107</v>
      </c>
      <c r="AR777" s="6">
        <v>1.018246278668526</v>
      </c>
      <c r="AS777" s="6">
        <v>1.5551066721605569</v>
      </c>
      <c r="AT777" s="6">
        <v>1.4487751179439052</v>
      </c>
      <c r="AU777" s="6">
        <v>1.269935675846994</v>
      </c>
      <c r="AV777" s="6">
        <v>1.2032056847408739</v>
      </c>
      <c r="AW777" s="6">
        <v>1.624235809439605</v>
      </c>
      <c r="AX777" s="6">
        <v>0.88068595908214165</v>
      </c>
      <c r="AY777" s="6">
        <v>0.84815302234636114</v>
      </c>
      <c r="AZ777" s="6">
        <v>0.93602019916418489</v>
      </c>
      <c r="BA777" s="6">
        <v>1.3580272955429371</v>
      </c>
      <c r="BB777" s="6">
        <v>1.0757676308871689</v>
      </c>
      <c r="BC777" s="6">
        <v>1.0708683986580922</v>
      </c>
      <c r="BD777" s="6">
        <v>1.0536570558241309</v>
      </c>
      <c r="BE777" s="6">
        <v>1.5927304702950027</v>
      </c>
      <c r="BF777" s="6">
        <v>1.127876737905869</v>
      </c>
      <c r="BG777" s="6">
        <v>0.95165128442165825</v>
      </c>
      <c r="BH777" s="6">
        <v>0.96863202894526601</v>
      </c>
      <c r="BI777" s="6">
        <v>1.1663712571105671</v>
      </c>
      <c r="BL777" s="8">
        <f>IF(BL$1&lt;=cockpit!$C$15,1/(1+EXP(-(AP777+T$14))),0)</f>
        <v>0.72500349720064206</v>
      </c>
      <c r="BM777" s="8">
        <f>IF(BM$1&lt;=cockpit!$C$15,1/(1+EXP(-(AQ777+U$14))),0)</f>
        <v>0.8127764212036841</v>
      </c>
      <c r="BN777" s="8">
        <f>IF(BN$1&lt;=cockpit!$C$15,1/(1+EXP(-(AR777+V$14))),0)</f>
        <v>0.76317748102379457</v>
      </c>
      <c r="BO777" s="8">
        <f>IF(BO$1&lt;=cockpit!$C$15,1/(1+EXP(-(AS777+W$14))),0)</f>
        <v>0.83525928548434081</v>
      </c>
      <c r="BP777" s="8">
        <f>IF(BP$1&lt;=cockpit!$C$15,1/(1+EXP(-(AT777+X$14))),0)</f>
        <v>0.82582108928508169</v>
      </c>
      <c r="BQ777" s="8">
        <f>IF(BQ$1&lt;=cockpit!$C$15,1/(1+EXP(-(AU777+Y$14))),0)</f>
        <v>0.84784597139519746</v>
      </c>
      <c r="BR777" s="8">
        <f>IF(BR$1&lt;=cockpit!$C$15,1/(1+EXP(-(AV777+Z$14))),0)</f>
        <v>0.83197935108974785</v>
      </c>
      <c r="BS777" s="8">
        <f>IF(BS$1&lt;=cockpit!$C$15,1/(1+EXP(-(AW777+AA$14))),0)</f>
        <v>0.84979584932854479</v>
      </c>
      <c r="BT777" s="8">
        <f>IF(BT$1&lt;=cockpit!$C$15,1/(1+EXP(-(AX777+AB$14))),0)</f>
        <v>0.72604414173777387</v>
      </c>
      <c r="BU777" s="8">
        <f>IF(BU$1&lt;=cockpit!$C$15,1/(1+EXP(-(AY777+AC$14))),0)</f>
        <v>0.70862720621196607</v>
      </c>
      <c r="BV777" s="8">
        <f>IF(BV$1&lt;=cockpit!$C$15,1/(1+EXP(-(AZ777+AD$14))),0)</f>
        <v>0.78770364977871543</v>
      </c>
      <c r="BW777" s="8">
        <f>IF(BW$1&lt;=cockpit!$C$15,1/(1+EXP(-(BA777+AE$14))),0)</f>
        <v>0.85622637692595249</v>
      </c>
      <c r="BX777" s="8">
        <f>IF(BX$1&lt;=cockpit!$C$15,1/(1+EXP(-(BB777+AF$14))),0)</f>
        <v>0.85886838208186489</v>
      </c>
      <c r="BY777" s="8">
        <f>IF(BY$1&lt;=cockpit!$C$15,1/(1+EXP(-(BC777+AG$14))),0)</f>
        <v>0.73928811696715191</v>
      </c>
      <c r="BZ777" s="8">
        <f>IF(BZ$1&lt;=cockpit!$C$15,1/(1+EXP(-(BD777+AH$14))),0)</f>
        <v>0.79546398522647899</v>
      </c>
      <c r="CA777" s="8">
        <f>IF(CA$1&lt;=cockpit!$C$15,1/(1+EXP(-(BE777+AI$14))),0)</f>
        <v>0.92849402319084062</v>
      </c>
      <c r="CB777" s="8">
        <f>IF(CB$1&lt;=cockpit!$C$15,1/(1+EXP(-(BF777+AJ$14))),0)</f>
        <v>0.82359276094952205</v>
      </c>
      <c r="CC777" s="8">
        <f>IF(CC$1&lt;=cockpit!$C$15,1/(1+EXP(-(BG777+AK$14))),0)</f>
        <v>0.75751095252343414</v>
      </c>
      <c r="CD777" s="8">
        <f>IF(CD$1&lt;=cockpit!$C$15,1/(1+EXP(-(BH777+AL$14))),0)</f>
        <v>0.86985157906138555</v>
      </c>
      <c r="CE777" s="8">
        <f>IF(CE$1&lt;=cockpit!$C$15,1/(1+EXP(-(BI777+AM$14))),0)</f>
        <v>0.84657975240013372</v>
      </c>
      <c r="CH777" s="6">
        <v>5.4588937584421569</v>
      </c>
      <c r="CK777" s="9">
        <f t="shared" si="277"/>
        <v>5.4588937584421569</v>
      </c>
      <c r="CM777" s="9">
        <f t="shared" si="278"/>
        <v>0.2105834815371686</v>
      </c>
      <c r="CP777">
        <f t="shared" si="279"/>
        <v>0.45889375844215685</v>
      </c>
      <c r="CV777">
        <v>-3.5984520147617091E-2</v>
      </c>
      <c r="CW777">
        <v>0.18822198798979337</v>
      </c>
      <c r="CX777">
        <v>7.7676677061107313E-3</v>
      </c>
      <c r="CY777">
        <v>0.12289279934156973</v>
      </c>
      <c r="CZ777">
        <v>0.14689211166793414</v>
      </c>
      <c r="DA777">
        <v>0.34600312173741848</v>
      </c>
      <c r="DB777">
        <v>6.093940845447344E-3</v>
      </c>
      <c r="DC777">
        <v>0.28849782960157144</v>
      </c>
      <c r="DD777">
        <v>0.12493715398225134</v>
      </c>
      <c r="DE777">
        <v>0.27121145143104036</v>
      </c>
      <c r="DF777">
        <v>0.33427482966811417</v>
      </c>
      <c r="DG777">
        <v>9.1325083764388595E-2</v>
      </c>
      <c r="DH777">
        <v>-4.7116209987375528E-2</v>
      </c>
      <c r="DI777">
        <v>0.22824723729216628</v>
      </c>
      <c r="DJ777">
        <v>6.3226584567429939E-2</v>
      </c>
      <c r="DK777">
        <v>-8.2781005880095862E-2</v>
      </c>
      <c r="DL777">
        <v>0.30427865813648386</v>
      </c>
      <c r="DM777">
        <v>0.27298214873209109</v>
      </c>
      <c r="DN777">
        <v>0.18236986482582007</v>
      </c>
      <c r="DO777">
        <v>-9.719027866048181E-3</v>
      </c>
      <c r="DR777">
        <f t="shared" si="280"/>
        <v>-1.7069974269209653E-2</v>
      </c>
      <c r="DS777">
        <f t="shared" si="269"/>
        <v>6.388150545783243E-2</v>
      </c>
      <c r="DT777">
        <f t="shared" si="270"/>
        <v>3.2434683562546909E-3</v>
      </c>
      <c r="DU777">
        <f t="shared" si="271"/>
        <v>3.7155645645959599E-2</v>
      </c>
      <c r="DV777">
        <f t="shared" si="272"/>
        <v>4.6714560091830788E-2</v>
      </c>
      <c r="DW777">
        <f t="shared" si="273"/>
        <v>9.7281271939950328E-2</v>
      </c>
      <c r="DX777">
        <f t="shared" si="274"/>
        <v>1.8757781215574484E-3</v>
      </c>
      <c r="DY777">
        <f t="shared" si="275"/>
        <v>8.0158260634133852E-2</v>
      </c>
      <c r="DZ777">
        <f t="shared" si="276"/>
        <v>5.9077770669097397E-2</v>
      </c>
      <c r="EA777">
        <f t="shared" si="258"/>
        <v>0.13502193835163567</v>
      </c>
      <c r="EB777">
        <f t="shared" si="259"/>
        <v>0.12686497285102008</v>
      </c>
      <c r="EC777">
        <f t="shared" si="260"/>
        <v>2.4372508804480407E-2</v>
      </c>
      <c r="ED777">
        <f t="shared" si="261"/>
        <v>-1.2360706927245425E-2</v>
      </c>
      <c r="EE777">
        <f t="shared" si="262"/>
        <v>0.10349941277699624</v>
      </c>
      <c r="EF777">
        <f t="shared" si="263"/>
        <v>2.3219144284791677E-2</v>
      </c>
      <c r="EG777">
        <f t="shared" si="264"/>
        <v>-1.1415405421557192E-2</v>
      </c>
      <c r="EH777">
        <f t="shared" si="265"/>
        <v>9.7884912009124761E-2</v>
      </c>
      <c r="EI777">
        <f t="shared" si="266"/>
        <v>0.11633875600571895</v>
      </c>
      <c r="EJ777">
        <f t="shared" si="267"/>
        <v>4.4381207583103786E-2</v>
      </c>
      <c r="EK777">
        <f t="shared" si="268"/>
        <v>-2.7534270576744643E-3</v>
      </c>
    </row>
    <row r="778" spans="1:141" x14ac:dyDescent="0.3">
      <c r="A778" s="6">
        <f>('Base original'!A778-MIN('Base original'!A:A))/(MAX('Base original'!A:A)-MIN('Base original'!A:A))</f>
        <v>0.33628318584070799</v>
      </c>
      <c r="B778" s="6">
        <f>('Base original'!B778-MIN('Base original'!B:B))/(MAX('Base original'!B:B)-MIN('Base original'!B:B))</f>
        <v>0.15068493150684933</v>
      </c>
      <c r="C778" s="6">
        <f>('Base original'!C778-MIN('Base original'!C:C))/(MAX('Base original'!C:C)-MIN('Base original'!C:C))</f>
        <v>0.42</v>
      </c>
      <c r="D778" s="6">
        <f>('Base original'!D778-MIN('Base original'!D:D))/(MAX('Base original'!D:D)-MIN('Base original'!D:D))</f>
        <v>8.2191780821917818E-2</v>
      </c>
      <c r="E778" s="6">
        <f>('Base original'!E778-MIN('Base original'!E:E))/(MAX('Base original'!E:E)-MIN('Base original'!E:E))</f>
        <v>0.1001669449081803</v>
      </c>
      <c r="F778" s="6">
        <f>('Base original'!F778-MIN('Base original'!F:F))/(MAX('Base original'!F:F)-MIN('Base original'!F:F))</f>
        <v>0.32835820895522388</v>
      </c>
      <c r="G778" s="6">
        <f>('Base original'!G778-MIN('Base original'!G:G))/(MAX('Base original'!G:G)-MIN('Base original'!G:G))</f>
        <v>0.10600706713780919</v>
      </c>
      <c r="H778" s="6">
        <f>('Base original'!H778-MIN('Base original'!H:H))/(MAX('Base original'!H:H)-MIN('Base original'!H:H))</f>
        <v>0.28267254038179368</v>
      </c>
      <c r="I778" s="6">
        <f>('Base original'!I778-MIN('Base original'!I:I))/(MAX('Base original'!I:I)-MIN('Base original'!I:I))</f>
        <v>0.29133858267716517</v>
      </c>
      <c r="J778" s="6">
        <f>('Base original'!J778-MIN('Base original'!J:J))/(MAX('Base original'!J:J)-MIN('Base original'!J:J))</f>
        <v>0.26946107784431139</v>
      </c>
      <c r="K778" s="6">
        <f>('Base original'!K778-MIN('Base original'!K:K))/(MAX('Base original'!K:K)-MIN('Base original'!K:K))</f>
        <v>0.61538461538461542</v>
      </c>
      <c r="L778" s="6">
        <f>'Base original'!L778</f>
        <v>6</v>
      </c>
      <c r="M778">
        <v>1100</v>
      </c>
      <c r="O778">
        <v>0.88786192872502923</v>
      </c>
      <c r="P778" t="str">
        <f>IF(O778&lt;=cockpit!C$11,"treino","teste")</f>
        <v>teste</v>
      </c>
      <c r="AP778" s="6">
        <v>1.0114486277171604</v>
      </c>
      <c r="AQ778" s="6">
        <v>1.5758174125711162</v>
      </c>
      <c r="AR778" s="6">
        <v>1.5750917061518952</v>
      </c>
      <c r="AS778" s="6">
        <v>1.6273561338527771</v>
      </c>
      <c r="AT778" s="6">
        <v>1.5804095912590503</v>
      </c>
      <c r="AU778" s="6">
        <v>1.4718948641463001</v>
      </c>
      <c r="AV778" s="6">
        <v>1.5173781327172178</v>
      </c>
      <c r="AW778" s="6">
        <v>1.7561611745479802</v>
      </c>
      <c r="AX778" s="6">
        <v>1.0992985008196596</v>
      </c>
      <c r="AY778" s="6">
        <v>1.029886247845881</v>
      </c>
      <c r="AZ778" s="6">
        <v>1.0505445708863519</v>
      </c>
      <c r="BA778" s="6">
        <v>1.5361085770220666</v>
      </c>
      <c r="BB778" s="6">
        <v>1.1118610644665208</v>
      </c>
      <c r="BC778" s="6">
        <v>1.3930193272068128</v>
      </c>
      <c r="BD778" s="6">
        <v>1.1972184027243384</v>
      </c>
      <c r="BE778" s="6">
        <v>1.6941249480359397</v>
      </c>
      <c r="BF778" s="6">
        <v>1.2761350498651638</v>
      </c>
      <c r="BG778" s="6">
        <v>1.3333661655469209</v>
      </c>
      <c r="BH778" s="6">
        <v>1.2860595890961584</v>
      </c>
      <c r="BI778" s="6">
        <v>1.2429961535303331</v>
      </c>
      <c r="BL778" s="8">
        <f>IF(BL$1&lt;=cockpit!$C$15,1/(1+EXP(-(AP778+T$14))),0)</f>
        <v>0.7630703830033706</v>
      </c>
      <c r="BM778" s="8">
        <f>IF(BM$1&lt;=cockpit!$C$15,1/(1+EXP(-(AQ778+U$14))),0)</f>
        <v>0.8449290954786407</v>
      </c>
      <c r="BN778" s="8">
        <f>IF(BN$1&lt;=cockpit!$C$15,1/(1+EXP(-(AR778+V$14))),0)</f>
        <v>0.84903149530290778</v>
      </c>
      <c r="BO778" s="8">
        <f>IF(BO$1&lt;=cockpit!$C$15,1/(1+EXP(-(AS778+W$14))),0)</f>
        <v>0.84496166481657942</v>
      </c>
      <c r="BP778" s="8">
        <f>IF(BP$1&lt;=cockpit!$C$15,1/(1+EXP(-(AT778+X$14))),0)</f>
        <v>0.8439516921290201</v>
      </c>
      <c r="BQ778" s="8">
        <f>IF(BQ$1&lt;=cockpit!$C$15,1/(1+EXP(-(AU778+Y$14))),0)</f>
        <v>0.87211220534274669</v>
      </c>
      <c r="BR778" s="8">
        <f>IF(BR$1&lt;=cockpit!$C$15,1/(1+EXP(-(AV778+Z$14))),0)</f>
        <v>0.87145589584488448</v>
      </c>
      <c r="BS778" s="8">
        <f>IF(BS$1&lt;=cockpit!$C$15,1/(1+EXP(-(AW778+AA$14))),0)</f>
        <v>0.86587009666640802</v>
      </c>
      <c r="BT778" s="8">
        <f>IF(BT$1&lt;=cockpit!$C$15,1/(1+EXP(-(AX778+AB$14))),0)</f>
        <v>0.76732295636018344</v>
      </c>
      <c r="BU778" s="8">
        <f>IF(BU$1&lt;=cockpit!$C$15,1/(1+EXP(-(AY778+AC$14))),0)</f>
        <v>0.74468424949498024</v>
      </c>
      <c r="BV778" s="8">
        <f>IF(BV$1&lt;=cockpit!$C$15,1/(1+EXP(-(AZ778+AD$14))),0)</f>
        <v>0.8062246824265249</v>
      </c>
      <c r="BW778" s="8">
        <f>IF(BW$1&lt;=cockpit!$C$15,1/(1+EXP(-(BA778+AE$14))),0)</f>
        <v>0.8767898689276229</v>
      </c>
      <c r="BX778" s="8">
        <f>IF(BX$1&lt;=cockpit!$C$15,1/(1+EXP(-(BB778+AF$14))),0)</f>
        <v>0.86318698612429046</v>
      </c>
      <c r="BY778" s="8">
        <f>IF(BY$1&lt;=cockpit!$C$15,1/(1+EXP(-(BC778+AG$14))),0)</f>
        <v>0.7964775697016756</v>
      </c>
      <c r="BZ778" s="8">
        <f>IF(BZ$1&lt;=cockpit!$C$15,1/(1+EXP(-(BD778+AH$14))),0)</f>
        <v>0.81783427210746451</v>
      </c>
      <c r="CA778" s="8">
        <f>IF(CA$1&lt;=cockpit!$C$15,1/(1+EXP(-(BE778+AI$14))),0)</f>
        <v>0.93494030099968095</v>
      </c>
      <c r="CB778" s="8">
        <f>IF(CB$1&lt;=cockpit!$C$15,1/(1+EXP(-(BF778+AJ$14))),0)</f>
        <v>0.84411093816809857</v>
      </c>
      <c r="CC778" s="8">
        <f>IF(CC$1&lt;=cockpit!$C$15,1/(1+EXP(-(BG778+AK$14))),0)</f>
        <v>0.82065571472407117</v>
      </c>
      <c r="CD778" s="8">
        <f>IF(CD$1&lt;=cockpit!$C$15,1/(1+EXP(-(BH778+AL$14))),0)</f>
        <v>0.90177237649085906</v>
      </c>
      <c r="CE778" s="8">
        <f>IF(CE$1&lt;=cockpit!$C$15,1/(1+EXP(-(BI778+AM$14))),0)</f>
        <v>0.85626990499419908</v>
      </c>
      <c r="CH778" s="6">
        <v>5.6515800601201116</v>
      </c>
      <c r="CK778" s="9">
        <f t="shared" si="277"/>
        <v>5.6515800601201116</v>
      </c>
      <c r="CM778" s="9">
        <f t="shared" si="278"/>
        <v>0.12139645450590504</v>
      </c>
      <c r="CP778">
        <f t="shared" si="279"/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0</v>
      </c>
      <c r="DB778">
        <v>0</v>
      </c>
      <c r="DC778">
        <v>0</v>
      </c>
      <c r="DD778">
        <v>0</v>
      </c>
      <c r="DE778">
        <v>0</v>
      </c>
      <c r="DF778">
        <v>0</v>
      </c>
      <c r="DG778">
        <v>0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0</v>
      </c>
      <c r="DR778">
        <f t="shared" si="280"/>
        <v>0</v>
      </c>
      <c r="DS778">
        <f t="shared" si="269"/>
        <v>0</v>
      </c>
      <c r="DT778">
        <f t="shared" si="270"/>
        <v>0</v>
      </c>
      <c r="DU778">
        <f t="shared" si="271"/>
        <v>0</v>
      </c>
      <c r="DV778">
        <f t="shared" si="272"/>
        <v>0</v>
      </c>
      <c r="DW778">
        <f t="shared" si="273"/>
        <v>0</v>
      </c>
      <c r="DX778">
        <f t="shared" si="274"/>
        <v>0</v>
      </c>
      <c r="DY778">
        <f t="shared" si="275"/>
        <v>0</v>
      </c>
      <c r="DZ778">
        <f t="shared" si="276"/>
        <v>0</v>
      </c>
      <c r="EA778">
        <f t="shared" si="258"/>
        <v>0</v>
      </c>
      <c r="EB778">
        <f t="shared" si="259"/>
        <v>0</v>
      </c>
      <c r="EC778">
        <f t="shared" si="260"/>
        <v>0</v>
      </c>
      <c r="ED778">
        <f t="shared" si="261"/>
        <v>0</v>
      </c>
      <c r="EE778">
        <f t="shared" si="262"/>
        <v>0</v>
      </c>
      <c r="EF778">
        <f t="shared" si="263"/>
        <v>0</v>
      </c>
      <c r="EG778">
        <f t="shared" si="264"/>
        <v>0</v>
      </c>
      <c r="EH778">
        <f t="shared" si="265"/>
        <v>0</v>
      </c>
      <c r="EI778">
        <f t="shared" si="266"/>
        <v>0</v>
      </c>
      <c r="EJ778">
        <f t="shared" si="267"/>
        <v>0</v>
      </c>
      <c r="EK778">
        <f t="shared" si="268"/>
        <v>0</v>
      </c>
    </row>
    <row r="779" spans="1:141" x14ac:dyDescent="0.3">
      <c r="A779" s="6">
        <f>('Base original'!A779-MIN('Base original'!A:A))/(MAX('Base original'!A:A)-MIN('Base original'!A:A))</f>
        <v>0.24778761061946908</v>
      </c>
      <c r="B779" s="6">
        <f>('Base original'!B779-MIN('Base original'!B:B))/(MAX('Base original'!B:B)-MIN('Base original'!B:B))</f>
        <v>0.25342465753424659</v>
      </c>
      <c r="C779" s="6">
        <f>('Base original'!C779-MIN('Base original'!C:C))/(MAX('Base original'!C:C)-MIN('Base original'!C:C))</f>
        <v>0.27</v>
      </c>
      <c r="D779" s="6">
        <f>('Base original'!D779-MIN('Base original'!D:D))/(MAX('Base original'!D:D)-MIN('Base original'!D:D))</f>
        <v>8.2191780821917818E-2</v>
      </c>
      <c r="E779" s="6">
        <f>('Base original'!E779-MIN('Base original'!E:E))/(MAX('Base original'!E:E)-MIN('Base original'!E:E))</f>
        <v>9.849749582637729E-2</v>
      </c>
      <c r="F779" s="6">
        <f>('Base original'!F779-MIN('Base original'!F:F))/(MAX('Base original'!F:F)-MIN('Base original'!F:F))</f>
        <v>0.19402985074626866</v>
      </c>
      <c r="G779" s="6">
        <f>('Base original'!G779-MIN('Base original'!G:G))/(MAX('Base original'!G:G)-MIN('Base original'!G:G))</f>
        <v>6.7137809187279157E-2</v>
      </c>
      <c r="H779" s="6">
        <f>('Base original'!H779-MIN('Base original'!H:H))/(MAX('Base original'!H:H)-MIN('Base original'!H:H))</f>
        <v>0.27973568281930916</v>
      </c>
      <c r="I779" s="6">
        <f>('Base original'!I779-MIN('Base original'!I:I))/(MAX('Base original'!I:I)-MIN('Base original'!I:I))</f>
        <v>0.48031496062992135</v>
      </c>
      <c r="J779" s="6">
        <f>('Base original'!J779-MIN('Base original'!J:J))/(MAX('Base original'!J:J)-MIN('Base original'!J:J))</f>
        <v>0.17964071856287425</v>
      </c>
      <c r="K779" s="6">
        <f>('Base original'!K779-MIN('Base original'!K:K))/(MAX('Base original'!K:K)-MIN('Base original'!K:K))</f>
        <v>0.55384615384615377</v>
      </c>
      <c r="L779" s="6">
        <f>'Base original'!L779</f>
        <v>6</v>
      </c>
      <c r="M779">
        <v>1101</v>
      </c>
      <c r="O779">
        <v>0.70486180764826534</v>
      </c>
      <c r="P779" t="str">
        <f>IF(O779&lt;=cockpit!C$11,"treino","teste")</f>
        <v>treino</v>
      </c>
      <c r="AP779" s="6">
        <v>0.75739375963825828</v>
      </c>
      <c r="AQ779" s="6">
        <v>1.3533165592078154</v>
      </c>
      <c r="AR779" s="6">
        <v>1.3891524844902694</v>
      </c>
      <c r="AS779" s="6">
        <v>1.5041601936048032</v>
      </c>
      <c r="AT779" s="6">
        <v>1.5249203919370509</v>
      </c>
      <c r="AU779" s="6">
        <v>1.3943395937901051</v>
      </c>
      <c r="AV779" s="6">
        <v>1.3573536863877878</v>
      </c>
      <c r="AW779" s="6">
        <v>1.5565699005015265</v>
      </c>
      <c r="AX779" s="6">
        <v>0.93231256961792097</v>
      </c>
      <c r="AY779" s="6">
        <v>0.89304191490185769</v>
      </c>
      <c r="AZ779" s="6">
        <v>1.0051929829557771</v>
      </c>
      <c r="BA779" s="6">
        <v>1.4202523274726488</v>
      </c>
      <c r="BB779" s="6">
        <v>1.0916704067967806</v>
      </c>
      <c r="BC779" s="6">
        <v>1.2571309360401905</v>
      </c>
      <c r="BD779" s="6">
        <v>1.1131661455963362</v>
      </c>
      <c r="BE779" s="6">
        <v>1.7434251358716981</v>
      </c>
      <c r="BF779" s="6">
        <v>1.1047725611841468</v>
      </c>
      <c r="BG779" s="6">
        <v>1.1267844394413382</v>
      </c>
      <c r="BH779" s="6">
        <v>1.1508245125870378</v>
      </c>
      <c r="BI779" s="6">
        <v>1.1313092636283744</v>
      </c>
      <c r="BL779" s="8">
        <f>IF(BL$1&lt;=cockpit!$C$15,1/(1+EXP(-(AP779+T$14))),0)</f>
        <v>0.714130903384538</v>
      </c>
      <c r="BM779" s="8">
        <f>IF(BM$1&lt;=cockpit!$C$15,1/(1+EXP(-(AQ779+U$14))),0)</f>
        <v>0.81349312881420732</v>
      </c>
      <c r="BN779" s="8">
        <f>IF(BN$1&lt;=cockpit!$C$15,1/(1+EXP(-(AR779+V$14))),0)</f>
        <v>0.82362251664161812</v>
      </c>
      <c r="BO779" s="8">
        <f>IF(BO$1&lt;=cockpit!$C$15,1/(1+EXP(-(AS779+W$14))),0)</f>
        <v>0.82812873881702886</v>
      </c>
      <c r="BP779" s="8">
        <f>IF(BP$1&lt;=cockpit!$C$15,1/(1+EXP(-(AT779+X$14))),0)</f>
        <v>0.83650367923522906</v>
      </c>
      <c r="BQ779" s="8">
        <f>IF(BQ$1&lt;=cockpit!$C$15,1/(1+EXP(-(AU779+Y$14))),0)</f>
        <v>0.86320981701519817</v>
      </c>
      <c r="BR779" s="8">
        <f>IF(BR$1&lt;=cockpit!$C$15,1/(1+EXP(-(AV779+Z$14))),0)</f>
        <v>0.85244009924607511</v>
      </c>
      <c r="BS779" s="8">
        <f>IF(BS$1&lt;=cockpit!$C$15,1/(1+EXP(-(AW779+AA$14))),0)</f>
        <v>0.84095284547148197</v>
      </c>
      <c r="BT779" s="8">
        <f>IF(BT$1&lt;=cockpit!$C$15,1/(1+EXP(-(AX779+AB$14))),0)</f>
        <v>0.7361922027938721</v>
      </c>
      <c r="BU779" s="8">
        <f>IF(BU$1&lt;=cockpit!$C$15,1/(1+EXP(-(AY779+AC$14))),0)</f>
        <v>0.71780810522486527</v>
      </c>
      <c r="BV779" s="8">
        <f>IF(BV$1&lt;=cockpit!$C$15,1/(1+EXP(-(AZ779+AD$14))),0)</f>
        <v>0.79904103140219296</v>
      </c>
      <c r="BW779" s="8">
        <f>IF(BW$1&lt;=cockpit!$C$15,1/(1+EXP(-(BA779+AE$14))),0)</f>
        <v>0.86371797330871292</v>
      </c>
      <c r="BX779" s="8">
        <f>IF(BX$1&lt;=cockpit!$C$15,1/(1+EXP(-(BB779+AF$14))),0)</f>
        <v>0.86078503422715158</v>
      </c>
      <c r="BY779" s="8">
        <f>IF(BY$1&lt;=cockpit!$C$15,1/(1+EXP(-(BC779+AG$14))),0)</f>
        <v>0.77356194922567423</v>
      </c>
      <c r="BZ779" s="8">
        <f>IF(BZ$1&lt;=cockpit!$C$15,1/(1+EXP(-(BD779+AH$14))),0)</f>
        <v>0.80497611878804476</v>
      </c>
      <c r="CA779" s="8">
        <f>IF(CA$1&lt;=cockpit!$C$15,1/(1+EXP(-(BE779+AI$14))),0)</f>
        <v>0.93787554640552029</v>
      </c>
      <c r="CB779" s="8">
        <f>IF(CB$1&lt;=cockpit!$C$15,1/(1+EXP(-(BF779+AJ$14))),0)</f>
        <v>0.82021087395968484</v>
      </c>
      <c r="CC779" s="8">
        <f>IF(CC$1&lt;=cockpit!$C$15,1/(1+EXP(-(BG779+AK$14))),0)</f>
        <v>0.78821755749050537</v>
      </c>
      <c r="CD779" s="8">
        <f>IF(CD$1&lt;=cockpit!$C$15,1/(1+EXP(-(BH779+AL$14))),0)</f>
        <v>0.88912551171631404</v>
      </c>
      <c r="CE779" s="8">
        <f>IF(CE$1&lt;=cockpit!$C$15,1/(1+EXP(-(BI779+AM$14))),0)</f>
        <v>0.84197027274107528</v>
      </c>
      <c r="CH779" s="6">
        <v>5.5270583706028527</v>
      </c>
      <c r="CK779" s="9">
        <f t="shared" si="277"/>
        <v>5.5270583706028527</v>
      </c>
      <c r="CM779" s="9">
        <f t="shared" si="278"/>
        <v>0.22367378481682867</v>
      </c>
      <c r="CP779">
        <f t="shared" si="279"/>
        <v>-0.47294162939714735</v>
      </c>
      <c r="CV779">
        <v>3.7086095155146201E-2</v>
      </c>
      <c r="CW779">
        <v>-0.1939839277624078</v>
      </c>
      <c r="CX779">
        <v>-8.0054551929728893E-3</v>
      </c>
      <c r="CY779">
        <v>-0.12665485135184026</v>
      </c>
      <c r="CZ779">
        <v>-0.15138884188283702</v>
      </c>
      <c r="DA779">
        <v>-0.35659513157579986</v>
      </c>
      <c r="DB779">
        <v>-6.2804914206715671E-3</v>
      </c>
      <c r="DC779">
        <v>-0.29732946046705983</v>
      </c>
      <c r="DD779">
        <v>-0.12876178873558647</v>
      </c>
      <c r="DE779">
        <v>-0.27951390358064648</v>
      </c>
      <c r="DF779">
        <v>-0.34450780752909116</v>
      </c>
      <c r="DG779">
        <v>-9.4120770060125258E-2</v>
      </c>
      <c r="DH779">
        <v>4.8558553505051227E-2</v>
      </c>
      <c r="DI779">
        <v>-0.2352344487683006</v>
      </c>
      <c r="DJ779">
        <v>-6.5162106427529509E-2</v>
      </c>
      <c r="DK779">
        <v>8.531513685645882E-2</v>
      </c>
      <c r="DL779">
        <v>-0.31359337912630481</v>
      </c>
      <c r="DM779">
        <v>-0.28133880629793551</v>
      </c>
      <c r="DN779">
        <v>-0.18795265665948827</v>
      </c>
      <c r="DO779">
        <v>1.0016551305315903E-2</v>
      </c>
      <c r="DR779">
        <f t="shared" si="280"/>
        <v>1.817281904894158E-2</v>
      </c>
      <c r="DS779">
        <f t="shared" si="269"/>
        <v>-6.5610976202468446E-2</v>
      </c>
      <c r="DT779">
        <f t="shared" si="270"/>
        <v>-2.5749222413740595E-3</v>
      </c>
      <c r="DU779">
        <f t="shared" si="271"/>
        <v>-3.9795307908167342E-2</v>
      </c>
      <c r="DV779">
        <f t="shared" si="272"/>
        <v>-4.5456255072312678E-2</v>
      </c>
      <c r="DW779">
        <f t="shared" si="273"/>
        <v>-9.0884977481451246E-2</v>
      </c>
      <c r="DX779">
        <f t="shared" si="274"/>
        <v>-1.7167464366138476E-3</v>
      </c>
      <c r="DY779">
        <f t="shared" si="275"/>
        <v>-8.7057564041469915E-2</v>
      </c>
      <c r="DZ779">
        <f t="shared" si="276"/>
        <v>-5.8975608459173968E-2</v>
      </c>
      <c r="EA779">
        <f t="shared" si="258"/>
        <v>-0.13549479076044857</v>
      </c>
      <c r="EB779">
        <f t="shared" si="259"/>
        <v>-0.12455108936452865</v>
      </c>
      <c r="EC779">
        <f t="shared" si="260"/>
        <v>-2.3905853222901507E-2</v>
      </c>
      <c r="ED779">
        <f t="shared" si="261"/>
        <v>1.2579050789492688E-2</v>
      </c>
      <c r="EE779">
        <f t="shared" si="262"/>
        <v>-9.4470604090204385E-2</v>
      </c>
      <c r="EF779">
        <f t="shared" si="263"/>
        <v>-2.2937937774287771E-2</v>
      </c>
      <c r="EG779">
        <f t="shared" si="264"/>
        <v>1.0271043209439753E-2</v>
      </c>
      <c r="EH779">
        <f t="shared" si="265"/>
        <v>-0.10262472602571816</v>
      </c>
      <c r="EI779">
        <f t="shared" si="266"/>
        <v>-0.10654668643721399</v>
      </c>
      <c r="EJ779">
        <f t="shared" si="267"/>
        <v>-3.9367778651640657E-2</v>
      </c>
      <c r="EK779">
        <f t="shared" si="268"/>
        <v>2.9156784524524827E-3</v>
      </c>
    </row>
    <row r="780" spans="1:141" x14ac:dyDescent="0.3">
      <c r="A780" s="6">
        <f>('Base original'!A780-MIN('Base original'!A:A))/(MAX('Base original'!A:A)-MIN('Base original'!A:A))</f>
        <v>0.24778761061946908</v>
      </c>
      <c r="B780" s="6">
        <f>('Base original'!B780-MIN('Base original'!B:B))/(MAX('Base original'!B:B)-MIN('Base original'!B:B))</f>
        <v>0.25342465753424659</v>
      </c>
      <c r="C780" s="6">
        <f>('Base original'!C780-MIN('Base original'!C:C))/(MAX('Base original'!C:C)-MIN('Base original'!C:C))</f>
        <v>0.27</v>
      </c>
      <c r="D780" s="6">
        <f>('Base original'!D780-MIN('Base original'!D:D))/(MAX('Base original'!D:D)-MIN('Base original'!D:D))</f>
        <v>8.2191780821917818E-2</v>
      </c>
      <c r="E780" s="6">
        <f>('Base original'!E780-MIN('Base original'!E:E))/(MAX('Base original'!E:E)-MIN('Base original'!E:E))</f>
        <v>9.849749582637729E-2</v>
      </c>
      <c r="F780" s="6">
        <f>('Base original'!F780-MIN('Base original'!F:F))/(MAX('Base original'!F:F)-MIN('Base original'!F:F))</f>
        <v>0.19402985074626866</v>
      </c>
      <c r="G780" s="6">
        <f>('Base original'!G780-MIN('Base original'!G:G))/(MAX('Base original'!G:G)-MIN('Base original'!G:G))</f>
        <v>6.7137809187279157E-2</v>
      </c>
      <c r="H780" s="6">
        <f>('Base original'!H780-MIN('Base original'!H:H))/(MAX('Base original'!H:H)-MIN('Base original'!H:H))</f>
        <v>0.27973568281930916</v>
      </c>
      <c r="I780" s="6">
        <f>('Base original'!I780-MIN('Base original'!I:I))/(MAX('Base original'!I:I)-MIN('Base original'!I:I))</f>
        <v>0.48031496062992135</v>
      </c>
      <c r="J780" s="6">
        <f>('Base original'!J780-MIN('Base original'!J:J))/(MAX('Base original'!J:J)-MIN('Base original'!J:J))</f>
        <v>0.17964071856287425</v>
      </c>
      <c r="K780" s="6">
        <f>('Base original'!K780-MIN('Base original'!K:K))/(MAX('Base original'!K:K)-MIN('Base original'!K:K))</f>
        <v>0.55384615384615377</v>
      </c>
      <c r="L780" s="6">
        <f>'Base original'!L780</f>
        <v>6</v>
      </c>
      <c r="M780">
        <v>1103</v>
      </c>
      <c r="O780">
        <v>0.13386463439581642</v>
      </c>
      <c r="P780" t="str">
        <f>IF(O780&lt;=cockpit!C$11,"treino","teste")</f>
        <v>treino</v>
      </c>
      <c r="AP780" s="6">
        <v>0.75739375963825828</v>
      </c>
      <c r="AQ780" s="6">
        <v>1.3533165592078154</v>
      </c>
      <c r="AR780" s="6">
        <v>1.3891524844902694</v>
      </c>
      <c r="AS780" s="6">
        <v>1.5041601936048032</v>
      </c>
      <c r="AT780" s="6">
        <v>1.5249203919370509</v>
      </c>
      <c r="AU780" s="6">
        <v>1.3943395937901051</v>
      </c>
      <c r="AV780" s="6">
        <v>1.3573536863877878</v>
      </c>
      <c r="AW780" s="6">
        <v>1.5565699005015265</v>
      </c>
      <c r="AX780" s="6">
        <v>0.93231256961792097</v>
      </c>
      <c r="AY780" s="6">
        <v>0.89304191490185769</v>
      </c>
      <c r="AZ780" s="6">
        <v>1.0051929829557771</v>
      </c>
      <c r="BA780" s="6">
        <v>1.4202523274726488</v>
      </c>
      <c r="BB780" s="6">
        <v>1.0916704067967806</v>
      </c>
      <c r="BC780" s="6">
        <v>1.2571309360401905</v>
      </c>
      <c r="BD780" s="6">
        <v>1.1131661455963362</v>
      </c>
      <c r="BE780" s="6">
        <v>1.7434251358716981</v>
      </c>
      <c r="BF780" s="6">
        <v>1.1047725611841468</v>
      </c>
      <c r="BG780" s="6">
        <v>1.1267844394413382</v>
      </c>
      <c r="BH780" s="6">
        <v>1.1508245125870378</v>
      </c>
      <c r="BI780" s="6">
        <v>1.1313092636283744</v>
      </c>
      <c r="BL780" s="8">
        <f>IF(BL$1&lt;=cockpit!$C$15,1/(1+EXP(-(AP780+T$14))),0)</f>
        <v>0.714130903384538</v>
      </c>
      <c r="BM780" s="8">
        <f>IF(BM$1&lt;=cockpit!$C$15,1/(1+EXP(-(AQ780+U$14))),0)</f>
        <v>0.81349312881420732</v>
      </c>
      <c r="BN780" s="8">
        <f>IF(BN$1&lt;=cockpit!$C$15,1/(1+EXP(-(AR780+V$14))),0)</f>
        <v>0.82362251664161812</v>
      </c>
      <c r="BO780" s="8">
        <f>IF(BO$1&lt;=cockpit!$C$15,1/(1+EXP(-(AS780+W$14))),0)</f>
        <v>0.82812873881702886</v>
      </c>
      <c r="BP780" s="8">
        <f>IF(BP$1&lt;=cockpit!$C$15,1/(1+EXP(-(AT780+X$14))),0)</f>
        <v>0.83650367923522906</v>
      </c>
      <c r="BQ780" s="8">
        <f>IF(BQ$1&lt;=cockpit!$C$15,1/(1+EXP(-(AU780+Y$14))),0)</f>
        <v>0.86320981701519817</v>
      </c>
      <c r="BR780" s="8">
        <f>IF(BR$1&lt;=cockpit!$C$15,1/(1+EXP(-(AV780+Z$14))),0)</f>
        <v>0.85244009924607511</v>
      </c>
      <c r="BS780" s="8">
        <f>IF(BS$1&lt;=cockpit!$C$15,1/(1+EXP(-(AW780+AA$14))),0)</f>
        <v>0.84095284547148197</v>
      </c>
      <c r="BT780" s="8">
        <f>IF(BT$1&lt;=cockpit!$C$15,1/(1+EXP(-(AX780+AB$14))),0)</f>
        <v>0.7361922027938721</v>
      </c>
      <c r="BU780" s="8">
        <f>IF(BU$1&lt;=cockpit!$C$15,1/(1+EXP(-(AY780+AC$14))),0)</f>
        <v>0.71780810522486527</v>
      </c>
      <c r="BV780" s="8">
        <f>IF(BV$1&lt;=cockpit!$C$15,1/(1+EXP(-(AZ780+AD$14))),0)</f>
        <v>0.79904103140219296</v>
      </c>
      <c r="BW780" s="8">
        <f>IF(BW$1&lt;=cockpit!$C$15,1/(1+EXP(-(BA780+AE$14))),0)</f>
        <v>0.86371797330871292</v>
      </c>
      <c r="BX780" s="8">
        <f>IF(BX$1&lt;=cockpit!$C$15,1/(1+EXP(-(BB780+AF$14))),0)</f>
        <v>0.86078503422715158</v>
      </c>
      <c r="BY780" s="8">
        <f>IF(BY$1&lt;=cockpit!$C$15,1/(1+EXP(-(BC780+AG$14))),0)</f>
        <v>0.77356194922567423</v>
      </c>
      <c r="BZ780" s="8">
        <f>IF(BZ$1&lt;=cockpit!$C$15,1/(1+EXP(-(BD780+AH$14))),0)</f>
        <v>0.80497611878804476</v>
      </c>
      <c r="CA780" s="8">
        <f>IF(CA$1&lt;=cockpit!$C$15,1/(1+EXP(-(BE780+AI$14))),0)</f>
        <v>0.93787554640552029</v>
      </c>
      <c r="CB780" s="8">
        <f>IF(CB$1&lt;=cockpit!$C$15,1/(1+EXP(-(BF780+AJ$14))),0)</f>
        <v>0.82021087395968484</v>
      </c>
      <c r="CC780" s="8">
        <f>IF(CC$1&lt;=cockpit!$C$15,1/(1+EXP(-(BG780+AK$14))),0)</f>
        <v>0.78821755749050537</v>
      </c>
      <c r="CD780" s="8">
        <f>IF(CD$1&lt;=cockpit!$C$15,1/(1+EXP(-(BH780+AL$14))),0)</f>
        <v>0.88912551171631404</v>
      </c>
      <c r="CE780" s="8">
        <f>IF(CE$1&lt;=cockpit!$C$15,1/(1+EXP(-(BI780+AM$14))),0)</f>
        <v>0.84197027274107528</v>
      </c>
      <c r="CH780" s="6">
        <v>5.5270583706028527</v>
      </c>
      <c r="CK780" s="9">
        <f t="shared" si="277"/>
        <v>5.5270583706028527</v>
      </c>
      <c r="CM780" s="9">
        <f t="shared" si="278"/>
        <v>0.22367378481682867</v>
      </c>
      <c r="CP780">
        <f t="shared" si="279"/>
        <v>-0.47294162939714735</v>
      </c>
      <c r="CV780">
        <v>3.7086095155146201E-2</v>
      </c>
      <c r="CW780">
        <v>-0.1939839277624078</v>
      </c>
      <c r="CX780">
        <v>-8.0054551929728893E-3</v>
      </c>
      <c r="CY780">
        <v>-0.12665485135184026</v>
      </c>
      <c r="CZ780">
        <v>-0.15138884188283702</v>
      </c>
      <c r="DA780">
        <v>-0.35659513157579986</v>
      </c>
      <c r="DB780">
        <v>-6.2804914206715671E-3</v>
      </c>
      <c r="DC780">
        <v>-0.29732946046705983</v>
      </c>
      <c r="DD780">
        <v>-0.12876178873558647</v>
      </c>
      <c r="DE780">
        <v>-0.27951390358064648</v>
      </c>
      <c r="DF780">
        <v>-0.34450780752909116</v>
      </c>
      <c r="DG780">
        <v>-9.4120770060125258E-2</v>
      </c>
      <c r="DH780">
        <v>4.8558553505051227E-2</v>
      </c>
      <c r="DI780">
        <v>-0.2352344487683006</v>
      </c>
      <c r="DJ780">
        <v>-6.5162106427529509E-2</v>
      </c>
      <c r="DK780">
        <v>8.531513685645882E-2</v>
      </c>
      <c r="DL780">
        <v>-0.31359337912630481</v>
      </c>
      <c r="DM780">
        <v>-0.28133880629793551</v>
      </c>
      <c r="DN780">
        <v>-0.18795265665948827</v>
      </c>
      <c r="DO780">
        <v>1.0016551305315903E-2</v>
      </c>
      <c r="DR780">
        <f t="shared" si="280"/>
        <v>1.817281904894158E-2</v>
      </c>
      <c r="DS780">
        <f t="shared" si="269"/>
        <v>-6.5610976202468446E-2</v>
      </c>
      <c r="DT780">
        <f t="shared" si="270"/>
        <v>-2.5749222413740595E-3</v>
      </c>
      <c r="DU780">
        <f t="shared" si="271"/>
        <v>-3.9795307908167342E-2</v>
      </c>
      <c r="DV780">
        <f t="shared" si="272"/>
        <v>-4.5456255072312678E-2</v>
      </c>
      <c r="DW780">
        <f t="shared" si="273"/>
        <v>-9.0884977481451246E-2</v>
      </c>
      <c r="DX780">
        <f t="shared" si="274"/>
        <v>-1.7167464366138476E-3</v>
      </c>
      <c r="DY780">
        <f t="shared" si="275"/>
        <v>-8.7057564041469915E-2</v>
      </c>
      <c r="DZ780">
        <f t="shared" si="276"/>
        <v>-5.8975608459173968E-2</v>
      </c>
      <c r="EA780">
        <f t="shared" si="258"/>
        <v>-0.13549479076044857</v>
      </c>
      <c r="EB780">
        <f t="shared" si="259"/>
        <v>-0.12455108936452865</v>
      </c>
      <c r="EC780">
        <f t="shared" si="260"/>
        <v>-2.3905853222901507E-2</v>
      </c>
      <c r="ED780">
        <f t="shared" si="261"/>
        <v>1.2579050789492688E-2</v>
      </c>
      <c r="EE780">
        <f t="shared" si="262"/>
        <v>-9.4470604090204385E-2</v>
      </c>
      <c r="EF780">
        <f t="shared" si="263"/>
        <v>-2.2937937774287771E-2</v>
      </c>
      <c r="EG780">
        <f t="shared" si="264"/>
        <v>1.0271043209439753E-2</v>
      </c>
      <c r="EH780">
        <f t="shared" si="265"/>
        <v>-0.10262472602571816</v>
      </c>
      <c r="EI780">
        <f t="shared" si="266"/>
        <v>-0.10654668643721399</v>
      </c>
      <c r="EJ780">
        <f t="shared" si="267"/>
        <v>-3.9367778651640657E-2</v>
      </c>
      <c r="EK780">
        <f t="shared" si="268"/>
        <v>2.9156784524524827E-3</v>
      </c>
    </row>
    <row r="781" spans="1:141" x14ac:dyDescent="0.3">
      <c r="A781" s="6">
        <f>('Base original'!A781-MIN('Base original'!A:A))/(MAX('Base original'!A:A)-MIN('Base original'!A:A))</f>
        <v>0.30088495575221241</v>
      </c>
      <c r="B781" s="6">
        <f>('Base original'!B781-MIN('Base original'!B:B))/(MAX('Base original'!B:B)-MIN('Base original'!B:B))</f>
        <v>0.24657534246575341</v>
      </c>
      <c r="C781" s="6">
        <f>('Base original'!C781-MIN('Base original'!C:C))/(MAX('Base original'!C:C)-MIN('Base original'!C:C))</f>
        <v>0.34</v>
      </c>
      <c r="D781" s="6">
        <f>('Base original'!D781-MIN('Base original'!D:D))/(MAX('Base original'!D:D)-MIN('Base original'!D:D))</f>
        <v>8.9041095890410982E-2</v>
      </c>
      <c r="E781" s="6">
        <f>('Base original'!E781-MIN('Base original'!E:E))/(MAX('Base original'!E:E)-MIN('Base original'!E:E))</f>
        <v>0.1018363939899833</v>
      </c>
      <c r="F781" s="6">
        <f>('Base original'!F781-MIN('Base original'!F:F))/(MAX('Base original'!F:F)-MIN('Base original'!F:F))</f>
        <v>0.22388059701492538</v>
      </c>
      <c r="G781" s="6">
        <f>('Base original'!G781-MIN('Base original'!G:G))/(MAX('Base original'!G:G)-MIN('Base original'!G:G))</f>
        <v>6.7137809187279157E-2</v>
      </c>
      <c r="H781" s="6">
        <f>('Base original'!H781-MIN('Base original'!H:H))/(MAX('Base original'!H:H)-MIN('Base original'!H:H))</f>
        <v>0.25917767988252877</v>
      </c>
      <c r="I781" s="6">
        <f>('Base original'!I781-MIN('Base original'!I:I))/(MAX('Base original'!I:I)-MIN('Base original'!I:I))</f>
        <v>0.42519685039370059</v>
      </c>
      <c r="J781" s="6">
        <f>('Base original'!J781-MIN('Base original'!J:J))/(MAX('Base original'!J:J)-MIN('Base original'!J:J))</f>
        <v>0.19760479041916171</v>
      </c>
      <c r="K781" s="6">
        <f>('Base original'!K781-MIN('Base original'!K:K))/(MAX('Base original'!K:K)-MIN('Base original'!K:K))</f>
        <v>0.61538461538461542</v>
      </c>
      <c r="L781" s="6">
        <f>'Base original'!L781</f>
        <v>6</v>
      </c>
      <c r="M781">
        <v>1104</v>
      </c>
      <c r="O781">
        <v>0.659622412924466</v>
      </c>
      <c r="P781" t="str">
        <f>IF(O781&lt;=cockpit!C$11,"treino","teste")</f>
        <v>treino</v>
      </c>
      <c r="AP781" s="6">
        <v>0.84782101806092147</v>
      </c>
      <c r="AQ781" s="6">
        <v>1.4786681439230214</v>
      </c>
      <c r="AR781" s="6">
        <v>1.4789860306406721</v>
      </c>
      <c r="AS781" s="6">
        <v>1.5745396445128139</v>
      </c>
      <c r="AT781" s="6">
        <v>1.5830569004368582</v>
      </c>
      <c r="AU781" s="6">
        <v>1.453132169039117</v>
      </c>
      <c r="AV781" s="6">
        <v>1.4282727234660604</v>
      </c>
      <c r="AW781" s="6">
        <v>1.6506419744203438</v>
      </c>
      <c r="AX781" s="6">
        <v>1.0287188235502946</v>
      </c>
      <c r="AY781" s="6">
        <v>0.94610141105875956</v>
      </c>
      <c r="AZ781" s="6">
        <v>1.0711585869706512</v>
      </c>
      <c r="BA781" s="6">
        <v>1.4660891028463492</v>
      </c>
      <c r="BB781" s="6">
        <v>1.1253866465154081</v>
      </c>
      <c r="BC781" s="6">
        <v>1.3507341578055363</v>
      </c>
      <c r="BD781" s="6">
        <v>1.1853555668460849</v>
      </c>
      <c r="BE781" s="6">
        <v>1.7793981888285637</v>
      </c>
      <c r="BF781" s="6">
        <v>1.1901870111167026</v>
      </c>
      <c r="BG781" s="6">
        <v>1.2187896359427233</v>
      </c>
      <c r="BH781" s="6">
        <v>1.2123182296635384</v>
      </c>
      <c r="BI781" s="6">
        <v>1.1940544436942255</v>
      </c>
      <c r="BL781" s="8">
        <f>IF(BL$1&lt;=cockpit!$C$15,1/(1+EXP(-(AP781+T$14))),0)</f>
        <v>0.732228680639611</v>
      </c>
      <c r="BM781" s="8">
        <f>IF(BM$1&lt;=cockpit!$C$15,1/(1+EXP(-(AQ781+U$14))),0)</f>
        <v>0.83176959617954571</v>
      </c>
      <c r="BN781" s="8">
        <f>IF(BN$1&lt;=cockpit!$C$15,1/(1+EXP(-(AR781+V$14))),0)</f>
        <v>0.83629554434893139</v>
      </c>
      <c r="BO781" s="8">
        <f>IF(BO$1&lt;=cockpit!$C$15,1/(1+EXP(-(AS781+W$14))),0)</f>
        <v>0.83791589438864478</v>
      </c>
      <c r="BP781" s="8">
        <f>IF(BP$1&lt;=cockpit!$C$15,1/(1+EXP(-(AT781+X$14))),0)</f>
        <v>0.84430001805353694</v>
      </c>
      <c r="BQ781" s="8">
        <f>IF(BQ$1&lt;=cockpit!$C$15,1/(1+EXP(-(AU781+Y$14))),0)</f>
        <v>0.87000490393113472</v>
      </c>
      <c r="BR781" s="8">
        <f>IF(BR$1&lt;=cockpit!$C$15,1/(1+EXP(-(AV781+Z$14))),0)</f>
        <v>0.86113963137628979</v>
      </c>
      <c r="BS781" s="8">
        <f>IF(BS$1&lt;=cockpit!$C$15,1/(1+EXP(-(AW781+AA$14))),0)</f>
        <v>0.85313536745043528</v>
      </c>
      <c r="BT781" s="8">
        <f>IF(BT$1&lt;=cockpit!$C$15,1/(1+EXP(-(AX781+AB$14))),0)</f>
        <v>0.75448487671135189</v>
      </c>
      <c r="BU781" s="8">
        <f>IF(BU$1&lt;=cockpit!$C$15,1/(1+EXP(-(AY781+AC$14))),0)</f>
        <v>0.7284305635851408</v>
      </c>
      <c r="BV781" s="8">
        <f>IF(BV$1&lt;=cockpit!$C$15,1/(1+EXP(-(AZ781+AD$14))),0)</f>
        <v>0.80942482258201442</v>
      </c>
      <c r="BW781" s="8">
        <f>IF(BW$1&lt;=cockpit!$C$15,1/(1+EXP(-(BA781+AE$14))),0)</f>
        <v>0.86902399594543323</v>
      </c>
      <c r="BX781" s="8">
        <f>IF(BX$1&lt;=cockpit!$C$15,1/(1+EXP(-(BB781+AF$14))),0)</f>
        <v>0.86477646038827427</v>
      </c>
      <c r="BY781" s="8">
        <f>IF(BY$1&lt;=cockpit!$C$15,1/(1+EXP(-(BC781+AG$14))),0)</f>
        <v>0.7895371238068547</v>
      </c>
      <c r="BZ781" s="8">
        <f>IF(BZ$1&lt;=cockpit!$C$15,1/(1+EXP(-(BD781+AH$14))),0)</f>
        <v>0.81606026255181785</v>
      </c>
      <c r="CA781" s="8">
        <f>IF(CA$1&lt;=cockpit!$C$15,1/(1+EXP(-(BE781+AI$14))),0)</f>
        <v>0.93993879434997862</v>
      </c>
      <c r="CB781" s="8">
        <f>IF(CB$1&lt;=cockpit!$C$15,1/(1+EXP(-(BF781+AJ$14))),0)</f>
        <v>0.83246393783096095</v>
      </c>
      <c r="CC781" s="8">
        <f>IF(CC$1&lt;=cockpit!$C$15,1/(1+EXP(-(BG781+AK$14))),0)</f>
        <v>0.80316902264264745</v>
      </c>
      <c r="CD781" s="8">
        <f>IF(CD$1&lt;=cockpit!$C$15,1/(1+EXP(-(BH781+AL$14))),0)</f>
        <v>0.89504415367946155</v>
      </c>
      <c r="CE781" s="8">
        <f>IF(CE$1&lt;=cockpit!$C$15,1/(1+EXP(-(BI781+AM$14))),0)</f>
        <v>0.850140918406179</v>
      </c>
      <c r="CH781" s="6">
        <v>5.5991317305406429</v>
      </c>
      <c r="CK781" s="9">
        <f t="shared" si="277"/>
        <v>5.5991317305406429</v>
      </c>
      <c r="CM781" s="9">
        <f t="shared" si="278"/>
        <v>0.16069536945933968</v>
      </c>
      <c r="CP781">
        <f t="shared" si="279"/>
        <v>-0.40086826945935705</v>
      </c>
      <c r="CV781">
        <v>3.143440513959158E-2</v>
      </c>
      <c r="CW781">
        <v>-0.16442198485290369</v>
      </c>
      <c r="CX781">
        <v>-6.785473660950731E-3</v>
      </c>
      <c r="CY781">
        <v>-0.1073534405181515</v>
      </c>
      <c r="CZ781">
        <v>-0.12831812487808703</v>
      </c>
      <c r="DA781">
        <v>-0.30225225357014185</v>
      </c>
      <c r="DB781">
        <v>-5.323383628478986E-3</v>
      </c>
      <c r="DC781">
        <v>-0.25201830176938428</v>
      </c>
      <c r="DD781">
        <v>-0.10913929376172868</v>
      </c>
      <c r="DE781">
        <v>-0.23691772483853837</v>
      </c>
      <c r="DF781">
        <v>-0.29200696245636315</v>
      </c>
      <c r="DG781">
        <v>-7.9777350668577135E-2</v>
      </c>
      <c r="DH781">
        <v>4.1158532260803543E-2</v>
      </c>
      <c r="DI781">
        <v>-0.1993861832699628</v>
      </c>
      <c r="DJ781">
        <v>-5.5231807086271602E-2</v>
      </c>
      <c r="DK781">
        <v>7.2313641144111873E-2</v>
      </c>
      <c r="DL781">
        <v>-0.26580370047888224</v>
      </c>
      <c r="DM781">
        <v>-0.23846452374296939</v>
      </c>
      <c r="DN781">
        <v>-0.15930984191731679</v>
      </c>
      <c r="DO781">
        <v>8.4900912462096516E-3</v>
      </c>
      <c r="DR781">
        <f t="shared" si="280"/>
        <v>1.4580570920243795E-2</v>
      </c>
      <c r="DS781">
        <f t="shared" si="269"/>
        <v>-5.0668170148180237E-2</v>
      </c>
      <c r="DT781">
        <f t="shared" si="270"/>
        <v>-2.0397796256828209E-3</v>
      </c>
      <c r="DU781">
        <f t="shared" si="271"/>
        <v>-3.1980262924356968E-2</v>
      </c>
      <c r="DV781">
        <f t="shared" si="272"/>
        <v>-3.6847509316056466E-2</v>
      </c>
      <c r="DW781">
        <f t="shared" si="273"/>
        <v>-7.3474943765460682E-2</v>
      </c>
      <c r="DX781">
        <f t="shared" si="274"/>
        <v>-1.3757674676409509E-3</v>
      </c>
      <c r="DY781">
        <f t="shared" si="275"/>
        <v>-6.8589312301288771E-2</v>
      </c>
      <c r="DZ781">
        <f t="shared" si="276"/>
        <v>-4.7012031364673273E-2</v>
      </c>
      <c r="EA781">
        <f t="shared" si="258"/>
        <v>-0.11120655357761255</v>
      </c>
      <c r="EB781">
        <f t="shared" si="259"/>
        <v>-0.10069318619768688</v>
      </c>
      <c r="EC781">
        <f t="shared" si="260"/>
        <v>-1.9529279603734434E-2</v>
      </c>
      <c r="ED781">
        <f t="shared" si="261"/>
        <v>1.0378604376088636E-2</v>
      </c>
      <c r="EE781">
        <f t="shared" si="262"/>
        <v>-7.5095043537432779E-2</v>
      </c>
      <c r="EF781">
        <f t="shared" si="263"/>
        <v>-1.8449944781929864E-2</v>
      </c>
      <c r="EG781">
        <f t="shared" si="264"/>
        <v>8.425628444692088E-3</v>
      </c>
      <c r="EH781">
        <f t="shared" si="265"/>
        <v>-8.1602744030725663E-2</v>
      </c>
      <c r="EI781">
        <f t="shared" si="266"/>
        <v>-8.4635714558385616E-2</v>
      </c>
      <c r="EJ781">
        <f t="shared" si="267"/>
        <v>-3.1686084417821808E-2</v>
      </c>
      <c r="EK781">
        <f t="shared" si="268"/>
        <v>2.3539662550115291E-3</v>
      </c>
    </row>
    <row r="782" spans="1:141" x14ac:dyDescent="0.3">
      <c r="A782" s="6">
        <f>('Base original'!A782-MIN('Base original'!A:A))/(MAX('Base original'!A:A)-MIN('Base original'!A:A))</f>
        <v>0.15044247787610621</v>
      </c>
      <c r="B782" s="6">
        <f>('Base original'!B782-MIN('Base original'!B:B))/(MAX('Base original'!B:B)-MIN('Base original'!B:B))</f>
        <v>0.30821917808219174</v>
      </c>
      <c r="C782" s="6">
        <f>('Base original'!C782-MIN('Base original'!C:C))/(MAX('Base original'!C:C)-MIN('Base original'!C:C))</f>
        <v>0.28000000000000003</v>
      </c>
      <c r="D782" s="6">
        <f>('Base original'!D782-MIN('Base original'!D:D))/(MAX('Base original'!D:D)-MIN('Base original'!D:D))</f>
        <v>8.2191780821917818E-2</v>
      </c>
      <c r="E782" s="6">
        <f>('Base original'!E782-MIN('Base original'!E:E))/(MAX('Base original'!E:E)-MIN('Base original'!E:E))</f>
        <v>6.010016694490819E-2</v>
      </c>
      <c r="F782" s="6">
        <f>('Base original'!F782-MIN('Base original'!F:F))/(MAX('Base original'!F:F)-MIN('Base original'!F:F))</f>
        <v>0.17910447761194029</v>
      </c>
      <c r="G782" s="6">
        <f>('Base original'!G782-MIN('Base original'!G:G))/(MAX('Base original'!G:G)-MIN('Base original'!G:G))</f>
        <v>0.1519434628975265</v>
      </c>
      <c r="H782" s="6">
        <f>('Base original'!H782-MIN('Base original'!H:H))/(MAX('Base original'!H:H)-MIN('Base original'!H:H))</f>
        <v>0.26945668135095158</v>
      </c>
      <c r="I782" s="6">
        <f>('Base original'!I782-MIN('Base original'!I:I))/(MAX('Base original'!I:I)-MIN('Base original'!I:I))</f>
        <v>0.52755905511811041</v>
      </c>
      <c r="J782" s="6">
        <f>('Base original'!J782-MIN('Base original'!J:J))/(MAX('Base original'!J:J)-MIN('Base original'!J:J))</f>
        <v>0.16167664670658682</v>
      </c>
      <c r="K782" s="6">
        <f>('Base original'!K782-MIN('Base original'!K:K))/(MAX('Base original'!K:K)-MIN('Base original'!K:K))</f>
        <v>0.67692307692307696</v>
      </c>
      <c r="L782" s="6">
        <f>'Base original'!L782</f>
        <v>5</v>
      </c>
      <c r="M782">
        <v>1105</v>
      </c>
      <c r="O782">
        <v>0.21890932061993695</v>
      </c>
      <c r="P782" t="str">
        <f>IF(O782&lt;=cockpit!C$11,"treino","teste")</f>
        <v>treino</v>
      </c>
      <c r="AP782" s="6">
        <v>0.80340033429425795</v>
      </c>
      <c r="AQ782" s="6">
        <v>1.423891597508669</v>
      </c>
      <c r="AR782" s="6">
        <v>1.4910686430962883</v>
      </c>
      <c r="AS782" s="6">
        <v>1.5354308293314265</v>
      </c>
      <c r="AT782" s="6">
        <v>1.6117275358985055</v>
      </c>
      <c r="AU782" s="6">
        <v>1.431281785135829</v>
      </c>
      <c r="AV782" s="6">
        <v>1.4279311266186174</v>
      </c>
      <c r="AW782" s="6">
        <v>1.5189005867046175</v>
      </c>
      <c r="AX782" s="6">
        <v>0.93730364351138307</v>
      </c>
      <c r="AY782" s="6">
        <v>0.9445145930532084</v>
      </c>
      <c r="AZ782" s="6">
        <v>1.0733469323937008</v>
      </c>
      <c r="BA782" s="6">
        <v>1.4437295361305196</v>
      </c>
      <c r="BB782" s="6">
        <v>1.152442191942801</v>
      </c>
      <c r="BC782" s="6">
        <v>1.3491397930620841</v>
      </c>
      <c r="BD782" s="6">
        <v>1.1322889036207522</v>
      </c>
      <c r="BE782" s="6">
        <v>1.8494149843355396</v>
      </c>
      <c r="BF782" s="6">
        <v>1.0972353322096737</v>
      </c>
      <c r="BG782" s="6">
        <v>1.1691105581235381</v>
      </c>
      <c r="BH782" s="6">
        <v>1.2020619374244916</v>
      </c>
      <c r="BI782" s="6">
        <v>1.1930180125297269</v>
      </c>
      <c r="BL782" s="8">
        <f>IF(BL$1&lt;=cockpit!$C$15,1/(1+EXP(-(AP782+T$14))),0)</f>
        <v>0.72342980399323531</v>
      </c>
      <c r="BM782" s="8">
        <f>IF(BM$1&lt;=cockpit!$C$15,1/(1+EXP(-(AQ782+U$14))),0)</f>
        <v>0.82396488728071104</v>
      </c>
      <c r="BN782" s="8">
        <f>IF(BN$1&lt;=cockpit!$C$15,1/(1+EXP(-(AR782+V$14))),0)</f>
        <v>0.83794300390238585</v>
      </c>
      <c r="BO782" s="8">
        <f>IF(BO$1&lt;=cockpit!$C$15,1/(1+EXP(-(AS782+W$14))),0)</f>
        <v>0.83253397606790358</v>
      </c>
      <c r="BP782" s="8">
        <f>IF(BP$1&lt;=cockpit!$C$15,1/(1+EXP(-(AT782+X$14))),0)</f>
        <v>0.8480318939457222</v>
      </c>
      <c r="BQ782" s="8">
        <f>IF(BQ$1&lt;=cockpit!$C$15,1/(1+EXP(-(AU782+Y$14))),0)</f>
        <v>0.86751366286327003</v>
      </c>
      <c r="BR782" s="8">
        <f>IF(BR$1&lt;=cockpit!$C$15,1/(1+EXP(-(AV782+Z$14))),0)</f>
        <v>0.86109877881219432</v>
      </c>
      <c r="BS782" s="8">
        <f>IF(BS$1&lt;=cockpit!$C$15,1/(1+EXP(-(AW782+AA$14))),0)</f>
        <v>0.83584959115612334</v>
      </c>
      <c r="BT782" s="8">
        <f>IF(BT$1&lt;=cockpit!$C$15,1/(1+EXP(-(AX782+AB$14))),0)</f>
        <v>0.73716039208001305</v>
      </c>
      <c r="BU782" s="8">
        <f>IF(BU$1&lt;=cockpit!$C$15,1/(1+EXP(-(AY782+AC$14))),0)</f>
        <v>0.72811654631782874</v>
      </c>
      <c r="BV782" s="8">
        <f>IF(BV$1&lt;=cockpit!$C$15,1/(1+EXP(-(AZ782+AD$14))),0)</f>
        <v>0.80976216004911383</v>
      </c>
      <c r="BW782" s="8">
        <f>IF(BW$1&lt;=cockpit!$C$15,1/(1+EXP(-(BA782+AE$14))),0)</f>
        <v>0.86645793499146961</v>
      </c>
      <c r="BX782" s="8">
        <f>IF(BX$1&lt;=cockpit!$C$15,1/(1+EXP(-(BB782+AF$14))),0)</f>
        <v>0.86790917680284208</v>
      </c>
      <c r="BY782" s="8">
        <f>IF(BY$1&lt;=cockpit!$C$15,1/(1+EXP(-(BC782+AG$14))),0)</f>
        <v>0.78927206870064215</v>
      </c>
      <c r="BZ782" s="8">
        <f>IF(BZ$1&lt;=cockpit!$C$15,1/(1+EXP(-(BD782+AH$14))),0)</f>
        <v>0.80796069533590564</v>
      </c>
      <c r="CA782" s="8">
        <f>IF(CA$1&lt;=cockpit!$C$15,1/(1+EXP(-(BE782+AI$14))),0)</f>
        <v>0.94377187591630163</v>
      </c>
      <c r="CB782" s="8">
        <f>IF(CB$1&lt;=cockpit!$C$15,1/(1+EXP(-(BF782+AJ$14))),0)</f>
        <v>0.81909671276118889</v>
      </c>
      <c r="CC782" s="8">
        <f>IF(CC$1&lt;=cockpit!$C$15,1/(1+EXP(-(BG782+AK$14))),0)</f>
        <v>0.7951968997183082</v>
      </c>
      <c r="CD782" s="8">
        <f>IF(CD$1&lt;=cockpit!$C$15,1/(1+EXP(-(BH782+AL$14))),0)</f>
        <v>0.89407676531415836</v>
      </c>
      <c r="CE782" s="8">
        <f>IF(CE$1&lt;=cockpit!$C$15,1/(1+EXP(-(BI782+AM$14))),0)</f>
        <v>0.85000882776637898</v>
      </c>
      <c r="CH782" s="6">
        <v>5.5622399036686323</v>
      </c>
      <c r="CK782" s="9">
        <f t="shared" si="277"/>
        <v>5.5622399036686323</v>
      </c>
      <c r="CM782" s="9">
        <f t="shared" si="278"/>
        <v>0.31611370927731292</v>
      </c>
      <c r="CP782">
        <f t="shared" si="279"/>
        <v>0.5622399036686323</v>
      </c>
      <c r="CV782">
        <v>-4.4088490569235778E-2</v>
      </c>
      <c r="CW782">
        <v>0.23061092126193988</v>
      </c>
      <c r="CX782">
        <v>9.5170018385947099E-3</v>
      </c>
      <c r="CY782">
        <v>0.15056913368779698</v>
      </c>
      <c r="CZ782">
        <v>0.17997326220829715</v>
      </c>
      <c r="DA782">
        <v>0.42392549093520393</v>
      </c>
      <c r="DB782">
        <v>7.4663397592027508E-3</v>
      </c>
      <c r="DC782">
        <v>0.35346959713387088</v>
      </c>
      <c r="DD782">
        <v>0.15307389156496526</v>
      </c>
      <c r="DE782">
        <v>0.33229020338841408</v>
      </c>
      <c r="DF782">
        <v>0.40955590389695612</v>
      </c>
      <c r="DG782">
        <v>0.11189214355961176</v>
      </c>
      <c r="DH782">
        <v>-5.7727116303483532E-2</v>
      </c>
      <c r="DI782">
        <v>0.27965014199240817</v>
      </c>
      <c r="DJ782">
        <v>7.7465662067768781E-2</v>
      </c>
      <c r="DK782">
        <v>-0.10142387843674333</v>
      </c>
      <c r="DL782">
        <v>0.37280438073476557</v>
      </c>
      <c r="DM782">
        <v>0.33445967434253815</v>
      </c>
      <c r="DN782">
        <v>0.22344085824966628</v>
      </c>
      <c r="DO782">
        <v>-1.1907822215124916E-2</v>
      </c>
      <c r="DR782">
        <f t="shared" si="280"/>
        <v>-2.1014748992086708E-2</v>
      </c>
      <c r="DS782">
        <f t="shared" si="269"/>
        <v>7.4044984579415343E-2</v>
      </c>
      <c r="DT782">
        <f t="shared" si="270"/>
        <v>2.8346534845107596E-3</v>
      </c>
      <c r="DU782">
        <f t="shared" si="271"/>
        <v>4.6207736635632012E-2</v>
      </c>
      <c r="DV782">
        <f t="shared" si="272"/>
        <v>5.0544034140742829E-2</v>
      </c>
      <c r="DW782">
        <f t="shared" si="273"/>
        <v>0.10488766393596854</v>
      </c>
      <c r="DX782">
        <f t="shared" si="274"/>
        <v>1.9301152268701833E-3</v>
      </c>
      <c r="DY782">
        <f t="shared" si="275"/>
        <v>0.10651999338108703</v>
      </c>
      <c r="DZ782">
        <f t="shared" si="276"/>
        <v>6.9892705607634747E-2</v>
      </c>
      <c r="EA782">
        <f t="shared" si="258"/>
        <v>0.15612532091959794</v>
      </c>
      <c r="EB782">
        <f t="shared" si="259"/>
        <v>0.14100405436729957</v>
      </c>
      <c r="EC782">
        <f t="shared" si="260"/>
        <v>2.788918916417758E-2</v>
      </c>
      <c r="ED782">
        <f t="shared" si="261"/>
        <v>-1.4243222734221968E-2</v>
      </c>
      <c r="EE782">
        <f t="shared" si="262"/>
        <v>0.10544197461695423</v>
      </c>
      <c r="EF782">
        <f t="shared" si="263"/>
        <v>2.6896040282995134E-2</v>
      </c>
      <c r="EG782">
        <f t="shared" si="264"/>
        <v>-1.1085086912960066E-2</v>
      </c>
      <c r="EH782">
        <f t="shared" si="265"/>
        <v>0.12268268002833022</v>
      </c>
      <c r="EI782">
        <f t="shared" si="266"/>
        <v>0.12296807622445646</v>
      </c>
      <c r="EJ782">
        <f t="shared" si="267"/>
        <v>4.4828210465187694E-2</v>
      </c>
      <c r="EK782">
        <f t="shared" si="268"/>
        <v>-3.3042419606657777E-3</v>
      </c>
    </row>
    <row r="783" spans="1:141" x14ac:dyDescent="0.3">
      <c r="A783" s="6">
        <f>('Base original'!A783-MIN('Base original'!A:A))/(MAX('Base original'!A:A)-MIN('Base original'!A:A))</f>
        <v>0.39823008849557517</v>
      </c>
      <c r="B783" s="6">
        <f>('Base original'!B783-MIN('Base original'!B:B))/(MAX('Base original'!B:B)-MIN('Base original'!B:B))</f>
        <v>0.12328767123287671</v>
      </c>
      <c r="C783" s="6">
        <f>('Base original'!C783-MIN('Base original'!C:C))/(MAX('Base original'!C:C)-MIN('Base original'!C:C))</f>
        <v>0.41</v>
      </c>
      <c r="D783" s="6">
        <f>('Base original'!D783-MIN('Base original'!D:D))/(MAX('Base original'!D:D)-MIN('Base original'!D:D))</f>
        <v>7.5342465753424667E-2</v>
      </c>
      <c r="E783" s="6">
        <f>('Base original'!E783-MIN('Base original'!E:E))/(MAX('Base original'!E:E)-MIN('Base original'!E:E))</f>
        <v>9.3489148580968295E-2</v>
      </c>
      <c r="F783" s="6">
        <f>('Base original'!F783-MIN('Base original'!F:F))/(MAX('Base original'!F:F)-MIN('Base original'!F:F))</f>
        <v>0.13432835820895522</v>
      </c>
      <c r="G783" s="6">
        <f>('Base original'!G783-MIN('Base original'!G:G))/(MAX('Base original'!G:G)-MIN('Base original'!G:G))</f>
        <v>6.3604240282685506E-2</v>
      </c>
      <c r="H783" s="6">
        <f>('Base original'!H783-MIN('Base original'!H:H))/(MAX('Base original'!H:H)-MIN('Base original'!H:H))</f>
        <v>0.37885462555065752</v>
      </c>
      <c r="I783" s="6">
        <f>('Base original'!I783-MIN('Base original'!I:I))/(MAX('Base original'!I:I)-MIN('Base original'!I:I))</f>
        <v>0.41732283464566927</v>
      </c>
      <c r="J783" s="6">
        <f>('Base original'!J783-MIN('Base original'!J:J))/(MAX('Base original'!J:J)-MIN('Base original'!J:J))</f>
        <v>0.31137724550898205</v>
      </c>
      <c r="K783" s="6">
        <f>('Base original'!K783-MIN('Base original'!K:K))/(MAX('Base original'!K:K)-MIN('Base original'!K:K))</f>
        <v>0.50769230769230755</v>
      </c>
      <c r="L783" s="6">
        <f>'Base original'!L783</f>
        <v>7</v>
      </c>
      <c r="M783">
        <v>1107</v>
      </c>
      <c r="O783">
        <v>0.81425911809013929</v>
      </c>
      <c r="P783" t="str">
        <f>IF(O783&lt;=cockpit!C$11,"treino","teste")</f>
        <v>teste</v>
      </c>
      <c r="AP783" s="6">
        <v>1.0227811264190219</v>
      </c>
      <c r="AQ783" s="6">
        <v>1.5029570062435327</v>
      </c>
      <c r="AR783" s="6">
        <v>1.42222430823597</v>
      </c>
      <c r="AS783" s="6">
        <v>1.6405123270481556</v>
      </c>
      <c r="AT783" s="6">
        <v>1.6219292979160236</v>
      </c>
      <c r="AU783" s="6">
        <v>1.5276152401280434</v>
      </c>
      <c r="AV783" s="6">
        <v>1.5183022854284773</v>
      </c>
      <c r="AW783" s="6">
        <v>1.7806992183189287</v>
      </c>
      <c r="AX783" s="6">
        <v>1.0012807193539111</v>
      </c>
      <c r="AY783" s="6">
        <v>0.88674400780369378</v>
      </c>
      <c r="AZ783" s="6">
        <v>0.98603713564156803</v>
      </c>
      <c r="BA783" s="6">
        <v>1.5634202300437825</v>
      </c>
      <c r="BB783" s="6">
        <v>1.2074319450111179</v>
      </c>
      <c r="BC783" s="6">
        <v>1.2943881649717079</v>
      </c>
      <c r="BD783" s="6">
        <v>1.2160741864809985</v>
      </c>
      <c r="BE783" s="6">
        <v>1.8349765896765633</v>
      </c>
      <c r="BF783" s="6">
        <v>1.1778434094384103</v>
      </c>
      <c r="BG783" s="6">
        <v>1.2063925973076475</v>
      </c>
      <c r="BH783" s="6">
        <v>1.2217945106063026</v>
      </c>
      <c r="BI783" s="6">
        <v>1.2762353813264535</v>
      </c>
      <c r="BL783" s="8">
        <f>IF(BL$1&lt;=cockpit!$C$15,1/(1+EXP(-(AP783+T$14))),0)</f>
        <v>0.76511311871760035</v>
      </c>
      <c r="BM783" s="8">
        <f>IF(BM$1&lt;=cockpit!$C$15,1/(1+EXP(-(AQ783+U$14))),0)</f>
        <v>0.83514097745199412</v>
      </c>
      <c r="BN783" s="8">
        <f>IF(BN$1&lt;=cockpit!$C$15,1/(1+EXP(-(AR783+V$14))),0)</f>
        <v>0.82837550632791734</v>
      </c>
      <c r="BO783" s="8">
        <f>IF(BO$1&lt;=cockpit!$C$15,1/(1+EXP(-(AS783+W$14))),0)</f>
        <v>0.84667733408966728</v>
      </c>
      <c r="BP783" s="8">
        <f>IF(BP$1&lt;=cockpit!$C$15,1/(1+EXP(-(AT783+X$14))),0)</f>
        <v>0.84934197095055142</v>
      </c>
      <c r="BQ783" s="8">
        <f>IF(BQ$1&lt;=cockpit!$C$15,1/(1+EXP(-(AU783+Y$14))),0)</f>
        <v>0.87819905757051631</v>
      </c>
      <c r="BR783" s="8">
        <f>IF(BR$1&lt;=cockpit!$C$15,1/(1+EXP(-(AV783+Z$14))),0)</f>
        <v>0.87155938437668223</v>
      </c>
      <c r="BS783" s="8">
        <f>IF(BS$1&lt;=cockpit!$C$15,1/(1+EXP(-(AW783+AA$14))),0)</f>
        <v>0.86869442452358736</v>
      </c>
      <c r="BT783" s="8">
        <f>IF(BT$1&lt;=cockpit!$C$15,1/(1+EXP(-(AX783+AB$14))),0)</f>
        <v>0.74936689669209555</v>
      </c>
      <c r="BU783" s="8">
        <f>IF(BU$1&lt;=cockpit!$C$15,1/(1+EXP(-(AY783+AC$14))),0)</f>
        <v>0.71653065539715133</v>
      </c>
      <c r="BV783" s="8">
        <f>IF(BV$1&lt;=cockpit!$C$15,1/(1+EXP(-(AZ783+AD$14))),0)</f>
        <v>0.7959474649942494</v>
      </c>
      <c r="BW783" s="8">
        <f>IF(BW$1&lt;=cockpit!$C$15,1/(1+EXP(-(BA783+AE$14))),0)</f>
        <v>0.87971009739711437</v>
      </c>
      <c r="BX783" s="8">
        <f>IF(BX$1&lt;=cockpit!$C$15,1/(1+EXP(-(BB783+AF$14))),0)</f>
        <v>0.87408682015942507</v>
      </c>
      <c r="BY783" s="8">
        <f>IF(BY$1&lt;=cockpit!$C$15,1/(1+EXP(-(BC783+AG$14))),0)</f>
        <v>0.780021485437976</v>
      </c>
      <c r="BZ783" s="8">
        <f>IF(BZ$1&lt;=cockpit!$C$15,1/(1+EXP(-(BD783+AH$14))),0)</f>
        <v>0.82062661542161996</v>
      </c>
      <c r="CA783" s="8">
        <f>IF(CA$1&lt;=cockpit!$C$15,1/(1+EXP(-(BE783+AI$14))),0)</f>
        <v>0.94300075306580822</v>
      </c>
      <c r="CB783" s="8">
        <f>IF(CB$1&lt;=cockpit!$C$15,1/(1+EXP(-(BF783+AJ$14))),0)</f>
        <v>0.83073533181492143</v>
      </c>
      <c r="CC783" s="8">
        <f>IF(CC$1&lt;=cockpit!$C$15,1/(1+EXP(-(BG783+AK$14))),0)</f>
        <v>0.80120182453918709</v>
      </c>
      <c r="CD783" s="8">
        <f>IF(CD$1&lt;=cockpit!$C$15,1/(1+EXP(-(BH783+AL$14))),0)</f>
        <v>0.89593102991481433</v>
      </c>
      <c r="CE783" s="8">
        <f>IF(CE$1&lt;=cockpit!$C$15,1/(1+EXP(-(BI783+AM$14))),0)</f>
        <v>0.86031247028279445</v>
      </c>
      <c r="CH783" s="6">
        <v>5.5939519100706292</v>
      </c>
      <c r="CK783" s="9">
        <f t="shared" si="277"/>
        <v>5.5939519100706292</v>
      </c>
      <c r="CM783" s="9">
        <f t="shared" si="278"/>
        <v>1.976971231194032</v>
      </c>
      <c r="CP783">
        <f t="shared" si="279"/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0</v>
      </c>
      <c r="DB783">
        <v>0</v>
      </c>
      <c r="DC783">
        <v>0</v>
      </c>
      <c r="DD783">
        <v>0</v>
      </c>
      <c r="DE783">
        <v>0</v>
      </c>
      <c r="DF783">
        <v>0</v>
      </c>
      <c r="DG783">
        <v>0</v>
      </c>
      <c r="DH783">
        <v>0</v>
      </c>
      <c r="DI783">
        <v>0</v>
      </c>
      <c r="DJ783">
        <v>0</v>
      </c>
      <c r="DK783">
        <v>0</v>
      </c>
      <c r="DL783">
        <v>0</v>
      </c>
      <c r="DM783">
        <v>0</v>
      </c>
      <c r="DN783">
        <v>0</v>
      </c>
      <c r="DO783">
        <v>0</v>
      </c>
      <c r="DR783">
        <f t="shared" si="280"/>
        <v>0</v>
      </c>
      <c r="DS783">
        <f t="shared" si="269"/>
        <v>0</v>
      </c>
      <c r="DT783">
        <f t="shared" si="270"/>
        <v>0</v>
      </c>
      <c r="DU783">
        <f t="shared" si="271"/>
        <v>0</v>
      </c>
      <c r="DV783">
        <f t="shared" si="272"/>
        <v>0</v>
      </c>
      <c r="DW783">
        <f t="shared" si="273"/>
        <v>0</v>
      </c>
      <c r="DX783">
        <f t="shared" si="274"/>
        <v>0</v>
      </c>
      <c r="DY783">
        <f t="shared" si="275"/>
        <v>0</v>
      </c>
      <c r="DZ783">
        <f t="shared" si="276"/>
        <v>0</v>
      </c>
      <c r="EA783">
        <f t="shared" ref="EA783:EA846" si="281">DE783*(1-BU783^2)</f>
        <v>0</v>
      </c>
      <c r="EB783">
        <f t="shared" ref="EB783:EB846" si="282">DF783*(1-BV783^2)</f>
        <v>0</v>
      </c>
      <c r="EC783">
        <f t="shared" ref="EC783:EC846" si="283">DG783*(1-BW783^2)</f>
        <v>0</v>
      </c>
      <c r="ED783">
        <f t="shared" ref="ED783:ED846" si="284">DH783*(1-BX783^2)</f>
        <v>0</v>
      </c>
      <c r="EE783">
        <f t="shared" ref="EE783:EE846" si="285">DI783*(1-BY783^2)</f>
        <v>0</v>
      </c>
      <c r="EF783">
        <f t="shared" ref="EF783:EF846" si="286">DJ783*(1-BZ783^2)</f>
        <v>0</v>
      </c>
      <c r="EG783">
        <f t="shared" ref="EG783:EG846" si="287">DK783*(1-CA783^2)</f>
        <v>0</v>
      </c>
      <c r="EH783">
        <f t="shared" ref="EH783:EH846" si="288">DL783*(1-CB783^2)</f>
        <v>0</v>
      </c>
      <c r="EI783">
        <f t="shared" ref="EI783:EI846" si="289">DM783*(1-CC783^2)</f>
        <v>0</v>
      </c>
      <c r="EJ783">
        <f t="shared" ref="EJ783:EJ846" si="290">DN783*(1-CD783^2)</f>
        <v>0</v>
      </c>
      <c r="EK783">
        <f t="shared" ref="EK783:EK846" si="291">DO783*(1-CE783^2)</f>
        <v>0</v>
      </c>
    </row>
    <row r="784" spans="1:141" x14ac:dyDescent="0.3">
      <c r="A784" s="6">
        <f>('Base original'!A784-MIN('Base original'!A:A))/(MAX('Base original'!A:A)-MIN('Base original'!A:A))</f>
        <v>0.30973451327433627</v>
      </c>
      <c r="B784" s="6">
        <f>('Base original'!B784-MIN('Base original'!B:B))/(MAX('Base original'!B:B)-MIN('Base original'!B:B))</f>
        <v>0.45205479452054798</v>
      </c>
      <c r="C784" s="6">
        <f>('Base original'!C784-MIN('Base original'!C:C))/(MAX('Base original'!C:C)-MIN('Base original'!C:C))</f>
        <v>0.1</v>
      </c>
      <c r="D784" s="6">
        <f>('Base original'!D784-MIN('Base original'!D:D))/(MAX('Base original'!D:D)-MIN('Base original'!D:D))</f>
        <v>0.16438356164383561</v>
      </c>
      <c r="E784" s="6">
        <f>('Base original'!E784-MIN('Base original'!E:E))/(MAX('Base original'!E:E)-MIN('Base original'!E:E))</f>
        <v>0.1302170283806344</v>
      </c>
      <c r="F784" s="6">
        <f>('Base original'!F784-MIN('Base original'!F:F))/(MAX('Base original'!F:F)-MIN('Base original'!F:F))</f>
        <v>4.4776119402985072E-2</v>
      </c>
      <c r="G784" s="6">
        <f>('Base original'!G784-MIN('Base original'!G:G))/(MAX('Base original'!G:G)-MIN('Base original'!G:G))</f>
        <v>2.4734982332155476E-2</v>
      </c>
      <c r="H784" s="6">
        <f>('Base original'!H784-MIN('Base original'!H:H))/(MAX('Base original'!H:H)-MIN('Base original'!H:H))</f>
        <v>0.62261380323054805</v>
      </c>
      <c r="I784" s="6">
        <f>('Base original'!I784-MIN('Base original'!I:I))/(MAX('Base original'!I:I)-MIN('Base original'!I:I))</f>
        <v>0.48818897637795267</v>
      </c>
      <c r="J784" s="6">
        <f>('Base original'!J784-MIN('Base original'!J:J))/(MAX('Base original'!J:J)-MIN('Base original'!J:J))</f>
        <v>9.5808383233532926E-2</v>
      </c>
      <c r="K784" s="6">
        <f>('Base original'!K784-MIN('Base original'!K:K))/(MAX('Base original'!K:K)-MIN('Base original'!K:K))</f>
        <v>0.16923076923076918</v>
      </c>
      <c r="L784" s="6">
        <f>'Base original'!L784</f>
        <v>5</v>
      </c>
      <c r="M784">
        <v>1108</v>
      </c>
      <c r="O784">
        <v>0.94421141284627019</v>
      </c>
      <c r="P784" t="str">
        <f>IF(O784&lt;=cockpit!C$11,"treino","teste")</f>
        <v>teste</v>
      </c>
      <c r="AP784" s="6">
        <v>0.64636004625998467</v>
      </c>
      <c r="AQ784" s="6">
        <v>1.3340319393692424</v>
      </c>
      <c r="AR784" s="6">
        <v>1.1824799565561701</v>
      </c>
      <c r="AS784" s="6">
        <v>1.664066635669762</v>
      </c>
      <c r="AT784" s="6">
        <v>1.6016901434637765</v>
      </c>
      <c r="AU784" s="6">
        <v>1.4209981637864604</v>
      </c>
      <c r="AV784" s="6">
        <v>1.4312774886923867</v>
      </c>
      <c r="AW784" s="6">
        <v>1.6973853357016155</v>
      </c>
      <c r="AX784" s="6">
        <v>0.86746069186585317</v>
      </c>
      <c r="AY784" s="6">
        <v>0.98224439392849527</v>
      </c>
      <c r="AZ784" s="6">
        <v>1.0488282807495626</v>
      </c>
      <c r="BA784" s="6">
        <v>1.3753693542900596</v>
      </c>
      <c r="BB784" s="6">
        <v>1.227891143406286</v>
      </c>
      <c r="BC784" s="6">
        <v>1.2337360995574207</v>
      </c>
      <c r="BD784" s="6">
        <v>0.99474469128060583</v>
      </c>
      <c r="BE784" s="6">
        <v>1.9096259003154701</v>
      </c>
      <c r="BF784" s="6">
        <v>1.2675506207786904</v>
      </c>
      <c r="BG784" s="6">
        <v>0.91287869276108213</v>
      </c>
      <c r="BH784" s="6">
        <v>0.98330186215330306</v>
      </c>
      <c r="BI784" s="6">
        <v>1.1584466722628701</v>
      </c>
      <c r="BL784" s="8">
        <f>IF(BL$1&lt;=cockpit!$C$15,1/(1+EXP(-(AP784+T$14))),0)</f>
        <v>0.69093594521273505</v>
      </c>
      <c r="BM784" s="8">
        <f>IF(BM$1&lt;=cockpit!$C$15,1/(1+EXP(-(AQ784+U$14))),0)</f>
        <v>0.81054952196962315</v>
      </c>
      <c r="BN784" s="8">
        <f>IF(BN$1&lt;=cockpit!$C$15,1/(1+EXP(-(AR784+V$14))),0)</f>
        <v>0.79156970870643828</v>
      </c>
      <c r="BO784" s="8">
        <f>IF(BO$1&lt;=cockpit!$C$15,1/(1+EXP(-(AS784+W$14))),0)</f>
        <v>0.84971012733335849</v>
      </c>
      <c r="BP784" s="8">
        <f>IF(BP$1&lt;=cockpit!$C$15,1/(1+EXP(-(AT784+X$14))),0)</f>
        <v>0.84673381330338671</v>
      </c>
      <c r="BQ784" s="8">
        <f>IF(BQ$1&lt;=cockpit!$C$15,1/(1+EXP(-(AU784+Y$14))),0)</f>
        <v>0.86632725471245475</v>
      </c>
      <c r="BR784" s="8">
        <f>IF(BR$1&lt;=cockpit!$C$15,1/(1+EXP(-(AV784+Z$14))),0)</f>
        <v>0.86149854595073228</v>
      </c>
      <c r="BS784" s="8">
        <f>IF(BS$1&lt;=cockpit!$C$15,1/(1+EXP(-(AW784+AA$14))),0)</f>
        <v>0.85889595878169189</v>
      </c>
      <c r="BT784" s="8">
        <f>IF(BT$1&lt;=cockpit!$C$15,1/(1+EXP(-(AX784+AB$14))),0)</f>
        <v>0.72340573352961135</v>
      </c>
      <c r="BU784" s="8">
        <f>IF(BU$1&lt;=cockpit!$C$15,1/(1+EXP(-(AY784+AC$14))),0)</f>
        <v>0.73552103762474808</v>
      </c>
      <c r="BV784" s="8">
        <f>IF(BV$1&lt;=cockpit!$C$15,1/(1+EXP(-(AZ784+AD$14))),0)</f>
        <v>0.80595641159244291</v>
      </c>
      <c r="BW784" s="8">
        <f>IF(BW$1&lt;=cockpit!$C$15,1/(1+EXP(-(BA784+AE$14))),0)</f>
        <v>0.85834807199996477</v>
      </c>
      <c r="BX784" s="8">
        <f>IF(BX$1&lt;=cockpit!$C$15,1/(1+EXP(-(BB784+AF$14))),0)</f>
        <v>0.87632136008682215</v>
      </c>
      <c r="BY784" s="8">
        <f>IF(BY$1&lt;=cockpit!$C$15,1/(1+EXP(-(BC784+AG$14))),0)</f>
        <v>0.76943781325366212</v>
      </c>
      <c r="BZ784" s="8">
        <f>IF(BZ$1&lt;=cockpit!$C$15,1/(1+EXP(-(BD784+AH$14))),0)</f>
        <v>0.78571195442543662</v>
      </c>
      <c r="CA784" s="8">
        <f>IF(CA$1&lt;=cockpit!$C$15,1/(1+EXP(-(BE784+AI$14))),0)</f>
        <v>0.94688299124623354</v>
      </c>
      <c r="CB784" s="8">
        <f>IF(CB$1&lt;=cockpit!$C$15,1/(1+EXP(-(BF784+AJ$14))),0)</f>
        <v>0.84297799345636248</v>
      </c>
      <c r="CC784" s="8">
        <f>IF(CC$1&lt;=cockpit!$C$15,1/(1+EXP(-(BG784+AK$14))),0)</f>
        <v>0.75031797219834062</v>
      </c>
      <c r="CD784" s="8">
        <f>IF(CD$1&lt;=cockpit!$C$15,1/(1+EXP(-(BH784+AL$14))),0)</f>
        <v>0.87150335647717525</v>
      </c>
      <c r="CE784" s="8">
        <f>IF(CE$1&lt;=cockpit!$C$15,1/(1+EXP(-(BI784+AM$14))),0)</f>
        <v>0.84554765845949476</v>
      </c>
      <c r="CH784" s="6">
        <v>5.5384352021555836</v>
      </c>
      <c r="CK784" s="9">
        <f t="shared" si="277"/>
        <v>5.5384352021555836</v>
      </c>
      <c r="CM784" s="9">
        <f t="shared" si="278"/>
        <v>0.28991246692032419</v>
      </c>
      <c r="CP784">
        <f t="shared" si="279"/>
        <v>0</v>
      </c>
      <c r="CV784">
        <v>0</v>
      </c>
      <c r="CW784">
        <v>0</v>
      </c>
      <c r="CX784">
        <v>0</v>
      </c>
      <c r="CY784">
        <v>0</v>
      </c>
      <c r="CZ784">
        <v>0</v>
      </c>
      <c r="DA784">
        <v>0</v>
      </c>
      <c r="DB784">
        <v>0</v>
      </c>
      <c r="DC784">
        <v>0</v>
      </c>
      <c r="DD784">
        <v>0</v>
      </c>
      <c r="DE784">
        <v>0</v>
      </c>
      <c r="DF784">
        <v>0</v>
      </c>
      <c r="DG784">
        <v>0</v>
      </c>
      <c r="DH784">
        <v>0</v>
      </c>
      <c r="DI784">
        <v>0</v>
      </c>
      <c r="DJ784">
        <v>0</v>
      </c>
      <c r="DK784">
        <v>0</v>
      </c>
      <c r="DL784">
        <v>0</v>
      </c>
      <c r="DM784">
        <v>0</v>
      </c>
      <c r="DN784">
        <v>0</v>
      </c>
      <c r="DO784">
        <v>0</v>
      </c>
      <c r="DR784">
        <f t="shared" si="280"/>
        <v>0</v>
      </c>
      <c r="DS784">
        <f t="shared" ref="DS784:DS847" si="292">CW784*(1-BM784^2)</f>
        <v>0</v>
      </c>
      <c r="DT784">
        <f t="shared" ref="DT784:DT847" si="293">CX784*(1-BN784^2)</f>
        <v>0</v>
      </c>
      <c r="DU784">
        <f t="shared" ref="DU784:DU847" si="294">CY784*(1-BO784^2)</f>
        <v>0</v>
      </c>
      <c r="DV784">
        <f t="shared" ref="DV784:DV847" si="295">CZ784*(1-BP784^2)</f>
        <v>0</v>
      </c>
      <c r="DW784">
        <f t="shared" ref="DW784:DW847" si="296">DA784*(1-BQ784^2)</f>
        <v>0</v>
      </c>
      <c r="DX784">
        <f t="shared" ref="DX784:DX847" si="297">DB784*(1-BR784^2)</f>
        <v>0</v>
      </c>
      <c r="DY784">
        <f t="shared" ref="DY784:DY847" si="298">DC784*(1-BS784^2)</f>
        <v>0</v>
      </c>
      <c r="DZ784">
        <f t="shared" ref="DZ784:DZ847" si="299">DD784*(1-BT784^2)</f>
        <v>0</v>
      </c>
      <c r="EA784">
        <f t="shared" si="281"/>
        <v>0</v>
      </c>
      <c r="EB784">
        <f t="shared" si="282"/>
        <v>0</v>
      </c>
      <c r="EC784">
        <f t="shared" si="283"/>
        <v>0</v>
      </c>
      <c r="ED784">
        <f t="shared" si="284"/>
        <v>0</v>
      </c>
      <c r="EE784">
        <f t="shared" si="285"/>
        <v>0</v>
      </c>
      <c r="EF784">
        <f t="shared" si="286"/>
        <v>0</v>
      </c>
      <c r="EG784">
        <f t="shared" si="287"/>
        <v>0</v>
      </c>
      <c r="EH784">
        <f t="shared" si="288"/>
        <v>0</v>
      </c>
      <c r="EI784">
        <f t="shared" si="289"/>
        <v>0</v>
      </c>
      <c r="EJ784">
        <f t="shared" si="290"/>
        <v>0</v>
      </c>
      <c r="EK784">
        <f t="shared" si="291"/>
        <v>0</v>
      </c>
    </row>
    <row r="785" spans="1:141" x14ac:dyDescent="0.3">
      <c r="A785" s="6">
        <f>('Base original'!A785-MIN('Base original'!A:A))/(MAX('Base original'!A:A)-MIN('Base original'!A:A))</f>
        <v>0.54867256637168149</v>
      </c>
      <c r="B785" s="6">
        <f>('Base original'!B785-MIN('Base original'!B:B))/(MAX('Base original'!B:B)-MIN('Base original'!B:B))</f>
        <v>0.23972602739726026</v>
      </c>
      <c r="C785" s="6">
        <f>('Base original'!C785-MIN('Base original'!C:C))/(MAX('Base original'!C:C)-MIN('Base original'!C:C))</f>
        <v>0.43</v>
      </c>
      <c r="D785" s="6">
        <f>('Base original'!D785-MIN('Base original'!D:D))/(MAX('Base original'!D:D)-MIN('Base original'!D:D))</f>
        <v>8.2191780821917818E-2</v>
      </c>
      <c r="E785" s="6">
        <f>('Base original'!E785-MIN('Base original'!E:E))/(MAX('Base original'!E:E)-MIN('Base original'!E:E))</f>
        <v>0.26544240400667779</v>
      </c>
      <c r="F785" s="6">
        <f>('Base original'!F785-MIN('Base original'!F:F))/(MAX('Base original'!F:F)-MIN('Base original'!F:F))</f>
        <v>0.38805970149253732</v>
      </c>
      <c r="G785" s="6">
        <f>('Base original'!G785-MIN('Base original'!G:G))/(MAX('Base original'!G:G)-MIN('Base original'!G:G))</f>
        <v>0.21201413427561838</v>
      </c>
      <c r="H785" s="6">
        <f>('Base original'!H785-MIN('Base original'!H:H))/(MAX('Base original'!H:H)-MIN('Base original'!H:H))</f>
        <v>0.59691629955947068</v>
      </c>
      <c r="I785" s="6">
        <f>('Base original'!I785-MIN('Base original'!I:I))/(MAX('Base original'!I:I)-MIN('Base original'!I:I))</f>
        <v>0.33858267716535423</v>
      </c>
      <c r="J785" s="6">
        <f>('Base original'!J785-MIN('Base original'!J:J))/(MAX('Base original'!J:J)-MIN('Base original'!J:J))</f>
        <v>0.25748502994011979</v>
      </c>
      <c r="K785" s="6">
        <f>('Base original'!K785-MIN('Base original'!K:K))/(MAX('Base original'!K:K)-MIN('Base original'!K:K))</f>
        <v>0.36923076923076931</v>
      </c>
      <c r="L785" s="6">
        <f>'Base original'!L785</f>
        <v>6</v>
      </c>
      <c r="M785">
        <v>1109</v>
      </c>
      <c r="O785">
        <v>0.71512602985222706</v>
      </c>
      <c r="P785" t="str">
        <f>IF(O785&lt;=cockpit!C$11,"treino","teste")</f>
        <v>treino</v>
      </c>
      <c r="AP785" s="6">
        <v>1.3225920051203628</v>
      </c>
      <c r="AQ785" s="6">
        <v>2.0613771556539691</v>
      </c>
      <c r="AR785" s="6">
        <v>1.872960947192372</v>
      </c>
      <c r="AS785" s="6">
        <v>2.1999569833788177</v>
      </c>
      <c r="AT785" s="6">
        <v>2.0655781280871102</v>
      </c>
      <c r="AU785" s="6">
        <v>1.8971092448811255</v>
      </c>
      <c r="AV785" s="6">
        <v>1.9708063375477682</v>
      </c>
      <c r="AW785" s="6">
        <v>2.3530954625777367</v>
      </c>
      <c r="AX785" s="6">
        <v>1.3723635732768888</v>
      </c>
      <c r="AY785" s="6">
        <v>1.4692381154675198</v>
      </c>
      <c r="AZ785" s="6">
        <v>1.3348953725945227</v>
      </c>
      <c r="BA785" s="6">
        <v>2.0194580608499306</v>
      </c>
      <c r="BB785" s="6">
        <v>1.496085009489885</v>
      </c>
      <c r="BC785" s="6">
        <v>1.6714649192345918</v>
      </c>
      <c r="BD785" s="6">
        <v>1.4943296462352877</v>
      </c>
      <c r="BE785" s="6">
        <v>2.1599268958482352</v>
      </c>
      <c r="BF785" s="6">
        <v>1.7698141741513163</v>
      </c>
      <c r="BG785" s="6">
        <v>1.5237552818003297</v>
      </c>
      <c r="BH785" s="6">
        <v>1.6124835022658275</v>
      </c>
      <c r="BI785" s="6">
        <v>1.5891060279968992</v>
      </c>
      <c r="BL785" s="8">
        <f>IF(BL$1&lt;=cockpit!$C$15,1/(1+EXP(-(AP785+T$14))),0)</f>
        <v>0.81468289716686992</v>
      </c>
      <c r="BM785" s="8">
        <f>IF(BM$1&lt;=cockpit!$C$15,1/(1+EXP(-(AQ785+U$14))),0)</f>
        <v>0.89852389930820531</v>
      </c>
      <c r="BN785" s="8">
        <f>IF(BN$1&lt;=cockpit!$C$15,1/(1+EXP(-(AR785+V$14))),0)</f>
        <v>0.88338614121861692</v>
      </c>
      <c r="BO785" s="8">
        <f>IF(BO$1&lt;=cockpit!$C$15,1/(1+EXP(-(AS785+W$14))),0)</f>
        <v>0.90621058406701072</v>
      </c>
      <c r="BP785" s="8">
        <f>IF(BP$1&lt;=cockpit!$C$15,1/(1+EXP(-(AT785+X$14))),0)</f>
        <v>0.89780757131763433</v>
      </c>
      <c r="BQ785" s="8">
        <f>IF(BQ$1&lt;=cockpit!$C$15,1/(1+EXP(-(AU785+Y$14))),0)</f>
        <v>0.91253431913180316</v>
      </c>
      <c r="BR785" s="8">
        <f>IF(BR$1&lt;=cockpit!$C$15,1/(1+EXP(-(AV785+Z$14))),0)</f>
        <v>0.91430121241220441</v>
      </c>
      <c r="BS785" s="8">
        <f>IF(BS$1&lt;=cockpit!$C$15,1/(1+EXP(-(AW785+AA$14))),0)</f>
        <v>0.92142446576569625</v>
      </c>
      <c r="BT785" s="8">
        <f>IF(BT$1&lt;=cockpit!$C$15,1/(1+EXP(-(AX785+AB$14))),0)</f>
        <v>0.81249761847353175</v>
      </c>
      <c r="BU785" s="8">
        <f>IF(BU$1&lt;=cockpit!$C$15,1/(1+EXP(-(AY785+AC$14))),0)</f>
        <v>0.81903321812492513</v>
      </c>
      <c r="BV785" s="8">
        <f>IF(BV$1&lt;=cockpit!$C$15,1/(1+EXP(-(AZ785+AD$14))),0)</f>
        <v>0.84683809187237047</v>
      </c>
      <c r="BW785" s="8">
        <f>IF(BW$1&lt;=cockpit!$C$15,1/(1+EXP(-(BA785+AE$14))),0)</f>
        <v>0.92024830719425554</v>
      </c>
      <c r="BX785" s="8">
        <f>IF(BX$1&lt;=cockpit!$C$15,1/(1+EXP(-(BB785+AF$14))),0)</f>
        <v>0.90258126183544751</v>
      </c>
      <c r="BY785" s="8">
        <f>IF(BY$1&lt;=cockpit!$C$15,1/(1+EXP(-(BC785+AG$14))),0)</f>
        <v>0.83792485494344204</v>
      </c>
      <c r="BZ785" s="8">
        <f>IF(BZ$1&lt;=cockpit!$C$15,1/(1+EXP(-(BD785+AH$14))),0)</f>
        <v>0.85800938730356058</v>
      </c>
      <c r="CA785" s="8">
        <f>IF(CA$1&lt;=cockpit!$C$15,1/(1+EXP(-(BE785+AI$14))),0)</f>
        <v>0.95815267795547043</v>
      </c>
      <c r="CB785" s="8">
        <f>IF(CB$1&lt;=cockpit!$C$15,1/(1+EXP(-(BF785+AJ$14))),0)</f>
        <v>0.89869595582427408</v>
      </c>
      <c r="CC785" s="8">
        <f>IF(CC$1&lt;=cockpit!$C$15,1/(1+EXP(-(BG785+AK$14))),0)</f>
        <v>0.84698997921881469</v>
      </c>
      <c r="CD785" s="8">
        <f>IF(CD$1&lt;=cockpit!$C$15,1/(1+EXP(-(BH785+AL$14))),0)</f>
        <v>0.92713552699009261</v>
      </c>
      <c r="CE785" s="8">
        <f>IF(CE$1&lt;=cockpit!$C$15,1/(1+EXP(-(BI785+AM$14))),0)</f>
        <v>0.8938569757448801</v>
      </c>
      <c r="CH785" s="6">
        <v>5.9432463838544596</v>
      </c>
      <c r="CK785" s="9">
        <f t="shared" si="277"/>
        <v>5.9432463838544596</v>
      </c>
      <c r="CM785" s="9">
        <f t="shared" si="278"/>
        <v>3.2209729455953463E-3</v>
      </c>
      <c r="CP785">
        <f t="shared" si="279"/>
        <v>-5.675361614554042E-2</v>
      </c>
      <c r="CV785">
        <v>4.4503800848639131E-3</v>
      </c>
      <c r="CW785">
        <v>-2.3278325886992302E-2</v>
      </c>
      <c r="CX785">
        <v>-9.606651283192094E-4</v>
      </c>
      <c r="CY785">
        <v>-1.5198748365110995E-2</v>
      </c>
      <c r="CZ785">
        <v>-1.8166859686021684E-2</v>
      </c>
      <c r="DA785">
        <v>-4.2791883731230482E-2</v>
      </c>
      <c r="DB785">
        <v>-7.5366721205850332E-4</v>
      </c>
      <c r="DC785">
        <v>-3.5679925426775998E-2</v>
      </c>
      <c r="DD785">
        <v>-1.5451583615990144E-2</v>
      </c>
      <c r="DE785">
        <v>-3.3542035221933227E-2</v>
      </c>
      <c r="DF785">
        <v>-4.1341388984028588E-2</v>
      </c>
      <c r="DG785">
        <v>-1.1294615917241227E-2</v>
      </c>
      <c r="DH785">
        <v>5.8270901415915545E-3</v>
      </c>
      <c r="DI785">
        <v>-2.8228442538715648E-2</v>
      </c>
      <c r="DJ785">
        <v>-7.8195382803093304E-3</v>
      </c>
      <c r="DK785">
        <v>1.0237928377604811E-2</v>
      </c>
      <c r="DL785">
        <v>-3.7631617008220555E-2</v>
      </c>
      <c r="DM785">
        <v>-3.3761025942737388E-2</v>
      </c>
      <c r="DN785">
        <v>-2.2554565440103525E-2</v>
      </c>
      <c r="DO785">
        <v>1.2019993008622208E-3</v>
      </c>
      <c r="DR785">
        <f t="shared" si="280"/>
        <v>1.4966262273482091E-3</v>
      </c>
      <c r="DS785">
        <f t="shared" si="292"/>
        <v>-4.4846812733090029E-3</v>
      </c>
      <c r="DT785">
        <f t="shared" si="293"/>
        <v>-2.1098984990083604E-4</v>
      </c>
      <c r="DU785">
        <f t="shared" si="294"/>
        <v>-2.717268365077896E-3</v>
      </c>
      <c r="DV785">
        <f t="shared" si="295"/>
        <v>-3.5233091965483766E-3</v>
      </c>
      <c r="DW785">
        <f t="shared" si="296"/>
        <v>-7.1582740837040741E-3</v>
      </c>
      <c r="DX785">
        <f t="shared" si="297"/>
        <v>-1.2364158795043903E-4</v>
      </c>
      <c r="DY785">
        <f t="shared" si="298"/>
        <v>-5.3868464558999556E-3</v>
      </c>
      <c r="DZ785">
        <f t="shared" si="299"/>
        <v>-5.251183916736471E-3</v>
      </c>
      <c r="EA785">
        <f t="shared" si="281"/>
        <v>-1.1041521032062712E-2</v>
      </c>
      <c r="EB785">
        <f t="shared" si="282"/>
        <v>-1.1694042171313963E-2</v>
      </c>
      <c r="EC785">
        <f t="shared" si="283"/>
        <v>-1.7296919652271556E-3</v>
      </c>
      <c r="ED785">
        <f t="shared" si="284"/>
        <v>1.0800340598001367E-3</v>
      </c>
      <c r="EE785">
        <f t="shared" si="285"/>
        <v>-8.408743155137054E-3</v>
      </c>
      <c r="EF785">
        <f t="shared" si="286"/>
        <v>-2.062949739119331E-3</v>
      </c>
      <c r="EG785">
        <f t="shared" si="287"/>
        <v>8.3893112836472196E-4</v>
      </c>
      <c r="EH785">
        <f t="shared" si="288"/>
        <v>-7.238275161591509E-3</v>
      </c>
      <c r="EI785">
        <f t="shared" si="289"/>
        <v>-9.5411351790738869E-3</v>
      </c>
      <c r="EJ785">
        <f t="shared" si="290"/>
        <v>-3.1671056418640401E-3</v>
      </c>
      <c r="EK785">
        <f t="shared" si="291"/>
        <v>2.4162554716801316E-4</v>
      </c>
    </row>
    <row r="786" spans="1:141" x14ac:dyDescent="0.3">
      <c r="A786" s="6">
        <f>('Base original'!A786-MIN('Base original'!A:A))/(MAX('Base original'!A:A)-MIN('Base original'!A:A))</f>
        <v>0.32743362831858414</v>
      </c>
      <c r="B786" s="6">
        <f>('Base original'!B786-MIN('Base original'!B:B))/(MAX('Base original'!B:B)-MIN('Base original'!B:B))</f>
        <v>0.28082191780821919</v>
      </c>
      <c r="C786" s="6">
        <f>('Base original'!C786-MIN('Base original'!C:C))/(MAX('Base original'!C:C)-MIN('Base original'!C:C))</f>
        <v>0</v>
      </c>
      <c r="D786" s="6">
        <f>('Base original'!D786-MIN('Base original'!D:D))/(MAX('Base original'!D:D)-MIN('Base original'!D:D))</f>
        <v>3.4246575342465745E-2</v>
      </c>
      <c r="E786" s="6">
        <f>('Base original'!E786-MIN('Base original'!E:E))/(MAX('Base original'!E:E)-MIN('Base original'!E:E))</f>
        <v>9.6828046744574306E-2</v>
      </c>
      <c r="F786" s="6">
        <f>('Base original'!F786-MIN('Base original'!F:F))/(MAX('Base original'!F:F)-MIN('Base original'!F:F))</f>
        <v>7.4626865671641784E-2</v>
      </c>
      <c r="G786" s="6">
        <f>('Base original'!G786-MIN('Base original'!G:G))/(MAX('Base original'!G:G)-MIN('Base original'!G:G))</f>
        <v>2.8268551236749116E-2</v>
      </c>
      <c r="H786" s="6">
        <f>('Base original'!H786-MIN('Base original'!H:H))/(MAX('Base original'!H:H)-MIN('Base original'!H:H))</f>
        <v>0.43024963289280405</v>
      </c>
      <c r="I786" s="6">
        <f>('Base original'!I786-MIN('Base original'!I:I))/(MAX('Base original'!I:I)-MIN('Base original'!I:I))</f>
        <v>0.40157480314960625</v>
      </c>
      <c r="J786" s="6">
        <f>('Base original'!J786-MIN('Base original'!J:J))/(MAX('Base original'!J:J)-MIN('Base original'!J:J))</f>
        <v>0.18562874251497008</v>
      </c>
      <c r="K786" s="6">
        <f>('Base original'!K786-MIN('Base original'!K:K))/(MAX('Base original'!K:K)-MIN('Base original'!K:K))</f>
        <v>0.24615384615384611</v>
      </c>
      <c r="L786" s="6">
        <f>'Base original'!L786</f>
        <v>6</v>
      </c>
      <c r="M786">
        <v>1110</v>
      </c>
      <c r="O786">
        <v>0.12382867506880557</v>
      </c>
      <c r="P786" t="str">
        <f>IF(O786&lt;=cockpit!C$11,"treino","teste")</f>
        <v>treino</v>
      </c>
      <c r="AP786" s="6">
        <v>0.49996056690462021</v>
      </c>
      <c r="AQ786" s="6">
        <v>1.0739846729277431</v>
      </c>
      <c r="AR786" s="6">
        <v>1.0111617873902177</v>
      </c>
      <c r="AS786" s="6">
        <v>1.19717754600866</v>
      </c>
      <c r="AT786" s="6">
        <v>1.2625426689377197</v>
      </c>
      <c r="AU786" s="6">
        <v>1.226345400478781</v>
      </c>
      <c r="AV786" s="6">
        <v>1.1765070264398165</v>
      </c>
      <c r="AW786" s="6">
        <v>1.3652882485794888</v>
      </c>
      <c r="AX786" s="6">
        <v>0.632668649376535</v>
      </c>
      <c r="AY786" s="6">
        <v>0.7412460343585654</v>
      </c>
      <c r="AZ786" s="6">
        <v>0.73832293781518044</v>
      </c>
      <c r="BA786" s="6">
        <v>1.1089591256884539</v>
      </c>
      <c r="BB786" s="6">
        <v>0.98237554331626609</v>
      </c>
      <c r="BC786" s="6">
        <v>0.94797062887471073</v>
      </c>
      <c r="BD786" s="6">
        <v>0.8011468052117422</v>
      </c>
      <c r="BE786" s="6">
        <v>1.5704618002220445</v>
      </c>
      <c r="BF786" s="6">
        <v>0.97540377857113159</v>
      </c>
      <c r="BG786" s="6">
        <v>0.65966712216276924</v>
      </c>
      <c r="BH786" s="6">
        <v>0.83698506191966882</v>
      </c>
      <c r="BI786" s="6">
        <v>0.85862690976135458</v>
      </c>
      <c r="BL786" s="8">
        <f>IF(BL$1&lt;=cockpit!$C$15,1/(1+EXP(-(AP786+T$14))),0)</f>
        <v>0.65883324597349024</v>
      </c>
      <c r="BM786" s="8">
        <f>IF(BM$1&lt;=cockpit!$C$15,1/(1+EXP(-(AQ786+U$14))),0)</f>
        <v>0.7673731484623364</v>
      </c>
      <c r="BN786" s="8">
        <f>IF(BN$1&lt;=cockpit!$C$15,1/(1+EXP(-(AR786+V$14))),0)</f>
        <v>0.76189466055153476</v>
      </c>
      <c r="BO786" s="8">
        <f>IF(BO$1&lt;=cockpit!$C$15,1/(1+EXP(-(AS786+W$14))),0)</f>
        <v>0.77996119671877207</v>
      </c>
      <c r="BP786" s="8">
        <f>IF(BP$1&lt;=cockpit!$C$15,1/(1+EXP(-(AT786+X$14))),0)</f>
        <v>0.7973902849089779</v>
      </c>
      <c r="BQ786" s="8">
        <f>IF(BQ$1&lt;=cockpit!$C$15,1/(1+EXP(-(AU786+Y$14))),0)</f>
        <v>0.84213702818552261</v>
      </c>
      <c r="BR786" s="8">
        <f>IF(BR$1&lt;=cockpit!$C$15,1/(1+EXP(-(AV786+Z$14))),0)</f>
        <v>0.82821400324484795</v>
      </c>
      <c r="BS786" s="8">
        <f>IF(BS$1&lt;=cockpit!$C$15,1/(1+EXP(-(AW786+AA$14))),0)</f>
        <v>0.81367267230003126</v>
      </c>
      <c r="BT786" s="8">
        <f>IF(BT$1&lt;=cockpit!$C$15,1/(1+EXP(-(AX786+AB$14))),0)</f>
        <v>0.67406454784066738</v>
      </c>
      <c r="BU786" s="8">
        <f>IF(BU$1&lt;=cockpit!$C$15,1/(1+EXP(-(AY786+AC$14))),0)</f>
        <v>0.68607203320843302</v>
      </c>
      <c r="BV786" s="8">
        <f>IF(BV$1&lt;=cockpit!$C$15,1/(1+EXP(-(AZ786+AD$14))),0)</f>
        <v>0.75277015689756221</v>
      </c>
      <c r="BW786" s="8">
        <f>IF(BW$1&lt;=cockpit!$C$15,1/(1+EXP(-(BA786+AE$14))),0)</f>
        <v>0.82276974591864671</v>
      </c>
      <c r="BX786" s="8">
        <f>IF(BX$1&lt;=cockpit!$C$15,1/(1+EXP(-(BB786+AF$14))),0)</f>
        <v>0.84716423767335725</v>
      </c>
      <c r="BY786" s="8">
        <f>IF(BY$1&lt;=cockpit!$C$15,1/(1+EXP(-(BC786+AG$14))),0)</f>
        <v>0.71491454652871489</v>
      </c>
      <c r="BZ786" s="8">
        <f>IF(BZ$1&lt;=cockpit!$C$15,1/(1+EXP(-(BD786+AH$14))),0)</f>
        <v>0.75132121846916133</v>
      </c>
      <c r="CA786" s="8">
        <f>IF(CA$1&lt;=cockpit!$C$15,1/(1+EXP(-(BE786+AI$14))),0)</f>
        <v>0.92700136093873431</v>
      </c>
      <c r="CB786" s="8">
        <f>IF(CB$1&lt;=cockpit!$C$15,1/(1+EXP(-(BF786+AJ$14))),0)</f>
        <v>0.80033797511534377</v>
      </c>
      <c r="CC786" s="8">
        <f>IF(CC$1&lt;=cockpit!$C$15,1/(1+EXP(-(BG786+AK$14))),0)</f>
        <v>0.69995787842088852</v>
      </c>
      <c r="CD786" s="8">
        <f>IF(CD$1&lt;=cockpit!$C$15,1/(1+EXP(-(BH786+AL$14))),0)</f>
        <v>0.85420879168821595</v>
      </c>
      <c r="CE786" s="8">
        <f>IF(CE$1&lt;=cockpit!$C$15,1/(1+EXP(-(BI786+AM$14))),0)</f>
        <v>0.80222818832412701</v>
      </c>
      <c r="CH786" s="6">
        <v>5.2632090702516363</v>
      </c>
      <c r="CK786" s="9">
        <f t="shared" si="277"/>
        <v>5.2632090702516363</v>
      </c>
      <c r="CM786" s="9">
        <f t="shared" si="278"/>
        <v>0.54286087415945816</v>
      </c>
      <c r="CP786">
        <f t="shared" si="279"/>
        <v>-0.73679092974836369</v>
      </c>
      <c r="CV786">
        <v>5.7776048526172033E-2</v>
      </c>
      <c r="CW786">
        <v>-0.30220557804245168</v>
      </c>
      <c r="CX786">
        <v>-1.2471616808627966E-2</v>
      </c>
      <c r="CY786">
        <v>-0.19731429818012558</v>
      </c>
      <c r="CZ786">
        <v>-0.23584712918286466</v>
      </c>
      <c r="DA786">
        <v>-0.55553591015529746</v>
      </c>
      <c r="DB786">
        <v>-9.7843133813610879E-3</v>
      </c>
      <c r="DC786">
        <v>-0.46320652698378367</v>
      </c>
      <c r="DD786">
        <v>-0.20059667439190196</v>
      </c>
      <c r="DE786">
        <v>-0.43545185303161471</v>
      </c>
      <c r="DF786">
        <v>-0.53670519158671559</v>
      </c>
      <c r="DG786">
        <v>-0.14662978551841122</v>
      </c>
      <c r="DH786">
        <v>7.5648874111224854E-2</v>
      </c>
      <c r="DI786">
        <v>-0.36646934303027423</v>
      </c>
      <c r="DJ786">
        <v>-0.10151537947780175</v>
      </c>
      <c r="DK786">
        <v>0.13291157956681734</v>
      </c>
      <c r="DL786">
        <v>-0.48854391960361204</v>
      </c>
      <c r="DM786">
        <v>-0.43829485031964288</v>
      </c>
      <c r="DN786">
        <v>-0.29280952244643876</v>
      </c>
      <c r="DO786">
        <v>1.5604682883431545E-2</v>
      </c>
      <c r="DR786">
        <f t="shared" si="280"/>
        <v>3.2697704913947329E-2</v>
      </c>
      <c r="DS786">
        <f t="shared" si="292"/>
        <v>-0.12424833324567541</v>
      </c>
      <c r="DT786">
        <f t="shared" si="293"/>
        <v>-5.2320493599407498E-3</v>
      </c>
      <c r="DU786">
        <f t="shared" si="294"/>
        <v>-7.728022292007812E-2</v>
      </c>
      <c r="DV786">
        <f t="shared" si="295"/>
        <v>-8.5888150341865546E-2</v>
      </c>
      <c r="DW786">
        <f t="shared" si="296"/>
        <v>-0.16155274576986298</v>
      </c>
      <c r="DX786">
        <f t="shared" si="297"/>
        <v>-3.0728767713289859E-3</v>
      </c>
      <c r="DY786">
        <f t="shared" si="298"/>
        <v>-0.15653452329340309</v>
      </c>
      <c r="DZ786">
        <f t="shared" si="299"/>
        <v>-0.10945296468530087</v>
      </c>
      <c r="EA786">
        <f t="shared" si="281"/>
        <v>-0.23048691502698954</v>
      </c>
      <c r="EB786">
        <f t="shared" si="282"/>
        <v>-0.23257426638475237</v>
      </c>
      <c r="EC786">
        <f t="shared" si="283"/>
        <v>-4.7368744176552069E-2</v>
      </c>
      <c r="ED786">
        <f t="shared" si="284"/>
        <v>2.1356642018152454E-2</v>
      </c>
      <c r="EE786">
        <f t="shared" si="285"/>
        <v>-0.17916583245435333</v>
      </c>
      <c r="EF786">
        <f t="shared" si="286"/>
        <v>-4.4211615323034886E-2</v>
      </c>
      <c r="EG786">
        <f t="shared" si="287"/>
        <v>1.869646944910331E-2</v>
      </c>
      <c r="EH786">
        <f t="shared" si="288"/>
        <v>-0.17561157015218115</v>
      </c>
      <c r="EI786">
        <f t="shared" si="289"/>
        <v>-0.22355621922507979</v>
      </c>
      <c r="EJ786">
        <f t="shared" si="290"/>
        <v>-7.9154419388927033E-2</v>
      </c>
      <c r="EK786">
        <f t="shared" si="291"/>
        <v>5.5619760880195194E-3</v>
      </c>
    </row>
    <row r="787" spans="1:141" x14ac:dyDescent="0.3">
      <c r="A787" s="6">
        <f>('Base original'!A787-MIN('Base original'!A:A))/(MAX('Base original'!A:A)-MIN('Base original'!A:A))</f>
        <v>7.0796460176991205E-2</v>
      </c>
      <c r="B787" s="6">
        <f>('Base original'!B787-MIN('Base original'!B:B))/(MAX('Base original'!B:B)-MIN('Base original'!B:B))</f>
        <v>0.20547945205479451</v>
      </c>
      <c r="C787" s="6">
        <f>('Base original'!C787-MIN('Base original'!C:C))/(MAX('Base original'!C:C)-MIN('Base original'!C:C))</f>
        <v>0.27</v>
      </c>
      <c r="D787" s="6">
        <f>('Base original'!D787-MIN('Base original'!D:D))/(MAX('Base original'!D:D)-MIN('Base original'!D:D))</f>
        <v>7.5342465753424667E-2</v>
      </c>
      <c r="E787" s="6">
        <f>('Base original'!E787-MIN('Base original'!E:E))/(MAX('Base original'!E:E)-MIN('Base original'!E:E))</f>
        <v>0.13355592654424042</v>
      </c>
      <c r="F787" s="6">
        <f>('Base original'!F787-MIN('Base original'!F:F))/(MAX('Base original'!F:F)-MIN('Base original'!F:F))</f>
        <v>0.32835820895522388</v>
      </c>
      <c r="G787" s="6">
        <f>('Base original'!G787-MIN('Base original'!G:G))/(MAX('Base original'!G:G)-MIN('Base original'!G:G))</f>
        <v>0.17314487632508835</v>
      </c>
      <c r="H787" s="6">
        <f>('Base original'!H787-MIN('Base original'!H:H))/(MAX('Base original'!H:H)-MIN('Base original'!H:H))</f>
        <v>0.3406754772393531</v>
      </c>
      <c r="I787" s="6">
        <f>('Base original'!I787-MIN('Base original'!I:I))/(MAX('Base original'!I:I)-MIN('Base original'!I:I))</f>
        <v>0.81889763779527558</v>
      </c>
      <c r="J787" s="6">
        <f>('Base original'!J787-MIN('Base original'!J:J))/(MAX('Base original'!J:J)-MIN('Base original'!J:J))</f>
        <v>0.18562874251497008</v>
      </c>
      <c r="K787" s="6">
        <f>('Base original'!K787-MIN('Base original'!K:K))/(MAX('Base original'!K:K)-MIN('Base original'!K:K))</f>
        <v>0.60000000000000009</v>
      </c>
      <c r="L787" s="6">
        <f>'Base original'!L787</f>
        <v>7</v>
      </c>
      <c r="M787">
        <v>1111</v>
      </c>
      <c r="O787">
        <v>0.18788265620651712</v>
      </c>
      <c r="P787" t="str">
        <f>IF(O787&lt;=cockpit!C$11,"treino","teste")</f>
        <v>treino</v>
      </c>
      <c r="AP787" s="6">
        <v>0.86767708047952052</v>
      </c>
      <c r="AQ787" s="6">
        <v>1.4084519723568305</v>
      </c>
      <c r="AR787" s="6">
        <v>1.7097211586297156</v>
      </c>
      <c r="AS787" s="6">
        <v>1.8280302785333409</v>
      </c>
      <c r="AT787" s="6">
        <v>1.8465880767857956</v>
      </c>
      <c r="AU787" s="6">
        <v>1.6344174929200805</v>
      </c>
      <c r="AV787" s="6">
        <v>1.576144667875788</v>
      </c>
      <c r="AW787" s="6">
        <v>1.7656819752168311</v>
      </c>
      <c r="AX787" s="6">
        <v>0.99952119266743755</v>
      </c>
      <c r="AY787" s="6">
        <v>1.0919068188405872</v>
      </c>
      <c r="AZ787" s="6">
        <v>1.1280177230898938</v>
      </c>
      <c r="BA787" s="6">
        <v>1.8980499244903317</v>
      </c>
      <c r="BB787" s="6">
        <v>1.2742171289509732</v>
      </c>
      <c r="BC787" s="6">
        <v>1.3630435154852241</v>
      </c>
      <c r="BD787" s="6">
        <v>1.3274898509604101</v>
      </c>
      <c r="BE787" s="6">
        <v>2.0400276992576907</v>
      </c>
      <c r="BF787" s="6">
        <v>1.1591549084029922</v>
      </c>
      <c r="BG787" s="6">
        <v>1.426387236987845</v>
      </c>
      <c r="BH787" s="6">
        <v>1.4999870441951397</v>
      </c>
      <c r="BI787" s="6">
        <v>1.3532333827659886</v>
      </c>
      <c r="BL787" s="8">
        <f>IF(BL$1&lt;=cockpit!$C$15,1/(1+EXP(-(AP787+T$14))),0)</f>
        <v>0.73610385928058852</v>
      </c>
      <c r="BM787" s="8">
        <f>IF(BM$1&lt;=cockpit!$C$15,1/(1+EXP(-(AQ787+U$14))),0)</f>
        <v>0.82171420684282515</v>
      </c>
      <c r="BN787" s="8">
        <f>IF(BN$1&lt;=cockpit!$C$15,1/(1+EXP(-(AR787+V$14))),0)</f>
        <v>0.86548967674832922</v>
      </c>
      <c r="BO787" s="8">
        <f>IF(BO$1&lt;=cockpit!$C$15,1/(1+EXP(-(AS787+W$14))),0)</f>
        <v>0.86947139011232311</v>
      </c>
      <c r="BP787" s="8">
        <f>IF(BP$1&lt;=cockpit!$C$15,1/(1+EXP(-(AT787+X$14))),0)</f>
        <v>0.87589389962489539</v>
      </c>
      <c r="BQ787" s="8">
        <f>IF(BQ$1&lt;=cockpit!$C$15,1/(1+EXP(-(AU787+Y$14))),0)</f>
        <v>0.88916965483746435</v>
      </c>
      <c r="BR787" s="8">
        <f>IF(BR$1&lt;=cockpit!$C$15,1/(1+EXP(-(AV787+Z$14))),0)</f>
        <v>0.87789650684036691</v>
      </c>
      <c r="BS787" s="8">
        <f>IF(BS$1&lt;=cockpit!$C$15,1/(1+EXP(-(AW787+AA$14))),0)</f>
        <v>0.8669719870021747</v>
      </c>
      <c r="BT787" s="8">
        <f>IF(BT$1&lt;=cockpit!$C$15,1/(1+EXP(-(AX787+AB$14))),0)</f>
        <v>0.74903628418575618</v>
      </c>
      <c r="BU787" s="8">
        <f>IF(BU$1&lt;=cockpit!$C$15,1/(1+EXP(-(AY787+AC$14))),0)</f>
        <v>0.75629625749941276</v>
      </c>
      <c r="BV787" s="8">
        <f>IF(BV$1&lt;=cockpit!$C$15,1/(1+EXP(-(AZ787+AD$14))),0)</f>
        <v>0.81804177647620624</v>
      </c>
      <c r="BW787" s="8">
        <f>IF(BW$1&lt;=cockpit!$C$15,1/(1+EXP(-(BA787+AE$14))),0)</f>
        <v>0.91087107326631545</v>
      </c>
      <c r="BX787" s="8">
        <f>IF(BX$1&lt;=cockpit!$C$15,1/(1+EXP(-(BB787+AF$14))),0)</f>
        <v>0.88125537458127767</v>
      </c>
      <c r="BY787" s="8">
        <f>IF(BY$1&lt;=cockpit!$C$15,1/(1+EXP(-(BC787+AG$14))),0)</f>
        <v>0.79157525859970057</v>
      </c>
      <c r="BZ787" s="8">
        <f>IF(BZ$1&lt;=cockpit!$C$15,1/(1+EXP(-(BD787+AH$14))),0)</f>
        <v>0.83644539051071598</v>
      </c>
      <c r="CA787" s="8">
        <f>IF(CA$1&lt;=cockpit!$C$15,1/(1+EXP(-(BE787+AI$14))),0)</f>
        <v>0.95307218763655355</v>
      </c>
      <c r="CB787" s="8">
        <f>IF(CB$1&lt;=cockpit!$C$15,1/(1+EXP(-(BF787+AJ$14))),0)</f>
        <v>0.82809119801316033</v>
      </c>
      <c r="CC787" s="8">
        <f>IF(CC$1&lt;=cockpit!$C$15,1/(1+EXP(-(BG787+AK$14))),0)</f>
        <v>0.83394070845821466</v>
      </c>
      <c r="CD787" s="8">
        <f>IF(CD$1&lt;=cockpit!$C$15,1/(1+EXP(-(BH787+AL$14))),0)</f>
        <v>0.91916102524359855</v>
      </c>
      <c r="CE787" s="8">
        <f>IF(CE$1&lt;=cockpit!$C$15,1/(1+EXP(-(BI787+AM$14))),0)</f>
        <v>0.86931158800766106</v>
      </c>
      <c r="CH787" s="6">
        <v>5.6910687638191968</v>
      </c>
      <c r="CK787" s="9">
        <f t="shared" si="277"/>
        <v>5.6910687638191968</v>
      </c>
      <c r="CM787" s="9">
        <f t="shared" si="278"/>
        <v>1.7133009810498057</v>
      </c>
      <c r="CP787">
        <f t="shared" si="279"/>
        <v>-1.3089312361808032</v>
      </c>
      <c r="CV787">
        <v>0.10264088707611074</v>
      </c>
      <c r="CW787">
        <v>-0.53687729432681575</v>
      </c>
      <c r="CX787">
        <v>-2.2156202183523068E-2</v>
      </c>
      <c r="CY787">
        <v>-0.35053478239921693</v>
      </c>
      <c r="CZ787">
        <v>-0.41898951505341359</v>
      </c>
      <c r="DA787">
        <v>-0.9869262449671411</v>
      </c>
      <c r="DB787">
        <v>-1.7382126858998277E-2</v>
      </c>
      <c r="DC787">
        <v>-0.82290032014776859</v>
      </c>
      <c r="DD787">
        <v>-0.35636602241456061</v>
      </c>
      <c r="DE787">
        <v>-0.77359330750794808</v>
      </c>
      <c r="DF787">
        <v>-0.95347290733910472</v>
      </c>
      <c r="DG787">
        <v>-0.26049222197277772</v>
      </c>
      <c r="DH787">
        <v>0.13439249902263256</v>
      </c>
      <c r="DI787">
        <v>-0.65104380473143164</v>
      </c>
      <c r="DJ787">
        <v>-0.18034512340783534</v>
      </c>
      <c r="DK787">
        <v>0.23612141670168785</v>
      </c>
      <c r="DL787">
        <v>-0.86791295983213212</v>
      </c>
      <c r="DM787">
        <v>-0.77864397765659976</v>
      </c>
      <c r="DN787">
        <v>-0.52018491909533293</v>
      </c>
      <c r="DO787">
        <v>2.7722188251958234E-2</v>
      </c>
      <c r="DR787">
        <f t="shared" si="280"/>
        <v>4.7025036176175553E-2</v>
      </c>
      <c r="DS787">
        <f t="shared" si="292"/>
        <v>-0.17437010128482172</v>
      </c>
      <c r="DT787">
        <f t="shared" si="293"/>
        <v>-5.5596030697886954E-3</v>
      </c>
      <c r="DU787">
        <f t="shared" si="294"/>
        <v>-8.5537322956266107E-2</v>
      </c>
      <c r="DV787">
        <f t="shared" si="295"/>
        <v>-9.7544897296234528E-2</v>
      </c>
      <c r="DW787">
        <f t="shared" si="296"/>
        <v>-0.20663997706083448</v>
      </c>
      <c r="DX787">
        <f t="shared" si="297"/>
        <v>-3.9856821144886685E-3</v>
      </c>
      <c r="DY787">
        <f t="shared" si="298"/>
        <v>-0.20437517275351935</v>
      </c>
      <c r="DZ787">
        <f t="shared" si="299"/>
        <v>-0.15642495718926899</v>
      </c>
      <c r="EA787">
        <f t="shared" si="281"/>
        <v>-0.33111029058886338</v>
      </c>
      <c r="EB787">
        <f t="shared" si="282"/>
        <v>-0.31541613366492327</v>
      </c>
      <c r="EC787">
        <f t="shared" si="283"/>
        <v>-4.4365443088421365E-2</v>
      </c>
      <c r="ED787">
        <f t="shared" si="284"/>
        <v>3.0021801229735759E-2</v>
      </c>
      <c r="EE787">
        <f t="shared" si="285"/>
        <v>-0.24310536215617812</v>
      </c>
      <c r="EF787">
        <f t="shared" si="286"/>
        <v>-5.4168300523974304E-2</v>
      </c>
      <c r="EG787">
        <f t="shared" si="287"/>
        <v>2.1641331870419292E-2</v>
      </c>
      <c r="EH787">
        <f t="shared" si="288"/>
        <v>-0.27275463835152586</v>
      </c>
      <c r="EI787">
        <f t="shared" si="289"/>
        <v>-0.23713049095560423</v>
      </c>
      <c r="EJ787">
        <f t="shared" si="290"/>
        <v>-8.0703053935027108E-2</v>
      </c>
      <c r="EK787">
        <f t="shared" si="291"/>
        <v>6.7724574853120709E-3</v>
      </c>
    </row>
    <row r="788" spans="1:141" x14ac:dyDescent="0.3">
      <c r="A788" s="6">
        <f>('Base original'!A788-MIN('Base original'!A:A))/(MAX('Base original'!A:A)-MIN('Base original'!A:A))</f>
        <v>0.29203539823008856</v>
      </c>
      <c r="B788" s="6">
        <f>('Base original'!B788-MIN('Base original'!B:B))/(MAX('Base original'!B:B)-MIN('Base original'!B:B))</f>
        <v>0.14383561643835618</v>
      </c>
      <c r="C788" s="6">
        <f>('Base original'!C788-MIN('Base original'!C:C))/(MAX('Base original'!C:C)-MIN('Base original'!C:C))</f>
        <v>0.41</v>
      </c>
      <c r="D788" s="6">
        <f>('Base original'!D788-MIN('Base original'!D:D))/(MAX('Base original'!D:D)-MIN('Base original'!D:D))</f>
        <v>4.1095890410958902E-2</v>
      </c>
      <c r="E788" s="6">
        <f>('Base original'!E788-MIN('Base original'!E:E))/(MAX('Base original'!E:E)-MIN('Base original'!E:E))</f>
        <v>7.3455759599332052E-2</v>
      </c>
      <c r="F788" s="6">
        <f>('Base original'!F788-MIN('Base original'!F:F))/(MAX('Base original'!F:F)-MIN('Base original'!F:F))</f>
        <v>7.4626865671641784E-2</v>
      </c>
      <c r="G788" s="6">
        <f>('Base original'!G788-MIN('Base original'!G:G))/(MAX('Base original'!G:G)-MIN('Base original'!G:G))</f>
        <v>0.10247349823321555</v>
      </c>
      <c r="H788" s="6">
        <f>('Base original'!H788-MIN('Base original'!H:H))/(MAX('Base original'!H:H)-MIN('Base original'!H:H))</f>
        <v>0.28560939794419671</v>
      </c>
      <c r="I788" s="6">
        <f>('Base original'!I788-MIN('Base original'!I:I))/(MAX('Base original'!I:I)-MIN('Base original'!I:I))</f>
        <v>0.43307086614173229</v>
      </c>
      <c r="J788" s="6">
        <f>('Base original'!J788-MIN('Base original'!J:J))/(MAX('Base original'!J:J)-MIN('Base original'!J:J))</f>
        <v>0.22754491017964071</v>
      </c>
      <c r="K788" s="6">
        <f>('Base original'!K788-MIN('Base original'!K:K))/(MAX('Base original'!K:K)-MIN('Base original'!K:K))</f>
        <v>0.39999999999999997</v>
      </c>
      <c r="L788" s="6">
        <f>'Base original'!L788</f>
        <v>6</v>
      </c>
      <c r="M788">
        <v>1112</v>
      </c>
      <c r="O788">
        <v>0.93650440626778952</v>
      </c>
      <c r="P788" t="str">
        <f>IF(O788&lt;=cockpit!C$11,"treino","teste")</f>
        <v>teste</v>
      </c>
      <c r="AP788" s="6">
        <v>0.90074046657745488</v>
      </c>
      <c r="AQ788" s="6">
        <v>1.3010492526682962</v>
      </c>
      <c r="AR788" s="6">
        <v>1.1684772070206213</v>
      </c>
      <c r="AS788" s="6">
        <v>1.4380408085976595</v>
      </c>
      <c r="AT788" s="6">
        <v>1.4613595869696854</v>
      </c>
      <c r="AU788" s="6">
        <v>1.292323271300581</v>
      </c>
      <c r="AV788" s="6">
        <v>1.2204041689789118</v>
      </c>
      <c r="AW788" s="6">
        <v>1.500855142581172</v>
      </c>
      <c r="AX788" s="6">
        <v>0.84788462256157682</v>
      </c>
      <c r="AY788" s="6">
        <v>0.75165953402525165</v>
      </c>
      <c r="AZ788" s="6">
        <v>0.89955300196578381</v>
      </c>
      <c r="BA788" s="6">
        <v>1.3621085928493846</v>
      </c>
      <c r="BB788" s="6">
        <v>1.0439648679006583</v>
      </c>
      <c r="BC788" s="6">
        <v>1.0875615940833747</v>
      </c>
      <c r="BD788" s="6">
        <v>1.0907103430893039</v>
      </c>
      <c r="BE788" s="6">
        <v>1.5770002573888922</v>
      </c>
      <c r="BF788" s="6">
        <v>0.94114534577782893</v>
      </c>
      <c r="BG788" s="6">
        <v>1.0312524297546857</v>
      </c>
      <c r="BH788" s="6">
        <v>1.077448683804171</v>
      </c>
      <c r="BI788" s="6">
        <v>1.1186383753959033</v>
      </c>
      <c r="BL788" s="8">
        <f>IF(BL$1&lt;=cockpit!$C$15,1/(1+EXP(-(AP788+T$14))),0)</f>
        <v>0.7424762603012609</v>
      </c>
      <c r="BM788" s="8">
        <f>IF(BM$1&lt;=cockpit!$C$15,1/(1+EXP(-(AQ788+U$14))),0)</f>
        <v>0.80543278815100183</v>
      </c>
      <c r="BN788" s="8">
        <f>IF(BN$1&lt;=cockpit!$C$15,1/(1+EXP(-(AR788+V$14))),0)</f>
        <v>0.78925000265841339</v>
      </c>
      <c r="BO788" s="8">
        <f>IF(BO$1&lt;=cockpit!$C$15,1/(1+EXP(-(AS788+W$14))),0)</f>
        <v>0.81851274305179145</v>
      </c>
      <c r="BP788" s="8">
        <f>IF(BP$1&lt;=cockpit!$C$15,1/(1+EXP(-(AT788+X$14))),0)</f>
        <v>0.82762383153495167</v>
      </c>
      <c r="BQ788" s="8">
        <f>IF(BQ$1&lt;=cockpit!$C$15,1/(1+EXP(-(AU788+Y$14))),0)</f>
        <v>0.8507116067684094</v>
      </c>
      <c r="BR788" s="8">
        <f>IF(BR$1&lt;=cockpit!$C$15,1/(1+EXP(-(AV788+Z$14))),0)</f>
        <v>0.83436981484698591</v>
      </c>
      <c r="BS788" s="8">
        <f>IF(BS$1&lt;=cockpit!$C$15,1/(1+EXP(-(AW788+AA$14))),0)</f>
        <v>0.83335863607975902</v>
      </c>
      <c r="BT788" s="8">
        <f>IF(BT$1&lt;=cockpit!$C$15,1/(1+EXP(-(AX788+AB$14))),0)</f>
        <v>0.71947168062932554</v>
      </c>
      <c r="BU788" s="8">
        <f>IF(BU$1&lt;=cockpit!$C$15,1/(1+EXP(-(AY788+AC$14))),0)</f>
        <v>0.68831050596282572</v>
      </c>
      <c r="BV788" s="8">
        <f>IF(BV$1&lt;=cockpit!$C$15,1/(1+EXP(-(AZ788+AD$14))),0)</f>
        <v>0.7815413940932413</v>
      </c>
      <c r="BW788" s="8">
        <f>IF(BW$1&lt;=cockpit!$C$15,1/(1+EXP(-(BA788+AE$14))),0)</f>
        <v>0.85672806583825367</v>
      </c>
      <c r="BX788" s="8">
        <f>IF(BX$1&lt;=cockpit!$C$15,1/(1+EXP(-(BB788+AF$14))),0)</f>
        <v>0.85496928659635052</v>
      </c>
      <c r="BY788" s="8">
        <f>IF(BY$1&lt;=cockpit!$C$15,1/(1+EXP(-(BC788+AG$14))),0)</f>
        <v>0.74249270833344128</v>
      </c>
      <c r="BZ788" s="8">
        <f>IF(BZ$1&lt;=cockpit!$C$15,1/(1+EXP(-(BD788+AH$14))),0)</f>
        <v>0.80142663263416924</v>
      </c>
      <c r="CA788" s="8">
        <f>IF(CA$1&lt;=cockpit!$C$15,1/(1+EXP(-(BE788+AI$14))),0)</f>
        <v>0.92744258383898481</v>
      </c>
      <c r="CB788" s="8">
        <f>IF(CB$1&lt;=cockpit!$C$15,1/(1+EXP(-(BF788+AJ$14))),0)</f>
        <v>0.79480721116755548</v>
      </c>
      <c r="CC788" s="8">
        <f>IF(CC$1&lt;=cockpit!$C$15,1/(1+EXP(-(BG788+AK$14))),0)</f>
        <v>0.7718316278917341</v>
      </c>
      <c r="CD788" s="8">
        <f>IF(CD$1&lt;=cockpit!$C$15,1/(1+EXP(-(BH788+AL$14))),0)</f>
        <v>0.88168285776980371</v>
      </c>
      <c r="CE788" s="8">
        <f>IF(CE$1&lt;=cockpit!$C$15,1/(1+EXP(-(BI788+AM$14))),0)</f>
        <v>0.84027701648407604</v>
      </c>
      <c r="CH788" s="6">
        <v>5.4219909707565694</v>
      </c>
      <c r="CK788" s="9">
        <f t="shared" si="277"/>
        <v>5.4219909707565694</v>
      </c>
      <c r="CM788" s="9">
        <f t="shared" si="278"/>
        <v>0.33409443788693294</v>
      </c>
      <c r="CP788">
        <f t="shared" si="279"/>
        <v>0</v>
      </c>
      <c r="CV788">
        <v>0</v>
      </c>
      <c r="CW788">
        <v>0</v>
      </c>
      <c r="CX788">
        <v>0</v>
      </c>
      <c r="CY788">
        <v>0</v>
      </c>
      <c r="CZ788">
        <v>0</v>
      </c>
      <c r="DA788">
        <v>0</v>
      </c>
      <c r="DB788">
        <v>0</v>
      </c>
      <c r="DC788">
        <v>0</v>
      </c>
      <c r="DD788">
        <v>0</v>
      </c>
      <c r="DE788">
        <v>0</v>
      </c>
      <c r="DF788">
        <v>0</v>
      </c>
      <c r="DG788">
        <v>0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0</v>
      </c>
      <c r="DN788">
        <v>0</v>
      </c>
      <c r="DO788">
        <v>0</v>
      </c>
      <c r="DR788">
        <f t="shared" si="280"/>
        <v>0</v>
      </c>
      <c r="DS788">
        <f t="shared" si="292"/>
        <v>0</v>
      </c>
      <c r="DT788">
        <f t="shared" si="293"/>
        <v>0</v>
      </c>
      <c r="DU788">
        <f t="shared" si="294"/>
        <v>0</v>
      </c>
      <c r="DV788">
        <f t="shared" si="295"/>
        <v>0</v>
      </c>
      <c r="DW788">
        <f t="shared" si="296"/>
        <v>0</v>
      </c>
      <c r="DX788">
        <f t="shared" si="297"/>
        <v>0</v>
      </c>
      <c r="DY788">
        <f t="shared" si="298"/>
        <v>0</v>
      </c>
      <c r="DZ788">
        <f t="shared" si="299"/>
        <v>0</v>
      </c>
      <c r="EA788">
        <f t="shared" si="281"/>
        <v>0</v>
      </c>
      <c r="EB788">
        <f t="shared" si="282"/>
        <v>0</v>
      </c>
      <c r="EC788">
        <f t="shared" si="283"/>
        <v>0</v>
      </c>
      <c r="ED788">
        <f t="shared" si="284"/>
        <v>0</v>
      </c>
      <c r="EE788">
        <f t="shared" si="285"/>
        <v>0</v>
      </c>
      <c r="EF788">
        <f t="shared" si="286"/>
        <v>0</v>
      </c>
      <c r="EG788">
        <f t="shared" si="287"/>
        <v>0</v>
      </c>
      <c r="EH788">
        <f t="shared" si="288"/>
        <v>0</v>
      </c>
      <c r="EI788">
        <f t="shared" si="289"/>
        <v>0</v>
      </c>
      <c r="EJ788">
        <f t="shared" si="290"/>
        <v>0</v>
      </c>
      <c r="EK788">
        <f t="shared" si="291"/>
        <v>0</v>
      </c>
    </row>
    <row r="789" spans="1:141" x14ac:dyDescent="0.3">
      <c r="A789" s="6">
        <f>('Base original'!A789-MIN('Base original'!A:A))/(MAX('Base original'!A:A)-MIN('Base original'!A:A))</f>
        <v>3.5398230088495602E-2</v>
      </c>
      <c r="B789" s="6">
        <f>('Base original'!B789-MIN('Base original'!B:B))/(MAX('Base original'!B:B)-MIN('Base original'!B:B))</f>
        <v>0.19178082191780824</v>
      </c>
      <c r="C789" s="6">
        <f>('Base original'!C789-MIN('Base original'!C:C))/(MAX('Base original'!C:C)-MIN('Base original'!C:C))</f>
        <v>0.5</v>
      </c>
      <c r="D789" s="6">
        <f>('Base original'!D789-MIN('Base original'!D:D))/(MAX('Base original'!D:D)-MIN('Base original'!D:D))</f>
        <v>0.23287671232876711</v>
      </c>
      <c r="E789" s="6">
        <f>('Base original'!E789-MIN('Base original'!E:E))/(MAX('Base original'!E:E)-MIN('Base original'!E:E))</f>
        <v>5.6761268781302179E-2</v>
      </c>
      <c r="F789" s="6">
        <f>('Base original'!F789-MIN('Base original'!F:F))/(MAX('Base original'!F:F)-MIN('Base original'!F:F))</f>
        <v>0.41791044776119401</v>
      </c>
      <c r="G789" s="6">
        <f>('Base original'!G789-MIN('Base original'!G:G))/(MAX('Base original'!G:G)-MIN('Base original'!G:G))</f>
        <v>0.26148409893992935</v>
      </c>
      <c r="H789" s="6">
        <f>('Base original'!H789-MIN('Base original'!H:H))/(MAX('Base original'!H:H)-MIN('Base original'!H:H))</f>
        <v>9.5447870778240674E-3</v>
      </c>
      <c r="I789" s="6">
        <f>('Base original'!I789-MIN('Base original'!I:I))/(MAX('Base original'!I:I)-MIN('Base original'!I:I))</f>
        <v>0.59055118110236238</v>
      </c>
      <c r="J789" s="6">
        <f>('Base original'!J789-MIN('Base original'!J:J))/(MAX('Base original'!J:J)-MIN('Base original'!J:J))</f>
        <v>0.19760479041916171</v>
      </c>
      <c r="K789" s="6">
        <f>('Base original'!K789-MIN('Base original'!K:K))/(MAX('Base original'!K:K)-MIN('Base original'!K:K))</f>
        <v>0.79999999999999993</v>
      </c>
      <c r="L789" s="6">
        <f>'Base original'!L789</f>
        <v>6</v>
      </c>
      <c r="M789">
        <v>1114</v>
      </c>
      <c r="O789">
        <v>0.56854206295410326</v>
      </c>
      <c r="P789" t="str">
        <f>IF(O789&lt;=cockpit!C$11,"treino","teste")</f>
        <v>treino</v>
      </c>
      <c r="AP789" s="6">
        <v>1.1037912056143779</v>
      </c>
      <c r="AQ789" s="6">
        <v>1.5493366324658289</v>
      </c>
      <c r="AR789" s="6">
        <v>1.8824468432295116</v>
      </c>
      <c r="AS789" s="6">
        <v>1.8158674521753191</v>
      </c>
      <c r="AT789" s="6">
        <v>1.8696666280793093</v>
      </c>
      <c r="AU789" s="6">
        <v>1.48500759409417</v>
      </c>
      <c r="AV789" s="6">
        <v>1.5101321573987667</v>
      </c>
      <c r="AW789" s="6">
        <v>1.6468115499114013</v>
      </c>
      <c r="AX789" s="6">
        <v>1.208323163044962</v>
      </c>
      <c r="AY789" s="6">
        <v>1.1408513831062563</v>
      </c>
      <c r="AZ789" s="6">
        <v>1.3436496384484058</v>
      </c>
      <c r="BA789" s="6">
        <v>1.7080543351369277</v>
      </c>
      <c r="BB789" s="6">
        <v>1.1224389216234876</v>
      </c>
      <c r="BC789" s="6">
        <v>1.5660870319188689</v>
      </c>
      <c r="BD789" s="6">
        <v>1.3740298927341239</v>
      </c>
      <c r="BE789" s="6">
        <v>1.7402263661279314</v>
      </c>
      <c r="BF789" s="6">
        <v>1.1060960047110682</v>
      </c>
      <c r="BG789" s="6">
        <v>1.6692310014328982</v>
      </c>
      <c r="BH789" s="6">
        <v>1.5940470429721514</v>
      </c>
      <c r="BI789" s="6">
        <v>1.2901977818320072</v>
      </c>
      <c r="BL789" s="8">
        <f>IF(BL$1&lt;=cockpit!$C$15,1/(1+EXP(-(AP789+T$14))),0)</f>
        <v>0.77935812078095479</v>
      </c>
      <c r="BM789" s="8">
        <f>IF(BM$1&lt;=cockpit!$C$15,1/(1+EXP(-(AQ789+U$14))),0)</f>
        <v>0.84142770280248813</v>
      </c>
      <c r="BN789" s="8">
        <f>IF(BN$1&lt;=cockpit!$C$15,1/(1+EXP(-(AR789+V$14))),0)</f>
        <v>0.88435978322757258</v>
      </c>
      <c r="BO789" s="8">
        <f>IF(BO$1&lt;=cockpit!$C$15,1/(1+EXP(-(AS789+W$14))),0)</f>
        <v>0.86808480614090222</v>
      </c>
      <c r="BP789" s="8">
        <f>IF(BP$1&lt;=cockpit!$C$15,1/(1+EXP(-(AT789+X$14))),0)</f>
        <v>0.87838093962660413</v>
      </c>
      <c r="BQ789" s="8">
        <f>IF(BQ$1&lt;=cockpit!$C$15,1/(1+EXP(-(AU789+Y$14))),0)</f>
        <v>0.87356757877011315</v>
      </c>
      <c r="BR789" s="8">
        <f>IF(BR$1&lt;=cockpit!$C$15,1/(1+EXP(-(AV789+Z$14))),0)</f>
        <v>0.87064201088094506</v>
      </c>
      <c r="BS789" s="8">
        <f>IF(BS$1&lt;=cockpit!$C$15,1/(1+EXP(-(AW789+AA$14))),0)</f>
        <v>0.85265478335397449</v>
      </c>
      <c r="BT789" s="8">
        <f>IF(BT$1&lt;=cockpit!$C$15,1/(1+EXP(-(AX789+AB$14))),0)</f>
        <v>0.78621862569195755</v>
      </c>
      <c r="BU789" s="8">
        <f>IF(BU$1&lt;=cockpit!$C$15,1/(1+EXP(-(AY789+AC$14))),0)</f>
        <v>0.76520382181702784</v>
      </c>
      <c r="BV789" s="8">
        <f>IF(BV$1&lt;=cockpit!$C$15,1/(1+EXP(-(AZ789+AD$14))),0)</f>
        <v>0.84797010500005232</v>
      </c>
      <c r="BW789" s="8">
        <f>IF(BW$1&lt;=cockpit!$C$15,1/(1+EXP(-(BA789+AE$14))),0)</f>
        <v>0.89419459736501317</v>
      </c>
      <c r="BX789" s="8">
        <f>IF(BX$1&lt;=cockpit!$C$15,1/(1+EXP(-(BB789+AF$14))),0)</f>
        <v>0.8644313881472856</v>
      </c>
      <c r="BY789" s="8">
        <f>IF(BY$1&lt;=cockpit!$C$15,1/(1+EXP(-(BC789+AG$14))),0)</f>
        <v>0.82309961448787849</v>
      </c>
      <c r="BZ789" s="8">
        <f>IF(BZ$1&lt;=cockpit!$C$15,1/(1+EXP(-(BD789+AH$14))),0)</f>
        <v>0.84271300688616202</v>
      </c>
      <c r="CA789" s="8">
        <f>IF(CA$1&lt;=cockpit!$C$15,1/(1+EXP(-(BE789+AI$14))),0)</f>
        <v>0.93768890881041322</v>
      </c>
      <c r="CB789" s="8">
        <f>IF(CB$1&lt;=cockpit!$C$15,1/(1+EXP(-(BF789+AJ$14))),0)</f>
        <v>0.82040595285514617</v>
      </c>
      <c r="CC789" s="8">
        <f>IF(CC$1&lt;=cockpit!$C$15,1/(1+EXP(-(BG789+AK$14))),0)</f>
        <v>0.86490730521737758</v>
      </c>
      <c r="CD789" s="8">
        <f>IF(CD$1&lt;=cockpit!$C$15,1/(1+EXP(-(BH789+AL$14))),0)</f>
        <v>0.92588019753369333</v>
      </c>
      <c r="CE789" s="8">
        <f>IF(CE$1&lt;=cockpit!$C$15,1/(1+EXP(-(BI789+AM$14))),0)</f>
        <v>0.86198197458945702</v>
      </c>
      <c r="CH789" s="6">
        <v>5.7467119392204298</v>
      </c>
      <c r="CK789" s="9">
        <f t="shared" si="277"/>
        <v>5.7467119392204298</v>
      </c>
      <c r="CM789" s="9">
        <f t="shared" si="278"/>
        <v>6.4154841733475257E-2</v>
      </c>
      <c r="CP789">
        <f t="shared" si="279"/>
        <v>-0.25328806077957022</v>
      </c>
      <c r="CV789">
        <v>1.9861785344858152E-2</v>
      </c>
      <c r="CW789">
        <v>-0.10388980337377945</v>
      </c>
      <c r="CX789">
        <v>-4.2873921335081222E-3</v>
      </c>
      <c r="CY789">
        <v>-6.7831122686587184E-2</v>
      </c>
      <c r="CZ789">
        <v>-8.1077629459361894E-2</v>
      </c>
      <c r="DA789">
        <v>-0.19097766774179178</v>
      </c>
      <c r="DB789">
        <v>-3.3635725717619061E-3</v>
      </c>
      <c r="DC789">
        <v>-0.15923741488000151</v>
      </c>
      <c r="DD789">
        <v>-6.8959511584797115E-2</v>
      </c>
      <c r="DE789">
        <v>-0.14969613626339984</v>
      </c>
      <c r="DF789">
        <v>-0.18450419474321547</v>
      </c>
      <c r="DG789">
        <v>-5.0407208513230432E-2</v>
      </c>
      <c r="DH789">
        <v>2.6005961596641834E-2</v>
      </c>
      <c r="DI789">
        <v>-0.12598188371157457</v>
      </c>
      <c r="DJ789">
        <v>-3.4898140800968092E-2</v>
      </c>
      <c r="DK789">
        <v>4.5691273988845517E-2</v>
      </c>
      <c r="DL789">
        <v>-0.16794769995921488</v>
      </c>
      <c r="DM789">
        <v>-0.15067347900855574</v>
      </c>
      <c r="DN789">
        <v>-0.10065970294121313</v>
      </c>
      <c r="DO789">
        <v>5.3644523935364122E-3</v>
      </c>
      <c r="DR789">
        <f t="shared" si="280"/>
        <v>7.7977551907484491E-3</v>
      </c>
      <c r="DS789">
        <f t="shared" si="292"/>
        <v>-3.0335762428431123E-2</v>
      </c>
      <c r="DT789">
        <f t="shared" si="293"/>
        <v>-9.3425607526189292E-4</v>
      </c>
      <c r="DU789">
        <f t="shared" si="294"/>
        <v>-1.6715540087102226E-2</v>
      </c>
      <c r="DV789">
        <f t="shared" si="295"/>
        <v>-1.8521935128228337E-2</v>
      </c>
      <c r="DW789">
        <f t="shared" si="296"/>
        <v>-4.5238729838152032E-2</v>
      </c>
      <c r="DX789">
        <f t="shared" si="297"/>
        <v>-8.1392566247434075E-4</v>
      </c>
      <c r="DY789">
        <f t="shared" si="298"/>
        <v>-4.3468600918659006E-2</v>
      </c>
      <c r="DZ789">
        <f t="shared" si="299"/>
        <v>-2.6332897893171291E-2</v>
      </c>
      <c r="EA789">
        <f t="shared" si="281"/>
        <v>-6.2043526351877473E-2</v>
      </c>
      <c r="EB789">
        <f t="shared" si="282"/>
        <v>-5.1835844838601979E-2</v>
      </c>
      <c r="EC789">
        <f t="shared" si="283"/>
        <v>-1.0102412212524876E-2</v>
      </c>
      <c r="ED789">
        <f t="shared" si="284"/>
        <v>6.5732245983103803E-3</v>
      </c>
      <c r="EE789">
        <f t="shared" si="285"/>
        <v>-4.0630042473090704E-2</v>
      </c>
      <c r="EF789">
        <f t="shared" si="286"/>
        <v>-1.0114695241511125E-2</v>
      </c>
      <c r="EG789">
        <f t="shared" si="287"/>
        <v>5.5167420461192905E-3</v>
      </c>
      <c r="EH789">
        <f t="shared" si="288"/>
        <v>-5.4907825518006229E-2</v>
      </c>
      <c r="EI789">
        <f t="shared" si="289"/>
        <v>-3.7959976179257705E-2</v>
      </c>
      <c r="EJ789">
        <f t="shared" si="290"/>
        <v>-1.4368755845062833E-2</v>
      </c>
      <c r="EK789">
        <f t="shared" si="291"/>
        <v>1.3785949321819548E-3</v>
      </c>
    </row>
    <row r="790" spans="1:141" x14ac:dyDescent="0.3">
      <c r="A790" s="6">
        <f>('Base original'!A790-MIN('Base original'!A:A))/(MAX('Base original'!A:A)-MIN('Base original'!A:A))</f>
        <v>0.21238938053097348</v>
      </c>
      <c r="B790" s="6">
        <f>('Base original'!B790-MIN('Base original'!B:B))/(MAX('Base original'!B:B)-MIN('Base original'!B:B))</f>
        <v>0.39041095890410954</v>
      </c>
      <c r="C790" s="6">
        <f>('Base original'!C790-MIN('Base original'!C:C))/(MAX('Base original'!C:C)-MIN('Base original'!C:C))</f>
        <v>7.0000000000000007E-2</v>
      </c>
      <c r="D790" s="6">
        <f>('Base original'!D790-MIN('Base original'!D:D))/(MAX('Base original'!D:D)-MIN('Base original'!D:D))</f>
        <v>0.10958904109589042</v>
      </c>
      <c r="E790" s="6">
        <f>('Base original'!E790-MIN('Base original'!E:E))/(MAX('Base original'!E:E)-MIN('Base original'!E:E))</f>
        <v>0.1318864774624374</v>
      </c>
      <c r="F790" s="6">
        <f>('Base original'!F790-MIN('Base original'!F:F))/(MAX('Base original'!F:F)-MIN('Base original'!F:F))</f>
        <v>0.20895522388059701</v>
      </c>
      <c r="G790" s="6">
        <f>('Base original'!G790-MIN('Base original'!G:G))/(MAX('Base original'!G:G)-MIN('Base original'!G:G))</f>
        <v>5.3003533568904596E-2</v>
      </c>
      <c r="H790" s="6">
        <f>('Base original'!H790-MIN('Base original'!H:H))/(MAX('Base original'!H:H)-MIN('Base original'!H:H))</f>
        <v>0.41483113069016581</v>
      </c>
      <c r="I790" s="6">
        <f>('Base original'!I790-MIN('Base original'!I:I))/(MAX('Base original'!I:I)-MIN('Base original'!I:I))</f>
        <v>0.50393700787401563</v>
      </c>
      <c r="J790" s="6">
        <f>('Base original'!J790-MIN('Base original'!J:J))/(MAX('Base original'!J:J)-MIN('Base original'!J:J))</f>
        <v>0.16167664670658682</v>
      </c>
      <c r="K790" s="6">
        <f>('Base original'!K790-MIN('Base original'!K:K))/(MAX('Base original'!K:K)-MIN('Base original'!K:K))</f>
        <v>0.44615384615384623</v>
      </c>
      <c r="L790" s="6">
        <f>'Base original'!L790</f>
        <v>6</v>
      </c>
      <c r="M790">
        <v>1115</v>
      </c>
      <c r="O790">
        <v>0.94198991799248144</v>
      </c>
      <c r="P790" t="str">
        <f>IF(O790&lt;=cockpit!C$11,"treino","teste")</f>
        <v>teste</v>
      </c>
      <c r="AP790" s="6">
        <v>0.61583511738434826</v>
      </c>
      <c r="AQ790" s="6">
        <v>1.3233933569233371</v>
      </c>
      <c r="AR790" s="6">
        <v>1.3920733472589055</v>
      </c>
      <c r="AS790" s="6">
        <v>1.5506866905491188</v>
      </c>
      <c r="AT790" s="6">
        <v>1.5520516373674025</v>
      </c>
      <c r="AU790" s="6">
        <v>1.4309646127465359</v>
      </c>
      <c r="AV790" s="6">
        <v>1.4308844091301949</v>
      </c>
      <c r="AW790" s="6">
        <v>1.5973070483995735</v>
      </c>
      <c r="AX790" s="6">
        <v>0.89754536795399942</v>
      </c>
      <c r="AY790" s="6">
        <v>0.98935325395331375</v>
      </c>
      <c r="AZ790" s="6">
        <v>1.0157314659704058</v>
      </c>
      <c r="BA790" s="6">
        <v>1.4145670298163164</v>
      </c>
      <c r="BB790" s="6">
        <v>1.1412109515843349</v>
      </c>
      <c r="BC790" s="6">
        <v>1.3013812358058494</v>
      </c>
      <c r="BD790" s="6">
        <v>1.020467063050718</v>
      </c>
      <c r="BE790" s="6">
        <v>1.8660380719349154</v>
      </c>
      <c r="BF790" s="6">
        <v>1.2193348393104715</v>
      </c>
      <c r="BG790" s="6">
        <v>1.0367163455661366</v>
      </c>
      <c r="BH790" s="6">
        <v>1.1105250337716228</v>
      </c>
      <c r="BI790" s="6">
        <v>1.0966123514613713</v>
      </c>
      <c r="BL790" s="8">
        <f>IF(BL$1&lt;=cockpit!$C$15,1/(1+EXP(-(AP790+T$14))),0)</f>
        <v>0.68437984423106479</v>
      </c>
      <c r="BM790" s="8">
        <f>IF(BM$1&lt;=cockpit!$C$15,1/(1+EXP(-(AQ790+U$14))),0)</f>
        <v>0.8089104723029461</v>
      </c>
      <c r="BN790" s="8">
        <f>IF(BN$1&lt;=cockpit!$C$15,1/(1+EXP(-(AR790+V$14))),0)</f>
        <v>0.8240464248939201</v>
      </c>
      <c r="BO790" s="8">
        <f>IF(BO$1&lt;=cockpit!$C$15,1/(1+EXP(-(AS790+W$14))),0)</f>
        <v>0.83465018906807675</v>
      </c>
      <c r="BP790" s="8">
        <f>IF(BP$1&lt;=cockpit!$C$15,1/(1+EXP(-(AT790+X$14))),0)</f>
        <v>0.84018049742394307</v>
      </c>
      <c r="BQ790" s="8">
        <f>IF(BQ$1&lt;=cockpit!$C$15,1/(1+EXP(-(AU790+Y$14))),0)</f>
        <v>0.86747720481518387</v>
      </c>
      <c r="BR790" s="8">
        <f>IF(BR$1&lt;=cockpit!$C$15,1/(1+EXP(-(AV790+Z$14))),0)</f>
        <v>0.86145163750358777</v>
      </c>
      <c r="BS790" s="8">
        <f>IF(BS$1&lt;=cockpit!$C$15,1/(1+EXP(-(AW790+AA$14))),0)</f>
        <v>0.84632611138883396</v>
      </c>
      <c r="BT790" s="8">
        <f>IF(BT$1&lt;=cockpit!$C$15,1/(1+EXP(-(AX790+AB$14))),0)</f>
        <v>0.72938473634038981</v>
      </c>
      <c r="BU790" s="8">
        <f>IF(BU$1&lt;=cockpit!$C$15,1/(1+EXP(-(AY790+AC$14))),0)</f>
        <v>0.73690160575387353</v>
      </c>
      <c r="BV790" s="8">
        <f>IF(BV$1&lt;=cockpit!$C$15,1/(1+EXP(-(AZ790+AD$14))),0)</f>
        <v>0.80072791092806561</v>
      </c>
      <c r="BW790" s="8">
        <f>IF(BW$1&lt;=cockpit!$C$15,1/(1+EXP(-(BA790+AE$14))),0)</f>
        <v>0.8630473763815889</v>
      </c>
      <c r="BX790" s="8">
        <f>IF(BX$1&lt;=cockpit!$C$15,1/(1+EXP(-(BB790+AF$14))),0)</f>
        <v>0.86661626672558978</v>
      </c>
      <c r="BY790" s="8">
        <f>IF(BY$1&lt;=cockpit!$C$15,1/(1+EXP(-(BC790+AG$14))),0)</f>
        <v>0.78121906226290194</v>
      </c>
      <c r="BZ790" s="8">
        <f>IF(BZ$1&lt;=cockpit!$C$15,1/(1+EXP(-(BD790+AH$14))),0)</f>
        <v>0.79001096491195211</v>
      </c>
      <c r="CA790" s="8">
        <f>IF(CA$1&lt;=cockpit!$C$15,1/(1+EXP(-(BE790+AI$14))),0)</f>
        <v>0.94464752565436116</v>
      </c>
      <c r="CB790" s="8">
        <f>IF(CB$1&lt;=cockpit!$C$15,1/(1+EXP(-(BF790+AJ$14))),0)</f>
        <v>0.83648982100716995</v>
      </c>
      <c r="CC790" s="8">
        <f>IF(CC$1&lt;=cockpit!$C$15,1/(1+EXP(-(BG790+AK$14))),0)</f>
        <v>0.7727924353623522</v>
      </c>
      <c r="CD790" s="8">
        <f>IF(CD$1&lt;=cockpit!$C$15,1/(1+EXP(-(BH790+AL$14))),0)</f>
        <v>0.88508999826267987</v>
      </c>
      <c r="CE790" s="8">
        <f>IF(CE$1&lt;=cockpit!$C$15,1/(1+EXP(-(BI790+AM$14))),0)</f>
        <v>0.83729866746025783</v>
      </c>
      <c r="CH790" s="6">
        <v>5.5477236375116155</v>
      </c>
      <c r="CK790" s="9">
        <f t="shared" si="277"/>
        <v>5.5477236375116155</v>
      </c>
      <c r="CM790" s="9">
        <f t="shared" si="278"/>
        <v>0.2045539080657246</v>
      </c>
      <c r="CP790">
        <f t="shared" si="279"/>
        <v>0</v>
      </c>
      <c r="CV790">
        <v>0</v>
      </c>
      <c r="CW790">
        <v>0</v>
      </c>
      <c r="CX790">
        <v>0</v>
      </c>
      <c r="CY790">
        <v>0</v>
      </c>
      <c r="CZ790">
        <v>0</v>
      </c>
      <c r="DA790">
        <v>0</v>
      </c>
      <c r="DB790">
        <v>0</v>
      </c>
      <c r="DC790">
        <v>0</v>
      </c>
      <c r="DD790">
        <v>0</v>
      </c>
      <c r="DE790">
        <v>0</v>
      </c>
      <c r="DF790">
        <v>0</v>
      </c>
      <c r="DG790">
        <v>0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0</v>
      </c>
      <c r="DO790">
        <v>0</v>
      </c>
      <c r="DR790">
        <f t="shared" si="280"/>
        <v>0</v>
      </c>
      <c r="DS790">
        <f t="shared" si="292"/>
        <v>0</v>
      </c>
      <c r="DT790">
        <f t="shared" si="293"/>
        <v>0</v>
      </c>
      <c r="DU790">
        <f t="shared" si="294"/>
        <v>0</v>
      </c>
      <c r="DV790">
        <f t="shared" si="295"/>
        <v>0</v>
      </c>
      <c r="DW790">
        <f t="shared" si="296"/>
        <v>0</v>
      </c>
      <c r="DX790">
        <f t="shared" si="297"/>
        <v>0</v>
      </c>
      <c r="DY790">
        <f t="shared" si="298"/>
        <v>0</v>
      </c>
      <c r="DZ790">
        <f t="shared" si="299"/>
        <v>0</v>
      </c>
      <c r="EA790">
        <f t="shared" si="281"/>
        <v>0</v>
      </c>
      <c r="EB790">
        <f t="shared" si="282"/>
        <v>0</v>
      </c>
      <c r="EC790">
        <f t="shared" si="283"/>
        <v>0</v>
      </c>
      <c r="ED790">
        <f t="shared" si="284"/>
        <v>0</v>
      </c>
      <c r="EE790">
        <f t="shared" si="285"/>
        <v>0</v>
      </c>
      <c r="EF790">
        <f t="shared" si="286"/>
        <v>0</v>
      </c>
      <c r="EG790">
        <f t="shared" si="287"/>
        <v>0</v>
      </c>
      <c r="EH790">
        <f t="shared" si="288"/>
        <v>0</v>
      </c>
      <c r="EI790">
        <f t="shared" si="289"/>
        <v>0</v>
      </c>
      <c r="EJ790">
        <f t="shared" si="290"/>
        <v>0</v>
      </c>
      <c r="EK790">
        <f t="shared" si="291"/>
        <v>0</v>
      </c>
    </row>
    <row r="791" spans="1:141" x14ac:dyDescent="0.3">
      <c r="A791" s="6">
        <f>('Base original'!A791-MIN('Base original'!A:A))/(MAX('Base original'!A:A)-MIN('Base original'!A:A))</f>
        <v>0.21238938053097348</v>
      </c>
      <c r="B791" s="6">
        <f>('Base original'!B791-MIN('Base original'!B:B))/(MAX('Base original'!B:B)-MIN('Base original'!B:B))</f>
        <v>0.39041095890410954</v>
      </c>
      <c r="C791" s="6">
        <f>('Base original'!C791-MIN('Base original'!C:C))/(MAX('Base original'!C:C)-MIN('Base original'!C:C))</f>
        <v>7.0000000000000007E-2</v>
      </c>
      <c r="D791" s="6">
        <f>('Base original'!D791-MIN('Base original'!D:D))/(MAX('Base original'!D:D)-MIN('Base original'!D:D))</f>
        <v>0.10958904109589042</v>
      </c>
      <c r="E791" s="6">
        <f>('Base original'!E791-MIN('Base original'!E:E))/(MAX('Base original'!E:E)-MIN('Base original'!E:E))</f>
        <v>0.1318864774624374</v>
      </c>
      <c r="F791" s="6">
        <f>('Base original'!F791-MIN('Base original'!F:F))/(MAX('Base original'!F:F)-MIN('Base original'!F:F))</f>
        <v>0.20895522388059701</v>
      </c>
      <c r="G791" s="6">
        <f>('Base original'!G791-MIN('Base original'!G:G))/(MAX('Base original'!G:G)-MIN('Base original'!G:G))</f>
        <v>5.3003533568904596E-2</v>
      </c>
      <c r="H791" s="6">
        <f>('Base original'!H791-MIN('Base original'!H:H))/(MAX('Base original'!H:H)-MIN('Base original'!H:H))</f>
        <v>0.41483113069016581</v>
      </c>
      <c r="I791" s="6">
        <f>('Base original'!I791-MIN('Base original'!I:I))/(MAX('Base original'!I:I)-MIN('Base original'!I:I))</f>
        <v>0.50393700787401563</v>
      </c>
      <c r="J791" s="6">
        <f>('Base original'!J791-MIN('Base original'!J:J))/(MAX('Base original'!J:J)-MIN('Base original'!J:J))</f>
        <v>0.16167664670658682</v>
      </c>
      <c r="K791" s="6">
        <f>('Base original'!K791-MIN('Base original'!K:K))/(MAX('Base original'!K:K)-MIN('Base original'!K:K))</f>
        <v>0.44615384615384623</v>
      </c>
      <c r="L791" s="6">
        <f>'Base original'!L791</f>
        <v>6</v>
      </c>
      <c r="M791">
        <v>1116</v>
      </c>
      <c r="O791">
        <v>0.88510676490296381</v>
      </c>
      <c r="P791" t="str">
        <f>IF(O791&lt;=cockpit!C$11,"treino","teste")</f>
        <v>teste</v>
      </c>
      <c r="AP791" s="6">
        <v>0.61583511738434826</v>
      </c>
      <c r="AQ791" s="6">
        <v>1.3233933569233371</v>
      </c>
      <c r="AR791" s="6">
        <v>1.3920733472589055</v>
      </c>
      <c r="AS791" s="6">
        <v>1.5506866905491188</v>
      </c>
      <c r="AT791" s="6">
        <v>1.5520516373674025</v>
      </c>
      <c r="AU791" s="6">
        <v>1.4309646127465359</v>
      </c>
      <c r="AV791" s="6">
        <v>1.4308844091301949</v>
      </c>
      <c r="AW791" s="6">
        <v>1.5973070483995735</v>
      </c>
      <c r="AX791" s="6">
        <v>0.89754536795399942</v>
      </c>
      <c r="AY791" s="6">
        <v>0.98935325395331375</v>
      </c>
      <c r="AZ791" s="6">
        <v>1.0157314659704058</v>
      </c>
      <c r="BA791" s="6">
        <v>1.4145670298163164</v>
      </c>
      <c r="BB791" s="6">
        <v>1.1412109515843349</v>
      </c>
      <c r="BC791" s="6">
        <v>1.3013812358058494</v>
      </c>
      <c r="BD791" s="6">
        <v>1.020467063050718</v>
      </c>
      <c r="BE791" s="6">
        <v>1.8660380719349154</v>
      </c>
      <c r="BF791" s="6">
        <v>1.2193348393104715</v>
      </c>
      <c r="BG791" s="6">
        <v>1.0367163455661366</v>
      </c>
      <c r="BH791" s="6">
        <v>1.1105250337716228</v>
      </c>
      <c r="BI791" s="6">
        <v>1.0966123514613713</v>
      </c>
      <c r="BL791" s="8">
        <f>IF(BL$1&lt;=cockpit!$C$15,1/(1+EXP(-(AP791+T$14))),0)</f>
        <v>0.68437984423106479</v>
      </c>
      <c r="BM791" s="8">
        <f>IF(BM$1&lt;=cockpit!$C$15,1/(1+EXP(-(AQ791+U$14))),0)</f>
        <v>0.8089104723029461</v>
      </c>
      <c r="BN791" s="8">
        <f>IF(BN$1&lt;=cockpit!$C$15,1/(1+EXP(-(AR791+V$14))),0)</f>
        <v>0.8240464248939201</v>
      </c>
      <c r="BO791" s="8">
        <f>IF(BO$1&lt;=cockpit!$C$15,1/(1+EXP(-(AS791+W$14))),0)</f>
        <v>0.83465018906807675</v>
      </c>
      <c r="BP791" s="8">
        <f>IF(BP$1&lt;=cockpit!$C$15,1/(1+EXP(-(AT791+X$14))),0)</f>
        <v>0.84018049742394307</v>
      </c>
      <c r="BQ791" s="8">
        <f>IF(BQ$1&lt;=cockpit!$C$15,1/(1+EXP(-(AU791+Y$14))),0)</f>
        <v>0.86747720481518387</v>
      </c>
      <c r="BR791" s="8">
        <f>IF(BR$1&lt;=cockpit!$C$15,1/(1+EXP(-(AV791+Z$14))),0)</f>
        <v>0.86145163750358777</v>
      </c>
      <c r="BS791" s="8">
        <f>IF(BS$1&lt;=cockpit!$C$15,1/(1+EXP(-(AW791+AA$14))),0)</f>
        <v>0.84632611138883396</v>
      </c>
      <c r="BT791" s="8">
        <f>IF(BT$1&lt;=cockpit!$C$15,1/(1+EXP(-(AX791+AB$14))),0)</f>
        <v>0.72938473634038981</v>
      </c>
      <c r="BU791" s="8">
        <f>IF(BU$1&lt;=cockpit!$C$15,1/(1+EXP(-(AY791+AC$14))),0)</f>
        <v>0.73690160575387353</v>
      </c>
      <c r="BV791" s="8">
        <f>IF(BV$1&lt;=cockpit!$C$15,1/(1+EXP(-(AZ791+AD$14))),0)</f>
        <v>0.80072791092806561</v>
      </c>
      <c r="BW791" s="8">
        <f>IF(BW$1&lt;=cockpit!$C$15,1/(1+EXP(-(BA791+AE$14))),0)</f>
        <v>0.8630473763815889</v>
      </c>
      <c r="BX791" s="8">
        <f>IF(BX$1&lt;=cockpit!$C$15,1/(1+EXP(-(BB791+AF$14))),0)</f>
        <v>0.86661626672558978</v>
      </c>
      <c r="BY791" s="8">
        <f>IF(BY$1&lt;=cockpit!$C$15,1/(1+EXP(-(BC791+AG$14))),0)</f>
        <v>0.78121906226290194</v>
      </c>
      <c r="BZ791" s="8">
        <f>IF(BZ$1&lt;=cockpit!$C$15,1/(1+EXP(-(BD791+AH$14))),0)</f>
        <v>0.79001096491195211</v>
      </c>
      <c r="CA791" s="8">
        <f>IF(CA$1&lt;=cockpit!$C$15,1/(1+EXP(-(BE791+AI$14))),0)</f>
        <v>0.94464752565436116</v>
      </c>
      <c r="CB791" s="8">
        <f>IF(CB$1&lt;=cockpit!$C$15,1/(1+EXP(-(BF791+AJ$14))),0)</f>
        <v>0.83648982100716995</v>
      </c>
      <c r="CC791" s="8">
        <f>IF(CC$1&lt;=cockpit!$C$15,1/(1+EXP(-(BG791+AK$14))),0)</f>
        <v>0.7727924353623522</v>
      </c>
      <c r="CD791" s="8">
        <f>IF(CD$1&lt;=cockpit!$C$15,1/(1+EXP(-(BH791+AL$14))),0)</f>
        <v>0.88508999826267987</v>
      </c>
      <c r="CE791" s="8">
        <f>IF(CE$1&lt;=cockpit!$C$15,1/(1+EXP(-(BI791+AM$14))),0)</f>
        <v>0.83729866746025783</v>
      </c>
      <c r="CH791" s="6">
        <v>5.5477236375116155</v>
      </c>
      <c r="CK791" s="9">
        <f t="shared" si="277"/>
        <v>5.5477236375116155</v>
      </c>
      <c r="CM791" s="9">
        <f t="shared" si="278"/>
        <v>0.2045539080657246</v>
      </c>
      <c r="CP791">
        <f t="shared" si="279"/>
        <v>0</v>
      </c>
      <c r="CV791">
        <v>0</v>
      </c>
      <c r="CW791">
        <v>0</v>
      </c>
      <c r="CX791">
        <v>0</v>
      </c>
      <c r="CY791">
        <v>0</v>
      </c>
      <c r="CZ791">
        <v>0</v>
      </c>
      <c r="DA791">
        <v>0</v>
      </c>
      <c r="DB791">
        <v>0</v>
      </c>
      <c r="DC791">
        <v>0</v>
      </c>
      <c r="DD791">
        <v>0</v>
      </c>
      <c r="DE791">
        <v>0</v>
      </c>
      <c r="DF791">
        <v>0</v>
      </c>
      <c r="DG791">
        <v>0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0</v>
      </c>
      <c r="DO791">
        <v>0</v>
      </c>
      <c r="DR791">
        <f t="shared" si="280"/>
        <v>0</v>
      </c>
      <c r="DS791">
        <f t="shared" si="292"/>
        <v>0</v>
      </c>
      <c r="DT791">
        <f t="shared" si="293"/>
        <v>0</v>
      </c>
      <c r="DU791">
        <f t="shared" si="294"/>
        <v>0</v>
      </c>
      <c r="DV791">
        <f t="shared" si="295"/>
        <v>0</v>
      </c>
      <c r="DW791">
        <f t="shared" si="296"/>
        <v>0</v>
      </c>
      <c r="DX791">
        <f t="shared" si="297"/>
        <v>0</v>
      </c>
      <c r="DY791">
        <f t="shared" si="298"/>
        <v>0</v>
      </c>
      <c r="DZ791">
        <f t="shared" si="299"/>
        <v>0</v>
      </c>
      <c r="EA791">
        <f t="shared" si="281"/>
        <v>0</v>
      </c>
      <c r="EB791">
        <f t="shared" si="282"/>
        <v>0</v>
      </c>
      <c r="EC791">
        <f t="shared" si="283"/>
        <v>0</v>
      </c>
      <c r="ED791">
        <f t="shared" si="284"/>
        <v>0</v>
      </c>
      <c r="EE791">
        <f t="shared" si="285"/>
        <v>0</v>
      </c>
      <c r="EF791">
        <f t="shared" si="286"/>
        <v>0</v>
      </c>
      <c r="EG791">
        <f t="shared" si="287"/>
        <v>0</v>
      </c>
      <c r="EH791">
        <f t="shared" si="288"/>
        <v>0</v>
      </c>
      <c r="EI791">
        <f t="shared" si="289"/>
        <v>0</v>
      </c>
      <c r="EJ791">
        <f t="shared" si="290"/>
        <v>0</v>
      </c>
      <c r="EK791">
        <f t="shared" si="291"/>
        <v>0</v>
      </c>
    </row>
    <row r="792" spans="1:141" x14ac:dyDescent="0.3">
      <c r="A792" s="6">
        <f>('Base original'!A792-MIN('Base original'!A:A))/(MAX('Base original'!A:A)-MIN('Base original'!A:A))</f>
        <v>0.21238938053097348</v>
      </c>
      <c r="B792" s="6">
        <f>('Base original'!B792-MIN('Base original'!B:B))/(MAX('Base original'!B:B)-MIN('Base original'!B:B))</f>
        <v>0.39041095890410954</v>
      </c>
      <c r="C792" s="6">
        <f>('Base original'!C792-MIN('Base original'!C:C))/(MAX('Base original'!C:C)-MIN('Base original'!C:C))</f>
        <v>7.0000000000000007E-2</v>
      </c>
      <c r="D792" s="6">
        <f>('Base original'!D792-MIN('Base original'!D:D))/(MAX('Base original'!D:D)-MIN('Base original'!D:D))</f>
        <v>0.10958904109589042</v>
      </c>
      <c r="E792" s="6">
        <f>('Base original'!E792-MIN('Base original'!E:E))/(MAX('Base original'!E:E)-MIN('Base original'!E:E))</f>
        <v>0.1318864774624374</v>
      </c>
      <c r="F792" s="6">
        <f>('Base original'!F792-MIN('Base original'!F:F))/(MAX('Base original'!F:F)-MIN('Base original'!F:F))</f>
        <v>0.20895522388059701</v>
      </c>
      <c r="G792" s="6">
        <f>('Base original'!G792-MIN('Base original'!G:G))/(MAX('Base original'!G:G)-MIN('Base original'!G:G))</f>
        <v>5.3003533568904596E-2</v>
      </c>
      <c r="H792" s="6">
        <f>('Base original'!H792-MIN('Base original'!H:H))/(MAX('Base original'!H:H)-MIN('Base original'!H:H))</f>
        <v>0.41483113069016581</v>
      </c>
      <c r="I792" s="6">
        <f>('Base original'!I792-MIN('Base original'!I:I))/(MAX('Base original'!I:I)-MIN('Base original'!I:I))</f>
        <v>0.50393700787401563</v>
      </c>
      <c r="J792" s="6">
        <f>('Base original'!J792-MIN('Base original'!J:J))/(MAX('Base original'!J:J)-MIN('Base original'!J:J))</f>
        <v>0.16167664670658682</v>
      </c>
      <c r="K792" s="6">
        <f>('Base original'!K792-MIN('Base original'!K:K))/(MAX('Base original'!K:K)-MIN('Base original'!K:K))</f>
        <v>0.44615384615384623</v>
      </c>
      <c r="L792" s="6">
        <f>'Base original'!L792</f>
        <v>6</v>
      </c>
      <c r="M792">
        <v>1117</v>
      </c>
      <c r="O792">
        <v>0.67073464768258295</v>
      </c>
      <c r="P792" t="str">
        <f>IF(O792&lt;=cockpit!C$11,"treino","teste")</f>
        <v>treino</v>
      </c>
      <c r="AP792" s="6">
        <v>0.61583511738434826</v>
      </c>
      <c r="AQ792" s="6">
        <v>1.3233933569233371</v>
      </c>
      <c r="AR792" s="6">
        <v>1.3920733472589055</v>
      </c>
      <c r="AS792" s="6">
        <v>1.5506866905491188</v>
      </c>
      <c r="AT792" s="6">
        <v>1.5520516373674025</v>
      </c>
      <c r="AU792" s="6">
        <v>1.4309646127465359</v>
      </c>
      <c r="AV792" s="6">
        <v>1.4308844091301949</v>
      </c>
      <c r="AW792" s="6">
        <v>1.5973070483995735</v>
      </c>
      <c r="AX792" s="6">
        <v>0.89754536795399942</v>
      </c>
      <c r="AY792" s="6">
        <v>0.98935325395331375</v>
      </c>
      <c r="AZ792" s="6">
        <v>1.0157314659704058</v>
      </c>
      <c r="BA792" s="6">
        <v>1.4145670298163164</v>
      </c>
      <c r="BB792" s="6">
        <v>1.1412109515843349</v>
      </c>
      <c r="BC792" s="6">
        <v>1.3013812358058494</v>
      </c>
      <c r="BD792" s="6">
        <v>1.020467063050718</v>
      </c>
      <c r="BE792" s="6">
        <v>1.8660380719349154</v>
      </c>
      <c r="BF792" s="6">
        <v>1.2193348393104715</v>
      </c>
      <c r="BG792" s="6">
        <v>1.0367163455661366</v>
      </c>
      <c r="BH792" s="6">
        <v>1.1105250337716228</v>
      </c>
      <c r="BI792" s="6">
        <v>1.0966123514613713</v>
      </c>
      <c r="BL792" s="8">
        <f>IF(BL$1&lt;=cockpit!$C$15,1/(1+EXP(-(AP792+T$14))),0)</f>
        <v>0.68437984423106479</v>
      </c>
      <c r="BM792" s="8">
        <f>IF(BM$1&lt;=cockpit!$C$15,1/(1+EXP(-(AQ792+U$14))),0)</f>
        <v>0.8089104723029461</v>
      </c>
      <c r="BN792" s="8">
        <f>IF(BN$1&lt;=cockpit!$C$15,1/(1+EXP(-(AR792+V$14))),0)</f>
        <v>0.8240464248939201</v>
      </c>
      <c r="BO792" s="8">
        <f>IF(BO$1&lt;=cockpit!$C$15,1/(1+EXP(-(AS792+W$14))),0)</f>
        <v>0.83465018906807675</v>
      </c>
      <c r="BP792" s="8">
        <f>IF(BP$1&lt;=cockpit!$C$15,1/(1+EXP(-(AT792+X$14))),0)</f>
        <v>0.84018049742394307</v>
      </c>
      <c r="BQ792" s="8">
        <f>IF(BQ$1&lt;=cockpit!$C$15,1/(1+EXP(-(AU792+Y$14))),0)</f>
        <v>0.86747720481518387</v>
      </c>
      <c r="BR792" s="8">
        <f>IF(BR$1&lt;=cockpit!$C$15,1/(1+EXP(-(AV792+Z$14))),0)</f>
        <v>0.86145163750358777</v>
      </c>
      <c r="BS792" s="8">
        <f>IF(BS$1&lt;=cockpit!$C$15,1/(1+EXP(-(AW792+AA$14))),0)</f>
        <v>0.84632611138883396</v>
      </c>
      <c r="BT792" s="8">
        <f>IF(BT$1&lt;=cockpit!$C$15,1/(1+EXP(-(AX792+AB$14))),0)</f>
        <v>0.72938473634038981</v>
      </c>
      <c r="BU792" s="8">
        <f>IF(BU$1&lt;=cockpit!$C$15,1/(1+EXP(-(AY792+AC$14))),0)</f>
        <v>0.73690160575387353</v>
      </c>
      <c r="BV792" s="8">
        <f>IF(BV$1&lt;=cockpit!$C$15,1/(1+EXP(-(AZ792+AD$14))),0)</f>
        <v>0.80072791092806561</v>
      </c>
      <c r="BW792" s="8">
        <f>IF(BW$1&lt;=cockpit!$C$15,1/(1+EXP(-(BA792+AE$14))),0)</f>
        <v>0.8630473763815889</v>
      </c>
      <c r="BX792" s="8">
        <f>IF(BX$1&lt;=cockpit!$C$15,1/(1+EXP(-(BB792+AF$14))),0)</f>
        <v>0.86661626672558978</v>
      </c>
      <c r="BY792" s="8">
        <f>IF(BY$1&lt;=cockpit!$C$15,1/(1+EXP(-(BC792+AG$14))),0)</f>
        <v>0.78121906226290194</v>
      </c>
      <c r="BZ792" s="8">
        <f>IF(BZ$1&lt;=cockpit!$C$15,1/(1+EXP(-(BD792+AH$14))),0)</f>
        <v>0.79001096491195211</v>
      </c>
      <c r="CA792" s="8">
        <f>IF(CA$1&lt;=cockpit!$C$15,1/(1+EXP(-(BE792+AI$14))),0)</f>
        <v>0.94464752565436116</v>
      </c>
      <c r="CB792" s="8">
        <f>IF(CB$1&lt;=cockpit!$C$15,1/(1+EXP(-(BF792+AJ$14))),0)</f>
        <v>0.83648982100716995</v>
      </c>
      <c r="CC792" s="8">
        <f>IF(CC$1&lt;=cockpit!$C$15,1/(1+EXP(-(BG792+AK$14))),0)</f>
        <v>0.7727924353623522</v>
      </c>
      <c r="CD792" s="8">
        <f>IF(CD$1&lt;=cockpit!$C$15,1/(1+EXP(-(BH792+AL$14))),0)</f>
        <v>0.88508999826267987</v>
      </c>
      <c r="CE792" s="8">
        <f>IF(CE$1&lt;=cockpit!$C$15,1/(1+EXP(-(BI792+AM$14))),0)</f>
        <v>0.83729866746025783</v>
      </c>
      <c r="CH792" s="6">
        <v>5.5477236375116155</v>
      </c>
      <c r="CK792" s="9">
        <f t="shared" si="277"/>
        <v>5.5477236375116155</v>
      </c>
      <c r="CM792" s="9">
        <f t="shared" si="278"/>
        <v>0.2045539080657246</v>
      </c>
      <c r="CP792">
        <f t="shared" si="279"/>
        <v>-0.45227636248838454</v>
      </c>
      <c r="CV792">
        <v>3.5465611764919414E-2</v>
      </c>
      <c r="CW792">
        <v>-0.18550776623623766</v>
      </c>
      <c r="CX792">
        <v>-7.6556554333285466E-3</v>
      </c>
      <c r="CY792">
        <v>-0.12112064555183114</v>
      </c>
      <c r="CZ792">
        <v>-0.14477388005656436</v>
      </c>
      <c r="DA792">
        <v>-0.34101364516325328</v>
      </c>
      <c r="DB792">
        <v>-6.006064253640803E-3</v>
      </c>
      <c r="DC792">
        <v>-0.28433759788092544</v>
      </c>
      <c r="DD792">
        <v>-0.12313551993945103</v>
      </c>
      <c r="DE792">
        <v>-0.26730049485710666</v>
      </c>
      <c r="DF792">
        <v>-0.32945447884703732</v>
      </c>
      <c r="DG792">
        <v>-9.0008146611370937E-2</v>
      </c>
      <c r="DH792">
        <v>4.6436779048096698E-2</v>
      </c>
      <c r="DI792">
        <v>-0.22495583853868492</v>
      </c>
      <c r="DJ792">
        <v>-6.2314836832381822E-2</v>
      </c>
      <c r="DK792">
        <v>8.1587277084960816E-2</v>
      </c>
      <c r="DL792">
        <v>-0.29989086178029212</v>
      </c>
      <c r="DM792">
        <v>-0.26904565813216608</v>
      </c>
      <c r="DN792">
        <v>-0.17974003257513693</v>
      </c>
      <c r="DO792">
        <v>9.5788763505999831E-3</v>
      </c>
      <c r="DR792">
        <f t="shared" si="280"/>
        <v>1.8854378503809492E-2</v>
      </c>
      <c r="DS792">
        <f t="shared" si="292"/>
        <v>-6.41233282737457E-2</v>
      </c>
      <c r="DT792">
        <f t="shared" si="293"/>
        <v>-2.4570633927190567E-3</v>
      </c>
      <c r="DU792">
        <f t="shared" si="294"/>
        <v>-3.6743045409948001E-2</v>
      </c>
      <c r="DV792">
        <f t="shared" si="295"/>
        <v>-4.2577524967178496E-2</v>
      </c>
      <c r="DW792">
        <f t="shared" si="296"/>
        <v>-8.4395181951997147E-2</v>
      </c>
      <c r="DX792">
        <f t="shared" si="297"/>
        <v>-1.5489704349948932E-3</v>
      </c>
      <c r="DY792">
        <f t="shared" si="298"/>
        <v>-8.0675707503693767E-2</v>
      </c>
      <c r="DZ792">
        <f t="shared" si="299"/>
        <v>-5.7627165534357858E-2</v>
      </c>
      <c r="EA792">
        <f t="shared" si="281"/>
        <v>-0.12214991720263985</v>
      </c>
      <c r="EB792">
        <f t="shared" si="282"/>
        <v>-0.11821973619733016</v>
      </c>
      <c r="EC792">
        <f t="shared" si="283"/>
        <v>-2.2965508952463843E-2</v>
      </c>
      <c r="ED792">
        <f t="shared" si="284"/>
        <v>1.1561654935177945E-2</v>
      </c>
      <c r="EE792">
        <f t="shared" si="285"/>
        <v>-8.7664565191209867E-2</v>
      </c>
      <c r="EF792">
        <f t="shared" si="286"/>
        <v>-2.3423067580615561E-2</v>
      </c>
      <c r="EG792">
        <f t="shared" si="287"/>
        <v>8.7821403576847663E-3</v>
      </c>
      <c r="EH792">
        <f t="shared" si="288"/>
        <v>-9.0052661259194033E-2</v>
      </c>
      <c r="EI792">
        <f t="shared" si="289"/>
        <v>-0.10836939887037599</v>
      </c>
      <c r="EJ792">
        <f t="shared" si="290"/>
        <v>-3.8934512071158812E-2</v>
      </c>
      <c r="EK792">
        <f t="shared" si="291"/>
        <v>2.8634225257026412E-3</v>
      </c>
    </row>
    <row r="793" spans="1:141" x14ac:dyDescent="0.3">
      <c r="A793" s="6">
        <f>('Base original'!A793-MIN('Base original'!A:A))/(MAX('Base original'!A:A)-MIN('Base original'!A:A))</f>
        <v>0.22123893805309733</v>
      </c>
      <c r="B793" s="6">
        <f>('Base original'!B793-MIN('Base original'!B:B))/(MAX('Base original'!B:B)-MIN('Base original'!B:B))</f>
        <v>0.18493150684931509</v>
      </c>
      <c r="C793" s="6">
        <f>('Base original'!C793-MIN('Base original'!C:C))/(MAX('Base original'!C:C)-MIN('Base original'!C:C))</f>
        <v>0.12</v>
      </c>
      <c r="D793" s="6">
        <f>('Base original'!D793-MIN('Base original'!D:D))/(MAX('Base original'!D:D)-MIN('Base original'!D:D))</f>
        <v>8.2191780821917818E-2</v>
      </c>
      <c r="E793" s="6">
        <f>('Base original'!E793-MIN('Base original'!E:E))/(MAX('Base original'!E:E)-MIN('Base original'!E:E))</f>
        <v>8.8480801335559273E-2</v>
      </c>
      <c r="F793" s="6">
        <f>('Base original'!F793-MIN('Base original'!F:F))/(MAX('Base original'!F:F)-MIN('Base original'!F:F))</f>
        <v>0.19402985074626866</v>
      </c>
      <c r="G793" s="6">
        <f>('Base original'!G793-MIN('Base original'!G:G))/(MAX('Base original'!G:G)-MIN('Base original'!G:G))</f>
        <v>6.3604240282685506E-2</v>
      </c>
      <c r="H793" s="6">
        <f>('Base original'!H793-MIN('Base original'!H:H))/(MAX('Base original'!H:H)-MIN('Base original'!H:H))</f>
        <v>0.17988252569750063</v>
      </c>
      <c r="I793" s="6">
        <f>('Base original'!I793-MIN('Base original'!I:I))/(MAX('Base original'!I:I)-MIN('Base original'!I:I))</f>
        <v>0.44094488188976361</v>
      </c>
      <c r="J793" s="6">
        <f>('Base original'!J793-MIN('Base original'!J:J))/(MAX('Base original'!J:J)-MIN('Base original'!J:J))</f>
        <v>0.11976047904191618</v>
      </c>
      <c r="K793" s="6">
        <f>('Base original'!K793-MIN('Base original'!K:K))/(MAX('Base original'!K:K)-MIN('Base original'!K:K))</f>
        <v>0.75384615384615394</v>
      </c>
      <c r="L793" s="6">
        <f>'Base original'!L793</f>
        <v>6</v>
      </c>
      <c r="M793">
        <v>1118</v>
      </c>
      <c r="O793">
        <v>0.7599092482044526</v>
      </c>
      <c r="P793" t="str">
        <f>IF(O793&lt;=cockpit!C$11,"treino","teste")</f>
        <v>treino</v>
      </c>
      <c r="AP793" s="6">
        <v>0.5653592903725384</v>
      </c>
      <c r="AQ793" s="6">
        <v>1.1625166008401637</v>
      </c>
      <c r="AR793" s="6">
        <v>1.3921671089196879</v>
      </c>
      <c r="AS793" s="6">
        <v>1.1746345961386007</v>
      </c>
      <c r="AT793" s="6">
        <v>1.254369687201434</v>
      </c>
      <c r="AU793" s="6">
        <v>1.2642984546541349</v>
      </c>
      <c r="AV793" s="6">
        <v>1.3034494570250716</v>
      </c>
      <c r="AW793" s="6">
        <v>1.2188138887156388</v>
      </c>
      <c r="AX793" s="6">
        <v>0.79459689088687224</v>
      </c>
      <c r="AY793" s="6">
        <v>0.77248251621891229</v>
      </c>
      <c r="AZ793" s="6">
        <v>0.84956343041813565</v>
      </c>
      <c r="BA793" s="6">
        <v>1.1811201116335492</v>
      </c>
      <c r="BB793" s="6">
        <v>0.96843169956999609</v>
      </c>
      <c r="BC793" s="6">
        <v>1.1478349997947284</v>
      </c>
      <c r="BD793" s="6">
        <v>0.95226638690116339</v>
      </c>
      <c r="BE793" s="6">
        <v>1.6029515756357058</v>
      </c>
      <c r="BF793" s="6">
        <v>0.96323202708989375</v>
      </c>
      <c r="BG793" s="6">
        <v>0.96776290046493152</v>
      </c>
      <c r="BH793" s="6">
        <v>0.99840613019239299</v>
      </c>
      <c r="BI793" s="6">
        <v>0.94094065087209489</v>
      </c>
      <c r="BL793" s="8">
        <f>IF(BL$1&lt;=cockpit!$C$15,1/(1+EXP(-(AP793+T$14))),0)</f>
        <v>0.6733767936795767</v>
      </c>
      <c r="BM793" s="8">
        <f>IF(BM$1&lt;=cockpit!$C$15,1/(1+EXP(-(AQ793+U$14))),0)</f>
        <v>0.78280183508568824</v>
      </c>
      <c r="BN793" s="8">
        <f>IF(BN$1&lt;=cockpit!$C$15,1/(1+EXP(-(AR793+V$14))),0)</f>
        <v>0.82406001935109618</v>
      </c>
      <c r="BO793" s="8">
        <f>IF(BO$1&lt;=cockpit!$C$15,1/(1+EXP(-(AS793+W$14))),0)</f>
        <v>0.7760679305824616</v>
      </c>
      <c r="BP793" s="8">
        <f>IF(BP$1&lt;=cockpit!$C$15,1/(1+EXP(-(AT793+X$14))),0)</f>
        <v>0.7960666562037616</v>
      </c>
      <c r="BQ793" s="8">
        <f>IF(BQ$1&lt;=cockpit!$C$15,1/(1+EXP(-(AU793+Y$14))),0)</f>
        <v>0.84711732507209558</v>
      </c>
      <c r="BR793" s="8">
        <f>IF(BR$1&lt;=cockpit!$C$15,1/(1+EXP(-(AV793+Z$14))),0)</f>
        <v>0.84553009997057815</v>
      </c>
      <c r="BS793" s="8">
        <f>IF(BS$1&lt;=cockpit!$C$15,1/(1+EXP(-(AW793+AA$14))),0)</f>
        <v>0.79043986607739436</v>
      </c>
      <c r="BT793" s="8">
        <f>IF(BT$1&lt;=cockpit!$C$15,1/(1+EXP(-(AX793+AB$14))),0)</f>
        <v>0.70859183448875707</v>
      </c>
      <c r="BU793" s="8">
        <f>IF(BU$1&lt;=cockpit!$C$15,1/(1+EXP(-(AY793+AC$14))),0)</f>
        <v>0.69276024190770502</v>
      </c>
      <c r="BV793" s="8">
        <f>IF(BV$1&lt;=cockpit!$C$15,1/(1+EXP(-(AZ793+AD$14))),0)</f>
        <v>0.77288644377858373</v>
      </c>
      <c r="BW793" s="8">
        <f>IF(BW$1&lt;=cockpit!$C$15,1/(1+EXP(-(BA793+AE$14))),0)</f>
        <v>0.83304837524702557</v>
      </c>
      <c r="BX793" s="8">
        <f>IF(BX$1&lt;=cockpit!$C$15,1/(1+EXP(-(BB793+AF$14))),0)</f>
        <v>0.8453500781304274</v>
      </c>
      <c r="BY793" s="8">
        <f>IF(BY$1&lt;=cockpit!$C$15,1/(1+EXP(-(BC793+AG$14))),0)</f>
        <v>0.75384742368053659</v>
      </c>
      <c r="BZ793" s="8">
        <f>IF(BZ$1&lt;=cockpit!$C$15,1/(1+EXP(-(BD793+AH$14))),0)</f>
        <v>0.77847317296837881</v>
      </c>
      <c r="CA793" s="8">
        <f>IF(CA$1&lt;=cockpit!$C$15,1/(1+EXP(-(BE793+AI$14))),0)</f>
        <v>0.92916966674397672</v>
      </c>
      <c r="CB793" s="8">
        <f>IF(CB$1&lt;=cockpit!$C$15,1/(1+EXP(-(BF793+AJ$14))),0)</f>
        <v>0.79838585236248338</v>
      </c>
      <c r="CC793" s="8">
        <f>IF(CC$1&lt;=cockpit!$C$15,1/(1+EXP(-(BG793+AK$14))),0)</f>
        <v>0.76045817328257492</v>
      </c>
      <c r="CD793" s="8">
        <f>IF(CD$1&lt;=cockpit!$C$15,1/(1+EXP(-(BH793+AL$14))),0)</f>
        <v>0.87318534172433282</v>
      </c>
      <c r="CE793" s="8">
        <f>IF(CE$1&lt;=cockpit!$C$15,1/(1+EXP(-(BI793+AM$14))),0)</f>
        <v>0.81496390847294986</v>
      </c>
      <c r="CH793" s="6">
        <v>5.3522820065464005</v>
      </c>
      <c r="CK793" s="9">
        <f t="shared" si="277"/>
        <v>5.3522820065464005</v>
      </c>
      <c r="CM793" s="9">
        <f t="shared" si="278"/>
        <v>0.41953859904355717</v>
      </c>
      <c r="CP793">
        <f t="shared" si="279"/>
        <v>-0.64771799345359948</v>
      </c>
      <c r="CV793">
        <v>5.079132316928886E-2</v>
      </c>
      <c r="CW793">
        <v>-0.26567101021044659</v>
      </c>
      <c r="CX793">
        <v>-1.0963884445707823E-2</v>
      </c>
      <c r="CY793">
        <v>-0.173460361870341</v>
      </c>
      <c r="CZ793">
        <v>-0.20733483965158192</v>
      </c>
      <c r="DA793">
        <v>-0.48837545426909834</v>
      </c>
      <c r="DB793">
        <v>-8.6014574485340726E-3</v>
      </c>
      <c r="DC793">
        <v>-0.40720805604245869</v>
      </c>
      <c r="DD793">
        <v>-0.17634592146100769</v>
      </c>
      <c r="DE793">
        <v>-0.38280873054126463</v>
      </c>
      <c r="DF793">
        <v>-0.47182123956032473</v>
      </c>
      <c r="DG793">
        <v>-0.12890325684241757</v>
      </c>
      <c r="DH793">
        <v>6.6503447542549415E-2</v>
      </c>
      <c r="DI793">
        <v>-0.32216572971507218</v>
      </c>
      <c r="DJ793">
        <v>-8.9242871003446272E-2</v>
      </c>
      <c r="DK793">
        <v>0.11684348727415717</v>
      </c>
      <c r="DL793">
        <v>-0.4294823328344739</v>
      </c>
      <c r="DM793">
        <v>-0.38530802908640899</v>
      </c>
      <c r="DN793">
        <v>-0.25741087286170572</v>
      </c>
      <c r="DO793">
        <v>1.3718184464062285E-2</v>
      </c>
      <c r="DR793">
        <f t="shared" si="280"/>
        <v>2.7760693201034303E-2</v>
      </c>
      <c r="DS793">
        <f t="shared" si="292"/>
        <v>-0.10287347048868711</v>
      </c>
      <c r="DT793">
        <f t="shared" si="293"/>
        <v>-3.5185855422645448E-3</v>
      </c>
      <c r="DU793">
        <f t="shared" si="294"/>
        <v>-6.8988406575441197E-2</v>
      </c>
      <c r="DV793">
        <f t="shared" si="295"/>
        <v>-7.5942165285622878E-2</v>
      </c>
      <c r="DW793">
        <f t="shared" si="296"/>
        <v>-0.13791343730174951</v>
      </c>
      <c r="DX793">
        <f t="shared" si="297"/>
        <v>-2.4520935981282906E-3</v>
      </c>
      <c r="DY793">
        <f t="shared" si="298"/>
        <v>-0.15278642460259775</v>
      </c>
      <c r="DZ793">
        <f t="shared" si="299"/>
        <v>-8.7802213198279438E-2</v>
      </c>
      <c r="EA793">
        <f t="shared" si="281"/>
        <v>-0.19909240764865221</v>
      </c>
      <c r="EB793">
        <f t="shared" si="282"/>
        <v>-0.18997719197757273</v>
      </c>
      <c r="EC793">
        <f t="shared" si="283"/>
        <v>-3.9448315832632135E-2</v>
      </c>
      <c r="ED793">
        <f t="shared" si="284"/>
        <v>1.897896969030596E-2</v>
      </c>
      <c r="EE793">
        <f t="shared" si="285"/>
        <v>-0.1390834757513465</v>
      </c>
      <c r="EF793">
        <f t="shared" si="286"/>
        <v>-3.5159863389309633E-2</v>
      </c>
      <c r="EG793">
        <f t="shared" si="287"/>
        <v>1.5965929974423119E-2</v>
      </c>
      <c r="EH793">
        <f t="shared" si="288"/>
        <v>-0.15572171744460186</v>
      </c>
      <c r="EI793">
        <f t="shared" si="289"/>
        <v>-0.16248569307755217</v>
      </c>
      <c r="EJ793">
        <f t="shared" si="290"/>
        <v>-6.1147273025606401E-2</v>
      </c>
      <c r="EK793">
        <f t="shared" si="291"/>
        <v>4.6070304002190608E-3</v>
      </c>
    </row>
    <row r="794" spans="1:141" x14ac:dyDescent="0.3">
      <c r="A794" s="6">
        <f>('Base original'!A794-MIN('Base original'!A:A))/(MAX('Base original'!A:A)-MIN('Base original'!A:A))</f>
        <v>8.8495575221238937E-2</v>
      </c>
      <c r="B794" s="6">
        <f>('Base original'!B794-MIN('Base original'!B:B))/(MAX('Base original'!B:B)-MIN('Base original'!B:B))</f>
        <v>0.36986301369863017</v>
      </c>
      <c r="C794" s="6">
        <f>('Base original'!C794-MIN('Base original'!C:C))/(MAX('Base original'!C:C)-MIN('Base original'!C:C))</f>
        <v>0</v>
      </c>
      <c r="D794" s="6">
        <f>('Base original'!D794-MIN('Base original'!D:D))/(MAX('Base original'!D:D)-MIN('Base original'!D:D))</f>
        <v>0.10958904109589042</v>
      </c>
      <c r="E794" s="6">
        <f>('Base original'!E794-MIN('Base original'!E:E))/(MAX('Base original'!E:E)-MIN('Base original'!E:E))</f>
        <v>9.0150250417362285E-2</v>
      </c>
      <c r="F794" s="6">
        <f>('Base original'!F794-MIN('Base original'!F:F))/(MAX('Base original'!F:F)-MIN('Base original'!F:F))</f>
        <v>8.9552238805970144E-2</v>
      </c>
      <c r="G794" s="6">
        <f>('Base original'!G794-MIN('Base original'!G:G))/(MAX('Base original'!G:G)-MIN('Base original'!G:G))</f>
        <v>3.1802120141342753E-2</v>
      </c>
      <c r="H794" s="6">
        <f>('Base original'!H794-MIN('Base original'!H:H))/(MAX('Base original'!H:H)-MIN('Base original'!H:H))</f>
        <v>0.18281938325991179</v>
      </c>
      <c r="I794" s="6">
        <f>('Base original'!I794-MIN('Base original'!I:I))/(MAX('Base original'!I:I)-MIN('Base original'!I:I))</f>
        <v>0.61417322834645671</v>
      </c>
      <c r="J794" s="6">
        <f>('Base original'!J794-MIN('Base original'!J:J))/(MAX('Base original'!J:J)-MIN('Base original'!J:J))</f>
        <v>0.1497005988023952</v>
      </c>
      <c r="K794" s="6">
        <f>('Base original'!K794-MIN('Base original'!K:K))/(MAX('Base original'!K:K)-MIN('Base original'!K:K))</f>
        <v>0.69230769230769229</v>
      </c>
      <c r="L794" s="6">
        <f>'Base original'!L794</f>
        <v>5</v>
      </c>
      <c r="M794">
        <v>1119</v>
      </c>
      <c r="O794">
        <v>0.99446923102807583</v>
      </c>
      <c r="P794" t="str">
        <f>IF(O794&lt;=cockpit!C$11,"treino","teste")</f>
        <v>teste</v>
      </c>
      <c r="AP794" s="6">
        <v>0.43834083692012127</v>
      </c>
      <c r="AQ794" s="6">
        <v>1.080943469426511</v>
      </c>
      <c r="AR794" s="6">
        <v>1.3150714217545323</v>
      </c>
      <c r="AS794" s="6">
        <v>1.2372653009424597</v>
      </c>
      <c r="AT794" s="6">
        <v>1.3644168907732548</v>
      </c>
      <c r="AU794" s="6">
        <v>1.2835555923844171</v>
      </c>
      <c r="AV794" s="6">
        <v>1.2473739803150503</v>
      </c>
      <c r="AW794" s="6">
        <v>1.1940748707536988</v>
      </c>
      <c r="AX794" s="6">
        <v>0.74710722726244372</v>
      </c>
      <c r="AY794" s="6">
        <v>0.72401496239223961</v>
      </c>
      <c r="AZ794" s="6">
        <v>0.90602090876181873</v>
      </c>
      <c r="BA794" s="6">
        <v>1.1900353641856634</v>
      </c>
      <c r="BB794" s="6">
        <v>1.0194477132259305</v>
      </c>
      <c r="BC794" s="6">
        <v>1.2052978887099957</v>
      </c>
      <c r="BD794" s="6">
        <v>0.9341002483096551</v>
      </c>
      <c r="BE794" s="6">
        <v>1.7916781310986616</v>
      </c>
      <c r="BF794" s="6">
        <v>0.90447174895516136</v>
      </c>
      <c r="BG794" s="6">
        <v>0.9021964176183338</v>
      </c>
      <c r="BH794" s="6">
        <v>0.98655700578747918</v>
      </c>
      <c r="BI794" s="6">
        <v>0.91815865773170324</v>
      </c>
      <c r="BL794" s="8">
        <f>IF(BL$1&lt;=cockpit!$C$15,1/(1+EXP(-(AP794+T$14))),0)</f>
        <v>0.64485042662111125</v>
      </c>
      <c r="BM794" s="8">
        <f>IF(BM$1&lt;=cockpit!$C$15,1/(1+EXP(-(AQ794+U$14))),0)</f>
        <v>0.76861306237421356</v>
      </c>
      <c r="BN794" s="8">
        <f>IF(BN$1&lt;=cockpit!$C$15,1/(1+EXP(-(AR794+V$14))),0)</f>
        <v>0.81260169755272238</v>
      </c>
      <c r="BO794" s="8">
        <f>IF(BO$1&lt;=cockpit!$C$15,1/(1+EXP(-(AS794+W$14))),0)</f>
        <v>0.78676386902365847</v>
      </c>
      <c r="BP794" s="8">
        <f>IF(BP$1&lt;=cockpit!$C$15,1/(1+EXP(-(AT794+X$14))),0)</f>
        <v>0.81335161142408063</v>
      </c>
      <c r="BQ794" s="8">
        <f>IF(BQ$1&lt;=cockpit!$C$15,1/(1+EXP(-(AU794+Y$14))),0)</f>
        <v>0.84959467220729468</v>
      </c>
      <c r="BR794" s="8">
        <f>IF(BR$1&lt;=cockpit!$C$15,1/(1+EXP(-(AV794+Z$14))),0)</f>
        <v>0.83806342474287154</v>
      </c>
      <c r="BS794" s="8">
        <f>IF(BS$1&lt;=cockpit!$C$15,1/(1+EXP(-(AW794+AA$14))),0)</f>
        <v>0.78631253406430757</v>
      </c>
      <c r="BT794" s="8">
        <f>IF(BT$1&lt;=cockpit!$C$15,1/(1+EXP(-(AX794+AB$14))),0)</f>
        <v>0.69868948889527682</v>
      </c>
      <c r="BU794" s="8">
        <f>IF(BU$1&lt;=cockpit!$C$15,1/(1+EXP(-(AY794+AC$14))),0)</f>
        <v>0.68234900847977609</v>
      </c>
      <c r="BV794" s="8">
        <f>IF(BV$1&lt;=cockpit!$C$15,1/(1+EXP(-(AZ794+AD$14))),0)</f>
        <v>0.78264367747752817</v>
      </c>
      <c r="BW794" s="8">
        <f>IF(BW$1&lt;=cockpit!$C$15,1/(1+EXP(-(BA794+AE$14))),0)</f>
        <v>0.83428461883757621</v>
      </c>
      <c r="BX794" s="8">
        <f>IF(BX$1&lt;=cockpit!$C$15,1/(1+EXP(-(BB794+AF$14))),0)</f>
        <v>0.85190270336763918</v>
      </c>
      <c r="BY794" s="8">
        <f>IF(BY$1&lt;=cockpit!$C$15,1/(1+EXP(-(BC794+AG$14))),0)</f>
        <v>0.76435417187398724</v>
      </c>
      <c r="BZ794" s="8">
        <f>IF(BZ$1&lt;=cockpit!$C$15,1/(1+EXP(-(BD794+AH$14))),0)</f>
        <v>0.77532453176534244</v>
      </c>
      <c r="CA794" s="8">
        <f>IF(CA$1&lt;=cockpit!$C$15,1/(1+EXP(-(BE794+AI$14))),0)</f>
        <v>0.94062831073374098</v>
      </c>
      <c r="CB794" s="8">
        <f>IF(CB$1&lt;=cockpit!$C$15,1/(1+EXP(-(BF794+AJ$14))),0)</f>
        <v>0.78876147489337223</v>
      </c>
      <c r="CC794" s="8">
        <f>IF(CC$1&lt;=cockpit!$C$15,1/(1+EXP(-(BG794+AK$14))),0)</f>
        <v>0.74831139859485707</v>
      </c>
      <c r="CD794" s="8">
        <f>IF(CD$1&lt;=cockpit!$C$15,1/(1+EXP(-(BH794+AL$14))),0)</f>
        <v>0.87186744395946603</v>
      </c>
      <c r="CE794" s="8">
        <f>IF(CE$1&lt;=cockpit!$C$15,1/(1+EXP(-(BI794+AM$14))),0)</f>
        <v>0.81150375679568243</v>
      </c>
      <c r="CH794" s="6">
        <v>5.3425753356801398</v>
      </c>
      <c r="CK794" s="9">
        <f t="shared" si="277"/>
        <v>5.3425753356801398</v>
      </c>
      <c r="CM794" s="9">
        <f t="shared" si="278"/>
        <v>0.11735786061636044</v>
      </c>
      <c r="CP794">
        <f t="shared" si="279"/>
        <v>0</v>
      </c>
      <c r="CV794">
        <v>0</v>
      </c>
      <c r="CW794">
        <v>0</v>
      </c>
      <c r="CX794">
        <v>0</v>
      </c>
      <c r="CY794">
        <v>0</v>
      </c>
      <c r="CZ794">
        <v>0</v>
      </c>
      <c r="DA794">
        <v>0</v>
      </c>
      <c r="DB794">
        <v>0</v>
      </c>
      <c r="DC794">
        <v>0</v>
      </c>
      <c r="DD794">
        <v>0</v>
      </c>
      <c r="DE794">
        <v>0</v>
      </c>
      <c r="DF794">
        <v>0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0</v>
      </c>
      <c r="DO794">
        <v>0</v>
      </c>
      <c r="DR794">
        <f t="shared" si="280"/>
        <v>0</v>
      </c>
      <c r="DS794">
        <f t="shared" si="292"/>
        <v>0</v>
      </c>
      <c r="DT794">
        <f t="shared" si="293"/>
        <v>0</v>
      </c>
      <c r="DU794">
        <f t="shared" si="294"/>
        <v>0</v>
      </c>
      <c r="DV794">
        <f t="shared" si="295"/>
        <v>0</v>
      </c>
      <c r="DW794">
        <f t="shared" si="296"/>
        <v>0</v>
      </c>
      <c r="DX794">
        <f t="shared" si="297"/>
        <v>0</v>
      </c>
      <c r="DY794">
        <f t="shared" si="298"/>
        <v>0</v>
      </c>
      <c r="DZ794">
        <f t="shared" si="299"/>
        <v>0</v>
      </c>
      <c r="EA794">
        <f t="shared" si="281"/>
        <v>0</v>
      </c>
      <c r="EB794">
        <f t="shared" si="282"/>
        <v>0</v>
      </c>
      <c r="EC794">
        <f t="shared" si="283"/>
        <v>0</v>
      </c>
      <c r="ED794">
        <f t="shared" si="284"/>
        <v>0</v>
      </c>
      <c r="EE794">
        <f t="shared" si="285"/>
        <v>0</v>
      </c>
      <c r="EF794">
        <f t="shared" si="286"/>
        <v>0</v>
      </c>
      <c r="EG794">
        <f t="shared" si="287"/>
        <v>0</v>
      </c>
      <c r="EH794">
        <f t="shared" si="288"/>
        <v>0</v>
      </c>
      <c r="EI794">
        <f t="shared" si="289"/>
        <v>0</v>
      </c>
      <c r="EJ794">
        <f t="shared" si="290"/>
        <v>0</v>
      </c>
      <c r="EK794">
        <f t="shared" si="291"/>
        <v>0</v>
      </c>
    </row>
    <row r="795" spans="1:141" x14ac:dyDescent="0.3">
      <c r="A795" s="6">
        <f>('Base original'!A795-MIN('Base original'!A:A))/(MAX('Base original'!A:A)-MIN('Base original'!A:A))</f>
        <v>0.29203539823008856</v>
      </c>
      <c r="B795" s="6">
        <f>('Base original'!B795-MIN('Base original'!B:B))/(MAX('Base original'!B:B)-MIN('Base original'!B:B))</f>
        <v>0.28767123287671237</v>
      </c>
      <c r="C795" s="6">
        <f>('Base original'!C795-MIN('Base original'!C:C))/(MAX('Base original'!C:C)-MIN('Base original'!C:C))</f>
        <v>0.34</v>
      </c>
      <c r="D795" s="6">
        <f>('Base original'!D795-MIN('Base original'!D:D))/(MAX('Base original'!D:D)-MIN('Base original'!D:D))</f>
        <v>0.10958904109589042</v>
      </c>
      <c r="E795" s="6">
        <f>('Base original'!E795-MIN('Base original'!E:E))/(MAX('Base original'!E:E)-MIN('Base original'!E:E))</f>
        <v>0.10684474123539232</v>
      </c>
      <c r="F795" s="6">
        <f>('Base original'!F795-MIN('Base original'!F:F))/(MAX('Base original'!F:F)-MIN('Base original'!F:F))</f>
        <v>0.1044776119402985</v>
      </c>
      <c r="G795" s="6">
        <f>('Base original'!G795-MIN('Base original'!G:G))/(MAX('Base original'!G:G)-MIN('Base original'!G:G))</f>
        <v>3.8869257950530034E-2</v>
      </c>
      <c r="H795" s="6">
        <f>('Base original'!H795-MIN('Base original'!H:H))/(MAX('Base original'!H:H)-MIN('Base original'!H:H))</f>
        <v>0.16740088105726539</v>
      </c>
      <c r="I795" s="6">
        <f>('Base original'!I795-MIN('Base original'!I:I))/(MAX('Base original'!I:I)-MIN('Base original'!I:I))</f>
        <v>0.3622047244094489</v>
      </c>
      <c r="J795" s="6">
        <f>('Base original'!J795-MIN('Base original'!J:J))/(MAX('Base original'!J:J)-MIN('Base original'!J:J))</f>
        <v>0.23353293413173651</v>
      </c>
      <c r="K795" s="6">
        <f>('Base original'!K795-MIN('Base original'!K:K))/(MAX('Base original'!K:K)-MIN('Base original'!K:K))</f>
        <v>0.72307692307692295</v>
      </c>
      <c r="L795" s="6">
        <f>'Base original'!L795</f>
        <v>8</v>
      </c>
      <c r="M795">
        <v>1120</v>
      </c>
      <c r="O795">
        <v>0.21329001703868156</v>
      </c>
      <c r="P795" t="str">
        <f>IF(O795&lt;=cockpit!C$11,"treino","teste")</f>
        <v>treino</v>
      </c>
      <c r="AP795" s="6">
        <v>0.84193782669166017</v>
      </c>
      <c r="AQ795" s="6">
        <v>1.4623909377412547</v>
      </c>
      <c r="AR795" s="6">
        <v>1.4169988723954527</v>
      </c>
      <c r="AS795" s="6">
        <v>1.4598511116355166</v>
      </c>
      <c r="AT795" s="6">
        <v>1.4890109029310303</v>
      </c>
      <c r="AU795" s="6">
        <v>1.3818629732756129</v>
      </c>
      <c r="AV795" s="6">
        <v>1.3808370499802942</v>
      </c>
      <c r="AW795" s="6">
        <v>1.4892411473458655</v>
      </c>
      <c r="AX795" s="6">
        <v>1.0245566507035071</v>
      </c>
      <c r="AY795" s="6">
        <v>0.81487837166645316</v>
      </c>
      <c r="AZ795" s="6">
        <v>1.042480166739929</v>
      </c>
      <c r="BA795" s="6">
        <v>1.3084648059386548</v>
      </c>
      <c r="BB795" s="6">
        <v>1.09183747092313</v>
      </c>
      <c r="BC795" s="6">
        <v>1.3977543375815609</v>
      </c>
      <c r="BD795" s="6">
        <v>1.1408618870425893</v>
      </c>
      <c r="BE795" s="6">
        <v>1.7741795318102898</v>
      </c>
      <c r="BF795" s="6">
        <v>1.1146272083770798</v>
      </c>
      <c r="BG795" s="6">
        <v>1.1426841778359946</v>
      </c>
      <c r="BH795" s="6">
        <v>1.1107037719796948</v>
      </c>
      <c r="BI795" s="6">
        <v>1.1342756912195513</v>
      </c>
      <c r="BL795" s="8">
        <f>IF(BL$1&lt;=cockpit!$C$15,1/(1+EXP(-(AP795+T$14))),0)</f>
        <v>0.73107358944300671</v>
      </c>
      <c r="BM795" s="8">
        <f>IF(BM$1&lt;=cockpit!$C$15,1/(1+EXP(-(AQ795+U$14))),0)</f>
        <v>0.82947962813933507</v>
      </c>
      <c r="BN795" s="8">
        <f>IF(BN$1&lt;=cockpit!$C$15,1/(1+EXP(-(AR795+V$14))),0)</f>
        <v>0.82763133334999428</v>
      </c>
      <c r="BO795" s="8">
        <f>IF(BO$1&lt;=cockpit!$C$15,1/(1+EXP(-(AS795+W$14))),0)</f>
        <v>0.82173017695142681</v>
      </c>
      <c r="BP795" s="8">
        <f>IF(BP$1&lt;=cockpit!$C$15,1/(1+EXP(-(AT795+X$14))),0)</f>
        <v>0.83153297792534797</v>
      </c>
      <c r="BQ795" s="8">
        <f>IF(BQ$1&lt;=cockpit!$C$15,1/(1+EXP(-(AU795+Y$14))),0)</f>
        <v>0.86172990756646672</v>
      </c>
      <c r="BR795" s="8">
        <f>IF(BR$1&lt;=cockpit!$C$15,1/(1+EXP(-(AV795+Z$14))),0)</f>
        <v>0.85536959651725097</v>
      </c>
      <c r="BS795" s="8">
        <f>IF(BS$1&lt;=cockpit!$C$15,1/(1+EXP(-(AW795+AA$14))),0)</f>
        <v>0.83173952671818907</v>
      </c>
      <c r="BT795" s="8">
        <f>IF(BT$1&lt;=cockpit!$C$15,1/(1+EXP(-(AX795+AB$14))),0)</f>
        <v>0.75371307004589316</v>
      </c>
      <c r="BU795" s="8">
        <f>IF(BU$1&lt;=cockpit!$C$15,1/(1+EXP(-(AY795+AC$14))),0)</f>
        <v>0.70170944827736526</v>
      </c>
      <c r="BV795" s="8">
        <f>IF(BV$1&lt;=cockpit!$C$15,1/(1+EXP(-(AZ795+AD$14))),0)</f>
        <v>0.80496169712262156</v>
      </c>
      <c r="BW795" s="8">
        <f>IF(BW$1&lt;=cockpit!$C$15,1/(1+EXP(-(BA795+AE$14))),0)</f>
        <v>0.85001673419370127</v>
      </c>
      <c r="BX795" s="8">
        <f>IF(BX$1&lt;=cockpit!$C$15,1/(1+EXP(-(BB795+AF$14))),0)</f>
        <v>0.86080505300958143</v>
      </c>
      <c r="BY795" s="8">
        <f>IF(BY$1&lt;=cockpit!$C$15,1/(1+EXP(-(BC795+AG$14))),0)</f>
        <v>0.79724404243318125</v>
      </c>
      <c r="BZ795" s="8">
        <f>IF(BZ$1&lt;=cockpit!$C$15,1/(1+EXP(-(BD795+AH$14))),0)</f>
        <v>0.80928737050886634</v>
      </c>
      <c r="CA795" s="8">
        <f>IF(CA$1&lt;=cockpit!$C$15,1/(1+EXP(-(BE795+AI$14))),0)</f>
        <v>0.93964350374728278</v>
      </c>
      <c r="CB795" s="8">
        <f>IF(CB$1&lt;=cockpit!$C$15,1/(1+EXP(-(BF795+AJ$14))),0)</f>
        <v>0.82165950649259756</v>
      </c>
      <c r="CC795" s="8">
        <f>IF(CC$1&lt;=cockpit!$C$15,1/(1+EXP(-(BG795+AK$14))),0)</f>
        <v>0.79085954818772086</v>
      </c>
      <c r="CD795" s="8">
        <f>IF(CD$1&lt;=cockpit!$C$15,1/(1+EXP(-(BH795+AL$14))),0)</f>
        <v>0.88510817570483291</v>
      </c>
      <c r="CE795" s="8">
        <f>IF(CE$1&lt;=cockpit!$C$15,1/(1+EXP(-(BI795+AM$14))),0)</f>
        <v>0.84236457443653212</v>
      </c>
      <c r="CH795" s="6">
        <v>5.5320021735572595</v>
      </c>
      <c r="CK795" s="9">
        <f t="shared" si="277"/>
        <v>5.5320021735572595</v>
      </c>
      <c r="CM795" s="9">
        <f t="shared" si="278"/>
        <v>6.0910132713260916</v>
      </c>
      <c r="CP795">
        <f t="shared" si="279"/>
        <v>-2.4679978264427405</v>
      </c>
      <c r="CV795">
        <v>0.19353001838899139</v>
      </c>
      <c r="CW795">
        <v>-1.0122854118228226</v>
      </c>
      <c r="CX795">
        <v>-4.1775654304583854E-2</v>
      </c>
      <c r="CY795">
        <v>-0.66093546944306181</v>
      </c>
      <c r="CZ795">
        <v>-0.79000728523472008</v>
      </c>
      <c r="DA795">
        <v>-1.8608554522277068</v>
      </c>
      <c r="DB795">
        <v>-3.2774106172399467E-2</v>
      </c>
      <c r="DC795">
        <v>-1.5515835709059331</v>
      </c>
      <c r="DD795">
        <v>-0.6719303080453749</v>
      </c>
      <c r="DE795">
        <v>-1.4586148979460554</v>
      </c>
      <c r="DF795">
        <v>-1.7977789801632535</v>
      </c>
      <c r="DG795">
        <v>-0.49115967276469824</v>
      </c>
      <c r="DH795">
        <v>0.25339787630543653</v>
      </c>
      <c r="DI795">
        <v>-1.2275470632700531</v>
      </c>
      <c r="DJ795">
        <v>-0.34004182975934782</v>
      </c>
      <c r="DK795">
        <v>0.4452083708359536</v>
      </c>
      <c r="DL795">
        <v>-1.6364551774752751</v>
      </c>
      <c r="DM795">
        <v>-1.4681379673055446</v>
      </c>
      <c r="DN795">
        <v>-0.98081183654955628</v>
      </c>
      <c r="DO795">
        <v>5.2270354972733454E-2</v>
      </c>
      <c r="DR795">
        <f t="shared" si="280"/>
        <v>9.0094301722318235E-2</v>
      </c>
      <c r="DS795">
        <f t="shared" si="292"/>
        <v>-0.3157961471443137</v>
      </c>
      <c r="DT795">
        <f t="shared" si="293"/>
        <v>-1.3160432982996042E-2</v>
      </c>
      <c r="DU795">
        <f t="shared" si="294"/>
        <v>-0.21464508335349902</v>
      </c>
      <c r="DV795">
        <f t="shared" si="295"/>
        <v>-0.24375904411220453</v>
      </c>
      <c r="DW795">
        <f t="shared" si="296"/>
        <v>-0.47902432536665041</v>
      </c>
      <c r="DX795">
        <f t="shared" si="297"/>
        <v>-8.794697166425839E-3</v>
      </c>
      <c r="DY795">
        <f t="shared" si="298"/>
        <v>-0.47821257890158303</v>
      </c>
      <c r="DZ795">
        <f t="shared" si="299"/>
        <v>-0.29021785949157081</v>
      </c>
      <c r="EA795">
        <f t="shared" si="281"/>
        <v>-0.74039853815398249</v>
      </c>
      <c r="EB795">
        <f t="shared" si="282"/>
        <v>-0.6328841186790285</v>
      </c>
      <c r="EC795">
        <f t="shared" si="283"/>
        <v>-0.13628283648078882</v>
      </c>
      <c r="ED795">
        <f t="shared" si="284"/>
        <v>6.563376495669089E-2</v>
      </c>
      <c r="EE795">
        <f t="shared" si="285"/>
        <v>-0.44732052737465167</v>
      </c>
      <c r="EF795">
        <f t="shared" si="286"/>
        <v>-0.11733277718161872</v>
      </c>
      <c r="EG795">
        <f t="shared" si="287"/>
        <v>5.2120582201817874E-2</v>
      </c>
      <c r="EH795">
        <f t="shared" si="288"/>
        <v>-0.53164444829919688</v>
      </c>
      <c r="EI795">
        <f t="shared" si="289"/>
        <v>-0.5498781193959168</v>
      </c>
      <c r="EJ795">
        <f t="shared" si="290"/>
        <v>-0.21242767736982937</v>
      </c>
      <c r="EK795">
        <f t="shared" si="291"/>
        <v>1.5180457045459129E-2</v>
      </c>
    </row>
    <row r="796" spans="1:141" x14ac:dyDescent="0.3">
      <c r="A796" s="6">
        <f>('Base original'!A796-MIN('Base original'!A:A))/(MAX('Base original'!A:A)-MIN('Base original'!A:A))</f>
        <v>0.15044247787610621</v>
      </c>
      <c r="B796" s="6">
        <f>('Base original'!B796-MIN('Base original'!B:B))/(MAX('Base original'!B:B)-MIN('Base original'!B:B))</f>
        <v>0.23972602739726026</v>
      </c>
      <c r="C796" s="6">
        <f>('Base original'!C796-MIN('Base original'!C:C))/(MAX('Base original'!C:C)-MIN('Base original'!C:C))</f>
        <v>0</v>
      </c>
      <c r="D796" s="6">
        <f>('Base original'!D796-MIN('Base original'!D:D))/(MAX('Base original'!D:D)-MIN('Base original'!D:D))</f>
        <v>3.4246575342465745E-2</v>
      </c>
      <c r="E796" s="6">
        <f>('Base original'!E796-MIN('Base original'!E:E))/(MAX('Base original'!E:E)-MIN('Base original'!E:E))</f>
        <v>7.1786310517529206E-2</v>
      </c>
      <c r="F796" s="6">
        <f>('Base original'!F796-MIN('Base original'!F:F))/(MAX('Base original'!F:F)-MIN('Base original'!F:F))</f>
        <v>0.38805970149253732</v>
      </c>
      <c r="G796" s="6">
        <f>('Base original'!G796-MIN('Base original'!G:G))/(MAX('Base original'!G:G)-MIN('Base original'!G:G))</f>
        <v>9.5406360424028266E-2</v>
      </c>
      <c r="H796" s="6">
        <f>('Base original'!H796-MIN('Base original'!H:H))/(MAX('Base original'!H:H)-MIN('Base original'!H:H))</f>
        <v>0.15638766519823574</v>
      </c>
      <c r="I796" s="6">
        <f>('Base original'!I796-MIN('Base original'!I:I))/(MAX('Base original'!I:I)-MIN('Base original'!I:I))</f>
        <v>0.55905511811023634</v>
      </c>
      <c r="J796" s="6">
        <f>('Base original'!J796-MIN('Base original'!J:J))/(MAX('Base original'!J:J)-MIN('Base original'!J:J))</f>
        <v>8.9820359281437112E-2</v>
      </c>
      <c r="K796" s="6">
        <f>('Base original'!K796-MIN('Base original'!K:K))/(MAX('Base original'!K:K)-MIN('Base original'!K:K))</f>
        <v>0.60000000000000009</v>
      </c>
      <c r="L796" s="6">
        <f>'Base original'!L796</f>
        <v>6</v>
      </c>
      <c r="M796">
        <v>1122</v>
      </c>
      <c r="O796">
        <v>0.38811789817680653</v>
      </c>
      <c r="P796" t="str">
        <f>IF(O796&lt;=cockpit!C$11,"treino","teste")</f>
        <v>treino</v>
      </c>
      <c r="AP796" s="6">
        <v>0.4006791417955447</v>
      </c>
      <c r="AQ796" s="6">
        <v>1.0740942408760381</v>
      </c>
      <c r="AR796" s="6">
        <v>1.403817948990117</v>
      </c>
      <c r="AS796" s="6">
        <v>1.1970123030940942</v>
      </c>
      <c r="AT796" s="6">
        <v>1.3444716850765435</v>
      </c>
      <c r="AU796" s="6">
        <v>1.2726642034613584</v>
      </c>
      <c r="AV796" s="6">
        <v>1.1852604663399058</v>
      </c>
      <c r="AW796" s="6">
        <v>1.3044038471304873</v>
      </c>
      <c r="AX796" s="6">
        <v>0.73530560535267031</v>
      </c>
      <c r="AY796" s="6">
        <v>0.90377031308494293</v>
      </c>
      <c r="AZ796" s="6">
        <v>0.88585445311292021</v>
      </c>
      <c r="BA796" s="6">
        <v>1.2596064227462209</v>
      </c>
      <c r="BB796" s="6">
        <v>0.9002152414803285</v>
      </c>
      <c r="BC796" s="6">
        <v>1.0568510849748376</v>
      </c>
      <c r="BD796" s="6">
        <v>0.93274318059115191</v>
      </c>
      <c r="BE796" s="6">
        <v>1.5275365380737504</v>
      </c>
      <c r="BF796" s="6">
        <v>0.96075711800136365</v>
      </c>
      <c r="BG796" s="6">
        <v>0.96957157067563216</v>
      </c>
      <c r="BH796" s="6">
        <v>1.1091423270602885</v>
      </c>
      <c r="BI796" s="6">
        <v>0.84692471733633623</v>
      </c>
      <c r="BL796" s="8">
        <f>IF(BL$1&lt;=cockpit!$C$15,1/(1+EXP(-(AP796+T$14))),0)</f>
        <v>0.63617892640332219</v>
      </c>
      <c r="BM796" s="8">
        <f>IF(BM$1&lt;=cockpit!$C$15,1/(1+EXP(-(AQ796+U$14))),0)</f>
        <v>0.76739270703903995</v>
      </c>
      <c r="BN796" s="8">
        <f>IF(BN$1&lt;=cockpit!$C$15,1/(1+EXP(-(AR796+V$14))),0)</f>
        <v>0.82574284494465111</v>
      </c>
      <c r="BO796" s="8">
        <f>IF(BO$1&lt;=cockpit!$C$15,1/(1+EXP(-(AS796+W$14))),0)</f>
        <v>0.77993283613223807</v>
      </c>
      <c r="BP796" s="8">
        <f>IF(BP$1&lt;=cockpit!$C$15,1/(1+EXP(-(AT796+X$14))),0)</f>
        <v>0.81030477312185956</v>
      </c>
      <c r="BQ796" s="8">
        <f>IF(BQ$1&lt;=cockpit!$C$15,1/(1+EXP(-(AU796+Y$14))),0)</f>
        <v>0.8481976261583859</v>
      </c>
      <c r="BR796" s="8">
        <f>IF(BR$1&lt;=cockpit!$C$15,1/(1+EXP(-(AV796+Z$14))),0)</f>
        <v>0.82945582818493224</v>
      </c>
      <c r="BS796" s="8">
        <f>IF(BS$1&lt;=cockpit!$C$15,1/(1+EXP(-(AW796+AA$14))),0)</f>
        <v>0.80426526675944432</v>
      </c>
      <c r="BT796" s="8">
        <f>IF(BT$1&lt;=cockpit!$C$15,1/(1+EXP(-(AX796+AB$14))),0)</f>
        <v>0.69619917156294631</v>
      </c>
      <c r="BU796" s="8">
        <f>IF(BU$1&lt;=cockpit!$C$15,1/(1+EXP(-(AY796+AC$14))),0)</f>
        <v>0.7199761586289154</v>
      </c>
      <c r="BV796" s="8">
        <f>IF(BV$1&lt;=cockpit!$C$15,1/(1+EXP(-(AZ796+AD$14))),0)</f>
        <v>0.77919356178855248</v>
      </c>
      <c r="BW796" s="8">
        <f>IF(BW$1&lt;=cockpit!$C$15,1/(1+EXP(-(BA796+AE$14))),0)</f>
        <v>0.8436807701110981</v>
      </c>
      <c r="BX796" s="8">
        <f>IF(BX$1&lt;=cockpit!$C$15,1/(1+EXP(-(BB796+AF$14))),0)</f>
        <v>0.83622037124340898</v>
      </c>
      <c r="BY796" s="8">
        <f>IF(BY$1&lt;=cockpit!$C$15,1/(1+EXP(-(BC796+AG$14))),0)</f>
        <v>0.73657735515941536</v>
      </c>
      <c r="BZ796" s="8">
        <f>IF(BZ$1&lt;=cockpit!$C$15,1/(1+EXP(-(BD796+AH$14))),0)</f>
        <v>0.77508804712881063</v>
      </c>
      <c r="CA796" s="8">
        <f>IF(CA$1&lt;=cockpit!$C$15,1/(1+EXP(-(BE796+AI$14))),0)</f>
        <v>0.92404284256128177</v>
      </c>
      <c r="CB796" s="8">
        <f>IF(CB$1&lt;=cockpit!$C$15,1/(1+EXP(-(BF796+AJ$14))),0)</f>
        <v>0.79798718222985943</v>
      </c>
      <c r="CC796" s="8">
        <f>IF(CC$1&lt;=cockpit!$C$15,1/(1+EXP(-(BG796+AK$14))),0)</f>
        <v>0.76078748820903741</v>
      </c>
      <c r="CD796" s="8">
        <f>IF(CD$1&lt;=cockpit!$C$15,1/(1+EXP(-(BH796+AL$14))),0)</f>
        <v>0.88494929422028357</v>
      </c>
      <c r="CE796" s="8">
        <f>IF(CE$1&lt;=cockpit!$C$15,1/(1+EXP(-(BI796+AM$14))),0)</f>
        <v>0.80036497201359191</v>
      </c>
      <c r="CH796" s="6">
        <v>5.3809356572540965</v>
      </c>
      <c r="CK796" s="9">
        <f t="shared" si="277"/>
        <v>5.3809356572540965</v>
      </c>
      <c r="CM796" s="9">
        <f t="shared" si="278"/>
        <v>0.38324066045941746</v>
      </c>
      <c r="CP796">
        <f t="shared" si="279"/>
        <v>-0.6190643427459035</v>
      </c>
      <c r="CV796">
        <v>4.8544424290789867E-2</v>
      </c>
      <c r="CW796">
        <v>-0.25391829621042056</v>
      </c>
      <c r="CX796">
        <v>-1.0478865782521099E-2</v>
      </c>
      <c r="CY796">
        <v>-0.16578684859620443</v>
      </c>
      <c r="CZ796">
        <v>-0.19816279234865616</v>
      </c>
      <c r="DA796">
        <v>-0.4667707747291257</v>
      </c>
      <c r="DB796">
        <v>-8.2209474738253636E-3</v>
      </c>
      <c r="DC796">
        <v>-0.38919404759877269</v>
      </c>
      <c r="DD796">
        <v>-0.16854475723778084</v>
      </c>
      <c r="DE796">
        <v>-0.36587409577174024</v>
      </c>
      <c r="DF796">
        <v>-0.45094888286887491</v>
      </c>
      <c r="DG796">
        <v>-0.1232008540467916</v>
      </c>
      <c r="DH796">
        <v>6.3561478080528741E-2</v>
      </c>
      <c r="DI796">
        <v>-0.30791381085139319</v>
      </c>
      <c r="DJ796">
        <v>-8.5294958362869142E-2</v>
      </c>
      <c r="DK796">
        <v>0.11167458274215321</v>
      </c>
      <c r="DL796">
        <v>-0.41048295830027393</v>
      </c>
      <c r="DM796">
        <v>-0.36826283072555221</v>
      </c>
      <c r="DN796">
        <v>-0.24602356956939597</v>
      </c>
      <c r="DO796">
        <v>1.3111321492908556E-2</v>
      </c>
      <c r="DR796">
        <f t="shared" si="280"/>
        <v>2.8897348850336502E-2</v>
      </c>
      <c r="DS796">
        <f t="shared" si="292"/>
        <v>-0.1043879529116376</v>
      </c>
      <c r="DT796">
        <f t="shared" si="293"/>
        <v>-3.3338380922803387E-3</v>
      </c>
      <c r="DU796">
        <f t="shared" si="294"/>
        <v>-6.4939499584533877E-2</v>
      </c>
      <c r="DV796">
        <f t="shared" si="295"/>
        <v>-6.8050326479589751E-2</v>
      </c>
      <c r="DW796">
        <f t="shared" si="296"/>
        <v>-0.13095757589693127</v>
      </c>
      <c r="DX796">
        <f t="shared" si="297"/>
        <v>-2.564960513823693E-3</v>
      </c>
      <c r="DY796">
        <f t="shared" si="298"/>
        <v>-0.13744675042792664</v>
      </c>
      <c r="DZ796">
        <f t="shared" si="299"/>
        <v>-8.6852244932395697E-2</v>
      </c>
      <c r="EA796">
        <f t="shared" si="281"/>
        <v>-0.1762175253494293</v>
      </c>
      <c r="EB796">
        <f t="shared" si="282"/>
        <v>-0.1771586026206533</v>
      </c>
      <c r="EC796">
        <f t="shared" si="283"/>
        <v>-3.5506825942073432E-2</v>
      </c>
      <c r="ED796">
        <f t="shared" si="284"/>
        <v>1.9115192301279671E-2</v>
      </c>
      <c r="EE796">
        <f t="shared" si="285"/>
        <v>-0.1408563428053016</v>
      </c>
      <c r="EF796">
        <f t="shared" si="286"/>
        <v>-3.4053032871850922E-2</v>
      </c>
      <c r="EG796">
        <f t="shared" si="287"/>
        <v>1.6320662364225615E-2</v>
      </c>
      <c r="EH796">
        <f t="shared" si="288"/>
        <v>-0.14909416577141085</v>
      </c>
      <c r="EI796">
        <f t="shared" si="289"/>
        <v>-0.15511318731654089</v>
      </c>
      <c r="EJ796">
        <f t="shared" si="290"/>
        <v>-5.3353839086815333E-2</v>
      </c>
      <c r="EK796">
        <f t="shared" si="291"/>
        <v>4.7124175663093414E-3</v>
      </c>
    </row>
    <row r="797" spans="1:141" x14ac:dyDescent="0.3">
      <c r="A797" s="6">
        <f>('Base original'!A797-MIN('Base original'!A:A))/(MAX('Base original'!A:A)-MIN('Base original'!A:A))</f>
        <v>0.37168141592920362</v>
      </c>
      <c r="B797" s="6">
        <f>('Base original'!B797-MIN('Base original'!B:B))/(MAX('Base original'!B:B)-MIN('Base original'!B:B))</f>
        <v>8.2191780821917804E-2</v>
      </c>
      <c r="C797" s="6">
        <f>('Base original'!C797-MIN('Base original'!C:C))/(MAX('Base original'!C:C)-MIN('Base original'!C:C))</f>
        <v>0.35</v>
      </c>
      <c r="D797" s="6">
        <f>('Base original'!D797-MIN('Base original'!D:D))/(MAX('Base original'!D:D)-MIN('Base original'!D:D))</f>
        <v>5.4794520547945202E-2</v>
      </c>
      <c r="E797" s="6">
        <f>('Base original'!E797-MIN('Base original'!E:E))/(MAX('Base original'!E:E)-MIN('Base original'!E:E))</f>
        <v>7.1786310517529206E-2</v>
      </c>
      <c r="F797" s="6">
        <f>('Base original'!F797-MIN('Base original'!F:F))/(MAX('Base original'!F:F)-MIN('Base original'!F:F))</f>
        <v>0.17910447761194029</v>
      </c>
      <c r="G797" s="6">
        <f>('Base original'!G797-MIN('Base original'!G:G))/(MAX('Base original'!G:G)-MIN('Base original'!G:G))</f>
        <v>7.4204946996466431E-2</v>
      </c>
      <c r="H797" s="6">
        <f>('Base original'!H797-MIN('Base original'!H:H))/(MAX('Base original'!H:H)-MIN('Base original'!H:H))</f>
        <v>0.28414096916292592</v>
      </c>
      <c r="I797" s="6">
        <f>('Base original'!I797-MIN('Base original'!I:I))/(MAX('Base original'!I:I)-MIN('Base original'!I:I))</f>
        <v>0.31496062992125989</v>
      </c>
      <c r="J797" s="6">
        <f>('Base original'!J797-MIN('Base original'!J:J))/(MAX('Base original'!J:J)-MIN('Base original'!J:J))</f>
        <v>0.155688622754491</v>
      </c>
      <c r="K797" s="6">
        <f>('Base original'!K797-MIN('Base original'!K:K))/(MAX('Base original'!K:K)-MIN('Base original'!K:K))</f>
        <v>0.44615384615384623</v>
      </c>
      <c r="L797" s="6">
        <f>'Base original'!L797</f>
        <v>7</v>
      </c>
      <c r="M797">
        <v>1125</v>
      </c>
      <c r="O797">
        <v>0.50689266501998975</v>
      </c>
      <c r="P797" t="str">
        <f>IF(O797&lt;=cockpit!C$11,"treino","teste")</f>
        <v>treino</v>
      </c>
      <c r="AP797" s="6">
        <v>0.79804647163105191</v>
      </c>
      <c r="AQ797" s="6">
        <v>1.258375007548733</v>
      </c>
      <c r="AR797" s="6">
        <v>1.2071842967281863</v>
      </c>
      <c r="AS797" s="6">
        <v>1.3086929478286153</v>
      </c>
      <c r="AT797" s="6">
        <v>1.3087859678436882</v>
      </c>
      <c r="AU797" s="6">
        <v>1.2378738272911003</v>
      </c>
      <c r="AV797" s="6">
        <v>1.2274530761997928</v>
      </c>
      <c r="AW797" s="6">
        <v>1.444662065692401</v>
      </c>
      <c r="AX797" s="6">
        <v>0.83538515809081038</v>
      </c>
      <c r="AY797" s="6">
        <v>0.78959346619957937</v>
      </c>
      <c r="AZ797" s="6">
        <v>0.84744800862496439</v>
      </c>
      <c r="BA797" s="6">
        <v>1.2475542011720588</v>
      </c>
      <c r="BB797" s="6">
        <v>0.96063072872820388</v>
      </c>
      <c r="BC797" s="6">
        <v>1.0286701597563777</v>
      </c>
      <c r="BD797" s="6">
        <v>1.011055540090507</v>
      </c>
      <c r="BE797" s="6">
        <v>1.4255988716973973</v>
      </c>
      <c r="BF797" s="6">
        <v>0.99595133876144182</v>
      </c>
      <c r="BG797" s="6">
        <v>0.99564695104103351</v>
      </c>
      <c r="BH797" s="6">
        <v>1.0073474970350051</v>
      </c>
      <c r="BI797" s="6">
        <v>1.0289771970245893</v>
      </c>
      <c r="BL797" s="8">
        <f>IF(BL$1&lt;=cockpit!$C$15,1/(1+EXP(-(AP797+T$14))),0)</f>
        <v>0.72235732750059445</v>
      </c>
      <c r="BM797" s="8">
        <f>IF(BM$1&lt;=cockpit!$C$15,1/(1+EXP(-(AQ797+U$14))),0)</f>
        <v>0.79865799725026065</v>
      </c>
      <c r="BN797" s="8">
        <f>IF(BN$1&lt;=cockpit!$C$15,1/(1+EXP(-(AR797+V$14))),0)</f>
        <v>0.79561625306178885</v>
      </c>
      <c r="BO797" s="8">
        <f>IF(BO$1&lt;=cockpit!$C$15,1/(1+EXP(-(AS797+W$14))),0)</f>
        <v>0.79850162133774794</v>
      </c>
      <c r="BP797" s="8">
        <f>IF(BP$1&lt;=cockpit!$C$15,1/(1+EXP(-(AT797+X$14))),0)</f>
        <v>0.80475866167996346</v>
      </c>
      <c r="BQ797" s="8">
        <f>IF(BQ$1&lt;=cockpit!$C$15,1/(1+EXP(-(AU797+Y$14))),0)</f>
        <v>0.8436636050433165</v>
      </c>
      <c r="BR797" s="8">
        <f>IF(BR$1&lt;=cockpit!$C$15,1/(1+EXP(-(AV797+Z$14))),0)</f>
        <v>0.83534165685909878</v>
      </c>
      <c r="BS797" s="8">
        <f>IF(BS$1&lt;=cockpit!$C$15,1/(1+EXP(-(AW797+AA$14))),0)</f>
        <v>0.82540814990032407</v>
      </c>
      <c r="BT797" s="8">
        <f>IF(BT$1&lt;=cockpit!$C$15,1/(1+EXP(-(AX797+AB$14))),0)</f>
        <v>0.71694197971066653</v>
      </c>
      <c r="BU797" s="8">
        <f>IF(BU$1&lt;=cockpit!$C$15,1/(1+EXP(-(AY797+AC$14))),0)</f>
        <v>0.69639013512357251</v>
      </c>
      <c r="BV797" s="8">
        <f>IF(BV$1&lt;=cockpit!$C$15,1/(1+EXP(-(AZ797+AD$14))),0)</f>
        <v>0.77251490312796023</v>
      </c>
      <c r="BW797" s="8">
        <f>IF(BW$1&lt;=cockpit!$C$15,1/(1+EXP(-(BA797+AE$14))),0)</f>
        <v>0.84208468877124887</v>
      </c>
      <c r="BX797" s="8">
        <f>IF(BX$1&lt;=cockpit!$C$15,1/(1+EXP(-(BB797+AF$14))),0)</f>
        <v>0.8443274815287044</v>
      </c>
      <c r="BY797" s="8">
        <f>IF(BY$1&lt;=cockpit!$C$15,1/(1+EXP(-(BC797+AG$14))),0)</f>
        <v>0.73107304489757075</v>
      </c>
      <c r="BZ797" s="8">
        <f>IF(BZ$1&lt;=cockpit!$C$15,1/(1+EXP(-(BD797+AH$14))),0)</f>
        <v>0.78844539151782256</v>
      </c>
      <c r="CA797" s="8">
        <f>IF(CA$1&lt;=cockpit!$C$15,1/(1+EXP(-(BE797+AI$14))),0)</f>
        <v>0.91657159224808782</v>
      </c>
      <c r="CB797" s="8">
        <f>IF(CB$1&lt;=cockpit!$C$15,1/(1+EXP(-(BF797+AJ$14))),0)</f>
        <v>0.80360116302425322</v>
      </c>
      <c r="CC797" s="8">
        <f>IF(CC$1&lt;=cockpit!$C$15,1/(1+EXP(-(BG797+AK$14))),0)</f>
        <v>0.76550062669511643</v>
      </c>
      <c r="CD797" s="8">
        <f>IF(CD$1&lt;=cockpit!$C$15,1/(1+EXP(-(BH797+AL$14))),0)</f>
        <v>0.87417214409918509</v>
      </c>
      <c r="CE797" s="8">
        <f>IF(CE$1&lt;=cockpit!$C$15,1/(1+EXP(-(BI797+AM$14))),0)</f>
        <v>0.82787332695150206</v>
      </c>
      <c r="CH797" s="6">
        <v>5.3874447279368782</v>
      </c>
      <c r="CK797" s="9">
        <f t="shared" si="277"/>
        <v>5.3874447279368782</v>
      </c>
      <c r="CM797" s="9">
        <f t="shared" si="278"/>
        <v>2.6003345054585685</v>
      </c>
      <c r="CP797">
        <f t="shared" si="279"/>
        <v>-1.6125552720631218</v>
      </c>
      <c r="CV797">
        <v>0.12644980806383277</v>
      </c>
      <c r="CW797">
        <v>-0.66141313423290138</v>
      </c>
      <c r="CX797">
        <v>-2.7295628412218165E-2</v>
      </c>
      <c r="CY797">
        <v>-0.4318459944837601</v>
      </c>
      <c r="CZ797">
        <v>-0.51617971423001918</v>
      </c>
      <c r="DA797">
        <v>-1.2158569338621792</v>
      </c>
      <c r="DB797">
        <v>-2.1414142722984048E-2</v>
      </c>
      <c r="DC797">
        <v>-1.0137830108696555</v>
      </c>
      <c r="DD797">
        <v>-0.43902986829583635</v>
      </c>
      <c r="DE797">
        <v>-0.95303857985277474</v>
      </c>
      <c r="DF797">
        <v>-1.1746436489553271</v>
      </c>
      <c r="DG797">
        <v>-0.32091686275230497</v>
      </c>
      <c r="DH797">
        <v>0.16556662934946501</v>
      </c>
      <c r="DI797">
        <v>-0.80206208748363028</v>
      </c>
      <c r="DJ797">
        <v>-0.22217857707385982</v>
      </c>
      <c r="DK797">
        <v>0.29089292456668492</v>
      </c>
      <c r="DL797">
        <v>-1.0692369319207626</v>
      </c>
      <c r="DM797">
        <v>-0.95926082021997994</v>
      </c>
      <c r="DN797">
        <v>-0.64084874021528826</v>
      </c>
      <c r="DO797">
        <v>3.4152719091078872E-2</v>
      </c>
      <c r="DR797">
        <f t="shared" si="280"/>
        <v>6.0468284484459525E-2</v>
      </c>
      <c r="DS797">
        <f t="shared" si="292"/>
        <v>-0.23952772632948605</v>
      </c>
      <c r="DT797">
        <f t="shared" si="293"/>
        <v>-1.0017353085798096E-2</v>
      </c>
      <c r="DU797">
        <f t="shared" si="294"/>
        <v>-0.15649889857765703</v>
      </c>
      <c r="DV797">
        <f t="shared" si="295"/>
        <v>-0.18188288890320581</v>
      </c>
      <c r="DW797">
        <f t="shared" si="296"/>
        <v>-0.35044853717558677</v>
      </c>
      <c r="DX797">
        <f t="shared" si="297"/>
        <v>-6.4714463610904055E-3</v>
      </c>
      <c r="DY797">
        <f t="shared" si="298"/>
        <v>-0.32309405074661318</v>
      </c>
      <c r="DZ797">
        <f t="shared" si="299"/>
        <v>-0.21336596862130605</v>
      </c>
      <c r="EA797">
        <f t="shared" si="281"/>
        <v>-0.49085373325400544</v>
      </c>
      <c r="EB797">
        <f t="shared" si="282"/>
        <v>-0.4736406630967181</v>
      </c>
      <c r="EC797">
        <f t="shared" si="283"/>
        <v>-9.3352589922055015E-2</v>
      </c>
      <c r="ED797">
        <f t="shared" si="284"/>
        <v>4.7536017727387317E-2</v>
      </c>
      <c r="EE797">
        <f t="shared" si="285"/>
        <v>-0.37338573054843865</v>
      </c>
      <c r="EF797">
        <f t="shared" si="286"/>
        <v>-8.4062123265959077E-2</v>
      </c>
      <c r="EG797">
        <f t="shared" si="287"/>
        <v>4.651276524982062E-2</v>
      </c>
      <c r="EH797">
        <f t="shared" si="288"/>
        <v>-0.37875063482040311</v>
      </c>
      <c r="EI797">
        <f t="shared" si="289"/>
        <v>-0.39714241198149874</v>
      </c>
      <c r="EJ797">
        <f t="shared" si="290"/>
        <v>-0.15112691250468158</v>
      </c>
      <c r="EK797">
        <f t="shared" si="291"/>
        <v>1.074532501301719E-2</v>
      </c>
    </row>
    <row r="798" spans="1:141" x14ac:dyDescent="0.3">
      <c r="A798" s="6">
        <f>('Base original'!A798-MIN('Base original'!A:A))/(MAX('Base original'!A:A)-MIN('Base original'!A:A))</f>
        <v>0.15044247787610621</v>
      </c>
      <c r="B798" s="6">
        <f>('Base original'!B798-MIN('Base original'!B:B))/(MAX('Base original'!B:B)-MIN('Base original'!B:B))</f>
        <v>0.43835616438356168</v>
      </c>
      <c r="C798" s="6">
        <f>('Base original'!C798-MIN('Base original'!C:C))/(MAX('Base original'!C:C)-MIN('Base original'!C:C))</f>
        <v>0</v>
      </c>
      <c r="D798" s="6">
        <f>('Base original'!D798-MIN('Base original'!D:D))/(MAX('Base original'!D:D)-MIN('Base original'!D:D))</f>
        <v>0.13698630136986301</v>
      </c>
      <c r="E798" s="6">
        <f>('Base original'!E798-MIN('Base original'!E:E))/(MAX('Base original'!E:E)-MIN('Base original'!E:E))</f>
        <v>0.1001669449081803</v>
      </c>
      <c r="F798" s="6">
        <f>('Base original'!F798-MIN('Base original'!F:F))/(MAX('Base original'!F:F)-MIN('Base original'!F:F))</f>
        <v>0.37313432835820898</v>
      </c>
      <c r="G798" s="6">
        <f>('Base original'!G798-MIN('Base original'!G:G))/(MAX('Base original'!G:G)-MIN('Base original'!G:G))</f>
        <v>0.16254416961130741</v>
      </c>
      <c r="H798" s="6">
        <f>('Base original'!H798-MIN('Base original'!H:H))/(MAX('Base original'!H:H)-MIN('Base original'!H:H))</f>
        <v>0.27312775330396144</v>
      </c>
      <c r="I798" s="6">
        <f>('Base original'!I798-MIN('Base original'!I:I))/(MAX('Base original'!I:I)-MIN('Base original'!I:I))</f>
        <v>0.60629921259842512</v>
      </c>
      <c r="J798" s="6">
        <f>('Base original'!J798-MIN('Base original'!J:J))/(MAX('Base original'!J:J)-MIN('Base original'!J:J))</f>
        <v>0.16167664670658682</v>
      </c>
      <c r="K798" s="6">
        <f>('Base original'!K798-MIN('Base original'!K:K))/(MAX('Base original'!K:K)-MIN('Base original'!K:K))</f>
        <v>0.47692307692307689</v>
      </c>
      <c r="L798" s="6">
        <f>'Base original'!L798</f>
        <v>6</v>
      </c>
      <c r="M798">
        <v>1127</v>
      </c>
      <c r="O798">
        <v>0.85661303493784979</v>
      </c>
      <c r="P798" t="str">
        <f>IF(O798&lt;=cockpit!C$11,"treino","teste")</f>
        <v>teste</v>
      </c>
      <c r="AP798" s="6">
        <v>0.6116274804153663</v>
      </c>
      <c r="AQ798" s="6">
        <v>1.3684080398585825</v>
      </c>
      <c r="AR798" s="6">
        <v>1.6000037310769271</v>
      </c>
      <c r="AS798" s="6">
        <v>1.6137728545122603</v>
      </c>
      <c r="AT798" s="6">
        <v>1.7535053106718768</v>
      </c>
      <c r="AU798" s="6">
        <v>1.505622871001056</v>
      </c>
      <c r="AV798" s="6">
        <v>1.4419128873102571</v>
      </c>
      <c r="AW798" s="6">
        <v>1.6531298717847887</v>
      </c>
      <c r="AX798" s="6">
        <v>0.9375243537622705</v>
      </c>
      <c r="AY798" s="6">
        <v>1.1585342725326704</v>
      </c>
      <c r="AZ798" s="6">
        <v>1.1778305695796449</v>
      </c>
      <c r="BA798" s="6">
        <v>1.485571453145597</v>
      </c>
      <c r="BB798" s="6">
        <v>1.1351584420352852</v>
      </c>
      <c r="BC798" s="6">
        <v>1.3798425941461268</v>
      </c>
      <c r="BD798" s="6">
        <v>1.0841679544818996</v>
      </c>
      <c r="BE798" s="6">
        <v>1.8712281038825882</v>
      </c>
      <c r="BF798" s="6">
        <v>1.2156435236579752</v>
      </c>
      <c r="BG798" s="6">
        <v>1.1425118042347799</v>
      </c>
      <c r="BH798" s="6">
        <v>1.3250251812687095</v>
      </c>
      <c r="BI798" s="6">
        <v>1.0364479524405719</v>
      </c>
      <c r="BL798" s="8">
        <f>IF(BL$1&lt;=cockpit!$C$15,1/(1+EXP(-(AP798+T$14))),0)</f>
        <v>0.68347027320147957</v>
      </c>
      <c r="BM798" s="8">
        <f>IF(BM$1&lt;=cockpit!$C$15,1/(1+EXP(-(AQ798+U$14))),0)</f>
        <v>0.81577201448775438</v>
      </c>
      <c r="BN798" s="8">
        <f>IF(BN$1&lt;=cockpit!$C$15,1/(1+EXP(-(AR798+V$14))),0)</f>
        <v>0.85219695665095085</v>
      </c>
      <c r="BO798" s="8">
        <f>IF(BO$1&lt;=cockpit!$C$15,1/(1+EXP(-(AS798+W$14))),0)</f>
        <v>0.8431738860034359</v>
      </c>
      <c r="BP798" s="8">
        <f>IF(BP$1&lt;=cockpit!$C$15,1/(1+EXP(-(AT798+X$14))),0)</f>
        <v>0.86541641622551535</v>
      </c>
      <c r="BQ798" s="8">
        <f>IF(BQ$1&lt;=cockpit!$C$15,1/(1+EXP(-(AU798+Y$14))),0)</f>
        <v>0.87582699943598985</v>
      </c>
      <c r="BR798" s="8">
        <f>IF(BR$1&lt;=cockpit!$C$15,1/(1+EXP(-(AV798+Z$14))),0)</f>
        <v>0.86276267686896468</v>
      </c>
      <c r="BS798" s="8">
        <f>IF(BS$1&lt;=cockpit!$C$15,1/(1+EXP(-(AW798+AA$14))),0)</f>
        <v>0.85344681578824855</v>
      </c>
      <c r="BT798" s="8">
        <f>IF(BT$1&lt;=cockpit!$C$15,1/(1+EXP(-(AX798+AB$14))),0)</f>
        <v>0.73720315354482313</v>
      </c>
      <c r="BU798" s="8">
        <f>IF(BU$1&lt;=cockpit!$C$15,1/(1+EXP(-(AY798+AC$14))),0)</f>
        <v>0.76836594095133237</v>
      </c>
      <c r="BV798" s="8">
        <f>IF(BV$1&lt;=cockpit!$C$15,1/(1+EXP(-(AZ798+AD$14))),0)</f>
        <v>0.82533927028642273</v>
      </c>
      <c r="BW798" s="8">
        <f>IF(BW$1&lt;=cockpit!$C$15,1/(1+EXP(-(BA798+AE$14))),0)</f>
        <v>0.87122560419712869</v>
      </c>
      <c r="BX798" s="8">
        <f>IF(BX$1&lt;=cockpit!$C$15,1/(1+EXP(-(BB798+AF$14))),0)</f>
        <v>0.86591508819853136</v>
      </c>
      <c r="BY798" s="8">
        <f>IF(BY$1&lt;=cockpit!$C$15,1/(1+EXP(-(BC798+AG$14))),0)</f>
        <v>0.79433326148692629</v>
      </c>
      <c r="BZ798" s="8">
        <f>IF(BZ$1&lt;=cockpit!$C$15,1/(1+EXP(-(BD798+AH$14))),0)</f>
        <v>0.80038341035804417</v>
      </c>
      <c r="CA798" s="8">
        <f>IF(CA$1&lt;=cockpit!$C$15,1/(1+EXP(-(BE798+AI$14))),0)</f>
        <v>0.94491827960821295</v>
      </c>
      <c r="CB798" s="8">
        <f>IF(CB$1&lt;=cockpit!$C$15,1/(1+EXP(-(BF798+AJ$14))),0)</f>
        <v>0.83598431547455665</v>
      </c>
      <c r="CC798" s="8">
        <f>IF(CC$1&lt;=cockpit!$C$15,1/(1+EXP(-(BG798+AK$14))),0)</f>
        <v>0.79083103603998561</v>
      </c>
      <c r="CD798" s="8">
        <f>IF(CD$1&lt;=cockpit!$C$15,1/(1+EXP(-(BH798+AL$14))),0)</f>
        <v>0.90517028287041568</v>
      </c>
      <c r="CE798" s="8">
        <f>IF(CE$1&lt;=cockpit!$C$15,1/(1+EXP(-(BI798+AM$14))),0)</f>
        <v>0.82893529654340381</v>
      </c>
      <c r="CH798" s="6">
        <v>5.6390438464521981</v>
      </c>
      <c r="CK798" s="9">
        <f t="shared" si="277"/>
        <v>5.6390438464521981</v>
      </c>
      <c r="CM798" s="9">
        <f t="shared" si="278"/>
        <v>0.13028934478402432</v>
      </c>
      <c r="CP798">
        <f t="shared" si="279"/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0</v>
      </c>
      <c r="DB798">
        <v>0</v>
      </c>
      <c r="DC798">
        <v>0</v>
      </c>
      <c r="DD798">
        <v>0</v>
      </c>
      <c r="DE798">
        <v>0</v>
      </c>
      <c r="DF798">
        <v>0</v>
      </c>
      <c r="DG798">
        <v>0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0</v>
      </c>
      <c r="DN798">
        <v>0</v>
      </c>
      <c r="DO798">
        <v>0</v>
      </c>
      <c r="DR798">
        <f t="shared" si="280"/>
        <v>0</v>
      </c>
      <c r="DS798">
        <f t="shared" si="292"/>
        <v>0</v>
      </c>
      <c r="DT798">
        <f t="shared" si="293"/>
        <v>0</v>
      </c>
      <c r="DU798">
        <f t="shared" si="294"/>
        <v>0</v>
      </c>
      <c r="DV798">
        <f t="shared" si="295"/>
        <v>0</v>
      </c>
      <c r="DW798">
        <f t="shared" si="296"/>
        <v>0</v>
      </c>
      <c r="DX798">
        <f t="shared" si="297"/>
        <v>0</v>
      </c>
      <c r="DY798">
        <f t="shared" si="298"/>
        <v>0</v>
      </c>
      <c r="DZ798">
        <f t="shared" si="299"/>
        <v>0</v>
      </c>
      <c r="EA798">
        <f t="shared" si="281"/>
        <v>0</v>
      </c>
      <c r="EB798">
        <f t="shared" si="282"/>
        <v>0</v>
      </c>
      <c r="EC798">
        <f t="shared" si="283"/>
        <v>0</v>
      </c>
      <c r="ED798">
        <f t="shared" si="284"/>
        <v>0</v>
      </c>
      <c r="EE798">
        <f t="shared" si="285"/>
        <v>0</v>
      </c>
      <c r="EF798">
        <f t="shared" si="286"/>
        <v>0</v>
      </c>
      <c r="EG798">
        <f t="shared" si="287"/>
        <v>0</v>
      </c>
      <c r="EH798">
        <f t="shared" si="288"/>
        <v>0</v>
      </c>
      <c r="EI798">
        <f t="shared" si="289"/>
        <v>0</v>
      </c>
      <c r="EJ798">
        <f t="shared" si="290"/>
        <v>0</v>
      </c>
      <c r="EK798">
        <f t="shared" si="291"/>
        <v>0</v>
      </c>
    </row>
    <row r="799" spans="1:141" x14ac:dyDescent="0.3">
      <c r="A799" s="6">
        <f>('Base original'!A799-MIN('Base original'!A:A))/(MAX('Base original'!A:A)-MIN('Base original'!A:A))</f>
        <v>0.47787610619469029</v>
      </c>
      <c r="B799" s="6">
        <f>('Base original'!B799-MIN('Base original'!B:B))/(MAX('Base original'!B:B)-MIN('Base original'!B:B))</f>
        <v>0.21232876712328769</v>
      </c>
      <c r="C799" s="6">
        <f>('Base original'!C799-MIN('Base original'!C:C))/(MAX('Base original'!C:C)-MIN('Base original'!C:C))</f>
        <v>0.33</v>
      </c>
      <c r="D799" s="6">
        <f>('Base original'!D799-MIN('Base original'!D:D))/(MAX('Base original'!D:D)-MIN('Base original'!D:D))</f>
        <v>0.12328767123287673</v>
      </c>
      <c r="E799" s="6">
        <f>('Base original'!E799-MIN('Base original'!E:E))/(MAX('Base original'!E:E)-MIN('Base original'!E:E))</f>
        <v>0.13856427378964942</v>
      </c>
      <c r="F799" s="6">
        <f>('Base original'!F799-MIN('Base original'!F:F))/(MAX('Base original'!F:F)-MIN('Base original'!F:F))</f>
        <v>0.40298507462686567</v>
      </c>
      <c r="G799" s="6">
        <f>('Base original'!G799-MIN('Base original'!G:G))/(MAX('Base original'!G:G)-MIN('Base original'!G:G))</f>
        <v>0.29328621908127206</v>
      </c>
      <c r="H799" s="6">
        <f>('Base original'!H799-MIN('Base original'!H:H))/(MAX('Base original'!H:H)-MIN('Base original'!H:H))</f>
        <v>0.61160058737151024</v>
      </c>
      <c r="I799" s="6">
        <f>('Base original'!I799-MIN('Base original'!I:I))/(MAX('Base original'!I:I)-MIN('Base original'!I:I))</f>
        <v>0.37795275590551192</v>
      </c>
      <c r="J799" s="6">
        <f>('Base original'!J799-MIN('Base original'!J:J))/(MAX('Base original'!J:J)-MIN('Base original'!J:J))</f>
        <v>0.20958083832335334</v>
      </c>
      <c r="K799" s="6">
        <f>('Base original'!K799-MIN('Base original'!K:K))/(MAX('Base original'!K:K)-MIN('Base original'!K:K))</f>
        <v>0.24615384615384611</v>
      </c>
      <c r="L799" s="6">
        <f>'Base original'!L799</f>
        <v>5</v>
      </c>
      <c r="M799">
        <v>1128</v>
      </c>
      <c r="O799">
        <v>0.43844534160364623</v>
      </c>
      <c r="P799" t="str">
        <f>IF(O799&lt;=cockpit!C$11,"treino","teste")</f>
        <v>treino</v>
      </c>
      <c r="AP799" s="6">
        <v>1.2108208831966114</v>
      </c>
      <c r="AQ799" s="6">
        <v>1.8446177200878739</v>
      </c>
      <c r="AR799" s="6">
        <v>1.7614461126882175</v>
      </c>
      <c r="AS799" s="6">
        <v>2.0346704708556196</v>
      </c>
      <c r="AT799" s="6">
        <v>2.012586607543513</v>
      </c>
      <c r="AU799" s="6">
        <v>1.7668428434555044</v>
      </c>
      <c r="AV799" s="6">
        <v>1.8457509874310354</v>
      </c>
      <c r="AW799" s="6">
        <v>2.2008441147799149</v>
      </c>
      <c r="AX799" s="6">
        <v>1.1649362419283951</v>
      </c>
      <c r="AY799" s="6">
        <v>1.447691912630964</v>
      </c>
      <c r="AZ799" s="6">
        <v>1.2752630771556284</v>
      </c>
      <c r="BA799" s="6">
        <v>1.8409850779238845</v>
      </c>
      <c r="BB799" s="6">
        <v>1.3995496492807684</v>
      </c>
      <c r="BC799" s="6">
        <v>1.4697927942639266</v>
      </c>
      <c r="BD799" s="6">
        <v>1.3155885720371672</v>
      </c>
      <c r="BE799" s="6">
        <v>1.9598317301385444</v>
      </c>
      <c r="BF799" s="6">
        <v>1.578154863498255</v>
      </c>
      <c r="BG799" s="6">
        <v>1.368743786886526</v>
      </c>
      <c r="BH799" s="6">
        <v>1.5266015405684625</v>
      </c>
      <c r="BI799" s="6">
        <v>1.4241559482237265</v>
      </c>
      <c r="BL799" s="8">
        <f>IF(BL$1&lt;=cockpit!$C$15,1/(1+EXP(-(AP799+T$14))),0)</f>
        <v>0.79721197780767394</v>
      </c>
      <c r="BM799" s="8">
        <f>IF(BM$1&lt;=cockpit!$C$15,1/(1+EXP(-(AQ799+U$14))),0)</f>
        <v>0.87698359434312967</v>
      </c>
      <c r="BN799" s="8">
        <f>IF(BN$1&lt;=cockpit!$C$15,1/(1+EXP(-(AR799+V$14))),0)</f>
        <v>0.87139833590608839</v>
      </c>
      <c r="BO799" s="8">
        <f>IF(BO$1&lt;=cockpit!$C$15,1/(1+EXP(-(AS799+W$14))),0)</f>
        <v>0.89118794225438935</v>
      </c>
      <c r="BP799" s="8">
        <f>IF(BP$1&lt;=cockpit!$C$15,1/(1+EXP(-(AT799+X$14))),0)</f>
        <v>0.89284213342527952</v>
      </c>
      <c r="BQ799" s="8">
        <f>IF(BQ$1&lt;=cockpit!$C$15,1/(1+EXP(-(AU799+Y$14))),0)</f>
        <v>0.90156296640631972</v>
      </c>
      <c r="BR799" s="8">
        <f>IF(BR$1&lt;=cockpit!$C$15,1/(1+EXP(-(AV799+Z$14))),0)</f>
        <v>0.90398132886926752</v>
      </c>
      <c r="BS799" s="8">
        <f>IF(BS$1&lt;=cockpit!$C$15,1/(1+EXP(-(AW799+AA$14))),0)</f>
        <v>0.90966973789664263</v>
      </c>
      <c r="BT799" s="8">
        <f>IF(BT$1&lt;=cockpit!$C$15,1/(1+EXP(-(AX799+AB$14))),0)</f>
        <v>0.77883567536029463</v>
      </c>
      <c r="BU799" s="8">
        <f>IF(BU$1&lt;=cockpit!$C$15,1/(1+EXP(-(AY799+AC$14))),0)</f>
        <v>0.81581770834702161</v>
      </c>
      <c r="BV799" s="8">
        <f>IF(BV$1&lt;=cockpit!$C$15,1/(1+EXP(-(AZ799+AD$14))),0)</f>
        <v>0.83894262365084105</v>
      </c>
      <c r="BW799" s="8">
        <f>IF(BW$1&lt;=cockpit!$C$15,1/(1+EXP(-(BA799+AE$14))),0)</f>
        <v>0.90612835365760058</v>
      </c>
      <c r="BX799" s="8">
        <f>IF(BX$1&lt;=cockpit!$C$15,1/(1+EXP(-(BB799+AF$14))),0)</f>
        <v>0.893756979881839</v>
      </c>
      <c r="BY799" s="8">
        <f>IF(BY$1&lt;=cockpit!$C$15,1/(1+EXP(-(BC799+AG$14))),0)</f>
        <v>0.80863982360883813</v>
      </c>
      <c r="BZ799" s="8">
        <f>IF(BZ$1&lt;=cockpit!$C$15,1/(1+EXP(-(BD799+AH$14))),0)</f>
        <v>0.83481071585180489</v>
      </c>
      <c r="CA799" s="8">
        <f>IF(CA$1&lt;=cockpit!$C$15,1/(1+EXP(-(BE799+AI$14))),0)</f>
        <v>0.94935220494110473</v>
      </c>
      <c r="CB799" s="8">
        <f>IF(CB$1&lt;=cockpit!$C$15,1/(1+EXP(-(BF799+AJ$14))),0)</f>
        <v>0.87986571397515689</v>
      </c>
      <c r="CC799" s="8">
        <f>IF(CC$1&lt;=cockpit!$C$15,1/(1+EXP(-(BG799+AK$14))),0)</f>
        <v>0.82580365461488492</v>
      </c>
      <c r="CD799" s="8">
        <f>IF(CD$1&lt;=cockpit!$C$15,1/(1+EXP(-(BH799+AL$14))),0)</f>
        <v>0.92111665771080642</v>
      </c>
      <c r="CE799" s="8">
        <f>IF(CE$1&lt;=cockpit!$C$15,1/(1+EXP(-(BI799+AM$14))),0)</f>
        <v>0.87716016268644392</v>
      </c>
      <c r="CH799" s="6">
        <v>5.8521440698344627</v>
      </c>
      <c r="CK799" s="9">
        <f t="shared" si="277"/>
        <v>5.8521440698344627</v>
      </c>
      <c r="CM799" s="9">
        <f t="shared" si="278"/>
        <v>0.72614951575404163</v>
      </c>
      <c r="CP799">
        <f t="shared" si="279"/>
        <v>0.85214406983446267</v>
      </c>
      <c r="CV799">
        <v>-6.6821557028206607E-2</v>
      </c>
      <c r="CW799">
        <v>0.34951935590157557</v>
      </c>
      <c r="CX799">
        <v>1.4424192638133831E-2</v>
      </c>
      <c r="CY799">
        <v>0.22820613324483768</v>
      </c>
      <c r="CZ799">
        <v>0.27277172452340015</v>
      </c>
      <c r="DA799">
        <v>0.64251148094427124</v>
      </c>
      <c r="DB799">
        <v>1.1316160784140472E-2</v>
      </c>
      <c r="DC799">
        <v>0.53572686516737744</v>
      </c>
      <c r="DD799">
        <v>0.23200240340900247</v>
      </c>
      <c r="DE799">
        <v>0.50362687606109546</v>
      </c>
      <c r="DF799">
        <v>0.62073259563087679</v>
      </c>
      <c r="DG799">
        <v>0.16958637402510829</v>
      </c>
      <c r="DH799">
        <v>-8.7492580134707107E-2</v>
      </c>
      <c r="DI799">
        <v>0.42384435642555252</v>
      </c>
      <c r="DJ799">
        <v>0.11740878602909538</v>
      </c>
      <c r="DK799">
        <v>-0.15372042429848637</v>
      </c>
      <c r="DL799">
        <v>0.56503111959600927</v>
      </c>
      <c r="DM799">
        <v>0.50691497745015046</v>
      </c>
      <c r="DN799">
        <v>0.33865223914877857</v>
      </c>
      <c r="DO799">
        <v>-1.8047776436804143E-2</v>
      </c>
      <c r="DR799">
        <f t="shared" si="280"/>
        <v>-2.435332109593745E-2</v>
      </c>
      <c r="DS799">
        <f t="shared" si="292"/>
        <v>8.0703940724248857E-2</v>
      </c>
      <c r="DT799">
        <f t="shared" si="293"/>
        <v>3.471397458402717E-3</v>
      </c>
      <c r="DU799">
        <f t="shared" si="294"/>
        <v>4.6961182694616382E-2</v>
      </c>
      <c r="DV799">
        <f t="shared" si="295"/>
        <v>5.5327086682528094E-2</v>
      </c>
      <c r="DW799">
        <f t="shared" si="296"/>
        <v>0.12026800886255018</v>
      </c>
      <c r="DX799">
        <f t="shared" si="297"/>
        <v>2.0687951330388343E-3</v>
      </c>
      <c r="DY799">
        <f t="shared" si="298"/>
        <v>9.2413402800899061E-2</v>
      </c>
      <c r="DZ799">
        <f t="shared" si="299"/>
        <v>9.1273223399499684E-2</v>
      </c>
      <c r="EA799">
        <f t="shared" si="281"/>
        <v>0.16843371112329086</v>
      </c>
      <c r="EB799">
        <f t="shared" si="282"/>
        <v>0.1838456467294115</v>
      </c>
      <c r="EC799">
        <f t="shared" si="283"/>
        <v>3.0344328461086163E-2</v>
      </c>
      <c r="ED799">
        <f t="shared" si="284"/>
        <v>-1.7603372464366121E-2</v>
      </c>
      <c r="EE799">
        <f t="shared" si="285"/>
        <v>0.1466932250300213</v>
      </c>
      <c r="EF799">
        <f t="shared" si="286"/>
        <v>3.5585554432210391E-2</v>
      </c>
      <c r="EG799">
        <f t="shared" si="287"/>
        <v>-1.5176877591596135E-2</v>
      </c>
      <c r="EH799">
        <f t="shared" si="288"/>
        <v>0.12760455176981764</v>
      </c>
      <c r="EI799">
        <f t="shared" si="289"/>
        <v>0.16122345900103888</v>
      </c>
      <c r="EJ799">
        <f t="shared" si="290"/>
        <v>5.1320749772703358E-2</v>
      </c>
      <c r="EK799">
        <f t="shared" si="291"/>
        <v>-4.1616376528295579E-3</v>
      </c>
    </row>
    <row r="800" spans="1:141" x14ac:dyDescent="0.3">
      <c r="A800" s="6">
        <f>('Base original'!A800-MIN('Base original'!A:A))/(MAX('Base original'!A:A)-MIN('Base original'!A:A))</f>
        <v>0.39823008849557517</v>
      </c>
      <c r="B800" s="6">
        <f>('Base original'!B800-MIN('Base original'!B:B))/(MAX('Base original'!B:B)-MIN('Base original'!B:B))</f>
        <v>0.32876712328767121</v>
      </c>
      <c r="C800" s="6">
        <f>('Base original'!C800-MIN('Base original'!C:C))/(MAX('Base original'!C:C)-MIN('Base original'!C:C))</f>
        <v>0</v>
      </c>
      <c r="D800" s="6">
        <f>('Base original'!D800-MIN('Base original'!D:D))/(MAX('Base original'!D:D)-MIN('Base original'!D:D))</f>
        <v>6.8493150684931503E-2</v>
      </c>
      <c r="E800" s="6">
        <f>('Base original'!E800-MIN('Base original'!E:E))/(MAX('Base original'!E:E)-MIN('Base original'!E:E))</f>
        <v>7.6794657762938076E-2</v>
      </c>
      <c r="F800" s="6">
        <f>('Base original'!F800-MIN('Base original'!F:F))/(MAX('Base original'!F:F)-MIN('Base original'!F:F))</f>
        <v>5.9701492537313432E-2</v>
      </c>
      <c r="G800" s="6">
        <f>('Base original'!G800-MIN('Base original'!G:G))/(MAX('Base original'!G:G)-MIN('Base original'!G:G))</f>
        <v>1.4134275618374558E-2</v>
      </c>
      <c r="H800" s="6">
        <f>('Base original'!H800-MIN('Base original'!H:H))/(MAX('Base original'!H:H)-MIN('Base original'!H:H))</f>
        <v>0.56020558002937193</v>
      </c>
      <c r="I800" s="6">
        <f>('Base original'!I800-MIN('Base original'!I:I))/(MAX('Base original'!I:I)-MIN('Base original'!I:I))</f>
        <v>0.34645669291338588</v>
      </c>
      <c r="J800" s="6">
        <f>('Base original'!J800-MIN('Base original'!J:J))/(MAX('Base original'!J:J)-MIN('Base original'!J:J))</f>
        <v>0.17964071856287425</v>
      </c>
      <c r="K800" s="6">
        <f>('Base original'!K800-MIN('Base original'!K:K))/(MAX('Base original'!K:K)-MIN('Base original'!K:K))</f>
        <v>0.30769230769230771</v>
      </c>
      <c r="L800" s="6">
        <f>'Base original'!L800</f>
        <v>6</v>
      </c>
      <c r="M800">
        <v>1130</v>
      </c>
      <c r="O800">
        <v>9.8481201547800934E-3</v>
      </c>
      <c r="P800" t="str">
        <f>IF(O800&lt;=cockpit!C$11,"treino","teste")</f>
        <v>treino</v>
      </c>
      <c r="AP800" s="6">
        <v>0.5536360382816532</v>
      </c>
      <c r="AQ800" s="6">
        <v>1.2307617133833746</v>
      </c>
      <c r="AR800" s="6">
        <v>1.123269917643855</v>
      </c>
      <c r="AS800" s="6">
        <v>1.3126102264983204</v>
      </c>
      <c r="AT800" s="6">
        <v>1.3501435857828572</v>
      </c>
      <c r="AU800" s="6">
        <v>1.3509929479933251</v>
      </c>
      <c r="AV800" s="6">
        <v>1.3786017676315647</v>
      </c>
      <c r="AW800" s="6">
        <v>1.520233140956138</v>
      </c>
      <c r="AX800" s="6">
        <v>0.70831507661787052</v>
      </c>
      <c r="AY800" s="6">
        <v>0.84097645562667123</v>
      </c>
      <c r="AZ800" s="6">
        <v>0.81419353521576643</v>
      </c>
      <c r="BA800" s="6">
        <v>1.1530229084650843</v>
      </c>
      <c r="BB800" s="6">
        <v>1.1104566709796533</v>
      </c>
      <c r="BC800" s="6">
        <v>1.0864183843882671</v>
      </c>
      <c r="BD800" s="6">
        <v>0.83205460844044765</v>
      </c>
      <c r="BE800" s="6">
        <v>1.7523344211754053</v>
      </c>
      <c r="BF800" s="6">
        <v>1.1558994493668613</v>
      </c>
      <c r="BG800" s="6">
        <v>0.70751842146725419</v>
      </c>
      <c r="BH800" s="6">
        <v>0.84414487858308562</v>
      </c>
      <c r="BI800" s="6">
        <v>0.97791508327007204</v>
      </c>
      <c r="BL800" s="8">
        <f>IF(BL$1&lt;=cockpit!$C$15,1/(1+EXP(-(AP800+T$14))),0)</f>
        <v>0.67079315414035567</v>
      </c>
      <c r="BM800" s="8">
        <f>IF(BM$1&lt;=cockpit!$C$15,1/(1+EXP(-(AQ800+U$14))),0)</f>
        <v>0.79418104902776332</v>
      </c>
      <c r="BN800" s="8">
        <f>IF(BN$1&lt;=cockpit!$C$15,1/(1+EXP(-(AR800+V$14))),0)</f>
        <v>0.781632158496953</v>
      </c>
      <c r="BO800" s="8">
        <f>IF(BO$1&lt;=cockpit!$C$15,1/(1+EXP(-(AS800+W$14))),0)</f>
        <v>0.79913116193444744</v>
      </c>
      <c r="BP800" s="8">
        <f>IF(BP$1&lt;=cockpit!$C$15,1/(1+EXP(-(AT800+X$14))),0)</f>
        <v>0.81117507227990637</v>
      </c>
      <c r="BQ800" s="8">
        <f>IF(BQ$1&lt;=cockpit!$C$15,1/(1+EXP(-(AU800+Y$14))),0)</f>
        <v>0.85801046029883776</v>
      </c>
      <c r="BR800" s="8">
        <f>IF(BR$1&lt;=cockpit!$C$15,1/(1+EXP(-(AV800+Z$14))),0)</f>
        <v>0.85509284453865031</v>
      </c>
      <c r="BS800" s="8">
        <f>IF(BS$1&lt;=cockpit!$C$15,1/(1+EXP(-(AW800+AA$14))),0)</f>
        <v>0.83603234251647174</v>
      </c>
      <c r="BT800" s="8">
        <f>IF(BT$1&lt;=cockpit!$C$15,1/(1+EXP(-(AX800+AB$14))),0)</f>
        <v>0.69046047489179208</v>
      </c>
      <c r="BU800" s="8">
        <f>IF(BU$1&lt;=cockpit!$C$15,1/(1+EXP(-(AY800+AC$14))),0)</f>
        <v>0.70714321132354274</v>
      </c>
      <c r="BV800" s="8">
        <f>IF(BV$1&lt;=cockpit!$C$15,1/(1+EXP(-(AZ800+AD$14))),0)</f>
        <v>0.76661801115419603</v>
      </c>
      <c r="BW800" s="8">
        <f>IF(BW$1&lt;=cockpit!$C$15,1/(1+EXP(-(BA800+AE$14))),0)</f>
        <v>0.82910399961042436</v>
      </c>
      <c r="BX800" s="8">
        <f>IF(BX$1&lt;=cockpit!$C$15,1/(1+EXP(-(BB800+AF$14))),0)</f>
        <v>0.86302104936616431</v>
      </c>
      <c r="BY800" s="8">
        <f>IF(BY$1&lt;=cockpit!$C$15,1/(1+EXP(-(BC800+AG$14))),0)</f>
        <v>0.74227406915460026</v>
      </c>
      <c r="BZ800" s="8">
        <f>IF(BZ$1&lt;=cockpit!$C$15,1/(1+EXP(-(BD800+AH$14))),0)</f>
        <v>0.75705099582526958</v>
      </c>
      <c r="CA800" s="8">
        <f>IF(CA$1&lt;=cockpit!$C$15,1/(1+EXP(-(BE800+AI$14))),0)</f>
        <v>0.93839262533897083</v>
      </c>
      <c r="CB800" s="8">
        <f>IF(CB$1&lt;=cockpit!$C$15,1/(1+EXP(-(BF800+AJ$14))),0)</f>
        <v>0.82762726823905841</v>
      </c>
      <c r="CC800" s="8">
        <f>IF(CC$1&lt;=cockpit!$C$15,1/(1+EXP(-(BG800+AK$14))),0)</f>
        <v>0.70991033094456746</v>
      </c>
      <c r="CD800" s="8">
        <f>IF(CD$1&lt;=cockpit!$C$15,1/(1+EXP(-(BH800+AL$14))),0)</f>
        <v>0.85509818818930983</v>
      </c>
      <c r="CE800" s="8">
        <f>IF(CE$1&lt;=cockpit!$C$15,1/(1+EXP(-(BI800+AM$14))),0)</f>
        <v>0.82047476408304698</v>
      </c>
      <c r="CH800" s="6">
        <v>5.3724916994329828</v>
      </c>
      <c r="CK800" s="9">
        <f t="shared" si="277"/>
        <v>5.3724916994329828</v>
      </c>
      <c r="CM800" s="9">
        <f t="shared" si="278"/>
        <v>0.39376666728050602</v>
      </c>
      <c r="CP800">
        <f t="shared" si="279"/>
        <v>-0.62750830056701723</v>
      </c>
      <c r="CV800">
        <v>4.9206563979442439E-2</v>
      </c>
      <c r="CW800">
        <v>-0.25738170903387553</v>
      </c>
      <c r="CX800">
        <v>-1.0621796160788803E-2</v>
      </c>
      <c r="CY800">
        <v>-0.16804815983670066</v>
      </c>
      <c r="CZ800">
        <v>-0.20086570728781131</v>
      </c>
      <c r="DA800">
        <v>-0.47313746791720207</v>
      </c>
      <c r="DB800">
        <v>-8.333080137468479E-3</v>
      </c>
      <c r="DC800">
        <v>-0.39450260423050471</v>
      </c>
      <c r="DD800">
        <v>-0.17084368599658004</v>
      </c>
      <c r="DE800">
        <v>-0.37086457126711658</v>
      </c>
      <c r="DF800">
        <v>-0.45709976749184217</v>
      </c>
      <c r="DG800">
        <v>-0.12488129781210679</v>
      </c>
      <c r="DH800">
        <v>6.4428448446773728E-2</v>
      </c>
      <c r="DI800">
        <v>-0.31211371553308592</v>
      </c>
      <c r="DJ800">
        <v>-8.645837059813874E-2</v>
      </c>
      <c r="DK800">
        <v>0.11319780965291758</v>
      </c>
      <c r="DL800">
        <v>-0.41608189292926478</v>
      </c>
      <c r="DM800">
        <v>-0.37328588825772674</v>
      </c>
      <c r="DN800">
        <v>-0.24937929933930858</v>
      </c>
      <c r="DO800">
        <v>1.3290158227672044E-2</v>
      </c>
      <c r="DR800">
        <f t="shared" si="280"/>
        <v>2.706540841100466E-2</v>
      </c>
      <c r="DS800">
        <f t="shared" si="292"/>
        <v>-9.5045006732147136E-2</v>
      </c>
      <c r="DT800">
        <f t="shared" si="293"/>
        <v>-4.132422211146289E-3</v>
      </c>
      <c r="DU800">
        <f t="shared" si="294"/>
        <v>-6.0730821306066711E-2</v>
      </c>
      <c r="DV800">
        <f t="shared" si="295"/>
        <v>-6.8695067988060868E-2</v>
      </c>
      <c r="DW800">
        <f t="shared" si="296"/>
        <v>-0.12482220417626458</v>
      </c>
      <c r="DX800">
        <f t="shared" si="297"/>
        <v>-2.2400671636661927E-3</v>
      </c>
      <c r="DY800">
        <f t="shared" si="298"/>
        <v>-0.11876497833749405</v>
      </c>
      <c r="DZ800">
        <f t="shared" si="299"/>
        <v>-8.9396407334008873E-2</v>
      </c>
      <c r="EA800">
        <f t="shared" si="281"/>
        <v>-0.18541317820094466</v>
      </c>
      <c r="EB800">
        <f t="shared" si="282"/>
        <v>-0.18846078283323328</v>
      </c>
      <c r="EC800">
        <f t="shared" si="283"/>
        <v>-3.9036215020429255E-2</v>
      </c>
      <c r="ED800">
        <f t="shared" si="284"/>
        <v>1.6441796533739068E-2</v>
      </c>
      <c r="EE800">
        <f t="shared" si="285"/>
        <v>-0.14014817394889065</v>
      </c>
      <c r="EF800">
        <f t="shared" si="286"/>
        <v>-3.6906812310240913E-2</v>
      </c>
      <c r="EG800">
        <f t="shared" si="287"/>
        <v>1.3518001006634838E-2</v>
      </c>
      <c r="EH800">
        <f t="shared" si="288"/>
        <v>-0.13107957060850886</v>
      </c>
      <c r="EI800">
        <f t="shared" si="289"/>
        <v>-0.18515999949965578</v>
      </c>
      <c r="EJ800">
        <f t="shared" si="290"/>
        <v>-6.7034923401375082E-2</v>
      </c>
      <c r="EK800">
        <f t="shared" si="291"/>
        <v>4.3435049485246813E-3</v>
      </c>
    </row>
    <row r="801" spans="1:141" x14ac:dyDescent="0.3">
      <c r="A801" s="6">
        <f>('Base original'!A801-MIN('Base original'!A:A))/(MAX('Base original'!A:A)-MIN('Base original'!A:A))</f>
        <v>0.24778761061946908</v>
      </c>
      <c r="B801" s="6">
        <f>('Base original'!B801-MIN('Base original'!B:B))/(MAX('Base original'!B:B)-MIN('Base original'!B:B))</f>
        <v>0.16438356164383561</v>
      </c>
      <c r="C801" s="6">
        <f>('Base original'!C801-MIN('Base original'!C:C))/(MAX('Base original'!C:C)-MIN('Base original'!C:C))</f>
        <v>0.34</v>
      </c>
      <c r="D801" s="6">
        <f>('Base original'!D801-MIN('Base original'!D:D))/(MAX('Base original'!D:D)-MIN('Base original'!D:D))</f>
        <v>6.164383561643836E-2</v>
      </c>
      <c r="E801" s="6">
        <f>('Base original'!E801-MIN('Base original'!E:E))/(MAX('Base original'!E:E)-MIN('Base original'!E:E))</f>
        <v>0.10517529215358933</v>
      </c>
      <c r="F801" s="6">
        <f>('Base original'!F801-MIN('Base original'!F:F))/(MAX('Base original'!F:F)-MIN('Base original'!F:F))</f>
        <v>0.2537313432835821</v>
      </c>
      <c r="G801" s="6">
        <f>('Base original'!G801-MIN('Base original'!G:G))/(MAX('Base original'!G:G)-MIN('Base original'!G:G))</f>
        <v>0.11307420494699646</v>
      </c>
      <c r="H801" s="6">
        <f>('Base original'!H801-MIN('Base original'!H:H))/(MAX('Base original'!H:H)-MIN('Base original'!H:H))</f>
        <v>0.23715124816446134</v>
      </c>
      <c r="I801" s="6">
        <f>('Base original'!I801-MIN('Base original'!I:I))/(MAX('Base original'!I:I)-MIN('Base original'!I:I))</f>
        <v>0.50393700787401563</v>
      </c>
      <c r="J801" s="6">
        <f>('Base original'!J801-MIN('Base original'!J:J))/(MAX('Base original'!J:J)-MIN('Base original'!J:J))</f>
        <v>0.3293413173652695</v>
      </c>
      <c r="K801" s="6">
        <f>('Base original'!K801-MIN('Base original'!K:K))/(MAX('Base original'!K:K)-MIN('Base original'!K:K))</f>
        <v>0.79999999999999993</v>
      </c>
      <c r="L801" s="6">
        <f>'Base original'!L801</f>
        <v>7</v>
      </c>
      <c r="M801">
        <v>1132</v>
      </c>
      <c r="O801">
        <v>0.84356168791374897</v>
      </c>
      <c r="P801" t="str">
        <f>IF(O801&lt;=cockpit!C$11,"treino","teste")</f>
        <v>teste</v>
      </c>
      <c r="AP801" s="6">
        <v>0.9818930202176015</v>
      </c>
      <c r="AQ801" s="6">
        <v>1.5476851255282496</v>
      </c>
      <c r="AR801" s="6">
        <v>1.693426611252528</v>
      </c>
      <c r="AS801" s="6">
        <v>1.6367931190707623</v>
      </c>
      <c r="AT801" s="6">
        <v>1.6774586284445658</v>
      </c>
      <c r="AU801" s="6">
        <v>1.5994631483692132</v>
      </c>
      <c r="AV801" s="6">
        <v>1.6115980448682357</v>
      </c>
      <c r="AW801" s="6">
        <v>1.7103562080816752</v>
      </c>
      <c r="AX801" s="6">
        <v>1.0626173910883354</v>
      </c>
      <c r="AY801" s="6">
        <v>0.96276901590587294</v>
      </c>
      <c r="AZ801" s="6">
        <v>1.0477626778359053</v>
      </c>
      <c r="BA801" s="6">
        <v>1.6522016587519961</v>
      </c>
      <c r="BB801" s="6">
        <v>1.2185407798822114</v>
      </c>
      <c r="BC801" s="6">
        <v>1.463855739519659</v>
      </c>
      <c r="BD801" s="6">
        <v>1.2687268520936696</v>
      </c>
      <c r="BE801" s="6">
        <v>1.9609034679647155</v>
      </c>
      <c r="BF801" s="6">
        <v>1.1964400958533268</v>
      </c>
      <c r="BG801" s="6">
        <v>1.3527182537396589</v>
      </c>
      <c r="BH801" s="6">
        <v>1.3703150545356204</v>
      </c>
      <c r="BI801" s="6">
        <v>1.2876122536211376</v>
      </c>
      <c r="BL801" s="8">
        <f>IF(BL$1&lt;=cockpit!$C$15,1/(1+EXP(-(AP801+T$14))),0)</f>
        <v>0.75768543015877698</v>
      </c>
      <c r="BM801" s="8">
        <f>IF(BM$1&lt;=cockpit!$C$15,1/(1+EXP(-(AQ801+U$14))),0)</f>
        <v>0.84120722270989334</v>
      </c>
      <c r="BN801" s="8">
        <f>IF(BN$1&lt;=cockpit!$C$15,1/(1+EXP(-(AR801+V$14))),0)</f>
        <v>0.86358138702452614</v>
      </c>
      <c r="BO801" s="8">
        <f>IF(BO$1&lt;=cockpit!$C$15,1/(1+EXP(-(AS801+W$14))),0)</f>
        <v>0.84619390299118369</v>
      </c>
      <c r="BP801" s="8">
        <f>IF(BP$1&lt;=cockpit!$C$15,1/(1+EXP(-(AT801+X$14))),0)</f>
        <v>0.85631054253392858</v>
      </c>
      <c r="BQ801" s="8">
        <f>IF(BQ$1&lt;=cockpit!$C$15,1/(1+EXP(-(AU801+Y$14))),0)</f>
        <v>0.88567786586994413</v>
      </c>
      <c r="BR801" s="8">
        <f>IF(BR$1&lt;=cockpit!$C$15,1/(1+EXP(-(AV801+Z$14))),0)</f>
        <v>0.88164627325750899</v>
      </c>
      <c r="BS801" s="8">
        <f>IF(BS$1&lt;=cockpit!$C$15,1/(1+EXP(-(AW801+AA$14))),0)</f>
        <v>0.86046064084265883</v>
      </c>
      <c r="BT801" s="8">
        <f>IF(BT$1&lt;=cockpit!$C$15,1/(1+EXP(-(AX801+AB$14))),0)</f>
        <v>0.76070986382035011</v>
      </c>
      <c r="BU801" s="8">
        <f>IF(BU$1&lt;=cockpit!$C$15,1/(1+EXP(-(AY801+AC$14))),0)</f>
        <v>0.73171515869289527</v>
      </c>
      <c r="BV801" s="8">
        <f>IF(BV$1&lt;=cockpit!$C$15,1/(1+EXP(-(AZ801+AD$14))),0)</f>
        <v>0.80578970689971041</v>
      </c>
      <c r="BW801" s="8">
        <f>IF(BW$1&lt;=cockpit!$C$15,1/(1+EXP(-(BA801+AE$14))),0)</f>
        <v>0.88879281514709996</v>
      </c>
      <c r="BX801" s="8">
        <f>IF(BX$1&lt;=cockpit!$C$15,1/(1+EXP(-(BB801+AF$14))),0)</f>
        <v>0.87530437570424702</v>
      </c>
      <c r="BY801" s="8">
        <f>IF(BY$1&lt;=cockpit!$C$15,1/(1+EXP(-(BC801+AG$14))),0)</f>
        <v>0.80771943125986234</v>
      </c>
      <c r="BZ801" s="8">
        <f>IF(BZ$1&lt;=cockpit!$C$15,1/(1+EXP(-(BD801+AH$14))),0)</f>
        <v>0.8282466127383421</v>
      </c>
      <c r="CA801" s="8">
        <f>IF(CA$1&lt;=cockpit!$C$15,1/(1+EXP(-(BE801+AI$14))),0)</f>
        <v>0.94940371206779517</v>
      </c>
      <c r="CB801" s="8">
        <f>IF(CB$1&lt;=cockpit!$C$15,1/(1+EXP(-(BF801+AJ$14))),0)</f>
        <v>0.83333422925840428</v>
      </c>
      <c r="CC801" s="8">
        <f>IF(CC$1&lt;=cockpit!$C$15,1/(1+EXP(-(BG801+AK$14))),0)</f>
        <v>0.82348630023956304</v>
      </c>
      <c r="CD801" s="8">
        <f>IF(CD$1&lt;=cockpit!$C$15,1/(1+EXP(-(BH801+AL$14))),0)</f>
        <v>0.9089871394801432</v>
      </c>
      <c r="CE801" s="8">
        <f>IF(CE$1&lt;=cockpit!$C$15,1/(1+EXP(-(BI801+AM$14))),0)</f>
        <v>0.86167408877095664</v>
      </c>
      <c r="CH801" s="6">
        <v>5.6550413848362311</v>
      </c>
      <c r="CK801" s="9">
        <f t="shared" si="277"/>
        <v>5.6550413848362311</v>
      </c>
      <c r="CM801" s="9">
        <f t="shared" si="278"/>
        <v>1.808913676503243</v>
      </c>
      <c r="CP801">
        <f t="shared" si="279"/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0</v>
      </c>
      <c r="DB801">
        <v>0</v>
      </c>
      <c r="DC801">
        <v>0</v>
      </c>
      <c r="DD801">
        <v>0</v>
      </c>
      <c r="DE801">
        <v>0</v>
      </c>
      <c r="DF801">
        <v>0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0</v>
      </c>
      <c r="DR801">
        <f t="shared" si="280"/>
        <v>0</v>
      </c>
      <c r="DS801">
        <f t="shared" si="292"/>
        <v>0</v>
      </c>
      <c r="DT801">
        <f t="shared" si="293"/>
        <v>0</v>
      </c>
      <c r="DU801">
        <f t="shared" si="294"/>
        <v>0</v>
      </c>
      <c r="DV801">
        <f t="shared" si="295"/>
        <v>0</v>
      </c>
      <c r="DW801">
        <f t="shared" si="296"/>
        <v>0</v>
      </c>
      <c r="DX801">
        <f t="shared" si="297"/>
        <v>0</v>
      </c>
      <c r="DY801">
        <f t="shared" si="298"/>
        <v>0</v>
      </c>
      <c r="DZ801">
        <f t="shared" si="299"/>
        <v>0</v>
      </c>
      <c r="EA801">
        <f t="shared" si="281"/>
        <v>0</v>
      </c>
      <c r="EB801">
        <f t="shared" si="282"/>
        <v>0</v>
      </c>
      <c r="EC801">
        <f t="shared" si="283"/>
        <v>0</v>
      </c>
      <c r="ED801">
        <f t="shared" si="284"/>
        <v>0</v>
      </c>
      <c r="EE801">
        <f t="shared" si="285"/>
        <v>0</v>
      </c>
      <c r="EF801">
        <f t="shared" si="286"/>
        <v>0</v>
      </c>
      <c r="EG801">
        <f t="shared" si="287"/>
        <v>0</v>
      </c>
      <c r="EH801">
        <f t="shared" si="288"/>
        <v>0</v>
      </c>
      <c r="EI801">
        <f t="shared" si="289"/>
        <v>0</v>
      </c>
      <c r="EJ801">
        <f t="shared" si="290"/>
        <v>0</v>
      </c>
      <c r="EK801">
        <f t="shared" si="291"/>
        <v>0</v>
      </c>
    </row>
    <row r="802" spans="1:141" x14ac:dyDescent="0.3">
      <c r="A802" s="6">
        <f>('Base original'!A802-MIN('Base original'!A:A))/(MAX('Base original'!A:A)-MIN('Base original'!A:A))</f>
        <v>0.23008849557522126</v>
      </c>
      <c r="B802" s="6">
        <f>('Base original'!B802-MIN('Base original'!B:B))/(MAX('Base original'!B:B)-MIN('Base original'!B:B))</f>
        <v>0.24657534246575341</v>
      </c>
      <c r="C802" s="6">
        <f>('Base original'!C802-MIN('Base original'!C:C))/(MAX('Base original'!C:C)-MIN('Base original'!C:C))</f>
        <v>7.0000000000000007E-2</v>
      </c>
      <c r="D802" s="6">
        <f>('Base original'!D802-MIN('Base original'!D:D))/(MAX('Base original'!D:D)-MIN('Base original'!D:D))</f>
        <v>0.31506849315068491</v>
      </c>
      <c r="E802" s="6">
        <f>('Base original'!E802-MIN('Base original'!E:E))/(MAX('Base original'!E:E)-MIN('Base original'!E:E))</f>
        <v>0.1285475792988314</v>
      </c>
      <c r="F802" s="6">
        <f>('Base original'!F802-MIN('Base original'!F:F))/(MAX('Base original'!F:F)-MIN('Base original'!F:F))</f>
        <v>0.13432835820895522</v>
      </c>
      <c r="G802" s="6">
        <f>('Base original'!G802-MIN('Base original'!G:G))/(MAX('Base original'!G:G)-MIN('Base original'!G:G))</f>
        <v>4.2402826855123678E-2</v>
      </c>
      <c r="H802" s="6">
        <f>('Base original'!H802-MIN('Base original'!H:H))/(MAX('Base original'!H:H)-MIN('Base original'!H:H))</f>
        <v>0.49706314243758881</v>
      </c>
      <c r="I802" s="6">
        <f>('Base original'!I802-MIN('Base original'!I:I))/(MAX('Base original'!I:I)-MIN('Base original'!I:I))</f>
        <v>0.49606299212598431</v>
      </c>
      <c r="J802" s="6">
        <f>('Base original'!J802-MIN('Base original'!J:J))/(MAX('Base original'!J:J)-MIN('Base original'!J:J))</f>
        <v>0.20958083832335334</v>
      </c>
      <c r="K802" s="6">
        <f>('Base original'!K802-MIN('Base original'!K:K))/(MAX('Base original'!K:K)-MIN('Base original'!K:K))</f>
        <v>0.43076923076923063</v>
      </c>
      <c r="L802" s="6">
        <f>'Base original'!L802</f>
        <v>7</v>
      </c>
      <c r="M802">
        <v>1133</v>
      </c>
      <c r="O802">
        <v>0.17873357186166827</v>
      </c>
      <c r="P802" t="str">
        <f>IF(O802&lt;=cockpit!C$11,"treino","teste")</f>
        <v>treino</v>
      </c>
      <c r="AP802" s="6">
        <v>0.77271845224948588</v>
      </c>
      <c r="AQ802" s="6">
        <v>1.2354320700620274</v>
      </c>
      <c r="AR802" s="6">
        <v>1.4984253308381981</v>
      </c>
      <c r="AS802" s="6">
        <v>1.6385126802388137</v>
      </c>
      <c r="AT802" s="6">
        <v>1.5437684615513956</v>
      </c>
      <c r="AU802" s="6">
        <v>1.4382132317732772</v>
      </c>
      <c r="AV802" s="6">
        <v>1.6350331624037782</v>
      </c>
      <c r="AW802" s="6">
        <v>1.5794462659568747</v>
      </c>
      <c r="AX802" s="6">
        <v>0.92683322600013163</v>
      </c>
      <c r="AY802" s="6">
        <v>0.96339199320766367</v>
      </c>
      <c r="AZ802" s="6">
        <v>1.0054247972947858</v>
      </c>
      <c r="BA802" s="6">
        <v>1.4380625950299346</v>
      </c>
      <c r="BB802" s="6">
        <v>1.1989032247728111</v>
      </c>
      <c r="BC802" s="6">
        <v>1.3450638905436911</v>
      </c>
      <c r="BD802" s="6">
        <v>0.99526975803929685</v>
      </c>
      <c r="BE802" s="6">
        <v>1.8754723163259854</v>
      </c>
      <c r="BF802" s="6">
        <v>1.1983708911846092</v>
      </c>
      <c r="BG802" s="6">
        <v>1.1389603140016562</v>
      </c>
      <c r="BH802" s="6">
        <v>1.107557237158268</v>
      </c>
      <c r="BI802" s="6">
        <v>1.1278385956176185</v>
      </c>
      <c r="BL802" s="8">
        <f>IF(BL$1&lt;=cockpit!$C$15,1/(1+EXP(-(AP802+T$14))),0)</f>
        <v>0.71724911465603014</v>
      </c>
      <c r="BM802" s="8">
        <f>IF(BM$1&lt;=cockpit!$C$15,1/(1+EXP(-(AQ802+U$14))),0)</f>
        <v>0.79494340509318495</v>
      </c>
      <c r="BN802" s="8">
        <f>IF(BN$1&lt;=cockpit!$C$15,1/(1+EXP(-(AR802+V$14))),0)</f>
        <v>0.83893951985438997</v>
      </c>
      <c r="BO802" s="8">
        <f>IF(BO$1&lt;=cockpit!$C$15,1/(1+EXP(-(AS802+W$14))),0)</f>
        <v>0.84641757029691955</v>
      </c>
      <c r="BP802" s="8">
        <f>IF(BP$1&lt;=cockpit!$C$15,1/(1+EXP(-(AT802+X$14))),0)</f>
        <v>0.83906511901864334</v>
      </c>
      <c r="BQ802" s="8">
        <f>IF(BQ$1&lt;=cockpit!$C$15,1/(1+EXP(-(AU802+Y$14))),0)</f>
        <v>0.86830829230281159</v>
      </c>
      <c r="BR802" s="8">
        <f>IF(BR$1&lt;=cockpit!$C$15,1/(1+EXP(-(AV802+Z$14))),0)</f>
        <v>0.88406984968806512</v>
      </c>
      <c r="BS802" s="8">
        <f>IF(BS$1&lt;=cockpit!$C$15,1/(1+EXP(-(AW802+AA$14))),0)</f>
        <v>0.84398877390620497</v>
      </c>
      <c r="BT802" s="8">
        <f>IF(BT$1&lt;=cockpit!$C$15,1/(1+EXP(-(AX802+AB$14))),0)</f>
        <v>0.73512666536904525</v>
      </c>
      <c r="BU802" s="8">
        <f>IF(BU$1&lt;=cockpit!$C$15,1/(1+EXP(-(AY802+AC$14))),0)</f>
        <v>0.73183743651899225</v>
      </c>
      <c r="BV802" s="8">
        <f>IF(BV$1&lt;=cockpit!$C$15,1/(1+EXP(-(AZ802+AD$14))),0)</f>
        <v>0.79907825228446339</v>
      </c>
      <c r="BW802" s="8">
        <f>IF(BW$1&lt;=cockpit!$C$15,1/(1+EXP(-(BA802+AE$14))),0)</f>
        <v>0.8658008584837219</v>
      </c>
      <c r="BX802" s="8">
        <f>IF(BX$1&lt;=cockpit!$C$15,1/(1+EXP(-(BB802+AF$14))),0)</f>
        <v>0.87314515865794129</v>
      </c>
      <c r="BY802" s="8">
        <f>IF(BY$1&lt;=cockpit!$C$15,1/(1+EXP(-(BC802+AG$14))),0)</f>
        <v>0.78859335849583712</v>
      </c>
      <c r="BZ802" s="8">
        <f>IF(BZ$1&lt;=cockpit!$C$15,1/(1+EXP(-(BD802+AH$14))),0)</f>
        <v>0.78580034595969728</v>
      </c>
      <c r="CA802" s="8">
        <f>IF(CA$1&lt;=cockpit!$C$15,1/(1+EXP(-(BE802+AI$14))),0)</f>
        <v>0.94513876452930501</v>
      </c>
      <c r="CB802" s="8">
        <f>IF(CB$1&lt;=cockpit!$C$15,1/(1+EXP(-(BF802+AJ$14))),0)</f>
        <v>0.83360222156025676</v>
      </c>
      <c r="CC802" s="8">
        <f>IF(CC$1&lt;=cockpit!$C$15,1/(1+EXP(-(BG802+AK$14))),0)</f>
        <v>0.79024295127957889</v>
      </c>
      <c r="CD802" s="8">
        <f>IF(CD$1&lt;=cockpit!$C$15,1/(1+EXP(-(BH802+AL$14))),0)</f>
        <v>0.88478781131249473</v>
      </c>
      <c r="CE802" s="8">
        <f>IF(CE$1&lt;=cockpit!$C$15,1/(1+EXP(-(BI802+AM$14))),0)</f>
        <v>0.84150793010970337</v>
      </c>
      <c r="CH802" s="6">
        <v>5.5504235598223497</v>
      </c>
      <c r="CK802" s="9">
        <f t="shared" si="277"/>
        <v>5.5504235598223497</v>
      </c>
      <c r="CM802" s="9">
        <f t="shared" si="278"/>
        <v>2.1012718559181089</v>
      </c>
      <c r="CP802">
        <f t="shared" si="279"/>
        <v>-1.4495764401776503</v>
      </c>
      <c r="CV802">
        <v>0.11366969294627861</v>
      </c>
      <c r="CW802">
        <v>-0.59456498218595111</v>
      </c>
      <c r="CX802">
        <v>-2.4536895293872645E-2</v>
      </c>
      <c r="CY802">
        <v>-0.38819989009607253</v>
      </c>
      <c r="CZ802">
        <v>-0.46401011215457977</v>
      </c>
      <c r="DA802">
        <v>-1.092971879158174</v>
      </c>
      <c r="DB802">
        <v>-1.9249843596445895E-2</v>
      </c>
      <c r="DC802">
        <v>-0.91132130071352446</v>
      </c>
      <c r="DD802">
        <v>-0.39465769926863609</v>
      </c>
      <c r="DE802">
        <v>-0.85671622912338286</v>
      </c>
      <c r="DF802">
        <v>-1.0559239665326008</v>
      </c>
      <c r="DG802">
        <v>-0.28848221922110728</v>
      </c>
      <c r="DH802">
        <v>0.14883302876034091</v>
      </c>
      <c r="DI802">
        <v>-0.72099873146578586</v>
      </c>
      <c r="DJ802">
        <v>-0.19972328168721185</v>
      </c>
      <c r="DK802">
        <v>0.26149276081975747</v>
      </c>
      <c r="DL802">
        <v>-0.96117056719374327</v>
      </c>
      <c r="DM802">
        <v>-0.86230959587346223</v>
      </c>
      <c r="DN802">
        <v>-0.57607900431536108</v>
      </c>
      <c r="DO802">
        <v>3.0700948872960859E-2</v>
      </c>
      <c r="DR802">
        <f t="shared" si="280"/>
        <v>5.519274084330994E-2</v>
      </c>
      <c r="DS802">
        <f t="shared" si="292"/>
        <v>-0.21883854988161561</v>
      </c>
      <c r="DT802">
        <f t="shared" si="293"/>
        <v>-7.2673494755726058E-3</v>
      </c>
      <c r="DU802">
        <f t="shared" si="294"/>
        <v>-0.11008467540983169</v>
      </c>
      <c r="DV802">
        <f t="shared" si="295"/>
        <v>-0.13733294577707136</v>
      </c>
      <c r="DW802">
        <f t="shared" si="296"/>
        <v>-0.26891557663149029</v>
      </c>
      <c r="DX802">
        <f t="shared" si="297"/>
        <v>-4.2045604800534219E-3</v>
      </c>
      <c r="DY802">
        <f t="shared" si="298"/>
        <v>-0.26217159974994375</v>
      </c>
      <c r="DZ802">
        <f t="shared" si="299"/>
        <v>-0.1813802528385105</v>
      </c>
      <c r="EA802">
        <f t="shared" si="281"/>
        <v>-0.39787098214008909</v>
      </c>
      <c r="EB802">
        <f t="shared" si="282"/>
        <v>-0.38168900362511987</v>
      </c>
      <c r="EC802">
        <f t="shared" si="283"/>
        <v>-7.2232737880797288E-2</v>
      </c>
      <c r="ED802">
        <f t="shared" si="284"/>
        <v>3.5365336961049473E-2</v>
      </c>
      <c r="EE802">
        <f t="shared" si="285"/>
        <v>-0.27262441161023038</v>
      </c>
      <c r="EF802">
        <f t="shared" si="286"/>
        <v>-7.6397713573188947E-2</v>
      </c>
      <c r="EG802">
        <f t="shared" si="287"/>
        <v>2.7904602664937231E-2</v>
      </c>
      <c r="EH802">
        <f t="shared" si="288"/>
        <v>-0.29326019139974996</v>
      </c>
      <c r="EI802">
        <f t="shared" si="289"/>
        <v>-0.32381111742358815</v>
      </c>
      <c r="EJ802">
        <f t="shared" si="290"/>
        <v>-0.12509586050570909</v>
      </c>
      <c r="EK802">
        <f t="shared" si="291"/>
        <v>8.9605141316089921E-3</v>
      </c>
    </row>
    <row r="803" spans="1:141" x14ac:dyDescent="0.3">
      <c r="A803" s="6">
        <f>('Base original'!A803-MIN('Base original'!A:A))/(MAX('Base original'!A:A)-MIN('Base original'!A:A))</f>
        <v>0.3451327433628319</v>
      </c>
      <c r="B803" s="6">
        <f>('Base original'!B803-MIN('Base original'!B:B))/(MAX('Base original'!B:B)-MIN('Base original'!B:B))</f>
        <v>0.10958904109589043</v>
      </c>
      <c r="C803" s="6">
        <f>('Base original'!C803-MIN('Base original'!C:C))/(MAX('Base original'!C:C)-MIN('Base original'!C:C))</f>
        <v>0.35</v>
      </c>
      <c r="D803" s="6">
        <f>('Base original'!D803-MIN('Base original'!D:D))/(MAX('Base original'!D:D)-MIN('Base original'!D:D))</f>
        <v>5.4794520547945202E-2</v>
      </c>
      <c r="E803" s="6">
        <f>('Base original'!E803-MIN('Base original'!E:E))/(MAX('Base original'!E:E)-MIN('Base original'!E:E))</f>
        <v>8.1803005008347252E-2</v>
      </c>
      <c r="F803" s="6">
        <f>('Base original'!F803-MIN('Base original'!F:F))/(MAX('Base original'!F:F)-MIN('Base original'!F:F))</f>
        <v>7.4626865671641784E-2</v>
      </c>
      <c r="G803" s="6">
        <f>('Base original'!G803-MIN('Base original'!G:G))/(MAX('Base original'!G:G)-MIN('Base original'!G:G))</f>
        <v>3.1802120141342753E-2</v>
      </c>
      <c r="H803" s="6">
        <f>('Base original'!H803-MIN('Base original'!H:H))/(MAX('Base original'!H:H)-MIN('Base original'!H:H))</f>
        <v>0.37958883994126441</v>
      </c>
      <c r="I803" s="6">
        <f>('Base original'!I803-MIN('Base original'!I:I))/(MAX('Base original'!I:I)-MIN('Base original'!I:I))</f>
        <v>0.44094488188976361</v>
      </c>
      <c r="J803" s="6">
        <f>('Base original'!J803-MIN('Base original'!J:J))/(MAX('Base original'!J:J)-MIN('Base original'!J:J))</f>
        <v>0.24550898203592814</v>
      </c>
      <c r="K803" s="6">
        <f>('Base original'!K803-MIN('Base original'!K:K))/(MAX('Base original'!K:K)-MIN('Base original'!K:K))</f>
        <v>0.52307692307692311</v>
      </c>
      <c r="L803" s="6">
        <f>'Base original'!L803</f>
        <v>7</v>
      </c>
      <c r="M803">
        <v>1134</v>
      </c>
      <c r="O803">
        <v>0.74502383574377851</v>
      </c>
      <c r="P803" t="str">
        <f>IF(O803&lt;=cockpit!C$11,"treino","teste")</f>
        <v>treino</v>
      </c>
      <c r="AP803" s="6">
        <v>0.86475823405853425</v>
      </c>
      <c r="AQ803" s="6">
        <v>1.3241711274152623</v>
      </c>
      <c r="AR803" s="6">
        <v>1.2798038354160737</v>
      </c>
      <c r="AS803" s="6">
        <v>1.4594512708016545</v>
      </c>
      <c r="AT803" s="6">
        <v>1.4410566177268822</v>
      </c>
      <c r="AU803" s="6">
        <v>1.401846228290049</v>
      </c>
      <c r="AV803" s="6">
        <v>1.3976179999000979</v>
      </c>
      <c r="AW803" s="6">
        <v>1.5723393184479344</v>
      </c>
      <c r="AX803" s="6">
        <v>0.86889927028099534</v>
      </c>
      <c r="AY803" s="6">
        <v>0.75882065894542139</v>
      </c>
      <c r="AZ803" s="6">
        <v>0.86231576482539896</v>
      </c>
      <c r="BA803" s="6">
        <v>1.4249568525221887</v>
      </c>
      <c r="BB803" s="6">
        <v>1.1276696864893294</v>
      </c>
      <c r="BC803" s="6">
        <v>1.1510542985108569</v>
      </c>
      <c r="BD803" s="6">
        <v>1.1017814017019785</v>
      </c>
      <c r="BE803" s="6">
        <v>1.7408929621254363</v>
      </c>
      <c r="BF803" s="6">
        <v>1.0484267870157586</v>
      </c>
      <c r="BG803" s="6">
        <v>1.064091597915569</v>
      </c>
      <c r="BH803" s="6">
        <v>1.0659341082503864</v>
      </c>
      <c r="BI803" s="6">
        <v>1.1848527955405705</v>
      </c>
      <c r="BL803" s="8">
        <f>IF(BL$1&lt;=cockpit!$C$15,1/(1+EXP(-(AP803+T$14))),0)</f>
        <v>0.73553646824834329</v>
      </c>
      <c r="BM803" s="8">
        <f>IF(BM$1&lt;=cockpit!$C$15,1/(1+EXP(-(AQ803+U$14))),0)</f>
        <v>0.80903066676377611</v>
      </c>
      <c r="BN803" s="8">
        <f>IF(BN$1&lt;=cockpit!$C$15,1/(1+EXP(-(AR803+V$14))),0)</f>
        <v>0.80717184344460768</v>
      </c>
      <c r="BO803" s="8">
        <f>IF(BO$1&lt;=cockpit!$C$15,1/(1+EXP(-(AS803+W$14))),0)</f>
        <v>0.82167159685531621</v>
      </c>
      <c r="BP803" s="8">
        <f>IF(BP$1&lt;=cockpit!$C$15,1/(1+EXP(-(AT803+X$14))),0)</f>
        <v>0.8247080618741377</v>
      </c>
      <c r="BQ803" s="8">
        <f>IF(BQ$1&lt;=cockpit!$C$15,1/(1+EXP(-(AU803+Y$14))),0)</f>
        <v>0.86409377587404101</v>
      </c>
      <c r="BR803" s="8">
        <f>IF(BR$1&lt;=cockpit!$C$15,1/(1+EXP(-(AV803+Z$14))),0)</f>
        <v>0.85743325401954984</v>
      </c>
      <c r="BS803" s="8">
        <f>IF(BS$1&lt;=cockpit!$C$15,1/(1+EXP(-(AW803+AA$14))),0)</f>
        <v>0.843050700510242</v>
      </c>
      <c r="BT803" s="8">
        <f>IF(BT$1&lt;=cockpit!$C$15,1/(1+EXP(-(AX803+AB$14))),0)</f>
        <v>0.72369348598008953</v>
      </c>
      <c r="BU803" s="8">
        <f>IF(BU$1&lt;=cockpit!$C$15,1/(1+EXP(-(AY803+AC$14))),0)</f>
        <v>0.68984477210255524</v>
      </c>
      <c r="BV803" s="8">
        <f>IF(BV$1&lt;=cockpit!$C$15,1/(1+EXP(-(AZ803+AD$14))),0)</f>
        <v>0.77511710635170061</v>
      </c>
      <c r="BW803" s="8">
        <f>IF(BW$1&lt;=cockpit!$C$15,1/(1+EXP(-(BA803+AE$14))),0)</f>
        <v>0.86427079239794724</v>
      </c>
      <c r="BX803" s="8">
        <f>IF(BX$1&lt;=cockpit!$C$15,1/(1+EXP(-(BB803+AF$14))),0)</f>
        <v>0.86504321255568228</v>
      </c>
      <c r="BY803" s="8">
        <f>IF(BY$1&lt;=cockpit!$C$15,1/(1+EXP(-(BC803+AG$14))),0)</f>
        <v>0.75444431323251238</v>
      </c>
      <c r="BZ803" s="8">
        <f>IF(BZ$1&lt;=cockpit!$C$15,1/(1+EXP(-(BD803+AH$14))),0)</f>
        <v>0.80318262500060678</v>
      </c>
      <c r="CA803" s="8">
        <f>IF(CA$1&lt;=cockpit!$C$15,1/(1+EXP(-(BE803+AI$14))),0)</f>
        <v>0.93772784559902433</v>
      </c>
      <c r="CB803" s="8">
        <f>IF(CB$1&lt;=cockpit!$C$15,1/(1+EXP(-(BF803+AJ$14))),0)</f>
        <v>0.81175145323232134</v>
      </c>
      <c r="CC803" s="8">
        <f>IF(CC$1&lt;=cockpit!$C$15,1/(1+EXP(-(BG803+AK$14))),0)</f>
        <v>0.77756317485662174</v>
      </c>
      <c r="CD803" s="8">
        <f>IF(CD$1&lt;=cockpit!$C$15,1/(1+EXP(-(BH803+AL$14))),0)</f>
        <v>0.88047638902040459</v>
      </c>
      <c r="CE803" s="8">
        <f>IF(CE$1&lt;=cockpit!$C$15,1/(1+EXP(-(BI803+AM$14))),0)</f>
        <v>0.84896483523344646</v>
      </c>
      <c r="CH803" s="6">
        <v>5.456872077805536</v>
      </c>
      <c r="CK803" s="9">
        <f t="shared" si="277"/>
        <v>5.456872077805536</v>
      </c>
      <c r="CM803" s="9">
        <f t="shared" si="278"/>
        <v>2.381243784256204</v>
      </c>
      <c r="CP803">
        <f t="shared" si="279"/>
        <v>-1.543127922194464</v>
      </c>
      <c r="CV803">
        <v>0.12100560703868571</v>
      </c>
      <c r="CW803">
        <v>-0.63293649106062588</v>
      </c>
      <c r="CX803">
        <v>-2.6120435737280963E-2</v>
      </c>
      <c r="CY803">
        <v>-0.41325319120574083</v>
      </c>
      <c r="CZ803">
        <v>-0.49395598631457166</v>
      </c>
      <c r="DA803">
        <v>-1.1635091314643842</v>
      </c>
      <c r="DB803">
        <v>-2.049217297427345E-2</v>
      </c>
      <c r="DC803">
        <v>-0.97013534867417728</v>
      </c>
      <c r="DD803">
        <v>-0.42012776875417635</v>
      </c>
      <c r="DE803">
        <v>-0.9120062232767967</v>
      </c>
      <c r="DF803">
        <v>-1.1240702534259577</v>
      </c>
      <c r="DG803">
        <v>-0.30710002949700171</v>
      </c>
      <c r="DH803">
        <v>0.15843828311441593</v>
      </c>
      <c r="DI803">
        <v>-0.76752990980957891</v>
      </c>
      <c r="DJ803">
        <v>-0.21261284616772341</v>
      </c>
      <c r="DK803">
        <v>0.27836874930392358</v>
      </c>
      <c r="DL803">
        <v>-1.0232017430183835</v>
      </c>
      <c r="DM803">
        <v>-0.91796056978236196</v>
      </c>
      <c r="DN803">
        <v>-0.61325748150271631</v>
      </c>
      <c r="DO803">
        <v>3.2682299553602391E-2</v>
      </c>
      <c r="DR803">
        <f t="shared" si="280"/>
        <v>5.5539892121927857E-2</v>
      </c>
      <c r="DS803">
        <f t="shared" si="292"/>
        <v>-0.21866017729531101</v>
      </c>
      <c r="DT803">
        <f t="shared" si="293"/>
        <v>-9.1022826706696602E-3</v>
      </c>
      <c r="DU803">
        <f t="shared" si="294"/>
        <v>-0.13424769062685243</v>
      </c>
      <c r="DV803">
        <f t="shared" si="295"/>
        <v>-0.15799508859549025</v>
      </c>
      <c r="DW803">
        <f t="shared" si="296"/>
        <v>-0.29476566813075794</v>
      </c>
      <c r="DX803">
        <f t="shared" si="297"/>
        <v>-5.4264957447690103E-3</v>
      </c>
      <c r="DY803">
        <f t="shared" si="298"/>
        <v>-0.28062670258224037</v>
      </c>
      <c r="DZ803">
        <f t="shared" si="299"/>
        <v>-0.20009330224257746</v>
      </c>
      <c r="EA803">
        <f t="shared" si="281"/>
        <v>-0.47799540335500951</v>
      </c>
      <c r="EB803">
        <f t="shared" si="282"/>
        <v>-0.44872150660863491</v>
      </c>
      <c r="EC803">
        <f t="shared" si="283"/>
        <v>-7.7707362267746105E-2</v>
      </c>
      <c r="ED803">
        <f t="shared" si="284"/>
        <v>3.9878953950259179E-2</v>
      </c>
      <c r="EE803">
        <f t="shared" si="285"/>
        <v>-0.3306624603504576</v>
      </c>
      <c r="EF803">
        <f t="shared" si="286"/>
        <v>-7.5455803907735819E-2</v>
      </c>
      <c r="EG803">
        <f t="shared" si="287"/>
        <v>3.3589779232828104E-2</v>
      </c>
      <c r="EH803">
        <f t="shared" si="288"/>
        <v>-0.34897275486199397</v>
      </c>
      <c r="EI803">
        <f t="shared" si="289"/>
        <v>-0.36295748682914847</v>
      </c>
      <c r="EJ803">
        <f t="shared" si="290"/>
        <v>-0.13783656618004531</v>
      </c>
      <c r="EK803">
        <f t="shared" si="291"/>
        <v>9.1268167653599172E-3</v>
      </c>
    </row>
    <row r="804" spans="1:141" x14ac:dyDescent="0.3">
      <c r="A804" s="6">
        <f>('Base original'!A804-MIN('Base original'!A:A))/(MAX('Base original'!A:A)-MIN('Base original'!A:A))</f>
        <v>0.30088495575221241</v>
      </c>
      <c r="B804" s="6">
        <f>('Base original'!B804-MIN('Base original'!B:B))/(MAX('Base original'!B:B)-MIN('Base original'!B:B))</f>
        <v>8.9041095890410968E-2</v>
      </c>
      <c r="C804" s="6">
        <f>('Base original'!C804-MIN('Base original'!C:C))/(MAX('Base original'!C:C)-MIN('Base original'!C:C))</f>
        <v>0.43</v>
      </c>
      <c r="D804" s="6">
        <f>('Base original'!D804-MIN('Base original'!D:D))/(MAX('Base original'!D:D)-MIN('Base original'!D:D))</f>
        <v>5.4794520547945202E-2</v>
      </c>
      <c r="E804" s="6">
        <f>('Base original'!E804-MIN('Base original'!E:E))/(MAX('Base original'!E:E)-MIN('Base original'!E:E))</f>
        <v>9.1819699499165297E-2</v>
      </c>
      <c r="F804" s="6">
        <f>('Base original'!F804-MIN('Base original'!F:F))/(MAX('Base original'!F:F)-MIN('Base original'!F:F))</f>
        <v>0.31343283582089554</v>
      </c>
      <c r="G804" s="6">
        <f>('Base original'!G804-MIN('Base original'!G:G))/(MAX('Base original'!G:G)-MIN('Base original'!G:G))</f>
        <v>0.15547703180212014</v>
      </c>
      <c r="H804" s="6">
        <f>('Base original'!H804-MIN('Base original'!H:H))/(MAX('Base original'!H:H)-MIN('Base original'!H:H))</f>
        <v>0.33259911894273464</v>
      </c>
      <c r="I804" s="6">
        <f>('Base original'!I804-MIN('Base original'!I:I))/(MAX('Base original'!I:I)-MIN('Base original'!I:I))</f>
        <v>0.50393700787401563</v>
      </c>
      <c r="J804" s="6">
        <f>('Base original'!J804-MIN('Base original'!J:J))/(MAX('Base original'!J:J)-MIN('Base original'!J:J))</f>
        <v>0.16167664670658682</v>
      </c>
      <c r="K804" s="6">
        <f>('Base original'!K804-MIN('Base original'!K:K))/(MAX('Base original'!K:K)-MIN('Base original'!K:K))</f>
        <v>0.53846153846153844</v>
      </c>
      <c r="L804" s="6">
        <f>'Base original'!L804</f>
        <v>6</v>
      </c>
      <c r="M804">
        <v>1135</v>
      </c>
      <c r="O804">
        <v>0.37449183248214069</v>
      </c>
      <c r="P804" t="str">
        <f>IF(O804&lt;=cockpit!C$11,"treino","teste")</f>
        <v>treino</v>
      </c>
      <c r="AP804" s="6">
        <v>0.97222459487390767</v>
      </c>
      <c r="AQ804" s="6">
        <v>1.4846543170540392</v>
      </c>
      <c r="AR804" s="6">
        <v>1.5493157357708267</v>
      </c>
      <c r="AS804" s="6">
        <v>1.6671146922709197</v>
      </c>
      <c r="AT804" s="6">
        <v>1.6567078389340428</v>
      </c>
      <c r="AU804" s="6">
        <v>1.5042537354914882</v>
      </c>
      <c r="AV804" s="6">
        <v>1.4821272549388613</v>
      </c>
      <c r="AW804" s="6">
        <v>1.7506324754048166</v>
      </c>
      <c r="AX804" s="6">
        <v>1.0098390622534859</v>
      </c>
      <c r="AY804" s="6">
        <v>1.0350020374538107</v>
      </c>
      <c r="AZ804" s="6">
        <v>1.0556386525348656</v>
      </c>
      <c r="BA804" s="6">
        <v>1.6601314262878928</v>
      </c>
      <c r="BB804" s="6">
        <v>1.1599518201575543</v>
      </c>
      <c r="BC804" s="6">
        <v>1.2438976626118889</v>
      </c>
      <c r="BD804" s="6">
        <v>1.2610434128973402</v>
      </c>
      <c r="BE804" s="6">
        <v>1.7283135029831806</v>
      </c>
      <c r="BF804" s="6">
        <v>1.1762462078212237</v>
      </c>
      <c r="BG804" s="6">
        <v>1.3236396505048904</v>
      </c>
      <c r="BH804" s="6">
        <v>1.3393619157643109</v>
      </c>
      <c r="BI804" s="6">
        <v>1.2905366443194279</v>
      </c>
      <c r="BL804" s="8">
        <f>IF(BL$1&lt;=cockpit!$C$15,1/(1+EXP(-(AP804+T$14))),0)</f>
        <v>0.75590590481517306</v>
      </c>
      <c r="BM804" s="8">
        <f>IF(BM$1&lt;=cockpit!$C$15,1/(1+EXP(-(AQ804+U$14))),0)</f>
        <v>0.83260557224067877</v>
      </c>
      <c r="BN804" s="8">
        <f>IF(BN$1&lt;=cockpit!$C$15,1/(1+EXP(-(AR804+V$14))),0)</f>
        <v>0.84569780092724867</v>
      </c>
      <c r="BO804" s="8">
        <f>IF(BO$1&lt;=cockpit!$C$15,1/(1+EXP(-(AS804+W$14))),0)</f>
        <v>0.85009895800793933</v>
      </c>
      <c r="BP804" s="8">
        <f>IF(BP$1&lt;=cockpit!$C$15,1/(1+EXP(-(AT804+X$14))),0)</f>
        <v>0.85373838179347961</v>
      </c>
      <c r="BQ804" s="8">
        <f>IF(BQ$1&lt;=cockpit!$C$15,1/(1+EXP(-(AU804+Y$14))),0)</f>
        <v>0.87567802374836812</v>
      </c>
      <c r="BR804" s="8">
        <f>IF(BR$1&lt;=cockpit!$C$15,1/(1+EXP(-(AV804+Z$14))),0)</f>
        <v>0.86745510157179628</v>
      </c>
      <c r="BS804" s="8">
        <f>IF(BS$1&lt;=cockpit!$C$15,1/(1+EXP(-(AW804+AA$14))),0)</f>
        <v>0.86522669885952563</v>
      </c>
      <c r="BT804" s="8">
        <f>IF(BT$1&lt;=cockpit!$C$15,1/(1+EXP(-(AX804+AB$14))),0)</f>
        <v>0.75097085879915437</v>
      </c>
      <c r="BU804" s="8">
        <f>IF(BU$1&lt;=cockpit!$C$15,1/(1+EXP(-(AY804+AC$14))),0)</f>
        <v>0.74565569449116609</v>
      </c>
      <c r="BV804" s="8">
        <f>IF(BV$1&lt;=cockpit!$C$15,1/(1+EXP(-(AZ804+AD$14))),0)</f>
        <v>0.80701927146290908</v>
      </c>
      <c r="BW804" s="8">
        <f>IF(BW$1&lt;=cockpit!$C$15,1/(1+EXP(-(BA804+AE$14))),0)</f>
        <v>0.88957418145974332</v>
      </c>
      <c r="BX804" s="8">
        <f>IF(BX$1&lt;=cockpit!$C$15,1/(1+EXP(-(BB804+AF$14))),0)</f>
        <v>0.86876772580443173</v>
      </c>
      <c r="BY804" s="8">
        <f>IF(BY$1&lt;=cockpit!$C$15,1/(1+EXP(-(BC804+AG$14))),0)</f>
        <v>0.77123557015023059</v>
      </c>
      <c r="BZ804" s="8">
        <f>IF(BZ$1&lt;=cockpit!$C$15,1/(1+EXP(-(BD804+AH$14))),0)</f>
        <v>0.82715085335676175</v>
      </c>
      <c r="CA804" s="8">
        <f>IF(CA$1&lt;=cockpit!$C$15,1/(1+EXP(-(BE804+AI$14))),0)</f>
        <v>0.9369892190526149</v>
      </c>
      <c r="CB804" s="8">
        <f>IF(CB$1&lt;=cockpit!$C$15,1/(1+EXP(-(BF804+AJ$14))),0)</f>
        <v>0.83051062402830766</v>
      </c>
      <c r="CC804" s="8">
        <f>IF(CC$1&lt;=cockpit!$C$15,1/(1+EXP(-(BG804+AK$14))),0)</f>
        <v>0.81921969967764752</v>
      </c>
      <c r="CD804" s="8">
        <f>IF(CD$1&lt;=cockpit!$C$15,1/(1+EXP(-(BH804+AL$14))),0)</f>
        <v>0.9063937777332377</v>
      </c>
      <c r="CE804" s="8">
        <f>IF(CE$1&lt;=cockpit!$C$15,1/(1+EXP(-(BI804+AM$14))),0)</f>
        <v>0.8620222837928927</v>
      </c>
      <c r="CH804" s="6">
        <v>5.6326440367152939</v>
      </c>
      <c r="CK804" s="9">
        <f t="shared" si="277"/>
        <v>5.6326440367152939</v>
      </c>
      <c r="CM804" s="9">
        <f t="shared" si="278"/>
        <v>0.13495040376083434</v>
      </c>
      <c r="CP804">
        <f t="shared" si="279"/>
        <v>-0.3673559632847061</v>
      </c>
      <c r="CV804">
        <v>2.8806510916691952E-2</v>
      </c>
      <c r="CW804">
        <v>-0.15067642223786865</v>
      </c>
      <c r="CX804">
        <v>-6.2182128219412077E-3</v>
      </c>
      <c r="CY804">
        <v>-9.8378768184023968E-2</v>
      </c>
      <c r="CZ804">
        <v>-0.11759081963521711</v>
      </c>
      <c r="DA804">
        <v>-0.27698417715870166</v>
      </c>
      <c r="DB804">
        <v>-4.8783524907356195E-3</v>
      </c>
      <c r="DC804">
        <v>-0.23094974849650551</v>
      </c>
      <c r="DD804">
        <v>-0.10001532534896049</v>
      </c>
      <c r="DE804">
        <v>-0.2171115692061685</v>
      </c>
      <c r="DF804">
        <v>-0.2675953851964184</v>
      </c>
      <c r="DG804">
        <v>-7.3108020105163929E-2</v>
      </c>
      <c r="DH804">
        <v>3.7717707830664547E-2</v>
      </c>
      <c r="DI804">
        <v>-0.18271763818968045</v>
      </c>
      <c r="DJ804">
        <v>-5.061446675112679E-2</v>
      </c>
      <c r="DK804">
        <v>6.626827146221187E-2</v>
      </c>
      <c r="DL804">
        <v>-0.24358269754238854</v>
      </c>
      <c r="DM804">
        <v>-0.21852905680704882</v>
      </c>
      <c r="DN804">
        <v>-0.14599165086625468</v>
      </c>
      <c r="DO804">
        <v>7.7803255726195935E-3</v>
      </c>
      <c r="DR804">
        <f t="shared" si="280"/>
        <v>1.2346650995960438E-2</v>
      </c>
      <c r="DS804">
        <f t="shared" si="292"/>
        <v>-4.622269883180169E-2</v>
      </c>
      <c r="DT804">
        <f t="shared" si="293"/>
        <v>-1.7709173477469702E-3</v>
      </c>
      <c r="DU804">
        <f t="shared" si="294"/>
        <v>-2.7283557083905004E-2</v>
      </c>
      <c r="DV804">
        <f t="shared" si="295"/>
        <v>-3.1882490113809218E-2</v>
      </c>
      <c r="DW804">
        <f t="shared" si="296"/>
        <v>-6.4589385949893732E-2</v>
      </c>
      <c r="DX804">
        <f t="shared" si="297"/>
        <v>-1.2074978419683081E-3</v>
      </c>
      <c r="DY804">
        <f t="shared" si="298"/>
        <v>-5.80567851015081E-2</v>
      </c>
      <c r="DZ804">
        <f t="shared" si="299"/>
        <v>-4.3610959431046266E-2</v>
      </c>
      <c r="EA804">
        <f t="shared" si="281"/>
        <v>-9.6397012462348233E-2</v>
      </c>
      <c r="EB804">
        <f t="shared" si="282"/>
        <v>-9.3315834758625774E-2</v>
      </c>
      <c r="EC804">
        <f t="shared" si="283"/>
        <v>-1.5254556859528872E-2</v>
      </c>
      <c r="ED804">
        <f t="shared" si="284"/>
        <v>9.2499901903585237E-3</v>
      </c>
      <c r="EE804">
        <f t="shared" si="285"/>
        <v>-7.4036400456245433E-2</v>
      </c>
      <c r="EF804">
        <f t="shared" si="286"/>
        <v>-1.5985135079579851E-2</v>
      </c>
      <c r="EG804">
        <f t="shared" si="287"/>
        <v>8.0881222778205249E-3</v>
      </c>
      <c r="EH804">
        <f t="shared" si="288"/>
        <v>-7.55720442585531E-2</v>
      </c>
      <c r="EI804">
        <f t="shared" si="289"/>
        <v>-7.1869635955800509E-2</v>
      </c>
      <c r="EJ804">
        <f t="shared" si="290"/>
        <v>-2.6052256768638673E-2</v>
      </c>
      <c r="EK804">
        <f t="shared" si="291"/>
        <v>1.9989024351923686E-3</v>
      </c>
    </row>
    <row r="805" spans="1:141" x14ac:dyDescent="0.3">
      <c r="A805" s="6">
        <f>('Base original'!A805-MIN('Base original'!A:A))/(MAX('Base original'!A:A)-MIN('Base original'!A:A))</f>
        <v>0.51327433628318586</v>
      </c>
      <c r="B805" s="6">
        <f>('Base original'!B805-MIN('Base original'!B:B))/(MAX('Base original'!B:B)-MIN('Base original'!B:B))</f>
        <v>0.27397260273972607</v>
      </c>
      <c r="C805" s="6">
        <f>('Base original'!C805-MIN('Base original'!C:C))/(MAX('Base original'!C:C)-MIN('Base original'!C:C))</f>
        <v>0.45</v>
      </c>
      <c r="D805" s="6">
        <f>('Base original'!D805-MIN('Base original'!D:D))/(MAX('Base original'!D:D)-MIN('Base original'!D:D))</f>
        <v>7.5342465753424667E-2</v>
      </c>
      <c r="E805" s="6">
        <f>('Base original'!E805-MIN('Base original'!E:E))/(MAX('Base original'!E:E)-MIN('Base original'!E:E))</f>
        <v>0.11352253756260436</v>
      </c>
      <c r="F805" s="6">
        <f>('Base original'!F805-MIN('Base original'!F:F))/(MAX('Base original'!F:F)-MIN('Base original'!F:F))</f>
        <v>7.4626865671641784E-2</v>
      </c>
      <c r="G805" s="6">
        <f>('Base original'!G805-MIN('Base original'!G:G))/(MAX('Base original'!G:G)-MIN('Base original'!G:G))</f>
        <v>2.4734982332155476E-2</v>
      </c>
      <c r="H805" s="6">
        <f>('Base original'!H805-MIN('Base original'!H:H))/(MAX('Base original'!H:H)-MIN('Base original'!H:H))</f>
        <v>0.56314243759177485</v>
      </c>
      <c r="I805" s="6">
        <f>('Base original'!I805-MIN('Base original'!I:I))/(MAX('Base original'!I:I)-MIN('Base original'!I:I))</f>
        <v>0.37795275590551192</v>
      </c>
      <c r="J805" s="6">
        <f>('Base original'!J805-MIN('Base original'!J:J))/(MAX('Base original'!J:J)-MIN('Base original'!J:J))</f>
        <v>0.25748502994011979</v>
      </c>
      <c r="K805" s="6">
        <f>('Base original'!K805-MIN('Base original'!K:K))/(MAX('Base original'!K:K)-MIN('Base original'!K:K))</f>
        <v>0.46153846153846156</v>
      </c>
      <c r="L805" s="6">
        <f>'Base original'!L805</f>
        <v>6</v>
      </c>
      <c r="M805">
        <v>1136</v>
      </c>
      <c r="O805">
        <v>6.1232534335862732E-2</v>
      </c>
      <c r="P805" t="str">
        <f>IF(O805&lt;=cockpit!C$11,"treino","teste")</f>
        <v>treino</v>
      </c>
      <c r="AP805" s="6">
        <v>1.0691283578293771</v>
      </c>
      <c r="AQ805" s="6">
        <v>1.7571581888685546</v>
      </c>
      <c r="AR805" s="6">
        <v>1.4533392927879223</v>
      </c>
      <c r="AS805" s="6">
        <v>1.866069272841598</v>
      </c>
      <c r="AT805" s="6">
        <v>1.7933346931467526</v>
      </c>
      <c r="AU805" s="6">
        <v>1.6906895796610404</v>
      </c>
      <c r="AV805" s="6">
        <v>1.686933527226703</v>
      </c>
      <c r="AW805" s="6">
        <v>2.046723827670025</v>
      </c>
      <c r="AX805" s="6">
        <v>1.1290746261364384</v>
      </c>
      <c r="AY805" s="6">
        <v>1.0243684423031696</v>
      </c>
      <c r="AZ805" s="6">
        <v>1.1397269673691437</v>
      </c>
      <c r="BA805" s="6">
        <v>1.6552255236753108</v>
      </c>
      <c r="BB805" s="6">
        <v>1.391560211758079</v>
      </c>
      <c r="BC805" s="6">
        <v>1.4603972334223088</v>
      </c>
      <c r="BD805" s="6">
        <v>1.3146241698910128</v>
      </c>
      <c r="BE805" s="6">
        <v>2.1017892580655455</v>
      </c>
      <c r="BF805" s="6">
        <v>1.4458075029692525</v>
      </c>
      <c r="BG805" s="6">
        <v>1.233561808181366</v>
      </c>
      <c r="BH805" s="6">
        <v>1.2258408186984686</v>
      </c>
      <c r="BI805" s="6">
        <v>1.4649674184134005</v>
      </c>
      <c r="BL805" s="8">
        <f>IF(BL$1&lt;=cockpit!$C$15,1/(1+EXP(-(AP805+T$14))),0)</f>
        <v>0.77333985636429314</v>
      </c>
      <c r="BM805" s="8">
        <f>IF(BM$1&lt;=cockpit!$C$15,1/(1+EXP(-(AQ805+U$14))),0)</f>
        <v>0.86723289146113347</v>
      </c>
      <c r="BN805" s="8">
        <f>IF(BN$1&lt;=cockpit!$C$15,1/(1+EXP(-(AR805+V$14))),0)</f>
        <v>0.83275401870606858</v>
      </c>
      <c r="BO805" s="8">
        <f>IF(BO$1&lt;=cockpit!$C$15,1/(1+EXP(-(AS805+W$14))),0)</f>
        <v>0.87372813064170152</v>
      </c>
      <c r="BP805" s="8">
        <f>IF(BP$1&lt;=cockpit!$C$15,1/(1+EXP(-(AT805+X$14))),0)</f>
        <v>0.8699882339448145</v>
      </c>
      <c r="BQ805" s="8">
        <f>IF(BQ$1&lt;=cockpit!$C$15,1/(1+EXP(-(AU805+Y$14))),0)</f>
        <v>0.89459485885754597</v>
      </c>
      <c r="BR805" s="8">
        <f>IF(BR$1&lt;=cockpit!$C$15,1/(1+EXP(-(AV805+Z$14))),0)</f>
        <v>0.88928402973932896</v>
      </c>
      <c r="BS805" s="8">
        <f>IF(BS$1&lt;=cockpit!$C$15,1/(1+EXP(-(AW805+AA$14))),0)</f>
        <v>0.89618057063131962</v>
      </c>
      <c r="BT805" s="8">
        <f>IF(BT$1&lt;=cockpit!$C$15,1/(1+EXP(-(AX805+AB$14))),0)</f>
        <v>0.77259677085592848</v>
      </c>
      <c r="BU805" s="8">
        <f>IF(BU$1&lt;=cockpit!$C$15,1/(1+EXP(-(AY805+AC$14))),0)</f>
        <v>0.7436337355800583</v>
      </c>
      <c r="BV805" s="8">
        <f>IF(BV$1&lt;=cockpit!$C$15,1/(1+EXP(-(AZ805+AD$14))),0)</f>
        <v>0.81977820444692184</v>
      </c>
      <c r="BW805" s="8">
        <f>IF(BW$1&lt;=cockpit!$C$15,1/(1+EXP(-(BA805+AE$14))),0)</f>
        <v>0.88909134320623417</v>
      </c>
      <c r="BX805" s="8">
        <f>IF(BX$1&lt;=cockpit!$C$15,1/(1+EXP(-(BB805+AF$14))),0)</f>
        <v>0.89299594924444903</v>
      </c>
      <c r="BY805" s="8">
        <f>IF(BY$1&lt;=cockpit!$C$15,1/(1+EXP(-(BC805+AG$14))),0)</f>
        <v>0.80718172327589832</v>
      </c>
      <c r="BZ805" s="8">
        <f>IF(BZ$1&lt;=cockpit!$C$15,1/(1+EXP(-(BD805+AH$14))),0)</f>
        <v>0.83467768012894306</v>
      </c>
      <c r="CA805" s="8">
        <f>IF(CA$1&lt;=cockpit!$C$15,1/(1+EXP(-(BE805+AI$14))),0)</f>
        <v>0.95575848689492315</v>
      </c>
      <c r="CB805" s="8">
        <f>IF(CB$1&lt;=cockpit!$C$15,1/(1+EXP(-(BF805+AJ$14))),0)</f>
        <v>0.86515839007001927</v>
      </c>
      <c r="CC805" s="8">
        <f>IF(CC$1&lt;=cockpit!$C$15,1/(1+EXP(-(BG805+AK$14))),0)</f>
        <v>0.80549387977115394</v>
      </c>
      <c r="CD805" s="8">
        <f>IF(CD$1&lt;=cockpit!$C$15,1/(1+EXP(-(BH805+AL$14))),0)</f>
        <v>0.89630769813699518</v>
      </c>
      <c r="CE805" s="8">
        <f>IF(CE$1&lt;=cockpit!$C$15,1/(1+EXP(-(BI805+AM$14))),0)</f>
        <v>0.88149035393444619</v>
      </c>
      <c r="CH805" s="6">
        <v>5.7281251265786617</v>
      </c>
      <c r="CK805" s="9">
        <f t="shared" si="277"/>
        <v>5.7281251265786617</v>
      </c>
      <c r="CM805" s="9">
        <f t="shared" si="278"/>
        <v>7.3915946797868726E-2</v>
      </c>
      <c r="CP805">
        <f t="shared" si="279"/>
        <v>-0.27187487342133831</v>
      </c>
      <c r="CV805">
        <v>2.1319285085665791E-2</v>
      </c>
      <c r="CW805">
        <v>-0.11151345647750409</v>
      </c>
      <c r="CX805">
        <v>-4.6020100198073781E-3</v>
      </c>
      <c r="CY805">
        <v>-7.280871367439766E-2</v>
      </c>
      <c r="CZ805">
        <v>-8.7027277080184165E-2</v>
      </c>
      <c r="DA805">
        <v>-0.20499201219274363</v>
      </c>
      <c r="DB805">
        <v>-3.610398628252332E-3</v>
      </c>
      <c r="DC805">
        <v>-0.17092259256593217</v>
      </c>
      <c r="DD805">
        <v>-7.4019906132212918E-2</v>
      </c>
      <c r="DE805">
        <v>-0.16068115478089651</v>
      </c>
      <c r="DF805">
        <v>-0.19804350207873536</v>
      </c>
      <c r="DG805">
        <v>-5.4106195893631748E-2</v>
      </c>
      <c r="DH805">
        <v>2.791433396239049E-2</v>
      </c>
      <c r="DI805">
        <v>-0.13522670031128745</v>
      </c>
      <c r="DJ805">
        <v>-3.7459040049899271E-2</v>
      </c>
      <c r="DK805">
        <v>4.9044196137566325E-2</v>
      </c>
      <c r="DL805">
        <v>-0.1802720567534124</v>
      </c>
      <c r="DM805">
        <v>-0.16173021700005799</v>
      </c>
      <c r="DN805">
        <v>-0.10804632445580789</v>
      </c>
      <c r="DO805">
        <v>5.7581072356062048E-3</v>
      </c>
      <c r="DR805">
        <f t="shared" si="280"/>
        <v>8.5691899904506361E-3</v>
      </c>
      <c r="DS805">
        <f t="shared" si="292"/>
        <v>-2.7644978940903051E-2</v>
      </c>
      <c r="DT805">
        <f t="shared" si="293"/>
        <v>-1.41061153668038E-3</v>
      </c>
      <c r="DU805">
        <f t="shared" si="294"/>
        <v>-1.7226480039194372E-2</v>
      </c>
      <c r="DV805">
        <f t="shared" si="295"/>
        <v>-2.1158112750020611E-2</v>
      </c>
      <c r="DW805">
        <f t="shared" si="296"/>
        <v>-4.093691272824105E-2</v>
      </c>
      <c r="DX805">
        <f t="shared" si="297"/>
        <v>-7.5520121379854576E-4</v>
      </c>
      <c r="DY805">
        <f t="shared" si="298"/>
        <v>-3.3647887347460971E-2</v>
      </c>
      <c r="DZ805">
        <f t="shared" si="299"/>
        <v>-2.9836997042091338E-2</v>
      </c>
      <c r="EA805">
        <f t="shared" si="281"/>
        <v>-7.1825900996229139E-2</v>
      </c>
      <c r="EB805">
        <f t="shared" si="282"/>
        <v>-6.4951078814233176E-2</v>
      </c>
      <c r="EC805">
        <f t="shared" si="283"/>
        <v>-1.1336145306338282E-2</v>
      </c>
      <c r="ED805">
        <f t="shared" si="284"/>
        <v>5.6542782083779638E-3</v>
      </c>
      <c r="EE805">
        <f t="shared" si="285"/>
        <v>-4.7120780318526533E-2</v>
      </c>
      <c r="EF805">
        <f t="shared" si="286"/>
        <v>-1.1361820193726059E-2</v>
      </c>
      <c r="EG805">
        <f t="shared" si="287"/>
        <v>4.2435841240791826E-3</v>
      </c>
      <c r="EH805">
        <f t="shared" si="288"/>
        <v>-4.5338595351144012E-2</v>
      </c>
      <c r="EI805">
        <f t="shared" si="289"/>
        <v>-5.6796354474886457E-2</v>
      </c>
      <c r="EJ805">
        <f t="shared" si="290"/>
        <v>-2.1245420002150951E-2</v>
      </c>
      <c r="EK805">
        <f t="shared" si="291"/>
        <v>1.2839125554235009E-3</v>
      </c>
    </row>
    <row r="806" spans="1:141" x14ac:dyDescent="0.3">
      <c r="A806" s="6">
        <f>('Base original'!A806-MIN('Base original'!A:A))/(MAX('Base original'!A:A)-MIN('Base original'!A:A))</f>
        <v>0.25663716814159293</v>
      </c>
      <c r="B806" s="6">
        <f>('Base original'!B806-MIN('Base original'!B:B))/(MAX('Base original'!B:B)-MIN('Base original'!B:B))</f>
        <v>0.19863013698630136</v>
      </c>
      <c r="C806" s="6">
        <f>('Base original'!C806-MIN('Base original'!C:C))/(MAX('Base original'!C:C)-MIN('Base original'!C:C))</f>
        <v>0.15</v>
      </c>
      <c r="D806" s="6">
        <f>('Base original'!D806-MIN('Base original'!D:D))/(MAX('Base original'!D:D)-MIN('Base original'!D:D))</f>
        <v>0.19178082191780824</v>
      </c>
      <c r="E806" s="6">
        <f>('Base original'!E806-MIN('Base original'!E:E))/(MAX('Base original'!E:E)-MIN('Base original'!E:E))</f>
        <v>0.15358931552587646</v>
      </c>
      <c r="F806" s="6">
        <f>('Base original'!F806-MIN('Base original'!F:F))/(MAX('Base original'!F:F)-MIN('Base original'!F:F))</f>
        <v>0.41791044776119401</v>
      </c>
      <c r="G806" s="6">
        <f>('Base original'!G806-MIN('Base original'!G:G))/(MAX('Base original'!G:G)-MIN('Base original'!G:G))</f>
        <v>0.31095406360424027</v>
      </c>
      <c r="H806" s="6">
        <f>('Base original'!H806-MIN('Base original'!H:H))/(MAX('Base original'!H:H)-MIN('Base original'!H:H))</f>
        <v>0.57195301027900025</v>
      </c>
      <c r="I806" s="6">
        <f>('Base original'!I806-MIN('Base original'!I:I))/(MAX('Base original'!I:I)-MIN('Base original'!I:I))</f>
        <v>0.31496062992125989</v>
      </c>
      <c r="J806" s="6">
        <f>('Base original'!J806-MIN('Base original'!J:J))/(MAX('Base original'!J:J)-MIN('Base original'!J:J))</f>
        <v>0.1497005988023952</v>
      </c>
      <c r="K806" s="6">
        <f>('Base original'!K806-MIN('Base original'!K:K))/(MAX('Base original'!K:K)-MIN('Base original'!K:K))</f>
        <v>0.10769230769230759</v>
      </c>
      <c r="L806" s="6">
        <f>'Base original'!L806</f>
        <v>5</v>
      </c>
      <c r="M806">
        <v>1138</v>
      </c>
      <c r="O806">
        <v>0.58166086750679402</v>
      </c>
      <c r="P806" t="str">
        <f>IF(O806&lt;=cockpit!C$11,"treino","teste")</f>
        <v>treino</v>
      </c>
      <c r="AP806" s="6">
        <v>0.98613476321969717</v>
      </c>
      <c r="AQ806" s="6">
        <v>1.4351191229460056</v>
      </c>
      <c r="AR806" s="6">
        <v>1.537887287505487</v>
      </c>
      <c r="AS806" s="6">
        <v>1.7383358335002528</v>
      </c>
      <c r="AT806" s="6">
        <v>1.6491585330137217</v>
      </c>
      <c r="AU806" s="6">
        <v>1.4003188676644733</v>
      </c>
      <c r="AV806" s="6">
        <v>1.5926537899960096</v>
      </c>
      <c r="AW806" s="6">
        <v>1.7533279804276001</v>
      </c>
      <c r="AX806" s="6">
        <v>0.95182688326151499</v>
      </c>
      <c r="AY806" s="6">
        <v>1.3177129560360288</v>
      </c>
      <c r="AZ806" s="6">
        <v>1.0564613362728148</v>
      </c>
      <c r="BA806" s="6">
        <v>1.5476976331890901</v>
      </c>
      <c r="BB806" s="6">
        <v>1.1318916891636874</v>
      </c>
      <c r="BC806" s="6">
        <v>1.2441137780552149</v>
      </c>
      <c r="BD806" s="6">
        <v>0.9864125444567452</v>
      </c>
      <c r="BE806" s="6">
        <v>1.56401366579459</v>
      </c>
      <c r="BF806" s="6">
        <v>1.3355275333561041</v>
      </c>
      <c r="BG806" s="6">
        <v>1.1722113125611169</v>
      </c>
      <c r="BH806" s="6">
        <v>1.2883265004707403</v>
      </c>
      <c r="BI806" s="6">
        <v>1.1342223963933751</v>
      </c>
      <c r="BL806" s="8">
        <f>IF(BL$1&lt;=cockpit!$C$15,1/(1+EXP(-(AP806+T$14))),0)</f>
        <v>0.75846335515384489</v>
      </c>
      <c r="BM806" s="8">
        <f>IF(BM$1&lt;=cockpit!$C$15,1/(1+EXP(-(AQ806+U$14))),0)</f>
        <v>0.8255874844197294</v>
      </c>
      <c r="BN806" s="8">
        <f>IF(BN$1&lt;=cockpit!$C$15,1/(1+EXP(-(AR806+V$14))),0)</f>
        <v>0.84420056912838926</v>
      </c>
      <c r="BO806" s="8">
        <f>IF(BO$1&lt;=cockpit!$C$15,1/(1+EXP(-(AS806+W$14))),0)</f>
        <v>0.85895027540501045</v>
      </c>
      <c r="BP806" s="8">
        <f>IF(BP$1&lt;=cockpit!$C$15,1/(1+EXP(-(AT806+X$14))),0)</f>
        <v>0.85279318669054094</v>
      </c>
      <c r="BQ806" s="8">
        <f>IF(BQ$1&lt;=cockpit!$C$15,1/(1+EXP(-(AU806+Y$14))),0)</f>
        <v>0.86391430940879654</v>
      </c>
      <c r="BR806" s="8">
        <f>IF(BR$1&lt;=cockpit!$C$15,1/(1+EXP(-(AV806+Z$14))),0)</f>
        <v>0.87965517764302825</v>
      </c>
      <c r="BS806" s="8">
        <f>IF(BS$1&lt;=cockpit!$C$15,1/(1+EXP(-(AW806+AA$14))),0)</f>
        <v>0.86554071091475338</v>
      </c>
      <c r="BT806" s="8">
        <f>IF(BT$1&lt;=cockpit!$C$15,1/(1+EXP(-(AX806+AB$14))),0)</f>
        <v>0.73996463360522191</v>
      </c>
      <c r="BU806" s="8">
        <f>IF(BU$1&lt;=cockpit!$C$15,1/(1+EXP(-(AY806+AC$14))),0)</f>
        <v>0.79548098562765568</v>
      </c>
      <c r="BV806" s="8">
        <f>IF(BV$1&lt;=cockpit!$C$15,1/(1+EXP(-(AZ806+AD$14))),0)</f>
        <v>0.80714736318232061</v>
      </c>
      <c r="BW806" s="8">
        <f>IF(BW$1&lt;=cockpit!$C$15,1/(1+EXP(-(BA806+AE$14))),0)</f>
        <v>0.87803637067604534</v>
      </c>
      <c r="BX806" s="8">
        <f>IF(BX$1&lt;=cockpit!$C$15,1/(1+EXP(-(BB806+AF$14))),0)</f>
        <v>0.86553534451490977</v>
      </c>
      <c r="BY806" s="8">
        <f>IF(BY$1&lt;=cockpit!$C$15,1/(1+EXP(-(BC806+AG$14))),0)</f>
        <v>0.77127369743628649</v>
      </c>
      <c r="BZ806" s="8">
        <f>IF(BZ$1&lt;=cockpit!$C$15,1/(1+EXP(-(BD806+AH$14))),0)</f>
        <v>0.78430574238624584</v>
      </c>
      <c r="CA806" s="8">
        <f>IF(CA$1&lt;=cockpit!$C$15,1/(1+EXP(-(BE806+AI$14))),0)</f>
        <v>0.9265638135177211</v>
      </c>
      <c r="CB806" s="8">
        <f>IF(CB$1&lt;=cockpit!$C$15,1/(1+EXP(-(BF806+AJ$14))),0)</f>
        <v>0.85176752341000572</v>
      </c>
      <c r="CC806" s="8">
        <f>IF(CC$1&lt;=cockpit!$C$15,1/(1+EXP(-(BG806+AK$14))),0)</f>
        <v>0.79570142262457988</v>
      </c>
      <c r="CD806" s="8">
        <f>IF(CD$1&lt;=cockpit!$C$15,1/(1+EXP(-(BH806+AL$14))),0)</f>
        <v>0.9019729943320336</v>
      </c>
      <c r="CE806" s="8">
        <f>IF(CE$1&lt;=cockpit!$C$15,1/(1+EXP(-(BI806+AM$14))),0)</f>
        <v>0.84235749747406719</v>
      </c>
      <c r="CH806" s="6">
        <v>5.6424374183651702</v>
      </c>
      <c r="CK806" s="9">
        <f t="shared" si="277"/>
        <v>5.6424374183651702</v>
      </c>
      <c r="CM806" s="9">
        <f t="shared" si="278"/>
        <v>0.41272583651570471</v>
      </c>
      <c r="CP806">
        <f t="shared" si="279"/>
        <v>0.64243741836517021</v>
      </c>
      <c r="CV806">
        <v>-5.0377242661186809E-2</v>
      </c>
      <c r="CW806">
        <v>0.26350510509060432</v>
      </c>
      <c r="CX806">
        <v>1.0874500461224507E-2</v>
      </c>
      <c r="CY806">
        <v>0.17204621176955634</v>
      </c>
      <c r="CZ806">
        <v>0.20564452503890621</v>
      </c>
      <c r="DA806">
        <v>0.48439393255181029</v>
      </c>
      <c r="DB806">
        <v>8.5313333476352646E-3</v>
      </c>
      <c r="DC806">
        <v>0.40388825832450392</v>
      </c>
      <c r="DD806">
        <v>0.17490824659443815</v>
      </c>
      <c r="DE806">
        <v>0.37968785036415059</v>
      </c>
      <c r="DF806">
        <v>0.46797467746232035</v>
      </c>
      <c r="DG806">
        <v>0.12785236226518018</v>
      </c>
      <c r="DH806">
        <v>-6.596127262701959E-2</v>
      </c>
      <c r="DI806">
        <v>0.31953924667172146</v>
      </c>
      <c r="DJ806">
        <v>8.8515311037220837E-2</v>
      </c>
      <c r="DK806">
        <v>-0.11589091097647659</v>
      </c>
      <c r="DL806">
        <v>0.42598094221292609</v>
      </c>
      <c r="DM806">
        <v>0.38216677316897363</v>
      </c>
      <c r="DN806">
        <v>0.25531230920211562</v>
      </c>
      <c r="DO806">
        <v>-1.3606345818430165E-2</v>
      </c>
      <c r="DR806">
        <f t="shared" si="280"/>
        <v>-2.1396894479495786E-2</v>
      </c>
      <c r="DS806">
        <f t="shared" si="292"/>
        <v>8.3901423505497896E-2</v>
      </c>
      <c r="DT806">
        <f t="shared" si="293"/>
        <v>3.1245201848529012E-3</v>
      </c>
      <c r="DU806">
        <f t="shared" si="294"/>
        <v>4.5111277924081129E-2</v>
      </c>
      <c r="DV806">
        <f t="shared" si="295"/>
        <v>5.6088265246398518E-2</v>
      </c>
      <c r="DW806">
        <f t="shared" si="296"/>
        <v>0.12286752174901235</v>
      </c>
      <c r="DX806">
        <f t="shared" si="297"/>
        <v>1.9298453471025682E-3</v>
      </c>
      <c r="DY806">
        <f t="shared" si="298"/>
        <v>0.10131103900949416</v>
      </c>
      <c r="DZ806">
        <f t="shared" si="299"/>
        <v>7.9137645634218282E-2</v>
      </c>
      <c r="EA806">
        <f t="shared" si="281"/>
        <v>0.13942517610359434</v>
      </c>
      <c r="EB806">
        <f t="shared" si="282"/>
        <v>0.16309532152549275</v>
      </c>
      <c r="EC806">
        <f t="shared" si="283"/>
        <v>2.9284856128674732E-2</v>
      </c>
      <c r="ED806">
        <f t="shared" si="284"/>
        <v>-1.6546290742069002E-2</v>
      </c>
      <c r="EE806">
        <f t="shared" si="285"/>
        <v>0.12945713459820019</v>
      </c>
      <c r="EF806">
        <f t="shared" si="286"/>
        <v>3.4066401142428579E-2</v>
      </c>
      <c r="EG806">
        <f t="shared" si="287"/>
        <v>-1.6396188079174943E-2</v>
      </c>
      <c r="EH806">
        <f t="shared" si="288"/>
        <v>0.11692839745152808</v>
      </c>
      <c r="EI806">
        <f t="shared" si="289"/>
        <v>0.14020141426371818</v>
      </c>
      <c r="EJ806">
        <f t="shared" si="290"/>
        <v>4.7601631362364588E-2</v>
      </c>
      <c r="EK806">
        <f t="shared" si="291"/>
        <v>-3.9517433521650269E-3</v>
      </c>
    </row>
    <row r="807" spans="1:141" x14ac:dyDescent="0.3">
      <c r="A807" s="6">
        <f>('Base original'!A807-MIN('Base original'!A:A))/(MAX('Base original'!A:A)-MIN('Base original'!A:A))</f>
        <v>0.31858407079646012</v>
      </c>
      <c r="B807" s="6">
        <f>('Base original'!B807-MIN('Base original'!B:B))/(MAX('Base original'!B:B)-MIN('Base original'!B:B))</f>
        <v>0.26712328767123289</v>
      </c>
      <c r="C807" s="6">
        <f>('Base original'!C807-MIN('Base original'!C:C))/(MAX('Base original'!C:C)-MIN('Base original'!C:C))</f>
        <v>0.24</v>
      </c>
      <c r="D807" s="6">
        <f>('Base original'!D807-MIN('Base original'!D:D))/(MAX('Base original'!D:D)-MIN('Base original'!D:D))</f>
        <v>7.5342465753424667E-2</v>
      </c>
      <c r="E807" s="6">
        <f>('Base original'!E807-MIN('Base original'!E:E))/(MAX('Base original'!E:E)-MIN('Base original'!E:E))</f>
        <v>0.11185308848080135</v>
      </c>
      <c r="F807" s="6">
        <f>('Base original'!F807-MIN('Base original'!F:F))/(MAX('Base original'!F:F)-MIN('Base original'!F:F))</f>
        <v>0.22388059701492538</v>
      </c>
      <c r="G807" s="6">
        <f>('Base original'!G807-MIN('Base original'!G:G))/(MAX('Base original'!G:G)-MIN('Base original'!G:G))</f>
        <v>0.28268551236749118</v>
      </c>
      <c r="H807" s="6">
        <f>('Base original'!H807-MIN('Base original'!H:H))/(MAX('Base original'!H:H)-MIN('Base original'!H:H))</f>
        <v>0.55580029368575512</v>
      </c>
      <c r="I807" s="6">
        <f>('Base original'!I807-MIN('Base original'!I:I))/(MAX('Base original'!I:I)-MIN('Base original'!I:I))</f>
        <v>0.47244094488188965</v>
      </c>
      <c r="J807" s="6">
        <f>('Base original'!J807-MIN('Base original'!J:J))/(MAX('Base original'!J:J)-MIN('Base original'!J:J))</f>
        <v>0.18562874251497008</v>
      </c>
      <c r="K807" s="6">
        <f>('Base original'!K807-MIN('Base original'!K:K))/(MAX('Base original'!K:K)-MIN('Base original'!K:K))</f>
        <v>0.16923076923076918</v>
      </c>
      <c r="L807" s="6">
        <f>'Base original'!L807</f>
        <v>6</v>
      </c>
      <c r="M807">
        <v>1139</v>
      </c>
      <c r="O807">
        <v>0.31316079355868864</v>
      </c>
      <c r="P807" t="str">
        <f>IF(O807&lt;=cockpit!C$11,"treino","teste")</f>
        <v>treino</v>
      </c>
      <c r="AP807" s="6">
        <v>1.0039724022291698</v>
      </c>
      <c r="AQ807" s="6">
        <v>1.5377422867338035</v>
      </c>
      <c r="AR807" s="6">
        <v>1.4235397845312356</v>
      </c>
      <c r="AS807" s="6">
        <v>1.763658270748327</v>
      </c>
      <c r="AT807" s="6">
        <v>1.8043713674571702</v>
      </c>
      <c r="AU807" s="6">
        <v>1.5345217216909932</v>
      </c>
      <c r="AV807" s="6">
        <v>1.5438268861866398</v>
      </c>
      <c r="AW807" s="6">
        <v>1.8386427254363134</v>
      </c>
      <c r="AX807" s="6">
        <v>0.91572247260751571</v>
      </c>
      <c r="AY807" s="6">
        <v>1.1823017205883724</v>
      </c>
      <c r="AZ807" s="6">
        <v>1.0944984196474179</v>
      </c>
      <c r="BA807" s="6">
        <v>1.6052068749181534</v>
      </c>
      <c r="BB807" s="6">
        <v>1.2658652111384323</v>
      </c>
      <c r="BC807" s="6">
        <v>1.2403866384463651</v>
      </c>
      <c r="BD807" s="6">
        <v>1.128611466338787</v>
      </c>
      <c r="BE807" s="6">
        <v>1.8237011738174822</v>
      </c>
      <c r="BF807" s="6">
        <v>1.2597557939741253</v>
      </c>
      <c r="BG807" s="6">
        <v>1.0852132052036394</v>
      </c>
      <c r="BH807" s="6">
        <v>1.2957876009521401</v>
      </c>
      <c r="BI807" s="6">
        <v>1.2428384228772955</v>
      </c>
      <c r="BL807" s="8">
        <f>IF(BL$1&lt;=cockpit!$C$15,1/(1+EXP(-(AP807+T$14))),0)</f>
        <v>0.76171606916956225</v>
      </c>
      <c r="BM807" s="8">
        <f>IF(BM$1&lt;=cockpit!$C$15,1/(1+EXP(-(AQ807+U$14))),0)</f>
        <v>0.83987457172579849</v>
      </c>
      <c r="BN807" s="8">
        <f>IF(BN$1&lt;=cockpit!$C$15,1/(1+EXP(-(AR807+V$14))),0)</f>
        <v>0.82856244619098285</v>
      </c>
      <c r="BO807" s="8">
        <f>IF(BO$1&lt;=cockpit!$C$15,1/(1+EXP(-(AS807+W$14))),0)</f>
        <v>0.86199041192998349</v>
      </c>
      <c r="BP807" s="8">
        <f>IF(BP$1&lt;=cockpit!$C$15,1/(1+EXP(-(AT807+X$14))),0)</f>
        <v>0.87123148852790377</v>
      </c>
      <c r="BQ807" s="8">
        <f>IF(BQ$1&lt;=cockpit!$C$15,1/(1+EXP(-(AU807+Y$14))),0)</f>
        <v>0.8789358850960074</v>
      </c>
      <c r="BR807" s="8">
        <f>IF(BR$1&lt;=cockpit!$C$15,1/(1+EXP(-(AV807+Z$14))),0)</f>
        <v>0.87438970453398246</v>
      </c>
      <c r="BS807" s="8">
        <f>IF(BS$1&lt;=cockpit!$C$15,1/(1+EXP(-(AW807+AA$14))),0)</f>
        <v>0.87516370115600806</v>
      </c>
      <c r="BT807" s="8">
        <f>IF(BT$1&lt;=cockpit!$C$15,1/(1+EXP(-(AX807+AB$14))),0)</f>
        <v>0.73295758574460468</v>
      </c>
      <c r="BU807" s="8">
        <f>IF(BU$1&lt;=cockpit!$C$15,1/(1+EXP(-(AY807+AC$14))),0)</f>
        <v>0.77256905783616014</v>
      </c>
      <c r="BV807" s="8">
        <f>IF(BV$1&lt;=cockpit!$C$15,1/(1+EXP(-(AZ807+AD$14))),0)</f>
        <v>0.81299916245971515</v>
      </c>
      <c r="BW807" s="8">
        <f>IF(BW$1&lt;=cockpit!$C$15,1/(1+EXP(-(BA807+AE$14))),0)</f>
        <v>0.88406228171216694</v>
      </c>
      <c r="BX807" s="8">
        <f>IF(BX$1&lt;=cockpit!$C$15,1/(1+EXP(-(BB807+AF$14))),0)</f>
        <v>0.88037860694058656</v>
      </c>
      <c r="BY807" s="8">
        <f>IF(BY$1&lt;=cockpit!$C$15,1/(1+EXP(-(BC807+AG$14))),0)</f>
        <v>0.77061552587326998</v>
      </c>
      <c r="BZ807" s="8">
        <f>IF(BZ$1&lt;=cockpit!$C$15,1/(1+EXP(-(BD807+AH$14))),0)</f>
        <v>0.80738945710746379</v>
      </c>
      <c r="CA807" s="8">
        <f>IF(CA$1&lt;=cockpit!$C$15,1/(1+EXP(-(BE807+AI$14))),0)</f>
        <v>0.94239165973219863</v>
      </c>
      <c r="CB807" s="8">
        <f>IF(CB$1&lt;=cockpit!$C$15,1/(1+EXP(-(BF807+AJ$14))),0)</f>
        <v>0.84194346212935034</v>
      </c>
      <c r="CC807" s="8">
        <f>IF(CC$1&lt;=cockpit!$C$15,1/(1+EXP(-(BG807+AK$14))),0)</f>
        <v>0.78119491387879336</v>
      </c>
      <c r="CD807" s="8">
        <f>IF(CD$1&lt;=cockpit!$C$15,1/(1+EXP(-(BH807+AL$14))),0)</f>
        <v>0.90263071211171564</v>
      </c>
      <c r="CE807" s="8">
        <f>IF(CE$1&lt;=cockpit!$C$15,1/(1+EXP(-(BI807+AM$14))),0)</f>
        <v>0.85625049171506173</v>
      </c>
      <c r="CH807" s="6">
        <v>5.6451104731986685</v>
      </c>
      <c r="CK807" s="9">
        <f t="shared" si="277"/>
        <v>5.6451104731986685</v>
      </c>
      <c r="CM807" s="9">
        <f t="shared" si="278"/>
        <v>0.12594657623327296</v>
      </c>
      <c r="CP807">
        <f t="shared" si="279"/>
        <v>-0.35488952680133146</v>
      </c>
      <c r="CV807">
        <v>2.7828945354833195E-2</v>
      </c>
      <c r="CW807">
        <v>-0.1455631309479305</v>
      </c>
      <c r="CX807">
        <v>-6.0071941835292937E-3</v>
      </c>
      <c r="CY807">
        <v>-9.5040227946613237E-2</v>
      </c>
      <c r="CZ807">
        <v>-0.11360030735142911</v>
      </c>
      <c r="DA807">
        <v>-0.26758455935864262</v>
      </c>
      <c r="DB807">
        <v>-4.7128027854157822E-3</v>
      </c>
      <c r="DC807">
        <v>-0.22311233558304841</v>
      </c>
      <c r="DD807">
        <v>-9.662124760028773E-2</v>
      </c>
      <c r="DE807">
        <v>-0.20974376288797669</v>
      </c>
      <c r="DF807">
        <v>-0.25851438146650235</v>
      </c>
      <c r="DG807">
        <v>-7.0627057278490127E-2</v>
      </c>
      <c r="DH807">
        <v>3.6437735662075997E-2</v>
      </c>
      <c r="DI807">
        <v>-0.17651700975692919</v>
      </c>
      <c r="DJ807">
        <v>-4.8896835630480522E-2</v>
      </c>
      <c r="DK807">
        <v>6.4019419450501283E-2</v>
      </c>
      <c r="DL807">
        <v>-0.23531657821711757</v>
      </c>
      <c r="DM807">
        <v>-0.21111314722959768</v>
      </c>
      <c r="DN807">
        <v>-0.14103733999471277</v>
      </c>
      <c r="DO807">
        <v>7.5162957370786725E-3</v>
      </c>
      <c r="DR807">
        <f t="shared" si="280"/>
        <v>1.1682274843983995E-2</v>
      </c>
      <c r="DS807">
        <f t="shared" si="292"/>
        <v>-4.2884456451302531E-2</v>
      </c>
      <c r="DT807">
        <f t="shared" si="293"/>
        <v>-1.8831608999638849E-3</v>
      </c>
      <c r="DU807">
        <f t="shared" si="294"/>
        <v>-2.4422727802581326E-2</v>
      </c>
      <c r="DV807">
        <f t="shared" si="295"/>
        <v>-2.7372640828027383E-2</v>
      </c>
      <c r="DW807">
        <f t="shared" si="296"/>
        <v>-6.0867917257605902E-2</v>
      </c>
      <c r="DX807">
        <f t="shared" si="297"/>
        <v>-1.1095947512999838E-3</v>
      </c>
      <c r="DY807">
        <f t="shared" si="298"/>
        <v>-5.2228031115601779E-2</v>
      </c>
      <c r="DZ807">
        <f t="shared" si="299"/>
        <v>-4.471372176594534E-2</v>
      </c>
      <c r="EA807">
        <f t="shared" si="281"/>
        <v>-8.4555482009905467E-2</v>
      </c>
      <c r="EB807">
        <f t="shared" si="282"/>
        <v>-8.7644741318143746E-2</v>
      </c>
      <c r="EC807">
        <f t="shared" si="283"/>
        <v>-1.5427342299382137E-2</v>
      </c>
      <c r="ED807">
        <f t="shared" si="284"/>
        <v>8.1960677221293299E-3</v>
      </c>
      <c r="EE807">
        <f t="shared" si="285"/>
        <v>-7.169268558334603E-2</v>
      </c>
      <c r="EF807">
        <f t="shared" si="286"/>
        <v>-1.7022077149095861E-2</v>
      </c>
      <c r="EG807">
        <f t="shared" si="287"/>
        <v>7.1636424155892371E-3</v>
      </c>
      <c r="EH807">
        <f t="shared" si="288"/>
        <v>-6.8507999344071799E-2</v>
      </c>
      <c r="EI807">
        <f t="shared" si="289"/>
        <v>-8.2278078257502343E-2</v>
      </c>
      <c r="EJ807">
        <f t="shared" si="290"/>
        <v>-2.6128266980111409E-2</v>
      </c>
      <c r="EK807">
        <f t="shared" si="291"/>
        <v>2.005611490341478E-3</v>
      </c>
    </row>
    <row r="808" spans="1:141" x14ac:dyDescent="0.3">
      <c r="A808" s="6">
        <f>('Base original'!A808-MIN('Base original'!A:A))/(MAX('Base original'!A:A)-MIN('Base original'!A:A))</f>
        <v>0.23893805309734514</v>
      </c>
      <c r="B808" s="6">
        <f>('Base original'!B808-MIN('Base original'!B:B))/(MAX('Base original'!B:B)-MIN('Base original'!B:B))</f>
        <v>0.19178082191780824</v>
      </c>
      <c r="C808" s="6">
        <f>('Base original'!C808-MIN('Base original'!C:C))/(MAX('Base original'!C:C)-MIN('Base original'!C:C))</f>
        <v>0.3</v>
      </c>
      <c r="D808" s="6">
        <f>('Base original'!D808-MIN('Base original'!D:D))/(MAX('Base original'!D:D)-MIN('Base original'!D:D))</f>
        <v>5.4794520547945202E-2</v>
      </c>
      <c r="E808" s="6">
        <f>('Base original'!E808-MIN('Base original'!E:E))/(MAX('Base original'!E:E)-MIN('Base original'!E:E))</f>
        <v>0.11352253756260436</v>
      </c>
      <c r="F808" s="6">
        <f>('Base original'!F808-MIN('Base original'!F:F))/(MAX('Base original'!F:F)-MIN('Base original'!F:F))</f>
        <v>0.47761194029850745</v>
      </c>
      <c r="G808" s="6">
        <f>('Base original'!G808-MIN('Base original'!G:G))/(MAX('Base original'!G:G)-MIN('Base original'!G:G))</f>
        <v>0.25795053003533569</v>
      </c>
      <c r="H808" s="6">
        <f>('Base original'!H808-MIN('Base original'!H:H))/(MAX('Base original'!H:H)-MIN('Base original'!H:H))</f>
        <v>0.50146842878120557</v>
      </c>
      <c r="I808" s="6">
        <f>('Base original'!I808-MIN('Base original'!I:I))/(MAX('Base original'!I:I)-MIN('Base original'!I:I))</f>
        <v>0.52755905511811041</v>
      </c>
      <c r="J808" s="6">
        <f>('Base original'!J808-MIN('Base original'!J:J))/(MAX('Base original'!J:J)-MIN('Base original'!J:J))</f>
        <v>0.19161676646706588</v>
      </c>
      <c r="K808" s="6">
        <f>('Base original'!K808-MIN('Base original'!K:K))/(MAX('Base original'!K:K)-MIN('Base original'!K:K))</f>
        <v>0.16923076923076918</v>
      </c>
      <c r="L808" s="6">
        <f>'Base original'!L808</f>
        <v>6</v>
      </c>
      <c r="M808">
        <v>1140</v>
      </c>
      <c r="O808">
        <v>0.48904476006011299</v>
      </c>
      <c r="P808" t="str">
        <f>IF(O808&lt;=cockpit!C$11,"treino","teste")</f>
        <v>treino</v>
      </c>
      <c r="AP808" s="6">
        <v>0.98755866470742948</v>
      </c>
      <c r="AQ808" s="6">
        <v>1.512650617139959</v>
      </c>
      <c r="AR808" s="6">
        <v>1.5611834639923399</v>
      </c>
      <c r="AS808" s="6">
        <v>1.8772150233542035</v>
      </c>
      <c r="AT808" s="6">
        <v>1.8490728206504705</v>
      </c>
      <c r="AU808" s="6">
        <v>1.5551891401985138</v>
      </c>
      <c r="AV808" s="6">
        <v>1.5142136786242451</v>
      </c>
      <c r="AW808" s="6">
        <v>1.9867264441220853</v>
      </c>
      <c r="AX808" s="6">
        <v>0.9975929436345139</v>
      </c>
      <c r="AY808" s="6">
        <v>1.3001724733108548</v>
      </c>
      <c r="AZ808" s="6">
        <v>1.1244917152887199</v>
      </c>
      <c r="BA808" s="6">
        <v>1.8161533634766376</v>
      </c>
      <c r="BB808" s="6">
        <v>1.1896820463301649</v>
      </c>
      <c r="BC808" s="6">
        <v>1.2389721927354052</v>
      </c>
      <c r="BD808" s="6">
        <v>1.2085348685559179</v>
      </c>
      <c r="BE808" s="6">
        <v>1.7200126454003404</v>
      </c>
      <c r="BF808" s="6">
        <v>1.3178246409811463</v>
      </c>
      <c r="BG808" s="6">
        <v>1.3321946439491821</v>
      </c>
      <c r="BH808" s="6">
        <v>1.4729006538302478</v>
      </c>
      <c r="BI808" s="6">
        <v>1.2825122993335045</v>
      </c>
      <c r="BL808" s="8">
        <f>IF(BL$1&lt;=cockpit!$C$15,1/(1+EXP(-(AP808+T$14))),0)</f>
        <v>0.75872411318915312</v>
      </c>
      <c r="BM808" s="8">
        <f>IF(BM$1&lt;=cockpit!$C$15,1/(1+EXP(-(AQ808+U$14))),0)</f>
        <v>0.83647126672912042</v>
      </c>
      <c r="BN808" s="8">
        <f>IF(BN$1&lt;=cockpit!$C$15,1/(1+EXP(-(AR808+V$14))),0)</f>
        <v>0.84724011109031294</v>
      </c>
      <c r="BO808" s="8">
        <f>IF(BO$1&lt;=cockpit!$C$15,1/(1+EXP(-(AS808+W$14))),0)</f>
        <v>0.87495269744178628</v>
      </c>
      <c r="BP808" s="8">
        <f>IF(BP$1&lt;=cockpit!$C$15,1/(1+EXP(-(AT808+X$14))),0)</f>
        <v>0.87616374848824596</v>
      </c>
      <c r="BQ808" s="8">
        <f>IF(BQ$1&lt;=cockpit!$C$15,1/(1+EXP(-(AU808+Y$14))),0)</f>
        <v>0.88111788908537503</v>
      </c>
      <c r="BR808" s="8">
        <f>IF(BR$1&lt;=cockpit!$C$15,1/(1+EXP(-(AV808+Z$14))),0)</f>
        <v>0.871100995186326</v>
      </c>
      <c r="BS808" s="8">
        <f>IF(BS$1&lt;=cockpit!$C$15,1/(1+EXP(-(AW808+AA$14))),0)</f>
        <v>0.89046419429287693</v>
      </c>
      <c r="BT808" s="8">
        <f>IF(BT$1&lt;=cockpit!$C$15,1/(1+EXP(-(AX808+AB$14))),0)</f>
        <v>0.74867363610821414</v>
      </c>
      <c r="BU808" s="8">
        <f>IF(BU$1&lt;=cockpit!$C$15,1/(1+EXP(-(AY808+AC$14))),0)</f>
        <v>0.79261251377995934</v>
      </c>
      <c r="BV808" s="8">
        <f>IF(BV$1&lt;=cockpit!$C$15,1/(1+EXP(-(AZ808+AD$14))),0)</f>
        <v>0.81751634354495817</v>
      </c>
      <c r="BW808" s="8">
        <f>IF(BW$1&lt;=cockpit!$C$15,1/(1+EXP(-(BA808+AE$14))),0)</f>
        <v>0.90399476667662926</v>
      </c>
      <c r="BX808" s="8">
        <f>IF(BX$1&lt;=cockpit!$C$15,1/(1+EXP(-(BB808+AF$14))),0)</f>
        <v>0.87212027693347005</v>
      </c>
      <c r="BY808" s="8">
        <f>IF(BY$1&lt;=cockpit!$C$15,1/(1+EXP(-(BC808+AG$14))),0)</f>
        <v>0.7703654025145763</v>
      </c>
      <c r="BZ808" s="8">
        <f>IF(BZ$1&lt;=cockpit!$C$15,1/(1+EXP(-(BD808+AH$14))),0)</f>
        <v>0.81951415468949351</v>
      </c>
      <c r="CA808" s="8">
        <f>IF(CA$1&lt;=cockpit!$C$15,1/(1+EXP(-(BE808+AI$14))),0)</f>
        <v>0.93649735154573688</v>
      </c>
      <c r="CB808" s="8">
        <f>IF(CB$1&lt;=cockpit!$C$15,1/(1+EXP(-(BF808+AJ$14))),0)</f>
        <v>0.84951841599718303</v>
      </c>
      <c r="CC808" s="8">
        <f>IF(CC$1&lt;=cockpit!$C$15,1/(1+EXP(-(BG808+AK$14))),0)</f>
        <v>0.82048322550096187</v>
      </c>
      <c r="CD808" s="8">
        <f>IF(CD$1&lt;=cockpit!$C$15,1/(1+EXP(-(BH808+AL$14))),0)</f>
        <v>0.91712541012622573</v>
      </c>
      <c r="CE808" s="8">
        <f>IF(CE$1&lt;=cockpit!$C$15,1/(1+EXP(-(BI808+AM$14))),0)</f>
        <v>0.86106509378232099</v>
      </c>
      <c r="CH808" s="6">
        <v>5.7214280434384142</v>
      </c>
      <c r="CK808" s="9">
        <f t="shared" si="277"/>
        <v>5.7214280434384142</v>
      </c>
      <c r="CM808" s="9">
        <f t="shared" si="278"/>
        <v>7.7602334982550064E-2</v>
      </c>
      <c r="CP808">
        <f t="shared" si="279"/>
        <v>-0.27857195656158584</v>
      </c>
      <c r="CV808">
        <v>2.1844442202660838E-2</v>
      </c>
      <c r="CW808">
        <v>-0.11426036309630311</v>
      </c>
      <c r="CX808">
        <v>-4.7153711529163535E-3</v>
      </c>
      <c r="CY808">
        <v>-7.4602207875151733E-2</v>
      </c>
      <c r="CZ808">
        <v>-8.9171016598076691E-2</v>
      </c>
      <c r="DA808">
        <v>-0.21004157242412944</v>
      </c>
      <c r="DB808">
        <v>-3.6993334366756535E-3</v>
      </c>
      <c r="DC808">
        <v>-0.17513292211406487</v>
      </c>
      <c r="DD808">
        <v>-7.5843235589483179E-2</v>
      </c>
      <c r="DE808">
        <v>-0.16463920739199958</v>
      </c>
      <c r="DF808">
        <v>-0.2029218999318228</v>
      </c>
      <c r="DG808">
        <v>-5.5438991704227357E-2</v>
      </c>
      <c r="DH808">
        <v>2.8601946660828593E-2</v>
      </c>
      <c r="DI808">
        <v>-0.13855773433943958</v>
      </c>
      <c r="DJ808">
        <v>-3.8381767120669277E-2</v>
      </c>
      <c r="DK808">
        <v>5.025229990584236E-2</v>
      </c>
      <c r="DL808">
        <v>-0.18471269128777784</v>
      </c>
      <c r="DM808">
        <v>-0.16571411111983966</v>
      </c>
      <c r="DN808">
        <v>-0.1107078253469083</v>
      </c>
      <c r="DO808">
        <v>5.8999464662862437E-3</v>
      </c>
      <c r="DR808">
        <f t="shared" si="280"/>
        <v>9.2694208003760454E-3</v>
      </c>
      <c r="DS808">
        <f t="shared" si="292"/>
        <v>-3.4314194629517687E-2</v>
      </c>
      <c r="DT808">
        <f t="shared" si="293"/>
        <v>-1.3306032089494752E-3</v>
      </c>
      <c r="DU808">
        <f t="shared" si="294"/>
        <v>-1.7491067835555412E-2</v>
      </c>
      <c r="DV808">
        <f t="shared" si="295"/>
        <v>-2.0717734137343843E-2</v>
      </c>
      <c r="DW808">
        <f t="shared" si="296"/>
        <v>-4.6971862655903258E-2</v>
      </c>
      <c r="DX808">
        <f t="shared" si="297"/>
        <v>-8.9221654410624523E-4</v>
      </c>
      <c r="DY808">
        <f t="shared" si="298"/>
        <v>-3.6265390419279162E-2</v>
      </c>
      <c r="DZ808">
        <f t="shared" si="299"/>
        <v>-3.3332175737539264E-2</v>
      </c>
      <c r="EA808">
        <f t="shared" si="281"/>
        <v>-6.1207161285590783E-2</v>
      </c>
      <c r="EB808">
        <f t="shared" si="282"/>
        <v>-6.7302503473985226E-2</v>
      </c>
      <c r="EC808">
        <f t="shared" si="283"/>
        <v>-1.0133885213496202E-2</v>
      </c>
      <c r="ED808">
        <f t="shared" si="284"/>
        <v>6.8474840079741231E-3</v>
      </c>
      <c r="EE808">
        <f t="shared" si="285"/>
        <v>-5.632886595890195E-2</v>
      </c>
      <c r="EF808">
        <f t="shared" si="286"/>
        <v>-1.2604439915447309E-2</v>
      </c>
      <c r="EG808">
        <f t="shared" si="287"/>
        <v>6.179661530683422E-3</v>
      </c>
      <c r="EH808">
        <f t="shared" si="288"/>
        <v>-5.1408951944519297E-2</v>
      </c>
      <c r="EI808">
        <f t="shared" si="289"/>
        <v>-5.4156577361119389E-2</v>
      </c>
      <c r="EJ808">
        <f t="shared" si="290"/>
        <v>-1.7589368017360881E-2</v>
      </c>
      <c r="EK808">
        <f t="shared" si="291"/>
        <v>1.5255308931442526E-3</v>
      </c>
    </row>
    <row r="809" spans="1:141" x14ac:dyDescent="0.3">
      <c r="A809" s="6">
        <f>('Base original'!A809-MIN('Base original'!A:A))/(MAX('Base original'!A:A)-MIN('Base original'!A:A))</f>
        <v>0.31858407079646012</v>
      </c>
      <c r="B809" s="6">
        <f>('Base original'!B809-MIN('Base original'!B:B))/(MAX('Base original'!B:B)-MIN('Base original'!B:B))</f>
        <v>0.17808219178082194</v>
      </c>
      <c r="C809" s="6">
        <f>('Base original'!C809-MIN('Base original'!C:C))/(MAX('Base original'!C:C)-MIN('Base original'!C:C))</f>
        <v>0.32</v>
      </c>
      <c r="D809" s="6">
        <f>('Base original'!D809-MIN('Base original'!D:D))/(MAX('Base original'!D:D)-MIN('Base original'!D:D))</f>
        <v>0.10958904109589042</v>
      </c>
      <c r="E809" s="6">
        <f>('Base original'!E809-MIN('Base original'!E:E))/(MAX('Base original'!E:E)-MIN('Base original'!E:E))</f>
        <v>0.11352253756260436</v>
      </c>
      <c r="F809" s="6">
        <f>('Base original'!F809-MIN('Base original'!F:F))/(MAX('Base original'!F:F)-MIN('Base original'!F:F))</f>
        <v>0.34328358208955223</v>
      </c>
      <c r="G809" s="6">
        <f>('Base original'!G809-MIN('Base original'!G:G))/(MAX('Base original'!G:G)-MIN('Base original'!G:G))</f>
        <v>0.22968197879858657</v>
      </c>
      <c r="H809" s="6">
        <f>('Base original'!H809-MIN('Base original'!H:H))/(MAX('Base original'!H:H)-MIN('Base original'!H:H))</f>
        <v>0.45301027900147023</v>
      </c>
      <c r="I809" s="6">
        <f>('Base original'!I809-MIN('Base original'!I:I))/(MAX('Base original'!I:I)-MIN('Base original'!I:I))</f>
        <v>0.41732283464566927</v>
      </c>
      <c r="J809" s="6">
        <f>('Base original'!J809-MIN('Base original'!J:J))/(MAX('Base original'!J:J)-MIN('Base original'!J:J))</f>
        <v>0.31137724550898205</v>
      </c>
      <c r="K809" s="6">
        <f>('Base original'!K809-MIN('Base original'!K:K))/(MAX('Base original'!K:K)-MIN('Base original'!K:K))</f>
        <v>0.39999999999999997</v>
      </c>
      <c r="L809" s="6">
        <f>'Base original'!L809</f>
        <v>6</v>
      </c>
      <c r="M809">
        <v>1141</v>
      </c>
      <c r="O809">
        <v>0.27355633021554149</v>
      </c>
      <c r="P809" t="str">
        <f>IF(O809&lt;=cockpit!C$11,"treino","teste")</f>
        <v>treino</v>
      </c>
      <c r="AP809" s="6">
        <v>1.1258713543903196</v>
      </c>
      <c r="AQ809" s="6">
        <v>1.6355325059531811</v>
      </c>
      <c r="AR809" s="6">
        <v>1.6688357521579995</v>
      </c>
      <c r="AS809" s="6">
        <v>1.8419247389842992</v>
      </c>
      <c r="AT809" s="6">
        <v>1.8318177207741937</v>
      </c>
      <c r="AU809" s="6">
        <v>1.626365124808026</v>
      </c>
      <c r="AV809" s="6">
        <v>1.6894072061636336</v>
      </c>
      <c r="AW809" s="6">
        <v>1.948876593827072</v>
      </c>
      <c r="AX809" s="6">
        <v>1.0756744459671816</v>
      </c>
      <c r="AY809" s="6">
        <v>1.2103447860073151</v>
      </c>
      <c r="AZ809" s="6">
        <v>1.1240508219032257</v>
      </c>
      <c r="BA809" s="6">
        <v>1.7360593664917694</v>
      </c>
      <c r="BB809" s="6">
        <v>1.2688880166495651</v>
      </c>
      <c r="BC809" s="6">
        <v>1.4223051843459276</v>
      </c>
      <c r="BD809" s="6">
        <v>1.2287451033074845</v>
      </c>
      <c r="BE809" s="6">
        <v>1.8722847904598769</v>
      </c>
      <c r="BF809" s="6">
        <v>1.350109109626265</v>
      </c>
      <c r="BG809" s="6">
        <v>1.3430760012640564</v>
      </c>
      <c r="BH809" s="6">
        <v>1.4403720747560196</v>
      </c>
      <c r="BI809" s="6">
        <v>1.316776571503012</v>
      </c>
      <c r="BL809" s="8">
        <f>IF(BL$1&lt;=cockpit!$C$15,1/(1+EXP(-(AP809+T$14))),0)</f>
        <v>0.78313157300185376</v>
      </c>
      <c r="BM809" s="8">
        <f>IF(BM$1&lt;=cockpit!$C$15,1/(1+EXP(-(AQ809+U$14))),0)</f>
        <v>0.85259306535645607</v>
      </c>
      <c r="BN809" s="8">
        <f>IF(BN$1&lt;=cockpit!$C$15,1/(1+EXP(-(AR809+V$14))),0)</f>
        <v>0.86065838635021186</v>
      </c>
      <c r="BO809" s="8">
        <f>IF(BO$1&lt;=cockpit!$C$15,1/(1+EXP(-(AS809+W$14))),0)</f>
        <v>0.87104020590063624</v>
      </c>
      <c r="BP809" s="8">
        <f>IF(BP$1&lt;=cockpit!$C$15,1/(1+EXP(-(AT809+X$14))),0)</f>
        <v>0.87427937150257695</v>
      </c>
      <c r="BQ809" s="8">
        <f>IF(BQ$1&lt;=cockpit!$C$15,1/(1+EXP(-(AU809+Y$14))),0)</f>
        <v>0.88837362804251796</v>
      </c>
      <c r="BR809" s="8">
        <f>IF(BR$1&lt;=cockpit!$C$15,1/(1+EXP(-(AV809+Z$14))),0)</f>
        <v>0.88952734865069061</v>
      </c>
      <c r="BS809" s="8">
        <f>IF(BS$1&lt;=cockpit!$C$15,1/(1+EXP(-(AW809+AA$14))),0)</f>
        <v>0.88671748102890813</v>
      </c>
      <c r="BT809" s="8">
        <f>IF(BT$1&lt;=cockpit!$C$15,1/(1+EXP(-(AX809+AB$14))),0)</f>
        <v>0.76307854741541625</v>
      </c>
      <c r="BU809" s="8">
        <f>IF(BU$1&lt;=cockpit!$C$15,1/(1+EXP(-(AY809+AC$14))),0)</f>
        <v>0.77745870047718735</v>
      </c>
      <c r="BV809" s="8">
        <f>IF(BV$1&lt;=cockpit!$C$15,1/(1+EXP(-(AZ809+AD$14))),0)</f>
        <v>0.81745056037522545</v>
      </c>
      <c r="BW809" s="8">
        <f>IF(BW$1&lt;=cockpit!$C$15,1/(1+EXP(-(BA809+AE$14))),0)</f>
        <v>0.89681507092465018</v>
      </c>
      <c r="BX809" s="8">
        <f>IF(BX$1&lt;=cockpit!$C$15,1/(1+EXP(-(BB809+AF$14))),0)</f>
        <v>0.88069657913345167</v>
      </c>
      <c r="BY809" s="8">
        <f>IF(BY$1&lt;=cockpit!$C$15,1/(1+EXP(-(BC809+AG$14))),0)</f>
        <v>0.80118364063670044</v>
      </c>
      <c r="BZ809" s="8">
        <f>IF(BZ$1&lt;=cockpit!$C$15,1/(1+EXP(-(BD809+AH$14))),0)</f>
        <v>0.82248418482711527</v>
      </c>
      <c r="CA809" s="8">
        <f>IF(CA$1&lt;=cockpit!$C$15,1/(1+EXP(-(BE809+AI$14))),0)</f>
        <v>0.9449732518903009</v>
      </c>
      <c r="CB809" s="8">
        <f>IF(CB$1&lt;=cockpit!$C$15,1/(1+EXP(-(BF809+AJ$14))),0)</f>
        <v>0.85359916002218272</v>
      </c>
      <c r="CC809" s="8">
        <f>IF(CC$1&lt;=cockpit!$C$15,1/(1+EXP(-(BG809+AK$14))),0)</f>
        <v>0.82208036064789158</v>
      </c>
      <c r="CD809" s="8">
        <f>IF(CD$1&lt;=cockpit!$C$15,1/(1+EXP(-(BH809+AL$14))),0)</f>
        <v>0.9146192462891658</v>
      </c>
      <c r="CE809" s="8">
        <f>IF(CE$1&lt;=cockpit!$C$15,1/(1+EXP(-(BI809+AM$14))),0)</f>
        <v>0.86511371299832318</v>
      </c>
      <c r="CH809" s="6">
        <v>5.7374542649139801</v>
      </c>
      <c r="CK809" s="9">
        <f t="shared" si="277"/>
        <v>5.7374542649139801</v>
      </c>
      <c r="CM809" s="9">
        <f t="shared" si="278"/>
        <v>6.893026301185852E-2</v>
      </c>
      <c r="CP809">
        <f t="shared" si="279"/>
        <v>-0.26254573508601986</v>
      </c>
      <c r="CV809">
        <v>2.0587733260845127E-2</v>
      </c>
      <c r="CW809">
        <v>-0.10768697391721281</v>
      </c>
      <c r="CX809">
        <v>-4.4440962429473539E-3</v>
      </c>
      <c r="CY809">
        <v>-7.0310349065203365E-2</v>
      </c>
      <c r="CZ809">
        <v>-8.4041015434854024E-2</v>
      </c>
      <c r="DA809">
        <v>-0.19795789824423743</v>
      </c>
      <c r="DB809">
        <v>-3.4865110919576063E-3</v>
      </c>
      <c r="DC809">
        <v>-0.1650575396810792</v>
      </c>
      <c r="DD809">
        <v>-7.1479980558419517E-2</v>
      </c>
      <c r="DE809">
        <v>-0.15516752749358703</v>
      </c>
      <c r="DF809">
        <v>-0.19124781991784598</v>
      </c>
      <c r="DG809">
        <v>-5.2249591125646179E-2</v>
      </c>
      <c r="DH809">
        <v>2.6956479049958629E-2</v>
      </c>
      <c r="DI809">
        <v>-0.13058651941499122</v>
      </c>
      <c r="DJ809">
        <v>-3.6173667252714856E-2</v>
      </c>
      <c r="DK809">
        <v>4.7361289274736179E-2</v>
      </c>
      <c r="DL809">
        <v>-0.17408618553154845</v>
      </c>
      <c r="DM809">
        <v>-0.15618059209942825</v>
      </c>
      <c r="DN809">
        <v>-0.10433881336886454</v>
      </c>
      <c r="DO809">
        <v>5.5605230371307589E-3</v>
      </c>
      <c r="DR809">
        <f t="shared" si="280"/>
        <v>7.9613781423523051E-3</v>
      </c>
      <c r="DS809">
        <f t="shared" si="292"/>
        <v>-2.9407704261721606E-2</v>
      </c>
      <c r="DT809">
        <f t="shared" si="293"/>
        <v>-1.1522081317043382E-3</v>
      </c>
      <c r="DU809">
        <f t="shared" si="294"/>
        <v>-1.6965110982408611E-2</v>
      </c>
      <c r="DV809">
        <f t="shared" si="295"/>
        <v>-1.9803053463268917E-2</v>
      </c>
      <c r="DW809">
        <f t="shared" si="296"/>
        <v>-4.1728000079912772E-2</v>
      </c>
      <c r="DX809">
        <f t="shared" si="297"/>
        <v>-7.2777814656000859E-4</v>
      </c>
      <c r="DY809">
        <f t="shared" si="298"/>
        <v>-3.5278096035607324E-2</v>
      </c>
      <c r="DZ809">
        <f t="shared" si="299"/>
        <v>-2.9857983485344002E-2</v>
      </c>
      <c r="EA809">
        <f t="shared" si="281"/>
        <v>-6.1377752038233792E-2</v>
      </c>
      <c r="EB809">
        <f t="shared" si="282"/>
        <v>-6.345116538585753E-2</v>
      </c>
      <c r="EC809">
        <f t="shared" si="283"/>
        <v>-1.0226432541381999E-2</v>
      </c>
      <c r="ED809">
        <f t="shared" si="284"/>
        <v>6.0483205091419545E-3</v>
      </c>
      <c r="EE809">
        <f t="shared" si="285"/>
        <v>-4.6763656019433948E-2</v>
      </c>
      <c r="EF809">
        <f t="shared" si="286"/>
        <v>-1.1702896354443607E-2</v>
      </c>
      <c r="EG809">
        <f t="shared" si="287"/>
        <v>5.0688681854560401E-3</v>
      </c>
      <c r="EH809">
        <f t="shared" si="288"/>
        <v>-4.7241502513817785E-2</v>
      </c>
      <c r="EI809">
        <f t="shared" si="289"/>
        <v>-5.0631230426982109E-2</v>
      </c>
      <c r="EJ809">
        <f t="shared" si="290"/>
        <v>-1.7056436344150463E-2</v>
      </c>
      <c r="EK809">
        <f t="shared" si="291"/>
        <v>1.3989067302904825E-3</v>
      </c>
    </row>
    <row r="810" spans="1:141" x14ac:dyDescent="0.3">
      <c r="A810" s="6">
        <f>('Base original'!A810-MIN('Base original'!A:A))/(MAX('Base original'!A:A)-MIN('Base original'!A:A))</f>
        <v>0.2035398230088496</v>
      </c>
      <c r="B810" s="6">
        <f>('Base original'!B810-MIN('Base original'!B:B))/(MAX('Base original'!B:B)-MIN('Base original'!B:B))</f>
        <v>0.22602739726027399</v>
      </c>
      <c r="C810" s="6">
        <f>('Base original'!C810-MIN('Base original'!C:C))/(MAX('Base original'!C:C)-MIN('Base original'!C:C))</f>
        <v>0.11</v>
      </c>
      <c r="D810" s="6">
        <f>('Base original'!D810-MIN('Base original'!D:D))/(MAX('Base original'!D:D)-MIN('Base original'!D:D))</f>
        <v>0.10273972602739727</v>
      </c>
      <c r="E810" s="6">
        <f>('Base original'!E810-MIN('Base original'!E:E))/(MAX('Base original'!E:E)-MIN('Base original'!E:E))</f>
        <v>5.175292153589315E-2</v>
      </c>
      <c r="F810" s="6">
        <f>('Base original'!F810-MIN('Base original'!F:F))/(MAX('Base original'!F:F)-MIN('Base original'!F:F))</f>
        <v>7.4626865671641784E-2</v>
      </c>
      <c r="G810" s="6">
        <f>('Base original'!G810-MIN('Base original'!G:G))/(MAX('Base original'!G:G)-MIN('Base original'!G:G))</f>
        <v>2.1201413427561839E-2</v>
      </c>
      <c r="H810" s="6">
        <f>('Base original'!H810-MIN('Base original'!H:H))/(MAX('Base original'!H:H)-MIN('Base original'!H:H))</f>
        <v>0.25477239353891201</v>
      </c>
      <c r="I810" s="6">
        <f>('Base original'!I810-MIN('Base original'!I:I))/(MAX('Base original'!I:I)-MIN('Base original'!I:I))</f>
        <v>0.44094488188976361</v>
      </c>
      <c r="J810" s="6">
        <f>('Base original'!J810-MIN('Base original'!J:J))/(MAX('Base original'!J:J)-MIN('Base original'!J:J))</f>
        <v>0.19161676646706588</v>
      </c>
      <c r="K810" s="6">
        <f>('Base original'!K810-MIN('Base original'!K:K))/(MAX('Base original'!K:K)-MIN('Base original'!K:K))</f>
        <v>0.46153846153846156</v>
      </c>
      <c r="L810" s="6">
        <f>'Base original'!L810</f>
        <v>6</v>
      </c>
      <c r="M810">
        <v>1142</v>
      </c>
      <c r="O810">
        <v>0.5216635267964278</v>
      </c>
      <c r="P810" t="str">
        <f>IF(O810&lt;=cockpit!C$11,"treino","teste")</f>
        <v>treino</v>
      </c>
      <c r="AP810" s="6">
        <v>0.54302174015855365</v>
      </c>
      <c r="AQ810" s="6">
        <v>1.0112623057323711</v>
      </c>
      <c r="AR810" s="6">
        <v>1.0980983721940294</v>
      </c>
      <c r="AS810" s="6">
        <v>1.1613225561742038</v>
      </c>
      <c r="AT810" s="6">
        <v>1.2265685053339459</v>
      </c>
      <c r="AU810" s="6">
        <v>1.1522363855254616</v>
      </c>
      <c r="AV810" s="6">
        <v>1.1335107890077056</v>
      </c>
      <c r="AW810" s="6">
        <v>1.2163964065967774</v>
      </c>
      <c r="AX810" s="6">
        <v>0.67899461030450337</v>
      </c>
      <c r="AY810" s="6">
        <v>0.64966959916621192</v>
      </c>
      <c r="AZ810" s="6">
        <v>0.77234623017520865</v>
      </c>
      <c r="BA810" s="6">
        <v>1.0867668925040395</v>
      </c>
      <c r="BB810" s="6">
        <v>0.91578721645933325</v>
      </c>
      <c r="BC810" s="6">
        <v>1.0083373603909285</v>
      </c>
      <c r="BD810" s="6">
        <v>0.84022450253833847</v>
      </c>
      <c r="BE810" s="6">
        <v>1.5024001689676745</v>
      </c>
      <c r="BF810" s="6">
        <v>0.841370085592551</v>
      </c>
      <c r="BG810" s="6">
        <v>0.81763164581530201</v>
      </c>
      <c r="BH810" s="6">
        <v>0.87241670486753986</v>
      </c>
      <c r="BI810" s="6">
        <v>0.86284290108125838</v>
      </c>
      <c r="BL810" s="8">
        <f>IF(BL$1&lt;=cockpit!$C$15,1/(1+EXP(-(AP810+T$14))),0)</f>
        <v>0.66844496702249001</v>
      </c>
      <c r="BM810" s="8">
        <f>IF(BM$1&lt;=cockpit!$C$15,1/(1+EXP(-(AQ810+U$14))),0)</f>
        <v>0.755989299930936</v>
      </c>
      <c r="BN810" s="8">
        <f>IF(BN$1&lt;=cockpit!$C$15,1/(1+EXP(-(AR810+V$14))),0)</f>
        <v>0.7773053505755495</v>
      </c>
      <c r="BO810" s="8">
        <f>IF(BO$1&lt;=cockpit!$C$15,1/(1+EXP(-(AS810+W$14))),0)</f>
        <v>0.77374597883302854</v>
      </c>
      <c r="BP810" s="8">
        <f>IF(BP$1&lt;=cockpit!$C$15,1/(1+EXP(-(AT810+X$14))),0)</f>
        <v>0.791516123904484</v>
      </c>
      <c r="BQ810" s="8">
        <f>IF(BQ$1&lt;=cockpit!$C$15,1/(1+EXP(-(AU810+Y$14))),0)</f>
        <v>0.83203324675885315</v>
      </c>
      <c r="BR810" s="8">
        <f>IF(BR$1&lt;=cockpit!$C$15,1/(1+EXP(-(AV810+Z$14))),0)</f>
        <v>0.82201009551878745</v>
      </c>
      <c r="BS810" s="8">
        <f>IF(BS$1&lt;=cockpit!$C$15,1/(1+EXP(-(AW810+AA$14))),0)</f>
        <v>0.79003914184865554</v>
      </c>
      <c r="BT810" s="8">
        <f>IF(BT$1&lt;=cockpit!$C$15,1/(1+EXP(-(AX810+AB$14))),0)</f>
        <v>0.68415922666592233</v>
      </c>
      <c r="BU810" s="8">
        <f>IF(BU$1&lt;=cockpit!$C$15,1/(1+EXP(-(AY810+AC$14))),0)</f>
        <v>0.66602090043788864</v>
      </c>
      <c r="BV810" s="8">
        <f>IF(BV$1&lt;=cockpit!$C$15,1/(1+EXP(-(AZ810+AD$14))),0)</f>
        <v>0.75904754665033813</v>
      </c>
      <c r="BW810" s="8">
        <f>IF(BW$1&lt;=cockpit!$C$15,1/(1+EXP(-(BA810+AE$14))),0)</f>
        <v>0.81951046895370838</v>
      </c>
      <c r="BX810" s="8">
        <f>IF(BX$1&lt;=cockpit!$C$15,1/(1+EXP(-(BB810+AF$14))),0)</f>
        <v>0.8383418941516243</v>
      </c>
      <c r="BY810" s="8">
        <f>IF(BY$1&lt;=cockpit!$C$15,1/(1+EXP(-(BC810+AG$14))),0)</f>
        <v>0.72705677833076054</v>
      </c>
      <c r="BZ810" s="8">
        <f>IF(BZ$1&lt;=cockpit!$C$15,1/(1+EXP(-(BD810+AH$14))),0)</f>
        <v>0.75855048445939732</v>
      </c>
      <c r="CA810" s="8">
        <f>IF(CA$1&lt;=cockpit!$C$15,1/(1+EXP(-(BE810+AI$14))),0)</f>
        <v>0.92225966663948966</v>
      </c>
      <c r="CB810" s="8">
        <f>IF(CB$1&lt;=cockpit!$C$15,1/(1+EXP(-(BF810+AJ$14))),0)</f>
        <v>0.77805616398570354</v>
      </c>
      <c r="CC810" s="8">
        <f>IF(CC$1&lt;=cockpit!$C$15,1/(1+EXP(-(BG810+AK$14))),0)</f>
        <v>0.73205262675993077</v>
      </c>
      <c r="CD810" s="8">
        <f>IF(CD$1&lt;=cockpit!$C$15,1/(1+EXP(-(BH810+AL$14))),0)</f>
        <v>0.85856616963986809</v>
      </c>
      <c r="CE810" s="8">
        <f>IF(CE$1&lt;=cockpit!$C$15,1/(1+EXP(-(BI810+AM$14))),0)</f>
        <v>0.80289623737818394</v>
      </c>
      <c r="CH810" s="6">
        <v>5.2415975504763352</v>
      </c>
      <c r="CK810" s="9">
        <f t="shared" si="277"/>
        <v>5.2415975504763352</v>
      </c>
      <c r="CM810" s="9">
        <f t="shared" si="278"/>
        <v>0.57517427544349486</v>
      </c>
      <c r="CP810">
        <f t="shared" si="279"/>
        <v>-0.75840244952366476</v>
      </c>
      <c r="CV810">
        <v>5.9470733089795211E-2</v>
      </c>
      <c r="CW810">
        <v>-0.31106985902416967</v>
      </c>
      <c r="CX810">
        <v>-1.2837433734986836E-2</v>
      </c>
      <c r="CY810">
        <v>-0.20310191266463859</v>
      </c>
      <c r="CZ810">
        <v>-0.24276498700451868</v>
      </c>
      <c r="DA810">
        <v>-0.57183086551300188</v>
      </c>
      <c r="DB810">
        <v>-1.0071306439488508E-2</v>
      </c>
      <c r="DC810">
        <v>-0.47679328085625261</v>
      </c>
      <c r="DD810">
        <v>-0.20648056739389756</v>
      </c>
      <c r="DE810">
        <v>-0.44822450800471314</v>
      </c>
      <c r="DF810">
        <v>-0.55244780511949132</v>
      </c>
      <c r="DG810">
        <v>-0.15093072406343588</v>
      </c>
      <c r="DH810">
        <v>7.7867803624095427E-2</v>
      </c>
      <c r="DI810">
        <v>-0.3772186059950684</v>
      </c>
      <c r="DJ810">
        <v>-0.10449302421052259</v>
      </c>
      <c r="DK810">
        <v>0.13681013628650415</v>
      </c>
      <c r="DL810">
        <v>-0.50287386878366303</v>
      </c>
      <c r="DM810">
        <v>-0.45115089596658187</v>
      </c>
      <c r="DN810">
        <v>-0.3013981987306445</v>
      </c>
      <c r="DO810">
        <v>1.6062398768774706E-2</v>
      </c>
      <c r="DR810">
        <f t="shared" si="280"/>
        <v>3.2898098992510151E-2</v>
      </c>
      <c r="DS810">
        <f t="shared" si="292"/>
        <v>-0.13328726868640761</v>
      </c>
      <c r="DT810">
        <f t="shared" si="293"/>
        <v>-5.0810099544183873E-3</v>
      </c>
      <c r="DU810">
        <f t="shared" si="294"/>
        <v>-8.1508282829828083E-2</v>
      </c>
      <c r="DV810">
        <f t="shared" si="295"/>
        <v>-9.0673262943753816E-2</v>
      </c>
      <c r="DW810">
        <f t="shared" si="296"/>
        <v>-0.1759641806579684</v>
      </c>
      <c r="DX810">
        <f t="shared" si="297"/>
        <v>-3.2661186643985051E-3</v>
      </c>
      <c r="DY810">
        <f t="shared" si="298"/>
        <v>-0.17919710668208383</v>
      </c>
      <c r="DZ810">
        <f t="shared" si="299"/>
        <v>-0.10983241379387025</v>
      </c>
      <c r="EA810">
        <f t="shared" si="281"/>
        <v>-0.24939935964250914</v>
      </c>
      <c r="EB810">
        <f t="shared" si="282"/>
        <v>-0.23415324647884245</v>
      </c>
      <c r="EC810">
        <f t="shared" si="283"/>
        <v>-4.9566040885485538E-2</v>
      </c>
      <c r="ED810">
        <f t="shared" si="284"/>
        <v>2.3140977245602826E-2</v>
      </c>
      <c r="EE810">
        <f t="shared" si="285"/>
        <v>-0.17781649062762911</v>
      </c>
      <c r="EF810">
        <f t="shared" si="286"/>
        <v>-4.4367859555688581E-2</v>
      </c>
      <c r="EG810">
        <f t="shared" si="287"/>
        <v>2.0444511014608219E-2</v>
      </c>
      <c r="EH810">
        <f t="shared" si="288"/>
        <v>-0.1984484136729413</v>
      </c>
      <c r="EI810">
        <f t="shared" si="289"/>
        <v>-0.20937865785580179</v>
      </c>
      <c r="EJ810">
        <f t="shared" si="290"/>
        <v>-7.9226776001161195E-2</v>
      </c>
      <c r="EK810">
        <f t="shared" si="291"/>
        <v>5.7078959907750195E-3</v>
      </c>
    </row>
    <row r="811" spans="1:141" x14ac:dyDescent="0.3">
      <c r="A811" s="6">
        <f>('Base original'!A811-MIN('Base original'!A:A))/(MAX('Base original'!A:A)-MIN('Base original'!A:A))</f>
        <v>0.21238938053097348</v>
      </c>
      <c r="B811" s="6">
        <f>('Base original'!B811-MIN('Base original'!B:B))/(MAX('Base original'!B:B)-MIN('Base original'!B:B))</f>
        <v>6.8493150684931517E-2</v>
      </c>
      <c r="C811" s="6">
        <f>('Base original'!C811-MIN('Base original'!C:C))/(MAX('Base original'!C:C)-MIN('Base original'!C:C))</f>
        <v>0.3</v>
      </c>
      <c r="D811" s="6">
        <f>('Base original'!D811-MIN('Base original'!D:D))/(MAX('Base original'!D:D)-MIN('Base original'!D:D))</f>
        <v>6.164383561643836E-2</v>
      </c>
      <c r="E811" s="6">
        <f>('Base original'!E811-MIN('Base original'!E:E))/(MAX('Base original'!E:E)-MIN('Base original'!E:E))</f>
        <v>8.8480801335559273E-2</v>
      </c>
      <c r="F811" s="6">
        <f>('Base original'!F811-MIN('Base original'!F:F))/(MAX('Base original'!F:F)-MIN('Base original'!F:F))</f>
        <v>0.22388059701492538</v>
      </c>
      <c r="G811" s="6">
        <f>('Base original'!G811-MIN('Base original'!G:G))/(MAX('Base original'!G:G)-MIN('Base original'!G:G))</f>
        <v>4.9469964664310952E-2</v>
      </c>
      <c r="H811" s="6">
        <f>('Base original'!H811-MIN('Base original'!H:H))/(MAX('Base original'!H:H)-MIN('Base original'!H:H))</f>
        <v>0.48825256975037162</v>
      </c>
      <c r="I811" s="6">
        <f>('Base original'!I811-MIN('Base original'!I:I))/(MAX('Base original'!I:I)-MIN('Base original'!I:I))</f>
        <v>0.68503937007874016</v>
      </c>
      <c r="J811" s="6">
        <f>('Base original'!J811-MIN('Base original'!J:J))/(MAX('Base original'!J:J)-MIN('Base original'!J:J))</f>
        <v>0.29341317365269459</v>
      </c>
      <c r="K811" s="6">
        <f>('Base original'!K811-MIN('Base original'!K:K))/(MAX('Base original'!K:K)-MIN('Base original'!K:K))</f>
        <v>0.24615384615384611</v>
      </c>
      <c r="L811" s="6">
        <f>'Base original'!L811</f>
        <v>6</v>
      </c>
      <c r="M811">
        <v>1143</v>
      </c>
      <c r="O811">
        <v>0.21646860311796279</v>
      </c>
      <c r="P811" t="str">
        <f>IF(O811&lt;=cockpit!C$11,"treino","teste")</f>
        <v>treino</v>
      </c>
      <c r="AP811" s="6">
        <v>0.85412108155539646</v>
      </c>
      <c r="AQ811" s="6">
        <v>1.187212695458981</v>
      </c>
      <c r="AR811" s="6">
        <v>1.3082678327663144</v>
      </c>
      <c r="AS811" s="6">
        <v>1.6955165597981303</v>
      </c>
      <c r="AT811" s="6">
        <v>1.6317599905849138</v>
      </c>
      <c r="AU811" s="6">
        <v>1.4790560490819957</v>
      </c>
      <c r="AV811" s="6">
        <v>1.3899634898543196</v>
      </c>
      <c r="AW811" s="6">
        <v>1.7934303905097546</v>
      </c>
      <c r="AX811" s="6">
        <v>0.82974104138633287</v>
      </c>
      <c r="AY811" s="6">
        <v>0.87840060146629306</v>
      </c>
      <c r="AZ811" s="6">
        <v>0.87432512247751271</v>
      </c>
      <c r="BA811" s="6">
        <v>1.7484288716738947</v>
      </c>
      <c r="BB811" s="6">
        <v>1.15467641986688</v>
      </c>
      <c r="BC811" s="6">
        <v>1.0598291301731999</v>
      </c>
      <c r="BD811" s="6">
        <v>1.1540304958562839</v>
      </c>
      <c r="BE811" s="6">
        <v>1.7731431877706545</v>
      </c>
      <c r="BF811" s="6">
        <v>1.0361770592345489</v>
      </c>
      <c r="BG811" s="6">
        <v>1.2101185162465991</v>
      </c>
      <c r="BH811" s="6">
        <v>1.265287425052557</v>
      </c>
      <c r="BI811" s="6">
        <v>1.2377041644063909</v>
      </c>
      <c r="BL811" s="8">
        <f>IF(BL$1&lt;=cockpit!$C$15,1/(1+EXP(-(AP811+T$14))),0)</f>
        <v>0.73346212440396352</v>
      </c>
      <c r="BM811" s="8">
        <f>IF(BM$1&lt;=cockpit!$C$15,1/(1+EXP(-(AQ811+U$14))),0)</f>
        <v>0.78697140955162526</v>
      </c>
      <c r="BN811" s="8">
        <f>IF(BN$1&lt;=cockpit!$C$15,1/(1+EXP(-(AR811+V$14))),0)</f>
        <v>0.81156344163417993</v>
      </c>
      <c r="BO811" s="8">
        <f>IF(BO$1&lt;=cockpit!$C$15,1/(1+EXP(-(AS811+W$14))),0)</f>
        <v>0.85368235615312638</v>
      </c>
      <c r="BP811" s="8">
        <f>IF(BP$1&lt;=cockpit!$C$15,1/(1+EXP(-(AT811+X$14))),0)</f>
        <v>0.8505955928494553</v>
      </c>
      <c r="BQ811" s="8">
        <f>IF(BQ$1&lt;=cockpit!$C$15,1/(1+EXP(-(AU811+Y$14))),0)</f>
        <v>0.87290878415010353</v>
      </c>
      <c r="BR811" s="8">
        <f>IF(BR$1&lt;=cockpit!$C$15,1/(1+EXP(-(AV811+Z$14))),0)</f>
        <v>0.85649499298878895</v>
      </c>
      <c r="BS811" s="8">
        <f>IF(BS$1&lt;=cockpit!$C$15,1/(1+EXP(-(AW811+AA$14))),0)</f>
        <v>0.8701397943508471</v>
      </c>
      <c r="BT811" s="8">
        <f>IF(BT$1&lt;=cockpit!$C$15,1/(1+EXP(-(AX811+AB$14))),0)</f>
        <v>0.71579518309564738</v>
      </c>
      <c r="BU811" s="8">
        <f>IF(BU$1&lt;=cockpit!$C$15,1/(1+EXP(-(AY811+AC$14))),0)</f>
        <v>0.7148329315320443</v>
      </c>
      <c r="BV811" s="8">
        <f>IF(BV$1&lt;=cockpit!$C$15,1/(1+EXP(-(AZ811+AD$14))),0)</f>
        <v>0.77720354579306816</v>
      </c>
      <c r="BW811" s="8">
        <f>IF(BW$1&lt;=cockpit!$C$15,1/(1+EXP(-(BA811+AE$14))),0)</f>
        <v>0.89795411231408828</v>
      </c>
      <c r="BX811" s="8">
        <f>IF(BX$1&lt;=cockpit!$C$15,1/(1+EXP(-(BB811+AF$14))),0)</f>
        <v>0.86816510455468732</v>
      </c>
      <c r="BY811" s="8">
        <f>IF(BY$1&lt;=cockpit!$C$15,1/(1+EXP(-(BC811+AG$14))),0)</f>
        <v>0.73715478146341229</v>
      </c>
      <c r="BZ811" s="8">
        <f>IF(BZ$1&lt;=cockpit!$C$15,1/(1+EXP(-(BD811+AH$14))),0)</f>
        <v>0.81131155747691985</v>
      </c>
      <c r="CA811" s="8">
        <f>IF(CA$1&lt;=cockpit!$C$15,1/(1+EXP(-(BE811+AI$14))),0)</f>
        <v>0.93958470217069645</v>
      </c>
      <c r="CB811" s="8">
        <f>IF(CB$1&lt;=cockpit!$C$15,1/(1+EXP(-(BF811+AJ$14))),0)</f>
        <v>0.80987240735963617</v>
      </c>
      <c r="CC811" s="8">
        <f>IF(CC$1&lt;=cockpit!$C$15,1/(1+EXP(-(BG811+AK$14))),0)</f>
        <v>0.80179461350196291</v>
      </c>
      <c r="CD811" s="8">
        <f>IF(CD$1&lt;=cockpit!$C$15,1/(1+EXP(-(BH811+AL$14))),0)</f>
        <v>0.89991698203728054</v>
      </c>
      <c r="CE811" s="8">
        <f>IF(CE$1&lt;=cockpit!$C$15,1/(1+EXP(-(BI811+AM$14))),0)</f>
        <v>0.85561738187746494</v>
      </c>
      <c r="CH811" s="6">
        <v>5.5220444260546211</v>
      </c>
      <c r="CK811" s="9">
        <f t="shared" si="277"/>
        <v>5.5220444260546211</v>
      </c>
      <c r="CM811" s="9">
        <f t="shared" si="278"/>
        <v>0.22844153066545655</v>
      </c>
      <c r="CP811">
        <f t="shared" si="279"/>
        <v>-0.47795557394537891</v>
      </c>
      <c r="CV811">
        <v>3.7479267616735951E-2</v>
      </c>
      <c r="CW811">
        <v>-0.19604047046576142</v>
      </c>
      <c r="CX811">
        <v>-8.0903259379569645E-3</v>
      </c>
      <c r="CY811">
        <v>-0.12799759718339693</v>
      </c>
      <c r="CZ811">
        <v>-0.15299380793200698</v>
      </c>
      <c r="DA811">
        <v>-0.36037561547646529</v>
      </c>
      <c r="DB811">
        <v>-6.3470747657643455E-3</v>
      </c>
      <c r="DC811">
        <v>-0.30048163260559146</v>
      </c>
      <c r="DD811">
        <v>-0.13012687150377983</v>
      </c>
      <c r="DE811">
        <v>-0.28247720206380084</v>
      </c>
      <c r="DF811">
        <v>-0.34816014628722819</v>
      </c>
      <c r="DG811">
        <v>-9.5118602123502427E-2</v>
      </c>
      <c r="DH811">
        <v>4.9073352540456527E-2</v>
      </c>
      <c r="DI811">
        <v>-0.23772831356819463</v>
      </c>
      <c r="DJ811">
        <v>-6.5852929920251144E-2</v>
      </c>
      <c r="DK811">
        <v>8.6219614996537838E-2</v>
      </c>
      <c r="DL811">
        <v>-0.31691797505082958</v>
      </c>
      <c r="DM811">
        <v>-0.28432145169508866</v>
      </c>
      <c r="DN811">
        <v>-0.18994525815533189</v>
      </c>
      <c r="DO811">
        <v>1.0122742914782358E-2</v>
      </c>
      <c r="DR811">
        <f t="shared" si="280"/>
        <v>1.7316670150724443E-2</v>
      </c>
      <c r="DS811">
        <f t="shared" si="292"/>
        <v>-7.4627902242518682E-2</v>
      </c>
      <c r="DT811">
        <f t="shared" si="293"/>
        <v>-2.7617523355803792E-3</v>
      </c>
      <c r="DU811">
        <f t="shared" si="294"/>
        <v>-3.4716331946103664E-2</v>
      </c>
      <c r="DV811">
        <f t="shared" si="295"/>
        <v>-4.2300819998883674E-2</v>
      </c>
      <c r="DW811">
        <f t="shared" si="296"/>
        <v>-8.5780299486768963E-2</v>
      </c>
      <c r="DX811">
        <f t="shared" si="297"/>
        <v>-1.6909643461949693E-3</v>
      </c>
      <c r="DY811">
        <f t="shared" si="298"/>
        <v>-7.2973989209766305E-2</v>
      </c>
      <c r="DZ811">
        <f t="shared" si="299"/>
        <v>-6.3454710533368583E-2</v>
      </c>
      <c r="EA811">
        <f t="shared" si="281"/>
        <v>-0.13813527259200159</v>
      </c>
      <c r="EB811">
        <f t="shared" si="282"/>
        <v>-0.13785562831237846</v>
      </c>
      <c r="EC811">
        <f t="shared" si="283"/>
        <v>-1.8422419827891594E-2</v>
      </c>
      <c r="ED811">
        <f t="shared" si="284"/>
        <v>1.2086244160044267E-2</v>
      </c>
      <c r="EE811">
        <f t="shared" si="285"/>
        <v>-0.10854742031028312</v>
      </c>
      <c r="EF811">
        <f t="shared" si="286"/>
        <v>-2.250679007824816E-2</v>
      </c>
      <c r="EG811">
        <f t="shared" si="287"/>
        <v>1.010326513473154E-2</v>
      </c>
      <c r="EH811">
        <f t="shared" si="288"/>
        <v>-0.1090535934305622</v>
      </c>
      <c r="EI811">
        <f t="shared" si="289"/>
        <v>-0.10153841152809248</v>
      </c>
      <c r="EJ811">
        <f t="shared" si="290"/>
        <v>-3.6117981703462226E-2</v>
      </c>
      <c r="EK811">
        <f t="shared" si="291"/>
        <v>2.712074104490864E-3</v>
      </c>
    </row>
    <row r="812" spans="1:141" x14ac:dyDescent="0.3">
      <c r="A812" s="6">
        <f>('Base original'!A812-MIN('Base original'!A:A))/(MAX('Base original'!A:A)-MIN('Base original'!A:A))</f>
        <v>0.23893805309734514</v>
      </c>
      <c r="B812" s="6">
        <f>('Base original'!B812-MIN('Base original'!B:B))/(MAX('Base original'!B:B)-MIN('Base original'!B:B))</f>
        <v>0.13698630136986303</v>
      </c>
      <c r="C812" s="6">
        <f>('Base original'!C812-MIN('Base original'!C:C))/(MAX('Base original'!C:C)-MIN('Base original'!C:C))</f>
        <v>0.23</v>
      </c>
      <c r="D812" s="6">
        <f>('Base original'!D812-MIN('Base original'!D:D))/(MAX('Base original'!D:D)-MIN('Base original'!D:D))</f>
        <v>9.5890410958904104E-2</v>
      </c>
      <c r="E812" s="6">
        <f>('Base original'!E812-MIN('Base original'!E:E))/(MAX('Base original'!E:E)-MIN('Base original'!E:E))</f>
        <v>9.0150250417362285E-2</v>
      </c>
      <c r="F812" s="6">
        <f>('Base original'!F812-MIN('Base original'!F:F))/(MAX('Base original'!F:F)-MIN('Base original'!F:F))</f>
        <v>0.5074626865671642</v>
      </c>
      <c r="G812" s="6">
        <f>('Base original'!G812-MIN('Base original'!G:G))/(MAX('Base original'!G:G)-MIN('Base original'!G:G))</f>
        <v>0.22614840989399293</v>
      </c>
      <c r="H812" s="6">
        <f>('Base original'!H812-MIN('Base original'!H:H))/(MAX('Base original'!H:H)-MIN('Base original'!H:H))</f>
        <v>0.4265785609397208</v>
      </c>
      <c r="I812" s="6">
        <f>('Base original'!I812-MIN('Base original'!I:I))/(MAX('Base original'!I:I)-MIN('Base original'!I:I))</f>
        <v>0.54330708661417337</v>
      </c>
      <c r="J812" s="6">
        <f>('Base original'!J812-MIN('Base original'!J:J))/(MAX('Base original'!J:J)-MIN('Base original'!J:J))</f>
        <v>0.17365269461077845</v>
      </c>
      <c r="K812" s="6">
        <f>('Base original'!K812-MIN('Base original'!K:K))/(MAX('Base original'!K:K)-MIN('Base original'!K:K))</f>
        <v>0.26153846153846144</v>
      </c>
      <c r="L812" s="6">
        <f>'Base original'!L812</f>
        <v>5</v>
      </c>
      <c r="M812">
        <v>1144</v>
      </c>
      <c r="O812">
        <v>0.20809024427146094</v>
      </c>
      <c r="P812" t="str">
        <f>IF(O812&lt;=cockpit!C$11,"treino","teste")</f>
        <v>treino</v>
      </c>
      <c r="AP812" s="6">
        <v>0.88381006763504943</v>
      </c>
      <c r="AQ812" s="6">
        <v>1.3907771199408621</v>
      </c>
      <c r="AR812" s="6">
        <v>1.5966723514651413</v>
      </c>
      <c r="AS812" s="6">
        <v>1.7494982308815719</v>
      </c>
      <c r="AT812" s="6">
        <v>1.75400765055691</v>
      </c>
      <c r="AU812" s="6">
        <v>1.5117985239035727</v>
      </c>
      <c r="AV812" s="6">
        <v>1.4905775578064857</v>
      </c>
      <c r="AW812" s="6">
        <v>1.8687580292261641</v>
      </c>
      <c r="AX812" s="6">
        <v>0.95036345474701156</v>
      </c>
      <c r="AY812" s="6">
        <v>1.2448505357247011</v>
      </c>
      <c r="AZ812" s="6">
        <v>1.0810503011575792</v>
      </c>
      <c r="BA812" s="6">
        <v>1.7254437388779122</v>
      </c>
      <c r="BB812" s="6">
        <v>1.1231832145979068</v>
      </c>
      <c r="BC812" s="6">
        <v>1.1900469395208393</v>
      </c>
      <c r="BD812" s="6">
        <v>1.1560329107681411</v>
      </c>
      <c r="BE812" s="6">
        <v>1.644916622207411</v>
      </c>
      <c r="BF812" s="6">
        <v>1.2424792768398685</v>
      </c>
      <c r="BG812" s="6">
        <v>1.309971595310258</v>
      </c>
      <c r="BH812" s="6">
        <v>1.4364054824054495</v>
      </c>
      <c r="BI812" s="6">
        <v>1.1805342346952854</v>
      </c>
      <c r="BL812" s="8">
        <f>IF(BL$1&lt;=cockpit!$C$15,1/(1+EXP(-(AP812+T$14))),0)</f>
        <v>0.73922581275542409</v>
      </c>
      <c r="BM812" s="8">
        <f>IF(BM$1&lt;=cockpit!$C$15,1/(1+EXP(-(AQ812+U$14))),0)</f>
        <v>0.81911010170727805</v>
      </c>
      <c r="BN812" s="8">
        <f>IF(BN$1&lt;=cockpit!$C$15,1/(1+EXP(-(AR812+V$14))),0)</f>
        <v>0.85177685253699609</v>
      </c>
      <c r="BO812" s="8">
        <f>IF(BO$1&lt;=cockpit!$C$15,1/(1+EXP(-(AS812+W$14))),0)</f>
        <v>0.86029724137279151</v>
      </c>
      <c r="BP812" s="8">
        <f>IF(BP$1&lt;=cockpit!$C$15,1/(1+EXP(-(AT812+X$14))),0)</f>
        <v>0.86547491343610594</v>
      </c>
      <c r="BQ812" s="8">
        <f>IF(BQ$1&lt;=cockpit!$C$15,1/(1+EXP(-(AU812+Y$14))),0)</f>
        <v>0.87649706945559769</v>
      </c>
      <c r="BR812" s="8">
        <f>IF(BR$1&lt;=cockpit!$C$15,1/(1+EXP(-(AV812+Z$14))),0)</f>
        <v>0.86842367662520015</v>
      </c>
      <c r="BS812" s="8">
        <f>IF(BS$1&lt;=cockpit!$C$15,1/(1+EXP(-(AW812+AA$14))),0)</f>
        <v>0.87841686362704186</v>
      </c>
      <c r="BT812" s="8">
        <f>IF(BT$1&lt;=cockpit!$C$15,1/(1+EXP(-(AX812+AB$14))),0)</f>
        <v>0.73968294624770725</v>
      </c>
      <c r="BU812" s="8">
        <f>IF(BU$1&lt;=cockpit!$C$15,1/(1+EXP(-(AY812+AC$14))),0)</f>
        <v>0.78337157432190319</v>
      </c>
      <c r="BV812" s="8">
        <f>IF(BV$1&lt;=cockpit!$C$15,1/(1+EXP(-(AZ812+AD$14))),0)</f>
        <v>0.81094601323161752</v>
      </c>
      <c r="BW812" s="8">
        <f>IF(BW$1&lt;=cockpit!$C$15,1/(1+EXP(-(BA812+AE$14))),0)</f>
        <v>0.89582857782518943</v>
      </c>
      <c r="BX812" s="8">
        <f>IF(BX$1&lt;=cockpit!$C$15,1/(1+EXP(-(BB812+AF$14))),0)</f>
        <v>0.86451858800836801</v>
      </c>
      <c r="BY812" s="8">
        <f>IF(BY$1&lt;=cockpit!$C$15,1/(1+EXP(-(BC812+AG$14))),0)</f>
        <v>0.76159615269764558</v>
      </c>
      <c r="BZ812" s="8">
        <f>IF(BZ$1&lt;=cockpit!$C$15,1/(1+EXP(-(BD812+AH$14))),0)</f>
        <v>0.81161790631979591</v>
      </c>
      <c r="CA812" s="8">
        <f>IF(CA$1&lt;=cockpit!$C$15,1/(1+EXP(-(BE812+AI$14))),0)</f>
        <v>0.93188227650082722</v>
      </c>
      <c r="CB812" s="8">
        <f>IF(CB$1&lt;=cockpit!$C$15,1/(1+EXP(-(BF812+AJ$14))),0)</f>
        <v>0.83963079053810485</v>
      </c>
      <c r="CC812" s="8">
        <f>IF(CC$1&lt;=cockpit!$C$15,1/(1+EXP(-(BG812+AK$14))),0)</f>
        <v>0.81718663850873485</v>
      </c>
      <c r="CD812" s="8">
        <f>IF(CD$1&lt;=cockpit!$C$15,1/(1+EXP(-(BH812+AL$14))),0)</f>
        <v>0.91430898173730379</v>
      </c>
      <c r="CE812" s="8">
        <f>IF(CE$1&lt;=cockpit!$C$15,1/(1+EXP(-(BI812+AM$14))),0)</f>
        <v>0.8484102591592847</v>
      </c>
      <c r="CH812" s="6">
        <v>5.6699474218680317</v>
      </c>
      <c r="CK812" s="9">
        <f t="shared" si="277"/>
        <v>5.6699474218680317</v>
      </c>
      <c r="CM812" s="9">
        <f t="shared" si="278"/>
        <v>0.44882954806762243</v>
      </c>
      <c r="CP812">
        <f t="shared" si="279"/>
        <v>0.66994742186803169</v>
      </c>
      <c r="CV812">
        <v>-5.2534461531781922E-2</v>
      </c>
      <c r="CW812">
        <v>0.27478873545963112</v>
      </c>
      <c r="CX812">
        <v>1.1340160675321983E-2</v>
      </c>
      <c r="CY812">
        <v>0.17941345370337572</v>
      </c>
      <c r="CZ812">
        <v>0.21445049032430449</v>
      </c>
      <c r="DA812">
        <v>0.50513630900798778</v>
      </c>
      <c r="DB812">
        <v>8.8966561068150856E-3</v>
      </c>
      <c r="DC812">
        <v>0.4211832773935148</v>
      </c>
      <c r="DD812">
        <v>0.1823980445715499</v>
      </c>
      <c r="DE812">
        <v>0.39594657657610127</v>
      </c>
      <c r="DF812">
        <v>0.48801396011960968</v>
      </c>
      <c r="DG812">
        <v>0.13332716624330865</v>
      </c>
      <c r="DH812">
        <v>-6.8785819873411563E-2</v>
      </c>
      <c r="DI812">
        <v>0.33322233166015547</v>
      </c>
      <c r="DJ812">
        <v>9.2305651461175878E-2</v>
      </c>
      <c r="DK812">
        <v>-0.12085351009628766</v>
      </c>
      <c r="DL812">
        <v>0.4442219986604955</v>
      </c>
      <c r="DM812">
        <v>0.39853165007061725</v>
      </c>
      <c r="DN812">
        <v>0.26624511342505008</v>
      </c>
      <c r="DO812">
        <v>-1.4188987193956948E-2</v>
      </c>
      <c r="DR812">
        <f t="shared" si="280"/>
        <v>-2.3826752744441352E-2</v>
      </c>
      <c r="DS812">
        <f t="shared" si="292"/>
        <v>9.0421607929695821E-2</v>
      </c>
      <c r="DT812">
        <f t="shared" si="293"/>
        <v>3.1126041356385544E-3</v>
      </c>
      <c r="DU812">
        <f t="shared" si="294"/>
        <v>4.6627521438548952E-2</v>
      </c>
      <c r="DV812">
        <f t="shared" si="295"/>
        <v>5.3817031258368057E-2</v>
      </c>
      <c r="DW812">
        <f t="shared" si="296"/>
        <v>0.11706679806021074</v>
      </c>
      <c r="DX812">
        <f t="shared" si="297"/>
        <v>2.1871567653397265E-3</v>
      </c>
      <c r="DY812">
        <f t="shared" si="298"/>
        <v>9.619144315595575E-2</v>
      </c>
      <c r="DZ812">
        <f t="shared" si="299"/>
        <v>8.2602445405930175E-2</v>
      </c>
      <c r="EA812">
        <f t="shared" si="281"/>
        <v>0.15296563569491317</v>
      </c>
      <c r="EB812">
        <f t="shared" si="282"/>
        <v>0.1670796625265662</v>
      </c>
      <c r="EC812">
        <f t="shared" si="283"/>
        <v>2.6330936607802242E-2</v>
      </c>
      <c r="ED812">
        <f t="shared" si="284"/>
        <v>-1.7375821628074602E-2</v>
      </c>
      <c r="EE812">
        <f t="shared" si="285"/>
        <v>0.13994381588170637</v>
      </c>
      <c r="EF812">
        <f t="shared" si="286"/>
        <v>3.1501738043399556E-2</v>
      </c>
      <c r="EG812">
        <f t="shared" si="287"/>
        <v>-1.590376875117323E-2</v>
      </c>
      <c r="EH812">
        <f t="shared" si="288"/>
        <v>0.13105443427259661</v>
      </c>
      <c r="EI812">
        <f t="shared" si="289"/>
        <v>0.13239460448364471</v>
      </c>
      <c r="EJ812">
        <f t="shared" si="290"/>
        <v>4.3674605035446172E-2</v>
      </c>
      <c r="EK812">
        <f t="shared" si="291"/>
        <v>-3.9757546679691494E-3</v>
      </c>
    </row>
    <row r="813" spans="1:141" x14ac:dyDescent="0.3">
      <c r="A813" s="6">
        <f>('Base original'!A813-MIN('Base original'!A:A))/(MAX('Base original'!A:A)-MIN('Base original'!A:A))</f>
        <v>0.31858407079646012</v>
      </c>
      <c r="B813" s="6">
        <f>('Base original'!B813-MIN('Base original'!B:B))/(MAX('Base original'!B:B)-MIN('Base original'!B:B))</f>
        <v>5.4794520547945216E-2</v>
      </c>
      <c r="C813" s="6">
        <f>('Base original'!C813-MIN('Base original'!C:C))/(MAX('Base original'!C:C)-MIN('Base original'!C:C))</f>
        <v>0.43</v>
      </c>
      <c r="D813" s="6">
        <f>('Base original'!D813-MIN('Base original'!D:D))/(MAX('Base original'!D:D)-MIN('Base original'!D:D))</f>
        <v>0.10958904109589042</v>
      </c>
      <c r="E813" s="6">
        <f>('Base original'!E813-MIN('Base original'!E:E))/(MAX('Base original'!E:E)-MIN('Base original'!E:E))</f>
        <v>0.10684474123539232</v>
      </c>
      <c r="F813" s="6">
        <f>('Base original'!F813-MIN('Base original'!F:F))/(MAX('Base original'!F:F)-MIN('Base original'!F:F))</f>
        <v>0.44776119402985076</v>
      </c>
      <c r="G813" s="6">
        <f>('Base original'!G813-MIN('Base original'!G:G))/(MAX('Base original'!G:G)-MIN('Base original'!G:G))</f>
        <v>0.15901060070671377</v>
      </c>
      <c r="H813" s="6">
        <f>('Base original'!H813-MIN('Base original'!H:H))/(MAX('Base original'!H:H)-MIN('Base original'!H:H))</f>
        <v>0.48825256975037162</v>
      </c>
      <c r="I813" s="6">
        <f>('Base original'!I813-MIN('Base original'!I:I))/(MAX('Base original'!I:I)-MIN('Base original'!I:I))</f>
        <v>0.62204724409448808</v>
      </c>
      <c r="J813" s="6">
        <f>('Base original'!J813-MIN('Base original'!J:J))/(MAX('Base original'!J:J)-MIN('Base original'!J:J))</f>
        <v>0.28742514970059885</v>
      </c>
      <c r="K813" s="6">
        <f>('Base original'!K813-MIN('Base original'!K:K))/(MAX('Base original'!K:K)-MIN('Base original'!K:K))</f>
        <v>0.30769230769230771</v>
      </c>
      <c r="L813" s="6">
        <f>'Base original'!L813</f>
        <v>6</v>
      </c>
      <c r="M813">
        <v>1145</v>
      </c>
      <c r="O813">
        <v>0.97187967926225238</v>
      </c>
      <c r="P813" t="str">
        <f>IF(O813&lt;=cockpit!C$11,"treino","teste")</f>
        <v>teste</v>
      </c>
      <c r="AP813" s="6">
        <v>1.1325322997659577</v>
      </c>
      <c r="AQ813" s="6">
        <v>1.570283675631474</v>
      </c>
      <c r="AR813" s="6">
        <v>1.712140103277308</v>
      </c>
      <c r="AS813" s="6">
        <v>2.0358517985136735</v>
      </c>
      <c r="AT813" s="6">
        <v>1.9601985931049803</v>
      </c>
      <c r="AU813" s="6">
        <v>1.7214396607782319</v>
      </c>
      <c r="AV813" s="6">
        <v>1.6775572983008795</v>
      </c>
      <c r="AW813" s="6">
        <v>2.1712797480937529</v>
      </c>
      <c r="AX813" s="6">
        <v>1.1161847079791456</v>
      </c>
      <c r="AY813" s="6">
        <v>1.2400360130094852</v>
      </c>
      <c r="AZ813" s="6">
        <v>1.1622957435267365</v>
      </c>
      <c r="BA813" s="6">
        <v>2.0273236450451613</v>
      </c>
      <c r="BB813" s="6">
        <v>1.2990687682324007</v>
      </c>
      <c r="BC813" s="6">
        <v>1.3345585414149084</v>
      </c>
      <c r="BD813" s="6">
        <v>1.3933325018367178</v>
      </c>
      <c r="BE813" s="6">
        <v>1.8969485351773068</v>
      </c>
      <c r="BF813" s="6">
        <v>1.3491796218783336</v>
      </c>
      <c r="BG813" s="6">
        <v>1.5532230522190935</v>
      </c>
      <c r="BH813" s="6">
        <v>1.599519516192955</v>
      </c>
      <c r="BI813" s="6">
        <v>1.4394308303024783</v>
      </c>
      <c r="BL813" s="8">
        <f>IF(BL$1&lt;=cockpit!$C$15,1/(1+EXP(-(AP813+T$14))),0)</f>
        <v>0.78426071109016637</v>
      </c>
      <c r="BM813" s="8">
        <f>IF(BM$1&lt;=cockpit!$C$15,1/(1+EXP(-(AQ813+U$14))),0)</f>
        <v>0.84420265884769119</v>
      </c>
      <c r="BN813" s="8">
        <f>IF(BN$1&lt;=cockpit!$C$15,1/(1+EXP(-(AR813+V$14))),0)</f>
        <v>0.86577103485813656</v>
      </c>
      <c r="BO813" s="8">
        <f>IF(BO$1&lt;=cockpit!$C$15,1/(1+EXP(-(AS813+W$14))),0)</f>
        <v>0.89130244502529643</v>
      </c>
      <c r="BP813" s="8">
        <f>IF(BP$1&lt;=cockpit!$C$15,1/(1+EXP(-(AT813+X$14))),0)</f>
        <v>0.88772578155122017</v>
      </c>
      <c r="BQ813" s="8">
        <f>IF(BQ$1&lt;=cockpit!$C$15,1/(1+EXP(-(AU813+Y$14))),0)</f>
        <v>0.89745945043213959</v>
      </c>
      <c r="BR813" s="8">
        <f>IF(BR$1&lt;=cockpit!$C$15,1/(1+EXP(-(AV813+Z$14))),0)</f>
        <v>0.88835749041947554</v>
      </c>
      <c r="BS813" s="8">
        <f>IF(BS$1&lt;=cockpit!$C$15,1/(1+EXP(-(AW813+AA$14))),0)</f>
        <v>0.90721081050810604</v>
      </c>
      <c r="BT813" s="8">
        <f>IF(BT$1&lt;=cockpit!$C$15,1/(1+EXP(-(AX813+AB$14))),0)</f>
        <v>0.77032417436811018</v>
      </c>
      <c r="BU813" s="8">
        <f>IF(BU$1&lt;=cockpit!$C$15,1/(1+EXP(-(AY813+AC$14))),0)</f>
        <v>0.78255343255542698</v>
      </c>
      <c r="BV813" s="8">
        <f>IF(BV$1&lt;=cockpit!$C$15,1/(1+EXP(-(AZ813+AD$14))),0)</f>
        <v>0.82308852719981274</v>
      </c>
      <c r="BW813" s="8">
        <f>IF(BW$1&lt;=cockpit!$C$15,1/(1+EXP(-(BA813+AE$14))),0)</f>
        <v>0.92082366829633433</v>
      </c>
      <c r="BX813" s="8">
        <f>IF(BX$1&lt;=cockpit!$C$15,1/(1+EXP(-(BB813+AF$14))),0)</f>
        <v>0.88383141782711749</v>
      </c>
      <c r="BY813" s="8">
        <f>IF(BY$1&lt;=cockpit!$C$15,1/(1+EXP(-(BC813+AG$14))),0)</f>
        <v>0.78683666129802798</v>
      </c>
      <c r="BZ813" s="8">
        <f>IF(BZ$1&lt;=cockpit!$C$15,1/(1+EXP(-(BD813+AH$14))),0)</f>
        <v>0.84525463274005164</v>
      </c>
      <c r="CA813" s="8">
        <f>IF(CA$1&lt;=cockpit!$C$15,1/(1+EXP(-(BE813+AI$14))),0)</f>
        <v>0.94624175143279987</v>
      </c>
      <c r="CB813" s="8">
        <f>IF(CB$1&lt;=cockpit!$C$15,1/(1+EXP(-(BF813+AJ$14))),0)</f>
        <v>0.85348296595677908</v>
      </c>
      <c r="CC813" s="8">
        <f>IF(CC$1&lt;=cockpit!$C$15,1/(1+EXP(-(BG813+AK$14))),0)</f>
        <v>0.85077001748379677</v>
      </c>
      <c r="CD813" s="8">
        <f>IF(CD$1&lt;=cockpit!$C$15,1/(1+EXP(-(BH813+AL$14))),0)</f>
        <v>0.92625487762355541</v>
      </c>
      <c r="CE813" s="8">
        <f>IF(CE$1&lt;=cockpit!$C$15,1/(1+EXP(-(BI813+AM$14))),0)</f>
        <v>0.878796575148175</v>
      </c>
      <c r="CH813" s="6">
        <v>5.7941033487136675</v>
      </c>
      <c r="CK813" s="9">
        <f t="shared" si="277"/>
        <v>5.7941033487136675</v>
      </c>
      <c r="CM813" s="9">
        <f t="shared" si="278"/>
        <v>4.239343101092561E-2</v>
      </c>
      <c r="CP813">
        <f t="shared" si="279"/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0</v>
      </c>
      <c r="DB813">
        <v>0</v>
      </c>
      <c r="DC813">
        <v>0</v>
      </c>
      <c r="DD813">
        <v>0</v>
      </c>
      <c r="DE813">
        <v>0</v>
      </c>
      <c r="DF813">
        <v>0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0</v>
      </c>
      <c r="DN813">
        <v>0</v>
      </c>
      <c r="DO813">
        <v>0</v>
      </c>
      <c r="DR813">
        <f t="shared" si="280"/>
        <v>0</v>
      </c>
      <c r="DS813">
        <f t="shared" si="292"/>
        <v>0</v>
      </c>
      <c r="DT813">
        <f t="shared" si="293"/>
        <v>0</v>
      </c>
      <c r="DU813">
        <f t="shared" si="294"/>
        <v>0</v>
      </c>
      <c r="DV813">
        <f t="shared" si="295"/>
        <v>0</v>
      </c>
      <c r="DW813">
        <f t="shared" si="296"/>
        <v>0</v>
      </c>
      <c r="DX813">
        <f t="shared" si="297"/>
        <v>0</v>
      </c>
      <c r="DY813">
        <f t="shared" si="298"/>
        <v>0</v>
      </c>
      <c r="DZ813">
        <f t="shared" si="299"/>
        <v>0</v>
      </c>
      <c r="EA813">
        <f t="shared" si="281"/>
        <v>0</v>
      </c>
      <c r="EB813">
        <f t="shared" si="282"/>
        <v>0</v>
      </c>
      <c r="EC813">
        <f t="shared" si="283"/>
        <v>0</v>
      </c>
      <c r="ED813">
        <f t="shared" si="284"/>
        <v>0</v>
      </c>
      <c r="EE813">
        <f t="shared" si="285"/>
        <v>0</v>
      </c>
      <c r="EF813">
        <f t="shared" si="286"/>
        <v>0</v>
      </c>
      <c r="EG813">
        <f t="shared" si="287"/>
        <v>0</v>
      </c>
      <c r="EH813">
        <f t="shared" si="288"/>
        <v>0</v>
      </c>
      <c r="EI813">
        <f t="shared" si="289"/>
        <v>0</v>
      </c>
      <c r="EJ813">
        <f t="shared" si="290"/>
        <v>0</v>
      </c>
      <c r="EK813">
        <f t="shared" si="291"/>
        <v>0</v>
      </c>
    </row>
    <row r="814" spans="1:141" x14ac:dyDescent="0.3">
      <c r="A814" s="6">
        <f>('Base original'!A814-MIN('Base original'!A:A))/(MAX('Base original'!A:A)-MIN('Base original'!A:A))</f>
        <v>0.2831858407079646</v>
      </c>
      <c r="B814" s="6">
        <f>('Base original'!B814-MIN('Base original'!B:B))/(MAX('Base original'!B:B)-MIN('Base original'!B:B))</f>
        <v>0.26027397260273971</v>
      </c>
      <c r="C814" s="6">
        <f>('Base original'!C814-MIN('Base original'!C:C))/(MAX('Base original'!C:C)-MIN('Base original'!C:C))</f>
        <v>0.12</v>
      </c>
      <c r="D814" s="6">
        <f>('Base original'!D814-MIN('Base original'!D:D))/(MAX('Base original'!D:D)-MIN('Base original'!D:D))</f>
        <v>6.164383561643836E-2</v>
      </c>
      <c r="E814" s="6">
        <f>('Base original'!E814-MIN('Base original'!E:E))/(MAX('Base original'!E:E)-MIN('Base original'!E:E))</f>
        <v>0.27712854757929883</v>
      </c>
      <c r="F814" s="6">
        <f>('Base original'!F814-MIN('Base original'!F:F))/(MAX('Base original'!F:F)-MIN('Base original'!F:F))</f>
        <v>7.4626865671641784E-2</v>
      </c>
      <c r="G814" s="6">
        <f>('Base original'!G814-MIN('Base original'!G:G))/(MAX('Base original'!G:G)-MIN('Base original'!G:G))</f>
        <v>5.3003533568904596E-2</v>
      </c>
      <c r="H814" s="6">
        <f>('Base original'!H814-MIN('Base original'!H:H))/(MAX('Base original'!H:H)-MIN('Base original'!H:H))</f>
        <v>0.43538913362701953</v>
      </c>
      <c r="I814" s="6">
        <f>('Base original'!I814-MIN('Base original'!I:I))/(MAX('Base original'!I:I)-MIN('Base original'!I:I))</f>
        <v>0.42519685039370059</v>
      </c>
      <c r="J814" s="6">
        <f>('Base original'!J814-MIN('Base original'!J:J))/(MAX('Base original'!J:J)-MIN('Base original'!J:J))</f>
        <v>0.3233532934131737</v>
      </c>
      <c r="K814" s="6">
        <f>('Base original'!K814-MIN('Base original'!K:K))/(MAX('Base original'!K:K)-MIN('Base original'!K:K))</f>
        <v>0.21538461538461545</v>
      </c>
      <c r="L814" s="6">
        <f>'Base original'!L814</f>
        <v>6</v>
      </c>
      <c r="M814">
        <v>1146</v>
      </c>
      <c r="O814">
        <v>0.81185264004303459</v>
      </c>
      <c r="P814" t="str">
        <f>IF(O814&lt;=cockpit!C$11,"treino","teste")</f>
        <v>teste</v>
      </c>
      <c r="AP814" s="6">
        <v>0.81904184217229903</v>
      </c>
      <c r="AQ814" s="6">
        <v>1.2771389095651335</v>
      </c>
      <c r="AR814" s="6">
        <v>1.1939117643784354</v>
      </c>
      <c r="AS814" s="6">
        <v>1.5393201372204584</v>
      </c>
      <c r="AT814" s="6">
        <v>1.4394149743097431</v>
      </c>
      <c r="AU814" s="6">
        <v>1.3632578202724224</v>
      </c>
      <c r="AV814" s="6">
        <v>1.3692769277108823</v>
      </c>
      <c r="AW814" s="6">
        <v>1.5542006549759069</v>
      </c>
      <c r="AX814" s="6">
        <v>0.87744903905433935</v>
      </c>
      <c r="AY814" s="6">
        <v>0.8343154695841416</v>
      </c>
      <c r="AZ814" s="6">
        <v>0.82556595885561213</v>
      </c>
      <c r="BA814" s="6">
        <v>1.4600650767033219</v>
      </c>
      <c r="BB814" s="6">
        <v>1.1122395486091623</v>
      </c>
      <c r="BC814" s="6">
        <v>1.195034770644221</v>
      </c>
      <c r="BD814" s="6">
        <v>1.0127247413230762</v>
      </c>
      <c r="BE814" s="6">
        <v>1.7650904319744465</v>
      </c>
      <c r="BF814" s="6">
        <v>1.1300951445977274</v>
      </c>
      <c r="BG814" s="6">
        <v>0.93914044293355203</v>
      </c>
      <c r="BH814" s="6">
        <v>1.0727370055742391</v>
      </c>
      <c r="BI814" s="6">
        <v>1.0677534679702019</v>
      </c>
      <c r="BL814" s="8">
        <f>IF(BL$1&lt;=cockpit!$C$15,1/(1+EXP(-(AP814+T$14))),0)</f>
        <v>0.7265483808484724</v>
      </c>
      <c r="BM814" s="8">
        <f>IF(BM$1&lt;=cockpit!$C$15,1/(1+EXP(-(AQ814+U$14))),0)</f>
        <v>0.8016583942792217</v>
      </c>
      <c r="BN814" s="8">
        <f>IF(BN$1&lt;=cockpit!$C$15,1/(1+EXP(-(AR814+V$14))),0)</f>
        <v>0.79344952337169894</v>
      </c>
      <c r="BO814" s="8">
        <f>IF(BO$1&lt;=cockpit!$C$15,1/(1+EXP(-(AS814+W$14))),0)</f>
        <v>0.8330755267801877</v>
      </c>
      <c r="BP814" s="8">
        <f>IF(BP$1&lt;=cockpit!$C$15,1/(1+EXP(-(AT814+X$14))),0)</f>
        <v>0.82447061170716884</v>
      </c>
      <c r="BQ814" s="8">
        <f>IF(BQ$1&lt;=cockpit!$C$15,1/(1+EXP(-(AU814+Y$14))),0)</f>
        <v>0.85949812052368246</v>
      </c>
      <c r="BR814" s="8">
        <f>IF(BR$1&lt;=cockpit!$C$15,1/(1+EXP(-(AV814+Z$14))),0)</f>
        <v>0.85393358214885828</v>
      </c>
      <c r="BS814" s="8">
        <f>IF(BS$1&lt;=cockpit!$C$15,1/(1+EXP(-(AW814+AA$14))),0)</f>
        <v>0.84063570009882549</v>
      </c>
      <c r="BT814" s="8">
        <f>IF(BT$1&lt;=cockpit!$C$15,1/(1+EXP(-(AX814+AB$14))),0)</f>
        <v>0.72539983437908406</v>
      </c>
      <c r="BU814" s="8">
        <f>IF(BU$1&lt;=cockpit!$C$15,1/(1+EXP(-(AY814+AC$14))),0)</f>
        <v>0.70576187563760662</v>
      </c>
      <c r="BV814" s="8">
        <f>IF(BV$1&lt;=cockpit!$C$15,1/(1+EXP(-(AZ814+AD$14))),0)</f>
        <v>0.76864653393373572</v>
      </c>
      <c r="BW814" s="8">
        <f>IF(BW$1&lt;=cockpit!$C$15,1/(1+EXP(-(BA814+AE$14))),0)</f>
        <v>0.86833680796855639</v>
      </c>
      <c r="BX814" s="8">
        <f>IF(BX$1&lt;=cockpit!$C$15,1/(1+EXP(-(BB814+AF$14))),0)</f>
        <v>0.86323167714599003</v>
      </c>
      <c r="BY814" s="8">
        <f>IF(BY$1&lt;=cockpit!$C$15,1/(1+EXP(-(BC814+AG$14))),0)</f>
        <v>0.76250059849652585</v>
      </c>
      <c r="BZ814" s="8">
        <f>IF(BZ$1&lt;=cockpit!$C$15,1/(1+EXP(-(BD814+AH$14))),0)</f>
        <v>0.78872367898908635</v>
      </c>
      <c r="CA814" s="8">
        <f>IF(CA$1&lt;=cockpit!$C$15,1/(1+EXP(-(BE814+AI$14))),0)</f>
        <v>0.93912596376114765</v>
      </c>
      <c r="CB814" s="8">
        <f>IF(CB$1&lt;=cockpit!$C$15,1/(1+EXP(-(BF814+AJ$14))),0)</f>
        <v>0.82391483687342137</v>
      </c>
      <c r="CC814" s="8">
        <f>IF(CC$1&lt;=cockpit!$C$15,1/(1+EXP(-(BG814+AK$14))),0)</f>
        <v>0.75520546222677121</v>
      </c>
      <c r="CD814" s="8">
        <f>IF(CD$1&lt;=cockpit!$C$15,1/(1+EXP(-(BH814+AL$14))),0)</f>
        <v>0.88119045939436236</v>
      </c>
      <c r="CE814" s="8">
        <f>IF(CE$1&lt;=cockpit!$C$15,1/(1+EXP(-(BI814+AM$14))),0)</f>
        <v>0.83332886626540814</v>
      </c>
      <c r="CH814" s="6">
        <v>5.4555653455612703</v>
      </c>
      <c r="CK814" s="9">
        <f t="shared" si="277"/>
        <v>5.4555653455612703</v>
      </c>
      <c r="CM814" s="9">
        <f t="shared" si="278"/>
        <v>0.29640909295381906</v>
      </c>
      <c r="CP814">
        <f t="shared" si="279"/>
        <v>0</v>
      </c>
      <c r="CV814">
        <v>0</v>
      </c>
      <c r="CW814">
        <v>0</v>
      </c>
      <c r="CX814">
        <v>0</v>
      </c>
      <c r="CY814">
        <v>0</v>
      </c>
      <c r="CZ814">
        <v>0</v>
      </c>
      <c r="DA814">
        <v>0</v>
      </c>
      <c r="DB814">
        <v>0</v>
      </c>
      <c r="DC814">
        <v>0</v>
      </c>
      <c r="DD814">
        <v>0</v>
      </c>
      <c r="DE814">
        <v>0</v>
      </c>
      <c r="DF814">
        <v>0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0</v>
      </c>
      <c r="DR814">
        <f t="shared" si="280"/>
        <v>0</v>
      </c>
      <c r="DS814">
        <f t="shared" si="292"/>
        <v>0</v>
      </c>
      <c r="DT814">
        <f t="shared" si="293"/>
        <v>0</v>
      </c>
      <c r="DU814">
        <f t="shared" si="294"/>
        <v>0</v>
      </c>
      <c r="DV814">
        <f t="shared" si="295"/>
        <v>0</v>
      </c>
      <c r="DW814">
        <f t="shared" si="296"/>
        <v>0</v>
      </c>
      <c r="DX814">
        <f t="shared" si="297"/>
        <v>0</v>
      </c>
      <c r="DY814">
        <f t="shared" si="298"/>
        <v>0</v>
      </c>
      <c r="DZ814">
        <f t="shared" si="299"/>
        <v>0</v>
      </c>
      <c r="EA814">
        <f t="shared" si="281"/>
        <v>0</v>
      </c>
      <c r="EB814">
        <f t="shared" si="282"/>
        <v>0</v>
      </c>
      <c r="EC814">
        <f t="shared" si="283"/>
        <v>0</v>
      </c>
      <c r="ED814">
        <f t="shared" si="284"/>
        <v>0</v>
      </c>
      <c r="EE814">
        <f t="shared" si="285"/>
        <v>0</v>
      </c>
      <c r="EF814">
        <f t="shared" si="286"/>
        <v>0</v>
      </c>
      <c r="EG814">
        <f t="shared" si="287"/>
        <v>0</v>
      </c>
      <c r="EH814">
        <f t="shared" si="288"/>
        <v>0</v>
      </c>
      <c r="EI814">
        <f t="shared" si="289"/>
        <v>0</v>
      </c>
      <c r="EJ814">
        <f t="shared" si="290"/>
        <v>0</v>
      </c>
      <c r="EK814">
        <f t="shared" si="291"/>
        <v>0</v>
      </c>
    </row>
    <row r="815" spans="1:141" x14ac:dyDescent="0.3">
      <c r="A815" s="6">
        <f>('Base original'!A815-MIN('Base original'!A:A))/(MAX('Base original'!A:A)-MIN('Base original'!A:A))</f>
        <v>0.47787610619469029</v>
      </c>
      <c r="B815" s="6">
        <f>('Base original'!B815-MIN('Base original'!B:B))/(MAX('Base original'!B:B)-MIN('Base original'!B:B))</f>
        <v>0.19863013698630136</v>
      </c>
      <c r="C815" s="6">
        <f>('Base original'!C815-MIN('Base original'!C:C))/(MAX('Base original'!C:C)-MIN('Base original'!C:C))</f>
        <v>0.45</v>
      </c>
      <c r="D815" s="6">
        <f>('Base original'!D815-MIN('Base original'!D:D))/(MAX('Base original'!D:D)-MIN('Base original'!D:D))</f>
        <v>0.36301369863013699</v>
      </c>
      <c r="E815" s="6">
        <f>('Base original'!E815-MIN('Base original'!E:E))/(MAX('Base original'!E:E)-MIN('Base original'!E:E))</f>
        <v>9.849749582637729E-2</v>
      </c>
      <c r="F815" s="6">
        <f>('Base original'!F815-MIN('Base original'!F:F))/(MAX('Base original'!F:F)-MIN('Base original'!F:F))</f>
        <v>7.4626865671641784E-2</v>
      </c>
      <c r="G815" s="6">
        <f>('Base original'!G815-MIN('Base original'!G:G))/(MAX('Base original'!G:G)-MIN('Base original'!G:G))</f>
        <v>2.8268551236749116E-2</v>
      </c>
      <c r="H815" s="6">
        <f>('Base original'!H815-MIN('Base original'!H:H))/(MAX('Base original'!H:H)-MIN('Base original'!H:H))</f>
        <v>0.51027900146843097</v>
      </c>
      <c r="I815" s="6">
        <f>('Base original'!I815-MIN('Base original'!I:I))/(MAX('Base original'!I:I)-MIN('Base original'!I:I))</f>
        <v>0.37007874015748027</v>
      </c>
      <c r="J815" s="6">
        <f>('Base original'!J815-MIN('Base original'!J:J))/(MAX('Base original'!J:J)-MIN('Base original'!J:J))</f>
        <v>9.5808383233532926E-2</v>
      </c>
      <c r="K815" s="6">
        <f>('Base original'!K815-MIN('Base original'!K:K))/(MAX('Base original'!K:K)-MIN('Base original'!K:K))</f>
        <v>0.52307692307692311</v>
      </c>
      <c r="L815" s="6">
        <f>'Base original'!L815</f>
        <v>7</v>
      </c>
      <c r="M815">
        <v>1147</v>
      </c>
      <c r="O815">
        <v>5.6193611507309948E-2</v>
      </c>
      <c r="P815" t="str">
        <f>IF(O815&lt;=cockpit!C$11,"treino","teste")</f>
        <v>treino</v>
      </c>
      <c r="AP815" s="6">
        <v>1.0764013902923082</v>
      </c>
      <c r="AQ815" s="6">
        <v>1.6174128783024626</v>
      </c>
      <c r="AR815" s="6">
        <v>1.6013728648381638</v>
      </c>
      <c r="AS815" s="6">
        <v>1.8883579243890822</v>
      </c>
      <c r="AT815" s="6">
        <v>1.7327688610419818</v>
      </c>
      <c r="AU815" s="6">
        <v>1.5708022554448786</v>
      </c>
      <c r="AV815" s="6">
        <v>1.773100085175326</v>
      </c>
      <c r="AW815" s="6">
        <v>1.8590311469648342</v>
      </c>
      <c r="AX815" s="6">
        <v>1.1973935004945298</v>
      </c>
      <c r="AY815" s="6">
        <v>1.0582431542956114</v>
      </c>
      <c r="AZ815" s="6">
        <v>1.2645193203468199</v>
      </c>
      <c r="BA815" s="6">
        <v>1.5296321390202503</v>
      </c>
      <c r="BB815" s="6">
        <v>1.3446446151941935</v>
      </c>
      <c r="BC815" s="6">
        <v>1.5051979057562153</v>
      </c>
      <c r="BD815" s="6">
        <v>1.2759841371170375</v>
      </c>
      <c r="BE815" s="6">
        <v>1.947788780268491</v>
      </c>
      <c r="BF815" s="6">
        <v>1.3991550653563181</v>
      </c>
      <c r="BG815" s="6">
        <v>1.3701524459439796</v>
      </c>
      <c r="BH815" s="6">
        <v>1.1902446467024355</v>
      </c>
      <c r="BI815" s="6">
        <v>1.4092329728858932</v>
      </c>
      <c r="BL815" s="8">
        <f>IF(BL$1&lt;=cockpit!$C$15,1/(1+EXP(-(AP815+T$14))),0)</f>
        <v>0.77461217721356945</v>
      </c>
      <c r="BM815" s="8">
        <f>IF(BM$1&lt;=cockpit!$C$15,1/(1+EXP(-(AQ815+U$14))),0)</f>
        <v>0.8503012450284031</v>
      </c>
      <c r="BN815" s="8">
        <f>IF(BN$1&lt;=cockpit!$C$15,1/(1+EXP(-(AR815+V$14))),0)</f>
        <v>0.8523693259037588</v>
      </c>
      <c r="BO815" s="8">
        <f>IF(BO$1&lt;=cockpit!$C$15,1/(1+EXP(-(AS815+W$14))),0)</f>
        <v>0.87616676253363779</v>
      </c>
      <c r="BP815" s="8">
        <f>IF(BP$1&lt;=cockpit!$C$15,1/(1+EXP(-(AT815+X$14))),0)</f>
        <v>0.86298287162686249</v>
      </c>
      <c r="BQ815" s="8">
        <f>IF(BQ$1&lt;=cockpit!$C$15,1/(1+EXP(-(AU815+Y$14))),0)</f>
        <v>0.88274364273725547</v>
      </c>
      <c r="BR815" s="8">
        <f>IF(BR$1&lt;=cockpit!$C$15,1/(1+EXP(-(AV815+Z$14))),0)</f>
        <v>0.89748756349992731</v>
      </c>
      <c r="BS815" s="8">
        <f>IF(BS$1&lt;=cockpit!$C$15,1/(1+EXP(-(AW815+AA$14))),0)</f>
        <v>0.87737419636741587</v>
      </c>
      <c r="BT815" s="8">
        <f>IF(BT$1&lt;=cockpit!$C$15,1/(1+EXP(-(AX815+AB$14))),0)</f>
        <v>0.78437583363957974</v>
      </c>
      <c r="BU815" s="8">
        <f>IF(BU$1&lt;=cockpit!$C$15,1/(1+EXP(-(AY815+AC$14))),0)</f>
        <v>0.75003822999307534</v>
      </c>
      <c r="BV815" s="8">
        <f>IF(BV$1&lt;=cockpit!$C$15,1/(1+EXP(-(AZ815+AD$14))),0)</f>
        <v>0.83748565826574617</v>
      </c>
      <c r="BW815" s="8">
        <f>IF(BW$1&lt;=cockpit!$C$15,1/(1+EXP(-(BA815+AE$14))),0)</f>
        <v>0.87608851421692824</v>
      </c>
      <c r="BX815" s="8">
        <f>IF(BX$1&lt;=cockpit!$C$15,1/(1+EXP(-(BB815+AF$14))),0)</f>
        <v>0.88842961277782939</v>
      </c>
      <c r="BY815" s="8">
        <f>IF(BY$1&lt;=cockpit!$C$15,1/(1+EXP(-(BC815+AG$14))),0)</f>
        <v>0.81405868200272768</v>
      </c>
      <c r="BZ815" s="8">
        <f>IF(BZ$1&lt;=cockpit!$C$15,1/(1+EXP(-(BD815+AH$14))),0)</f>
        <v>0.82927653375533095</v>
      </c>
      <c r="CA815" s="8">
        <f>IF(CA$1&lt;=cockpit!$C$15,1/(1+EXP(-(BE815+AI$14))),0)</f>
        <v>0.94877000509571896</v>
      </c>
      <c r="CB815" s="8">
        <f>IF(CB$1&lt;=cockpit!$C$15,1/(1+EXP(-(BF815+AJ$14))),0)</f>
        <v>0.8596226466835275</v>
      </c>
      <c r="CC815" s="8">
        <f>IF(CC$1&lt;=cockpit!$C$15,1/(1+EXP(-(BG815+AK$14))),0)</f>
        <v>0.82600620001657876</v>
      </c>
      <c r="CD815" s="8">
        <f>IF(CD$1&lt;=cockpit!$C$15,1/(1+EXP(-(BH815+AL$14))),0)</f>
        <v>0.89295240350827287</v>
      </c>
      <c r="CE815" s="8">
        <f>IF(CE$1&lt;=cockpit!$C$15,1/(1+EXP(-(BI815+AM$14))),0)</f>
        <v>0.87554313775821502</v>
      </c>
      <c r="CH815" s="6">
        <v>5.728206303179455</v>
      </c>
      <c r="CK815" s="9">
        <f t="shared" si="277"/>
        <v>5.728206303179455</v>
      </c>
      <c r="CM815" s="9">
        <f t="shared" si="278"/>
        <v>1.6174592072724683</v>
      </c>
      <c r="CP815">
        <f t="shared" si="279"/>
        <v>-1.271793696820545</v>
      </c>
      <c r="CV815">
        <v>9.9728717300956601E-2</v>
      </c>
      <c r="CW815">
        <v>-0.52164478928868474</v>
      </c>
      <c r="CX815">
        <v>-2.1527577235229169E-2</v>
      </c>
      <c r="CY815">
        <v>-0.34058926431648373</v>
      </c>
      <c r="CZ815">
        <v>-0.4071017709330782</v>
      </c>
      <c r="DA815">
        <v>-0.95892476463339782</v>
      </c>
      <c r="DB815">
        <v>-1.6888953953846608E-2</v>
      </c>
      <c r="DC815">
        <v>-0.79955265131359343</v>
      </c>
      <c r="DD815">
        <v>-0.34625505797406397</v>
      </c>
      <c r="DE815">
        <v>-0.75164459766568381</v>
      </c>
      <c r="DF815">
        <v>-0.92642057896121077</v>
      </c>
      <c r="DG815">
        <v>-0.25310142872165015</v>
      </c>
      <c r="DH815">
        <v>0.13057945935773832</v>
      </c>
      <c r="DI815">
        <v>-0.63257212015767761</v>
      </c>
      <c r="DJ815">
        <v>-0.17522829684440847</v>
      </c>
      <c r="DK815">
        <v>0.22942208203522751</v>
      </c>
      <c r="DL815">
        <v>-0.8432881737348189</v>
      </c>
      <c r="DM815">
        <v>-0.7565519681082421</v>
      </c>
      <c r="DN815">
        <v>-0.50542601704339418</v>
      </c>
      <c r="DO815">
        <v>2.6935642840784795E-2</v>
      </c>
      <c r="DR815">
        <f t="shared" si="280"/>
        <v>3.98890909292186E-2</v>
      </c>
      <c r="DS815">
        <f t="shared" si="292"/>
        <v>-0.14448923876017128</v>
      </c>
      <c r="DT815">
        <f t="shared" si="293"/>
        <v>-5.887071894442388E-3</v>
      </c>
      <c r="DU815">
        <f t="shared" si="294"/>
        <v>-7.9129718280467942E-2</v>
      </c>
      <c r="DV815">
        <f t="shared" si="295"/>
        <v>-0.1039170273601152</v>
      </c>
      <c r="DW815">
        <f t="shared" si="296"/>
        <v>-0.21169574186249193</v>
      </c>
      <c r="DX815">
        <f t="shared" si="297"/>
        <v>-3.2851730063101466E-3</v>
      </c>
      <c r="DY815">
        <f t="shared" si="298"/>
        <v>-0.18406862947599312</v>
      </c>
      <c r="DZ815">
        <f t="shared" si="299"/>
        <v>-0.13322320957080969</v>
      </c>
      <c r="EA815">
        <f t="shared" si="281"/>
        <v>-0.32880140732853791</v>
      </c>
      <c r="EB815">
        <f t="shared" si="282"/>
        <v>-0.27664564940888042</v>
      </c>
      <c r="EC815">
        <f t="shared" si="283"/>
        <v>-5.8838214584963251E-2</v>
      </c>
      <c r="ED815">
        <f t="shared" si="284"/>
        <v>2.751215493610315E-2</v>
      </c>
      <c r="EE815">
        <f t="shared" si="285"/>
        <v>-0.21337192911639244</v>
      </c>
      <c r="EF815">
        <f t="shared" si="286"/>
        <v>-5.472387255128499E-2</v>
      </c>
      <c r="EG815">
        <f t="shared" si="287"/>
        <v>2.2904463093125153E-2</v>
      </c>
      <c r="EH815">
        <f t="shared" si="288"/>
        <v>-0.2201394546133377</v>
      </c>
      <c r="EI815">
        <f t="shared" si="289"/>
        <v>-0.24036696855754239</v>
      </c>
      <c r="EJ815">
        <f t="shared" si="290"/>
        <v>-0.10241750895150793</v>
      </c>
      <c r="EK815">
        <f t="shared" si="291"/>
        <v>6.2874312566612578E-3</v>
      </c>
    </row>
    <row r="816" spans="1:141" x14ac:dyDescent="0.3">
      <c r="A816" s="6">
        <f>('Base original'!A816-MIN('Base original'!A:A))/(MAX('Base original'!A:A)-MIN('Base original'!A:A))</f>
        <v>0.2831858407079646</v>
      </c>
      <c r="B816" s="6">
        <f>('Base original'!B816-MIN('Base original'!B:B))/(MAX('Base original'!B:B)-MIN('Base original'!B:B))</f>
        <v>0.18493150684931509</v>
      </c>
      <c r="C816" s="6">
        <f>('Base original'!C816-MIN('Base original'!C:C))/(MAX('Base original'!C:C)-MIN('Base original'!C:C))</f>
        <v>0.42</v>
      </c>
      <c r="D816" s="6">
        <f>('Base original'!D816-MIN('Base original'!D:D))/(MAX('Base original'!D:D)-MIN('Base original'!D:D))</f>
        <v>7.5342465753424667E-2</v>
      </c>
      <c r="E816" s="6">
        <f>('Base original'!E816-MIN('Base original'!E:E))/(MAX('Base original'!E:E)-MIN('Base original'!E:E))</f>
        <v>0.12353923205342236</v>
      </c>
      <c r="F816" s="6">
        <f>('Base original'!F816-MIN('Base original'!F:F))/(MAX('Base original'!F:F)-MIN('Base original'!F:F))</f>
        <v>0.11940298507462686</v>
      </c>
      <c r="G816" s="6">
        <f>('Base original'!G816-MIN('Base original'!G:G))/(MAX('Base original'!G:G)-MIN('Base original'!G:G))</f>
        <v>5.3003533568904596E-2</v>
      </c>
      <c r="H816" s="6">
        <f>('Base original'!H816-MIN('Base original'!H:H))/(MAX('Base original'!H:H)-MIN('Base original'!H:H))</f>
        <v>0.38105726872246998</v>
      </c>
      <c r="I816" s="6">
        <f>('Base original'!I816-MIN('Base original'!I:I))/(MAX('Base original'!I:I)-MIN('Base original'!I:I))</f>
        <v>0.51181102362204733</v>
      </c>
      <c r="J816" s="6">
        <f>('Base original'!J816-MIN('Base original'!J:J))/(MAX('Base original'!J:J)-MIN('Base original'!J:J))</f>
        <v>0.19760479041916171</v>
      </c>
      <c r="K816" s="6">
        <f>('Base original'!K816-MIN('Base original'!K:K))/(MAX('Base original'!K:K)-MIN('Base original'!K:K))</f>
        <v>0.49230769230769222</v>
      </c>
      <c r="L816" s="6">
        <f>'Base original'!L816</f>
        <v>6</v>
      </c>
      <c r="M816">
        <v>1148</v>
      </c>
      <c r="O816">
        <v>0.67297749586682054</v>
      </c>
      <c r="P816" t="str">
        <f>IF(O816&lt;=cockpit!C$11,"treino","teste")</f>
        <v>treino</v>
      </c>
      <c r="AP816" s="6">
        <v>0.92328351780455764</v>
      </c>
      <c r="AQ816" s="6">
        <v>1.4295118877050832</v>
      </c>
      <c r="AR816" s="6">
        <v>1.3640474413537689</v>
      </c>
      <c r="AS816" s="6">
        <v>1.6644849501607357</v>
      </c>
      <c r="AT816" s="6">
        <v>1.5953822997281883</v>
      </c>
      <c r="AU816" s="6">
        <v>1.4580741004577271</v>
      </c>
      <c r="AV816" s="6">
        <v>1.4293557110601061</v>
      </c>
      <c r="AW816" s="6">
        <v>1.689435531180618</v>
      </c>
      <c r="AX816" s="6">
        <v>0.98985024638261632</v>
      </c>
      <c r="AY816" s="6">
        <v>0.87599714702015341</v>
      </c>
      <c r="AZ816" s="6">
        <v>1.0103543580025092</v>
      </c>
      <c r="BA816" s="6">
        <v>1.5849231071472136</v>
      </c>
      <c r="BB816" s="6">
        <v>1.18631126943665</v>
      </c>
      <c r="BC816" s="6">
        <v>1.2644885695968613</v>
      </c>
      <c r="BD816" s="6">
        <v>1.2220481559018133</v>
      </c>
      <c r="BE816" s="6">
        <v>1.8306368016348997</v>
      </c>
      <c r="BF816" s="6">
        <v>1.1417901487405646</v>
      </c>
      <c r="BG816" s="6">
        <v>1.2202022875554841</v>
      </c>
      <c r="BH816" s="6">
        <v>1.1895716240102998</v>
      </c>
      <c r="BI816" s="6">
        <v>1.3003431973876967</v>
      </c>
      <c r="BL816" s="8">
        <f>IF(BL$1&lt;=cockpit!$C$15,1/(1+EXP(-(AP816+T$14))),0)</f>
        <v>0.74676299684103953</v>
      </c>
      <c r="BM816" s="8">
        <f>IF(BM$1&lt;=cockpit!$C$15,1/(1+EXP(-(AQ816+U$14))),0)</f>
        <v>0.82477860837157879</v>
      </c>
      <c r="BN816" s="8">
        <f>IF(BN$1&lt;=cockpit!$C$15,1/(1+EXP(-(AR816+V$14))),0)</f>
        <v>0.81994586747425413</v>
      </c>
      <c r="BO816" s="8">
        <f>IF(BO$1&lt;=cockpit!$C$15,1/(1+EXP(-(AS816+W$14))),0)</f>
        <v>0.84976353946198824</v>
      </c>
      <c r="BP816" s="8">
        <f>IF(BP$1&lt;=cockpit!$C$15,1/(1+EXP(-(AT816+X$14))),0)</f>
        <v>0.84591341709895651</v>
      </c>
      <c r="BQ816" s="8">
        <f>IF(BQ$1&lt;=cockpit!$C$15,1/(1+EXP(-(AU816+Y$14))),0)</f>
        <v>0.8705627971757266</v>
      </c>
      <c r="BR816" s="8">
        <f>IF(BR$1&lt;=cockpit!$C$15,1/(1+EXP(-(AV816+Z$14))),0)</f>
        <v>0.86126908240507916</v>
      </c>
      <c r="BS816" s="8">
        <f>IF(BS$1&lt;=cockpit!$C$15,1/(1+EXP(-(AW816+AA$14))),0)</f>
        <v>0.85792974095256058</v>
      </c>
      <c r="BT816" s="8">
        <f>IF(BT$1&lt;=cockpit!$C$15,1/(1+EXP(-(AX816+AB$14))),0)</f>
        <v>0.74721395599503904</v>
      </c>
      <c r="BU816" s="8">
        <f>IF(BU$1&lt;=cockpit!$C$15,1/(1+EXP(-(AY816+AC$14))),0)</f>
        <v>0.71434274213754856</v>
      </c>
      <c r="BV816" s="8">
        <f>IF(BV$1&lt;=cockpit!$C$15,1/(1+EXP(-(AZ816+AD$14))),0)</f>
        <v>0.79986853735931029</v>
      </c>
      <c r="BW816" s="8">
        <f>IF(BW$1&lt;=cockpit!$C$15,1/(1+EXP(-(BA816+AE$14))),0)</f>
        <v>0.88196702261580506</v>
      </c>
      <c r="BX816" s="8">
        <f>IF(BX$1&lt;=cockpit!$C$15,1/(1+EXP(-(BB816+AF$14))),0)</f>
        <v>0.87174387420745347</v>
      </c>
      <c r="BY816" s="8">
        <f>IF(BY$1&lt;=cockpit!$C$15,1/(1+EXP(-(BC816+AG$14))),0)</f>
        <v>0.77484814610047437</v>
      </c>
      <c r="BZ816" s="8">
        <f>IF(BZ$1&lt;=cockpit!$C$15,1/(1+EXP(-(BD816+AH$14))),0)</f>
        <v>0.82150429147552029</v>
      </c>
      <c r="CA816" s="8">
        <f>IF(CA$1&lt;=cockpit!$C$15,1/(1+EXP(-(BE816+AI$14))),0)</f>
        <v>0.94276703905912784</v>
      </c>
      <c r="CB816" s="8">
        <f>IF(CB$1&lt;=cockpit!$C$15,1/(1+EXP(-(BF816+AJ$14))),0)</f>
        <v>0.82560511611006115</v>
      </c>
      <c r="CC816" s="8">
        <f>IF(CC$1&lt;=cockpit!$C$15,1/(1+EXP(-(BG816+AK$14))),0)</f>
        <v>0.80339225103923717</v>
      </c>
      <c r="CD816" s="8">
        <f>IF(CD$1&lt;=cockpit!$C$15,1/(1+EXP(-(BH816+AL$14))),0)</f>
        <v>0.89288805332419607</v>
      </c>
      <c r="CE816" s="8">
        <f>IF(CE$1&lt;=cockpit!$C$15,1/(1+EXP(-(BI816+AM$14))),0)</f>
        <v>0.86318453836137699</v>
      </c>
      <c r="CH816" s="6">
        <v>5.5739528496313451</v>
      </c>
      <c r="CK816" s="9">
        <f t="shared" si="277"/>
        <v>5.5739528496313451</v>
      </c>
      <c r="CM816" s="9">
        <f t="shared" si="278"/>
        <v>0.18151617433725126</v>
      </c>
      <c r="CP816">
        <f t="shared" si="279"/>
        <v>-0.42604715036865493</v>
      </c>
      <c r="CV816">
        <v>3.3408827172375199E-2</v>
      </c>
      <c r="CW816">
        <v>-0.17474947118916354</v>
      </c>
      <c r="CX816">
        <v>-7.2116750997742096E-3</v>
      </c>
      <c r="CY816">
        <v>-0.11409640248332641</v>
      </c>
      <c r="CZ816">
        <v>-0.13637789670579298</v>
      </c>
      <c r="DA816">
        <v>-0.32123697767283388</v>
      </c>
      <c r="DB816">
        <v>-5.6577499343897809E-3</v>
      </c>
      <c r="DC816">
        <v>-0.2678477881384923</v>
      </c>
      <c r="DD816">
        <v>-0.11599442670566965</v>
      </c>
      <c r="DE816">
        <v>-0.2517987309781779</v>
      </c>
      <c r="DF816">
        <v>-0.3103481710092143</v>
      </c>
      <c r="DG816">
        <v>-8.4788234704004789E-2</v>
      </c>
      <c r="DH816">
        <v>4.3743735084648738E-2</v>
      </c>
      <c r="DI816">
        <v>-0.21190980099177609</v>
      </c>
      <c r="DJ816">
        <v>-5.8700964410462221E-2</v>
      </c>
      <c r="DK816">
        <v>7.6855723162578785E-2</v>
      </c>
      <c r="DL816">
        <v>-0.28249905960180483</v>
      </c>
      <c r="DM816">
        <v>-0.25344268565265232</v>
      </c>
      <c r="DN816">
        <v>-0.16931623015733654</v>
      </c>
      <c r="DO816">
        <v>9.0233611822055689E-3</v>
      </c>
      <c r="DR816">
        <f t="shared" si="280"/>
        <v>1.477822854253491E-2</v>
      </c>
      <c r="DS816">
        <f t="shared" si="292"/>
        <v>-5.5874439111311597E-2</v>
      </c>
      <c r="DT816">
        <f t="shared" si="293"/>
        <v>-2.3631849749017764E-3</v>
      </c>
      <c r="DU816">
        <f t="shared" si="294"/>
        <v>-3.1707610114001972E-2</v>
      </c>
      <c r="DV816">
        <f t="shared" si="295"/>
        <v>-3.8790032090477294E-2</v>
      </c>
      <c r="DW816">
        <f t="shared" si="296"/>
        <v>-7.777803072448787E-2</v>
      </c>
      <c r="DX816">
        <f t="shared" si="297"/>
        <v>-1.4609191111741298E-3</v>
      </c>
      <c r="DY816">
        <f t="shared" si="298"/>
        <v>-7.0700180650579147E-2</v>
      </c>
      <c r="DZ816">
        <f t="shared" si="299"/>
        <v>-5.1231409695910016E-2</v>
      </c>
      <c r="EA816">
        <f t="shared" si="281"/>
        <v>-0.12330947623469214</v>
      </c>
      <c r="EB816">
        <f t="shared" si="282"/>
        <v>-0.11179061490389842</v>
      </c>
      <c r="EC816">
        <f t="shared" si="283"/>
        <v>-1.8834364228071696E-2</v>
      </c>
      <c r="ED816">
        <f t="shared" si="284"/>
        <v>1.0501235555973449E-2</v>
      </c>
      <c r="EE816">
        <f t="shared" si="285"/>
        <v>-8.4681349845457762E-2</v>
      </c>
      <c r="EF816">
        <f t="shared" si="286"/>
        <v>-1.90854855958725E-2</v>
      </c>
      <c r="EG816">
        <f t="shared" si="287"/>
        <v>8.545611688615869E-3</v>
      </c>
      <c r="EH816">
        <f t="shared" si="288"/>
        <v>-8.9940974911045551E-2</v>
      </c>
      <c r="EI816">
        <f t="shared" si="289"/>
        <v>-8.9860864434861243E-2</v>
      </c>
      <c r="EJ816">
        <f t="shared" si="290"/>
        <v>-3.4329022151696434E-2</v>
      </c>
      <c r="EK816">
        <f t="shared" si="291"/>
        <v>2.300167130859493E-3</v>
      </c>
    </row>
    <row r="817" spans="1:141" x14ac:dyDescent="0.3">
      <c r="A817" s="6">
        <f>('Base original'!A817-MIN('Base original'!A:A))/(MAX('Base original'!A:A)-MIN('Base original'!A:A))</f>
        <v>0.47787610619469029</v>
      </c>
      <c r="B817" s="6">
        <f>('Base original'!B817-MIN('Base original'!B:B))/(MAX('Base original'!B:B)-MIN('Base original'!B:B))</f>
        <v>0.15753424657534246</v>
      </c>
      <c r="C817" s="6">
        <f>('Base original'!C817-MIN('Base original'!C:C))/(MAX('Base original'!C:C)-MIN('Base original'!C:C))</f>
        <v>0.47</v>
      </c>
      <c r="D817" s="6">
        <f>('Base original'!D817-MIN('Base original'!D:D))/(MAX('Base original'!D:D)-MIN('Base original'!D:D))</f>
        <v>7.5342465753424667E-2</v>
      </c>
      <c r="E817" s="6">
        <f>('Base original'!E817-MIN('Base original'!E:E))/(MAX('Base original'!E:E)-MIN('Base original'!E:E))</f>
        <v>8.1803005008347252E-2</v>
      </c>
      <c r="F817" s="6">
        <f>('Base original'!F817-MIN('Base original'!F:F))/(MAX('Base original'!F:F)-MIN('Base original'!F:F))</f>
        <v>7.4626865671641784E-2</v>
      </c>
      <c r="G817" s="6">
        <f>('Base original'!G817-MIN('Base original'!G:G))/(MAX('Base original'!G:G)-MIN('Base original'!G:G))</f>
        <v>1.7667844522968199E-2</v>
      </c>
      <c r="H817" s="6">
        <f>('Base original'!H817-MIN('Base original'!H:H))/(MAX('Base original'!H:H)-MIN('Base original'!H:H))</f>
        <v>0.42437591776798989</v>
      </c>
      <c r="I817" s="6">
        <f>('Base original'!I817-MIN('Base original'!I:I))/(MAX('Base original'!I:I)-MIN('Base original'!I:I))</f>
        <v>0.38582677165354323</v>
      </c>
      <c r="J817" s="6">
        <f>('Base original'!J817-MIN('Base original'!J:J))/(MAX('Base original'!J:J)-MIN('Base original'!J:J))</f>
        <v>0.11377245508982037</v>
      </c>
      <c r="K817" s="6">
        <f>('Base original'!K817-MIN('Base original'!K:K))/(MAX('Base original'!K:K)-MIN('Base original'!K:K))</f>
        <v>0.55384615384615377</v>
      </c>
      <c r="L817" s="6">
        <f>'Base original'!L817</f>
        <v>6</v>
      </c>
      <c r="M817">
        <v>1149</v>
      </c>
      <c r="O817">
        <v>0.96512697595706909</v>
      </c>
      <c r="P817" t="str">
        <f>IF(O817&lt;=cockpit!C$11,"treino","teste")</f>
        <v>teste</v>
      </c>
      <c r="AP817" s="6">
        <v>0.91492702891134692</v>
      </c>
      <c r="AQ817" s="6">
        <v>1.5288509027290886</v>
      </c>
      <c r="AR817" s="6">
        <v>1.3421608287838636</v>
      </c>
      <c r="AS817" s="6">
        <v>1.5888103093188455</v>
      </c>
      <c r="AT817" s="6">
        <v>1.5416590037958224</v>
      </c>
      <c r="AU817" s="6">
        <v>1.4813567571256456</v>
      </c>
      <c r="AV817" s="6">
        <v>1.4751479720181184</v>
      </c>
      <c r="AW817" s="6">
        <v>1.7232334230892947</v>
      </c>
      <c r="AX817" s="6">
        <v>1.0042753668182867</v>
      </c>
      <c r="AY817" s="6">
        <v>0.87226276949854709</v>
      </c>
      <c r="AZ817" s="6">
        <v>1.0298586393135689</v>
      </c>
      <c r="BA817" s="6">
        <v>1.4504371701659893</v>
      </c>
      <c r="BB817" s="6">
        <v>1.2133408684471763</v>
      </c>
      <c r="BC817" s="6">
        <v>1.2413349898861492</v>
      </c>
      <c r="BD817" s="6">
        <v>1.2251289822452489</v>
      </c>
      <c r="BE817" s="6">
        <v>1.8125263070011521</v>
      </c>
      <c r="BF817" s="6">
        <v>1.2199468414068491</v>
      </c>
      <c r="BG817" s="6">
        <v>1.1407896444419952</v>
      </c>
      <c r="BH817" s="6">
        <v>1.0858317023074204</v>
      </c>
      <c r="BI817" s="6">
        <v>1.3134187726235449</v>
      </c>
      <c r="BL817" s="8">
        <f>IF(BL$1&lt;=cockpit!$C$15,1/(1+EXP(-(AP817+T$14))),0)</f>
        <v>0.74517946159485227</v>
      </c>
      <c r="BM817" s="8">
        <f>IF(BM$1&lt;=cockpit!$C$15,1/(1+EXP(-(AQ817+U$14))),0)</f>
        <v>0.8386751949368737</v>
      </c>
      <c r="BN817" s="8">
        <f>IF(BN$1&lt;=cockpit!$C$15,1/(1+EXP(-(AR817+V$14))),0)</f>
        <v>0.81669198977450685</v>
      </c>
      <c r="BO817" s="8">
        <f>IF(BO$1&lt;=cockpit!$C$15,1/(1+EXP(-(AS817+W$14))),0)</f>
        <v>0.83984470004021305</v>
      </c>
      <c r="BP817" s="8">
        <f>IF(BP$1&lt;=cockpit!$C$15,1/(1+EXP(-(AT817+X$14))),0)</f>
        <v>0.83878006494006219</v>
      </c>
      <c r="BQ817" s="8">
        <f>IF(BQ$1&lt;=cockpit!$C$15,1/(1+EXP(-(AU817+Y$14))),0)</f>
        <v>0.87316380358131152</v>
      </c>
      <c r="BR817" s="8">
        <f>IF(BR$1&lt;=cockpit!$C$15,1/(1+EXP(-(AV817+Z$14))),0)</f>
        <v>0.86665058634346226</v>
      </c>
      <c r="BS817" s="8">
        <f>IF(BS$1&lt;=cockpit!$C$15,1/(1+EXP(-(AW817+AA$14))),0)</f>
        <v>0.86199961913507994</v>
      </c>
      <c r="BT817" s="8">
        <f>IF(BT$1&lt;=cockpit!$C$15,1/(1+EXP(-(AX817+AB$14))),0)</f>
        <v>0.74992891973227882</v>
      </c>
      <c r="BU817" s="8">
        <f>IF(BU$1&lt;=cockpit!$C$15,1/(1+EXP(-(AY817+AC$14))),0)</f>
        <v>0.71358010600254274</v>
      </c>
      <c r="BV817" s="8">
        <f>IF(BV$1&lt;=cockpit!$C$15,1/(1+EXP(-(AZ817+AD$14))),0)</f>
        <v>0.80297250782784191</v>
      </c>
      <c r="BW817" s="8">
        <f>IF(BW$1&lt;=cockpit!$C$15,1/(1+EXP(-(BA817+AE$14))),0)</f>
        <v>0.86723215981515156</v>
      </c>
      <c r="BX817" s="8">
        <f>IF(BX$1&lt;=cockpit!$C$15,1/(1+EXP(-(BB817+AF$14))),0)</f>
        <v>0.87473571442851483</v>
      </c>
      <c r="BY817" s="8">
        <f>IF(BY$1&lt;=cockpit!$C$15,1/(1+EXP(-(BC817+AG$14))),0)</f>
        <v>0.77078312031336671</v>
      </c>
      <c r="BZ817" s="8">
        <f>IF(BZ$1&lt;=cockpit!$C$15,1/(1+EXP(-(BD817+AH$14))),0)</f>
        <v>0.82195560103872722</v>
      </c>
      <c r="CA817" s="8">
        <f>IF(CA$1&lt;=cockpit!$C$15,1/(1+EXP(-(BE817+AI$14))),0)</f>
        <v>0.94178197272048225</v>
      </c>
      <c r="CB817" s="8">
        <f>IF(CB$1&lt;=cockpit!$C$15,1/(1+EXP(-(BF817+AJ$14))),0)</f>
        <v>0.83657351011240388</v>
      </c>
      <c r="CC817" s="8">
        <f>IF(CC$1&lt;=cockpit!$C$15,1/(1+EXP(-(BG817+AK$14))),0)</f>
        <v>0.79054601831947291</v>
      </c>
      <c r="CD817" s="8">
        <f>IF(CD$1&lt;=cockpit!$C$15,1/(1+EXP(-(BH817+AL$14))),0)</f>
        <v>0.88255456487136397</v>
      </c>
      <c r="CE817" s="8">
        <f>IF(CE$1&lt;=cockpit!$C$15,1/(1+EXP(-(BI817+AM$14))),0)</f>
        <v>0.8647214042166198</v>
      </c>
      <c r="CH817" s="6">
        <v>5.5723930838656193</v>
      </c>
      <c r="CK817" s="9">
        <f t="shared" si="277"/>
        <v>5.5723930838656193</v>
      </c>
      <c r="CM817" s="9">
        <f t="shared" si="278"/>
        <v>0.18284767472595531</v>
      </c>
      <c r="CP817">
        <f t="shared" si="279"/>
        <v>0</v>
      </c>
      <c r="CV817">
        <v>0</v>
      </c>
      <c r="CW817">
        <v>0</v>
      </c>
      <c r="CX817">
        <v>0</v>
      </c>
      <c r="CY817">
        <v>0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0</v>
      </c>
      <c r="DF817">
        <v>0</v>
      </c>
      <c r="DG817">
        <v>0</v>
      </c>
      <c r="DH817">
        <v>0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0</v>
      </c>
      <c r="DO817">
        <v>0</v>
      </c>
      <c r="DR817">
        <f t="shared" si="280"/>
        <v>0</v>
      </c>
      <c r="DS817">
        <f t="shared" si="292"/>
        <v>0</v>
      </c>
      <c r="DT817">
        <f t="shared" si="293"/>
        <v>0</v>
      </c>
      <c r="DU817">
        <f t="shared" si="294"/>
        <v>0</v>
      </c>
      <c r="DV817">
        <f t="shared" si="295"/>
        <v>0</v>
      </c>
      <c r="DW817">
        <f t="shared" si="296"/>
        <v>0</v>
      </c>
      <c r="DX817">
        <f t="shared" si="297"/>
        <v>0</v>
      </c>
      <c r="DY817">
        <f t="shared" si="298"/>
        <v>0</v>
      </c>
      <c r="DZ817">
        <f t="shared" si="299"/>
        <v>0</v>
      </c>
      <c r="EA817">
        <f t="shared" si="281"/>
        <v>0</v>
      </c>
      <c r="EB817">
        <f t="shared" si="282"/>
        <v>0</v>
      </c>
      <c r="EC817">
        <f t="shared" si="283"/>
        <v>0</v>
      </c>
      <c r="ED817">
        <f t="shared" si="284"/>
        <v>0</v>
      </c>
      <c r="EE817">
        <f t="shared" si="285"/>
        <v>0</v>
      </c>
      <c r="EF817">
        <f t="shared" si="286"/>
        <v>0</v>
      </c>
      <c r="EG817">
        <f t="shared" si="287"/>
        <v>0</v>
      </c>
      <c r="EH817">
        <f t="shared" si="288"/>
        <v>0</v>
      </c>
      <c r="EI817">
        <f t="shared" si="289"/>
        <v>0</v>
      </c>
      <c r="EJ817">
        <f t="shared" si="290"/>
        <v>0</v>
      </c>
      <c r="EK817">
        <f t="shared" si="291"/>
        <v>0</v>
      </c>
    </row>
    <row r="818" spans="1:141" x14ac:dyDescent="0.3">
      <c r="A818" s="6">
        <f>('Base original'!A818-MIN('Base original'!A:A))/(MAX('Base original'!A:A)-MIN('Base original'!A:A))</f>
        <v>0.13274336283185839</v>
      </c>
      <c r="B818" s="6">
        <f>('Base original'!B818-MIN('Base original'!B:B))/(MAX('Base original'!B:B)-MIN('Base original'!B:B))</f>
        <v>0.31506849315068491</v>
      </c>
      <c r="C818" s="6">
        <f>('Base original'!C818-MIN('Base original'!C:C))/(MAX('Base original'!C:C)-MIN('Base original'!C:C))</f>
        <v>0.23</v>
      </c>
      <c r="D818" s="6">
        <f>('Base original'!D818-MIN('Base original'!D:D))/(MAX('Base original'!D:D)-MIN('Base original'!D:D))</f>
        <v>0.10958904109589042</v>
      </c>
      <c r="E818" s="6">
        <f>('Base original'!E818-MIN('Base original'!E:E))/(MAX('Base original'!E:E)-MIN('Base original'!E:E))</f>
        <v>5.3422370617696162E-2</v>
      </c>
      <c r="F818" s="6">
        <f>('Base original'!F818-MIN('Base original'!F:F))/(MAX('Base original'!F:F)-MIN('Base original'!F:F))</f>
        <v>0.22388059701492538</v>
      </c>
      <c r="G818" s="6">
        <f>('Base original'!G818-MIN('Base original'!G:G))/(MAX('Base original'!G:G)-MIN('Base original'!G:G))</f>
        <v>0.22614840989399293</v>
      </c>
      <c r="H818" s="6">
        <f>('Base original'!H818-MIN('Base original'!H:H))/(MAX('Base original'!H:H)-MIN('Base original'!H:H))</f>
        <v>0.25330396475770645</v>
      </c>
      <c r="I818" s="6">
        <f>('Base original'!I818-MIN('Base original'!I:I))/(MAX('Base original'!I:I)-MIN('Base original'!I:I))</f>
        <v>0.56692913385826771</v>
      </c>
      <c r="J818" s="6">
        <f>('Base original'!J818-MIN('Base original'!J:J))/(MAX('Base original'!J:J)-MIN('Base original'!J:J))</f>
        <v>0.19161676646706588</v>
      </c>
      <c r="K818" s="6">
        <f>('Base original'!K818-MIN('Base original'!K:K))/(MAX('Base original'!K:K)-MIN('Base original'!K:K))</f>
        <v>0.63076923076923075</v>
      </c>
      <c r="L818" s="6">
        <f>'Base original'!L818</f>
        <v>6</v>
      </c>
      <c r="M818">
        <v>1151</v>
      </c>
      <c r="O818">
        <v>0.33262754546384998</v>
      </c>
      <c r="P818" t="str">
        <f>IF(O818&lt;=cockpit!C$11,"treino","teste")</f>
        <v>treino</v>
      </c>
      <c r="AP818" s="6">
        <v>0.85362221524767479</v>
      </c>
      <c r="AQ818" s="6">
        <v>1.4443664301522814</v>
      </c>
      <c r="AR818" s="6">
        <v>1.5762181297372273</v>
      </c>
      <c r="AS818" s="6">
        <v>1.5868930110246415</v>
      </c>
      <c r="AT818" s="6">
        <v>1.7204572790806609</v>
      </c>
      <c r="AU818" s="6">
        <v>1.4770625643014796</v>
      </c>
      <c r="AV818" s="6">
        <v>1.4745206452470101</v>
      </c>
      <c r="AW818" s="6">
        <v>1.5587849681615196</v>
      </c>
      <c r="AX818" s="6">
        <v>0.93885786032464535</v>
      </c>
      <c r="AY818" s="6">
        <v>1.0281198974917141</v>
      </c>
      <c r="AZ818" s="6">
        <v>1.1290281932339672</v>
      </c>
      <c r="BA818" s="6">
        <v>1.4880397980930467</v>
      </c>
      <c r="BB818" s="6">
        <v>1.1775491323079967</v>
      </c>
      <c r="BC818" s="6">
        <v>1.3791801803229249</v>
      </c>
      <c r="BD818" s="6">
        <v>1.1433452258313559</v>
      </c>
      <c r="BE818" s="6">
        <v>1.8683759168829246</v>
      </c>
      <c r="BF818" s="6">
        <v>1.0955621307571388</v>
      </c>
      <c r="BG818" s="6">
        <v>1.1924390225876593</v>
      </c>
      <c r="BH818" s="6">
        <v>1.2994861593551348</v>
      </c>
      <c r="BI818" s="6">
        <v>1.1703937820025094</v>
      </c>
      <c r="BL818" s="8">
        <f>IF(BL$1&lt;=cockpit!$C$15,1/(1+EXP(-(AP818+T$14))),0)</f>
        <v>0.73336458695958495</v>
      </c>
      <c r="BM818" s="8">
        <f>IF(BM$1&lt;=cockpit!$C$15,1/(1+EXP(-(AQ818+U$14))),0)</f>
        <v>0.82691502355935553</v>
      </c>
      <c r="BN818" s="8">
        <f>IF(BN$1&lt;=cockpit!$C$15,1/(1+EXP(-(AR818+V$14))),0)</f>
        <v>0.84917582015839199</v>
      </c>
      <c r="BO818" s="8">
        <f>IF(BO$1&lt;=cockpit!$C$15,1/(1+EXP(-(AS818+W$14))),0)</f>
        <v>0.83958664465577582</v>
      </c>
      <c r="BP818" s="8">
        <f>IF(BP$1&lt;=cockpit!$C$15,1/(1+EXP(-(AT818+X$14))),0)</f>
        <v>0.86152059158342154</v>
      </c>
      <c r="BQ818" s="8">
        <f>IF(BQ$1&lt;=cockpit!$C$15,1/(1+EXP(-(AU818+Y$14))),0)</f>
        <v>0.87268746441174161</v>
      </c>
      <c r="BR818" s="8">
        <f>IF(BR$1&lt;=cockpit!$C$15,1/(1+EXP(-(AV818+Z$14))),0)</f>
        <v>0.86657807117567232</v>
      </c>
      <c r="BS818" s="8">
        <f>IF(BS$1&lt;=cockpit!$C$15,1/(1+EXP(-(AW818+AA$14))),0)</f>
        <v>0.84124888963065636</v>
      </c>
      <c r="BT818" s="8">
        <f>IF(BT$1&lt;=cockpit!$C$15,1/(1+EXP(-(AX818+AB$14))),0)</f>
        <v>0.73746141826006784</v>
      </c>
      <c r="BU818" s="8">
        <f>IF(BU$1&lt;=cockpit!$C$15,1/(1+EXP(-(AY818+AC$14))),0)</f>
        <v>0.74434826885395811</v>
      </c>
      <c r="BV818" s="8">
        <f>IF(BV$1&lt;=cockpit!$C$15,1/(1+EXP(-(AZ818+AD$14))),0)</f>
        <v>0.8181921360454758</v>
      </c>
      <c r="BW818" s="8">
        <f>IF(BW$1&lt;=cockpit!$C$15,1/(1+EXP(-(BA818+AE$14))),0)</f>
        <v>0.87150227798444413</v>
      </c>
      <c r="BX818" s="8">
        <f>IF(BX$1&lt;=cockpit!$C$15,1/(1+EXP(-(BB818+AF$14))),0)</f>
        <v>0.87076101524320859</v>
      </c>
      <c r="BY818" s="8">
        <f>IF(BY$1&lt;=cockpit!$C$15,1/(1+EXP(-(BC818+AG$14))),0)</f>
        <v>0.79422502321173893</v>
      </c>
      <c r="BZ818" s="8">
        <f>IF(BZ$1&lt;=cockpit!$C$15,1/(1+EXP(-(BD818+AH$14))),0)</f>
        <v>0.80967035794540798</v>
      </c>
      <c r="CA818" s="8">
        <f>IF(CA$1&lt;=cockpit!$C$15,1/(1+EXP(-(BE818+AI$14))),0)</f>
        <v>0.9447696412452643</v>
      </c>
      <c r="CB818" s="8">
        <f>IF(CB$1&lt;=cockpit!$C$15,1/(1+EXP(-(BF818+AJ$14))),0)</f>
        <v>0.81884864992171114</v>
      </c>
      <c r="CC818" s="8">
        <f>IF(CC$1&lt;=cockpit!$C$15,1/(1+EXP(-(BG818+AK$14))),0)</f>
        <v>0.79896999075405639</v>
      </c>
      <c r="CD818" s="8">
        <f>IF(CD$1&lt;=cockpit!$C$15,1/(1+EXP(-(BH818+AL$14))),0)</f>
        <v>0.90295528918267698</v>
      </c>
      <c r="CE818" s="8">
        <f>IF(CE$1&lt;=cockpit!$C$15,1/(1+EXP(-(BI818+AM$14))),0)</f>
        <v>0.84710147983265316</v>
      </c>
      <c r="CH818" s="6">
        <v>5.6011516967746866</v>
      </c>
      <c r="CK818" s="9">
        <f t="shared" si="277"/>
        <v>5.6011516967746866</v>
      </c>
      <c r="CM818" s="9">
        <f t="shared" si="278"/>
        <v>0.15907996898571153</v>
      </c>
      <c r="CP818">
        <f t="shared" si="279"/>
        <v>-0.39884830322531339</v>
      </c>
      <c r="CV818">
        <v>3.1276007875934715E-2</v>
      </c>
      <c r="CW818">
        <v>-0.16359346615277001</v>
      </c>
      <c r="CX818">
        <v>-6.7512818111053977E-3</v>
      </c>
      <c r="CY818">
        <v>-0.10681248893511017</v>
      </c>
      <c r="CZ818">
        <v>-0.12767153271997206</v>
      </c>
      <c r="DA818">
        <v>-0.30072921123207225</v>
      </c>
      <c r="DB818">
        <v>-5.2965592175699084E-3</v>
      </c>
      <c r="DC818">
        <v>-0.25074838718966025</v>
      </c>
      <c r="DD818">
        <v>-0.10858934330417964</v>
      </c>
      <c r="DE818">
        <v>-0.23572390172785485</v>
      </c>
      <c r="DF818">
        <v>-0.29053554591081565</v>
      </c>
      <c r="DG818">
        <v>-7.9375354384837046E-2</v>
      </c>
      <c r="DH818">
        <v>4.0951135338313904E-2</v>
      </c>
      <c r="DI818">
        <v>-0.198381480756882</v>
      </c>
      <c r="DJ818">
        <v>-5.4953495247048338E-2</v>
      </c>
      <c r="DK818">
        <v>7.1949254325547107E-2</v>
      </c>
      <c r="DL818">
        <v>-0.26446432158372718</v>
      </c>
      <c r="DM818">
        <v>-0.23726290634724051</v>
      </c>
      <c r="DN818">
        <v>-0.15850708319097054</v>
      </c>
      <c r="DO818">
        <v>8.4473098665199531E-3</v>
      </c>
      <c r="DR818">
        <f t="shared" si="280"/>
        <v>1.4455032182068369E-2</v>
      </c>
      <c r="DS818">
        <f t="shared" si="292"/>
        <v>-5.1730142489695839E-2</v>
      </c>
      <c r="DT818">
        <f t="shared" si="293"/>
        <v>-1.8829353762576096E-3</v>
      </c>
      <c r="DU818">
        <f t="shared" si="294"/>
        <v>-3.1519753034292962E-2</v>
      </c>
      <c r="DV818">
        <f t="shared" si="295"/>
        <v>-3.2911457554394612E-2</v>
      </c>
      <c r="DW818">
        <f t="shared" si="296"/>
        <v>-7.169883289252714E-2</v>
      </c>
      <c r="DX818">
        <f t="shared" si="297"/>
        <v>-1.3190680658800309E-3</v>
      </c>
      <c r="DY818">
        <f t="shared" si="298"/>
        <v>-7.3293830228112977E-2</v>
      </c>
      <c r="DZ818">
        <f t="shared" si="299"/>
        <v>-4.9533100245559021E-2</v>
      </c>
      <c r="EA818">
        <f t="shared" si="281"/>
        <v>-0.10512004967365067</v>
      </c>
      <c r="EB818">
        <f t="shared" si="282"/>
        <v>-9.6039903197291943E-2</v>
      </c>
      <c r="EC818">
        <f t="shared" si="283"/>
        <v>-1.9088485219071517E-2</v>
      </c>
      <c r="ED818">
        <f t="shared" si="284"/>
        <v>9.9009711616302523E-3</v>
      </c>
      <c r="EE818">
        <f t="shared" si="285"/>
        <v>-7.3243754493837909E-2</v>
      </c>
      <c r="EF818">
        <f t="shared" si="286"/>
        <v>-1.8927847316589686E-2</v>
      </c>
      <c r="EG818">
        <f t="shared" si="287"/>
        <v>7.7280927892688272E-3</v>
      </c>
      <c r="EH818">
        <f t="shared" si="288"/>
        <v>-8.7137526443542807E-2</v>
      </c>
      <c r="EI818">
        <f t="shared" si="289"/>
        <v>-8.5805407347881515E-2</v>
      </c>
      <c r="EJ818">
        <f t="shared" si="290"/>
        <v>-2.9271779764560881E-2</v>
      </c>
      <c r="EK818">
        <f t="shared" si="291"/>
        <v>2.3856815051818111E-3</v>
      </c>
    </row>
    <row r="819" spans="1:141" x14ac:dyDescent="0.3">
      <c r="A819" s="6">
        <f>('Base original'!A819-MIN('Base original'!A:A))/(MAX('Base original'!A:A)-MIN('Base original'!A:A))</f>
        <v>0.32743362831858414</v>
      </c>
      <c r="B819" s="6">
        <f>('Base original'!B819-MIN('Base original'!B:B))/(MAX('Base original'!B:B)-MIN('Base original'!B:B))</f>
        <v>0.32876712328767121</v>
      </c>
      <c r="C819" s="6">
        <f>('Base original'!C819-MIN('Base original'!C:C))/(MAX('Base original'!C:C)-MIN('Base original'!C:C))</f>
        <v>0.25</v>
      </c>
      <c r="D819" s="6">
        <f>('Base original'!D819-MIN('Base original'!D:D))/(MAX('Base original'!D:D)-MIN('Base original'!D:D))</f>
        <v>8.9041095890410982E-2</v>
      </c>
      <c r="E819" s="6">
        <f>('Base original'!E819-MIN('Base original'!E:E))/(MAX('Base original'!E:E)-MIN('Base original'!E:E))</f>
        <v>0.17696160267111855</v>
      </c>
      <c r="F819" s="6">
        <f>('Base original'!F819-MIN('Base original'!F:F))/(MAX('Base original'!F:F)-MIN('Base original'!F:F))</f>
        <v>0.11940298507462686</v>
      </c>
      <c r="G819" s="6">
        <f>('Base original'!G819-MIN('Base original'!G:G))/(MAX('Base original'!G:G)-MIN('Base original'!G:G))</f>
        <v>0.11307420494699646</v>
      </c>
      <c r="H819" s="6">
        <f>('Base original'!H819-MIN('Base original'!H:H))/(MAX('Base original'!H:H)-MIN('Base original'!H:H))</f>
        <v>0.44713656387665601</v>
      </c>
      <c r="I819" s="6">
        <f>('Base original'!I819-MIN('Base original'!I:I))/(MAX('Base original'!I:I)-MIN('Base original'!I:I))</f>
        <v>0.32283464566929121</v>
      </c>
      <c r="J819" s="6">
        <f>('Base original'!J819-MIN('Base original'!J:J))/(MAX('Base original'!J:J)-MIN('Base original'!J:J))</f>
        <v>0.11976047904191618</v>
      </c>
      <c r="K819" s="6">
        <f>('Base original'!K819-MIN('Base original'!K:K))/(MAX('Base original'!K:K)-MIN('Base original'!K:K))</f>
        <v>0.21538461538461545</v>
      </c>
      <c r="L819" s="6">
        <f>'Base original'!L819</f>
        <v>5</v>
      </c>
      <c r="M819">
        <v>1152</v>
      </c>
      <c r="O819">
        <v>0.11288434802237901</v>
      </c>
      <c r="P819" t="str">
        <f>IF(O819&lt;=cockpit!C$11,"treino","teste")</f>
        <v>treino</v>
      </c>
      <c r="AP819" s="6">
        <v>0.80926433095378814</v>
      </c>
      <c r="AQ819" s="6">
        <v>1.3958391792859877</v>
      </c>
      <c r="AR819" s="6">
        <v>1.1766614835762415</v>
      </c>
      <c r="AS819" s="6">
        <v>1.5470140216398485</v>
      </c>
      <c r="AT819" s="6">
        <v>1.4768272632569197</v>
      </c>
      <c r="AU819" s="6">
        <v>1.2961525678340144</v>
      </c>
      <c r="AV819" s="6">
        <v>1.3092281738783009</v>
      </c>
      <c r="AW819" s="6">
        <v>1.5717609478477335</v>
      </c>
      <c r="AX819" s="6">
        <v>0.91581345969911476</v>
      </c>
      <c r="AY819" s="6">
        <v>0.95970899524777697</v>
      </c>
      <c r="AZ819" s="6">
        <v>0.98922327316840142</v>
      </c>
      <c r="BA819" s="6">
        <v>1.3227496975322346</v>
      </c>
      <c r="BB819" s="6">
        <v>1.0881356906615003</v>
      </c>
      <c r="BC819" s="6">
        <v>1.1861252724343005</v>
      </c>
      <c r="BD819" s="6">
        <v>1.0151418623535935</v>
      </c>
      <c r="BE819" s="6">
        <v>1.628859740713996</v>
      </c>
      <c r="BF819" s="6">
        <v>1.1938276793753533</v>
      </c>
      <c r="BG819" s="6">
        <v>0.95254908310003028</v>
      </c>
      <c r="BH819" s="6">
        <v>1.0221125539674549</v>
      </c>
      <c r="BI819" s="6">
        <v>1.1044982035929714</v>
      </c>
      <c r="BL819" s="8">
        <f>IF(BL$1&lt;=cockpit!$C$15,1/(1+EXP(-(AP819+T$14))),0)</f>
        <v>0.72460152875872308</v>
      </c>
      <c r="BM819" s="8">
        <f>IF(BM$1&lt;=cockpit!$C$15,1/(1+EXP(-(AQ819+U$14))),0)</f>
        <v>0.81985892945625027</v>
      </c>
      <c r="BN819" s="8">
        <f>IF(BN$1&lt;=cockpit!$C$15,1/(1+EXP(-(AR819+V$14))),0)</f>
        <v>0.79060810705901829</v>
      </c>
      <c r="BO819" s="8">
        <f>IF(BO$1&lt;=cockpit!$C$15,1/(1+EXP(-(AS819+W$14))),0)</f>
        <v>0.83414270362360299</v>
      </c>
      <c r="BP819" s="8">
        <f>IF(BP$1&lt;=cockpit!$C$15,1/(1+EXP(-(AT819+X$14))),0)</f>
        <v>0.82981932124630975</v>
      </c>
      <c r="BQ819" s="8">
        <f>IF(BQ$1&lt;=cockpit!$C$15,1/(1+EXP(-(AU819+Y$14))),0)</f>
        <v>0.85119727982792881</v>
      </c>
      <c r="BR819" s="8">
        <f>IF(BR$1&lt;=cockpit!$C$15,1/(1+EXP(-(AV819+Z$14))),0)</f>
        <v>0.8462833459932193</v>
      </c>
      <c r="BS819" s="8">
        <f>IF(BS$1&lt;=cockpit!$C$15,1/(1+EXP(-(AW819+AA$14))),0)</f>
        <v>0.84297415751567362</v>
      </c>
      <c r="BT819" s="8">
        <f>IF(BT$1&lt;=cockpit!$C$15,1/(1+EXP(-(AX819+AB$14))),0)</f>
        <v>0.73297539434000314</v>
      </c>
      <c r="BU819" s="8">
        <f>IF(BU$1&lt;=cockpit!$C$15,1/(1+EXP(-(AY819+AC$14))),0)</f>
        <v>0.73111402613085408</v>
      </c>
      <c r="BV819" s="8">
        <f>IF(BV$1&lt;=cockpit!$C$15,1/(1+EXP(-(AZ819+AD$14))),0)</f>
        <v>0.79646445391143494</v>
      </c>
      <c r="BW819" s="8">
        <f>IF(BW$1&lt;=cockpit!$C$15,1/(1+EXP(-(BA819+AE$14))),0)</f>
        <v>0.8518287994839514</v>
      </c>
      <c r="BX819" s="8">
        <f>IF(BX$1&lt;=cockpit!$C$15,1/(1+EXP(-(BB819+AF$14))),0)</f>
        <v>0.86036091406423165</v>
      </c>
      <c r="BY819" s="8">
        <f>IF(BY$1&lt;=cockpit!$C$15,1/(1+EXP(-(BC819+AG$14))),0)</f>
        <v>0.76088337527377159</v>
      </c>
      <c r="BZ819" s="8">
        <f>IF(BZ$1&lt;=cockpit!$C$15,1/(1+EXP(-(BD819+AH$14))),0)</f>
        <v>0.78912618364758691</v>
      </c>
      <c r="CA819" s="8">
        <f>IF(CA$1&lt;=cockpit!$C$15,1/(1+EXP(-(BE819+AI$14))),0)</f>
        <v>0.93085592725168687</v>
      </c>
      <c r="CB819" s="8">
        <f>IF(CB$1&lt;=cockpit!$C$15,1/(1+EXP(-(BF819+AJ$14))),0)</f>
        <v>0.83297107916940949</v>
      </c>
      <c r="CC819" s="8">
        <f>IF(CC$1&lt;=cockpit!$C$15,1/(1+EXP(-(BG819+AK$14))),0)</f>
        <v>0.75767582933578526</v>
      </c>
      <c r="CD819" s="8">
        <f>IF(CD$1&lt;=cockpit!$C$15,1/(1+EXP(-(BH819+AL$14))),0)</f>
        <v>0.87578727716219074</v>
      </c>
      <c r="CE819" s="8">
        <f>IF(CE$1&lt;=cockpit!$C$15,1/(1+EXP(-(BI819+AM$14))),0)</f>
        <v>0.83837009857369815</v>
      </c>
      <c r="CH819" s="6">
        <v>5.5005251117250289</v>
      </c>
      <c r="CK819" s="9">
        <f t="shared" si="277"/>
        <v>5.5005251117250289</v>
      </c>
      <c r="CM819" s="9">
        <f t="shared" si="278"/>
        <v>0.25052538746735264</v>
      </c>
      <c r="CP819">
        <f t="shared" si="279"/>
        <v>0.50052511172502889</v>
      </c>
      <c r="CV819">
        <v>-3.9249075926422496E-2</v>
      </c>
      <c r="CW819">
        <v>0.20529769654640756</v>
      </c>
      <c r="CX819">
        <v>8.4723591788273163E-3</v>
      </c>
      <c r="CY819">
        <v>0.13404177108326076</v>
      </c>
      <c r="CZ819">
        <v>0.16021832777528544</v>
      </c>
      <c r="DA819">
        <v>0.37739291062216479</v>
      </c>
      <c r="DB819">
        <v>6.6467899517045192E-3</v>
      </c>
      <c r="DC819">
        <v>0.31467067428409234</v>
      </c>
      <c r="DD819">
        <v>0.13627159185573423</v>
      </c>
      <c r="DE819">
        <v>0.29581605661725219</v>
      </c>
      <c r="DF819">
        <v>0.36460061482310946</v>
      </c>
      <c r="DG819">
        <v>9.9610197161201938E-2</v>
      </c>
      <c r="DH819">
        <v>-5.1390645076650469E-2</v>
      </c>
      <c r="DI819">
        <v>0.24895408108060157</v>
      </c>
      <c r="DJ819">
        <v>6.8962570796425135E-2</v>
      </c>
      <c r="DK819">
        <v>-9.0290991007383609E-2</v>
      </c>
      <c r="DL819">
        <v>0.33188315717417327</v>
      </c>
      <c r="DM819">
        <v>0.29774739355120472</v>
      </c>
      <c r="DN819">
        <v>0.19891466224578833</v>
      </c>
      <c r="DO819">
        <v>-1.0600748907604974E-2</v>
      </c>
      <c r="DR819">
        <f t="shared" si="280"/>
        <v>-1.8641451621259582E-2</v>
      </c>
      <c r="DS819">
        <f t="shared" si="292"/>
        <v>6.7303018093593611E-2</v>
      </c>
      <c r="DT819">
        <f t="shared" si="293"/>
        <v>3.1766163620433139E-3</v>
      </c>
      <c r="DU819">
        <f t="shared" si="294"/>
        <v>4.0776304310927332E-2</v>
      </c>
      <c r="DV819">
        <f t="shared" si="295"/>
        <v>4.9891970299910188E-2</v>
      </c>
      <c r="DW819">
        <f t="shared" si="296"/>
        <v>0.10395785535038861</v>
      </c>
      <c r="DX819">
        <f t="shared" si="297"/>
        <v>1.8863888875125649E-3</v>
      </c>
      <c r="DY819">
        <f t="shared" si="298"/>
        <v>9.1063984400766948E-2</v>
      </c>
      <c r="DZ819">
        <f t="shared" si="299"/>
        <v>6.3059280031555698E-2</v>
      </c>
      <c r="EA819">
        <f t="shared" si="281"/>
        <v>0.13769417456933619</v>
      </c>
      <c r="EB819">
        <f t="shared" si="282"/>
        <v>0.13331416344142782</v>
      </c>
      <c r="EC819">
        <f t="shared" si="283"/>
        <v>2.7331812533996833E-2</v>
      </c>
      <c r="ED819">
        <f t="shared" si="284"/>
        <v>-1.3350215400553379E-2</v>
      </c>
      <c r="EE819">
        <f t="shared" si="285"/>
        <v>0.104823731359775</v>
      </c>
      <c r="EF819">
        <f t="shared" si="286"/>
        <v>2.6018189488524086E-2</v>
      </c>
      <c r="EG819">
        <f t="shared" si="287"/>
        <v>-1.2054501250082601E-2</v>
      </c>
      <c r="EH819">
        <f t="shared" si="288"/>
        <v>0.1016090756768679</v>
      </c>
      <c r="EI819">
        <f t="shared" si="289"/>
        <v>0.12681875462461217</v>
      </c>
      <c r="EJ819">
        <f t="shared" si="290"/>
        <v>4.6346448976569497E-2</v>
      </c>
      <c r="EK819">
        <f t="shared" si="291"/>
        <v>-3.1498596519597289E-3</v>
      </c>
    </row>
    <row r="820" spans="1:141" x14ac:dyDescent="0.3">
      <c r="A820" s="6">
        <f>('Base original'!A820-MIN('Base original'!A:A))/(MAX('Base original'!A:A)-MIN('Base original'!A:A))</f>
        <v>0.44247787610619466</v>
      </c>
      <c r="B820" s="6">
        <f>('Base original'!B820-MIN('Base original'!B:B))/(MAX('Base original'!B:B)-MIN('Base original'!B:B))</f>
        <v>0.20547945205479451</v>
      </c>
      <c r="C820" s="6">
        <f>('Base original'!C820-MIN('Base original'!C:C))/(MAX('Base original'!C:C)-MIN('Base original'!C:C))</f>
        <v>0.35</v>
      </c>
      <c r="D820" s="6">
        <f>('Base original'!D820-MIN('Base original'!D:D))/(MAX('Base original'!D:D)-MIN('Base original'!D:D))</f>
        <v>8.2191780821917818E-2</v>
      </c>
      <c r="E820" s="6">
        <f>('Base original'!E820-MIN('Base original'!E:E))/(MAX('Base original'!E:E)-MIN('Base original'!E:E))</f>
        <v>0.11853088480801337</v>
      </c>
      <c r="F820" s="6">
        <f>('Base original'!F820-MIN('Base original'!F:F))/(MAX('Base original'!F:F)-MIN('Base original'!F:F))</f>
        <v>0.23880597014925373</v>
      </c>
      <c r="G820" s="6">
        <f>('Base original'!G820-MIN('Base original'!G:G))/(MAX('Base original'!G:G)-MIN('Base original'!G:G))</f>
        <v>0.11307420494699646</v>
      </c>
      <c r="H820" s="6">
        <f>('Base original'!H820-MIN('Base original'!H:H))/(MAX('Base original'!H:H)-MIN('Base original'!H:H))</f>
        <v>0.45154185022026466</v>
      </c>
      <c r="I820" s="6">
        <f>('Base original'!I820-MIN('Base original'!I:I))/(MAX('Base original'!I:I)-MIN('Base original'!I:I))</f>
        <v>0.38582677165354323</v>
      </c>
      <c r="J820" s="6">
        <f>('Base original'!J820-MIN('Base original'!J:J))/(MAX('Base original'!J:J)-MIN('Base original'!J:J))</f>
        <v>0.19760479041916171</v>
      </c>
      <c r="K820" s="6">
        <f>('Base original'!K820-MIN('Base original'!K:K))/(MAX('Base original'!K:K)-MIN('Base original'!K:K))</f>
        <v>0.4153846153846153</v>
      </c>
      <c r="L820" s="6">
        <f>'Base original'!L820</f>
        <v>6</v>
      </c>
      <c r="M820">
        <v>1153</v>
      </c>
      <c r="O820">
        <v>0.74317468888039029</v>
      </c>
      <c r="P820" t="str">
        <f>IF(O820&lt;=cockpit!C$11,"treino","teste")</f>
        <v>treino</v>
      </c>
      <c r="AP820" s="6">
        <v>0.9749879629996715</v>
      </c>
      <c r="AQ820" s="6">
        <v>1.6022676285632</v>
      </c>
      <c r="AR820" s="6">
        <v>1.4936124517722138</v>
      </c>
      <c r="AS820" s="6">
        <v>1.7247105016190052</v>
      </c>
      <c r="AT820" s="6">
        <v>1.7022675836474428</v>
      </c>
      <c r="AU820" s="6">
        <v>1.5697476012701062</v>
      </c>
      <c r="AV820" s="6">
        <v>1.5702648890057422</v>
      </c>
      <c r="AW820" s="6">
        <v>1.8828306678212878</v>
      </c>
      <c r="AX820" s="6">
        <v>1.0491364478470471</v>
      </c>
      <c r="AY820" s="6">
        <v>1.0850763457213115</v>
      </c>
      <c r="AZ820" s="6">
        <v>1.0972003179873702</v>
      </c>
      <c r="BA820" s="6">
        <v>1.5846299771675472</v>
      </c>
      <c r="BB820" s="6">
        <v>1.2387022087108517</v>
      </c>
      <c r="BC820" s="6">
        <v>1.3283804933544594</v>
      </c>
      <c r="BD820" s="6">
        <v>1.2235387984495909</v>
      </c>
      <c r="BE820" s="6">
        <v>1.8411437546194471</v>
      </c>
      <c r="BF820" s="6">
        <v>1.3380315093358119</v>
      </c>
      <c r="BG820" s="6">
        <v>1.2071457882425682</v>
      </c>
      <c r="BH820" s="6">
        <v>1.2648076408608635</v>
      </c>
      <c r="BI820" s="6">
        <v>1.2866740445235931</v>
      </c>
      <c r="BL820" s="8">
        <f>IF(BL$1&lt;=cockpit!$C$15,1/(1+EXP(-(AP820+T$14))),0)</f>
        <v>0.75641541922513922</v>
      </c>
      <c r="BM820" s="8">
        <f>IF(BM$1&lt;=cockpit!$C$15,1/(1+EXP(-(AQ820+U$14))),0)</f>
        <v>0.84836317557535046</v>
      </c>
      <c r="BN820" s="8">
        <f>IF(BN$1&lt;=cockpit!$C$15,1/(1+EXP(-(AR820+V$14))),0)</f>
        <v>0.83828814230745086</v>
      </c>
      <c r="BO820" s="8">
        <f>IF(BO$1&lt;=cockpit!$C$15,1/(1+EXP(-(AS820+W$14))),0)</f>
        <v>0.8572914148926909</v>
      </c>
      <c r="BP820" s="8">
        <f>IF(BP$1&lt;=cockpit!$C$15,1/(1+EXP(-(AT820+X$14))),0)</f>
        <v>0.85933620467170613</v>
      </c>
      <c r="BQ820" s="8">
        <f>IF(BQ$1&lt;=cockpit!$C$15,1/(1+EXP(-(AU820+Y$14))),0)</f>
        <v>0.88263443425381927</v>
      </c>
      <c r="BR820" s="8">
        <f>IF(BR$1&lt;=cockpit!$C$15,1/(1+EXP(-(AV820+Z$14))),0)</f>
        <v>0.87726482673069728</v>
      </c>
      <c r="BS820" s="8">
        <f>IF(BS$1&lt;=cockpit!$C$15,1/(1+EXP(-(AW820+AA$14))),0)</f>
        <v>0.87991184502874875</v>
      </c>
      <c r="BT820" s="8">
        <f>IF(BT$1&lt;=cockpit!$C$15,1/(1+EXP(-(AX820+AB$14))),0)</f>
        <v>0.75824730512494642</v>
      </c>
      <c r="BU820" s="8">
        <f>IF(BU$1&lt;=cockpit!$C$15,1/(1+EXP(-(AY820+AC$14))),0)</f>
        <v>0.75503511489368802</v>
      </c>
      <c r="BV820" s="8">
        <f>IF(BV$1&lt;=cockpit!$C$15,1/(1+EXP(-(AZ820+AD$14))),0)</f>
        <v>0.81340958883888415</v>
      </c>
      <c r="BW820" s="8">
        <f>IF(BW$1&lt;=cockpit!$C$15,1/(1+EXP(-(BA820+AE$14))),0)</f>
        <v>0.88193650401820545</v>
      </c>
      <c r="BX820" s="8">
        <f>IF(BX$1&lt;=cockpit!$C$15,1/(1+EXP(-(BB820+AF$14))),0)</f>
        <v>0.87748832839518776</v>
      </c>
      <c r="BY820" s="8">
        <f>IF(BY$1&lt;=cockpit!$C$15,1/(1+EXP(-(BC820+AG$14))),0)</f>
        <v>0.78579861364393011</v>
      </c>
      <c r="BZ820" s="8">
        <f>IF(BZ$1&lt;=cockpit!$C$15,1/(1+EXP(-(BD820+AH$14))),0)</f>
        <v>0.82172276708699687</v>
      </c>
      <c r="CA820" s="8">
        <f>IF(CA$1&lt;=cockpit!$C$15,1/(1+EXP(-(BE820+AI$14))),0)</f>
        <v>0.94333133601401242</v>
      </c>
      <c r="CB820" s="8">
        <f>IF(CB$1&lt;=cockpit!$C$15,1/(1+EXP(-(BF820+AJ$14))),0)</f>
        <v>0.85208339604817007</v>
      </c>
      <c r="CC820" s="8">
        <f>IF(CC$1&lt;=cockpit!$C$15,1/(1+EXP(-(BG820+AK$14))),0)</f>
        <v>0.80132176366351215</v>
      </c>
      <c r="CD820" s="8">
        <f>IF(CD$1&lt;=cockpit!$C$15,1/(1+EXP(-(BH820+AL$14))),0)</f>
        <v>0.89987376130667118</v>
      </c>
      <c r="CE820" s="8">
        <f>IF(CE$1&lt;=cockpit!$C$15,1/(1+EXP(-(BI820+AM$14))),0)</f>
        <v>0.86156222393920745</v>
      </c>
      <c r="CH820" s="6">
        <v>5.6734589359649235</v>
      </c>
      <c r="CK820" s="9">
        <f t="shared" si="277"/>
        <v>5.6734589359649235</v>
      </c>
      <c r="CM820" s="9">
        <f t="shared" si="278"/>
        <v>0.10662906650115996</v>
      </c>
      <c r="CP820">
        <f t="shared" si="279"/>
        <v>-0.32654106403507654</v>
      </c>
      <c r="CV820">
        <v>2.5605978032223912E-2</v>
      </c>
      <c r="CW820">
        <v>-0.13393559424655321</v>
      </c>
      <c r="CX820">
        <v>-5.5273414187088348E-3</v>
      </c>
      <c r="CY820">
        <v>-8.744844470205107E-2</v>
      </c>
      <c r="CZ820">
        <v>-0.10452595085459765</v>
      </c>
      <c r="DA820">
        <v>-0.24620998968290897</v>
      </c>
      <c r="DB820">
        <v>-4.3363455946634271E-3</v>
      </c>
      <c r="DC820">
        <v>-0.20529019302794022</v>
      </c>
      <c r="DD820">
        <v>-8.8903173007573166E-2</v>
      </c>
      <c r="DE820">
        <v>-0.19298949767684084</v>
      </c>
      <c r="DF820">
        <v>-0.23786433472210497</v>
      </c>
      <c r="DG820">
        <v>-6.4985390358659467E-2</v>
      </c>
      <c r="DH820">
        <v>3.3527100901977115E-2</v>
      </c>
      <c r="DI820">
        <v>-0.16241688704041349</v>
      </c>
      <c r="DJ820">
        <v>-4.4990971919167518E-2</v>
      </c>
      <c r="DK820">
        <v>5.8905568543242047E-2</v>
      </c>
      <c r="DL820">
        <v>-0.2165195646337755</v>
      </c>
      <c r="DM820">
        <v>-0.19424949603186759</v>
      </c>
      <c r="DN820">
        <v>-0.12977132203828556</v>
      </c>
      <c r="DO820">
        <v>6.9158964191184781E-3</v>
      </c>
      <c r="DR820">
        <f t="shared" si="280"/>
        <v>1.0955151882778688E-2</v>
      </c>
      <c r="DS820">
        <f t="shared" si="292"/>
        <v>-3.753945795233922E-2</v>
      </c>
      <c r="DT820">
        <f t="shared" si="293"/>
        <v>-1.643129312870155E-3</v>
      </c>
      <c r="DU820">
        <f t="shared" si="294"/>
        <v>-2.3178335315294785E-2</v>
      </c>
      <c r="DV820">
        <f t="shared" si="295"/>
        <v>-2.7337851746993738E-2</v>
      </c>
      <c r="DW820">
        <f t="shared" si="296"/>
        <v>-5.4401686621503062E-2</v>
      </c>
      <c r="DX820">
        <f t="shared" si="297"/>
        <v>-9.9912188074558666E-4</v>
      </c>
      <c r="DY820">
        <f t="shared" si="298"/>
        <v>-4.6345317289605441E-2</v>
      </c>
      <c r="DZ820">
        <f t="shared" si="299"/>
        <v>-3.7789273779519315E-2</v>
      </c>
      <c r="EA820">
        <f t="shared" si="281"/>
        <v>-8.2970426049035151E-2</v>
      </c>
      <c r="EB820">
        <f t="shared" si="282"/>
        <v>-8.0484927746664867E-2</v>
      </c>
      <c r="EC820">
        <f t="shared" si="283"/>
        <v>-1.4438974100177231E-2</v>
      </c>
      <c r="ED820">
        <f t="shared" si="284"/>
        <v>7.7117104164585839E-3</v>
      </c>
      <c r="EE820">
        <f t="shared" si="285"/>
        <v>-6.2127795140150689E-2</v>
      </c>
      <c r="EF820">
        <f t="shared" si="286"/>
        <v>-1.4611794167184017E-2</v>
      </c>
      <c r="EG820">
        <f t="shared" si="287"/>
        <v>6.4870340814378227E-3</v>
      </c>
      <c r="EH820">
        <f t="shared" si="288"/>
        <v>-5.931637616521173E-2</v>
      </c>
      <c r="EI820">
        <f t="shared" si="289"/>
        <v>-6.9518676125289905E-2</v>
      </c>
      <c r="EJ820">
        <f t="shared" si="290"/>
        <v>-2.4686037011037717E-2</v>
      </c>
      <c r="EK820">
        <f t="shared" si="291"/>
        <v>1.7822993612025724E-3</v>
      </c>
    </row>
    <row r="821" spans="1:141" x14ac:dyDescent="0.3">
      <c r="A821" s="6">
        <f>('Base original'!A821-MIN('Base original'!A:A))/(MAX('Base original'!A:A)-MIN('Base original'!A:A))</f>
        <v>0.32743362831858414</v>
      </c>
      <c r="B821" s="6">
        <f>('Base original'!B821-MIN('Base original'!B:B))/(MAX('Base original'!B:B)-MIN('Base original'!B:B))</f>
        <v>0.32876712328767121</v>
      </c>
      <c r="C821" s="6">
        <f>('Base original'!C821-MIN('Base original'!C:C))/(MAX('Base original'!C:C)-MIN('Base original'!C:C))</f>
        <v>0.25</v>
      </c>
      <c r="D821" s="6">
        <f>('Base original'!D821-MIN('Base original'!D:D))/(MAX('Base original'!D:D)-MIN('Base original'!D:D))</f>
        <v>8.9041095890410982E-2</v>
      </c>
      <c r="E821" s="6">
        <f>('Base original'!E821-MIN('Base original'!E:E))/(MAX('Base original'!E:E)-MIN('Base original'!E:E))</f>
        <v>0.17696160267111855</v>
      </c>
      <c r="F821" s="6">
        <f>('Base original'!F821-MIN('Base original'!F:F))/(MAX('Base original'!F:F)-MIN('Base original'!F:F))</f>
        <v>0.11940298507462686</v>
      </c>
      <c r="G821" s="6">
        <f>('Base original'!G821-MIN('Base original'!G:G))/(MAX('Base original'!G:G)-MIN('Base original'!G:G))</f>
        <v>0.11307420494699646</v>
      </c>
      <c r="H821" s="6">
        <f>('Base original'!H821-MIN('Base original'!H:H))/(MAX('Base original'!H:H)-MIN('Base original'!H:H))</f>
        <v>0.44713656387665601</v>
      </c>
      <c r="I821" s="6">
        <f>('Base original'!I821-MIN('Base original'!I:I))/(MAX('Base original'!I:I)-MIN('Base original'!I:I))</f>
        <v>0.32283464566929121</v>
      </c>
      <c r="J821" s="6">
        <f>('Base original'!J821-MIN('Base original'!J:J))/(MAX('Base original'!J:J)-MIN('Base original'!J:J))</f>
        <v>0.11976047904191618</v>
      </c>
      <c r="K821" s="6">
        <f>('Base original'!K821-MIN('Base original'!K:K))/(MAX('Base original'!K:K)-MIN('Base original'!K:K))</f>
        <v>0.21538461538461545</v>
      </c>
      <c r="L821" s="6">
        <f>'Base original'!L821</f>
        <v>5</v>
      </c>
      <c r="M821">
        <v>1155</v>
      </c>
      <c r="O821">
        <v>0.66046734000282858</v>
      </c>
      <c r="P821" t="str">
        <f>IF(O821&lt;=cockpit!C$11,"treino","teste")</f>
        <v>treino</v>
      </c>
      <c r="AP821" s="6">
        <v>0.80926433095378814</v>
      </c>
      <c r="AQ821" s="6">
        <v>1.3958391792859877</v>
      </c>
      <c r="AR821" s="6">
        <v>1.1766614835762415</v>
      </c>
      <c r="AS821" s="6">
        <v>1.5470140216398485</v>
      </c>
      <c r="AT821" s="6">
        <v>1.4768272632569197</v>
      </c>
      <c r="AU821" s="6">
        <v>1.2961525678340144</v>
      </c>
      <c r="AV821" s="6">
        <v>1.3092281738783009</v>
      </c>
      <c r="AW821" s="6">
        <v>1.5717609478477335</v>
      </c>
      <c r="AX821" s="6">
        <v>0.91581345969911476</v>
      </c>
      <c r="AY821" s="6">
        <v>0.95970899524777697</v>
      </c>
      <c r="AZ821" s="6">
        <v>0.98922327316840142</v>
      </c>
      <c r="BA821" s="6">
        <v>1.3227496975322346</v>
      </c>
      <c r="BB821" s="6">
        <v>1.0881356906615003</v>
      </c>
      <c r="BC821" s="6">
        <v>1.1861252724343005</v>
      </c>
      <c r="BD821" s="6">
        <v>1.0151418623535935</v>
      </c>
      <c r="BE821" s="6">
        <v>1.628859740713996</v>
      </c>
      <c r="BF821" s="6">
        <v>1.1938276793753533</v>
      </c>
      <c r="BG821" s="6">
        <v>0.95254908310003028</v>
      </c>
      <c r="BH821" s="6">
        <v>1.0221125539674549</v>
      </c>
      <c r="BI821" s="6">
        <v>1.1044982035929714</v>
      </c>
      <c r="BL821" s="8">
        <f>IF(BL$1&lt;=cockpit!$C$15,1/(1+EXP(-(AP821+T$14))),0)</f>
        <v>0.72460152875872308</v>
      </c>
      <c r="BM821" s="8">
        <f>IF(BM$1&lt;=cockpit!$C$15,1/(1+EXP(-(AQ821+U$14))),0)</f>
        <v>0.81985892945625027</v>
      </c>
      <c r="BN821" s="8">
        <f>IF(BN$1&lt;=cockpit!$C$15,1/(1+EXP(-(AR821+V$14))),0)</f>
        <v>0.79060810705901829</v>
      </c>
      <c r="BO821" s="8">
        <f>IF(BO$1&lt;=cockpit!$C$15,1/(1+EXP(-(AS821+W$14))),0)</f>
        <v>0.83414270362360299</v>
      </c>
      <c r="BP821" s="8">
        <f>IF(BP$1&lt;=cockpit!$C$15,1/(1+EXP(-(AT821+X$14))),0)</f>
        <v>0.82981932124630975</v>
      </c>
      <c r="BQ821" s="8">
        <f>IF(BQ$1&lt;=cockpit!$C$15,1/(1+EXP(-(AU821+Y$14))),0)</f>
        <v>0.85119727982792881</v>
      </c>
      <c r="BR821" s="8">
        <f>IF(BR$1&lt;=cockpit!$C$15,1/(1+EXP(-(AV821+Z$14))),0)</f>
        <v>0.8462833459932193</v>
      </c>
      <c r="BS821" s="8">
        <f>IF(BS$1&lt;=cockpit!$C$15,1/(1+EXP(-(AW821+AA$14))),0)</f>
        <v>0.84297415751567362</v>
      </c>
      <c r="BT821" s="8">
        <f>IF(BT$1&lt;=cockpit!$C$15,1/(1+EXP(-(AX821+AB$14))),0)</f>
        <v>0.73297539434000314</v>
      </c>
      <c r="BU821" s="8">
        <f>IF(BU$1&lt;=cockpit!$C$15,1/(1+EXP(-(AY821+AC$14))),0)</f>
        <v>0.73111402613085408</v>
      </c>
      <c r="BV821" s="8">
        <f>IF(BV$1&lt;=cockpit!$C$15,1/(1+EXP(-(AZ821+AD$14))),0)</f>
        <v>0.79646445391143494</v>
      </c>
      <c r="BW821" s="8">
        <f>IF(BW$1&lt;=cockpit!$C$15,1/(1+EXP(-(BA821+AE$14))),0)</f>
        <v>0.8518287994839514</v>
      </c>
      <c r="BX821" s="8">
        <f>IF(BX$1&lt;=cockpit!$C$15,1/(1+EXP(-(BB821+AF$14))),0)</f>
        <v>0.86036091406423165</v>
      </c>
      <c r="BY821" s="8">
        <f>IF(BY$1&lt;=cockpit!$C$15,1/(1+EXP(-(BC821+AG$14))),0)</f>
        <v>0.76088337527377159</v>
      </c>
      <c r="BZ821" s="8">
        <f>IF(BZ$1&lt;=cockpit!$C$15,1/(1+EXP(-(BD821+AH$14))),0)</f>
        <v>0.78912618364758691</v>
      </c>
      <c r="CA821" s="8">
        <f>IF(CA$1&lt;=cockpit!$C$15,1/(1+EXP(-(BE821+AI$14))),0)</f>
        <v>0.93085592725168687</v>
      </c>
      <c r="CB821" s="8">
        <f>IF(CB$1&lt;=cockpit!$C$15,1/(1+EXP(-(BF821+AJ$14))),0)</f>
        <v>0.83297107916940949</v>
      </c>
      <c r="CC821" s="8">
        <f>IF(CC$1&lt;=cockpit!$C$15,1/(1+EXP(-(BG821+AK$14))),0)</f>
        <v>0.75767582933578526</v>
      </c>
      <c r="CD821" s="8">
        <f>IF(CD$1&lt;=cockpit!$C$15,1/(1+EXP(-(BH821+AL$14))),0)</f>
        <v>0.87578727716219074</v>
      </c>
      <c r="CE821" s="8">
        <f>IF(CE$1&lt;=cockpit!$C$15,1/(1+EXP(-(BI821+AM$14))),0)</f>
        <v>0.83837009857369815</v>
      </c>
      <c r="CH821" s="6">
        <v>5.5005251117250289</v>
      </c>
      <c r="CK821" s="9">
        <f t="shared" si="277"/>
        <v>5.5005251117250289</v>
      </c>
      <c r="CM821" s="9">
        <f t="shared" si="278"/>
        <v>0.25052538746735264</v>
      </c>
      <c r="CP821">
        <f t="shared" si="279"/>
        <v>0.50052511172502889</v>
      </c>
      <c r="CV821">
        <v>-3.9249075926422496E-2</v>
      </c>
      <c r="CW821">
        <v>0.20529769654640756</v>
      </c>
      <c r="CX821">
        <v>8.4723591788273163E-3</v>
      </c>
      <c r="CY821">
        <v>0.13404177108326076</v>
      </c>
      <c r="CZ821">
        <v>0.16021832777528544</v>
      </c>
      <c r="DA821">
        <v>0.37739291062216479</v>
      </c>
      <c r="DB821">
        <v>6.6467899517045192E-3</v>
      </c>
      <c r="DC821">
        <v>0.31467067428409234</v>
      </c>
      <c r="DD821">
        <v>0.13627159185573423</v>
      </c>
      <c r="DE821">
        <v>0.29581605661725219</v>
      </c>
      <c r="DF821">
        <v>0.36460061482310946</v>
      </c>
      <c r="DG821">
        <v>9.9610197161201938E-2</v>
      </c>
      <c r="DH821">
        <v>-5.1390645076650469E-2</v>
      </c>
      <c r="DI821">
        <v>0.24895408108060157</v>
      </c>
      <c r="DJ821">
        <v>6.8962570796425135E-2</v>
      </c>
      <c r="DK821">
        <v>-9.0290991007383609E-2</v>
      </c>
      <c r="DL821">
        <v>0.33188315717417327</v>
      </c>
      <c r="DM821">
        <v>0.29774739355120472</v>
      </c>
      <c r="DN821">
        <v>0.19891466224578833</v>
      </c>
      <c r="DO821">
        <v>-1.0600748907604974E-2</v>
      </c>
      <c r="DR821">
        <f t="shared" si="280"/>
        <v>-1.8641451621259582E-2</v>
      </c>
      <c r="DS821">
        <f t="shared" si="292"/>
        <v>6.7303018093593611E-2</v>
      </c>
      <c r="DT821">
        <f t="shared" si="293"/>
        <v>3.1766163620433139E-3</v>
      </c>
      <c r="DU821">
        <f t="shared" si="294"/>
        <v>4.0776304310927332E-2</v>
      </c>
      <c r="DV821">
        <f t="shared" si="295"/>
        <v>4.9891970299910188E-2</v>
      </c>
      <c r="DW821">
        <f t="shared" si="296"/>
        <v>0.10395785535038861</v>
      </c>
      <c r="DX821">
        <f t="shared" si="297"/>
        <v>1.8863888875125649E-3</v>
      </c>
      <c r="DY821">
        <f t="shared" si="298"/>
        <v>9.1063984400766948E-2</v>
      </c>
      <c r="DZ821">
        <f t="shared" si="299"/>
        <v>6.3059280031555698E-2</v>
      </c>
      <c r="EA821">
        <f t="shared" si="281"/>
        <v>0.13769417456933619</v>
      </c>
      <c r="EB821">
        <f t="shared" si="282"/>
        <v>0.13331416344142782</v>
      </c>
      <c r="EC821">
        <f t="shared" si="283"/>
        <v>2.7331812533996833E-2</v>
      </c>
      <c r="ED821">
        <f t="shared" si="284"/>
        <v>-1.3350215400553379E-2</v>
      </c>
      <c r="EE821">
        <f t="shared" si="285"/>
        <v>0.104823731359775</v>
      </c>
      <c r="EF821">
        <f t="shared" si="286"/>
        <v>2.6018189488524086E-2</v>
      </c>
      <c r="EG821">
        <f t="shared" si="287"/>
        <v>-1.2054501250082601E-2</v>
      </c>
      <c r="EH821">
        <f t="shared" si="288"/>
        <v>0.1016090756768679</v>
      </c>
      <c r="EI821">
        <f t="shared" si="289"/>
        <v>0.12681875462461217</v>
      </c>
      <c r="EJ821">
        <f t="shared" si="290"/>
        <v>4.6346448976569497E-2</v>
      </c>
      <c r="EK821">
        <f t="shared" si="291"/>
        <v>-3.1498596519597289E-3</v>
      </c>
    </row>
    <row r="822" spans="1:141" x14ac:dyDescent="0.3">
      <c r="A822" s="6">
        <f>('Base original'!A822-MIN('Base original'!A:A))/(MAX('Base original'!A:A)-MIN('Base original'!A:A))</f>
        <v>0.3451327433628319</v>
      </c>
      <c r="B822" s="6">
        <f>('Base original'!B822-MIN('Base original'!B:B))/(MAX('Base original'!B:B)-MIN('Base original'!B:B))</f>
        <v>4.1095890410958902E-2</v>
      </c>
      <c r="C822" s="6">
        <f>('Base original'!C822-MIN('Base original'!C:C))/(MAX('Base original'!C:C)-MIN('Base original'!C:C))</f>
        <v>0.51</v>
      </c>
      <c r="D822" s="6">
        <f>('Base original'!D822-MIN('Base original'!D:D))/(MAX('Base original'!D:D)-MIN('Base original'!D:D))</f>
        <v>5.8219178082191778E-2</v>
      </c>
      <c r="E822" s="6">
        <f>('Base original'!E822-MIN('Base original'!E:E))/(MAX('Base original'!E:E)-MIN('Base original'!E:E))</f>
        <v>9.849749582637729E-2</v>
      </c>
      <c r="F822" s="6">
        <f>('Base original'!F822-MIN('Base original'!F:F))/(MAX('Base original'!F:F)-MIN('Base original'!F:F))</f>
        <v>0.65671641791044777</v>
      </c>
      <c r="G822" s="6">
        <f>('Base original'!G822-MIN('Base original'!G:G))/(MAX('Base original'!G:G)-MIN('Base original'!G:G))</f>
        <v>0.28975265017667845</v>
      </c>
      <c r="H822" s="6">
        <f>('Base original'!H822-MIN('Base original'!H:H))/(MAX('Base original'!H:H)-MIN('Base original'!H:H))</f>
        <v>0.37958883994126441</v>
      </c>
      <c r="I822" s="6">
        <f>('Base original'!I822-MIN('Base original'!I:I))/(MAX('Base original'!I:I)-MIN('Base original'!I:I))</f>
        <v>0.46456692913385833</v>
      </c>
      <c r="J822" s="6">
        <f>('Base original'!J822-MIN('Base original'!J:J))/(MAX('Base original'!J:J)-MIN('Base original'!J:J))</f>
        <v>0.25748502994011979</v>
      </c>
      <c r="K822" s="6">
        <f>('Base original'!K822-MIN('Base original'!K:K))/(MAX('Base original'!K:K)-MIN('Base original'!K:K))</f>
        <v>0.52307692307692311</v>
      </c>
      <c r="L822" s="6">
        <f>'Base original'!L822</f>
        <v>7</v>
      </c>
      <c r="M822">
        <v>1156</v>
      </c>
      <c r="O822">
        <v>0.94479006102105378</v>
      </c>
      <c r="P822" t="str">
        <f>IF(O822&lt;=cockpit!C$11,"treino","teste")</f>
        <v>teste</v>
      </c>
      <c r="AP822" s="6">
        <v>1.2679093613526211</v>
      </c>
      <c r="AQ822" s="6">
        <v>1.8370109677456223</v>
      </c>
      <c r="AR822" s="6">
        <v>1.996751170591079</v>
      </c>
      <c r="AS822" s="6">
        <v>2.0535019144013438</v>
      </c>
      <c r="AT822" s="6">
        <v>2.0263843461329061</v>
      </c>
      <c r="AU822" s="6">
        <v>1.7859256478259939</v>
      </c>
      <c r="AV822" s="6">
        <v>1.7944505375704325</v>
      </c>
      <c r="AW822" s="6">
        <v>2.2366315109993762</v>
      </c>
      <c r="AX822" s="6">
        <v>1.264417046849271</v>
      </c>
      <c r="AY822" s="6">
        <v>1.4624187285755048</v>
      </c>
      <c r="AZ822" s="6">
        <v>1.2832424689754525</v>
      </c>
      <c r="BA822" s="6">
        <v>2.0638336900035967</v>
      </c>
      <c r="BB822" s="6">
        <v>1.2909038949831615</v>
      </c>
      <c r="BC822" s="6">
        <v>1.4977773255652451</v>
      </c>
      <c r="BD822" s="6">
        <v>1.4722380001026381</v>
      </c>
      <c r="BE822" s="6">
        <v>1.8425826748818226</v>
      </c>
      <c r="BF822" s="6">
        <v>1.5099231553224954</v>
      </c>
      <c r="BG822" s="6">
        <v>1.7172947337775837</v>
      </c>
      <c r="BH822" s="6">
        <v>1.7652042669777881</v>
      </c>
      <c r="BI822" s="6">
        <v>1.4904391777653268</v>
      </c>
      <c r="BL822" s="8">
        <f>IF(BL$1&lt;=cockpit!$C$15,1/(1+EXP(-(AP822+T$14))),0)</f>
        <v>0.80628478323339803</v>
      </c>
      <c r="BM822" s="8">
        <f>IF(BM$1&lt;=cockpit!$C$15,1/(1+EXP(-(AQ822+U$14))),0)</f>
        <v>0.87616059619051401</v>
      </c>
      <c r="BN822" s="8">
        <f>IF(BN$1&lt;=cockpit!$C$15,1/(1+EXP(-(AR822+V$14))),0)</f>
        <v>0.89554578532538776</v>
      </c>
      <c r="BO822" s="8">
        <f>IF(BO$1&lt;=cockpit!$C$15,1/(1+EXP(-(AS822+W$14))),0)</f>
        <v>0.89300065770224901</v>
      </c>
      <c r="BP822" s="8">
        <f>IF(BP$1&lt;=cockpit!$C$15,1/(1+EXP(-(AT822+X$14))),0)</f>
        <v>0.89415509534720095</v>
      </c>
      <c r="BQ822" s="8">
        <f>IF(BQ$1&lt;=cockpit!$C$15,1/(1+EXP(-(AU822+Y$14))),0)</f>
        <v>0.90324358208759514</v>
      </c>
      <c r="BR822" s="8">
        <f>IF(BR$1&lt;=cockpit!$C$15,1/(1+EXP(-(AV822+Z$14))),0)</f>
        <v>0.89943527941432</v>
      </c>
      <c r="BS822" s="8">
        <f>IF(BS$1&lt;=cockpit!$C$15,1/(1+EXP(-(AW822+AA$14))),0)</f>
        <v>0.91256761836194955</v>
      </c>
      <c r="BT822" s="8">
        <f>IF(BT$1&lt;=cockpit!$C$15,1/(1+EXP(-(AX822+AB$14))),0)</f>
        <v>0.79549545104018382</v>
      </c>
      <c r="BU822" s="8">
        <f>IF(BU$1&lt;=cockpit!$C$15,1/(1+EXP(-(AY822+AC$14))),0)</f>
        <v>0.81802026369413638</v>
      </c>
      <c r="BV822" s="8">
        <f>IF(BV$1&lt;=cockpit!$C$15,1/(1+EXP(-(AZ822+AD$14))),0)</f>
        <v>0.84001786853471117</v>
      </c>
      <c r="BW822" s="8">
        <f>IF(BW$1&lt;=cockpit!$C$15,1/(1+EXP(-(BA822+AE$14))),0)</f>
        <v>0.92344495680496297</v>
      </c>
      <c r="BX822" s="8">
        <f>IF(BX$1&lt;=cockpit!$C$15,1/(1+EXP(-(BB822+AF$14))),0)</f>
        <v>0.88299047138192066</v>
      </c>
      <c r="BY822" s="8">
        <f>IF(BY$1&lt;=cockpit!$C$15,1/(1+EXP(-(BC822+AG$14))),0)</f>
        <v>0.81293283134442529</v>
      </c>
      <c r="BZ822" s="8">
        <f>IF(BZ$1&lt;=cockpit!$C$15,1/(1+EXP(-(BD822+AH$14))),0)</f>
        <v>0.85529663310079773</v>
      </c>
      <c r="CA822" s="8">
        <f>IF(CA$1&lt;=cockpit!$C$15,1/(1+EXP(-(BE822+AI$14))),0)</f>
        <v>0.9434082077931083</v>
      </c>
      <c r="CB822" s="8">
        <f>IF(CB$1&lt;=cockpit!$C$15,1/(1+EXP(-(BF822+AJ$14))),0)</f>
        <v>0.87246452383675865</v>
      </c>
      <c r="CC822" s="8">
        <f>IF(CC$1&lt;=cockpit!$C$15,1/(1+EXP(-(BG822+AK$14))),0)</f>
        <v>0.87042535719738212</v>
      </c>
      <c r="CD822" s="8">
        <f>IF(CD$1&lt;=cockpit!$C$15,1/(1+EXP(-(BH822+AL$14))),0)</f>
        <v>0.93680318676253493</v>
      </c>
      <c r="CE822" s="8">
        <f>IF(CE$1&lt;=cockpit!$C$15,1/(1+EXP(-(BI822+AM$14))),0)</f>
        <v>0.88412551512948034</v>
      </c>
      <c r="CH822" s="6">
        <v>5.9003637285178989</v>
      </c>
      <c r="CK822" s="9">
        <f t="shared" si="277"/>
        <v>5.9003637285178989</v>
      </c>
      <c r="CM822" s="9">
        <f t="shared" si="278"/>
        <v>1.2091999295590572</v>
      </c>
      <c r="CP822">
        <f t="shared" si="279"/>
        <v>0</v>
      </c>
      <c r="CV822">
        <v>0</v>
      </c>
      <c r="CW822">
        <v>0</v>
      </c>
      <c r="CX822">
        <v>0</v>
      </c>
      <c r="CY822">
        <v>0</v>
      </c>
      <c r="CZ822">
        <v>0</v>
      </c>
      <c r="DA822">
        <v>0</v>
      </c>
      <c r="DB822">
        <v>0</v>
      </c>
      <c r="DC822">
        <v>0</v>
      </c>
      <c r="DD822">
        <v>0</v>
      </c>
      <c r="DE822">
        <v>0</v>
      </c>
      <c r="DF822">
        <v>0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0</v>
      </c>
      <c r="DO822">
        <v>0</v>
      </c>
      <c r="DR822">
        <f t="shared" si="280"/>
        <v>0</v>
      </c>
      <c r="DS822">
        <f t="shared" si="292"/>
        <v>0</v>
      </c>
      <c r="DT822">
        <f t="shared" si="293"/>
        <v>0</v>
      </c>
      <c r="DU822">
        <f t="shared" si="294"/>
        <v>0</v>
      </c>
      <c r="DV822">
        <f t="shared" si="295"/>
        <v>0</v>
      </c>
      <c r="DW822">
        <f t="shared" si="296"/>
        <v>0</v>
      </c>
      <c r="DX822">
        <f t="shared" si="297"/>
        <v>0</v>
      </c>
      <c r="DY822">
        <f t="shared" si="298"/>
        <v>0</v>
      </c>
      <c r="DZ822">
        <f t="shared" si="299"/>
        <v>0</v>
      </c>
      <c r="EA822">
        <f t="shared" si="281"/>
        <v>0</v>
      </c>
      <c r="EB822">
        <f t="shared" si="282"/>
        <v>0</v>
      </c>
      <c r="EC822">
        <f t="shared" si="283"/>
        <v>0</v>
      </c>
      <c r="ED822">
        <f t="shared" si="284"/>
        <v>0</v>
      </c>
      <c r="EE822">
        <f t="shared" si="285"/>
        <v>0</v>
      </c>
      <c r="EF822">
        <f t="shared" si="286"/>
        <v>0</v>
      </c>
      <c r="EG822">
        <f t="shared" si="287"/>
        <v>0</v>
      </c>
      <c r="EH822">
        <f t="shared" si="288"/>
        <v>0</v>
      </c>
      <c r="EI822">
        <f t="shared" si="289"/>
        <v>0</v>
      </c>
      <c r="EJ822">
        <f t="shared" si="290"/>
        <v>0</v>
      </c>
      <c r="EK822">
        <f t="shared" si="291"/>
        <v>0</v>
      </c>
    </row>
    <row r="823" spans="1:141" x14ac:dyDescent="0.3">
      <c r="A823" s="6">
        <f>('Base original'!A823-MIN('Base original'!A:A))/(MAX('Base original'!A:A)-MIN('Base original'!A:A))</f>
        <v>4.4247787610619468E-2</v>
      </c>
      <c r="B823" s="6">
        <f>('Base original'!B823-MIN('Base original'!B:B))/(MAX('Base original'!B:B)-MIN('Base original'!B:B))</f>
        <v>0.26712328767123289</v>
      </c>
      <c r="C823" s="6">
        <f>('Base original'!C823-MIN('Base original'!C:C))/(MAX('Base original'!C:C)-MIN('Base original'!C:C))</f>
        <v>0.18</v>
      </c>
      <c r="D823" s="6">
        <f>('Base original'!D823-MIN('Base original'!D:D))/(MAX('Base original'!D:D)-MIN('Base original'!D:D))</f>
        <v>8.2191780821917818E-2</v>
      </c>
      <c r="E823" s="6">
        <f>('Base original'!E823-MIN('Base original'!E:E))/(MAX('Base original'!E:E)-MIN('Base original'!E:E))</f>
        <v>5.0083472454090158E-2</v>
      </c>
      <c r="F823" s="6">
        <f>('Base original'!F823-MIN('Base original'!F:F))/(MAX('Base original'!F:F)-MIN('Base original'!F:F))</f>
        <v>0.22388059701492538</v>
      </c>
      <c r="G823" s="6">
        <f>('Base original'!G823-MIN('Base original'!G:G))/(MAX('Base original'!G:G)-MIN('Base original'!G:G))</f>
        <v>0.33568904593639576</v>
      </c>
      <c r="H823" s="6">
        <f>('Base original'!H823-MIN('Base original'!H:H))/(MAX('Base original'!H:H)-MIN('Base original'!H:H))</f>
        <v>0.17107195301027528</v>
      </c>
      <c r="I823" s="6">
        <f>('Base original'!I823-MIN('Base original'!I:I))/(MAX('Base original'!I:I)-MIN('Base original'!I:I))</f>
        <v>0.56692913385826771</v>
      </c>
      <c r="J823" s="6">
        <f>('Base original'!J823-MIN('Base original'!J:J))/(MAX('Base original'!J:J)-MIN('Base original'!J:J))</f>
        <v>0.3233532934131737</v>
      </c>
      <c r="K823" s="6">
        <f>('Base original'!K823-MIN('Base original'!K:K))/(MAX('Base original'!K:K)-MIN('Base original'!K:K))</f>
        <v>0.69230769230769229</v>
      </c>
      <c r="L823" s="6">
        <f>'Base original'!L823</f>
        <v>7</v>
      </c>
      <c r="M823">
        <v>1157</v>
      </c>
      <c r="O823">
        <v>0.76299572222766421</v>
      </c>
      <c r="P823" t="str">
        <f>IF(O823&lt;=cockpit!C$11,"treino","teste")</f>
        <v>treino</v>
      </c>
      <c r="AP823" s="6">
        <v>0.95921354261336833</v>
      </c>
      <c r="AQ823" s="6">
        <v>1.4215628858758178</v>
      </c>
      <c r="AR823" s="6">
        <v>1.6400949343992282</v>
      </c>
      <c r="AS823" s="6">
        <v>1.5054455247621068</v>
      </c>
      <c r="AT823" s="6">
        <v>1.7198465737698829</v>
      </c>
      <c r="AU823" s="6">
        <v>1.4662945144908661</v>
      </c>
      <c r="AV823" s="6">
        <v>1.4970378368547155</v>
      </c>
      <c r="AW823" s="6">
        <v>1.4456417075123684</v>
      </c>
      <c r="AX823" s="6">
        <v>0.88056872374879702</v>
      </c>
      <c r="AY823" s="6">
        <v>0.99901158362961251</v>
      </c>
      <c r="AZ823" s="6">
        <v>1.0539327042420843</v>
      </c>
      <c r="BA823" s="6">
        <v>1.483562738751163</v>
      </c>
      <c r="BB823" s="6">
        <v>1.1571819598243429</v>
      </c>
      <c r="BC823" s="6">
        <v>1.3953382971945003</v>
      </c>
      <c r="BD823" s="6">
        <v>1.0958523952515926</v>
      </c>
      <c r="BE823" s="6">
        <v>1.8501030227735824</v>
      </c>
      <c r="BF823" s="6">
        <v>0.97990636844485457</v>
      </c>
      <c r="BG823" s="6">
        <v>1.1691283322144739</v>
      </c>
      <c r="BH823" s="6">
        <v>1.3650435253195081</v>
      </c>
      <c r="BI823" s="6">
        <v>1.1066982669920955</v>
      </c>
      <c r="BL823" s="8">
        <f>IF(BL$1&lt;=cockpit!$C$15,1/(1+EXP(-(AP823+T$14))),0)</f>
        <v>0.75349722137138975</v>
      </c>
      <c r="BM823" s="8">
        <f>IF(BM$1&lt;=cockpit!$C$15,1/(1+EXP(-(AQ823+U$14))),0)</f>
        <v>0.82362686036068289</v>
      </c>
      <c r="BN823" s="8">
        <f>IF(BN$1&lt;=cockpit!$C$15,1/(1+EXP(-(AR823+V$14))),0)</f>
        <v>0.85717576884296154</v>
      </c>
      <c r="BO823" s="8">
        <f>IF(BO$1&lt;=cockpit!$C$15,1/(1+EXP(-(AS823+W$14))),0)</f>
        <v>0.82831160481852417</v>
      </c>
      <c r="BP823" s="8">
        <f>IF(BP$1&lt;=cockpit!$C$15,1/(1+EXP(-(AT823+X$14))),0)</f>
        <v>0.86144771660483355</v>
      </c>
      <c r="BQ823" s="8">
        <f>IF(BQ$1&lt;=cockpit!$C$15,1/(1+EXP(-(AU823+Y$14))),0)</f>
        <v>0.87148628154439944</v>
      </c>
      <c r="BR823" s="8">
        <f>IF(BR$1&lt;=cockpit!$C$15,1/(1+EXP(-(AV823+Z$14))),0)</f>
        <v>0.86916009858117493</v>
      </c>
      <c r="BS823" s="8">
        <f>IF(BS$1&lt;=cockpit!$C$15,1/(1+EXP(-(AW823+AA$14))),0)</f>
        <v>0.82554928062700028</v>
      </c>
      <c r="BT823" s="8">
        <f>IF(BT$1&lt;=cockpit!$C$15,1/(1+EXP(-(AX823+AB$14))),0)</f>
        <v>0.72602082253769862</v>
      </c>
      <c r="BU823" s="8">
        <f>IF(BU$1&lt;=cockpit!$C$15,1/(1+EXP(-(AY823+AC$14))),0)</f>
        <v>0.73876985060835476</v>
      </c>
      <c r="BV823" s="8">
        <f>IF(BV$1&lt;=cockpit!$C$15,1/(1+EXP(-(AZ823+AD$14))),0)</f>
        <v>0.80675344933466597</v>
      </c>
      <c r="BW823" s="8">
        <f>IF(BW$1&lt;=cockpit!$C$15,1/(1+EXP(-(BA823+AE$14))),0)</f>
        <v>0.8710000753161814</v>
      </c>
      <c r="BX823" s="8">
        <f>IF(BX$1&lt;=cockpit!$C$15,1/(1+EXP(-(BB823+AF$14))),0)</f>
        <v>0.86845161032915685</v>
      </c>
      <c r="BY823" s="8">
        <f>IF(BY$1&lt;=cockpit!$C$15,1/(1+EXP(-(BC823+AG$14))),0)</f>
        <v>0.7968532187375994</v>
      </c>
      <c r="BZ823" s="8">
        <f>IF(BZ$1&lt;=cockpit!$C$15,1/(1+EXP(-(BD823+AH$14))),0)</f>
        <v>0.80224368083762432</v>
      </c>
      <c r="CA823" s="8">
        <f>IF(CA$1&lt;=cockpit!$C$15,1/(1+EXP(-(BE823+AI$14))),0)</f>
        <v>0.94380837657704741</v>
      </c>
      <c r="CB823" s="8">
        <f>IF(CB$1&lt;=cockpit!$C$15,1/(1+EXP(-(BF823+AJ$14))),0)</f>
        <v>0.80105650304450782</v>
      </c>
      <c r="CC823" s="8">
        <f>IF(CC$1&lt;=cockpit!$C$15,1/(1+EXP(-(BG823+AK$14))),0)</f>
        <v>0.79519979437007049</v>
      </c>
      <c r="CD823" s="8">
        <f>IF(CD$1&lt;=cockpit!$C$15,1/(1+EXP(-(BH823+AL$14))),0)</f>
        <v>0.90855008713243779</v>
      </c>
      <c r="CE823" s="8">
        <f>IF(CE$1&lt;=cockpit!$C$15,1/(1+EXP(-(BI823+AM$14))),0)</f>
        <v>0.83866799776575607</v>
      </c>
      <c r="CH823" s="6">
        <v>5.5587877981267386</v>
      </c>
      <c r="CK823" s="9">
        <f t="shared" si="277"/>
        <v>5.5587877981267386</v>
      </c>
      <c r="CM823" s="9">
        <f t="shared" si="278"/>
        <v>2.0770926108283745</v>
      </c>
      <c r="CP823">
        <f t="shared" si="279"/>
        <v>-1.4412122018732614</v>
      </c>
      <c r="CV823">
        <v>0.11301380452712573</v>
      </c>
      <c r="CW823">
        <v>-0.59113426748846432</v>
      </c>
      <c r="CX823">
        <v>-2.4395314323183967E-2</v>
      </c>
      <c r="CY823">
        <v>-0.38595992792470663</v>
      </c>
      <c r="CZ823">
        <v>-0.46133271547087579</v>
      </c>
      <c r="DA823">
        <v>-1.086665294004131</v>
      </c>
      <c r="DB823">
        <v>-1.9138769578753417E-2</v>
      </c>
      <c r="DC823">
        <v>-0.9060628622346959</v>
      </c>
      <c r="DD823">
        <v>-0.39238047472645171</v>
      </c>
      <c r="DE823">
        <v>-0.85177286877272262</v>
      </c>
      <c r="DF823">
        <v>-1.0498311524921684</v>
      </c>
      <c r="DG823">
        <v>-0.2868176405474579</v>
      </c>
      <c r="DH823">
        <v>0.14797424347271379</v>
      </c>
      <c r="DI823">
        <v>-0.71683847813937074</v>
      </c>
      <c r="DJ823">
        <v>-0.19857085324214019</v>
      </c>
      <c r="DK823">
        <v>0.25998391471426963</v>
      </c>
      <c r="DL823">
        <v>-0.95562449218014278</v>
      </c>
      <c r="DM823">
        <v>-0.85733396109344129</v>
      </c>
      <c r="DN823">
        <v>-0.57275495603429338</v>
      </c>
      <c r="DO823">
        <v>3.0523800538159809E-2</v>
      </c>
      <c r="DR823">
        <f t="shared" si="280"/>
        <v>4.8849305820121744E-2</v>
      </c>
      <c r="DS823">
        <f t="shared" si="292"/>
        <v>-0.19013171341459378</v>
      </c>
      <c r="DT823">
        <f t="shared" si="293"/>
        <v>-6.4708498375509772E-3</v>
      </c>
      <c r="DU823">
        <f t="shared" si="294"/>
        <v>-0.12115277711482374</v>
      </c>
      <c r="DV823">
        <f t="shared" si="295"/>
        <v>-0.11898132027308157</v>
      </c>
      <c r="DW823">
        <f t="shared" si="296"/>
        <v>-0.26135567489882855</v>
      </c>
      <c r="DX823">
        <f t="shared" si="297"/>
        <v>-4.6805913261679924E-3</v>
      </c>
      <c r="DY823">
        <f t="shared" si="298"/>
        <v>-0.28855237667653277</v>
      </c>
      <c r="DZ823">
        <f t="shared" si="299"/>
        <v>-0.18555428010071101</v>
      </c>
      <c r="EA823">
        <f t="shared" si="281"/>
        <v>-0.38689151252954229</v>
      </c>
      <c r="EB823">
        <f t="shared" si="282"/>
        <v>-0.36654736266905236</v>
      </c>
      <c r="EC823">
        <f t="shared" si="283"/>
        <v>-6.9225981274191814E-2</v>
      </c>
      <c r="ED823">
        <f t="shared" si="284"/>
        <v>3.6370855733254014E-2</v>
      </c>
      <c r="EE823">
        <f t="shared" si="285"/>
        <v>-0.26166392805491456</v>
      </c>
      <c r="EF823">
        <f t="shared" si="286"/>
        <v>-7.0771660151575072E-2</v>
      </c>
      <c r="EG823">
        <f t="shared" si="287"/>
        <v>2.8396937631408978E-2</v>
      </c>
      <c r="EH823">
        <f t="shared" si="288"/>
        <v>-0.34240835822142041</v>
      </c>
      <c r="EI823">
        <f t="shared" si="289"/>
        <v>-0.31520507821755406</v>
      </c>
      <c r="EJ823">
        <f t="shared" si="290"/>
        <v>-9.9966782370621426E-2</v>
      </c>
      <c r="EK823">
        <f t="shared" si="291"/>
        <v>9.0544577766573497E-3</v>
      </c>
    </row>
    <row r="824" spans="1:141" x14ac:dyDescent="0.3">
      <c r="A824" s="6">
        <f>('Base original'!A824-MIN('Base original'!A:A))/(MAX('Base original'!A:A)-MIN('Base original'!A:A))</f>
        <v>0.3451327433628319</v>
      </c>
      <c r="B824" s="6">
        <f>('Base original'!B824-MIN('Base original'!B:B))/(MAX('Base original'!B:B)-MIN('Base original'!B:B))</f>
        <v>0.13698630136986303</v>
      </c>
      <c r="C824" s="6">
        <f>('Base original'!C824-MIN('Base original'!C:C))/(MAX('Base original'!C:C)-MIN('Base original'!C:C))</f>
        <v>0.42</v>
      </c>
      <c r="D824" s="6">
        <f>('Base original'!D824-MIN('Base original'!D:D))/(MAX('Base original'!D:D)-MIN('Base original'!D:D))</f>
        <v>9.5890410958904104E-2</v>
      </c>
      <c r="E824" s="6">
        <f>('Base original'!E824-MIN('Base original'!E:E))/(MAX('Base original'!E:E)-MIN('Base original'!E:E))</f>
        <v>0.10517529215358933</v>
      </c>
      <c r="F824" s="6">
        <f>('Base original'!F824-MIN('Base original'!F:F))/(MAX('Base original'!F:F)-MIN('Base original'!F:F))</f>
        <v>0.16417910447761194</v>
      </c>
      <c r="G824" s="6">
        <f>('Base original'!G824-MIN('Base original'!G:G))/(MAX('Base original'!G:G)-MIN('Base original'!G:G))</f>
        <v>4.5936395759717315E-2</v>
      </c>
      <c r="H824" s="6">
        <f>('Base original'!H824-MIN('Base original'!H:H))/(MAX('Base original'!H:H)-MIN('Base original'!H:H))</f>
        <v>0.31350954478707832</v>
      </c>
      <c r="I824" s="6">
        <f>('Base original'!I824-MIN('Base original'!I:I))/(MAX('Base original'!I:I)-MIN('Base original'!I:I))</f>
        <v>0.31496062992125989</v>
      </c>
      <c r="J824" s="6">
        <f>('Base original'!J824-MIN('Base original'!J:J))/(MAX('Base original'!J:J)-MIN('Base original'!J:J))</f>
        <v>0.22754491017964071</v>
      </c>
      <c r="K824" s="6">
        <f>('Base original'!K824-MIN('Base original'!K:K))/(MAX('Base original'!K:K)-MIN('Base original'!K:K))</f>
        <v>0.52307692307692311</v>
      </c>
      <c r="L824" s="6">
        <f>'Base original'!L824</f>
        <v>7</v>
      </c>
      <c r="M824">
        <v>1162</v>
      </c>
      <c r="O824">
        <v>0.7705847866545964</v>
      </c>
      <c r="P824" t="str">
        <f>IF(O824&lt;=cockpit!C$11,"treino","teste")</f>
        <v>treino</v>
      </c>
      <c r="AP824" s="6">
        <v>0.9324276707997573</v>
      </c>
      <c r="AQ824" s="6">
        <v>1.4153703030073175</v>
      </c>
      <c r="AR824" s="6">
        <v>1.341882926331929</v>
      </c>
      <c r="AS824" s="6">
        <v>1.5159982968640731</v>
      </c>
      <c r="AT824" s="6">
        <v>1.4416449088423817</v>
      </c>
      <c r="AU824" s="6">
        <v>1.3521666182137593</v>
      </c>
      <c r="AV824" s="6">
        <v>1.3852887434095664</v>
      </c>
      <c r="AW824" s="6">
        <v>1.5996012746740522</v>
      </c>
      <c r="AX824" s="6">
        <v>0.99079008619539954</v>
      </c>
      <c r="AY824" s="6">
        <v>0.84923953052122003</v>
      </c>
      <c r="AZ824" s="6">
        <v>0.94905152669634218</v>
      </c>
      <c r="BA824" s="6">
        <v>1.4036761744819664</v>
      </c>
      <c r="BB824" s="6">
        <v>1.0703125440629757</v>
      </c>
      <c r="BC824" s="6">
        <v>1.2448463283177775</v>
      </c>
      <c r="BD824" s="6">
        <v>1.1213513411085805</v>
      </c>
      <c r="BE824" s="6">
        <v>1.6249615297934408</v>
      </c>
      <c r="BF824" s="6">
        <v>1.1349725440717677</v>
      </c>
      <c r="BG824" s="6">
        <v>1.1733400574077348</v>
      </c>
      <c r="BH824" s="6">
        <v>1.1069825455558344</v>
      </c>
      <c r="BI824" s="6">
        <v>1.1842247615709807</v>
      </c>
      <c r="BL824" s="8">
        <f>IF(BL$1&lt;=cockpit!$C$15,1/(1+EXP(-(AP824+T$14))),0)</f>
        <v>0.74848832442179392</v>
      </c>
      <c r="BM824" s="8">
        <f>IF(BM$1&lt;=cockpit!$C$15,1/(1+EXP(-(AQ824+U$14))),0)</f>
        <v>0.82272548720361238</v>
      </c>
      <c r="BN824" s="8">
        <f>IF(BN$1&lt;=cockpit!$C$15,1/(1+EXP(-(AR824+V$14))),0)</f>
        <v>0.81665038239743526</v>
      </c>
      <c r="BO824" s="8">
        <f>IF(BO$1&lt;=cockpit!$C$15,1/(1+EXP(-(AS824+W$14))),0)</f>
        <v>0.82980713497554082</v>
      </c>
      <c r="BP824" s="8">
        <f>IF(BP$1&lt;=cockpit!$C$15,1/(1+EXP(-(AT824+X$14))),0)</f>
        <v>0.82479309174269122</v>
      </c>
      <c r="BQ824" s="8">
        <f>IF(BQ$1&lt;=cockpit!$C$15,1/(1+EXP(-(AU824+Y$14))),0)</f>
        <v>0.85815338672127683</v>
      </c>
      <c r="BR824" s="8">
        <f>IF(BR$1&lt;=cockpit!$C$15,1/(1+EXP(-(AV824+Z$14))),0)</f>
        <v>0.85591945563419181</v>
      </c>
      <c r="BS824" s="8">
        <f>IF(BS$1&lt;=cockpit!$C$15,1/(1+EXP(-(AW824+AA$14))),0)</f>
        <v>0.84662425736206004</v>
      </c>
      <c r="BT824" s="8">
        <f>IF(BT$1&lt;=cockpit!$C$15,1/(1+EXP(-(AX824+AB$14))),0)</f>
        <v>0.74739143663321372</v>
      </c>
      <c r="BU824" s="8">
        <f>IF(BU$1&lt;=cockpit!$C$15,1/(1+EXP(-(AY824+AC$14))),0)</f>
        <v>0.70885149178724549</v>
      </c>
      <c r="BV824" s="8">
        <f>IF(BV$1&lt;=cockpit!$C$15,1/(1+EXP(-(AZ824+AD$14))),0)</f>
        <v>0.78987466430002284</v>
      </c>
      <c r="BW824" s="8">
        <f>IF(BW$1&lt;=cockpit!$C$15,1/(1+EXP(-(BA824+AE$14))),0)</f>
        <v>0.86175501720229142</v>
      </c>
      <c r="BX824" s="8">
        <f>IF(BX$1&lt;=cockpit!$C$15,1/(1+EXP(-(BB824+AF$14))),0)</f>
        <v>0.8582058566451245</v>
      </c>
      <c r="BY824" s="8">
        <f>IF(BY$1&lt;=cockpit!$C$15,1/(1+EXP(-(BC824+AG$14))),0)</f>
        <v>0.77140290137238177</v>
      </c>
      <c r="BZ824" s="8">
        <f>IF(BZ$1&lt;=cockpit!$C$15,1/(1+EXP(-(BD824+AH$14))),0)</f>
        <v>0.80625790222862048</v>
      </c>
      <c r="CA824" s="8">
        <f>IF(CA$1&lt;=cockpit!$C$15,1/(1+EXP(-(BE824+AI$14))),0)</f>
        <v>0.93060460424405733</v>
      </c>
      <c r="CB824" s="8">
        <f>IF(CB$1&lt;=cockpit!$C$15,1/(1+EXP(-(BF824+AJ$14))),0)</f>
        <v>0.82462132842235158</v>
      </c>
      <c r="CC824" s="8">
        <f>IF(CC$1&lt;=cockpit!$C$15,1/(1+EXP(-(BG824+AK$14))),0)</f>
        <v>0.79588485089899286</v>
      </c>
      <c r="CD824" s="8">
        <f>IF(CD$1&lt;=cockpit!$C$15,1/(1+EXP(-(BH824+AL$14))),0)</f>
        <v>0.88472921524838977</v>
      </c>
      <c r="CE824" s="8">
        <f>IF(CE$1&lt;=cockpit!$C$15,1/(1+EXP(-(BI824+AM$14))),0)</f>
        <v>0.84888428884221523</v>
      </c>
      <c r="CH824" s="6">
        <v>5.5214920033898407</v>
      </c>
      <c r="CK824" s="9">
        <f t="shared" si="277"/>
        <v>5.5214920033898407</v>
      </c>
      <c r="CM824" s="9">
        <f t="shared" si="278"/>
        <v>2.185985896040187</v>
      </c>
      <c r="CP824">
        <f t="shared" si="279"/>
        <v>-1.4785079966101593</v>
      </c>
      <c r="CV824">
        <v>0.11593838402388622</v>
      </c>
      <c r="CW824">
        <v>-0.60643168328437569</v>
      </c>
      <c r="CX824">
        <v>-2.5026618050946595E-2</v>
      </c>
      <c r="CY824">
        <v>-0.39594782715969634</v>
      </c>
      <c r="CZ824">
        <v>-0.47327111721300213</v>
      </c>
      <c r="DA824">
        <v>-1.1147860979358568</v>
      </c>
      <c r="DB824">
        <v>-1.963404405727795E-2</v>
      </c>
      <c r="DC824">
        <v>-0.9295100232320207</v>
      </c>
      <c r="DD824">
        <v>-0.40253452534102685</v>
      </c>
      <c r="DE824">
        <v>-0.87381510934972806</v>
      </c>
      <c r="DF824">
        <v>-1.0769987598166533</v>
      </c>
      <c r="DG824">
        <v>-0.29423992842073254</v>
      </c>
      <c r="DH824">
        <v>0.15180353176470357</v>
      </c>
      <c r="DI824">
        <v>-0.73538887668959574</v>
      </c>
      <c r="DJ824">
        <v>-0.20370948430120531</v>
      </c>
      <c r="DK824">
        <v>0.26671179746843687</v>
      </c>
      <c r="DL824">
        <v>-0.98035421266098366</v>
      </c>
      <c r="DM824">
        <v>-0.8795201120241315</v>
      </c>
      <c r="DN824">
        <v>-0.58757675066455728</v>
      </c>
      <c r="DO824">
        <v>3.1313697680288868E-2</v>
      </c>
      <c r="DR824">
        <f t="shared" si="280"/>
        <v>5.0985669907896915E-2</v>
      </c>
      <c r="DS824">
        <f t="shared" si="292"/>
        <v>-0.19595188695935878</v>
      </c>
      <c r="DT824">
        <f t="shared" si="293"/>
        <v>-8.3359198209691648E-3</v>
      </c>
      <c r="DU824">
        <f t="shared" si="294"/>
        <v>-0.12330611935037654</v>
      </c>
      <c r="DV824">
        <f t="shared" si="295"/>
        <v>-0.15131251690714026</v>
      </c>
      <c r="DW824">
        <f t="shared" si="296"/>
        <v>-0.29382725405910975</v>
      </c>
      <c r="DX824">
        <f t="shared" si="297"/>
        <v>-5.2501804002556924E-3</v>
      </c>
      <c r="DY824">
        <f t="shared" si="298"/>
        <v>-0.26326267633709999</v>
      </c>
      <c r="DZ824">
        <f t="shared" si="299"/>
        <v>-0.17768117097413247</v>
      </c>
      <c r="EA824">
        <f t="shared" si="281"/>
        <v>-0.43474884914017414</v>
      </c>
      <c r="EB824">
        <f t="shared" si="282"/>
        <v>-0.40505709539809492</v>
      </c>
      <c r="EC824">
        <f t="shared" si="283"/>
        <v>-7.5730969722772393E-2</v>
      </c>
      <c r="ED824">
        <f t="shared" si="284"/>
        <v>3.9997605575643989E-2</v>
      </c>
      <c r="EE824">
        <f t="shared" si="285"/>
        <v>-0.29778658013867526</v>
      </c>
      <c r="EF824">
        <f t="shared" si="286"/>
        <v>-7.1287766354716828E-2</v>
      </c>
      <c r="EG824">
        <f t="shared" si="287"/>
        <v>3.5732731884954634E-2</v>
      </c>
      <c r="EH824">
        <f t="shared" si="288"/>
        <v>-0.3137130193494882</v>
      </c>
      <c r="EI824">
        <f t="shared" si="289"/>
        <v>-0.32240331637476066</v>
      </c>
      <c r="EJ824">
        <f t="shared" si="290"/>
        <v>-0.12765352612093819</v>
      </c>
      <c r="EK824">
        <f t="shared" si="291"/>
        <v>8.7489050978514747E-3</v>
      </c>
    </row>
    <row r="825" spans="1:141" x14ac:dyDescent="0.3">
      <c r="A825" s="6">
        <f>('Base original'!A825-MIN('Base original'!A:A))/(MAX('Base original'!A:A)-MIN('Base original'!A:A))</f>
        <v>0.38938053097345132</v>
      </c>
      <c r="B825" s="6">
        <f>('Base original'!B825-MIN('Base original'!B:B))/(MAX('Base original'!B:B)-MIN('Base original'!B:B))</f>
        <v>0.45547945205479456</v>
      </c>
      <c r="C825" s="6">
        <f>('Base original'!C825-MIN('Base original'!C:C))/(MAX('Base original'!C:C)-MIN('Base original'!C:C))</f>
        <v>0.24</v>
      </c>
      <c r="D825" s="6">
        <f>('Base original'!D825-MIN('Base original'!D:D))/(MAX('Base original'!D:D)-MIN('Base original'!D:D))</f>
        <v>5.4794520547945202E-2</v>
      </c>
      <c r="E825" s="6">
        <f>('Base original'!E825-MIN('Base original'!E:E))/(MAX('Base original'!E:E)-MIN('Base original'!E:E))</f>
        <v>0.11018363939899833</v>
      </c>
      <c r="F825" s="6">
        <f>('Base original'!F825-MIN('Base original'!F:F))/(MAX('Base original'!F:F)-MIN('Base original'!F:F))</f>
        <v>0.13432835820895522</v>
      </c>
      <c r="G825" s="6">
        <f>('Base original'!G825-MIN('Base original'!G:G))/(MAX('Base original'!G:G)-MIN('Base original'!G:G))</f>
        <v>5.3003533568904596E-2</v>
      </c>
      <c r="H825" s="6">
        <f>('Base original'!H825-MIN('Base original'!H:H))/(MAX('Base original'!H:H)-MIN('Base original'!H:H))</f>
        <v>0.50293685756241113</v>
      </c>
      <c r="I825" s="6">
        <f>('Base original'!I825-MIN('Base original'!I:I))/(MAX('Base original'!I:I)-MIN('Base original'!I:I))</f>
        <v>0.43307086614173229</v>
      </c>
      <c r="J825" s="6">
        <f>('Base original'!J825-MIN('Base original'!J:J))/(MAX('Base original'!J:J)-MIN('Base original'!J:J))</f>
        <v>0.20359281437125751</v>
      </c>
      <c r="K825" s="6">
        <f>('Base original'!K825-MIN('Base original'!K:K))/(MAX('Base original'!K:K)-MIN('Base original'!K:K))</f>
        <v>0.24615384615384611</v>
      </c>
      <c r="L825" s="6">
        <f>'Base original'!L825</f>
        <v>5</v>
      </c>
      <c r="M825">
        <v>1164</v>
      </c>
      <c r="O825">
        <v>0.3323526121260888</v>
      </c>
      <c r="P825" t="str">
        <f>IF(O825&lt;=cockpit!C$11,"treino","teste")</f>
        <v>treino</v>
      </c>
      <c r="AP825" s="6">
        <v>0.79576340044381566</v>
      </c>
      <c r="AQ825" s="6">
        <v>1.5677019252490259</v>
      </c>
      <c r="AR825" s="6">
        <v>1.272778549856705</v>
      </c>
      <c r="AS825" s="6">
        <v>1.738475743459287</v>
      </c>
      <c r="AT825" s="6">
        <v>1.7551637929974584</v>
      </c>
      <c r="AU825" s="6">
        <v>1.5390084961745547</v>
      </c>
      <c r="AV825" s="6">
        <v>1.4242510776512658</v>
      </c>
      <c r="AW825" s="6">
        <v>1.9025019250716253</v>
      </c>
      <c r="AX825" s="6">
        <v>0.98664033254485506</v>
      </c>
      <c r="AY825" s="6">
        <v>1.0458125189643339</v>
      </c>
      <c r="AZ825" s="6">
        <v>1.1351731253983055</v>
      </c>
      <c r="BA825" s="6">
        <v>1.4846925988987134</v>
      </c>
      <c r="BB825" s="6">
        <v>1.2476490577666495</v>
      </c>
      <c r="BC825" s="6">
        <v>1.3372560741692632</v>
      </c>
      <c r="BD825" s="6">
        <v>1.1474929208560218</v>
      </c>
      <c r="BE825" s="6">
        <v>1.946598200887212</v>
      </c>
      <c r="BF825" s="6">
        <v>1.342564479453229</v>
      </c>
      <c r="BG825" s="6">
        <v>1.0296910108780901</v>
      </c>
      <c r="BH825" s="6">
        <v>1.1526651952370548</v>
      </c>
      <c r="BI825" s="6">
        <v>1.2292547123585436</v>
      </c>
      <c r="BL825" s="8">
        <f>IF(BL$1&lt;=cockpit!$C$15,1/(1+EXP(-(AP825+T$14))),0)</f>
        <v>0.72189920872422608</v>
      </c>
      <c r="BM825" s="8">
        <f>IF(BM$1&lt;=cockpit!$C$15,1/(1+EXP(-(AQ825+U$14))),0)</f>
        <v>0.84386279351201654</v>
      </c>
      <c r="BN825" s="8">
        <f>IF(BN$1&lt;=cockpit!$C$15,1/(1+EXP(-(AR825+V$14))),0)</f>
        <v>0.8060760294252276</v>
      </c>
      <c r="BO825" s="8">
        <f>IF(BO$1&lt;=cockpit!$C$15,1/(1+EXP(-(AS825+W$14))),0)</f>
        <v>0.85896722530283076</v>
      </c>
      <c r="BP825" s="8">
        <f>IF(BP$1&lt;=cockpit!$C$15,1/(1+EXP(-(AT825+X$14))),0)</f>
        <v>0.86560946402137462</v>
      </c>
      <c r="BQ825" s="8">
        <f>IF(BQ$1&lt;=cockpit!$C$15,1/(1+EXP(-(AU825+Y$14))),0)</f>
        <v>0.87941250083646649</v>
      </c>
      <c r="BR825" s="8">
        <f>IF(BR$1&lt;=cockpit!$C$15,1/(1+EXP(-(AV825+Z$14))),0)</f>
        <v>0.86065803152803444</v>
      </c>
      <c r="BS825" s="8">
        <f>IF(BS$1&lt;=cockpit!$C$15,1/(1+EXP(-(AW825+AA$14))),0)</f>
        <v>0.88197496265708852</v>
      </c>
      <c r="BT825" s="8">
        <f>IF(BT$1&lt;=cockpit!$C$15,1/(1+EXP(-(AX825+AB$14))),0)</f>
        <v>0.7466071695998</v>
      </c>
      <c r="BU825" s="8">
        <f>IF(BU$1&lt;=cockpit!$C$15,1/(1+EXP(-(AY825+AC$14))),0)</f>
        <v>0.74770048758377117</v>
      </c>
      <c r="BV825" s="8">
        <f>IF(BV$1&lt;=cockpit!$C$15,1/(1+EXP(-(AZ825+AD$14))),0)</f>
        <v>0.81910443118469056</v>
      </c>
      <c r="BW825" s="8">
        <f>IF(BW$1&lt;=cockpit!$C$15,1/(1+EXP(-(BA825+AE$14))),0)</f>
        <v>0.87112697200353351</v>
      </c>
      <c r="BX825" s="8">
        <f>IF(BX$1&lt;=cockpit!$C$15,1/(1+EXP(-(BB825+AF$14))),0)</f>
        <v>0.87844689380297747</v>
      </c>
      <c r="BY825" s="8">
        <f>IF(BY$1&lt;=cockpit!$C$15,1/(1+EXP(-(BC825+AG$14))),0)</f>
        <v>0.78728875416861832</v>
      </c>
      <c r="BZ825" s="8">
        <f>IF(BZ$1&lt;=cockpit!$C$15,1/(1+EXP(-(BD825+AH$14))),0)</f>
        <v>0.81030871462482346</v>
      </c>
      <c r="CA825" s="8">
        <f>IF(CA$1&lt;=cockpit!$C$15,1/(1+EXP(-(BE825+AI$14))),0)</f>
        <v>0.94871210548169482</v>
      </c>
      <c r="CB825" s="8">
        <f>IF(CB$1&lt;=cockpit!$C$15,1/(1+EXP(-(BF825+AJ$14))),0)</f>
        <v>0.85265380793748913</v>
      </c>
      <c r="CC825" s="8">
        <f>IF(CC$1&lt;=cockpit!$C$15,1/(1+EXP(-(BG825+AK$14))),0)</f>
        <v>0.77155653350774445</v>
      </c>
      <c r="CD825" s="8">
        <f>IF(CD$1&lt;=cockpit!$C$15,1/(1+EXP(-(BH825+AL$14))),0)</f>
        <v>0.88930683874347449</v>
      </c>
      <c r="CE825" s="8">
        <f>IF(CE$1&lt;=cockpit!$C$15,1/(1+EXP(-(BI825+AM$14))),0)</f>
        <v>0.8545704283950637</v>
      </c>
      <c r="CH825" s="6">
        <v>5.646091514090541</v>
      </c>
      <c r="CK825" s="9">
        <f t="shared" si="277"/>
        <v>5.646091514090541</v>
      </c>
      <c r="CM825" s="9">
        <f t="shared" si="278"/>
        <v>0.41743424457980771</v>
      </c>
      <c r="CP825">
        <f t="shared" si="279"/>
        <v>0.646091514090541</v>
      </c>
      <c r="CV825">
        <v>-5.0663781492521778E-2</v>
      </c>
      <c r="CW825">
        <v>0.26500388590660223</v>
      </c>
      <c r="CX825">
        <v>1.0936353125024853E-2</v>
      </c>
      <c r="CY825">
        <v>0.17302478697240362</v>
      </c>
      <c r="CZ825">
        <v>0.20681420282916133</v>
      </c>
      <c r="DA825">
        <v>0.4871490986547396</v>
      </c>
      <c r="DB825">
        <v>8.5798583989883399E-3</v>
      </c>
      <c r="DC825">
        <v>0.40618551921884388</v>
      </c>
      <c r="DD825">
        <v>0.17590310065795028</v>
      </c>
      <c r="DE825">
        <v>0.38184746266463188</v>
      </c>
      <c r="DF825">
        <v>0.47063645309931296</v>
      </c>
      <c r="DG825">
        <v>0.1285795689269911</v>
      </c>
      <c r="DH825">
        <v>-6.633645127859901E-2</v>
      </c>
      <c r="DI825">
        <v>0.32135674198250613</v>
      </c>
      <c r="DJ825">
        <v>8.9018773958969774E-2</v>
      </c>
      <c r="DK825">
        <v>-0.11655008254759415</v>
      </c>
      <c r="DL825">
        <v>0.42840386325633406</v>
      </c>
      <c r="DM825">
        <v>0.38434048524161274</v>
      </c>
      <c r="DN825">
        <v>0.2567644905212923</v>
      </c>
      <c r="DO825">
        <v>-1.368373684309925E-2</v>
      </c>
      <c r="DR825">
        <f t="shared" si="280"/>
        <v>-2.426093604488332E-2</v>
      </c>
      <c r="DS825">
        <f t="shared" si="292"/>
        <v>7.6293448952772694E-2</v>
      </c>
      <c r="DT825">
        <f t="shared" si="293"/>
        <v>3.8303640098357114E-3</v>
      </c>
      <c r="DU825">
        <f t="shared" si="294"/>
        <v>4.5362826445082327E-2</v>
      </c>
      <c r="DV825">
        <f t="shared" si="295"/>
        <v>5.1852509835703157E-2</v>
      </c>
      <c r="DW825">
        <f t="shared" si="296"/>
        <v>0.11040437996526931</v>
      </c>
      <c r="DX825">
        <f t="shared" si="297"/>
        <v>2.2244806061586762E-3</v>
      </c>
      <c r="DY825">
        <f t="shared" si="298"/>
        <v>9.0221994649432993E-2</v>
      </c>
      <c r="DZ825">
        <f t="shared" si="299"/>
        <v>7.7850795745923157E-2</v>
      </c>
      <c r="EA825">
        <f t="shared" si="281"/>
        <v>0.16837334027130244</v>
      </c>
      <c r="EB825">
        <f t="shared" si="282"/>
        <v>0.15487136378684493</v>
      </c>
      <c r="EC825">
        <f t="shared" si="283"/>
        <v>3.1005394202157623E-2</v>
      </c>
      <c r="ED825">
        <f t="shared" si="284"/>
        <v>-1.5146671890001946E-2</v>
      </c>
      <c r="EE825">
        <f t="shared" si="285"/>
        <v>0.12217225492554187</v>
      </c>
      <c r="EF825">
        <f t="shared" si="286"/>
        <v>3.0569028016784332E-2</v>
      </c>
      <c r="EG825">
        <f t="shared" si="287"/>
        <v>-1.1648637733598092E-2</v>
      </c>
      <c r="EH825">
        <f t="shared" si="288"/>
        <v>0.11694632226152166</v>
      </c>
      <c r="EI825">
        <f t="shared" si="289"/>
        <v>0.15554279254381628</v>
      </c>
      <c r="EJ825">
        <f t="shared" si="290"/>
        <v>5.369801718154088E-2</v>
      </c>
      <c r="EK825">
        <f t="shared" si="291"/>
        <v>-3.6906322198917659E-3</v>
      </c>
    </row>
    <row r="826" spans="1:141" x14ac:dyDescent="0.3">
      <c r="A826" s="6">
        <f>('Base original'!A826-MIN('Base original'!A:A))/(MAX('Base original'!A:A)-MIN('Base original'!A:A))</f>
        <v>0.31858407079646012</v>
      </c>
      <c r="B826" s="6">
        <f>('Base original'!B826-MIN('Base original'!B:B))/(MAX('Base original'!B:B)-MIN('Base original'!B:B))</f>
        <v>0.14383561643835618</v>
      </c>
      <c r="C826" s="6">
        <f>('Base original'!C826-MIN('Base original'!C:C))/(MAX('Base original'!C:C)-MIN('Base original'!C:C))</f>
        <v>0.39</v>
      </c>
      <c r="D826" s="6">
        <f>('Base original'!D826-MIN('Base original'!D:D))/(MAX('Base original'!D:D)-MIN('Base original'!D:D))</f>
        <v>0.10958904109589042</v>
      </c>
      <c r="E826" s="6">
        <f>('Base original'!E826-MIN('Base original'!E:E))/(MAX('Base original'!E:E)-MIN('Base original'!E:E))</f>
        <v>0.10350584307178631</v>
      </c>
      <c r="F826" s="6">
        <f>('Base original'!F826-MIN('Base original'!F:F))/(MAX('Base original'!F:F)-MIN('Base original'!F:F))</f>
        <v>0.41791044776119401</v>
      </c>
      <c r="G826" s="6">
        <f>('Base original'!G826-MIN('Base original'!G:G))/(MAX('Base original'!G:G)-MIN('Base original'!G:G))</f>
        <v>0.14840989399293286</v>
      </c>
      <c r="H826" s="6">
        <f>('Base original'!H826-MIN('Base original'!H:H))/(MAX('Base original'!H:H)-MIN('Base original'!H:H))</f>
        <v>0.38252569750360221</v>
      </c>
      <c r="I826" s="6">
        <f>('Base original'!I826-MIN('Base original'!I:I))/(MAX('Base original'!I:I)-MIN('Base original'!I:I))</f>
        <v>0.45669291338582663</v>
      </c>
      <c r="J826" s="6">
        <f>('Base original'!J826-MIN('Base original'!J:J))/(MAX('Base original'!J:J)-MIN('Base original'!J:J))</f>
        <v>0.3293413173652695</v>
      </c>
      <c r="K826" s="6">
        <f>('Base original'!K826-MIN('Base original'!K:K))/(MAX('Base original'!K:K)-MIN('Base original'!K:K))</f>
        <v>0.61538461538461542</v>
      </c>
      <c r="L826" s="6">
        <f>'Base original'!L826</f>
        <v>7</v>
      </c>
      <c r="M826">
        <v>1167</v>
      </c>
      <c r="O826">
        <v>0.12919518988483369</v>
      </c>
      <c r="P826" t="str">
        <f>IF(O826&lt;=cockpit!C$11,"treino","teste")</f>
        <v>treino</v>
      </c>
      <c r="AP826" s="6">
        <v>1.1198025058198473</v>
      </c>
      <c r="AQ826" s="6">
        <v>1.6969691988527864</v>
      </c>
      <c r="AR826" s="6">
        <v>1.8301067444319132</v>
      </c>
      <c r="AS826" s="6">
        <v>1.9024413277114669</v>
      </c>
      <c r="AT826" s="6">
        <v>1.8649990338995104</v>
      </c>
      <c r="AU826" s="6">
        <v>1.7175806250127865</v>
      </c>
      <c r="AV826" s="6">
        <v>1.7644440314172787</v>
      </c>
      <c r="AW826" s="6">
        <v>2.0392107495666338</v>
      </c>
      <c r="AX826" s="6">
        <v>1.184983885858105</v>
      </c>
      <c r="AY826" s="6">
        <v>1.2134357336897132</v>
      </c>
      <c r="AZ826" s="6">
        <v>1.1733939926950263</v>
      </c>
      <c r="BA826" s="6">
        <v>1.8523500768506791</v>
      </c>
      <c r="BB826" s="6">
        <v>1.2921153299489454</v>
      </c>
      <c r="BC826" s="6">
        <v>1.5339895216540758</v>
      </c>
      <c r="BD826" s="6">
        <v>1.3444685870718371</v>
      </c>
      <c r="BE826" s="6">
        <v>1.9711147760037582</v>
      </c>
      <c r="BF826" s="6">
        <v>1.4183643032744409</v>
      </c>
      <c r="BG826" s="6">
        <v>1.5306075483833874</v>
      </c>
      <c r="BH826" s="6">
        <v>1.5299892245728599</v>
      </c>
      <c r="BI826" s="6">
        <v>1.4061204719756746</v>
      </c>
      <c r="BL826" s="8">
        <f>IF(BL$1&lt;=cockpit!$C$15,1/(1+EXP(-(AP826+T$14))),0)</f>
        <v>0.78209908999786204</v>
      </c>
      <c r="BM826" s="8">
        <f>IF(BM$1&lt;=cockpit!$C$15,1/(1+EXP(-(AQ826+U$14))),0)</f>
        <v>0.86014827567782826</v>
      </c>
      <c r="BN826" s="8">
        <f>IF(BN$1&lt;=cockpit!$C$15,1/(1+EXP(-(AR826+V$14))),0)</f>
        <v>0.8788984682820089</v>
      </c>
      <c r="BO826" s="8">
        <f>IF(BO$1&lt;=cockpit!$C$15,1/(1+EXP(-(AS826+W$14))),0)</f>
        <v>0.87768671422622335</v>
      </c>
      <c r="BP826" s="8">
        <f>IF(BP$1&lt;=cockpit!$C$15,1/(1+EXP(-(AT826+X$14))),0)</f>
        <v>0.8778814292151158</v>
      </c>
      <c r="BQ826" s="8">
        <f>IF(BQ$1&lt;=cockpit!$C$15,1/(1+EXP(-(AU826+Y$14))),0)</f>
        <v>0.89710377376454875</v>
      </c>
      <c r="BR826" s="8">
        <f>IF(BR$1&lt;=cockpit!$C$15,1/(1+EXP(-(AV826+Z$14))),0)</f>
        <v>0.89668843050715219</v>
      </c>
      <c r="BS826" s="8">
        <f>IF(BS$1&lt;=cockpit!$C$15,1/(1+EXP(-(AW826+AA$14))),0)</f>
        <v>0.89547946309255999</v>
      </c>
      <c r="BT826" s="8">
        <f>IF(BT$1&lt;=cockpit!$C$15,1/(1+EXP(-(AX826+AB$14))),0)</f>
        <v>0.78226958482478726</v>
      </c>
      <c r="BU826" s="8">
        <f>IF(BU$1&lt;=cockpit!$C$15,1/(1+EXP(-(AY826+AC$14))),0)</f>
        <v>0.77799302728128938</v>
      </c>
      <c r="BV826" s="8">
        <f>IF(BV$1&lt;=cockpit!$C$15,1/(1+EXP(-(AZ826+AD$14))),0)</f>
        <v>0.82469879498171705</v>
      </c>
      <c r="BW826" s="8">
        <f>IF(BW$1&lt;=cockpit!$C$15,1/(1+EXP(-(BA826+AE$14))),0)</f>
        <v>0.90709060596723567</v>
      </c>
      <c r="BX826" s="8">
        <f>IF(BX$1&lt;=cockpit!$C$15,1/(1+EXP(-(BB826+AF$14))),0)</f>
        <v>0.88311557672154906</v>
      </c>
      <c r="BY826" s="8">
        <f>IF(BY$1&lt;=cockpit!$C$15,1/(1+EXP(-(BC826+AG$14))),0)</f>
        <v>0.81837743705250254</v>
      </c>
      <c r="BZ826" s="8">
        <f>IF(BZ$1&lt;=cockpit!$C$15,1/(1+EXP(-(BD826+AH$14))),0)</f>
        <v>0.83875490958279608</v>
      </c>
      <c r="CA826" s="8">
        <f>IF(CA$1&lt;=cockpit!$C$15,1/(1+EXP(-(BE826+AI$14))),0)</f>
        <v>0.94989198065361913</v>
      </c>
      <c r="CB826" s="8">
        <f>IF(CB$1&lt;=cockpit!$C$15,1/(1+EXP(-(BF826+AJ$14))),0)</f>
        <v>0.86192468181365434</v>
      </c>
      <c r="CC826" s="8">
        <f>IF(CC$1&lt;=cockpit!$C$15,1/(1+EXP(-(BG826+AK$14))),0)</f>
        <v>0.84787590903714893</v>
      </c>
      <c r="CD826" s="8">
        <f>IF(CD$1&lt;=cockpit!$C$15,1/(1+EXP(-(BH826+AL$14))),0)</f>
        <v>0.92136245851023846</v>
      </c>
      <c r="CE826" s="8">
        <f>IF(CE$1&lt;=cockpit!$C$15,1/(1+EXP(-(BI826+AM$14))),0)</f>
        <v>0.87520358014950494</v>
      </c>
      <c r="CH826" s="6">
        <v>5.8019170192264431</v>
      </c>
      <c r="CK826" s="9">
        <f t="shared" si="277"/>
        <v>5.8019170192264431</v>
      </c>
      <c r="CM826" s="9">
        <f t="shared" si="278"/>
        <v>1.4354028288192511</v>
      </c>
      <c r="CP826">
        <f t="shared" si="279"/>
        <v>-1.1980829807735569</v>
      </c>
      <c r="CV826">
        <v>9.3948632699909523E-2</v>
      </c>
      <c r="CW826">
        <v>-0.49141126081879594</v>
      </c>
      <c r="CX826">
        <v>-2.0279880272480746E-2</v>
      </c>
      <c r="CY826">
        <v>-0.32084936576733458</v>
      </c>
      <c r="CZ826">
        <v>-0.38350693545426368</v>
      </c>
      <c r="DA826">
        <v>-0.90334733001249723</v>
      </c>
      <c r="DB826">
        <v>-1.5910102672907839E-2</v>
      </c>
      <c r="DC826">
        <v>-0.75321211778765251</v>
      </c>
      <c r="DD826">
        <v>-0.3261867809241259</v>
      </c>
      <c r="DE826">
        <v>-0.70808072276577105</v>
      </c>
      <c r="DF826">
        <v>-0.87272702441174854</v>
      </c>
      <c r="DG826">
        <v>-0.23843215681833058</v>
      </c>
      <c r="DH826">
        <v>0.12301132509637971</v>
      </c>
      <c r="DI826">
        <v>-0.59590945698773812</v>
      </c>
      <c r="DJ826">
        <v>-0.16507240185579061</v>
      </c>
      <c r="DK826">
        <v>0.21612521951256816</v>
      </c>
      <c r="DL826">
        <v>-0.79441281346581671</v>
      </c>
      <c r="DM826">
        <v>-0.71270367145806179</v>
      </c>
      <c r="DN826">
        <v>-0.47613249741188224</v>
      </c>
      <c r="DO826">
        <v>2.5374504799336922E-2</v>
      </c>
      <c r="DR826">
        <f t="shared" si="280"/>
        <v>3.6482228259876494E-2</v>
      </c>
      <c r="DS826">
        <f t="shared" si="292"/>
        <v>-0.12783815485220598</v>
      </c>
      <c r="DT826">
        <f t="shared" si="293"/>
        <v>-4.6144329016188914E-3</v>
      </c>
      <c r="DU826">
        <f t="shared" si="294"/>
        <v>-7.3688200599868969E-2</v>
      </c>
      <c r="DV826">
        <f t="shared" si="295"/>
        <v>-8.7947419725217593E-2</v>
      </c>
      <c r="DW826">
        <f t="shared" si="296"/>
        <v>-0.17633775213721359</v>
      </c>
      <c r="DX826">
        <f t="shared" si="297"/>
        <v>-3.1175823689821784E-3</v>
      </c>
      <c r="DY826">
        <f t="shared" si="298"/>
        <v>-0.14922377201842493</v>
      </c>
      <c r="DZ826">
        <f t="shared" si="299"/>
        <v>-0.12657818185066674</v>
      </c>
      <c r="EA826">
        <f t="shared" si="281"/>
        <v>-0.27949847289021584</v>
      </c>
      <c r="EB826">
        <f t="shared" si="282"/>
        <v>-0.27916084934672902</v>
      </c>
      <c r="EC826">
        <f t="shared" si="283"/>
        <v>-4.2246990962086811E-2</v>
      </c>
      <c r="ED826">
        <f t="shared" si="284"/>
        <v>2.7075638744276098E-2</v>
      </c>
      <c r="EE826">
        <f t="shared" si="285"/>
        <v>-0.19680408624424095</v>
      </c>
      <c r="EF826">
        <f t="shared" si="286"/>
        <v>-4.8942349713197913E-2</v>
      </c>
      <c r="EG826">
        <f t="shared" si="287"/>
        <v>2.1116563220089139E-2</v>
      </c>
      <c r="EH826">
        <f t="shared" si="288"/>
        <v>-0.20423228774487384</v>
      </c>
      <c r="EI826">
        <f t="shared" si="289"/>
        <v>-0.20034559390712098</v>
      </c>
      <c r="EJ826">
        <f t="shared" si="290"/>
        <v>-7.1939439938447799E-2</v>
      </c>
      <c r="EK826">
        <f t="shared" si="291"/>
        <v>5.9381084561101949E-3</v>
      </c>
    </row>
    <row r="827" spans="1:141" x14ac:dyDescent="0.3">
      <c r="A827" s="6">
        <f>('Base original'!A827-MIN('Base original'!A:A))/(MAX('Base original'!A:A)-MIN('Base original'!A:A))</f>
        <v>0.16814159292035399</v>
      </c>
      <c r="B827" s="6">
        <f>('Base original'!B827-MIN('Base original'!B:B))/(MAX('Base original'!B:B)-MIN('Base original'!B:B))</f>
        <v>0.15068493150684933</v>
      </c>
      <c r="C827" s="6">
        <f>('Base original'!C827-MIN('Base original'!C:C))/(MAX('Base original'!C:C)-MIN('Base original'!C:C))</f>
        <v>0.27</v>
      </c>
      <c r="D827" s="6">
        <f>('Base original'!D827-MIN('Base original'!D:D))/(MAX('Base original'!D:D)-MIN('Base original'!D:D))</f>
        <v>0.13013698630136986</v>
      </c>
      <c r="E827" s="6">
        <f>('Base original'!E827-MIN('Base original'!E:E))/(MAX('Base original'!E:E)-MIN('Base original'!E:E))</f>
        <v>9.1819699499165297E-2</v>
      </c>
      <c r="F827" s="6">
        <f>('Base original'!F827-MIN('Base original'!F:F))/(MAX('Base original'!F:F)-MIN('Base original'!F:F))</f>
        <v>0.1044776119402985</v>
      </c>
      <c r="G827" s="6">
        <f>('Base original'!G827-MIN('Base original'!G:G))/(MAX('Base original'!G:G)-MIN('Base original'!G:G))</f>
        <v>0.13427561837455831</v>
      </c>
      <c r="H827" s="6">
        <f>('Base original'!H827-MIN('Base original'!H:H))/(MAX('Base original'!H:H)-MIN('Base original'!H:H))</f>
        <v>0.27679882525697136</v>
      </c>
      <c r="I827" s="6">
        <f>('Base original'!I827-MIN('Base original'!I:I))/(MAX('Base original'!I:I)-MIN('Base original'!I:I))</f>
        <v>0.37007874015748027</v>
      </c>
      <c r="J827" s="6">
        <f>('Base original'!J827-MIN('Base original'!J:J))/(MAX('Base original'!J:J)-MIN('Base original'!J:J))</f>
        <v>0.13772455089820362</v>
      </c>
      <c r="K827" s="6">
        <f>('Base original'!K827-MIN('Base original'!K:K))/(MAX('Base original'!K:K)-MIN('Base original'!K:K))</f>
        <v>0.55384615384615377</v>
      </c>
      <c r="L827" s="6">
        <f>'Base original'!L827</f>
        <v>6</v>
      </c>
      <c r="M827">
        <v>1168</v>
      </c>
      <c r="O827">
        <v>0.12544966005129798</v>
      </c>
      <c r="P827" t="str">
        <f>IF(O827&lt;=cockpit!C$11,"treino","teste")</f>
        <v>treino</v>
      </c>
      <c r="AP827" s="6">
        <v>0.78535403138597892</v>
      </c>
      <c r="AQ827" s="6">
        <v>1.177450422287553</v>
      </c>
      <c r="AR827" s="6">
        <v>1.2658691421244848</v>
      </c>
      <c r="AS827" s="6">
        <v>1.2910816758666934</v>
      </c>
      <c r="AT827" s="6">
        <v>1.2683333890782249</v>
      </c>
      <c r="AU827" s="6">
        <v>1.1673412512617023</v>
      </c>
      <c r="AV827" s="6">
        <v>1.2835481315542761</v>
      </c>
      <c r="AW827" s="6">
        <v>1.2230589605942228</v>
      </c>
      <c r="AX827" s="6">
        <v>0.80601041575231702</v>
      </c>
      <c r="AY827" s="6">
        <v>0.76641803193542912</v>
      </c>
      <c r="AZ827" s="6">
        <v>0.84403573812777766</v>
      </c>
      <c r="BA827" s="6">
        <v>1.2052205595656578</v>
      </c>
      <c r="BB827" s="6">
        <v>0.97463358787621024</v>
      </c>
      <c r="BC827" s="6">
        <v>1.11969644589623</v>
      </c>
      <c r="BD827" s="6">
        <v>0.9317058761162812</v>
      </c>
      <c r="BE827" s="6">
        <v>1.4960550725174642</v>
      </c>
      <c r="BF827" s="6">
        <v>0.923441797686956</v>
      </c>
      <c r="BG827" s="6">
        <v>1.0000693944310992</v>
      </c>
      <c r="BH827" s="6">
        <v>0.97007081175573129</v>
      </c>
      <c r="BI827" s="6">
        <v>1.0226450344245399</v>
      </c>
      <c r="BL827" s="8">
        <f>IF(BL$1&lt;=cockpit!$C$15,1/(1+EXP(-(AP827+T$14))),0)</f>
        <v>0.71980459679145392</v>
      </c>
      <c r="BM827" s="8">
        <f>IF(BM$1&lt;=cockpit!$C$15,1/(1+EXP(-(AQ827+U$14))),0)</f>
        <v>0.78533020494820882</v>
      </c>
      <c r="BN827" s="8">
        <f>IF(BN$1&lt;=cockpit!$C$15,1/(1+EXP(-(AR827+V$14))),0)</f>
        <v>0.80499368368605628</v>
      </c>
      <c r="BO827" s="8">
        <f>IF(BO$1&lt;=cockpit!$C$15,1/(1+EXP(-(AS827+W$14))),0)</f>
        <v>0.79565312343999584</v>
      </c>
      <c r="BP827" s="8">
        <f>IF(BP$1&lt;=cockpit!$C$15,1/(1+EXP(-(AT827+X$14))),0)</f>
        <v>0.79832421703303369</v>
      </c>
      <c r="BQ827" s="8">
        <f>IF(BQ$1&lt;=cockpit!$C$15,1/(1+EXP(-(AU827+Y$14))),0)</f>
        <v>0.83413363694396336</v>
      </c>
      <c r="BR827" s="8">
        <f>IF(BR$1&lt;=cockpit!$C$15,1/(1+EXP(-(AV827+Z$14))),0)</f>
        <v>0.84291289791955815</v>
      </c>
      <c r="BS827" s="8">
        <f>IF(BS$1&lt;=cockpit!$C$15,1/(1+EXP(-(AW827+AA$14))),0)</f>
        <v>0.79114217271281728</v>
      </c>
      <c r="BT827" s="8">
        <f>IF(BT$1&lt;=cockpit!$C$15,1/(1+EXP(-(AX827+AB$14))),0)</f>
        <v>0.71094298385706634</v>
      </c>
      <c r="BU827" s="8">
        <f>IF(BU$1&lt;=cockpit!$C$15,1/(1+EXP(-(AY827+AC$14))),0)</f>
        <v>0.69146794919448951</v>
      </c>
      <c r="BV827" s="8">
        <f>IF(BV$1&lt;=cockpit!$C$15,1/(1+EXP(-(AZ827+AD$14))),0)</f>
        <v>0.77191468807636221</v>
      </c>
      <c r="BW827" s="8">
        <f>IF(BW$1&lt;=cockpit!$C$15,1/(1+EXP(-(BA827+AE$14))),0)</f>
        <v>0.83637338661280147</v>
      </c>
      <c r="BX827" s="8">
        <f>IF(BX$1&lt;=cockpit!$C$15,1/(1+EXP(-(BB827+AF$14))),0)</f>
        <v>0.84615913614887617</v>
      </c>
      <c r="BY827" s="8">
        <f>IF(BY$1&lt;=cockpit!$C$15,1/(1+EXP(-(BC827+AG$14))),0)</f>
        <v>0.74858877680279678</v>
      </c>
      <c r="BZ827" s="8">
        <f>IF(BZ$1&lt;=cockpit!$C$15,1/(1+EXP(-(BD827+AH$14))),0)</f>
        <v>0.77490716580319241</v>
      </c>
      <c r="CA827" s="8">
        <f>IF(CA$1&lt;=cockpit!$C$15,1/(1+EXP(-(BE827+AI$14))),0)</f>
        <v>0.92180352308858493</v>
      </c>
      <c r="CB827" s="8">
        <f>IF(CB$1&lt;=cockpit!$C$15,1/(1+EXP(-(BF827+AJ$14))),0)</f>
        <v>0.7919048905813999</v>
      </c>
      <c r="CC827" s="8">
        <f>IF(CC$1&lt;=cockpit!$C$15,1/(1+EXP(-(BG827+AK$14))),0)</f>
        <v>0.7662935646012643</v>
      </c>
      <c r="CD827" s="8">
        <f>IF(CD$1&lt;=cockpit!$C$15,1/(1+EXP(-(BH827+AL$14))),0)</f>
        <v>0.8700143767306211</v>
      </c>
      <c r="CE827" s="8">
        <f>IF(CE$1&lt;=cockpit!$C$15,1/(1+EXP(-(BI827+AM$14))),0)</f>
        <v>0.82696912536289768</v>
      </c>
      <c r="CH827" s="6">
        <v>5.3415689658461716</v>
      </c>
      <c r="CK827" s="9">
        <f t="shared" si="277"/>
        <v>5.3415689658461716</v>
      </c>
      <c r="CM827" s="9">
        <f t="shared" si="278"/>
        <v>0.43353142673687994</v>
      </c>
      <c r="CP827">
        <f t="shared" si="279"/>
        <v>-0.65843103415382842</v>
      </c>
      <c r="CV827">
        <v>5.1631394802052685E-2</v>
      </c>
      <c r="CW827">
        <v>-0.27006512057023441</v>
      </c>
      <c r="CX827">
        <v>-1.1145223456645597E-2</v>
      </c>
      <c r="CY827">
        <v>-0.17632933870188633</v>
      </c>
      <c r="CZ827">
        <v>-0.21076408910614716</v>
      </c>
      <c r="DA827">
        <v>-0.49645302224074128</v>
      </c>
      <c r="DB827">
        <v>-8.7437227007869951E-3</v>
      </c>
      <c r="DC827">
        <v>-0.41394314217860828</v>
      </c>
      <c r="DD827">
        <v>-0.17926262449075994</v>
      </c>
      <c r="DE827">
        <v>-0.38914025992927032</v>
      </c>
      <c r="DF827">
        <v>-0.47962500631333888</v>
      </c>
      <c r="DG827">
        <v>-0.13103527394075654</v>
      </c>
      <c r="DH827">
        <v>6.7603392499196516E-2</v>
      </c>
      <c r="DI827">
        <v>-0.32749424399063515</v>
      </c>
      <c r="DJ827">
        <v>-9.0718918479242835E-2</v>
      </c>
      <c r="DK827">
        <v>0.11877603978524377</v>
      </c>
      <c r="DL827">
        <v>-0.43658582811820434</v>
      </c>
      <c r="DM827">
        <v>-0.39168089604308925</v>
      </c>
      <c r="DN827">
        <v>-0.26166836329044191</v>
      </c>
      <c r="DO827">
        <v>1.3945078683432579E-2</v>
      </c>
      <c r="DR827">
        <f t="shared" si="280"/>
        <v>2.4880205839153971E-2</v>
      </c>
      <c r="DS827">
        <f t="shared" si="292"/>
        <v>-0.10350420456274123</v>
      </c>
      <c r="DT827">
        <f t="shared" si="293"/>
        <v>-3.9229533644440095E-3</v>
      </c>
      <c r="DU827">
        <f t="shared" si="294"/>
        <v>-6.4701601121398819E-2</v>
      </c>
      <c r="DV827">
        <f t="shared" si="295"/>
        <v>-7.643959199318047E-2</v>
      </c>
      <c r="DW827">
        <f t="shared" si="296"/>
        <v>-0.15103147246984638</v>
      </c>
      <c r="DX827">
        <f t="shared" si="297"/>
        <v>-2.5312888924533278E-3</v>
      </c>
      <c r="DY827">
        <f t="shared" si="298"/>
        <v>-0.15485367172447806</v>
      </c>
      <c r="DZ827">
        <f t="shared" si="299"/>
        <v>-8.8656136780596417E-2</v>
      </c>
      <c r="EA827">
        <f t="shared" si="281"/>
        <v>-0.2030814350074632</v>
      </c>
      <c r="EB827">
        <f t="shared" si="282"/>
        <v>-0.19383935003799374</v>
      </c>
      <c r="EC827">
        <f t="shared" si="283"/>
        <v>-3.9373421217857453E-2</v>
      </c>
      <c r="ED827">
        <f t="shared" si="284"/>
        <v>1.9200358342373731E-2</v>
      </c>
      <c r="EE827">
        <f t="shared" si="285"/>
        <v>-0.14397133073554766</v>
      </c>
      <c r="EF827">
        <f t="shared" si="286"/>
        <v>-3.6243921103609932E-2</v>
      </c>
      <c r="EG827">
        <f t="shared" si="287"/>
        <v>1.7849457161292638E-2</v>
      </c>
      <c r="EH827">
        <f t="shared" si="288"/>
        <v>-0.16279702438425994</v>
      </c>
      <c r="EI827">
        <f t="shared" si="289"/>
        <v>-0.16168359150352332</v>
      </c>
      <c r="EJ827">
        <f t="shared" si="290"/>
        <v>-6.3605033293928387E-2</v>
      </c>
      <c r="EK827">
        <f t="shared" si="291"/>
        <v>4.4083470797072703E-3</v>
      </c>
    </row>
    <row r="828" spans="1:141" x14ac:dyDescent="0.3">
      <c r="A828" s="6">
        <f>('Base original'!A828-MIN('Base original'!A:A))/(MAX('Base original'!A:A)-MIN('Base original'!A:A))</f>
        <v>0.26548672566371678</v>
      </c>
      <c r="B828" s="6">
        <f>('Base original'!B828-MIN('Base original'!B:B))/(MAX('Base original'!B:B)-MIN('Base original'!B:B))</f>
        <v>0.26027397260273971</v>
      </c>
      <c r="C828" s="6">
        <f>('Base original'!C828-MIN('Base original'!C:C))/(MAX('Base original'!C:C)-MIN('Base original'!C:C))</f>
        <v>0.28999999999999998</v>
      </c>
      <c r="D828" s="6">
        <f>('Base original'!D828-MIN('Base original'!D:D))/(MAX('Base original'!D:D)-MIN('Base original'!D:D))</f>
        <v>9.5890410958904104E-2</v>
      </c>
      <c r="E828" s="6">
        <f>('Base original'!E828-MIN('Base original'!E:E))/(MAX('Base original'!E:E)-MIN('Base original'!E:E))</f>
        <v>0.12353923205342236</v>
      </c>
      <c r="F828" s="6">
        <f>('Base original'!F828-MIN('Base original'!F:F))/(MAX('Base original'!F:F)-MIN('Base original'!F:F))</f>
        <v>5.9701492537313432E-2</v>
      </c>
      <c r="G828" s="6">
        <f>('Base original'!G828-MIN('Base original'!G:G))/(MAX('Base original'!G:G)-MIN('Base original'!G:G))</f>
        <v>2.8268551236749116E-2</v>
      </c>
      <c r="H828" s="6">
        <f>('Base original'!H828-MIN('Base original'!H:H))/(MAX('Base original'!H:H)-MIN('Base original'!H:H))</f>
        <v>0.36343612334801928</v>
      </c>
      <c r="I828" s="6">
        <f>('Base original'!I828-MIN('Base original'!I:I))/(MAX('Base original'!I:I)-MIN('Base original'!I:I))</f>
        <v>0.45669291338582663</v>
      </c>
      <c r="J828" s="6">
        <f>('Base original'!J828-MIN('Base original'!J:J))/(MAX('Base original'!J:J)-MIN('Base original'!J:J))</f>
        <v>0.17365269461077845</v>
      </c>
      <c r="K828" s="6">
        <f>('Base original'!K828-MIN('Base original'!K:K))/(MAX('Base original'!K:K)-MIN('Base original'!K:K))</f>
        <v>0.47692307692307689</v>
      </c>
      <c r="L828" s="6">
        <f>'Base original'!L828</f>
        <v>6</v>
      </c>
      <c r="M828">
        <v>1169</v>
      </c>
      <c r="O828">
        <v>6.7170242977727668E-3</v>
      </c>
      <c r="P828" t="str">
        <f>IF(O828&lt;=cockpit!C$11,"treino","teste")</f>
        <v>treino</v>
      </c>
      <c r="AP828" s="6">
        <v>0.77114748088341034</v>
      </c>
      <c r="AQ828" s="6">
        <v>1.3150450939715415</v>
      </c>
      <c r="AR828" s="6">
        <v>1.2481056875556433</v>
      </c>
      <c r="AS828" s="6">
        <v>1.4977406236996735</v>
      </c>
      <c r="AT828" s="6">
        <v>1.4550999367171804</v>
      </c>
      <c r="AU828" s="6">
        <v>1.3461928351267858</v>
      </c>
      <c r="AV828" s="6">
        <v>1.3415645290685498</v>
      </c>
      <c r="AW828" s="6">
        <v>1.508991476571155</v>
      </c>
      <c r="AX828" s="6">
        <v>0.90026198384928857</v>
      </c>
      <c r="AY828" s="6">
        <v>0.80042670401649763</v>
      </c>
      <c r="AZ828" s="6">
        <v>0.94595611240097188</v>
      </c>
      <c r="BA828" s="6">
        <v>1.3717449982670611</v>
      </c>
      <c r="BB828" s="6">
        <v>1.1128938124602352</v>
      </c>
      <c r="BC828" s="6">
        <v>1.2169221524970453</v>
      </c>
      <c r="BD828" s="6">
        <v>1.0749512573313935</v>
      </c>
      <c r="BE828" s="6">
        <v>1.7598379379777795</v>
      </c>
      <c r="BF828" s="6">
        <v>1.081252795958495</v>
      </c>
      <c r="BG828" s="6">
        <v>1.0419935036250263</v>
      </c>
      <c r="BH828" s="6">
        <v>1.0328329574692137</v>
      </c>
      <c r="BI828" s="6">
        <v>1.1539462723820928</v>
      </c>
      <c r="BL828" s="8">
        <f>IF(BL$1&lt;=cockpit!$C$15,1/(1+EXP(-(AP828+T$14))),0)</f>
        <v>0.71693040852307255</v>
      </c>
      <c r="BM828" s="8">
        <f>IF(BM$1&lt;=cockpit!$C$15,1/(1+EXP(-(AQ828+U$14))),0)</f>
        <v>0.80761671632388465</v>
      </c>
      <c r="BN828" s="8">
        <f>IF(BN$1&lt;=cockpit!$C$15,1/(1+EXP(-(AR828+V$14))),0)</f>
        <v>0.80219008149270299</v>
      </c>
      <c r="BO828" s="8">
        <f>IF(BO$1&lt;=cockpit!$C$15,1/(1+EXP(-(AS828+W$14))),0)</f>
        <v>0.82721310601962328</v>
      </c>
      <c r="BP828" s="8">
        <f>IF(BP$1&lt;=cockpit!$C$15,1/(1+EXP(-(AT828+X$14))),0)</f>
        <v>0.82672898115155591</v>
      </c>
      <c r="BQ828" s="8">
        <f>IF(BQ$1&lt;=cockpit!$C$15,1/(1+EXP(-(AU828+Y$14))),0)</f>
        <v>0.85742466413853191</v>
      </c>
      <c r="BR828" s="8">
        <f>IF(BR$1&lt;=cockpit!$C$15,1/(1+EXP(-(AV828+Z$14))),0)</f>
        <v>0.85044297269077496</v>
      </c>
      <c r="BS828" s="8">
        <f>IF(BS$1&lt;=cockpit!$C$15,1/(1+EXP(-(AW828+AA$14))),0)</f>
        <v>0.83448548263260458</v>
      </c>
      <c r="BT828" s="8">
        <f>IF(BT$1&lt;=cockpit!$C$15,1/(1+EXP(-(AX828+AB$14))),0)</f>
        <v>0.72992061490268545</v>
      </c>
      <c r="BU828" s="8">
        <f>IF(BU$1&lt;=cockpit!$C$15,1/(1+EXP(-(AY828+AC$14))),0)</f>
        <v>0.69867573145283857</v>
      </c>
      <c r="BV828" s="8">
        <f>IF(BV$1&lt;=cockpit!$C$15,1/(1+EXP(-(AZ828+AD$14))),0)</f>
        <v>0.78936044911127257</v>
      </c>
      <c r="BW828" s="8">
        <f>IF(BW$1&lt;=cockpit!$C$15,1/(1+EXP(-(BA828+AE$14))),0)</f>
        <v>0.85790682606021229</v>
      </c>
      <c r="BX828" s="8">
        <f>IF(BX$1&lt;=cockpit!$C$15,1/(1+EXP(-(BB828+AF$14))),0)</f>
        <v>0.86330890297921004</v>
      </c>
      <c r="BY828" s="8">
        <f>IF(BY$1&lt;=cockpit!$C$15,1/(1+EXP(-(BC828+AG$14))),0)</f>
        <v>0.76644146032510163</v>
      </c>
      <c r="BZ828" s="8">
        <f>IF(BZ$1&lt;=cockpit!$C$15,1/(1+EXP(-(BD828+AH$14))),0)</f>
        <v>0.79890678278128724</v>
      </c>
      <c r="CA828" s="8">
        <f>IF(CA$1&lt;=cockpit!$C$15,1/(1+EXP(-(BE828+AI$14))),0)</f>
        <v>0.9388249936490678</v>
      </c>
      <c r="CB828" s="8">
        <f>IF(CB$1&lt;=cockpit!$C$15,1/(1+EXP(-(BF828+AJ$14))),0)</f>
        <v>0.8167163748920806</v>
      </c>
      <c r="CC828" s="8">
        <f>IF(CC$1&lt;=cockpit!$C$15,1/(1+EXP(-(BG828+AK$14))),0)</f>
        <v>0.7737176872875785</v>
      </c>
      <c r="CD828" s="8">
        <f>IF(CD$1&lt;=cockpit!$C$15,1/(1+EXP(-(BH828+AL$14))),0)</f>
        <v>0.8769487943020966</v>
      </c>
      <c r="CE828" s="8">
        <f>IF(CE$1&lt;=cockpit!$C$15,1/(1+EXP(-(BI828+AM$14))),0)</f>
        <v>0.84495900614429631</v>
      </c>
      <c r="CH828" s="6">
        <v>5.4703607797559455</v>
      </c>
      <c r="CK828" s="9">
        <f t="shared" si="277"/>
        <v>5.4703607797559455</v>
      </c>
      <c r="CM828" s="9">
        <f t="shared" si="278"/>
        <v>0.28051770362073009</v>
      </c>
      <c r="CP828">
        <f t="shared" si="279"/>
        <v>-0.52963922024405452</v>
      </c>
      <c r="CV828">
        <v>4.1532081971523985E-2</v>
      </c>
      <c r="CW828">
        <v>-0.21723927405359506</v>
      </c>
      <c r="CX828">
        <v>-8.9651719843515491E-3</v>
      </c>
      <c r="CY828">
        <v>-0.14183859601368373</v>
      </c>
      <c r="CZ828">
        <v>-0.16953776784395688</v>
      </c>
      <c r="DA828">
        <v>-0.39934477257030371</v>
      </c>
      <c r="DB828">
        <v>-7.0334146373075166E-3</v>
      </c>
      <c r="DC828">
        <v>-0.33297416384785866</v>
      </c>
      <c r="DD828">
        <v>-0.14419811905768565</v>
      </c>
      <c r="DE828">
        <v>-0.31302282721132435</v>
      </c>
      <c r="DF828">
        <v>-0.38580838565698322</v>
      </c>
      <c r="DG828">
        <v>-0.10540423630492819</v>
      </c>
      <c r="DH828">
        <v>5.4379891335380216E-2</v>
      </c>
      <c r="DI828">
        <v>-0.26343502511926309</v>
      </c>
      <c r="DJ828">
        <v>-7.2973925517466814E-2</v>
      </c>
      <c r="DK828">
        <v>9.5542958688724394E-2</v>
      </c>
      <c r="DL828">
        <v>-0.35118784744296833</v>
      </c>
      <c r="DM828">
        <v>-0.31506650446899831</v>
      </c>
      <c r="DN828">
        <v>-0.21048495697623676</v>
      </c>
      <c r="DO828">
        <v>1.1217364032099478E-2</v>
      </c>
      <c r="DR828">
        <f t="shared" si="280"/>
        <v>2.0185039941703817E-2</v>
      </c>
      <c r="DS828">
        <f t="shared" si="292"/>
        <v>-7.554609578040454E-2</v>
      </c>
      <c r="DT828">
        <f t="shared" si="293"/>
        <v>-3.1960037817182086E-3</v>
      </c>
      <c r="DU828">
        <f t="shared" si="294"/>
        <v>-4.4781065545791664E-2</v>
      </c>
      <c r="DV828">
        <f t="shared" si="295"/>
        <v>-5.36619572446791E-2</v>
      </c>
      <c r="DW828">
        <f t="shared" si="296"/>
        <v>-0.10575565887297914</v>
      </c>
      <c r="DX828">
        <f t="shared" si="297"/>
        <v>-1.9464746436901408E-3</v>
      </c>
      <c r="DY828">
        <f t="shared" si="298"/>
        <v>-0.10110227036503402</v>
      </c>
      <c r="DZ828">
        <f t="shared" si="299"/>
        <v>-6.7371653388411737E-2</v>
      </c>
      <c r="EA828">
        <f t="shared" si="281"/>
        <v>-0.16022142973212206</v>
      </c>
      <c r="EB828">
        <f t="shared" si="282"/>
        <v>-0.14541507003461632</v>
      </c>
      <c r="EC828">
        <f t="shared" si="283"/>
        <v>-2.7826283887083591E-2</v>
      </c>
      <c r="ED828">
        <f t="shared" si="284"/>
        <v>1.3850435317810111E-2</v>
      </c>
      <c r="EE828">
        <f t="shared" si="285"/>
        <v>-0.10868472653693832</v>
      </c>
      <c r="EF828">
        <f t="shared" si="286"/>
        <v>-2.6398168136434932E-2</v>
      </c>
      <c r="EG828">
        <f t="shared" si="287"/>
        <v>1.1332124017446899E-2</v>
      </c>
      <c r="EH828">
        <f t="shared" si="288"/>
        <v>-0.11693654978974198</v>
      </c>
      <c r="EI828">
        <f t="shared" si="289"/>
        <v>-0.1264553885154002</v>
      </c>
      <c r="EJ828">
        <f t="shared" si="290"/>
        <v>-4.8613776613240969E-2</v>
      </c>
      <c r="EK828">
        <f t="shared" si="291"/>
        <v>3.2086627949031482E-3</v>
      </c>
    </row>
    <row r="829" spans="1:141" x14ac:dyDescent="0.3">
      <c r="A829" s="6">
        <f>('Base original'!A829-MIN('Base original'!A:A))/(MAX('Base original'!A:A)-MIN('Base original'!A:A))</f>
        <v>0.40707964601769908</v>
      </c>
      <c r="B829" s="6">
        <f>('Base original'!B829-MIN('Base original'!B:B))/(MAX('Base original'!B:B)-MIN('Base original'!B:B))</f>
        <v>0.16438356164383561</v>
      </c>
      <c r="C829" s="6">
        <f>('Base original'!C829-MIN('Base original'!C:C))/(MAX('Base original'!C:C)-MIN('Base original'!C:C))</f>
        <v>0.34</v>
      </c>
      <c r="D829" s="6">
        <f>('Base original'!D829-MIN('Base original'!D:D))/(MAX('Base original'!D:D)-MIN('Base original'!D:D))</f>
        <v>4.7945205479452059E-2</v>
      </c>
      <c r="E829" s="6">
        <f>('Base original'!E829-MIN('Base original'!E:E))/(MAX('Base original'!E:E)-MIN('Base original'!E:E))</f>
        <v>8.3472454090150264E-2</v>
      </c>
      <c r="F829" s="6">
        <f>('Base original'!F829-MIN('Base original'!F:F))/(MAX('Base original'!F:F)-MIN('Base original'!F:F))</f>
        <v>5.9701492537313432E-2</v>
      </c>
      <c r="G829" s="6">
        <f>('Base original'!G829-MIN('Base original'!G:G))/(MAX('Base original'!G:G)-MIN('Base original'!G:G))</f>
        <v>2.1201413427561839E-2</v>
      </c>
      <c r="H829" s="6">
        <f>('Base original'!H829-MIN('Base original'!H:H))/(MAX('Base original'!H:H)-MIN('Base original'!H:H))</f>
        <v>0.4845814977973536</v>
      </c>
      <c r="I829" s="6">
        <f>('Base original'!I829-MIN('Base original'!I:I))/(MAX('Base original'!I:I)-MIN('Base original'!I:I))</f>
        <v>0.3622047244094489</v>
      </c>
      <c r="J829" s="6">
        <f>('Base original'!J829-MIN('Base original'!J:J))/(MAX('Base original'!J:J)-MIN('Base original'!J:J))</f>
        <v>0.20359281437125751</v>
      </c>
      <c r="K829" s="6">
        <f>('Base original'!K829-MIN('Base original'!K:K))/(MAX('Base original'!K:K)-MIN('Base original'!K:K))</f>
        <v>0.32307692307692304</v>
      </c>
      <c r="L829" s="6">
        <f>'Base original'!L829</f>
        <v>6</v>
      </c>
      <c r="M829">
        <v>1170</v>
      </c>
      <c r="O829">
        <v>0.39834569684241194</v>
      </c>
      <c r="P829" t="str">
        <f>IF(O829&lt;=cockpit!C$11,"treino","teste")</f>
        <v>treino</v>
      </c>
      <c r="AP829" s="6">
        <v>0.83325128645471291</v>
      </c>
      <c r="AQ829" s="6">
        <v>1.3314163156192627</v>
      </c>
      <c r="AR829" s="6">
        <v>1.1337698389766557</v>
      </c>
      <c r="AS829" s="6">
        <v>1.4753263061131667</v>
      </c>
      <c r="AT829" s="6">
        <v>1.4222572689560078</v>
      </c>
      <c r="AU829" s="6">
        <v>1.3546205385332524</v>
      </c>
      <c r="AV829" s="6">
        <v>1.3376411586729866</v>
      </c>
      <c r="AW829" s="6">
        <v>1.6327110307638228</v>
      </c>
      <c r="AX829" s="6">
        <v>0.84274331224862131</v>
      </c>
      <c r="AY829" s="6">
        <v>0.79530729350554263</v>
      </c>
      <c r="AZ829" s="6">
        <v>0.85948007458948661</v>
      </c>
      <c r="BA829" s="6">
        <v>1.3584127030218269</v>
      </c>
      <c r="BB829" s="6">
        <v>1.1127537795345661</v>
      </c>
      <c r="BC829" s="6">
        <v>1.0832783799844845</v>
      </c>
      <c r="BD829" s="6">
        <v>1.0402799122927495</v>
      </c>
      <c r="BE829" s="6">
        <v>1.6679873396551415</v>
      </c>
      <c r="BF829" s="6">
        <v>1.1062922018610024</v>
      </c>
      <c r="BG829" s="6">
        <v>0.96203126304245112</v>
      </c>
      <c r="BH829" s="6">
        <v>0.97999424344329411</v>
      </c>
      <c r="BI829" s="6">
        <v>1.1632835265035957</v>
      </c>
      <c r="BL829" s="8">
        <f>IF(BL$1&lt;=cockpit!$C$15,1/(1+EXP(-(AP829+T$14))),0)</f>
        <v>0.72936234813752077</v>
      </c>
      <c r="BM829" s="8">
        <f>IF(BM$1&lt;=cockpit!$C$15,1/(1+EXP(-(AQ829+U$14))),0)</f>
        <v>0.81014754312635529</v>
      </c>
      <c r="BN829" s="8">
        <f>IF(BN$1&lt;=cockpit!$C$15,1/(1+EXP(-(AR829+V$14))),0)</f>
        <v>0.78341901963513272</v>
      </c>
      <c r="BO829" s="8">
        <f>IF(BO$1&lt;=cockpit!$C$15,1/(1+EXP(-(AS829+W$14))),0)</f>
        <v>0.82398585776006883</v>
      </c>
      <c r="BP829" s="8">
        <f>IF(BP$1&lt;=cockpit!$C$15,1/(1+EXP(-(AT829+X$14))),0)</f>
        <v>0.82197372948088776</v>
      </c>
      <c r="BQ829" s="8">
        <f>IF(BQ$1&lt;=cockpit!$C$15,1/(1+EXP(-(AU829+Y$14))),0)</f>
        <v>0.85845183055201446</v>
      </c>
      <c r="BR829" s="8">
        <f>IF(BR$1&lt;=cockpit!$C$15,1/(1+EXP(-(AV829+Z$14))),0)</f>
        <v>0.84994327389368052</v>
      </c>
      <c r="BS829" s="8">
        <f>IF(BS$1&lt;=cockpit!$C$15,1/(1+EXP(-(AW829+AA$14))),0)</f>
        <v>0.85087444678635471</v>
      </c>
      <c r="BT829" s="8">
        <f>IF(BT$1&lt;=cockpit!$C$15,1/(1+EXP(-(AX829+AB$14))),0)</f>
        <v>0.71843282883063708</v>
      </c>
      <c r="BU829" s="8">
        <f>IF(BU$1&lt;=cockpit!$C$15,1/(1+EXP(-(AY829+AC$14))),0)</f>
        <v>0.69759685746437838</v>
      </c>
      <c r="BV829" s="8">
        <f>IF(BV$1&lt;=cockpit!$C$15,1/(1+EXP(-(AZ829+AD$14))),0)</f>
        <v>0.77462242995946773</v>
      </c>
      <c r="BW829" s="8">
        <f>IF(BW$1&lt;=cockpit!$C$15,1/(1+EXP(-(BA829+AE$14))),0)</f>
        <v>0.85627381514006984</v>
      </c>
      <c r="BX829" s="8">
        <f>IF(BX$1&lt;=cockpit!$C$15,1/(1+EXP(-(BB829+AF$14))),0)</f>
        <v>0.863292377323301</v>
      </c>
      <c r="BY829" s="8">
        <f>IF(BY$1&lt;=cockpit!$C$15,1/(1+EXP(-(BC829+AG$14))),0)</f>
        <v>0.74167291920146072</v>
      </c>
      <c r="BZ829" s="8">
        <f>IF(BZ$1&lt;=cockpit!$C$15,1/(1+EXP(-(BD829+AH$14))),0)</f>
        <v>0.79327890628790476</v>
      </c>
      <c r="CA829" s="8">
        <f>IF(CA$1&lt;=cockpit!$C$15,1/(1+EXP(-(BE829+AI$14))),0)</f>
        <v>0.93333224104596968</v>
      </c>
      <c r="CB829" s="8">
        <f>IF(CB$1&lt;=cockpit!$C$15,1/(1+EXP(-(BF829+AJ$14))),0)</f>
        <v>0.82043485873100086</v>
      </c>
      <c r="CC829" s="8">
        <f>IF(CC$1&lt;=cockpit!$C$15,1/(1+EXP(-(BG829+AK$14))),0)</f>
        <v>0.7594125312571397</v>
      </c>
      <c r="CD829" s="8">
        <f>IF(CD$1&lt;=cockpit!$C$15,1/(1+EXP(-(BH829+AL$14))),0)</f>
        <v>0.87113249657740333</v>
      </c>
      <c r="CE829" s="8">
        <f>IF(CE$1&lt;=cockpit!$C$15,1/(1+EXP(-(BI829+AM$14))),0)</f>
        <v>0.84617828099245684</v>
      </c>
      <c r="CH829" s="6">
        <v>5.4434813672980873</v>
      </c>
      <c r="CK829" s="9">
        <f t="shared" si="277"/>
        <v>5.4434813672980873</v>
      </c>
      <c r="CM829" s="9">
        <f t="shared" si="278"/>
        <v>0.30971298854440643</v>
      </c>
      <c r="CP829">
        <f t="shared" si="279"/>
        <v>-0.55651863270191271</v>
      </c>
      <c r="CV829">
        <v>4.3639852542275447E-2</v>
      </c>
      <c r="CW829">
        <v>-0.22826425828086125</v>
      </c>
      <c r="CX829">
        <v>-9.4201582208541593E-3</v>
      </c>
      <c r="CY829">
        <v>-0.14903696422164711</v>
      </c>
      <c r="CZ829">
        <v>-0.17814188063409817</v>
      </c>
      <c r="DA829">
        <v>-0.41961168718788155</v>
      </c>
      <c r="DB829">
        <v>-7.3903633786341332E-3</v>
      </c>
      <c r="DC829">
        <v>-0.34987274224949755</v>
      </c>
      <c r="DD829">
        <v>-0.15151623404926964</v>
      </c>
      <c r="DE829">
        <v>-0.32890886691484367</v>
      </c>
      <c r="DF829">
        <v>-0.4053883229641107</v>
      </c>
      <c r="DG829">
        <v>-0.11075354548399577</v>
      </c>
      <c r="DH829">
        <v>5.7139693617287608E-2</v>
      </c>
      <c r="DI829">
        <v>-0.27680446307886891</v>
      </c>
      <c r="DJ829">
        <v>-7.6677382828934729E-2</v>
      </c>
      <c r="DK829">
        <v>0.10039180389481571</v>
      </c>
      <c r="DL829">
        <v>-0.36901077792243164</v>
      </c>
      <c r="DM829">
        <v>-0.33105626165007612</v>
      </c>
      <c r="DN829">
        <v>-0.22116715678034446</v>
      </c>
      <c r="DO829">
        <v>1.1786649959168489E-2</v>
      </c>
      <c r="DR829">
        <f t="shared" si="280"/>
        <v>2.0424784847085056E-2</v>
      </c>
      <c r="DS829">
        <f t="shared" si="292"/>
        <v>-7.8445513761580321E-2</v>
      </c>
      <c r="DT829">
        <f t="shared" si="293"/>
        <v>-3.6385798192674103E-3</v>
      </c>
      <c r="DU829">
        <f t="shared" si="294"/>
        <v>-4.784791588928515E-2</v>
      </c>
      <c r="DV829">
        <f t="shared" si="295"/>
        <v>-5.7781955758979049E-2</v>
      </c>
      <c r="DW829">
        <f t="shared" si="296"/>
        <v>-0.11038324119630469</v>
      </c>
      <c r="DX829">
        <f t="shared" si="297"/>
        <v>-2.0515384989057681E-3</v>
      </c>
      <c r="DY829">
        <f t="shared" si="298"/>
        <v>-9.6569311779871964E-2</v>
      </c>
      <c r="DZ829">
        <f t="shared" si="299"/>
        <v>-7.331177688851484E-2</v>
      </c>
      <c r="EA829">
        <f t="shared" si="281"/>
        <v>-0.16884820349072774</v>
      </c>
      <c r="EB829">
        <f t="shared" si="282"/>
        <v>-0.16213915054455882</v>
      </c>
      <c r="EC829">
        <f t="shared" si="283"/>
        <v>-2.9548509168677645E-2</v>
      </c>
      <c r="ED829">
        <f t="shared" si="284"/>
        <v>1.4554981095812412E-2</v>
      </c>
      <c r="EE829">
        <f t="shared" si="285"/>
        <v>-0.12454021859369875</v>
      </c>
      <c r="EF829">
        <f t="shared" si="286"/>
        <v>-2.8424963464227931E-2</v>
      </c>
      <c r="EG829">
        <f t="shared" si="287"/>
        <v>1.2939592749938689E-2</v>
      </c>
      <c r="EH829">
        <f t="shared" si="288"/>
        <v>-0.1206246942705444</v>
      </c>
      <c r="EI829">
        <f t="shared" si="289"/>
        <v>-0.14013366817990111</v>
      </c>
      <c r="EJ829">
        <f t="shared" si="290"/>
        <v>-5.3329632532024322E-2</v>
      </c>
      <c r="EK829">
        <f t="shared" si="291"/>
        <v>3.3472001624400838E-3</v>
      </c>
    </row>
    <row r="830" spans="1:141" x14ac:dyDescent="0.3">
      <c r="A830" s="6">
        <f>('Base original'!A830-MIN('Base original'!A:A))/(MAX('Base original'!A:A)-MIN('Base original'!A:A))</f>
        <v>0.45132743362831851</v>
      </c>
      <c r="B830" s="6">
        <f>('Base original'!B830-MIN('Base original'!B:B))/(MAX('Base original'!B:B)-MIN('Base original'!B:B))</f>
        <v>0.20547945205479451</v>
      </c>
      <c r="C830" s="6">
        <f>('Base original'!C830-MIN('Base original'!C:C))/(MAX('Base original'!C:C)-MIN('Base original'!C:C))</f>
        <v>0.46</v>
      </c>
      <c r="D830" s="6">
        <f>('Base original'!D830-MIN('Base original'!D:D))/(MAX('Base original'!D:D)-MIN('Base original'!D:D))</f>
        <v>8.2191780821917818E-2</v>
      </c>
      <c r="E830" s="6">
        <f>('Base original'!E830-MIN('Base original'!E:E))/(MAX('Base original'!E:E)-MIN('Base original'!E:E))</f>
        <v>0.10350584307178631</v>
      </c>
      <c r="F830" s="6">
        <f>('Base original'!F830-MIN('Base original'!F:F))/(MAX('Base original'!F:F)-MIN('Base original'!F:F))</f>
        <v>5.9701492537313432E-2</v>
      </c>
      <c r="G830" s="6">
        <f>('Base original'!G830-MIN('Base original'!G:G))/(MAX('Base original'!G:G)-MIN('Base original'!G:G))</f>
        <v>3.5335689045936397E-2</v>
      </c>
      <c r="H830" s="6">
        <f>('Base original'!H830-MIN('Base original'!H:H))/(MAX('Base original'!H:H)-MIN('Base original'!H:H))</f>
        <v>0.47136563876651966</v>
      </c>
      <c r="I830" s="6">
        <f>('Base original'!I830-MIN('Base original'!I:I))/(MAX('Base original'!I:I)-MIN('Base original'!I:I))</f>
        <v>0.41732283464566927</v>
      </c>
      <c r="J830" s="6">
        <f>('Base original'!J830-MIN('Base original'!J:J))/(MAX('Base original'!J:J)-MIN('Base original'!J:J))</f>
        <v>0.24550898203592814</v>
      </c>
      <c r="K830" s="6">
        <f>('Base original'!K830-MIN('Base original'!K:K))/(MAX('Base original'!K:K)-MIN('Base original'!K:K))</f>
        <v>0.60000000000000009</v>
      </c>
      <c r="L830" s="6">
        <f>'Base original'!L830</f>
        <v>6</v>
      </c>
      <c r="M830">
        <v>1172</v>
      </c>
      <c r="O830">
        <v>5.7003816650028072E-2</v>
      </c>
      <c r="P830" t="str">
        <f>IF(O830&lt;=cockpit!C$11,"treino","teste")</f>
        <v>treino</v>
      </c>
      <c r="AP830" s="6">
        <v>1.0509057726067126</v>
      </c>
      <c r="AQ830" s="6">
        <v>1.6694725188301338</v>
      </c>
      <c r="AR830" s="6">
        <v>1.4837119854185077</v>
      </c>
      <c r="AS830" s="6">
        <v>1.759739034641933</v>
      </c>
      <c r="AT830" s="6">
        <v>1.7078194758617198</v>
      </c>
      <c r="AU830" s="6">
        <v>1.6359943210045012</v>
      </c>
      <c r="AV830" s="6">
        <v>1.6564340139853433</v>
      </c>
      <c r="AW830" s="6">
        <v>1.8839385176368417</v>
      </c>
      <c r="AX830" s="6">
        <v>1.0912197947172237</v>
      </c>
      <c r="AY830" s="6">
        <v>0.93869437790387766</v>
      </c>
      <c r="AZ830" s="6">
        <v>1.0877649573723003</v>
      </c>
      <c r="BA830" s="6">
        <v>1.6152824330548479</v>
      </c>
      <c r="BB830" s="6">
        <v>1.3443561239990205</v>
      </c>
      <c r="BC830" s="6">
        <v>1.4271732309252927</v>
      </c>
      <c r="BD830" s="6">
        <v>1.3022882458885032</v>
      </c>
      <c r="BE830" s="6">
        <v>2.0508403067106453</v>
      </c>
      <c r="BF830" s="6">
        <v>1.3263948386631597</v>
      </c>
      <c r="BG830" s="6">
        <v>1.2465708785984697</v>
      </c>
      <c r="BH830" s="6">
        <v>1.2113277719045732</v>
      </c>
      <c r="BI830" s="6">
        <v>1.4287819263848522</v>
      </c>
      <c r="BL830" s="8">
        <f>IF(BL$1&lt;=cockpit!$C$15,1/(1+EXP(-(AP830+T$14))),0)</f>
        <v>0.77012980431968059</v>
      </c>
      <c r="BM830" s="8">
        <f>IF(BM$1&lt;=cockpit!$C$15,1/(1+EXP(-(AQ830+U$14))),0)</f>
        <v>0.85680774106163682</v>
      </c>
      <c r="BN830" s="8">
        <f>IF(BN$1&lt;=cockpit!$C$15,1/(1+EXP(-(AR830+V$14))),0)</f>
        <v>0.83694152476763695</v>
      </c>
      <c r="BO830" s="8">
        <f>IF(BO$1&lt;=cockpit!$C$15,1/(1+EXP(-(AS830+W$14))),0)</f>
        <v>0.8615235062601565</v>
      </c>
      <c r="BP830" s="8">
        <f>IF(BP$1&lt;=cockpit!$C$15,1/(1+EXP(-(AT830+X$14))),0)</f>
        <v>0.86000596558785902</v>
      </c>
      <c r="BQ830" s="8">
        <f>IF(BQ$1&lt;=cockpit!$C$15,1/(1+EXP(-(AU830+Y$14))),0)</f>
        <v>0.88932495115244847</v>
      </c>
      <c r="BR830" s="8">
        <f>IF(BR$1&lt;=cockpit!$C$15,1/(1+EXP(-(AV830+Z$14))),0)</f>
        <v>0.88624526677110815</v>
      </c>
      <c r="BS830" s="8">
        <f>IF(BS$1&lt;=cockpit!$C$15,1/(1+EXP(-(AW830+AA$14))),0)</f>
        <v>0.88002885892274607</v>
      </c>
      <c r="BT830" s="8">
        <f>IF(BT$1&lt;=cockpit!$C$15,1/(1+EXP(-(AX830+AB$14))),0)</f>
        <v>0.76587748298285097</v>
      </c>
      <c r="BU830" s="8">
        <f>IF(BU$1&lt;=cockpit!$C$15,1/(1+EXP(-(AY830+AC$14))),0)</f>
        <v>0.72696283147410634</v>
      </c>
      <c r="BV830" s="8">
        <f>IF(BV$1&lt;=cockpit!$C$15,1/(1+EXP(-(AZ830+AD$14))),0)</f>
        <v>0.81197330573934956</v>
      </c>
      <c r="BW830" s="8">
        <f>IF(BW$1&lt;=cockpit!$C$15,1/(1+EXP(-(BA830+AE$14))),0)</f>
        <v>0.88509099830155691</v>
      </c>
      <c r="BX830" s="8">
        <f>IF(BX$1&lt;=cockpit!$C$15,1/(1+EXP(-(BB830+AF$14))),0)</f>
        <v>0.88840101362324253</v>
      </c>
      <c r="BY830" s="8">
        <f>IF(BY$1&lt;=cockpit!$C$15,1/(1+EXP(-(BC830+AG$14))),0)</f>
        <v>0.80195792728901005</v>
      </c>
      <c r="BZ830" s="8">
        <f>IF(BZ$1&lt;=cockpit!$C$15,1/(1+EXP(-(BD830+AH$14))),0)</f>
        <v>0.83296840029918384</v>
      </c>
      <c r="CA830" s="8">
        <f>IF(CA$1&lt;=cockpit!$C$15,1/(1+EXP(-(BE830+AI$14))),0)</f>
        <v>0.95355342569281731</v>
      </c>
      <c r="CB830" s="8">
        <f>IF(CB$1&lt;=cockpit!$C$15,1/(1+EXP(-(BF830+AJ$14))),0)</f>
        <v>0.85061072467022314</v>
      </c>
      <c r="CC830" s="8">
        <f>IF(CC$1&lt;=cockpit!$C$15,1/(1+EXP(-(BG830+AK$14))),0)</f>
        <v>0.80752395967135315</v>
      </c>
      <c r="CD830" s="8">
        <f>IF(CD$1&lt;=cockpit!$C$15,1/(1+EXP(-(BH830+AL$14))),0)</f>
        <v>0.89495107354977732</v>
      </c>
      <c r="CE830" s="8">
        <f>IF(CE$1&lt;=cockpit!$C$15,1/(1+EXP(-(BI830+AM$14))),0)</f>
        <v>0.87765774377821892</v>
      </c>
      <c r="CH830" s="6">
        <v>5.6745156355952968</v>
      </c>
      <c r="CK830" s="9">
        <f t="shared" si="277"/>
        <v>5.6745156355952968</v>
      </c>
      <c r="CM830" s="9">
        <f t="shared" si="278"/>
        <v>0.10594007147193361</v>
      </c>
      <c r="CP830">
        <f t="shared" si="279"/>
        <v>-0.32548436440470319</v>
      </c>
      <c r="CV830">
        <v>2.5523116087733243E-2</v>
      </c>
      <c r="CW830">
        <v>-0.13350217343513893</v>
      </c>
      <c r="CX830">
        <v>-5.5094547261075339E-3</v>
      </c>
      <c r="CY830">
        <v>-8.7165458121277697E-2</v>
      </c>
      <c r="CZ830">
        <v>-0.10418770079726149</v>
      </c>
      <c r="DA830">
        <v>-0.24541324454501659</v>
      </c>
      <c r="DB830">
        <v>-4.3223130110415404E-3</v>
      </c>
      <c r="DC830">
        <v>-0.20462586594940593</v>
      </c>
      <c r="DD830">
        <v>-8.8615478869215017E-2</v>
      </c>
      <c r="DE830">
        <v>-0.19236497612864392</v>
      </c>
      <c r="DF830">
        <v>-0.23709459644945435</v>
      </c>
      <c r="DG830">
        <v>-6.4775095098629665E-2</v>
      </c>
      <c r="DH830">
        <v>3.3418605894663715E-2</v>
      </c>
      <c r="DI830">
        <v>-0.16189129965369645</v>
      </c>
      <c r="DJ830">
        <v>-4.4845379377728332E-2</v>
      </c>
      <c r="DK830">
        <v>5.871494782394443E-2</v>
      </c>
      <c r="DL830">
        <v>-0.21581889887036471</v>
      </c>
      <c r="DM830">
        <v>-0.19362089707980734</v>
      </c>
      <c r="DN830">
        <v>-0.12935137697429758</v>
      </c>
      <c r="DO830">
        <v>6.8935163083309482E-3</v>
      </c>
      <c r="DR830">
        <f t="shared" si="280"/>
        <v>1.0385358092764458E-2</v>
      </c>
      <c r="DS830">
        <f t="shared" si="292"/>
        <v>-3.5495623937400439E-2</v>
      </c>
      <c r="DT830">
        <f t="shared" si="293"/>
        <v>-1.6502408262185726E-3</v>
      </c>
      <c r="DU830">
        <f t="shared" si="294"/>
        <v>-2.2469271929213816E-2</v>
      </c>
      <c r="DV830">
        <f t="shared" si="295"/>
        <v>-2.7129408233580381E-2</v>
      </c>
      <c r="DW830">
        <f t="shared" si="296"/>
        <v>-5.131618705998435E-2</v>
      </c>
      <c r="DX830">
        <f t="shared" si="297"/>
        <v>-9.274357944063056E-4</v>
      </c>
      <c r="DY830">
        <f t="shared" si="298"/>
        <v>-4.6153201891345079E-2</v>
      </c>
      <c r="DZ830">
        <f t="shared" si="299"/>
        <v>-3.6636446396823431E-2</v>
      </c>
      <c r="EA830">
        <f t="shared" si="281"/>
        <v>-9.0704903382050769E-2</v>
      </c>
      <c r="EB830">
        <f t="shared" si="282"/>
        <v>-8.0777975080624856E-2</v>
      </c>
      <c r="EC830">
        <f t="shared" si="283"/>
        <v>-1.4031187573785129E-2</v>
      </c>
      <c r="ED830">
        <f t="shared" si="284"/>
        <v>7.0427586163208768E-3</v>
      </c>
      <c r="EE830">
        <f t="shared" si="285"/>
        <v>-5.7773093038877212E-2</v>
      </c>
      <c r="EF830">
        <f t="shared" si="286"/>
        <v>-1.373002477146767E-2</v>
      </c>
      <c r="EG830">
        <f t="shared" si="287"/>
        <v>5.3275515410409671E-3</v>
      </c>
      <c r="EH830">
        <f t="shared" si="288"/>
        <v>-5.9665593865466729E-2</v>
      </c>
      <c r="EI830">
        <f t="shared" si="289"/>
        <v>-6.736168876186735E-2</v>
      </c>
      <c r="EJ830">
        <f t="shared" si="290"/>
        <v>-2.5749018303454971E-2</v>
      </c>
      <c r="EK830">
        <f t="shared" si="291"/>
        <v>1.5835570915721422E-3</v>
      </c>
    </row>
    <row r="831" spans="1:141" x14ac:dyDescent="0.3">
      <c r="A831" s="6">
        <f>('Base original'!A831-MIN('Base original'!A:A))/(MAX('Base original'!A:A)-MIN('Base original'!A:A))</f>
        <v>0.26548672566371678</v>
      </c>
      <c r="B831" s="6">
        <f>('Base original'!B831-MIN('Base original'!B:B))/(MAX('Base original'!B:B)-MIN('Base original'!B:B))</f>
        <v>0.16438356164383561</v>
      </c>
      <c r="C831" s="6">
        <f>('Base original'!C831-MIN('Base original'!C:C))/(MAX('Base original'!C:C)-MIN('Base original'!C:C))</f>
        <v>0.31</v>
      </c>
      <c r="D831" s="6">
        <f>('Base original'!D831-MIN('Base original'!D:D))/(MAX('Base original'!D:D)-MIN('Base original'!D:D))</f>
        <v>5.4794520547945202E-2</v>
      </c>
      <c r="E831" s="6">
        <f>('Base original'!E831-MIN('Base original'!E:E))/(MAX('Base original'!E:E)-MIN('Base original'!E:E))</f>
        <v>0.11185308848080135</v>
      </c>
      <c r="F831" s="6">
        <f>('Base original'!F831-MIN('Base original'!F:F))/(MAX('Base original'!F:F)-MIN('Base original'!F:F))</f>
        <v>0.37313432835820898</v>
      </c>
      <c r="G831" s="6">
        <f>('Base original'!G831-MIN('Base original'!G:G))/(MAX('Base original'!G:G)-MIN('Base original'!G:G))</f>
        <v>0.20848056537102475</v>
      </c>
      <c r="H831" s="6">
        <f>('Base original'!H831-MIN('Base original'!H:H))/(MAX('Base original'!H:H)-MIN('Base original'!H:H))</f>
        <v>0.52055800293686183</v>
      </c>
      <c r="I831" s="6">
        <f>('Base original'!I831-MIN('Base original'!I:I))/(MAX('Base original'!I:I)-MIN('Base original'!I:I))</f>
        <v>0.56692913385826771</v>
      </c>
      <c r="J831" s="6">
        <f>('Base original'!J831-MIN('Base original'!J:J))/(MAX('Base original'!J:J)-MIN('Base original'!J:J))</f>
        <v>0.17365269461077845</v>
      </c>
      <c r="K831" s="6">
        <f>('Base original'!K831-MIN('Base original'!K:K))/(MAX('Base original'!K:K)-MIN('Base original'!K:K))</f>
        <v>0.16923076923076918</v>
      </c>
      <c r="L831" s="6">
        <f>'Base original'!L831</f>
        <v>6</v>
      </c>
      <c r="M831">
        <v>1173</v>
      </c>
      <c r="O831">
        <v>0.26807848621129327</v>
      </c>
      <c r="P831" t="str">
        <f>IF(O831&lt;=cockpit!C$11,"treino","teste")</f>
        <v>treino</v>
      </c>
      <c r="AP831" s="6">
        <v>0.94757241947733883</v>
      </c>
      <c r="AQ831" s="6">
        <v>1.4386422607583014</v>
      </c>
      <c r="AR831" s="6">
        <v>1.4601470333600441</v>
      </c>
      <c r="AS831" s="6">
        <v>1.8209171923706029</v>
      </c>
      <c r="AT831" s="6">
        <v>1.7860877979443666</v>
      </c>
      <c r="AU831" s="6">
        <v>1.5300428818989722</v>
      </c>
      <c r="AV831" s="6">
        <v>1.475336985880533</v>
      </c>
      <c r="AW831" s="6">
        <v>1.9215135809871808</v>
      </c>
      <c r="AX831" s="6">
        <v>0.94350215675810323</v>
      </c>
      <c r="AY831" s="6">
        <v>1.1841382137640464</v>
      </c>
      <c r="AZ831" s="6">
        <v>1.0671497323011703</v>
      </c>
      <c r="BA831" s="6">
        <v>1.7717565194880387</v>
      </c>
      <c r="BB831" s="6">
        <v>1.1962109079922096</v>
      </c>
      <c r="BC831" s="6">
        <v>1.1668260842852258</v>
      </c>
      <c r="BD831" s="6">
        <v>1.1983101134574576</v>
      </c>
      <c r="BE831" s="6">
        <v>1.7365480949676415</v>
      </c>
      <c r="BF831" s="6">
        <v>1.2446053629588527</v>
      </c>
      <c r="BG831" s="6">
        <v>1.2588566902871414</v>
      </c>
      <c r="BH831" s="6">
        <v>1.3858028980270019</v>
      </c>
      <c r="BI831" s="6">
        <v>1.2784960562233092</v>
      </c>
      <c r="BL831" s="8">
        <f>IF(BL$1&lt;=cockpit!$C$15,1/(1+EXP(-(AP831+T$14))),0)</f>
        <v>0.75132863395796634</v>
      </c>
      <c r="BM831" s="8">
        <f>IF(BM$1&lt;=cockpit!$C$15,1/(1+EXP(-(AQ831+U$14))),0)</f>
        <v>0.82609420908011855</v>
      </c>
      <c r="BN831" s="8">
        <f>IF(BN$1&lt;=cockpit!$C$15,1/(1+EXP(-(AR831+V$14))),0)</f>
        <v>0.83370001853122711</v>
      </c>
      <c r="BO831" s="8">
        <f>IF(BO$1&lt;=cockpit!$C$15,1/(1+EXP(-(AS831+W$14))),0)</f>
        <v>0.86866199587802462</v>
      </c>
      <c r="BP831" s="8">
        <f>IF(BP$1&lt;=cockpit!$C$15,1/(1+EXP(-(AT831+X$14))),0)</f>
        <v>0.86916634689977068</v>
      </c>
      <c r="BQ831" s="8">
        <f>IF(BQ$1&lt;=cockpit!$C$15,1/(1+EXP(-(AU831+Y$14))),0)</f>
        <v>0.87845849309703217</v>
      </c>
      <c r="BR831" s="8">
        <f>IF(BR$1&lt;=cockpit!$C$15,1/(1+EXP(-(AV831+Z$14))),0)</f>
        <v>0.8666724286604065</v>
      </c>
      <c r="BS831" s="8">
        <f>IF(BS$1&lt;=cockpit!$C$15,1/(1+EXP(-(AW831+AA$14))),0)</f>
        <v>0.88393965667265451</v>
      </c>
      <c r="BT831" s="8">
        <f>IF(BT$1&lt;=cockpit!$C$15,1/(1+EXP(-(AX831+AB$14))),0)</f>
        <v>0.73835961794260496</v>
      </c>
      <c r="BU831" s="8">
        <f>IF(BU$1&lt;=cockpit!$C$15,1/(1+EXP(-(AY831+AC$14))),0)</f>
        <v>0.77289157937008734</v>
      </c>
      <c r="BV831" s="8">
        <f>IF(BV$1&lt;=cockpit!$C$15,1/(1+EXP(-(AZ831+AD$14))),0)</f>
        <v>0.80880566437809664</v>
      </c>
      <c r="BW831" s="8">
        <f>IF(BW$1&lt;=cockpit!$C$15,1/(1+EXP(-(BA831+AE$14))),0)</f>
        <v>0.90007192715421858</v>
      </c>
      <c r="BX831" s="8">
        <f>IF(BX$1&lt;=cockpit!$C$15,1/(1+EXP(-(BB831+AF$14))),0)</f>
        <v>0.87284665069921785</v>
      </c>
      <c r="BY831" s="8">
        <f>IF(BY$1&lt;=cockpit!$C$15,1/(1+EXP(-(BC831+AG$14))),0)</f>
        <v>0.75735442544009679</v>
      </c>
      <c r="BZ831" s="8">
        <f>IF(BZ$1&lt;=cockpit!$C$15,1/(1+EXP(-(BD831+AH$14))),0)</f>
        <v>0.81799686024262308</v>
      </c>
      <c r="CA831" s="8">
        <f>IF(CA$1&lt;=cockpit!$C$15,1/(1+EXP(-(BE831+AI$14))),0)</f>
        <v>0.93747364692578872</v>
      </c>
      <c r="CB831" s="8">
        <f>IF(CB$1&lt;=cockpit!$C$15,1/(1+EXP(-(BF831+AJ$14))),0)</f>
        <v>0.83991686332660209</v>
      </c>
      <c r="CC831" s="8">
        <f>IF(CC$1&lt;=cockpit!$C$15,1/(1+EXP(-(BG831+AK$14))),0)</f>
        <v>0.80942631988040026</v>
      </c>
      <c r="CD831" s="8">
        <f>IF(CD$1&lt;=cockpit!$C$15,1/(1+EXP(-(BH831+AL$14))),0)</f>
        <v>0.91026035094325974</v>
      </c>
      <c r="CE831" s="8">
        <f>IF(CE$1&lt;=cockpit!$C$15,1/(1+EXP(-(BI831+AM$14))),0)</f>
        <v>0.86058392548689611</v>
      </c>
      <c r="CH831" s="6">
        <v>5.6632496633353293</v>
      </c>
      <c r="CK831" s="9">
        <f t="shared" si="277"/>
        <v>5.6632496633353293</v>
      </c>
      <c r="CM831" s="9">
        <f t="shared" si="278"/>
        <v>0.11340078924376905</v>
      </c>
      <c r="CP831">
        <f t="shared" si="279"/>
        <v>-0.33675033666467069</v>
      </c>
      <c r="CV831">
        <v>2.6406546289851354E-2</v>
      </c>
      <c r="CW831">
        <v>-0.13812307676275792</v>
      </c>
      <c r="CX831">
        <v>-5.7001531770927193E-3</v>
      </c>
      <c r="CY831">
        <v>-9.0182511290690978E-2</v>
      </c>
      <c r="CZ831">
        <v>-0.10779394390868875</v>
      </c>
      <c r="DA831">
        <v>-0.25390771957250219</v>
      </c>
      <c r="DB831">
        <v>-4.471920991659448E-3</v>
      </c>
      <c r="DC831">
        <v>-0.21170856970285395</v>
      </c>
      <c r="DD831">
        <v>-9.1682721526386068E-2</v>
      </c>
      <c r="DE831">
        <v>-0.19902329438248167</v>
      </c>
      <c r="DF831">
        <v>-0.2453011385716023</v>
      </c>
      <c r="DG831">
        <v>-6.7017151874083705E-2</v>
      </c>
      <c r="DH831">
        <v>3.4575322247735414E-2</v>
      </c>
      <c r="DI831">
        <v>-0.16749483423319736</v>
      </c>
      <c r="DJ831">
        <v>-4.639761000785781E-2</v>
      </c>
      <c r="DK831">
        <v>6.0747245057760302E-2</v>
      </c>
      <c r="DL831">
        <v>-0.22328902645175314</v>
      </c>
      <c r="DM831">
        <v>-0.20032268645589821</v>
      </c>
      <c r="DN831">
        <v>-0.1338286090141417</v>
      </c>
      <c r="DO831">
        <v>7.1321212061279003E-3</v>
      </c>
      <c r="DR831">
        <f t="shared" si="280"/>
        <v>1.1500190436003721E-2</v>
      </c>
      <c r="DS831">
        <f t="shared" si="292"/>
        <v>-4.3863518651375541E-2</v>
      </c>
      <c r="DT831">
        <f t="shared" si="293"/>
        <v>-1.7382291013539942E-3</v>
      </c>
      <c r="DU831">
        <f t="shared" si="294"/>
        <v>-2.2133163400068923E-2</v>
      </c>
      <c r="DV831">
        <f t="shared" si="295"/>
        <v>-2.6360994044451733E-2</v>
      </c>
      <c r="DW831">
        <f t="shared" si="296"/>
        <v>-5.7969843073270758E-2</v>
      </c>
      <c r="DX831">
        <f t="shared" si="297"/>
        <v>-1.1129667835512321E-3</v>
      </c>
      <c r="DY831">
        <f t="shared" si="298"/>
        <v>-4.6290223438999883E-2</v>
      </c>
      <c r="DZ831">
        <f t="shared" si="299"/>
        <v>-4.1699600657004059E-2</v>
      </c>
      <c r="EA831">
        <f t="shared" si="281"/>
        <v>-8.0134461918926189E-2</v>
      </c>
      <c r="EB831">
        <f t="shared" si="282"/>
        <v>-8.4833326106393117E-2</v>
      </c>
      <c r="EC831">
        <f t="shared" si="283"/>
        <v>-1.2724581873928985E-2</v>
      </c>
      <c r="ED831">
        <f t="shared" si="284"/>
        <v>8.2337231345208112E-3</v>
      </c>
      <c r="EE831">
        <f t="shared" si="285"/>
        <v>-7.1422188182903218E-2</v>
      </c>
      <c r="EF831">
        <f t="shared" si="286"/>
        <v>-1.5352093936464421E-2</v>
      </c>
      <c r="EG831">
        <f t="shared" si="287"/>
        <v>7.3591133077572741E-3</v>
      </c>
      <c r="EH831">
        <f t="shared" si="288"/>
        <v>-6.5767474535621873E-2</v>
      </c>
      <c r="EI831">
        <f t="shared" si="289"/>
        <v>-6.907707819542229E-2</v>
      </c>
      <c r="EJ831">
        <f t="shared" si="290"/>
        <v>-2.2941715641920674E-2</v>
      </c>
      <c r="EK831">
        <f t="shared" si="291"/>
        <v>1.8500387712052817E-3</v>
      </c>
    </row>
    <row r="832" spans="1:141" x14ac:dyDescent="0.3">
      <c r="A832" s="6">
        <f>('Base original'!A832-MIN('Base original'!A:A))/(MAX('Base original'!A:A)-MIN('Base original'!A:A))</f>
        <v>0.26548672566371678</v>
      </c>
      <c r="B832" s="6">
        <f>('Base original'!B832-MIN('Base original'!B:B))/(MAX('Base original'!B:B)-MIN('Base original'!B:B))</f>
        <v>0.16438356164383561</v>
      </c>
      <c r="C832" s="6">
        <f>('Base original'!C832-MIN('Base original'!C:C))/(MAX('Base original'!C:C)-MIN('Base original'!C:C))</f>
        <v>0.31</v>
      </c>
      <c r="D832" s="6">
        <f>('Base original'!D832-MIN('Base original'!D:D))/(MAX('Base original'!D:D)-MIN('Base original'!D:D))</f>
        <v>5.4794520547945202E-2</v>
      </c>
      <c r="E832" s="6">
        <f>('Base original'!E832-MIN('Base original'!E:E))/(MAX('Base original'!E:E)-MIN('Base original'!E:E))</f>
        <v>0.11185308848080135</v>
      </c>
      <c r="F832" s="6">
        <f>('Base original'!F832-MIN('Base original'!F:F))/(MAX('Base original'!F:F)-MIN('Base original'!F:F))</f>
        <v>0.37313432835820898</v>
      </c>
      <c r="G832" s="6">
        <f>('Base original'!G832-MIN('Base original'!G:G))/(MAX('Base original'!G:G)-MIN('Base original'!G:G))</f>
        <v>0.20848056537102475</v>
      </c>
      <c r="H832" s="6">
        <f>('Base original'!H832-MIN('Base original'!H:H))/(MAX('Base original'!H:H)-MIN('Base original'!H:H))</f>
        <v>0.52055800293686183</v>
      </c>
      <c r="I832" s="6">
        <f>('Base original'!I832-MIN('Base original'!I:I))/(MAX('Base original'!I:I)-MIN('Base original'!I:I))</f>
        <v>0.56692913385826771</v>
      </c>
      <c r="J832" s="6">
        <f>('Base original'!J832-MIN('Base original'!J:J))/(MAX('Base original'!J:J)-MIN('Base original'!J:J))</f>
        <v>0.17365269461077845</v>
      </c>
      <c r="K832" s="6">
        <f>('Base original'!K832-MIN('Base original'!K:K))/(MAX('Base original'!K:K)-MIN('Base original'!K:K))</f>
        <v>0.16923076923076918</v>
      </c>
      <c r="L832" s="6">
        <f>'Base original'!L832</f>
        <v>6</v>
      </c>
      <c r="M832">
        <v>1174</v>
      </c>
      <c r="O832">
        <v>0.8140152844064602</v>
      </c>
      <c r="P832" t="str">
        <f>IF(O832&lt;=cockpit!C$11,"treino","teste")</f>
        <v>teste</v>
      </c>
      <c r="AP832" s="6">
        <v>0.94757241947733883</v>
      </c>
      <c r="AQ832" s="6">
        <v>1.4386422607583014</v>
      </c>
      <c r="AR832" s="6">
        <v>1.4601470333600441</v>
      </c>
      <c r="AS832" s="6">
        <v>1.8209171923706029</v>
      </c>
      <c r="AT832" s="6">
        <v>1.7860877979443666</v>
      </c>
      <c r="AU832" s="6">
        <v>1.5300428818989722</v>
      </c>
      <c r="AV832" s="6">
        <v>1.475336985880533</v>
      </c>
      <c r="AW832" s="6">
        <v>1.9215135809871808</v>
      </c>
      <c r="AX832" s="6">
        <v>0.94350215675810323</v>
      </c>
      <c r="AY832" s="6">
        <v>1.1841382137640464</v>
      </c>
      <c r="AZ832" s="6">
        <v>1.0671497323011703</v>
      </c>
      <c r="BA832" s="6">
        <v>1.7717565194880387</v>
      </c>
      <c r="BB832" s="6">
        <v>1.1962109079922096</v>
      </c>
      <c r="BC832" s="6">
        <v>1.1668260842852258</v>
      </c>
      <c r="BD832" s="6">
        <v>1.1983101134574576</v>
      </c>
      <c r="BE832" s="6">
        <v>1.7365480949676415</v>
      </c>
      <c r="BF832" s="6">
        <v>1.2446053629588527</v>
      </c>
      <c r="BG832" s="6">
        <v>1.2588566902871414</v>
      </c>
      <c r="BH832" s="6">
        <v>1.3858028980270019</v>
      </c>
      <c r="BI832" s="6">
        <v>1.2784960562233092</v>
      </c>
      <c r="BL832" s="8">
        <f>IF(BL$1&lt;=cockpit!$C$15,1/(1+EXP(-(AP832+T$14))),0)</f>
        <v>0.75132863395796634</v>
      </c>
      <c r="BM832" s="8">
        <f>IF(BM$1&lt;=cockpit!$C$15,1/(1+EXP(-(AQ832+U$14))),0)</f>
        <v>0.82609420908011855</v>
      </c>
      <c r="BN832" s="8">
        <f>IF(BN$1&lt;=cockpit!$C$15,1/(1+EXP(-(AR832+V$14))),0)</f>
        <v>0.83370001853122711</v>
      </c>
      <c r="BO832" s="8">
        <f>IF(BO$1&lt;=cockpit!$C$15,1/(1+EXP(-(AS832+W$14))),0)</f>
        <v>0.86866199587802462</v>
      </c>
      <c r="BP832" s="8">
        <f>IF(BP$1&lt;=cockpit!$C$15,1/(1+EXP(-(AT832+X$14))),0)</f>
        <v>0.86916634689977068</v>
      </c>
      <c r="BQ832" s="8">
        <f>IF(BQ$1&lt;=cockpit!$C$15,1/(1+EXP(-(AU832+Y$14))),0)</f>
        <v>0.87845849309703217</v>
      </c>
      <c r="BR832" s="8">
        <f>IF(BR$1&lt;=cockpit!$C$15,1/(1+EXP(-(AV832+Z$14))),0)</f>
        <v>0.8666724286604065</v>
      </c>
      <c r="BS832" s="8">
        <f>IF(BS$1&lt;=cockpit!$C$15,1/(1+EXP(-(AW832+AA$14))),0)</f>
        <v>0.88393965667265451</v>
      </c>
      <c r="BT832" s="8">
        <f>IF(BT$1&lt;=cockpit!$C$15,1/(1+EXP(-(AX832+AB$14))),0)</f>
        <v>0.73835961794260496</v>
      </c>
      <c r="BU832" s="8">
        <f>IF(BU$1&lt;=cockpit!$C$15,1/(1+EXP(-(AY832+AC$14))),0)</f>
        <v>0.77289157937008734</v>
      </c>
      <c r="BV832" s="8">
        <f>IF(BV$1&lt;=cockpit!$C$15,1/(1+EXP(-(AZ832+AD$14))),0)</f>
        <v>0.80880566437809664</v>
      </c>
      <c r="BW832" s="8">
        <f>IF(BW$1&lt;=cockpit!$C$15,1/(1+EXP(-(BA832+AE$14))),0)</f>
        <v>0.90007192715421858</v>
      </c>
      <c r="BX832" s="8">
        <f>IF(BX$1&lt;=cockpit!$C$15,1/(1+EXP(-(BB832+AF$14))),0)</f>
        <v>0.87284665069921785</v>
      </c>
      <c r="BY832" s="8">
        <f>IF(BY$1&lt;=cockpit!$C$15,1/(1+EXP(-(BC832+AG$14))),0)</f>
        <v>0.75735442544009679</v>
      </c>
      <c r="BZ832" s="8">
        <f>IF(BZ$1&lt;=cockpit!$C$15,1/(1+EXP(-(BD832+AH$14))),0)</f>
        <v>0.81799686024262308</v>
      </c>
      <c r="CA832" s="8">
        <f>IF(CA$1&lt;=cockpit!$C$15,1/(1+EXP(-(BE832+AI$14))),0)</f>
        <v>0.93747364692578872</v>
      </c>
      <c r="CB832" s="8">
        <f>IF(CB$1&lt;=cockpit!$C$15,1/(1+EXP(-(BF832+AJ$14))),0)</f>
        <v>0.83991686332660209</v>
      </c>
      <c r="CC832" s="8">
        <f>IF(CC$1&lt;=cockpit!$C$15,1/(1+EXP(-(BG832+AK$14))),0)</f>
        <v>0.80942631988040026</v>
      </c>
      <c r="CD832" s="8">
        <f>IF(CD$1&lt;=cockpit!$C$15,1/(1+EXP(-(BH832+AL$14))),0)</f>
        <v>0.91026035094325974</v>
      </c>
      <c r="CE832" s="8">
        <f>IF(CE$1&lt;=cockpit!$C$15,1/(1+EXP(-(BI832+AM$14))),0)</f>
        <v>0.86058392548689611</v>
      </c>
      <c r="CH832" s="6">
        <v>5.6632496633353293</v>
      </c>
      <c r="CK832" s="9">
        <f t="shared" si="277"/>
        <v>5.6632496633353293</v>
      </c>
      <c r="CM832" s="9">
        <f t="shared" si="278"/>
        <v>0.11340078924376905</v>
      </c>
      <c r="CP832">
        <f t="shared" si="279"/>
        <v>0</v>
      </c>
      <c r="CV832">
        <v>0</v>
      </c>
      <c r="CW832">
        <v>0</v>
      </c>
      <c r="CX832">
        <v>0</v>
      </c>
      <c r="CY832">
        <v>0</v>
      </c>
      <c r="CZ832">
        <v>0</v>
      </c>
      <c r="DA832">
        <v>0</v>
      </c>
      <c r="DB832">
        <v>0</v>
      </c>
      <c r="DC832">
        <v>0</v>
      </c>
      <c r="DD832">
        <v>0</v>
      </c>
      <c r="DE832">
        <v>0</v>
      </c>
      <c r="DF832">
        <v>0</v>
      </c>
      <c r="DG832">
        <v>0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0</v>
      </c>
      <c r="DN832">
        <v>0</v>
      </c>
      <c r="DO832">
        <v>0</v>
      </c>
      <c r="DR832">
        <f t="shared" si="280"/>
        <v>0</v>
      </c>
      <c r="DS832">
        <f t="shared" si="292"/>
        <v>0</v>
      </c>
      <c r="DT832">
        <f t="shared" si="293"/>
        <v>0</v>
      </c>
      <c r="DU832">
        <f t="shared" si="294"/>
        <v>0</v>
      </c>
      <c r="DV832">
        <f t="shared" si="295"/>
        <v>0</v>
      </c>
      <c r="DW832">
        <f t="shared" si="296"/>
        <v>0</v>
      </c>
      <c r="DX832">
        <f t="shared" si="297"/>
        <v>0</v>
      </c>
      <c r="DY832">
        <f t="shared" si="298"/>
        <v>0</v>
      </c>
      <c r="DZ832">
        <f t="shared" si="299"/>
        <v>0</v>
      </c>
      <c r="EA832">
        <f t="shared" si="281"/>
        <v>0</v>
      </c>
      <c r="EB832">
        <f t="shared" si="282"/>
        <v>0</v>
      </c>
      <c r="EC832">
        <f t="shared" si="283"/>
        <v>0</v>
      </c>
      <c r="ED832">
        <f t="shared" si="284"/>
        <v>0</v>
      </c>
      <c r="EE832">
        <f t="shared" si="285"/>
        <v>0</v>
      </c>
      <c r="EF832">
        <f t="shared" si="286"/>
        <v>0</v>
      </c>
      <c r="EG832">
        <f t="shared" si="287"/>
        <v>0</v>
      </c>
      <c r="EH832">
        <f t="shared" si="288"/>
        <v>0</v>
      </c>
      <c r="EI832">
        <f t="shared" si="289"/>
        <v>0</v>
      </c>
      <c r="EJ832">
        <f t="shared" si="290"/>
        <v>0</v>
      </c>
      <c r="EK832">
        <f t="shared" si="291"/>
        <v>0</v>
      </c>
    </row>
    <row r="833" spans="1:141" x14ac:dyDescent="0.3">
      <c r="A833" s="6">
        <f>('Base original'!A833-MIN('Base original'!A:A))/(MAX('Base original'!A:A)-MIN('Base original'!A:A))</f>
        <v>0.16814159292035399</v>
      </c>
      <c r="B833" s="6">
        <f>('Base original'!B833-MIN('Base original'!B:B))/(MAX('Base original'!B:B)-MIN('Base original'!B:B))</f>
        <v>0.33561643835616439</v>
      </c>
      <c r="C833" s="6">
        <f>('Base original'!C833-MIN('Base original'!C:C))/(MAX('Base original'!C:C)-MIN('Base original'!C:C))</f>
        <v>0</v>
      </c>
      <c r="D833" s="6">
        <f>('Base original'!D833-MIN('Base original'!D:D))/(MAX('Base original'!D:D)-MIN('Base original'!D:D))</f>
        <v>8.9041095890410982E-2</v>
      </c>
      <c r="E833" s="6">
        <f>('Base original'!E833-MIN('Base original'!E:E))/(MAX('Base original'!E:E)-MIN('Base original'!E:E))</f>
        <v>0.13856427378964942</v>
      </c>
      <c r="F833" s="6">
        <f>('Base original'!F833-MIN('Base original'!F:F))/(MAX('Base original'!F:F)-MIN('Base original'!F:F))</f>
        <v>0.70149253731343286</v>
      </c>
      <c r="G833" s="6">
        <f>('Base original'!G833-MIN('Base original'!G:G))/(MAX('Base original'!G:G)-MIN('Base original'!G:G))</f>
        <v>0.1872791519434629</v>
      </c>
      <c r="H833" s="6">
        <f>('Base original'!H833-MIN('Base original'!H:H))/(MAX('Base original'!H:H)-MIN('Base original'!H:H))</f>
        <v>0.39207048458149962</v>
      </c>
      <c r="I833" s="6">
        <f>('Base original'!I833-MIN('Base original'!I:I))/(MAX('Base original'!I:I)-MIN('Base original'!I:I))</f>
        <v>0.68503937007874016</v>
      </c>
      <c r="J833" s="6">
        <f>('Base original'!J833-MIN('Base original'!J:J))/(MAX('Base original'!J:J)-MIN('Base original'!J:J))</f>
        <v>0.22155688622754488</v>
      </c>
      <c r="K833" s="6">
        <f>('Base original'!K833-MIN('Base original'!K:K))/(MAX('Base original'!K:K)-MIN('Base original'!K:K))</f>
        <v>0.47692307692307689</v>
      </c>
      <c r="L833" s="6">
        <f>'Base original'!L833</f>
        <v>6</v>
      </c>
      <c r="M833">
        <v>1175</v>
      </c>
      <c r="O833">
        <v>0.68926690208973584</v>
      </c>
      <c r="P833" t="str">
        <f>IF(O833&lt;=cockpit!C$11,"treino","teste")</f>
        <v>treino</v>
      </c>
      <c r="AP833" s="6">
        <v>0.71704651939622022</v>
      </c>
      <c r="AQ833" s="6">
        <v>1.5408345121506226</v>
      </c>
      <c r="AR833" s="6">
        <v>1.9649702500627475</v>
      </c>
      <c r="AS833" s="6">
        <v>1.920849615670766</v>
      </c>
      <c r="AT833" s="6">
        <v>1.9851604383182084</v>
      </c>
      <c r="AU833" s="6">
        <v>1.7777809618605416</v>
      </c>
      <c r="AV833" s="6">
        <v>1.7158819479914587</v>
      </c>
      <c r="AW833" s="6">
        <v>2.0810466425484511</v>
      </c>
      <c r="AX833" s="6">
        <v>1.0922107046617169</v>
      </c>
      <c r="AY833" s="6">
        <v>1.4745312052259765</v>
      </c>
      <c r="AZ833" s="6">
        <v>1.2550626499234232</v>
      </c>
      <c r="BA833" s="6">
        <v>1.9383519664823714</v>
      </c>
      <c r="BB833" s="6">
        <v>1.2503533404041547</v>
      </c>
      <c r="BC833" s="6">
        <v>1.4992159148691715</v>
      </c>
      <c r="BD833" s="6">
        <v>1.2603758029180792</v>
      </c>
      <c r="BE833" s="6">
        <v>2.0283127295347065</v>
      </c>
      <c r="BF833" s="6">
        <v>1.5027069200839736</v>
      </c>
      <c r="BG833" s="6">
        <v>1.4751184204197649</v>
      </c>
      <c r="BH833" s="6">
        <v>1.6642152923616411</v>
      </c>
      <c r="BI833" s="6">
        <v>1.2280183039341781</v>
      </c>
      <c r="BL833" s="8">
        <f>IF(BL$1&lt;=cockpit!$C$15,1/(1+EXP(-(AP833+T$14))),0)</f>
        <v>0.70582345070119579</v>
      </c>
      <c r="BM833" s="8">
        <f>IF(BM$1&lt;=cockpit!$C$15,1/(1+EXP(-(AQ833+U$14))),0)</f>
        <v>0.84028999358644263</v>
      </c>
      <c r="BN833" s="8">
        <f>IF(BN$1&lt;=cockpit!$C$15,1/(1+EXP(-(AR833+V$14))),0)</f>
        <v>0.89253529486244965</v>
      </c>
      <c r="BO833" s="8">
        <f>IF(BO$1&lt;=cockpit!$C$15,1/(1+EXP(-(AS833+W$14))),0)</f>
        <v>0.87964919479296155</v>
      </c>
      <c r="BP833" s="8">
        <f>IF(BP$1&lt;=cockpit!$C$15,1/(1+EXP(-(AT833+X$14))),0)</f>
        <v>0.89018972185409895</v>
      </c>
      <c r="BQ833" s="8">
        <f>IF(BQ$1&lt;=cockpit!$C$15,1/(1+EXP(-(AU833+Y$14))),0)</f>
        <v>0.90252943889828852</v>
      </c>
      <c r="BR833" s="8">
        <f>IF(BR$1&lt;=cockpit!$C$15,1/(1+EXP(-(AV833+Z$14))),0)</f>
        <v>0.89210227566965272</v>
      </c>
      <c r="BS833" s="8">
        <f>IF(BS$1&lt;=cockpit!$C$15,1/(1+EXP(-(AW833+AA$14))),0)</f>
        <v>0.8993308512426389</v>
      </c>
      <c r="BT833" s="8">
        <f>IF(BT$1&lt;=cockpit!$C$15,1/(1+EXP(-(AX833+AB$14))),0)</f>
        <v>0.76605511540295346</v>
      </c>
      <c r="BU833" s="8">
        <f>IF(BU$1&lt;=cockpit!$C$15,1/(1+EXP(-(AY833+AC$14))),0)</f>
        <v>0.81981642386870868</v>
      </c>
      <c r="BV833" s="8">
        <f>IF(BV$1&lt;=cockpit!$C$15,1/(1+EXP(-(AZ833+AD$14))),0)</f>
        <v>0.836194461761262</v>
      </c>
      <c r="BW833" s="8">
        <f>IF(BW$1&lt;=cockpit!$C$15,1/(1+EXP(-(BA833+AE$14))),0)</f>
        <v>0.91408926749873176</v>
      </c>
      <c r="BX833" s="8">
        <f>IF(BX$1&lt;=cockpit!$C$15,1/(1+EXP(-(BB833+AF$14))),0)</f>
        <v>0.87873535615929987</v>
      </c>
      <c r="BY833" s="8">
        <f>IF(BY$1&lt;=cockpit!$C$15,1/(1+EXP(-(BC833+AG$14))),0)</f>
        <v>0.81315150351764631</v>
      </c>
      <c r="BZ833" s="8">
        <f>IF(BZ$1&lt;=cockpit!$C$15,1/(1+EXP(-(BD833+AH$14))),0)</f>
        <v>0.8270553827616326</v>
      </c>
      <c r="CA833" s="8">
        <f>IF(CA$1&lt;=cockpit!$C$15,1/(1+EXP(-(BE833+AI$14))),0)</f>
        <v>0.9525454388567326</v>
      </c>
      <c r="CB833" s="8">
        <f>IF(CB$1&lt;=cockpit!$C$15,1/(1+EXP(-(BF833+AJ$14))),0)</f>
        <v>0.87165941157358184</v>
      </c>
      <c r="CC833" s="8">
        <f>IF(CC$1&lt;=cockpit!$C$15,1/(1+EXP(-(BG833+AK$14))),0)</f>
        <v>0.8405798240486505</v>
      </c>
      <c r="CD833" s="8">
        <f>IF(CD$1&lt;=cockpit!$C$15,1/(1+EXP(-(BH833+AL$14))),0)</f>
        <v>0.93055398238542408</v>
      </c>
      <c r="CE833" s="8">
        <f>IF(CE$1&lt;=cockpit!$C$15,1/(1+EXP(-(BI833+AM$14))),0)</f>
        <v>0.85441670041556506</v>
      </c>
      <c r="CH833" s="6">
        <v>5.8429383825787244</v>
      </c>
      <c r="CK833" s="9">
        <f t="shared" si="277"/>
        <v>5.8429383825787244</v>
      </c>
      <c r="CM833" s="9">
        <f t="shared" si="278"/>
        <v>2.466835166698713E-2</v>
      </c>
      <c r="CP833">
        <f t="shared" si="279"/>
        <v>-0.15706161742127556</v>
      </c>
      <c r="CV833">
        <v>1.2316112024926617E-2</v>
      </c>
      <c r="CW833">
        <v>-6.4421119974006291E-2</v>
      </c>
      <c r="CX833">
        <v>-2.6585727765276218E-3</v>
      </c>
      <c r="CY833">
        <v>-4.2061460804218319E-2</v>
      </c>
      <c r="CZ833">
        <v>-5.027549889393506E-2</v>
      </c>
      <c r="DA833">
        <v>-0.11842351074325942</v>
      </c>
      <c r="DB833">
        <v>-2.0857206881713993E-3</v>
      </c>
      <c r="DC833">
        <v>-9.874166929960955E-2</v>
      </c>
      <c r="DD833">
        <v>-4.2761164473185564E-2</v>
      </c>
      <c r="DE833">
        <v>-9.2825209411298237E-2</v>
      </c>
      <c r="DF833">
        <v>-0.11440936915142899</v>
      </c>
      <c r="DG833">
        <v>-3.125705046819971E-2</v>
      </c>
      <c r="DH833">
        <v>1.612605970606253E-2</v>
      </c>
      <c r="DI833">
        <v>-7.8120217591854738E-2</v>
      </c>
      <c r="DJ833">
        <v>-2.1640018966253456E-2</v>
      </c>
      <c r="DK833">
        <v>2.833274246184116E-2</v>
      </c>
      <c r="DL833">
        <v>-0.10414283767103245</v>
      </c>
      <c r="DM833">
        <v>-9.3431250737749549E-2</v>
      </c>
      <c r="DN833">
        <v>-6.2418164142568421E-2</v>
      </c>
      <c r="DO833">
        <v>3.3264480248893775E-3</v>
      </c>
      <c r="DR833">
        <f t="shared" si="280"/>
        <v>6.1803882819114293E-3</v>
      </c>
      <c r="DS833">
        <f t="shared" si="292"/>
        <v>-1.8934187027242724E-2</v>
      </c>
      <c r="DT833">
        <f t="shared" si="293"/>
        <v>-5.4070251837341364E-4</v>
      </c>
      <c r="DU833">
        <f t="shared" si="294"/>
        <v>-9.5150298490274485E-3</v>
      </c>
      <c r="DV833">
        <f t="shared" si="295"/>
        <v>-1.0435296128072279E-2</v>
      </c>
      <c r="DW833">
        <f t="shared" si="296"/>
        <v>-2.1960528298174523E-2</v>
      </c>
      <c r="DX833">
        <f t="shared" si="297"/>
        <v>-4.2580724055241793E-4</v>
      </c>
      <c r="DY833">
        <f t="shared" si="298"/>
        <v>-1.8879804111910963E-2</v>
      </c>
      <c r="DZ833">
        <f t="shared" si="299"/>
        <v>-1.7667183905883191E-2</v>
      </c>
      <c r="EA833">
        <f t="shared" si="281"/>
        <v>-3.0437481883154809E-2</v>
      </c>
      <c r="EB833">
        <f t="shared" si="282"/>
        <v>-3.4411915292835431E-2</v>
      </c>
      <c r="EC833">
        <f t="shared" si="283"/>
        <v>-5.1399347298224998E-3</v>
      </c>
      <c r="ED833">
        <f t="shared" si="284"/>
        <v>3.6739062297570673E-3</v>
      </c>
      <c r="EE833">
        <f t="shared" si="285"/>
        <v>-2.6465929194161054E-2</v>
      </c>
      <c r="EF833">
        <f t="shared" si="286"/>
        <v>-6.837800075751274E-3</v>
      </c>
      <c r="EG833">
        <f t="shared" si="287"/>
        <v>2.6252322140513564E-3</v>
      </c>
      <c r="EH833">
        <f t="shared" si="288"/>
        <v>-2.5016137520801035E-2</v>
      </c>
      <c r="EI833">
        <f t="shared" si="289"/>
        <v>-2.7415117013384428E-2</v>
      </c>
      <c r="EJ833">
        <f t="shared" si="290"/>
        <v>-8.3683586917001028E-3</v>
      </c>
      <c r="EK833">
        <f t="shared" si="291"/>
        <v>8.9804816564271106E-4</v>
      </c>
    </row>
    <row r="834" spans="1:141" x14ac:dyDescent="0.3">
      <c r="A834" s="6">
        <f>('Base original'!A834-MIN('Base original'!A:A))/(MAX('Base original'!A:A)-MIN('Base original'!A:A))</f>
        <v>0.16814159292035399</v>
      </c>
      <c r="B834" s="6">
        <f>('Base original'!B834-MIN('Base original'!B:B))/(MAX('Base original'!B:B)-MIN('Base original'!B:B))</f>
        <v>0.52054794520547942</v>
      </c>
      <c r="C834" s="6">
        <f>('Base original'!C834-MIN('Base original'!C:C))/(MAX('Base original'!C:C)-MIN('Base original'!C:C))</f>
        <v>0.03</v>
      </c>
      <c r="D834" s="6">
        <f>('Base original'!D834-MIN('Base original'!D:D))/(MAX('Base original'!D:D)-MIN('Base original'!D:D))</f>
        <v>0.32191780821917804</v>
      </c>
      <c r="E834" s="6">
        <f>('Base original'!E834-MIN('Base original'!E:E))/(MAX('Base original'!E:E)-MIN('Base original'!E:E))</f>
        <v>0.11185308848080135</v>
      </c>
      <c r="F834" s="6">
        <f>('Base original'!F834-MIN('Base original'!F:F))/(MAX('Base original'!F:F)-MIN('Base original'!F:F))</f>
        <v>0.32835820895522388</v>
      </c>
      <c r="G834" s="6">
        <f>('Base original'!G834-MIN('Base original'!G:G))/(MAX('Base original'!G:G)-MIN('Base original'!G:G))</f>
        <v>0.14487632508833923</v>
      </c>
      <c r="H834" s="6">
        <f>('Base original'!H834-MIN('Base original'!H:H))/(MAX('Base original'!H:H)-MIN('Base original'!H:H))</f>
        <v>0.41483113069016581</v>
      </c>
      <c r="I834" s="6">
        <f>('Base original'!I834-MIN('Base original'!I:I))/(MAX('Base original'!I:I)-MIN('Base original'!I:I))</f>
        <v>0.66141732283464583</v>
      </c>
      <c r="J834" s="6">
        <f>('Base original'!J834-MIN('Base original'!J:J))/(MAX('Base original'!J:J)-MIN('Base original'!J:J))</f>
        <v>0.10179640718562874</v>
      </c>
      <c r="K834" s="6">
        <f>('Base original'!K834-MIN('Base original'!K:K))/(MAX('Base original'!K:K)-MIN('Base original'!K:K))</f>
        <v>0.43076923076923063</v>
      </c>
      <c r="L834" s="6">
        <f>'Base original'!L834</f>
        <v>4</v>
      </c>
      <c r="M834">
        <v>1176</v>
      </c>
      <c r="O834">
        <v>0.12072920274551258</v>
      </c>
      <c r="P834" t="str">
        <f>IF(O834&lt;=cockpit!C$11,"treino","teste")</f>
        <v>treino</v>
      </c>
      <c r="AP834" s="6">
        <v>0.72218453757518142</v>
      </c>
      <c r="AQ834" s="6">
        <v>1.4999328104390701</v>
      </c>
      <c r="AR834" s="6">
        <v>1.7647080148832153</v>
      </c>
      <c r="AS834" s="6">
        <v>1.9357150120543116</v>
      </c>
      <c r="AT834" s="6">
        <v>1.9796244981803466</v>
      </c>
      <c r="AU834" s="6">
        <v>1.6414868192697178</v>
      </c>
      <c r="AV834" s="6">
        <v>1.686310288112387</v>
      </c>
      <c r="AW834" s="6">
        <v>1.8584038122698032</v>
      </c>
      <c r="AX834" s="6">
        <v>1.1025699106296796</v>
      </c>
      <c r="AY834" s="6">
        <v>1.3160566450553577</v>
      </c>
      <c r="AZ834" s="6">
        <v>1.4049607301611391</v>
      </c>
      <c r="BA834" s="6">
        <v>1.6274623260324355</v>
      </c>
      <c r="BB834" s="6">
        <v>1.3157541475892263</v>
      </c>
      <c r="BC834" s="6">
        <v>1.5928524043898682</v>
      </c>
      <c r="BD834" s="6">
        <v>1.1927422884176917</v>
      </c>
      <c r="BE834" s="6">
        <v>2.1029122742271147</v>
      </c>
      <c r="BF834" s="6">
        <v>1.4079006605067015</v>
      </c>
      <c r="BG834" s="6">
        <v>1.3265131440264251</v>
      </c>
      <c r="BH834" s="6">
        <v>1.4090914729140123</v>
      </c>
      <c r="BI834" s="6">
        <v>1.2130805467386754</v>
      </c>
      <c r="BL834" s="8">
        <f>IF(BL$1&lt;=cockpit!$C$15,1/(1+EXP(-(AP834+T$14))),0)</f>
        <v>0.70688916251611733</v>
      </c>
      <c r="BM834" s="8">
        <f>IF(BM$1&lt;=cockpit!$C$15,1/(1+EXP(-(AQ834+U$14))),0)</f>
        <v>0.83472418246786062</v>
      </c>
      <c r="BN834" s="8">
        <f>IF(BN$1&lt;=cockpit!$C$15,1/(1+EXP(-(AR834+V$14))),0)</f>
        <v>0.87176343272657641</v>
      </c>
      <c r="BO834" s="8">
        <f>IF(BO$1&lt;=cockpit!$C$15,1/(1+EXP(-(AS834+W$14))),0)</f>
        <v>0.8812140816453925</v>
      </c>
      <c r="BP834" s="8">
        <f>IF(BP$1&lt;=cockpit!$C$15,1/(1+EXP(-(AT834+X$14))),0)</f>
        <v>0.88964740267844722</v>
      </c>
      <c r="BQ834" s="8">
        <f>IF(BQ$1&lt;=cockpit!$C$15,1/(1+EXP(-(AU834+Y$14))),0)</f>
        <v>0.8898644013409065</v>
      </c>
      <c r="BR834" s="8">
        <f>IF(BR$1&lt;=cockpit!$C$15,1/(1+EXP(-(AV834+Z$14))),0)</f>
        <v>0.88922265200809836</v>
      </c>
      <c r="BS834" s="8">
        <f>IF(BS$1&lt;=cockpit!$C$15,1/(1+EXP(-(AW834+AA$14))),0)</f>
        <v>0.87730668625300245</v>
      </c>
      <c r="BT834" s="8">
        <f>IF(BT$1&lt;=cockpit!$C$15,1/(1+EXP(-(AX834+AB$14))),0)</f>
        <v>0.76790651789606357</v>
      </c>
      <c r="BU834" s="8">
        <f>IF(BU$1&lt;=cockpit!$C$15,1/(1+EXP(-(AY834+AC$14))),0)</f>
        <v>0.79521138687695236</v>
      </c>
      <c r="BV834" s="8">
        <f>IF(BV$1&lt;=cockpit!$C$15,1/(1+EXP(-(AZ834+AD$14))),0)</f>
        <v>0.85570665686129921</v>
      </c>
      <c r="BW834" s="8">
        <f>IF(BW$1&lt;=cockpit!$C$15,1/(1+EXP(-(BA834+AE$14))),0)</f>
        <v>0.8863239551168125</v>
      </c>
      <c r="BX834" s="8">
        <f>IF(BX$1&lt;=cockpit!$C$15,1/(1+EXP(-(BB834+AF$14))),0)</f>
        <v>0.88553362212608921</v>
      </c>
      <c r="BY834" s="8">
        <f>IF(BY$1&lt;=cockpit!$C$15,1/(1+EXP(-(BC834+AG$14))),0)</f>
        <v>0.82696318804392221</v>
      </c>
      <c r="BZ834" s="8">
        <f>IF(BZ$1&lt;=cockpit!$C$15,1/(1+EXP(-(BD834+AH$14))),0)</f>
        <v>0.8171664654928239</v>
      </c>
      <c r="CA834" s="8">
        <f>IF(CA$1&lt;=cockpit!$C$15,1/(1+EXP(-(BE834+AI$14))),0)</f>
        <v>0.95580594843977218</v>
      </c>
      <c r="CB834" s="8">
        <f>IF(CB$1&lt;=cockpit!$C$15,1/(1+EXP(-(BF834+AJ$14))),0)</f>
        <v>0.86067467576654499</v>
      </c>
      <c r="CC834" s="8">
        <f>IF(CC$1&lt;=cockpit!$C$15,1/(1+EXP(-(BG834+AK$14))),0)</f>
        <v>0.81964487028088484</v>
      </c>
      <c r="CD834" s="8">
        <f>IF(CD$1&lt;=cockpit!$C$15,1/(1+EXP(-(BH834+AL$14))),0)</f>
        <v>0.91214462360525472</v>
      </c>
      <c r="CE834" s="8">
        <f>IF(CE$1&lt;=cockpit!$C$15,1/(1+EXP(-(BI834+AM$14))),0)</f>
        <v>0.85254875616733206</v>
      </c>
      <c r="CH834" s="6">
        <v>5.7888892931270934</v>
      </c>
      <c r="CK834" s="9">
        <f t="shared" si="277"/>
        <v>5.7888892931270934</v>
      </c>
      <c r="CM834" s="9">
        <f t="shared" si="278"/>
        <v>3.2001249030647521</v>
      </c>
      <c r="CP834">
        <f t="shared" si="279"/>
        <v>1.7888892931270934</v>
      </c>
      <c r="CV834">
        <v>-0.14027718099483036</v>
      </c>
      <c r="CW834">
        <v>0.73373911248888668</v>
      </c>
      <c r="CX834">
        <v>3.028042403366463E-2</v>
      </c>
      <c r="CY834">
        <v>0.47906864911578712</v>
      </c>
      <c r="CZ834">
        <v>0.57262431875224373</v>
      </c>
      <c r="DA834">
        <v>1.3488117205295085</v>
      </c>
      <c r="DB834">
        <v>2.3755793864746435E-2</v>
      </c>
      <c r="DC834">
        <v>1.1246408759549702</v>
      </c>
      <c r="DD834">
        <v>0.48703808443886748</v>
      </c>
      <c r="DE834">
        <v>1.057253999892007</v>
      </c>
      <c r="DF834">
        <v>1.3030917347518189</v>
      </c>
      <c r="DG834">
        <v>0.35600934101752968</v>
      </c>
      <c r="DH834">
        <v>-0.1836714534215397</v>
      </c>
      <c r="DI834">
        <v>0.88976812490088009</v>
      </c>
      <c r="DJ834">
        <v>0.24647395631973268</v>
      </c>
      <c r="DK834">
        <v>-0.32270226467214103</v>
      </c>
      <c r="DL834">
        <v>1.1861587211717246</v>
      </c>
      <c r="DM834">
        <v>1.0641566464958134</v>
      </c>
      <c r="DN834">
        <v>0.71092598793118478</v>
      </c>
      <c r="DO834">
        <v>-3.7887342264579911E-2</v>
      </c>
      <c r="DR834">
        <f t="shared" si="280"/>
        <v>-7.0181755457727257E-2</v>
      </c>
      <c r="DS834">
        <f t="shared" si="292"/>
        <v>0.22249577541016366</v>
      </c>
      <c r="DT834">
        <f t="shared" si="293"/>
        <v>7.268165285856127E-3</v>
      </c>
      <c r="DU834">
        <f t="shared" si="294"/>
        <v>0.10705351501744835</v>
      </c>
      <c r="DV834">
        <f t="shared" si="295"/>
        <v>0.1194079170030123</v>
      </c>
      <c r="DW834">
        <f t="shared" si="296"/>
        <v>0.28074348866548721</v>
      </c>
      <c r="DX834">
        <f t="shared" si="297"/>
        <v>4.971685592778676E-3</v>
      </c>
      <c r="DY834">
        <f t="shared" si="298"/>
        <v>0.25904188242689291</v>
      </c>
      <c r="DZ834">
        <f t="shared" si="299"/>
        <v>0.19984126214027761</v>
      </c>
      <c r="EA834">
        <f t="shared" si="281"/>
        <v>0.38868764486980795</v>
      </c>
      <c r="EB834">
        <f t="shared" si="282"/>
        <v>0.34892381443477166</v>
      </c>
      <c r="EC834">
        <f t="shared" si="283"/>
        <v>7.6339028377604076E-2</v>
      </c>
      <c r="ED834">
        <f t="shared" si="284"/>
        <v>-3.9641847276421491E-2</v>
      </c>
      <c r="EE834">
        <f t="shared" si="285"/>
        <v>0.28128407508969377</v>
      </c>
      <c r="EF834">
        <f t="shared" si="286"/>
        <v>8.1888252806186029E-2</v>
      </c>
      <c r="EG834">
        <f t="shared" si="287"/>
        <v>-2.7892766673701937E-2</v>
      </c>
      <c r="EH834">
        <f t="shared" si="288"/>
        <v>0.30749872229216968</v>
      </c>
      <c r="EI834">
        <f t="shared" si="289"/>
        <v>0.34923736157124169</v>
      </c>
      <c r="EJ834">
        <f t="shared" si="290"/>
        <v>0.11943001053232492</v>
      </c>
      <c r="EK834">
        <f t="shared" si="291"/>
        <v>-1.0349329840916219E-2</v>
      </c>
    </row>
    <row r="835" spans="1:141" x14ac:dyDescent="0.3">
      <c r="A835" s="6">
        <f>('Base original'!A835-MIN('Base original'!A:A))/(MAX('Base original'!A:A)-MIN('Base original'!A:A))</f>
        <v>8.8495575221238937E-2</v>
      </c>
      <c r="B835" s="6">
        <f>('Base original'!B835-MIN('Base original'!B:B))/(MAX('Base original'!B:B)-MIN('Base original'!B:B))</f>
        <v>0.54452054794520555</v>
      </c>
      <c r="C835" s="6">
        <f>('Base original'!C835-MIN('Base original'!C:C))/(MAX('Base original'!C:C)-MIN('Base original'!C:C))</f>
        <v>0</v>
      </c>
      <c r="D835" s="6">
        <f>('Base original'!D835-MIN('Base original'!D:D))/(MAX('Base original'!D:D)-MIN('Base original'!D:D))</f>
        <v>8.2191780821917818E-2</v>
      </c>
      <c r="E835" s="6">
        <f>('Base original'!E835-MIN('Base original'!E:E))/(MAX('Base original'!E:E)-MIN('Base original'!E:E))</f>
        <v>4.8414023372286973E-2</v>
      </c>
      <c r="F835" s="6">
        <f>('Base original'!F835-MIN('Base original'!F:F))/(MAX('Base original'!F:F)-MIN('Base original'!F:F))</f>
        <v>0.23880597014925373</v>
      </c>
      <c r="G835" s="6">
        <f>('Base original'!G835-MIN('Base original'!G:G))/(MAX('Base original'!G:G)-MIN('Base original'!G:G))</f>
        <v>0.25441696113074203</v>
      </c>
      <c r="H835" s="6">
        <f>('Base original'!H835-MIN('Base original'!H:H))/(MAX('Base original'!H:H)-MIN('Base original'!H:H))</f>
        <v>0.24889867841409785</v>
      </c>
      <c r="I835" s="6">
        <f>('Base original'!I835-MIN('Base original'!I:I))/(MAX('Base original'!I:I)-MIN('Base original'!I:I))</f>
        <v>0.74015748031496087</v>
      </c>
      <c r="J835" s="6">
        <f>('Base original'!J835-MIN('Base original'!J:J))/(MAX('Base original'!J:J)-MIN('Base original'!J:J))</f>
        <v>0.23952095808383234</v>
      </c>
      <c r="K835" s="6">
        <f>('Base original'!K835-MIN('Base original'!K:K))/(MAX('Base original'!K:K)-MIN('Base original'!K:K))</f>
        <v>0.46153846153846156</v>
      </c>
      <c r="L835" s="6">
        <f>'Base original'!L835</f>
        <v>5</v>
      </c>
      <c r="M835">
        <v>1178</v>
      </c>
      <c r="O835">
        <v>0.14758434395744524</v>
      </c>
      <c r="P835" t="str">
        <f>IF(O835&lt;=cockpit!C$11,"treino","teste")</f>
        <v>treino</v>
      </c>
      <c r="AP835" s="6">
        <v>0.68410220392934395</v>
      </c>
      <c r="AQ835" s="6">
        <v>1.4357433537735347</v>
      </c>
      <c r="AR835" s="6">
        <v>1.552162718323348</v>
      </c>
      <c r="AS835" s="6">
        <v>1.6545564363564393</v>
      </c>
      <c r="AT835" s="6">
        <v>1.9510131666286434</v>
      </c>
      <c r="AU835" s="6">
        <v>1.5860022291929674</v>
      </c>
      <c r="AV835" s="6">
        <v>1.4194191206944398</v>
      </c>
      <c r="AW835" s="6">
        <v>1.6711915442012018</v>
      </c>
      <c r="AX835" s="6">
        <v>0.87411763993240899</v>
      </c>
      <c r="AY835" s="6">
        <v>1.1221950361987867</v>
      </c>
      <c r="AZ835" s="6">
        <v>1.2394127622389033</v>
      </c>
      <c r="BA835" s="6">
        <v>1.5147293820664336</v>
      </c>
      <c r="BB835" s="6">
        <v>1.2373560806532249</v>
      </c>
      <c r="BC835" s="6">
        <v>1.417891462391659</v>
      </c>
      <c r="BD835" s="6">
        <v>1.1308406540687856</v>
      </c>
      <c r="BE835" s="6">
        <v>2.0586199020565101</v>
      </c>
      <c r="BF835" s="6">
        <v>1.1102771754291061</v>
      </c>
      <c r="BG835" s="6">
        <v>1.0611943866855409</v>
      </c>
      <c r="BH835" s="6">
        <v>1.3863612993430592</v>
      </c>
      <c r="BI835" s="6">
        <v>1.0711559733287455</v>
      </c>
      <c r="BL835" s="8">
        <f>IF(BL$1&lt;=cockpit!$C$15,1/(1+EXP(-(AP835+T$14))),0)</f>
        <v>0.6989369288256233</v>
      </c>
      <c r="BM835" s="8">
        <f>IF(BM$1&lt;=cockpit!$C$15,1/(1+EXP(-(AQ835+U$14))),0)</f>
        <v>0.82567735089064598</v>
      </c>
      <c r="BN835" s="8">
        <f>IF(BN$1&lt;=cockpit!$C$15,1/(1+EXP(-(AR835+V$14))),0)</f>
        <v>0.84606894677731692</v>
      </c>
      <c r="BO835" s="8">
        <f>IF(BO$1&lt;=cockpit!$C$15,1/(1+EXP(-(AS835+W$14))),0)</f>
        <v>0.84849160460245665</v>
      </c>
      <c r="BP835" s="8">
        <f>IF(BP$1&lt;=cockpit!$C$15,1/(1+EXP(-(AT835+X$14))),0)</f>
        <v>0.88680701621155678</v>
      </c>
      <c r="BQ835" s="8">
        <f>IF(BQ$1&lt;=cockpit!$C$15,1/(1+EXP(-(AU835+Y$14))),0)</f>
        <v>0.88430782101499661</v>
      </c>
      <c r="BR835" s="8">
        <f>IF(BR$1&lt;=cockpit!$C$15,1/(1+EXP(-(AV835+Z$14))),0)</f>
        <v>0.86007754482479548</v>
      </c>
      <c r="BS835" s="8">
        <f>IF(BS$1&lt;=cockpit!$C$15,1/(1+EXP(-(AW835+AA$14))),0)</f>
        <v>0.85569149506187026</v>
      </c>
      <c r="BT835" s="8">
        <f>IF(BT$1&lt;=cockpit!$C$15,1/(1+EXP(-(AX835+AB$14))),0)</f>
        <v>0.72473573856204565</v>
      </c>
      <c r="BU835" s="8">
        <f>IF(BU$1&lt;=cockpit!$C$15,1/(1+EXP(-(AY835+AC$14))),0)</f>
        <v>0.76183532446107527</v>
      </c>
      <c r="BV835" s="8">
        <f>IF(BV$1&lt;=cockpit!$C$15,1/(1+EXP(-(AZ835+AD$14))),0)</f>
        <v>0.83403955137660923</v>
      </c>
      <c r="BW835" s="8">
        <f>IF(BW$1&lt;=cockpit!$C$15,1/(1+EXP(-(BA835+AE$14))),0)</f>
        <v>0.87446162100079328</v>
      </c>
      <c r="BX835" s="8">
        <f>IF(BX$1&lt;=cockpit!$C$15,1/(1+EXP(-(BB835+AF$14))),0)</f>
        <v>0.87734354262963288</v>
      </c>
      <c r="BY835" s="8">
        <f>IF(BY$1&lt;=cockpit!$C$15,1/(1+EXP(-(BC835+AG$14))),0)</f>
        <v>0.800479651164967</v>
      </c>
      <c r="BZ835" s="8">
        <f>IF(BZ$1&lt;=cockpit!$C$15,1/(1+EXP(-(BD835+AH$14))),0)</f>
        <v>0.80773588440383692</v>
      </c>
      <c r="CA835" s="8">
        <f>IF(CA$1&lt;=cockpit!$C$15,1/(1+EXP(-(BE835+AI$14))),0)</f>
        <v>0.9538967652552276</v>
      </c>
      <c r="CB835" s="8">
        <f>IF(CB$1&lt;=cockpit!$C$15,1/(1+EXP(-(BF835+AJ$14))),0)</f>
        <v>0.82102118155389003</v>
      </c>
      <c r="CC835" s="8">
        <f>IF(CC$1&lt;=cockpit!$C$15,1/(1+EXP(-(BG835+AK$14))),0)</f>
        <v>0.77706167407946725</v>
      </c>
      <c r="CD835" s="8">
        <f>IF(CD$1&lt;=cockpit!$C$15,1/(1+EXP(-(BH835+AL$14))),0)</f>
        <v>0.91030595431288386</v>
      </c>
      <c r="CE835" s="8">
        <f>IF(CE$1&lt;=cockpit!$C$15,1/(1+EXP(-(BI835+AM$14))),0)</f>
        <v>0.83380091076063523</v>
      </c>
      <c r="CH835" s="6">
        <v>5.6426613991889836</v>
      </c>
      <c r="CK835" s="9">
        <f t="shared" ref="CK835:CK898" si="300">CH835</f>
        <v>5.6426613991889836</v>
      </c>
      <c r="CM835" s="9">
        <f t="shared" ref="CM835:CM898" si="301">(L835-CK835)^2</f>
        <v>0.41301367400754208</v>
      </c>
      <c r="CP835">
        <f t="shared" ref="CP835:CP898" si="302">IF(P835="treino",CK835-L835,0)</f>
        <v>0.64266139918898357</v>
      </c>
      <c r="CV835">
        <v>-5.0394806296165315E-2</v>
      </c>
      <c r="CW835">
        <v>0.2635969741020131</v>
      </c>
      <c r="CX835">
        <v>1.0878291771478603E-2</v>
      </c>
      <c r="CY835">
        <v>0.17210619434707208</v>
      </c>
      <c r="CZ835">
        <v>0.20571622140778853</v>
      </c>
      <c r="DA835">
        <v>0.48456281273992147</v>
      </c>
      <c r="DB835">
        <v>8.5343077308464611E-3</v>
      </c>
      <c r="DC835">
        <v>0.40402907083361689</v>
      </c>
      <c r="DD835">
        <v>0.17496922699820053</v>
      </c>
      <c r="DE835">
        <v>0.37982022558870226</v>
      </c>
      <c r="DF835">
        <v>0.46813783320447577</v>
      </c>
      <c r="DG835">
        <v>0.12789693699978938</v>
      </c>
      <c r="DH835">
        <v>-6.5984269513191585E-2</v>
      </c>
      <c r="DI835">
        <v>0.31965065155204792</v>
      </c>
      <c r="DJ835">
        <v>8.8546171213978078E-2</v>
      </c>
      <c r="DK835">
        <v>-0.11593131544385499</v>
      </c>
      <c r="DL835">
        <v>0.4261294571649481</v>
      </c>
      <c r="DM835">
        <v>0.38230001265073715</v>
      </c>
      <c r="DN835">
        <v>0.25540132185877296</v>
      </c>
      <c r="DO835">
        <v>-1.3611089565382602E-2</v>
      </c>
      <c r="DR835">
        <f t="shared" ref="DR835:DR898" si="303">CV835*(1-BL835^2)</f>
        <v>-2.5776296831126054E-2</v>
      </c>
      <c r="DS835">
        <f t="shared" si="292"/>
        <v>8.3891559049877648E-2</v>
      </c>
      <c r="DT835">
        <f t="shared" si="293"/>
        <v>3.0912552070640202E-3</v>
      </c>
      <c r="DU835">
        <f t="shared" si="294"/>
        <v>4.820040447099605E-2</v>
      </c>
      <c r="DV835">
        <f t="shared" si="295"/>
        <v>4.393549556063104E-2</v>
      </c>
      <c r="DW835">
        <f t="shared" si="296"/>
        <v>0.10563453699869067</v>
      </c>
      <c r="DX835">
        <f t="shared" si="297"/>
        <v>2.2211954005898087E-3</v>
      </c>
      <c r="DY835">
        <f t="shared" si="298"/>
        <v>0.10819577931120129</v>
      </c>
      <c r="DZ835">
        <f t="shared" si="299"/>
        <v>8.3068059386761789E-2</v>
      </c>
      <c r="EA835">
        <f t="shared" si="281"/>
        <v>0.15937520200292163</v>
      </c>
      <c r="EB835">
        <f t="shared" si="282"/>
        <v>0.14249086991288559</v>
      </c>
      <c r="EC835">
        <f t="shared" si="283"/>
        <v>3.0096307331800673E-2</v>
      </c>
      <c r="ED835">
        <f t="shared" si="284"/>
        <v>-1.5194086109017015E-2</v>
      </c>
      <c r="EE835">
        <f t="shared" si="285"/>
        <v>0.11482884772639432</v>
      </c>
      <c r="EF835">
        <f t="shared" si="286"/>
        <v>3.0775349976289761E-2</v>
      </c>
      <c r="EG835">
        <f t="shared" si="287"/>
        <v>-1.0443204332491554E-2</v>
      </c>
      <c r="EH835">
        <f t="shared" si="288"/>
        <v>0.13888591070681458</v>
      </c>
      <c r="EI835">
        <f t="shared" si="289"/>
        <v>0.15145776664485444</v>
      </c>
      <c r="EJ835">
        <f t="shared" si="290"/>
        <v>4.3761246452496655E-2</v>
      </c>
      <c r="EK835">
        <f t="shared" si="291"/>
        <v>-4.1483339943565005E-3</v>
      </c>
    </row>
    <row r="836" spans="1:141" x14ac:dyDescent="0.3">
      <c r="A836" s="6">
        <f>('Base original'!A836-MIN('Base original'!A:A))/(MAX('Base original'!A:A)-MIN('Base original'!A:A))</f>
        <v>0.31858407079646012</v>
      </c>
      <c r="B836" s="6">
        <f>('Base original'!B836-MIN('Base original'!B:B))/(MAX('Base original'!B:B)-MIN('Base original'!B:B))</f>
        <v>0.15753424657534246</v>
      </c>
      <c r="C836" s="6">
        <f>('Base original'!C836-MIN('Base original'!C:C))/(MAX('Base original'!C:C)-MIN('Base original'!C:C))</f>
        <v>0.33</v>
      </c>
      <c r="D836" s="6">
        <f>('Base original'!D836-MIN('Base original'!D:D))/(MAX('Base original'!D:D)-MIN('Base original'!D:D))</f>
        <v>0.10273972602739727</v>
      </c>
      <c r="E836" s="6">
        <f>('Base original'!E836-MIN('Base original'!E:E))/(MAX('Base original'!E:E)-MIN('Base original'!E:E))</f>
        <v>0.10684474123539232</v>
      </c>
      <c r="F836" s="6">
        <f>('Base original'!F836-MIN('Base original'!F:F))/(MAX('Base original'!F:F)-MIN('Base original'!F:F))</f>
        <v>0.14925373134328357</v>
      </c>
      <c r="G836" s="6">
        <f>('Base original'!G836-MIN('Base original'!G:G))/(MAX('Base original'!G:G)-MIN('Base original'!G:G))</f>
        <v>0.14487632508833923</v>
      </c>
      <c r="H836" s="6">
        <f>('Base original'!H836-MIN('Base original'!H:H))/(MAX('Base original'!H:H)-MIN('Base original'!H:H))</f>
        <v>0.43465491923634741</v>
      </c>
      <c r="I836" s="6">
        <f>('Base original'!I836-MIN('Base original'!I:I))/(MAX('Base original'!I:I)-MIN('Base original'!I:I))</f>
        <v>0.41732283464566927</v>
      </c>
      <c r="J836" s="6">
        <f>('Base original'!J836-MIN('Base original'!J:J))/(MAX('Base original'!J:J)-MIN('Base original'!J:J))</f>
        <v>0.28742514970059885</v>
      </c>
      <c r="K836" s="6">
        <f>('Base original'!K836-MIN('Base original'!K:K))/(MAX('Base original'!K:K)-MIN('Base original'!K:K))</f>
        <v>0.39999999999999997</v>
      </c>
      <c r="L836" s="6">
        <f>'Base original'!L836</f>
        <v>6</v>
      </c>
      <c r="M836">
        <v>1179</v>
      </c>
      <c r="O836">
        <v>0.10610676835853228</v>
      </c>
      <c r="P836" t="str">
        <f>IF(O836&lt;=cockpit!C$11,"treino","teste")</f>
        <v>treino</v>
      </c>
      <c r="AP836" s="6">
        <v>1.0210321113238687</v>
      </c>
      <c r="AQ836" s="6">
        <v>1.4548166362925936</v>
      </c>
      <c r="AR836" s="6">
        <v>1.4123628119447003</v>
      </c>
      <c r="AS836" s="6">
        <v>1.6463681618971207</v>
      </c>
      <c r="AT836" s="6">
        <v>1.6224675535987012</v>
      </c>
      <c r="AU836" s="6">
        <v>1.4756718873200416</v>
      </c>
      <c r="AV836" s="6">
        <v>1.5244998113442041</v>
      </c>
      <c r="AW836" s="6">
        <v>1.7162279604202053</v>
      </c>
      <c r="AX836" s="6">
        <v>0.95013476503508654</v>
      </c>
      <c r="AY836" s="6">
        <v>0.95455407172113138</v>
      </c>
      <c r="AZ836" s="6">
        <v>0.9787793380429044</v>
      </c>
      <c r="BA836" s="6">
        <v>1.5417016979002083</v>
      </c>
      <c r="BB836" s="6">
        <v>1.1973843592845761</v>
      </c>
      <c r="BC836" s="6">
        <v>1.2722997567324377</v>
      </c>
      <c r="BD836" s="6">
        <v>1.1327404884417689</v>
      </c>
      <c r="BE836" s="6">
        <v>1.7899331446314619</v>
      </c>
      <c r="BF836" s="6">
        <v>1.1645630939116201</v>
      </c>
      <c r="BG836" s="6">
        <v>1.1566156615476697</v>
      </c>
      <c r="BH836" s="6">
        <v>1.2137500998304018</v>
      </c>
      <c r="BI836" s="6">
        <v>1.234704172638899</v>
      </c>
      <c r="BL836" s="8">
        <f>IF(BL$1&lt;=cockpit!$C$15,1/(1+EXP(-(AP836+T$14))),0)</f>
        <v>0.76479864867435432</v>
      </c>
      <c r="BM836" s="8">
        <f>IF(BM$1&lt;=cockpit!$C$15,1/(1+EXP(-(AQ836+U$14))),0)</f>
        <v>0.82840561975969074</v>
      </c>
      <c r="BN836" s="8">
        <f>IF(BN$1&lt;=cockpit!$C$15,1/(1+EXP(-(AR836+V$14))),0)</f>
        <v>0.82696895867853404</v>
      </c>
      <c r="BO836" s="8">
        <f>IF(BO$1&lt;=cockpit!$C$15,1/(1+EXP(-(AS836+W$14))),0)</f>
        <v>0.84743596601653925</v>
      </c>
      <c r="BP836" s="8">
        <f>IF(BP$1&lt;=cockpit!$C$15,1/(1+EXP(-(AT836+X$14))),0)</f>
        <v>0.84941083329832479</v>
      </c>
      <c r="BQ836" s="8">
        <f>IF(BQ$1&lt;=cockpit!$C$15,1/(1+EXP(-(AU836+Y$14))),0)</f>
        <v>0.87253287446429828</v>
      </c>
      <c r="BR836" s="8">
        <f>IF(BR$1&lt;=cockpit!$C$15,1/(1+EXP(-(AV836+Z$14))),0)</f>
        <v>0.87225156176056584</v>
      </c>
      <c r="BS836" s="8">
        <f>IF(BS$1&lt;=cockpit!$C$15,1/(1+EXP(-(AW836+AA$14))),0)</f>
        <v>0.86116416009979369</v>
      </c>
      <c r="BT836" s="8">
        <f>IF(BT$1&lt;=cockpit!$C$15,1/(1+EXP(-(AX836+AB$14))),0)</f>
        <v>0.73963890915318009</v>
      </c>
      <c r="BU836" s="8">
        <f>IF(BU$1&lt;=cockpit!$C$15,1/(1+EXP(-(AY836+AC$14))),0)</f>
        <v>0.73009943223708695</v>
      </c>
      <c r="BV836" s="8">
        <f>IF(BV$1&lt;=cockpit!$C$15,1/(1+EXP(-(AZ836+AD$14))),0)</f>
        <v>0.79476615690847319</v>
      </c>
      <c r="BW836" s="8">
        <f>IF(BW$1&lt;=cockpit!$C$15,1/(1+EXP(-(BA836+AE$14))),0)</f>
        <v>0.87739281814454517</v>
      </c>
      <c r="BX836" s="8">
        <f>IF(BX$1&lt;=cockpit!$C$15,1/(1+EXP(-(BB836+AF$14))),0)</f>
        <v>0.87297682966052215</v>
      </c>
      <c r="BY836" s="8">
        <f>IF(BY$1&lt;=cockpit!$C$15,1/(1+EXP(-(BC836+AG$14))),0)</f>
        <v>0.77620794780561941</v>
      </c>
      <c r="BZ836" s="8">
        <f>IF(BZ$1&lt;=cockpit!$C$15,1/(1+EXP(-(BD836+AH$14))),0)</f>
        <v>0.8080307535874075</v>
      </c>
      <c r="CA836" s="8">
        <f>IF(CA$1&lt;=cockpit!$C$15,1/(1+EXP(-(BE836+AI$14))),0)</f>
        <v>0.94053078404975943</v>
      </c>
      <c r="CB836" s="8">
        <f>IF(CB$1&lt;=cockpit!$C$15,1/(1+EXP(-(BF836+AJ$14))),0)</f>
        <v>0.82885972104244987</v>
      </c>
      <c r="CC836" s="8">
        <f>IF(CC$1&lt;=cockpit!$C$15,1/(1+EXP(-(BG836+AK$14))),0)</f>
        <v>0.79315448920923137</v>
      </c>
      <c r="CD836" s="8">
        <f>IF(CD$1&lt;=cockpit!$C$15,1/(1+EXP(-(BH836+AL$14))),0)</f>
        <v>0.8951785876641426</v>
      </c>
      <c r="CE836" s="8">
        <f>IF(CE$1&lt;=cockpit!$C$15,1/(1+EXP(-(BI836+AM$14))),0)</f>
        <v>0.85524637853498353</v>
      </c>
      <c r="CH836" s="6">
        <v>5.5771720195554924</v>
      </c>
      <c r="CK836" s="9">
        <f t="shared" si="300"/>
        <v>5.5771720195554924</v>
      </c>
      <c r="CM836" s="9">
        <f t="shared" si="301"/>
        <v>0.17878350104678095</v>
      </c>
      <c r="CP836">
        <f t="shared" si="302"/>
        <v>-0.42282798044450765</v>
      </c>
      <c r="CV836">
        <v>3.3156393394702277E-2</v>
      </c>
      <c r="CW836">
        <v>-0.17342908155288494</v>
      </c>
      <c r="CX836">
        <v>-7.1571843994753656E-3</v>
      </c>
      <c r="CY836">
        <v>-0.11323430140599282</v>
      </c>
      <c r="CZ836">
        <v>-0.13534743887263093</v>
      </c>
      <c r="DA836">
        <v>-0.31880974299668702</v>
      </c>
      <c r="DB836">
        <v>-5.6150005381988329E-3</v>
      </c>
      <c r="DC836">
        <v>-0.26582395687221411</v>
      </c>
      <c r="DD836">
        <v>-0.11511798434595315</v>
      </c>
      <c r="DE836">
        <v>-0.24989616479271692</v>
      </c>
      <c r="DF836">
        <v>-0.30800321107399936</v>
      </c>
      <c r="DG836">
        <v>-8.4147583229527145E-2</v>
      </c>
      <c r="DH836">
        <v>4.3413211769958056E-2</v>
      </c>
      <c r="DI836">
        <v>-0.21030863159680541</v>
      </c>
      <c r="DJ836">
        <v>-5.8257425757557053E-2</v>
      </c>
      <c r="DK836">
        <v>7.6275008956910514E-2</v>
      </c>
      <c r="DL836">
        <v>-0.28036452478451263</v>
      </c>
      <c r="DM836">
        <v>-0.25152769790906065</v>
      </c>
      <c r="DN836">
        <v>-0.16803689355029466</v>
      </c>
      <c r="DO836">
        <v>8.955181561928002E-3</v>
      </c>
      <c r="DR836">
        <f t="shared" si="303"/>
        <v>1.3762656134207709E-2</v>
      </c>
      <c r="DS836">
        <f t="shared" si="292"/>
        <v>-5.4412356161191805E-2</v>
      </c>
      <c r="DT836">
        <f t="shared" si="293"/>
        <v>-2.2625458900658855E-3</v>
      </c>
      <c r="DU836">
        <f t="shared" si="294"/>
        <v>-3.1915346421989205E-2</v>
      </c>
      <c r="DV836">
        <f t="shared" si="295"/>
        <v>-3.7694429052743006E-2</v>
      </c>
      <c r="DW836">
        <f t="shared" si="296"/>
        <v>-7.6095544414365821E-2</v>
      </c>
      <c r="DX836">
        <f t="shared" si="297"/>
        <v>-1.3429801797550122E-3</v>
      </c>
      <c r="DY836">
        <f t="shared" si="298"/>
        <v>-6.8687924078670956E-2</v>
      </c>
      <c r="DZ836">
        <f t="shared" si="299"/>
        <v>-5.2140881822935151E-2</v>
      </c>
      <c r="EA836">
        <f t="shared" si="281"/>
        <v>-0.11669021841134322</v>
      </c>
      <c r="EB836">
        <f t="shared" si="282"/>
        <v>-0.11345198358523476</v>
      </c>
      <c r="EC836">
        <f t="shared" si="283"/>
        <v>-1.9369245763862845E-2</v>
      </c>
      <c r="ED836">
        <f t="shared" si="284"/>
        <v>1.0328500373024692E-2</v>
      </c>
      <c r="EE836">
        <f t="shared" si="285"/>
        <v>-8.3597938007116568E-2</v>
      </c>
      <c r="EF836">
        <f t="shared" si="286"/>
        <v>-2.02203544269428E-2</v>
      </c>
      <c r="EG836">
        <f t="shared" si="287"/>
        <v>8.8022767041746486E-3</v>
      </c>
      <c r="EH836">
        <f t="shared" si="288"/>
        <v>-8.775173077535714E-2</v>
      </c>
      <c r="EI836">
        <f t="shared" si="289"/>
        <v>-9.3293121315627892E-2</v>
      </c>
      <c r="EJ836">
        <f t="shared" si="290"/>
        <v>-3.3381418858683211E-2</v>
      </c>
      <c r="EK836">
        <f t="shared" si="291"/>
        <v>2.404946533700234E-3</v>
      </c>
    </row>
    <row r="837" spans="1:141" x14ac:dyDescent="0.3">
      <c r="A837" s="6">
        <f>('Base original'!A837-MIN('Base original'!A:A))/(MAX('Base original'!A:A)-MIN('Base original'!A:A))</f>
        <v>0.46017699115044253</v>
      </c>
      <c r="B837" s="6">
        <f>('Base original'!B837-MIN('Base original'!B:B))/(MAX('Base original'!B:B)-MIN('Base original'!B:B))</f>
        <v>0.18493150684931509</v>
      </c>
      <c r="C837" s="6">
        <f>('Base original'!C837-MIN('Base original'!C:C))/(MAX('Base original'!C:C)-MIN('Base original'!C:C))</f>
        <v>0.43</v>
      </c>
      <c r="D837" s="6">
        <f>('Base original'!D837-MIN('Base original'!D:D))/(MAX('Base original'!D:D)-MIN('Base original'!D:D))</f>
        <v>5.136986301369862E-2</v>
      </c>
      <c r="E837" s="6">
        <f>('Base original'!E837-MIN('Base original'!E:E))/(MAX('Base original'!E:E)-MIN('Base original'!E:E))</f>
        <v>9.3489148580968295E-2</v>
      </c>
      <c r="F837" s="6">
        <f>('Base original'!F837-MIN('Base original'!F:F))/(MAX('Base original'!F:F)-MIN('Base original'!F:F))</f>
        <v>5.9701492537313432E-2</v>
      </c>
      <c r="G837" s="6">
        <f>('Base original'!G837-MIN('Base original'!G:G))/(MAX('Base original'!G:G)-MIN('Base original'!G:G))</f>
        <v>1.7667844522968199E-2</v>
      </c>
      <c r="H837" s="6">
        <f>('Base original'!H837-MIN('Base original'!H:H))/(MAX('Base original'!H:H)-MIN('Base original'!H:H))</f>
        <v>0.3458149779734952</v>
      </c>
      <c r="I837" s="6">
        <f>('Base original'!I837-MIN('Base original'!I:I))/(MAX('Base original'!I:I)-MIN('Base original'!I:I))</f>
        <v>0.35433070866141725</v>
      </c>
      <c r="J837" s="6">
        <f>('Base original'!J837-MIN('Base original'!J:J))/(MAX('Base original'!J:J)-MIN('Base original'!J:J))</f>
        <v>7.7844311377245512E-2</v>
      </c>
      <c r="K837" s="6">
        <f>('Base original'!K837-MIN('Base original'!K:K))/(MAX('Base original'!K:K)-MIN('Base original'!K:K))</f>
        <v>0.46153846153846156</v>
      </c>
      <c r="L837" s="6">
        <f>'Base original'!L837</f>
        <v>5</v>
      </c>
      <c r="M837">
        <v>1181</v>
      </c>
      <c r="O837">
        <v>0.1001073722707434</v>
      </c>
      <c r="P837" t="str">
        <f>IF(O837&lt;=cockpit!C$11,"treino","teste")</f>
        <v>treino</v>
      </c>
      <c r="AP837" s="6">
        <v>0.8077834562197802</v>
      </c>
      <c r="AQ837" s="6">
        <v>1.4102753963512618</v>
      </c>
      <c r="AR837" s="6">
        <v>1.1771119825461749</v>
      </c>
      <c r="AS837" s="6">
        <v>1.440114260741586</v>
      </c>
      <c r="AT837" s="6">
        <v>1.4211250290233548</v>
      </c>
      <c r="AU837" s="6">
        <v>1.3355458589366793</v>
      </c>
      <c r="AV837" s="6">
        <v>1.2757794491013168</v>
      </c>
      <c r="AW837" s="6">
        <v>1.5646531001775503</v>
      </c>
      <c r="AX837" s="6">
        <v>0.92381130980484605</v>
      </c>
      <c r="AY837" s="6">
        <v>0.79573899701461981</v>
      </c>
      <c r="AZ837" s="6">
        <v>0.97173145787114024</v>
      </c>
      <c r="BA837" s="6">
        <v>1.292825451038375</v>
      </c>
      <c r="BB837" s="6">
        <v>1.0889388970094169</v>
      </c>
      <c r="BC837" s="6">
        <v>1.1180595688020991</v>
      </c>
      <c r="BD837" s="6">
        <v>1.1351612322890601</v>
      </c>
      <c r="BE837" s="6">
        <v>1.6290081148188822</v>
      </c>
      <c r="BF837" s="6">
        <v>1.105486937221883</v>
      </c>
      <c r="BG837" s="6">
        <v>1.0021028954867961</v>
      </c>
      <c r="BH837" s="6">
        <v>0.98777654671308279</v>
      </c>
      <c r="BI837" s="6">
        <v>1.1673579284161093</v>
      </c>
      <c r="BL837" s="8">
        <f>IF(BL$1&lt;=cockpit!$C$15,1/(1+EXP(-(AP837+T$14))),0)</f>
        <v>0.72430591578622461</v>
      </c>
      <c r="BM837" s="8">
        <f>IF(BM$1&lt;=cockpit!$C$15,1/(1+EXP(-(AQ837+U$14))),0)</f>
        <v>0.82198118171454826</v>
      </c>
      <c r="BN837" s="8">
        <f>IF(BN$1&lt;=cockpit!$C$15,1/(1+EXP(-(AR837+V$14))),0)</f>
        <v>0.79068267601587972</v>
      </c>
      <c r="BO837" s="8">
        <f>IF(BO$1&lt;=cockpit!$C$15,1/(1+EXP(-(AS837+W$14))),0)</f>
        <v>0.8188205502132373</v>
      </c>
      <c r="BP837" s="8">
        <f>IF(BP$1&lt;=cockpit!$C$15,1/(1+EXP(-(AT837+X$14))),0)</f>
        <v>0.82180798510354824</v>
      </c>
      <c r="BQ837" s="8">
        <f>IF(BQ$1&lt;=cockpit!$C$15,1/(1+EXP(-(AU837+Y$14))),0)</f>
        <v>0.85611813711536167</v>
      </c>
      <c r="BR837" s="8">
        <f>IF(BR$1&lt;=cockpit!$C$15,1/(1+EXP(-(AV837+Z$14))),0)</f>
        <v>0.84188149845091009</v>
      </c>
      <c r="BS837" s="8">
        <f>IF(BS$1&lt;=cockpit!$C$15,1/(1+EXP(-(AW837+AA$14))),0)</f>
        <v>0.84203100551312149</v>
      </c>
      <c r="BT837" s="8">
        <f>IF(BT$1&lt;=cockpit!$C$15,1/(1+EXP(-(AX837+AB$14))),0)</f>
        <v>0.73453783365718472</v>
      </c>
      <c r="BU837" s="8">
        <f>IF(BU$1&lt;=cockpit!$C$15,1/(1+EXP(-(AY837+AC$14))),0)</f>
        <v>0.69768791991684431</v>
      </c>
      <c r="BV837" s="8">
        <f>IF(BV$1&lt;=cockpit!$C$15,1/(1+EXP(-(AZ837+AD$14))),0)</f>
        <v>0.7936141681839608</v>
      </c>
      <c r="BW837" s="8">
        <f>IF(BW$1&lt;=cockpit!$C$15,1/(1+EXP(-(BA837+AE$14))),0)</f>
        <v>0.84801196633733755</v>
      </c>
      <c r="BX837" s="8">
        <f>IF(BX$1&lt;=cockpit!$C$15,1/(1+EXP(-(BB837+AF$14))),0)</f>
        <v>0.86045738335653854</v>
      </c>
      <c r="BY837" s="8">
        <f>IF(BY$1&lt;=cockpit!$C$15,1/(1+EXP(-(BC837+AG$14))),0)</f>
        <v>0.74828058527092878</v>
      </c>
      <c r="BZ837" s="8">
        <f>IF(BZ$1&lt;=cockpit!$C$15,1/(1+EXP(-(BD837+AH$14))),0)</f>
        <v>0.80840597227340205</v>
      </c>
      <c r="CA837" s="8">
        <f>IF(CA$1&lt;=cockpit!$C$15,1/(1+EXP(-(BE837+AI$14))),0)</f>
        <v>0.93086547646893758</v>
      </c>
      <c r="CB837" s="8">
        <f>IF(CB$1&lt;=cockpit!$C$15,1/(1+EXP(-(BF837+AJ$14))),0)</f>
        <v>0.82031619532252997</v>
      </c>
      <c r="CC837" s="8">
        <f>IF(CC$1&lt;=cockpit!$C$15,1/(1+EXP(-(BG837+AK$14))),0)</f>
        <v>0.76665754248198736</v>
      </c>
      <c r="CD837" s="8">
        <f>IF(CD$1&lt;=cockpit!$C$15,1/(1+EXP(-(BH837+AL$14))),0)</f>
        <v>0.87200362271620702</v>
      </c>
      <c r="CE837" s="8">
        <f>IF(CE$1&lt;=cockpit!$C$15,1/(1+EXP(-(BI837+AM$14))),0)</f>
        <v>0.84670785989346287</v>
      </c>
      <c r="CH837" s="6">
        <v>5.4672934409586169</v>
      </c>
      <c r="CK837" s="9">
        <f t="shared" si="300"/>
        <v>5.4672934409586169</v>
      </c>
      <c r="CM837" s="9">
        <f t="shared" si="301"/>
        <v>0.21836315996294439</v>
      </c>
      <c r="CP837">
        <f t="shared" si="302"/>
        <v>0.46729344095861691</v>
      </c>
      <c r="CV837">
        <v>-3.6643187952934919E-2</v>
      </c>
      <c r="CW837">
        <v>0.19166724064935969</v>
      </c>
      <c r="CX837">
        <v>7.9098486388960998E-3</v>
      </c>
      <c r="CY837">
        <v>0.12514225355409272</v>
      </c>
      <c r="CZ837">
        <v>0.14958085406088295</v>
      </c>
      <c r="DA837">
        <v>0.3523364316132484</v>
      </c>
      <c r="DB837">
        <v>6.2054855492794797E-3</v>
      </c>
      <c r="DC837">
        <v>0.29377855118638346</v>
      </c>
      <c r="DD837">
        <v>0.12722402846824041</v>
      </c>
      <c r="DE837">
        <v>0.27617575971577857</v>
      </c>
      <c r="DF837">
        <v>0.34039346255601355</v>
      </c>
      <c r="DG837">
        <v>9.2996716239875127E-2</v>
      </c>
      <c r="DH837">
        <v>-4.7978634454895724E-2</v>
      </c>
      <c r="DI837">
        <v>0.2324251200662136</v>
      </c>
      <c r="DJ837">
        <v>6.438389653168379E-2</v>
      </c>
      <c r="DK837">
        <v>-8.4296245856657154E-2</v>
      </c>
      <c r="DL837">
        <v>0.30984823514175297</v>
      </c>
      <c r="DM837">
        <v>0.27797886821198714</v>
      </c>
      <c r="DN837">
        <v>0.18570799906043445</v>
      </c>
      <c r="DO837">
        <v>-9.8969268828501787E-3</v>
      </c>
      <c r="DR837">
        <f t="shared" si="303"/>
        <v>-1.7419473146747369E-2</v>
      </c>
      <c r="DS837">
        <f t="shared" si="292"/>
        <v>6.2166682410066322E-2</v>
      </c>
      <c r="DT837">
        <f t="shared" si="293"/>
        <v>2.9647766319545119E-3</v>
      </c>
      <c r="DU837">
        <f t="shared" si="294"/>
        <v>4.1238490545708446E-2</v>
      </c>
      <c r="DV837">
        <f t="shared" si="295"/>
        <v>4.8558677311227871E-2</v>
      </c>
      <c r="DW837">
        <f t="shared" si="296"/>
        <v>9.4095578836791857E-2</v>
      </c>
      <c r="DX837">
        <f t="shared" si="297"/>
        <v>1.8072579508301935E-3</v>
      </c>
      <c r="DY837">
        <f t="shared" si="298"/>
        <v>8.5484794997704089E-2</v>
      </c>
      <c r="DZ837">
        <f t="shared" si="299"/>
        <v>5.8580834550236174E-2</v>
      </c>
      <c r="EA837">
        <f t="shared" si="281"/>
        <v>0.14174211776122095</v>
      </c>
      <c r="EB837">
        <f t="shared" si="282"/>
        <v>0.12600567831196008</v>
      </c>
      <c r="EC837">
        <f t="shared" si="283"/>
        <v>2.6120518231787498E-2</v>
      </c>
      <c r="ED837">
        <f t="shared" si="284"/>
        <v>-1.2455881613291957E-2</v>
      </c>
      <c r="EE837">
        <f t="shared" si="285"/>
        <v>0.10228475565263455</v>
      </c>
      <c r="EF837">
        <f t="shared" si="286"/>
        <v>2.2307718562905858E-2</v>
      </c>
      <c r="EG837">
        <f t="shared" si="287"/>
        <v>-1.1252660737163824E-2</v>
      </c>
      <c r="EH837">
        <f t="shared" si="288"/>
        <v>0.1013455758512328</v>
      </c>
      <c r="EI837">
        <f t="shared" si="289"/>
        <v>0.11459295580216841</v>
      </c>
      <c r="EJ837">
        <f t="shared" si="290"/>
        <v>4.4497434594120644E-2</v>
      </c>
      <c r="EK837">
        <f t="shared" si="291"/>
        <v>-2.8016794641200224E-3</v>
      </c>
    </row>
    <row r="838" spans="1:141" x14ac:dyDescent="0.3">
      <c r="A838" s="6">
        <f>('Base original'!A838-MIN('Base original'!A:A))/(MAX('Base original'!A:A)-MIN('Base original'!A:A))</f>
        <v>0.19469026548672566</v>
      </c>
      <c r="B838" s="6">
        <f>('Base original'!B838-MIN('Base original'!B:B))/(MAX('Base original'!B:B)-MIN('Base original'!B:B))</f>
        <v>0.36986301369863017</v>
      </c>
      <c r="C838" s="6">
        <f>('Base original'!C838-MIN('Base original'!C:C))/(MAX('Base original'!C:C)-MIN('Base original'!C:C))</f>
        <v>7.0000000000000007E-2</v>
      </c>
      <c r="D838" s="6">
        <f>('Base original'!D838-MIN('Base original'!D:D))/(MAX('Base original'!D:D)-MIN('Base original'!D:D))</f>
        <v>4.7945205479452059E-2</v>
      </c>
      <c r="E838" s="6">
        <f>('Base original'!E838-MIN('Base original'!E:E))/(MAX('Base original'!E:E)-MIN('Base original'!E:E))</f>
        <v>9.6828046744574306E-2</v>
      </c>
      <c r="F838" s="6">
        <f>('Base original'!F838-MIN('Base original'!F:F))/(MAX('Base original'!F:F)-MIN('Base original'!F:F))</f>
        <v>0.22388059701492538</v>
      </c>
      <c r="G838" s="6">
        <f>('Base original'!G838-MIN('Base original'!G:G))/(MAX('Base original'!G:G)-MIN('Base original'!G:G))</f>
        <v>0.19434628975265017</v>
      </c>
      <c r="H838" s="6">
        <f>('Base original'!H838-MIN('Base original'!H:H))/(MAX('Base original'!H:H)-MIN('Base original'!H:H))</f>
        <v>0.41483113069016581</v>
      </c>
      <c r="I838" s="6">
        <f>('Base original'!I838-MIN('Base original'!I:I))/(MAX('Base original'!I:I)-MIN('Base original'!I:I))</f>
        <v>0.43307086614173229</v>
      </c>
      <c r="J838" s="6">
        <f>('Base original'!J838-MIN('Base original'!J:J))/(MAX('Base original'!J:J)-MIN('Base original'!J:J))</f>
        <v>0.16167664670658682</v>
      </c>
      <c r="K838" s="6">
        <f>('Base original'!K838-MIN('Base original'!K:K))/(MAX('Base original'!K:K)-MIN('Base original'!K:K))</f>
        <v>0.13846153846153852</v>
      </c>
      <c r="L838" s="6">
        <f>'Base original'!L838</f>
        <v>5</v>
      </c>
      <c r="M838">
        <v>1183</v>
      </c>
      <c r="O838">
        <v>0.12046308745030376</v>
      </c>
      <c r="P838" t="str">
        <f>IF(O838&lt;=cockpit!C$11,"treino","teste")</f>
        <v>treino</v>
      </c>
      <c r="AP838" s="6">
        <v>0.65720906582783134</v>
      </c>
      <c r="AQ838" s="6">
        <v>1.2322644572479853</v>
      </c>
      <c r="AR838" s="6">
        <v>1.1597285516704814</v>
      </c>
      <c r="AS838" s="6">
        <v>1.4336758678220567</v>
      </c>
      <c r="AT838" s="6">
        <v>1.5098134428384393</v>
      </c>
      <c r="AU838" s="6">
        <v>1.263356534555296</v>
      </c>
      <c r="AV838" s="6">
        <v>1.204761842441485</v>
      </c>
      <c r="AW838" s="6">
        <v>1.5065336582801845</v>
      </c>
      <c r="AX838" s="6">
        <v>0.74209663725641006</v>
      </c>
      <c r="AY838" s="6">
        <v>0.99551989772337879</v>
      </c>
      <c r="AZ838" s="6">
        <v>0.93751275149116209</v>
      </c>
      <c r="BA838" s="6">
        <v>1.2813282425314152</v>
      </c>
      <c r="BB838" s="6">
        <v>1.0144002827205953</v>
      </c>
      <c r="BC838" s="6">
        <v>1.0729829620964515</v>
      </c>
      <c r="BD838" s="6">
        <v>0.88703600279874384</v>
      </c>
      <c r="BE838" s="6">
        <v>1.561138397505641</v>
      </c>
      <c r="BF838" s="6">
        <v>1.0620905476419533</v>
      </c>
      <c r="BG838" s="6">
        <v>0.84665379263125884</v>
      </c>
      <c r="BH838" s="6">
        <v>1.0608377337897028</v>
      </c>
      <c r="BI838" s="6">
        <v>0.94721484322164706</v>
      </c>
      <c r="BL838" s="8">
        <f>IF(BL$1&lt;=cockpit!$C$15,1/(1+EXP(-(AP838+T$14))),0)</f>
        <v>0.69324787068570104</v>
      </c>
      <c r="BM838" s="8">
        <f>IF(BM$1&lt;=cockpit!$C$15,1/(1+EXP(-(AQ838+U$14))),0)</f>
        <v>0.79442657521051407</v>
      </c>
      <c r="BN838" s="8">
        <f>IF(BN$1&lt;=cockpit!$C$15,1/(1+EXP(-(AR838+V$14))),0)</f>
        <v>0.7877911175307466</v>
      </c>
      <c r="BO838" s="8">
        <f>IF(BO$1&lt;=cockpit!$C$15,1/(1+EXP(-(AS838+W$14))),0)</f>
        <v>0.81786343100299341</v>
      </c>
      <c r="BP838" s="8">
        <f>IF(BP$1&lt;=cockpit!$C$15,1/(1+EXP(-(AT838+X$14))),0)</f>
        <v>0.83442705609327905</v>
      </c>
      <c r="BQ838" s="8">
        <f>IF(BQ$1&lt;=cockpit!$C$15,1/(1+EXP(-(AU838+Y$14))),0)</f>
        <v>0.84699529752334501</v>
      </c>
      <c r="BR838" s="8">
        <f>IF(BR$1&lt;=cockpit!$C$15,1/(1+EXP(-(AV838+Z$14))),0)</f>
        <v>0.83219677355715016</v>
      </c>
      <c r="BS838" s="8">
        <f>IF(BS$1&lt;=cockpit!$C$15,1/(1+EXP(-(AW838+AA$14))),0)</f>
        <v>0.83414573095242328</v>
      </c>
      <c r="BT838" s="8">
        <f>IF(BT$1&lt;=cockpit!$C$15,1/(1+EXP(-(AX838+AB$14))),0)</f>
        <v>0.69763359804116165</v>
      </c>
      <c r="BU838" s="8">
        <f>IF(BU$1&lt;=cockpit!$C$15,1/(1+EXP(-(AY838+AC$14))),0)</f>
        <v>0.73809543219839568</v>
      </c>
      <c r="BV838" s="8">
        <f>IF(BV$1&lt;=cockpit!$C$15,1/(1+EXP(-(AZ838+AD$14))),0)</f>
        <v>0.7879531370651226</v>
      </c>
      <c r="BW838" s="8">
        <f>IF(BW$1&lt;=cockpit!$C$15,1/(1+EXP(-(BA838+AE$14))),0)</f>
        <v>0.84652418142058772</v>
      </c>
      <c r="BX838" s="8">
        <f>IF(BX$1&lt;=cockpit!$C$15,1/(1+EXP(-(BB838+AF$14))),0)</f>
        <v>0.85126476513107918</v>
      </c>
      <c r="BY838" s="8">
        <f>IF(BY$1&lt;=cockpit!$C$15,1/(1+EXP(-(BC838+AG$14))),0)</f>
        <v>0.7396954741851326</v>
      </c>
      <c r="BZ838" s="8">
        <f>IF(BZ$1&lt;=cockpit!$C$15,1/(1+EXP(-(BD838+AH$14))),0)</f>
        <v>0.76702003316416101</v>
      </c>
      <c r="CA838" s="8">
        <f>IF(CA$1&lt;=cockpit!$C$15,1/(1+EXP(-(BE838+AI$14))),0)</f>
        <v>0.92636793062502565</v>
      </c>
      <c r="CB838" s="8">
        <f>IF(CB$1&lt;=cockpit!$C$15,1/(1+EXP(-(BF838+AJ$14))),0)</f>
        <v>0.81383053796831351</v>
      </c>
      <c r="CC838" s="8">
        <f>IF(CC$1&lt;=cockpit!$C$15,1/(1+EXP(-(BG838+AK$14))),0)</f>
        <v>0.73770689022476288</v>
      </c>
      <c r="CD838" s="8">
        <f>IF(CD$1&lt;=cockpit!$C$15,1/(1+EXP(-(BH838+AL$14))),0)</f>
        <v>0.87993901737768854</v>
      </c>
      <c r="CE838" s="8">
        <f>IF(CE$1&lt;=cockpit!$C$15,1/(1+EXP(-(BI838+AM$14))),0)</f>
        <v>0.81590817337556876</v>
      </c>
      <c r="CH838" s="6">
        <v>5.433677126017483</v>
      </c>
      <c r="CK838" s="9">
        <f t="shared" si="300"/>
        <v>5.433677126017483</v>
      </c>
      <c r="CM838" s="9">
        <f t="shared" si="301"/>
        <v>0.1880758496307838</v>
      </c>
      <c r="CP838">
        <f t="shared" si="302"/>
        <v>0.43367712601748298</v>
      </c>
      <c r="CV838">
        <v>-3.4007137799639243E-2</v>
      </c>
      <c r="CW838">
        <v>0.17787901731725095</v>
      </c>
      <c r="CX838">
        <v>7.3408272496029887E-3</v>
      </c>
      <c r="CY838">
        <v>0.11613972743412912</v>
      </c>
      <c r="CZ838">
        <v>0.1388202555620914</v>
      </c>
      <c r="DA838">
        <v>0.32698993322018582</v>
      </c>
      <c r="DB838">
        <v>5.7590732132550403E-3</v>
      </c>
      <c r="DC838">
        <v>0.2726446095685166</v>
      </c>
      <c r="DD838">
        <v>0.11807174291444658</v>
      </c>
      <c r="DE838">
        <v>0.25630813371472216</v>
      </c>
      <c r="DF838">
        <v>0.31590612154452397</v>
      </c>
      <c r="DG838">
        <v>8.6306686747490799E-2</v>
      </c>
      <c r="DH838">
        <v>-4.4527131084823493E-2</v>
      </c>
      <c r="DI838">
        <v>0.21570484250282995</v>
      </c>
      <c r="DJ838">
        <v>5.9752225822789468E-2</v>
      </c>
      <c r="DK838">
        <v>-7.8232113770275918E-2</v>
      </c>
      <c r="DL838">
        <v>0.28755826711842236</v>
      </c>
      <c r="DM838">
        <v>0.25798152957692239</v>
      </c>
      <c r="DN838">
        <v>0.17234847368234077</v>
      </c>
      <c r="DO838">
        <v>-9.1849583810865738E-3</v>
      </c>
      <c r="DR838">
        <f t="shared" si="303"/>
        <v>-1.7663558678730675E-2</v>
      </c>
      <c r="DS838">
        <f t="shared" si="292"/>
        <v>6.561715328636436E-2</v>
      </c>
      <c r="DT838">
        <f t="shared" si="293"/>
        <v>2.7850008849440548E-3</v>
      </c>
      <c r="DU838">
        <f t="shared" si="294"/>
        <v>3.8453795025202749E-2</v>
      </c>
      <c r="DV838">
        <f t="shared" si="295"/>
        <v>4.216408279467463E-2</v>
      </c>
      <c r="DW838">
        <f t="shared" si="296"/>
        <v>9.2407017011716081E-2</v>
      </c>
      <c r="DX838">
        <f t="shared" si="297"/>
        <v>1.7706185940445228E-3</v>
      </c>
      <c r="DY838">
        <f t="shared" si="298"/>
        <v>8.2938735483797377E-2</v>
      </c>
      <c r="DZ838">
        <f t="shared" si="299"/>
        <v>6.0607094986549058E-2</v>
      </c>
      <c r="EA838">
        <f t="shared" si="281"/>
        <v>0.11667534116969219</v>
      </c>
      <c r="EB838">
        <f t="shared" si="282"/>
        <v>0.11976944167229876</v>
      </c>
      <c r="EC838">
        <f t="shared" si="283"/>
        <v>2.4459039729228572E-2</v>
      </c>
      <c r="ED838">
        <f t="shared" si="284"/>
        <v>-1.226046983233533E-2</v>
      </c>
      <c r="EE838">
        <f t="shared" si="285"/>
        <v>9.7682068530224403E-2</v>
      </c>
      <c r="EF838">
        <f t="shared" si="286"/>
        <v>2.4598812383633848E-2</v>
      </c>
      <c r="EG838">
        <f t="shared" si="287"/>
        <v>-1.1096635242046489E-2</v>
      </c>
      <c r="EH838">
        <f t="shared" si="288"/>
        <v>9.7102634079811581E-2</v>
      </c>
      <c r="EI838">
        <f t="shared" si="289"/>
        <v>0.11758502577440295</v>
      </c>
      <c r="EJ838">
        <f t="shared" si="290"/>
        <v>3.890031308269544E-2</v>
      </c>
      <c r="EK838">
        <f t="shared" si="291"/>
        <v>-3.070475123358079E-3</v>
      </c>
    </row>
    <row r="839" spans="1:141" x14ac:dyDescent="0.3">
      <c r="A839" s="6">
        <f>('Base original'!A839-MIN('Base original'!A:A))/(MAX('Base original'!A:A)-MIN('Base original'!A:A))</f>
        <v>0.18584070796460181</v>
      </c>
      <c r="B839" s="6">
        <f>('Base original'!B839-MIN('Base original'!B:B))/(MAX('Base original'!B:B)-MIN('Base original'!B:B))</f>
        <v>0.35616438356164387</v>
      </c>
      <c r="C839" s="6">
        <f>('Base original'!C839-MIN('Base original'!C:C))/(MAX('Base original'!C:C)-MIN('Base original'!C:C))</f>
        <v>0.23</v>
      </c>
      <c r="D839" s="6">
        <f>('Base original'!D839-MIN('Base original'!D:D))/(MAX('Base original'!D:D)-MIN('Base original'!D:D))</f>
        <v>8.2191780821917818E-2</v>
      </c>
      <c r="E839" s="6">
        <f>('Base original'!E839-MIN('Base original'!E:E))/(MAX('Base original'!E:E)-MIN('Base original'!E:E))</f>
        <v>0.11352253756260436</v>
      </c>
      <c r="F839" s="6">
        <f>('Base original'!F839-MIN('Base original'!F:F))/(MAX('Base original'!F:F)-MIN('Base original'!F:F))</f>
        <v>0.14925373134328357</v>
      </c>
      <c r="G839" s="6">
        <f>('Base original'!G839-MIN('Base original'!G:G))/(MAX('Base original'!G:G)-MIN('Base original'!G:G))</f>
        <v>0.39929328621908128</v>
      </c>
      <c r="H839" s="6">
        <f>('Base original'!H839-MIN('Base original'!H:H))/(MAX('Base original'!H:H)-MIN('Base original'!H:H))</f>
        <v>0.38986784140962194</v>
      </c>
      <c r="I839" s="6">
        <f>('Base original'!I839-MIN('Base original'!I:I))/(MAX('Base original'!I:I)-MIN('Base original'!I:I))</f>
        <v>0.48818897637795267</v>
      </c>
      <c r="J839" s="6">
        <f>('Base original'!J839-MIN('Base original'!J:J))/(MAX('Base original'!J:J)-MIN('Base original'!J:J))</f>
        <v>0.22155688622754488</v>
      </c>
      <c r="K839" s="6">
        <f>('Base original'!K839-MIN('Base original'!K:K))/(MAX('Base original'!K:K)-MIN('Base original'!K:K))</f>
        <v>0.38461538461538464</v>
      </c>
      <c r="L839" s="6">
        <f>'Base original'!L839</f>
        <v>5</v>
      </c>
      <c r="M839">
        <v>1184</v>
      </c>
      <c r="O839">
        <v>0.48074742959576477</v>
      </c>
      <c r="P839" t="str">
        <f>IF(O839&lt;=cockpit!C$11,"treino","teste")</f>
        <v>treino</v>
      </c>
      <c r="AP839" s="6">
        <v>1.0830190148557841</v>
      </c>
      <c r="AQ839" s="6">
        <v>1.6133042576433214</v>
      </c>
      <c r="AR839" s="6">
        <v>1.5323786293186066</v>
      </c>
      <c r="AS839" s="6">
        <v>1.7050591313420789</v>
      </c>
      <c r="AT839" s="6">
        <v>1.8531106514058517</v>
      </c>
      <c r="AU839" s="6">
        <v>1.5181092228592064</v>
      </c>
      <c r="AV839" s="6">
        <v>1.5622771584926562</v>
      </c>
      <c r="AW839" s="6">
        <v>1.6397474340190665</v>
      </c>
      <c r="AX839" s="6">
        <v>0.93817699068148064</v>
      </c>
      <c r="AY839" s="6">
        <v>1.1592018147518381</v>
      </c>
      <c r="AZ839" s="6">
        <v>1.1633059344190111</v>
      </c>
      <c r="BA839" s="6">
        <v>1.5301232220454544</v>
      </c>
      <c r="BB839" s="6">
        <v>1.2830869270964746</v>
      </c>
      <c r="BC839" s="6">
        <v>1.3969069253280921</v>
      </c>
      <c r="BD839" s="6">
        <v>1.1388299397086281</v>
      </c>
      <c r="BE839" s="6">
        <v>1.906959401315838</v>
      </c>
      <c r="BF839" s="6">
        <v>1.1664190773219354</v>
      </c>
      <c r="BG839" s="6">
        <v>1.0878540477399334</v>
      </c>
      <c r="BH839" s="6">
        <v>1.3434372878917731</v>
      </c>
      <c r="BI839" s="6">
        <v>1.2213008669718832</v>
      </c>
      <c r="BL839" s="8">
        <f>IF(BL$1&lt;=cockpit!$C$15,1/(1+EXP(-(AP839+T$14))),0)</f>
        <v>0.77576543605429615</v>
      </c>
      <c r="BM839" s="8">
        <f>IF(BM$1&lt;=cockpit!$C$15,1/(1+EXP(-(AQ839+U$14))),0)</f>
        <v>0.84977750960626186</v>
      </c>
      <c r="BN839" s="8">
        <f>IF(BN$1&lt;=cockpit!$C$15,1/(1+EXP(-(AR839+V$14))),0)</f>
        <v>0.84347466298396023</v>
      </c>
      <c r="BO839" s="8">
        <f>IF(BO$1&lt;=cockpit!$C$15,1/(1+EXP(-(AS839+W$14))),0)</f>
        <v>0.8548702888931643</v>
      </c>
      <c r="BP839" s="8">
        <f>IF(BP$1&lt;=cockpit!$C$15,1/(1+EXP(-(AT839+X$14))),0)</f>
        <v>0.87660119147388815</v>
      </c>
      <c r="BQ839" s="8">
        <f>IF(BQ$1&lt;=cockpit!$C$15,1/(1+EXP(-(AU839+Y$14))),0)</f>
        <v>0.87717858083892053</v>
      </c>
      <c r="BR839" s="8">
        <f>IF(BR$1&lt;=cockpit!$C$15,1/(1+EXP(-(AV839+Z$14))),0)</f>
        <v>0.87640218281565152</v>
      </c>
      <c r="BS839" s="8">
        <f>IF(BS$1&lt;=cockpit!$C$15,1/(1+EXP(-(AW839+AA$14))),0)</f>
        <v>0.85176507321184014</v>
      </c>
      <c r="BT839" s="8">
        <f>IF(BT$1&lt;=cockpit!$C$15,1/(1+EXP(-(AX839+AB$14))),0)</f>
        <v>0.73732957236397378</v>
      </c>
      <c r="BU839" s="8">
        <f>IF(BU$1&lt;=cockpit!$C$15,1/(1+EXP(-(AY839+AC$14))),0)</f>
        <v>0.76848472864504447</v>
      </c>
      <c r="BV839" s="8">
        <f>IF(BV$1&lt;=cockpit!$C$15,1/(1+EXP(-(AZ839+AD$14))),0)</f>
        <v>0.82323557693123406</v>
      </c>
      <c r="BW839" s="8">
        <f>IF(BW$1&lt;=cockpit!$C$15,1/(1+EXP(-(BA839+AE$14))),0)</f>
        <v>0.87614181508255828</v>
      </c>
      <c r="BX839" s="8">
        <f>IF(BX$1&lt;=cockpit!$C$15,1/(1+EXP(-(BB839+AF$14))),0)</f>
        <v>0.88218041451486173</v>
      </c>
      <c r="BY839" s="8">
        <f>IF(BY$1&lt;=cockpit!$C$15,1/(1+EXP(-(BC839+AG$14))),0)</f>
        <v>0.79710702714531012</v>
      </c>
      <c r="BZ839" s="8">
        <f>IF(BZ$1&lt;=cockpit!$C$15,1/(1+EXP(-(BD839+AH$14))),0)</f>
        <v>0.80897355996216835</v>
      </c>
      <c r="CA839" s="8">
        <f>IF(CA$1&lt;=cockpit!$C$15,1/(1+EXP(-(BE839+AI$14))),0)</f>
        <v>0.94674871817813933</v>
      </c>
      <c r="CB839" s="8">
        <f>IF(CB$1&lt;=cockpit!$C$15,1/(1+EXP(-(BF839+AJ$14))),0)</f>
        <v>0.8291228340033775</v>
      </c>
      <c r="CC839" s="8">
        <f>IF(CC$1&lt;=cockpit!$C$15,1/(1+EXP(-(BG839+AK$14))),0)</f>
        <v>0.78164597634561939</v>
      </c>
      <c r="CD839" s="8">
        <f>IF(CD$1&lt;=cockpit!$C$15,1/(1+EXP(-(BH839+AL$14))),0)</f>
        <v>0.90673897680453752</v>
      </c>
      <c r="CE839" s="8">
        <f>IF(CE$1&lt;=cockpit!$C$15,1/(1+EXP(-(BI839+AM$14))),0)</f>
        <v>0.85357913557490883</v>
      </c>
      <c r="CH839" s="6">
        <v>5.6426636555712006</v>
      </c>
      <c r="CK839" s="9">
        <f t="shared" si="300"/>
        <v>5.6426636555712006</v>
      </c>
      <c r="CM839" s="9">
        <f t="shared" si="301"/>
        <v>0.41301657419213883</v>
      </c>
      <c r="CP839">
        <f t="shared" si="302"/>
        <v>0.64266365557120064</v>
      </c>
      <c r="CV839">
        <v>-5.0394983232176879E-2</v>
      </c>
      <c r="CW839">
        <v>0.26359789959018709</v>
      </c>
      <c r="CX839">
        <v>1.0878329965127914E-2</v>
      </c>
      <c r="CY839">
        <v>0.17210679861139677</v>
      </c>
      <c r="CZ839">
        <v>0.20571694367681595</v>
      </c>
      <c r="DA839">
        <v>0.48456451403848255</v>
      </c>
      <c r="DB839">
        <v>8.5343376947749367E-3</v>
      </c>
      <c r="DC839">
        <v>0.4040304893784552</v>
      </c>
      <c r="DD839">
        <v>0.17496984131462412</v>
      </c>
      <c r="DE839">
        <v>0.37982155913635857</v>
      </c>
      <c r="DF839">
        <v>0.46813947683498375</v>
      </c>
      <c r="DG839">
        <v>0.12789738604554601</v>
      </c>
      <c r="DH839">
        <v>-6.5984501183761077E-2</v>
      </c>
      <c r="DI839">
        <v>0.31965177384451288</v>
      </c>
      <c r="DJ839">
        <v>8.8546482099315774E-2</v>
      </c>
      <c r="DK839">
        <v>-0.11593172247835076</v>
      </c>
      <c r="DL839">
        <v>0.42613095330417555</v>
      </c>
      <c r="DM839">
        <v>0.38230135490491829</v>
      </c>
      <c r="DN839">
        <v>0.25540221857203688</v>
      </c>
      <c r="DO839">
        <v>-1.3611137353876651E-2</v>
      </c>
      <c r="DR839">
        <f t="shared" si="303"/>
        <v>-2.0066676989776912E-2</v>
      </c>
      <c r="DS839">
        <f t="shared" si="292"/>
        <v>7.3248105688456425E-2</v>
      </c>
      <c r="DT839">
        <f t="shared" si="293"/>
        <v>3.1389474734110434E-3</v>
      </c>
      <c r="DU839">
        <f t="shared" si="294"/>
        <v>4.6330597580123048E-2</v>
      </c>
      <c r="DV839">
        <f t="shared" si="295"/>
        <v>4.7637944875808629E-2</v>
      </c>
      <c r="DW839">
        <f t="shared" si="296"/>
        <v>0.11172009794102646</v>
      </c>
      <c r="DX839">
        <f t="shared" si="297"/>
        <v>1.9792768898069346E-3</v>
      </c>
      <c r="DY839">
        <f t="shared" si="298"/>
        <v>0.11090485828315454</v>
      </c>
      <c r="DZ839">
        <f t="shared" si="299"/>
        <v>7.9846630032227403E-2</v>
      </c>
      <c r="EA839">
        <f t="shared" si="281"/>
        <v>0.15551080503812711</v>
      </c>
      <c r="EB839">
        <f t="shared" si="282"/>
        <v>0.15087348155995356</v>
      </c>
      <c r="EC839">
        <f t="shared" si="283"/>
        <v>2.9720221571560016E-2</v>
      </c>
      <c r="ED839">
        <f t="shared" si="284"/>
        <v>-1.4632572290167858E-2</v>
      </c>
      <c r="EE839">
        <f t="shared" si="285"/>
        <v>0.11655155357250785</v>
      </c>
      <c r="EF839">
        <f t="shared" si="286"/>
        <v>3.0598279903413367E-2</v>
      </c>
      <c r="EG839">
        <f t="shared" si="287"/>
        <v>-1.2018278180259859E-2</v>
      </c>
      <c r="EH839">
        <f t="shared" si="288"/>
        <v>0.13318949908586747</v>
      </c>
      <c r="EI839">
        <f t="shared" si="289"/>
        <v>0.14872653081552611</v>
      </c>
      <c r="EJ839">
        <f t="shared" si="290"/>
        <v>4.5416753413063074E-2</v>
      </c>
      <c r="EK839">
        <f t="shared" si="291"/>
        <v>-3.6940988740920165E-3</v>
      </c>
    </row>
    <row r="840" spans="1:141" x14ac:dyDescent="0.3">
      <c r="A840" s="6">
        <f>('Base original'!A840-MIN('Base original'!A:A))/(MAX('Base original'!A:A)-MIN('Base original'!A:A))</f>
        <v>0.18584070796460181</v>
      </c>
      <c r="B840" s="6">
        <f>('Base original'!B840-MIN('Base original'!B:B))/(MAX('Base original'!B:B)-MIN('Base original'!B:B))</f>
        <v>0.35616438356164387</v>
      </c>
      <c r="C840" s="6">
        <f>('Base original'!C840-MIN('Base original'!C:C))/(MAX('Base original'!C:C)-MIN('Base original'!C:C))</f>
        <v>0.23</v>
      </c>
      <c r="D840" s="6">
        <f>('Base original'!D840-MIN('Base original'!D:D))/(MAX('Base original'!D:D)-MIN('Base original'!D:D))</f>
        <v>8.2191780821917818E-2</v>
      </c>
      <c r="E840" s="6">
        <f>('Base original'!E840-MIN('Base original'!E:E))/(MAX('Base original'!E:E)-MIN('Base original'!E:E))</f>
        <v>0.11352253756260436</v>
      </c>
      <c r="F840" s="6">
        <f>('Base original'!F840-MIN('Base original'!F:F))/(MAX('Base original'!F:F)-MIN('Base original'!F:F))</f>
        <v>0.14925373134328357</v>
      </c>
      <c r="G840" s="6">
        <f>('Base original'!G840-MIN('Base original'!G:G))/(MAX('Base original'!G:G)-MIN('Base original'!G:G))</f>
        <v>0.39929328621908128</v>
      </c>
      <c r="H840" s="6">
        <f>('Base original'!H840-MIN('Base original'!H:H))/(MAX('Base original'!H:H)-MIN('Base original'!H:H))</f>
        <v>0.38986784140962194</v>
      </c>
      <c r="I840" s="6">
        <f>('Base original'!I840-MIN('Base original'!I:I))/(MAX('Base original'!I:I)-MIN('Base original'!I:I))</f>
        <v>0.48818897637795267</v>
      </c>
      <c r="J840" s="6">
        <f>('Base original'!J840-MIN('Base original'!J:J))/(MAX('Base original'!J:J)-MIN('Base original'!J:J))</f>
        <v>0.22155688622754488</v>
      </c>
      <c r="K840" s="6">
        <f>('Base original'!K840-MIN('Base original'!K:K))/(MAX('Base original'!K:K)-MIN('Base original'!K:K))</f>
        <v>0.38461538461538464</v>
      </c>
      <c r="L840" s="6">
        <f>'Base original'!L840</f>
        <v>5</v>
      </c>
      <c r="M840">
        <v>1188</v>
      </c>
      <c r="O840">
        <v>0.13680610889663714</v>
      </c>
      <c r="P840" t="str">
        <f>IF(O840&lt;=cockpit!C$11,"treino","teste")</f>
        <v>treino</v>
      </c>
      <c r="AP840" s="6">
        <v>1.0830190148557841</v>
      </c>
      <c r="AQ840" s="6">
        <v>1.6133042576433214</v>
      </c>
      <c r="AR840" s="6">
        <v>1.5323786293186066</v>
      </c>
      <c r="AS840" s="6">
        <v>1.7050591313420789</v>
      </c>
      <c r="AT840" s="6">
        <v>1.8531106514058517</v>
      </c>
      <c r="AU840" s="6">
        <v>1.5181092228592064</v>
      </c>
      <c r="AV840" s="6">
        <v>1.5622771584926562</v>
      </c>
      <c r="AW840" s="6">
        <v>1.6397474340190665</v>
      </c>
      <c r="AX840" s="6">
        <v>0.93817699068148064</v>
      </c>
      <c r="AY840" s="6">
        <v>1.1592018147518381</v>
      </c>
      <c r="AZ840" s="6">
        <v>1.1633059344190111</v>
      </c>
      <c r="BA840" s="6">
        <v>1.5301232220454544</v>
      </c>
      <c r="BB840" s="6">
        <v>1.2830869270964746</v>
      </c>
      <c r="BC840" s="6">
        <v>1.3969069253280921</v>
      </c>
      <c r="BD840" s="6">
        <v>1.1388299397086281</v>
      </c>
      <c r="BE840" s="6">
        <v>1.906959401315838</v>
      </c>
      <c r="BF840" s="6">
        <v>1.1664190773219354</v>
      </c>
      <c r="BG840" s="6">
        <v>1.0878540477399334</v>
      </c>
      <c r="BH840" s="6">
        <v>1.3434372878917731</v>
      </c>
      <c r="BI840" s="6">
        <v>1.2213008669718832</v>
      </c>
      <c r="BL840" s="8">
        <f>IF(BL$1&lt;=cockpit!$C$15,1/(1+EXP(-(AP840+T$14))),0)</f>
        <v>0.77576543605429615</v>
      </c>
      <c r="BM840" s="8">
        <f>IF(BM$1&lt;=cockpit!$C$15,1/(1+EXP(-(AQ840+U$14))),0)</f>
        <v>0.84977750960626186</v>
      </c>
      <c r="BN840" s="8">
        <f>IF(BN$1&lt;=cockpit!$C$15,1/(1+EXP(-(AR840+V$14))),0)</f>
        <v>0.84347466298396023</v>
      </c>
      <c r="BO840" s="8">
        <f>IF(BO$1&lt;=cockpit!$C$15,1/(1+EXP(-(AS840+W$14))),0)</f>
        <v>0.8548702888931643</v>
      </c>
      <c r="BP840" s="8">
        <f>IF(BP$1&lt;=cockpit!$C$15,1/(1+EXP(-(AT840+X$14))),0)</f>
        <v>0.87660119147388815</v>
      </c>
      <c r="BQ840" s="8">
        <f>IF(BQ$1&lt;=cockpit!$C$15,1/(1+EXP(-(AU840+Y$14))),0)</f>
        <v>0.87717858083892053</v>
      </c>
      <c r="BR840" s="8">
        <f>IF(BR$1&lt;=cockpit!$C$15,1/(1+EXP(-(AV840+Z$14))),0)</f>
        <v>0.87640218281565152</v>
      </c>
      <c r="BS840" s="8">
        <f>IF(BS$1&lt;=cockpit!$C$15,1/(1+EXP(-(AW840+AA$14))),0)</f>
        <v>0.85176507321184014</v>
      </c>
      <c r="BT840" s="8">
        <f>IF(BT$1&lt;=cockpit!$C$15,1/(1+EXP(-(AX840+AB$14))),0)</f>
        <v>0.73732957236397378</v>
      </c>
      <c r="BU840" s="8">
        <f>IF(BU$1&lt;=cockpit!$C$15,1/(1+EXP(-(AY840+AC$14))),0)</f>
        <v>0.76848472864504447</v>
      </c>
      <c r="BV840" s="8">
        <f>IF(BV$1&lt;=cockpit!$C$15,1/(1+EXP(-(AZ840+AD$14))),0)</f>
        <v>0.82323557693123406</v>
      </c>
      <c r="BW840" s="8">
        <f>IF(BW$1&lt;=cockpit!$C$15,1/(1+EXP(-(BA840+AE$14))),0)</f>
        <v>0.87614181508255828</v>
      </c>
      <c r="BX840" s="8">
        <f>IF(BX$1&lt;=cockpit!$C$15,1/(1+EXP(-(BB840+AF$14))),0)</f>
        <v>0.88218041451486173</v>
      </c>
      <c r="BY840" s="8">
        <f>IF(BY$1&lt;=cockpit!$C$15,1/(1+EXP(-(BC840+AG$14))),0)</f>
        <v>0.79710702714531012</v>
      </c>
      <c r="BZ840" s="8">
        <f>IF(BZ$1&lt;=cockpit!$C$15,1/(1+EXP(-(BD840+AH$14))),0)</f>
        <v>0.80897355996216835</v>
      </c>
      <c r="CA840" s="8">
        <f>IF(CA$1&lt;=cockpit!$C$15,1/(1+EXP(-(BE840+AI$14))),0)</f>
        <v>0.94674871817813933</v>
      </c>
      <c r="CB840" s="8">
        <f>IF(CB$1&lt;=cockpit!$C$15,1/(1+EXP(-(BF840+AJ$14))),0)</f>
        <v>0.8291228340033775</v>
      </c>
      <c r="CC840" s="8">
        <f>IF(CC$1&lt;=cockpit!$C$15,1/(1+EXP(-(BG840+AK$14))),0)</f>
        <v>0.78164597634561939</v>
      </c>
      <c r="CD840" s="8">
        <f>IF(CD$1&lt;=cockpit!$C$15,1/(1+EXP(-(BH840+AL$14))),0)</f>
        <v>0.90673897680453752</v>
      </c>
      <c r="CE840" s="8">
        <f>IF(CE$1&lt;=cockpit!$C$15,1/(1+EXP(-(BI840+AM$14))),0)</f>
        <v>0.85357913557490883</v>
      </c>
      <c r="CH840" s="6">
        <v>5.6426636555712006</v>
      </c>
      <c r="CK840" s="9">
        <f t="shared" si="300"/>
        <v>5.6426636555712006</v>
      </c>
      <c r="CM840" s="9">
        <f t="shared" si="301"/>
        <v>0.41301657419213883</v>
      </c>
      <c r="CP840">
        <f t="shared" si="302"/>
        <v>0.64266365557120064</v>
      </c>
      <c r="CV840">
        <v>-5.0394983232176879E-2</v>
      </c>
      <c r="CW840">
        <v>0.26359789959018709</v>
      </c>
      <c r="CX840">
        <v>1.0878329965127914E-2</v>
      </c>
      <c r="CY840">
        <v>0.17210679861139677</v>
      </c>
      <c r="CZ840">
        <v>0.20571694367681595</v>
      </c>
      <c r="DA840">
        <v>0.48456451403848255</v>
      </c>
      <c r="DB840">
        <v>8.5343376947749367E-3</v>
      </c>
      <c r="DC840">
        <v>0.4040304893784552</v>
      </c>
      <c r="DD840">
        <v>0.17496984131462412</v>
      </c>
      <c r="DE840">
        <v>0.37982155913635857</v>
      </c>
      <c r="DF840">
        <v>0.46813947683498375</v>
      </c>
      <c r="DG840">
        <v>0.12789738604554601</v>
      </c>
      <c r="DH840">
        <v>-6.5984501183761077E-2</v>
      </c>
      <c r="DI840">
        <v>0.31965177384451288</v>
      </c>
      <c r="DJ840">
        <v>8.8546482099315774E-2</v>
      </c>
      <c r="DK840">
        <v>-0.11593172247835076</v>
      </c>
      <c r="DL840">
        <v>0.42613095330417555</v>
      </c>
      <c r="DM840">
        <v>0.38230135490491829</v>
      </c>
      <c r="DN840">
        <v>0.25540221857203688</v>
      </c>
      <c r="DO840">
        <v>-1.3611137353876651E-2</v>
      </c>
      <c r="DR840">
        <f t="shared" si="303"/>
        <v>-2.0066676989776912E-2</v>
      </c>
      <c r="DS840">
        <f t="shared" si="292"/>
        <v>7.3248105688456425E-2</v>
      </c>
      <c r="DT840">
        <f t="shared" si="293"/>
        <v>3.1389474734110434E-3</v>
      </c>
      <c r="DU840">
        <f t="shared" si="294"/>
        <v>4.6330597580123048E-2</v>
      </c>
      <c r="DV840">
        <f t="shared" si="295"/>
        <v>4.7637944875808629E-2</v>
      </c>
      <c r="DW840">
        <f t="shared" si="296"/>
        <v>0.11172009794102646</v>
      </c>
      <c r="DX840">
        <f t="shared" si="297"/>
        <v>1.9792768898069346E-3</v>
      </c>
      <c r="DY840">
        <f t="shared" si="298"/>
        <v>0.11090485828315454</v>
      </c>
      <c r="DZ840">
        <f t="shared" si="299"/>
        <v>7.9846630032227403E-2</v>
      </c>
      <c r="EA840">
        <f t="shared" si="281"/>
        <v>0.15551080503812711</v>
      </c>
      <c r="EB840">
        <f t="shared" si="282"/>
        <v>0.15087348155995356</v>
      </c>
      <c r="EC840">
        <f t="shared" si="283"/>
        <v>2.9720221571560016E-2</v>
      </c>
      <c r="ED840">
        <f t="shared" si="284"/>
        <v>-1.4632572290167858E-2</v>
      </c>
      <c r="EE840">
        <f t="shared" si="285"/>
        <v>0.11655155357250785</v>
      </c>
      <c r="EF840">
        <f t="shared" si="286"/>
        <v>3.0598279903413367E-2</v>
      </c>
      <c r="EG840">
        <f t="shared" si="287"/>
        <v>-1.2018278180259859E-2</v>
      </c>
      <c r="EH840">
        <f t="shared" si="288"/>
        <v>0.13318949908586747</v>
      </c>
      <c r="EI840">
        <f t="shared" si="289"/>
        <v>0.14872653081552611</v>
      </c>
      <c r="EJ840">
        <f t="shared" si="290"/>
        <v>4.5416753413063074E-2</v>
      </c>
      <c r="EK840">
        <f t="shared" si="291"/>
        <v>-3.6940988740920165E-3</v>
      </c>
    </row>
    <row r="841" spans="1:141" x14ac:dyDescent="0.3">
      <c r="A841" s="6">
        <f>('Base original'!A841-MIN('Base original'!A:A))/(MAX('Base original'!A:A)-MIN('Base original'!A:A))</f>
        <v>0.37168141592920362</v>
      </c>
      <c r="B841" s="6">
        <f>('Base original'!B841-MIN('Base original'!B:B))/(MAX('Base original'!B:B)-MIN('Base original'!B:B))</f>
        <v>0.57191780821917804</v>
      </c>
      <c r="C841" s="6">
        <f>('Base original'!C841-MIN('Base original'!C:C))/(MAX('Base original'!C:C)-MIN('Base original'!C:C))</f>
        <v>0.05</v>
      </c>
      <c r="D841" s="6">
        <f>('Base original'!D841-MIN('Base original'!D:D))/(MAX('Base original'!D:D)-MIN('Base original'!D:D))</f>
        <v>6.164383561643836E-2</v>
      </c>
      <c r="E841" s="6">
        <f>('Base original'!E841-MIN('Base original'!E:E))/(MAX('Base original'!E:E)-MIN('Base original'!E:E))</f>
        <v>0.10517529215358933</v>
      </c>
      <c r="F841" s="6">
        <f>('Base original'!F841-MIN('Base original'!F:F))/(MAX('Base original'!F:F)-MIN('Base original'!F:F))</f>
        <v>5.9701492537313432E-2</v>
      </c>
      <c r="G841" s="6">
        <f>('Base original'!G841-MIN('Base original'!G:G))/(MAX('Base original'!G:G)-MIN('Base original'!G:G))</f>
        <v>4.5936395759717315E-2</v>
      </c>
      <c r="H841" s="6">
        <f>('Base original'!H841-MIN('Base original'!H:H))/(MAX('Base original'!H:H)-MIN('Base original'!H:H))</f>
        <v>0.44713656387665601</v>
      </c>
      <c r="I841" s="6">
        <f>('Base original'!I841-MIN('Base original'!I:I))/(MAX('Base original'!I:I)-MIN('Base original'!I:I))</f>
        <v>0.44094488188976361</v>
      </c>
      <c r="J841" s="6">
        <f>('Base original'!J841-MIN('Base original'!J:J))/(MAX('Base original'!J:J)-MIN('Base original'!J:J))</f>
        <v>6.5868263473053884E-2</v>
      </c>
      <c r="K841" s="6">
        <f>('Base original'!K841-MIN('Base original'!K:K))/(MAX('Base original'!K:K)-MIN('Base original'!K:K))</f>
        <v>0.18461538461538451</v>
      </c>
      <c r="L841" s="6">
        <f>'Base original'!L841</f>
        <v>4</v>
      </c>
      <c r="M841">
        <v>1189</v>
      </c>
      <c r="O841">
        <v>0.45688147067178064</v>
      </c>
      <c r="P841" t="str">
        <f>IF(O841&lt;=cockpit!C$11,"treino","teste")</f>
        <v>treino</v>
      </c>
      <c r="AP841" s="6">
        <v>0.50239003066399279</v>
      </c>
      <c r="AQ841" s="6">
        <v>1.368918945146167</v>
      </c>
      <c r="AR841" s="6">
        <v>1.0718866855699223</v>
      </c>
      <c r="AS841" s="6">
        <v>1.4746062395752615</v>
      </c>
      <c r="AT841" s="6">
        <v>1.5831017169139254</v>
      </c>
      <c r="AU841" s="6">
        <v>1.3655862542840571</v>
      </c>
      <c r="AV841" s="6">
        <v>1.2131456532169465</v>
      </c>
      <c r="AW841" s="6">
        <v>1.6094447884667771</v>
      </c>
      <c r="AX841" s="6">
        <v>0.81755227781419881</v>
      </c>
      <c r="AY841" s="6">
        <v>0.95338950959971558</v>
      </c>
      <c r="AZ841" s="6">
        <v>1.0831818498271955</v>
      </c>
      <c r="BA841" s="6">
        <v>1.1714661894931861</v>
      </c>
      <c r="BB841" s="6">
        <v>1.1295542300503547</v>
      </c>
      <c r="BC841" s="6">
        <v>1.1809531484121578</v>
      </c>
      <c r="BD841" s="6">
        <v>0.96646392501528211</v>
      </c>
      <c r="BE841" s="6">
        <v>1.8085945863640052</v>
      </c>
      <c r="BF841" s="6">
        <v>1.2030669563198129</v>
      </c>
      <c r="BG841" s="6">
        <v>0.73167388280995505</v>
      </c>
      <c r="BH841" s="6">
        <v>0.93916638998957058</v>
      </c>
      <c r="BI841" s="6">
        <v>0.99302532070197114</v>
      </c>
      <c r="BL841" s="8">
        <f>IF(BL$1&lt;=cockpit!$C$15,1/(1+EXP(-(AP841+T$14))),0)</f>
        <v>0.65937911049506848</v>
      </c>
      <c r="BM841" s="8">
        <f>IF(BM$1&lt;=cockpit!$C$15,1/(1+EXP(-(AQ841+U$14))),0)</f>
        <v>0.81584878505239466</v>
      </c>
      <c r="BN841" s="8">
        <f>IF(BN$1&lt;=cockpit!$C$15,1/(1+EXP(-(AR841+V$14))),0)</f>
        <v>0.77273510412909563</v>
      </c>
      <c r="BO841" s="8">
        <f>IF(BO$1&lt;=cockpit!$C$15,1/(1+EXP(-(AS841+W$14))),0)</f>
        <v>0.82388139986719444</v>
      </c>
      <c r="BP841" s="8">
        <f>IF(BP$1&lt;=cockpit!$C$15,1/(1+EXP(-(AT841+X$14))),0)</f>
        <v>0.84430590942455541</v>
      </c>
      <c r="BQ841" s="8">
        <f>IF(BQ$1&lt;=cockpit!$C$15,1/(1+EXP(-(AU841+Y$14))),0)</f>
        <v>0.85977906947910987</v>
      </c>
      <c r="BR841" s="8">
        <f>IF(BR$1&lt;=cockpit!$C$15,1/(1+EXP(-(AV841+Z$14))),0)</f>
        <v>0.83336427494128196</v>
      </c>
      <c r="BS841" s="8">
        <f>IF(BS$1&lt;=cockpit!$C$15,1/(1+EXP(-(AW841+AA$14))),0)</f>
        <v>0.84789809698863428</v>
      </c>
      <c r="BT841" s="8">
        <f>IF(BT$1&lt;=cockpit!$C$15,1/(1+EXP(-(AX841+AB$14))),0)</f>
        <v>0.71330908484768885</v>
      </c>
      <c r="BU841" s="8">
        <f>IF(BU$1&lt;=cockpit!$C$15,1/(1+EXP(-(AY841+AC$14))),0)</f>
        <v>0.72986988883650339</v>
      </c>
      <c r="BV841" s="8">
        <f>IF(BV$1&lt;=cockpit!$C$15,1/(1+EXP(-(AZ841+AD$14))),0)</f>
        <v>0.81127258987332407</v>
      </c>
      <c r="BW841" s="8">
        <f>IF(BW$1&lt;=cockpit!$C$15,1/(1+EXP(-(BA841+AE$14))),0)</f>
        <v>0.83170139916870489</v>
      </c>
      <c r="BX841" s="8">
        <f>IF(BX$1&lt;=cockpit!$C$15,1/(1+EXP(-(BB841+AF$14))),0)</f>
        <v>0.86526306936493746</v>
      </c>
      <c r="BY841" s="8">
        <f>IF(BY$1&lt;=cockpit!$C$15,1/(1+EXP(-(BC841+AG$14))),0)</f>
        <v>0.75994109038560331</v>
      </c>
      <c r="BZ841" s="8">
        <f>IF(BZ$1&lt;=cockpit!$C$15,1/(1+EXP(-(BD841+AH$14))),0)</f>
        <v>0.7809118938621501</v>
      </c>
      <c r="CA841" s="8">
        <f>IF(CA$1&lt;=cockpit!$C$15,1/(1+EXP(-(BE841+AI$14))),0)</f>
        <v>0.94156602682216972</v>
      </c>
      <c r="CB841" s="8">
        <f>IF(CB$1&lt;=cockpit!$C$15,1/(1+EXP(-(BF841+AJ$14))),0)</f>
        <v>0.83425259060350865</v>
      </c>
      <c r="CC841" s="8">
        <f>IF(CC$1&lt;=cockpit!$C$15,1/(1+EXP(-(BG841+AK$14))),0)</f>
        <v>0.7148595145726665</v>
      </c>
      <c r="CD841" s="8">
        <f>IF(CD$1&lt;=cockpit!$C$15,1/(1+EXP(-(BH841+AL$14))),0)</f>
        <v>0.86647927257596691</v>
      </c>
      <c r="CE841" s="8">
        <f>IF(CE$1&lt;=cockpit!$C$15,1/(1+EXP(-(BI841+AM$14))),0)</f>
        <v>0.82268967276531368</v>
      </c>
      <c r="CH841" s="6">
        <v>5.4836444241435807</v>
      </c>
      <c r="CK841" s="9">
        <f t="shared" si="300"/>
        <v>5.4836444241435807</v>
      </c>
      <c r="CM841" s="9">
        <f t="shared" si="301"/>
        <v>2.2012007772923372</v>
      </c>
      <c r="CP841">
        <f t="shared" si="302"/>
        <v>1.4836444241435807</v>
      </c>
      <c r="CV841">
        <v>-0.11634116108646959</v>
      </c>
      <c r="CW841">
        <v>0.60853846417585722</v>
      </c>
      <c r="CX841">
        <v>2.5113562058229632E-2</v>
      </c>
      <c r="CY841">
        <v>0.39732337421516328</v>
      </c>
      <c r="CZ841">
        <v>0.47491529012434208</v>
      </c>
      <c r="DA841">
        <v>1.1186589332674488</v>
      </c>
      <c r="DB841">
        <v>1.9702253931502121E-2</v>
      </c>
      <c r="DC841">
        <v>0.93273919810754824</v>
      </c>
      <c r="DD841">
        <v>0.40393295499027781</v>
      </c>
      <c r="DE841">
        <v>0.87685079667578514</v>
      </c>
      <c r="DF841">
        <v>1.0807403196161716</v>
      </c>
      <c r="DG841">
        <v>0.29526213599298601</v>
      </c>
      <c r="DH841">
        <v>-0.15233090655199896</v>
      </c>
      <c r="DI841">
        <v>0.73794366278656687</v>
      </c>
      <c r="DJ841">
        <v>0.20441718355368332</v>
      </c>
      <c r="DK841">
        <v>-0.26763837062404111</v>
      </c>
      <c r="DL841">
        <v>0.98376002337148549</v>
      </c>
      <c r="DM841">
        <v>0.88257561887966174</v>
      </c>
      <c r="DN841">
        <v>0.58961802836277155</v>
      </c>
      <c r="DO841">
        <v>-3.1422483388115298E-2</v>
      </c>
      <c r="DR841">
        <f t="shared" si="303"/>
        <v>-6.5758256675047755E-2</v>
      </c>
      <c r="DS841">
        <f t="shared" si="292"/>
        <v>0.20348963948150633</v>
      </c>
      <c r="DT841">
        <f t="shared" si="293"/>
        <v>1.0117763405292012E-2</v>
      </c>
      <c r="DU841">
        <f t="shared" si="294"/>
        <v>0.12762799134825678</v>
      </c>
      <c r="DV841">
        <f t="shared" si="295"/>
        <v>0.13637075314094504</v>
      </c>
      <c r="DW841">
        <f t="shared" si="296"/>
        <v>0.29172382257019036</v>
      </c>
      <c r="DX841">
        <f t="shared" si="297"/>
        <v>6.0191170945127328E-3</v>
      </c>
      <c r="DY841">
        <f t="shared" si="298"/>
        <v>0.26216390309639315</v>
      </c>
      <c r="DZ841">
        <f t="shared" si="299"/>
        <v>0.19840788853904914</v>
      </c>
      <c r="EA841">
        <f t="shared" si="281"/>
        <v>0.40974356087608466</v>
      </c>
      <c r="EB841">
        <f t="shared" si="282"/>
        <v>0.36943679619125308</v>
      </c>
      <c r="EC841">
        <f t="shared" si="283"/>
        <v>9.1021280265124349E-2</v>
      </c>
      <c r="ED841">
        <f t="shared" si="284"/>
        <v>-3.8283776135909109E-2</v>
      </c>
      <c r="EE841">
        <f t="shared" si="285"/>
        <v>0.31177347800459271</v>
      </c>
      <c r="EF841">
        <f t="shared" si="286"/>
        <v>7.9758804527427438E-2</v>
      </c>
      <c r="EG841">
        <f t="shared" si="287"/>
        <v>-3.0364487703557229E-2</v>
      </c>
      <c r="EH841">
        <f t="shared" si="288"/>
        <v>0.2990852949080362</v>
      </c>
      <c r="EI841">
        <f t="shared" si="289"/>
        <v>0.43155818498780779</v>
      </c>
      <c r="EJ841">
        <f t="shared" si="290"/>
        <v>0.14694087286214713</v>
      </c>
      <c r="EK841">
        <f t="shared" si="291"/>
        <v>-1.0155171672659596E-2</v>
      </c>
    </row>
    <row r="842" spans="1:141" x14ac:dyDescent="0.3">
      <c r="A842" s="6">
        <f>('Base original'!A842-MIN('Base original'!A:A))/(MAX('Base original'!A:A)-MIN('Base original'!A:A))</f>
        <v>0.39823008849557517</v>
      </c>
      <c r="B842" s="6">
        <f>('Base original'!B842-MIN('Base original'!B:B))/(MAX('Base original'!B:B)-MIN('Base original'!B:B))</f>
        <v>0.19178082191780824</v>
      </c>
      <c r="C842" s="6">
        <f>('Base original'!C842-MIN('Base original'!C:C))/(MAX('Base original'!C:C)-MIN('Base original'!C:C))</f>
        <v>0.56999999999999995</v>
      </c>
      <c r="D842" s="6">
        <f>('Base original'!D842-MIN('Base original'!D:D))/(MAX('Base original'!D:D)-MIN('Base original'!D:D))</f>
        <v>0.25342465753424659</v>
      </c>
      <c r="E842" s="6">
        <f>('Base original'!E842-MIN('Base original'!E:E))/(MAX('Base original'!E:E)-MIN('Base original'!E:E))</f>
        <v>0.11352253756260436</v>
      </c>
      <c r="F842" s="6">
        <f>('Base original'!F842-MIN('Base original'!F:F))/(MAX('Base original'!F:F)-MIN('Base original'!F:F))</f>
        <v>7.4626865671641784E-2</v>
      </c>
      <c r="G842" s="6">
        <f>('Base original'!G842-MIN('Base original'!G:G))/(MAX('Base original'!G:G)-MIN('Base original'!G:G))</f>
        <v>4.9469964664310952E-2</v>
      </c>
      <c r="H842" s="6">
        <f>('Base original'!H842-MIN('Base original'!H:H))/(MAX('Base original'!H:H)-MIN('Base original'!H:H))</f>
        <v>0.47356828193832395</v>
      </c>
      <c r="I842" s="6">
        <f>('Base original'!I842-MIN('Base original'!I:I))/(MAX('Base original'!I:I)-MIN('Base original'!I:I))</f>
        <v>0.42519685039370059</v>
      </c>
      <c r="J842" s="6">
        <f>('Base original'!J842-MIN('Base original'!J:J))/(MAX('Base original'!J:J)-MIN('Base original'!J:J))</f>
        <v>0.14371257485029937</v>
      </c>
      <c r="K842" s="6">
        <f>('Base original'!K842-MIN('Base original'!K:K))/(MAX('Base original'!K:K)-MIN('Base original'!K:K))</f>
        <v>0.63076923076923075</v>
      </c>
      <c r="L842" s="6">
        <f>'Base original'!L842</f>
        <v>6</v>
      </c>
      <c r="M842">
        <v>1190</v>
      </c>
      <c r="O842">
        <v>0.89866985864786464</v>
      </c>
      <c r="P842" t="str">
        <f>IF(O842&lt;=cockpit!C$11,"treino","teste")</f>
        <v>teste</v>
      </c>
      <c r="AP842" s="6">
        <v>1.1651913347930509</v>
      </c>
      <c r="AQ842" s="6">
        <v>1.7089422515155093</v>
      </c>
      <c r="AR842" s="6">
        <v>1.6282793144213941</v>
      </c>
      <c r="AS842" s="6">
        <v>1.9457654936827544</v>
      </c>
      <c r="AT842" s="6">
        <v>1.7823796006559953</v>
      </c>
      <c r="AU842" s="6">
        <v>1.6189202866458623</v>
      </c>
      <c r="AV842" s="6">
        <v>1.7630712435543963</v>
      </c>
      <c r="AW842" s="6">
        <v>1.8978607064971555</v>
      </c>
      <c r="AX842" s="6">
        <v>1.2373684321070824</v>
      </c>
      <c r="AY842" s="6">
        <v>1.0334023440124736</v>
      </c>
      <c r="AZ842" s="6">
        <v>1.2526588904211449</v>
      </c>
      <c r="BA842" s="6">
        <v>1.6809166750216575</v>
      </c>
      <c r="BB842" s="6">
        <v>1.3796019187681068</v>
      </c>
      <c r="BC842" s="6">
        <v>1.5536188836736464</v>
      </c>
      <c r="BD842" s="6">
        <v>1.3796657836065302</v>
      </c>
      <c r="BE842" s="6">
        <v>2.039712768593215</v>
      </c>
      <c r="BF842" s="6">
        <v>1.3883518079496178</v>
      </c>
      <c r="BG842" s="6">
        <v>1.4677414257809216</v>
      </c>
      <c r="BH842" s="6">
        <v>1.2754093026470814</v>
      </c>
      <c r="BI842" s="6">
        <v>1.5337068253956927</v>
      </c>
      <c r="BL842" s="8">
        <f>IF(BL$1&lt;=cockpit!$C$15,1/(1+EXP(-(AP842+T$14))),0)</f>
        <v>0.78973517446606045</v>
      </c>
      <c r="BM842" s="8">
        <f>IF(BM$1&lt;=cockpit!$C$15,1/(1+EXP(-(AQ842+U$14))),0)</f>
        <v>0.86158235175595588</v>
      </c>
      <c r="BN842" s="8">
        <f>IF(BN$1&lt;=cockpit!$C$15,1/(1+EXP(-(AR842+V$14))),0)</f>
        <v>0.85572312237637371</v>
      </c>
      <c r="BO842" s="8">
        <f>IF(BO$1&lt;=cockpit!$C$15,1/(1+EXP(-(AS842+W$14))),0)</f>
        <v>0.882262099907548</v>
      </c>
      <c r="BP842" s="8">
        <f>IF(BP$1&lt;=cockpit!$C$15,1/(1+EXP(-(AT842+X$14))),0)</f>
        <v>0.86874408719942209</v>
      </c>
      <c r="BQ842" s="8">
        <f>IF(BQ$1&lt;=cockpit!$C$15,1/(1+EXP(-(AU842+Y$14))),0)</f>
        <v>0.88763321638863213</v>
      </c>
      <c r="BR842" s="8">
        <f>IF(BR$1&lt;=cockpit!$C$15,1/(1+EXP(-(AV842+Z$14))),0)</f>
        <v>0.89656118851616617</v>
      </c>
      <c r="BS842" s="8">
        <f>IF(BS$1&lt;=cockpit!$C$15,1/(1+EXP(-(AW842+AA$14))),0)</f>
        <v>0.88149097726125658</v>
      </c>
      <c r="BT842" s="8">
        <f>IF(BT$1&lt;=cockpit!$C$15,1/(1+EXP(-(AX842+AB$14))),0)</f>
        <v>0.79105993492504512</v>
      </c>
      <c r="BU842" s="8">
        <f>IF(BU$1&lt;=cockpit!$C$15,1/(1+EXP(-(AY842+AC$14))),0)</f>
        <v>0.74535218817809235</v>
      </c>
      <c r="BV842" s="8">
        <f>IF(BV$1&lt;=cockpit!$C$15,1/(1+EXP(-(AZ842+AD$14))),0)</f>
        <v>0.83586494479448403</v>
      </c>
      <c r="BW842" s="8">
        <f>IF(BW$1&lt;=cockpit!$C$15,1/(1+EXP(-(BA842+AE$14))),0)</f>
        <v>0.89159948452615401</v>
      </c>
      <c r="BX842" s="8">
        <f>IF(BX$1&lt;=cockpit!$C$15,1/(1+EXP(-(BB842+AF$14))),0)</f>
        <v>0.89184790268364955</v>
      </c>
      <c r="BY842" s="8">
        <f>IF(BY$1&lt;=cockpit!$C$15,1/(1+EXP(-(BC842+AG$14))),0)</f>
        <v>0.82127685001629125</v>
      </c>
      <c r="BZ842" s="8">
        <f>IF(BZ$1&lt;=cockpit!$C$15,1/(1+EXP(-(BD842+AH$14))),0)</f>
        <v>0.84345858973201993</v>
      </c>
      <c r="CA842" s="8">
        <f>IF(CA$1&lt;=cockpit!$C$15,1/(1+EXP(-(BE842+AI$14))),0)</f>
        <v>0.95305810016592418</v>
      </c>
      <c r="CB842" s="8">
        <f>IF(CB$1&lt;=cockpit!$C$15,1/(1+EXP(-(BF842+AJ$14))),0)</f>
        <v>0.85831392908052062</v>
      </c>
      <c r="CC842" s="8">
        <f>IF(CC$1&lt;=cockpit!$C$15,1/(1+EXP(-(BG842+AK$14))),0)</f>
        <v>0.83958878159764139</v>
      </c>
      <c r="CD842" s="8">
        <f>IF(CD$1&lt;=cockpit!$C$15,1/(1+EXP(-(BH842+AL$14))),0)</f>
        <v>0.90082494010408243</v>
      </c>
      <c r="CE842" s="8">
        <f>IF(CE$1&lt;=cockpit!$C$15,1/(1+EXP(-(BI842+AM$14))),0)</f>
        <v>0.88848504490764402</v>
      </c>
      <c r="CH842" s="6">
        <v>5.7568862844411415</v>
      </c>
      <c r="CK842" s="9">
        <f t="shared" si="300"/>
        <v>5.7568862844411415</v>
      </c>
      <c r="CM842" s="9">
        <f t="shared" si="301"/>
        <v>5.9104278692833571E-2</v>
      </c>
      <c r="CP842">
        <f t="shared" si="302"/>
        <v>0</v>
      </c>
      <c r="CV842">
        <v>0</v>
      </c>
      <c r="CW842">
        <v>0</v>
      </c>
      <c r="CX842">
        <v>0</v>
      </c>
      <c r="CY842">
        <v>0</v>
      </c>
      <c r="CZ842">
        <v>0</v>
      </c>
      <c r="DA842">
        <v>0</v>
      </c>
      <c r="DB842">
        <v>0</v>
      </c>
      <c r="DC842">
        <v>0</v>
      </c>
      <c r="DD842">
        <v>0</v>
      </c>
      <c r="DE842">
        <v>0</v>
      </c>
      <c r="DF842">
        <v>0</v>
      </c>
      <c r="DG842">
        <v>0</v>
      </c>
      <c r="DH842">
        <v>0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0</v>
      </c>
      <c r="DO842">
        <v>0</v>
      </c>
      <c r="DR842">
        <f t="shared" si="303"/>
        <v>0</v>
      </c>
      <c r="DS842">
        <f t="shared" si="292"/>
        <v>0</v>
      </c>
      <c r="DT842">
        <f t="shared" si="293"/>
        <v>0</v>
      </c>
      <c r="DU842">
        <f t="shared" si="294"/>
        <v>0</v>
      </c>
      <c r="DV842">
        <f t="shared" si="295"/>
        <v>0</v>
      </c>
      <c r="DW842">
        <f t="shared" si="296"/>
        <v>0</v>
      </c>
      <c r="DX842">
        <f t="shared" si="297"/>
        <v>0</v>
      </c>
      <c r="DY842">
        <f t="shared" si="298"/>
        <v>0</v>
      </c>
      <c r="DZ842">
        <f t="shared" si="299"/>
        <v>0</v>
      </c>
      <c r="EA842">
        <f t="shared" si="281"/>
        <v>0</v>
      </c>
      <c r="EB842">
        <f t="shared" si="282"/>
        <v>0</v>
      </c>
      <c r="EC842">
        <f t="shared" si="283"/>
        <v>0</v>
      </c>
      <c r="ED842">
        <f t="shared" si="284"/>
        <v>0</v>
      </c>
      <c r="EE842">
        <f t="shared" si="285"/>
        <v>0</v>
      </c>
      <c r="EF842">
        <f t="shared" si="286"/>
        <v>0</v>
      </c>
      <c r="EG842">
        <f t="shared" si="287"/>
        <v>0</v>
      </c>
      <c r="EH842">
        <f t="shared" si="288"/>
        <v>0</v>
      </c>
      <c r="EI842">
        <f t="shared" si="289"/>
        <v>0</v>
      </c>
      <c r="EJ842">
        <f t="shared" si="290"/>
        <v>0</v>
      </c>
      <c r="EK842">
        <f t="shared" si="291"/>
        <v>0</v>
      </c>
    </row>
    <row r="843" spans="1:141" x14ac:dyDescent="0.3">
      <c r="A843" s="6">
        <f>('Base original'!A843-MIN('Base original'!A:A))/(MAX('Base original'!A:A)-MIN('Base original'!A:A))</f>
        <v>0.16814159292035399</v>
      </c>
      <c r="B843" s="6">
        <f>('Base original'!B843-MIN('Base original'!B:B))/(MAX('Base original'!B:B)-MIN('Base original'!B:B))</f>
        <v>0.52397260273972601</v>
      </c>
      <c r="C843" s="6">
        <f>('Base original'!C843-MIN('Base original'!C:C))/(MAX('Base original'!C:C)-MIN('Base original'!C:C))</f>
        <v>0</v>
      </c>
      <c r="D843" s="6">
        <f>('Base original'!D843-MIN('Base original'!D:D))/(MAX('Base original'!D:D)-MIN('Base original'!D:D))</f>
        <v>9.5890410958904104E-2</v>
      </c>
      <c r="E843" s="6">
        <f>('Base original'!E843-MIN('Base original'!E:E))/(MAX('Base original'!E:E)-MIN('Base original'!E:E))</f>
        <v>0.2570951585976628</v>
      </c>
      <c r="F843" s="6">
        <f>('Base original'!F843-MIN('Base original'!F:F))/(MAX('Base original'!F:F)-MIN('Base original'!F:F))</f>
        <v>7.4626865671641784E-2</v>
      </c>
      <c r="G843" s="6">
        <f>('Base original'!G843-MIN('Base original'!G:G))/(MAX('Base original'!G:G)-MIN('Base original'!G:G))</f>
        <v>2.1201413427561839E-2</v>
      </c>
      <c r="H843" s="6">
        <f>('Base original'!H843-MIN('Base original'!H:H))/(MAX('Base original'!H:H)-MIN('Base original'!H:H))</f>
        <v>0.39941262848751941</v>
      </c>
      <c r="I843" s="6">
        <f>('Base original'!I843-MIN('Base original'!I:I))/(MAX('Base original'!I:I)-MIN('Base original'!I:I))</f>
        <v>0.64566929133858275</v>
      </c>
      <c r="J843" s="6">
        <f>('Base original'!J843-MIN('Base original'!J:J))/(MAX('Base original'!J:J)-MIN('Base original'!J:J))</f>
        <v>0.10778443113772455</v>
      </c>
      <c r="K843" s="6">
        <f>('Base original'!K843-MIN('Base original'!K:K))/(MAX('Base original'!K:K)-MIN('Base original'!K:K))</f>
        <v>0.36923076923076931</v>
      </c>
      <c r="L843" s="6">
        <f>'Base original'!L843</f>
        <v>5</v>
      </c>
      <c r="M843">
        <v>1191</v>
      </c>
      <c r="O843">
        <v>0.32007322741906741</v>
      </c>
      <c r="P843" t="str">
        <f>IF(O843&lt;=cockpit!C$11,"treino","teste")</f>
        <v>treino</v>
      </c>
      <c r="AP843" s="6">
        <v>0.52440821444777574</v>
      </c>
      <c r="AQ843" s="6">
        <v>1.2942766745485867</v>
      </c>
      <c r="AR843" s="6">
        <v>1.2899815102074004</v>
      </c>
      <c r="AS843" s="6">
        <v>1.6052167619906061</v>
      </c>
      <c r="AT843" s="6">
        <v>1.5870133134204543</v>
      </c>
      <c r="AU843" s="6">
        <v>1.4335076766807624</v>
      </c>
      <c r="AV843" s="6">
        <v>1.3580526317532917</v>
      </c>
      <c r="AW843" s="6">
        <v>1.5196552313829594</v>
      </c>
      <c r="AX843" s="6">
        <v>0.90582750967398218</v>
      </c>
      <c r="AY843" s="6">
        <v>0.93018756245007073</v>
      </c>
      <c r="AZ843" s="6">
        <v>1.0531463930096072</v>
      </c>
      <c r="BA843" s="6">
        <v>1.4511204629674963</v>
      </c>
      <c r="BB843" s="6">
        <v>1.1924023502823844</v>
      </c>
      <c r="BC843" s="6">
        <v>1.3225585054013005</v>
      </c>
      <c r="BD843" s="6">
        <v>1.0756034592085237</v>
      </c>
      <c r="BE843" s="6">
        <v>2.0173876834464104</v>
      </c>
      <c r="BF843" s="6">
        <v>1.1960521116030951</v>
      </c>
      <c r="BG843" s="6">
        <v>0.94974750174299316</v>
      </c>
      <c r="BH843" s="6">
        <v>1.0854689499977952</v>
      </c>
      <c r="BI843" s="6">
        <v>1.0979490608200966</v>
      </c>
      <c r="BL843" s="8">
        <f>IF(BL$1&lt;=cockpit!$C$15,1/(1+EXP(-(AP843+T$14))),0)</f>
        <v>0.66430686537577621</v>
      </c>
      <c r="BM843" s="8">
        <f>IF(BM$1&lt;=cockpit!$C$15,1/(1+EXP(-(AQ843+U$14))),0)</f>
        <v>0.80436925601227938</v>
      </c>
      <c r="BN843" s="8">
        <f>IF(BN$1&lt;=cockpit!$C$15,1/(1+EXP(-(AR843+V$14))),0)</f>
        <v>0.80875100175857906</v>
      </c>
      <c r="BO843" s="8">
        <f>IF(BO$1&lt;=cockpit!$C$15,1/(1+EXP(-(AS843+W$14))),0)</f>
        <v>0.84203917463274758</v>
      </c>
      <c r="BP843" s="8">
        <f>IF(BP$1&lt;=cockpit!$C$15,1/(1+EXP(-(AT843+X$14))),0)</f>
        <v>0.84481941001407035</v>
      </c>
      <c r="BQ843" s="8">
        <f>IF(BQ$1&lt;=cockpit!$C$15,1/(1+EXP(-(AU843+Y$14))),0)</f>
        <v>0.86776928361630234</v>
      </c>
      <c r="BR843" s="8">
        <f>IF(BR$1&lt;=cockpit!$C$15,1/(1+EXP(-(AV843+Z$14))),0)</f>
        <v>0.85252799511582755</v>
      </c>
      <c r="BS843" s="8">
        <f>IF(BS$1&lt;=cockpit!$C$15,1/(1+EXP(-(AW843+AA$14))),0)</f>
        <v>0.8359531059781028</v>
      </c>
      <c r="BT843" s="8">
        <f>IF(BT$1&lt;=cockpit!$C$15,1/(1+EXP(-(AX843+AB$14))),0)</f>
        <v>0.73101637824564403</v>
      </c>
      <c r="BU843" s="8">
        <f>IF(BU$1&lt;=cockpit!$C$15,1/(1+EXP(-(AY843+AC$14))),0)</f>
        <v>0.72527107564439219</v>
      </c>
      <c r="BV843" s="8">
        <f>IF(BV$1&lt;=cockpit!$C$15,1/(1+EXP(-(AZ843+AD$14))),0)</f>
        <v>0.80663083201881136</v>
      </c>
      <c r="BW843" s="8">
        <f>IF(BW$1&lt;=cockpit!$C$15,1/(1+EXP(-(BA843+AE$14))),0)</f>
        <v>0.86731081477811889</v>
      </c>
      <c r="BX843" s="8">
        <f>IF(BX$1&lt;=cockpit!$C$15,1/(1+EXP(-(BB843+AF$14))),0)</f>
        <v>0.87242335592304499</v>
      </c>
      <c r="BY843" s="8">
        <f>IF(BY$1&lt;=cockpit!$C$15,1/(1+EXP(-(BC843+AG$14))),0)</f>
        <v>0.78481703106770984</v>
      </c>
      <c r="BZ843" s="8">
        <f>IF(BZ$1&lt;=cockpit!$C$15,1/(1+EXP(-(BD843+AH$14))),0)</f>
        <v>0.7990115416749547</v>
      </c>
      <c r="CA843" s="8">
        <f>IF(CA$1&lt;=cockpit!$C$15,1/(1+EXP(-(BE843+AI$14))),0)</f>
        <v>0.95204914932813944</v>
      </c>
      <c r="CB843" s="8">
        <f>IF(CB$1&lt;=cockpit!$C$15,1/(1+EXP(-(BF843+AJ$14))),0)</f>
        <v>0.83328033581944216</v>
      </c>
      <c r="CC843" s="8">
        <f>IF(CC$1&lt;=cockpit!$C$15,1/(1+EXP(-(BG843+AK$14))),0)</f>
        <v>0.75716107886451334</v>
      </c>
      <c r="CD843" s="8">
        <f>IF(CD$1&lt;=cockpit!$C$15,1/(1+EXP(-(BH843+AL$14))),0)</f>
        <v>0.88251695964903032</v>
      </c>
      <c r="CE843" s="8">
        <f>IF(CE$1&lt;=cockpit!$C$15,1/(1+EXP(-(BI843+AM$14))),0)</f>
        <v>0.83748068476015514</v>
      </c>
      <c r="CH843" s="6">
        <v>5.5315841659291678</v>
      </c>
      <c r="CK843" s="9">
        <f t="shared" si="300"/>
        <v>5.5315841659291678</v>
      </c>
      <c r="CM843" s="9">
        <f t="shared" si="301"/>
        <v>0.28258172546660898</v>
      </c>
      <c r="CP843">
        <f t="shared" si="302"/>
        <v>0.5315841659291678</v>
      </c>
      <c r="CV843">
        <v>-4.1684596438989342E-2</v>
      </c>
      <c r="CW843">
        <v>0.2180370219781407</v>
      </c>
      <c r="CX843">
        <v>8.9980939657698204E-3</v>
      </c>
      <c r="CY843">
        <v>0.14235945692193033</v>
      </c>
      <c r="CZ843">
        <v>0.17016034588846027</v>
      </c>
      <c r="DA843">
        <v>0.40081124986767086</v>
      </c>
      <c r="DB843">
        <v>7.0592428028352517E-3</v>
      </c>
      <c r="DC843">
        <v>0.33419691442688809</v>
      </c>
      <c r="DD843">
        <v>0.14472764462668233</v>
      </c>
      <c r="DE843">
        <v>0.31417231232091664</v>
      </c>
      <c r="DF843">
        <v>0.38722515451828149</v>
      </c>
      <c r="DG843">
        <v>0.10579130264510493</v>
      </c>
      <c r="DH843">
        <v>-5.4579585638534239E-2</v>
      </c>
      <c r="DI843">
        <v>0.26440241347690269</v>
      </c>
      <c r="DJ843">
        <v>7.3241900992348702E-2</v>
      </c>
      <c r="DK843">
        <v>-9.5893812360699368E-2</v>
      </c>
      <c r="DL843">
        <v>0.35247748246703942</v>
      </c>
      <c r="DM843">
        <v>0.31622349438773645</v>
      </c>
      <c r="DN843">
        <v>0.21125790163970701</v>
      </c>
      <c r="DO843">
        <v>-1.125855653246326E-2</v>
      </c>
      <c r="DR843">
        <f t="shared" si="303"/>
        <v>-2.3289033491320794E-2</v>
      </c>
      <c r="DS843">
        <f t="shared" si="292"/>
        <v>7.6964910187896404E-2</v>
      </c>
      <c r="DT843">
        <f t="shared" si="293"/>
        <v>3.1126370155659913E-3</v>
      </c>
      <c r="DU843">
        <f t="shared" si="294"/>
        <v>4.1422335221276599E-2</v>
      </c>
      <c r="DV843">
        <f t="shared" si="295"/>
        <v>4.8713531806110717E-2</v>
      </c>
      <c r="DW843">
        <f t="shared" si="296"/>
        <v>9.8990947793759346E-2</v>
      </c>
      <c r="DX843">
        <f t="shared" si="297"/>
        <v>1.9285570206092353E-3</v>
      </c>
      <c r="DY843">
        <f t="shared" si="298"/>
        <v>0.10065423029884969</v>
      </c>
      <c r="DZ843">
        <f t="shared" si="299"/>
        <v>6.738737017475499E-2</v>
      </c>
      <c r="EA843">
        <f t="shared" si="281"/>
        <v>0.14891197910130516</v>
      </c>
      <c r="EB843">
        <f t="shared" si="282"/>
        <v>0.13527583021191983</v>
      </c>
      <c r="EC843">
        <f t="shared" si="283"/>
        <v>2.6212117409604125E-2</v>
      </c>
      <c r="ED843">
        <f t="shared" si="284"/>
        <v>-1.3037834315595589E-2</v>
      </c>
      <c r="EE843">
        <f t="shared" si="285"/>
        <v>0.10154697994137554</v>
      </c>
      <c r="EF843">
        <f t="shared" si="286"/>
        <v>2.6482847303101246E-2</v>
      </c>
      <c r="EG843">
        <f t="shared" si="287"/>
        <v>-8.9758926375802846E-3</v>
      </c>
      <c r="EH843">
        <f t="shared" si="288"/>
        <v>0.10773258603647909</v>
      </c>
      <c r="EI843">
        <f t="shared" si="289"/>
        <v>0.13493481044846467</v>
      </c>
      <c r="EJ843">
        <f t="shared" si="290"/>
        <v>4.672260367238918E-2</v>
      </c>
      <c r="EK843">
        <f t="shared" si="291"/>
        <v>-3.3620988587954263E-3</v>
      </c>
    </row>
    <row r="844" spans="1:141" x14ac:dyDescent="0.3">
      <c r="A844" s="6">
        <f>('Base original'!A844-MIN('Base original'!A:A))/(MAX('Base original'!A:A)-MIN('Base original'!A:A))</f>
        <v>0.23008849557522126</v>
      </c>
      <c r="B844" s="6">
        <f>('Base original'!B844-MIN('Base original'!B:B))/(MAX('Base original'!B:B)-MIN('Base original'!B:B))</f>
        <v>8.9041095890410968E-2</v>
      </c>
      <c r="C844" s="6">
        <f>('Base original'!C844-MIN('Base original'!C:C))/(MAX('Base original'!C:C)-MIN('Base original'!C:C))</f>
        <v>0.37</v>
      </c>
      <c r="D844" s="6">
        <f>('Base original'!D844-MIN('Base original'!D:D))/(MAX('Base original'!D:D)-MIN('Base original'!D:D))</f>
        <v>0.10958904109589042</v>
      </c>
      <c r="E844" s="6">
        <f>('Base original'!E844-MIN('Base original'!E:E))/(MAX('Base original'!E:E)-MIN('Base original'!E:E))</f>
        <v>8.5141903171953262E-2</v>
      </c>
      <c r="F844" s="6">
        <f>('Base original'!F844-MIN('Base original'!F:F))/(MAX('Base original'!F:F)-MIN('Base original'!F:F))</f>
        <v>0.14925373134328357</v>
      </c>
      <c r="G844" s="6">
        <f>('Base original'!G844-MIN('Base original'!G:G))/(MAX('Base original'!G:G)-MIN('Base original'!G:G))</f>
        <v>0.12367491166077739</v>
      </c>
      <c r="H844" s="6">
        <f>('Base original'!H844-MIN('Base original'!H:H))/(MAX('Base original'!H:H)-MIN('Base original'!H:H))</f>
        <v>0.31718061674008824</v>
      </c>
      <c r="I844" s="6">
        <f>('Base original'!I844-MIN('Base original'!I:I))/(MAX('Base original'!I:I)-MIN('Base original'!I:I))</f>
        <v>0.61417322834645671</v>
      </c>
      <c r="J844" s="6">
        <f>('Base original'!J844-MIN('Base original'!J:J))/(MAX('Base original'!J:J)-MIN('Base original'!J:J))</f>
        <v>0.28143712574850305</v>
      </c>
      <c r="K844" s="6">
        <f>('Base original'!K844-MIN('Base original'!K:K))/(MAX('Base original'!K:K)-MIN('Base original'!K:K))</f>
        <v>0.61538461538461542</v>
      </c>
      <c r="L844" s="6">
        <f>'Base original'!L844</f>
        <v>7</v>
      </c>
      <c r="M844">
        <v>1192</v>
      </c>
      <c r="O844">
        <v>0.22203770320966676</v>
      </c>
      <c r="P844" t="str">
        <f>IF(O844&lt;=cockpit!C$11,"treino","teste")</f>
        <v>treino</v>
      </c>
      <c r="AP844" s="6">
        <v>0.99586519278291419</v>
      </c>
      <c r="AQ844" s="6">
        <v>1.3875231943658441</v>
      </c>
      <c r="AR844" s="6">
        <v>1.5390046304302842</v>
      </c>
      <c r="AS844" s="6">
        <v>1.6508697166846322</v>
      </c>
      <c r="AT844" s="6">
        <v>1.6704320563387909</v>
      </c>
      <c r="AU844" s="6">
        <v>1.5342379178411443</v>
      </c>
      <c r="AV844" s="6">
        <v>1.5398003198394081</v>
      </c>
      <c r="AW844" s="6">
        <v>1.6573355229568676</v>
      </c>
      <c r="AX844" s="6">
        <v>0.95572236428073643</v>
      </c>
      <c r="AY844" s="6">
        <v>0.87837270616968899</v>
      </c>
      <c r="AZ844" s="6">
        <v>1.0002247292685595</v>
      </c>
      <c r="BA844" s="6">
        <v>1.6592965101491122</v>
      </c>
      <c r="BB844" s="6">
        <v>1.2220304256998817</v>
      </c>
      <c r="BC844" s="6">
        <v>1.2917677130257998</v>
      </c>
      <c r="BD844" s="6">
        <v>1.2437900389042209</v>
      </c>
      <c r="BE844" s="6">
        <v>1.8942302862122615</v>
      </c>
      <c r="BF844" s="6">
        <v>1.0501254981364827</v>
      </c>
      <c r="BG844" s="6">
        <v>1.2897933618224426</v>
      </c>
      <c r="BH844" s="6">
        <v>1.313132858188182</v>
      </c>
      <c r="BI844" s="6">
        <v>1.2855636570316684</v>
      </c>
      <c r="BL844" s="8">
        <f>IF(BL$1&lt;=cockpit!$C$15,1/(1+EXP(-(AP844+T$14))),0)</f>
        <v>0.76024145181106351</v>
      </c>
      <c r="BM844" s="8">
        <f>IF(BM$1&lt;=cockpit!$C$15,1/(1+EXP(-(AQ844+U$14))),0)</f>
        <v>0.81862747092614296</v>
      </c>
      <c r="BN844" s="8">
        <f>IF(BN$1&lt;=cockpit!$C$15,1/(1+EXP(-(AR844+V$14))),0)</f>
        <v>0.84434747222564155</v>
      </c>
      <c r="BO844" s="8">
        <f>IF(BO$1&lt;=cockpit!$C$15,1/(1+EXP(-(AS844+W$14))),0)</f>
        <v>0.8480170543505251</v>
      </c>
      <c r="BP844" s="8">
        <f>IF(BP$1&lt;=cockpit!$C$15,1/(1+EXP(-(AT844+X$14))),0)</f>
        <v>0.85544380701763978</v>
      </c>
      <c r="BQ844" s="8">
        <f>IF(BQ$1&lt;=cockpit!$C$15,1/(1+EXP(-(AU844+Y$14))),0)</f>
        <v>0.87890568296305782</v>
      </c>
      <c r="BR844" s="8">
        <f>IF(BR$1&lt;=cockpit!$C$15,1/(1+EXP(-(AV844+Z$14))),0)</f>
        <v>0.87394679019595234</v>
      </c>
      <c r="BS844" s="8">
        <f>IF(BS$1&lt;=cockpit!$C$15,1/(1+EXP(-(AW844+AA$14))),0)</f>
        <v>0.85397205754148142</v>
      </c>
      <c r="BT844" s="8">
        <f>IF(BT$1&lt;=cockpit!$C$15,1/(1+EXP(-(AX844+AB$14))),0)</f>
        <v>0.74071348931704761</v>
      </c>
      <c r="BU844" s="8">
        <f>IF(BU$1&lt;=cockpit!$C$15,1/(1+EXP(-(AY844+AC$14))),0)</f>
        <v>0.71482724513069773</v>
      </c>
      <c r="BV844" s="8">
        <f>IF(BV$1&lt;=cockpit!$C$15,1/(1+EXP(-(AZ844+AD$14))),0)</f>
        <v>0.79824207136072711</v>
      </c>
      <c r="BW844" s="8">
        <f>IF(BW$1&lt;=cockpit!$C$15,1/(1+EXP(-(BA844+AE$14))),0)</f>
        <v>0.88949213933298155</v>
      </c>
      <c r="BX844" s="8">
        <f>IF(BX$1&lt;=cockpit!$C$15,1/(1+EXP(-(BB844+AF$14))),0)</f>
        <v>0.87568476020197061</v>
      </c>
      <c r="BY844" s="8">
        <f>IF(BY$1&lt;=cockpit!$C$15,1/(1+EXP(-(BC844+AG$14))),0)</f>
        <v>0.77957151749286613</v>
      </c>
      <c r="BZ844" s="8">
        <f>IF(BZ$1&lt;=cockpit!$C$15,1/(1+EXP(-(BD844+AH$14))),0)</f>
        <v>0.82467015782425113</v>
      </c>
      <c r="CA844" s="8">
        <f>IF(CA$1&lt;=cockpit!$C$15,1/(1+EXP(-(BE844+AI$14))),0)</f>
        <v>0.94610331088832522</v>
      </c>
      <c r="CB844" s="8">
        <f>IF(CB$1&lt;=cockpit!$C$15,1/(1+EXP(-(BF844+AJ$14))),0)</f>
        <v>0.81201089757294631</v>
      </c>
      <c r="CC844" s="8">
        <f>IF(CC$1&lt;=cockpit!$C$15,1/(1+EXP(-(BG844+AK$14))),0)</f>
        <v>0.81415284486078243</v>
      </c>
      <c r="CD844" s="8">
        <f>IF(CD$1&lt;=cockpit!$C$15,1/(1+EXP(-(BH844+AL$14))),0)</f>
        <v>0.90414455072086508</v>
      </c>
      <c r="CE844" s="8">
        <f>IF(CE$1&lt;=cockpit!$C$15,1/(1+EXP(-(BI844+AM$14))),0)</f>
        <v>0.8614297317817865</v>
      </c>
      <c r="CH844" s="6">
        <v>5.5798459745563962</v>
      </c>
      <c r="CK844" s="9">
        <f t="shared" si="300"/>
        <v>5.5798459745563962</v>
      </c>
      <c r="CM844" s="9">
        <f t="shared" si="301"/>
        <v>2.0168374559836719</v>
      </c>
      <c r="CP844">
        <f t="shared" si="302"/>
        <v>-1.4201540254436038</v>
      </c>
      <c r="CV844">
        <v>0.11136251082337707</v>
      </c>
      <c r="CW844">
        <v>-0.58249694837459021</v>
      </c>
      <c r="CX844">
        <v>-2.4038863807148345E-2</v>
      </c>
      <c r="CY844">
        <v>-0.38032050005526985</v>
      </c>
      <c r="CZ844">
        <v>-0.45459198311894899</v>
      </c>
      <c r="DA844">
        <v>-1.070787556186354</v>
      </c>
      <c r="DB844">
        <v>-1.8859124717356807E-2</v>
      </c>
      <c r="DC844">
        <v>-0.89282398486153813</v>
      </c>
      <c r="DD844">
        <v>-0.38664723346357416</v>
      </c>
      <c r="DE844">
        <v>-0.83932724603562836</v>
      </c>
      <c r="DF844">
        <v>-1.0344916142882898</v>
      </c>
      <c r="DG844">
        <v>-0.28262682362963276</v>
      </c>
      <c r="DH844">
        <v>0.14581212763575147</v>
      </c>
      <c r="DI844">
        <v>-0.70636444029497458</v>
      </c>
      <c r="DJ844">
        <v>-0.195669448399796</v>
      </c>
      <c r="DK844">
        <v>0.2561851770004131</v>
      </c>
      <c r="DL844">
        <v>-0.94166144834060628</v>
      </c>
      <c r="DM844">
        <v>-0.84480708282501082</v>
      </c>
      <c r="DN844">
        <v>-0.56438618500983628</v>
      </c>
      <c r="DO844">
        <v>3.0077804052561937E-2</v>
      </c>
      <c r="DR844">
        <f t="shared" si="303"/>
        <v>4.6998647285991221E-2</v>
      </c>
      <c r="DS844">
        <f t="shared" si="292"/>
        <v>-0.19213607311396688</v>
      </c>
      <c r="DT844">
        <f t="shared" si="293"/>
        <v>-6.9010132261253495E-3</v>
      </c>
      <c r="DU844">
        <f t="shared" si="294"/>
        <v>-0.10681950661488132</v>
      </c>
      <c r="DV844">
        <f t="shared" si="295"/>
        <v>-0.12192879471887648</v>
      </c>
      <c r="DW844">
        <f t="shared" si="296"/>
        <v>-0.24363072505125527</v>
      </c>
      <c r="DX844">
        <f t="shared" si="297"/>
        <v>-4.4548460124637351E-3</v>
      </c>
      <c r="DY844">
        <f t="shared" si="298"/>
        <v>-0.24171577748791223</v>
      </c>
      <c r="DZ844">
        <f t="shared" si="299"/>
        <v>-0.17451072595716904</v>
      </c>
      <c r="EA844">
        <f t="shared" si="281"/>
        <v>-0.4104494965842041</v>
      </c>
      <c r="EB844">
        <f t="shared" si="282"/>
        <v>-0.37532348413814803</v>
      </c>
      <c r="EC844">
        <f t="shared" si="283"/>
        <v>-5.9013536120751081E-2</v>
      </c>
      <c r="ED844">
        <f t="shared" si="284"/>
        <v>3.3999917945381118E-2</v>
      </c>
      <c r="EE844">
        <f t="shared" si="285"/>
        <v>-0.27708434223080841</v>
      </c>
      <c r="EF844">
        <f t="shared" si="286"/>
        <v>-6.2598399855028575E-2</v>
      </c>
      <c r="EG844">
        <f t="shared" si="287"/>
        <v>2.6870885374754756E-2</v>
      </c>
      <c r="EH844">
        <f t="shared" si="288"/>
        <v>-0.32076595703138644</v>
      </c>
      <c r="EI844">
        <f t="shared" si="289"/>
        <v>-0.28483105468015901</v>
      </c>
      <c r="EJ844">
        <f t="shared" si="290"/>
        <v>-0.10301325161479873</v>
      </c>
      <c r="EK844">
        <f t="shared" si="291"/>
        <v>7.7582332013621568E-3</v>
      </c>
    </row>
    <row r="845" spans="1:141" x14ac:dyDescent="0.3">
      <c r="A845" s="6">
        <f>('Base original'!A845-MIN('Base original'!A:A))/(MAX('Base original'!A:A)-MIN('Base original'!A:A))</f>
        <v>0.21238938053097348</v>
      </c>
      <c r="B845" s="6">
        <f>('Base original'!B845-MIN('Base original'!B:B))/(MAX('Base original'!B:B)-MIN('Base original'!B:B))</f>
        <v>0.42808219178082191</v>
      </c>
      <c r="C845" s="6">
        <f>('Base original'!C845-MIN('Base original'!C:C))/(MAX('Base original'!C:C)-MIN('Base original'!C:C))</f>
        <v>0.12</v>
      </c>
      <c r="D845" s="6">
        <f>('Base original'!D845-MIN('Base original'!D:D))/(MAX('Base original'!D:D)-MIN('Base original'!D:D))</f>
        <v>6.164383561643836E-2</v>
      </c>
      <c r="E845" s="6">
        <f>('Base original'!E845-MIN('Base original'!E:E))/(MAX('Base original'!E:E)-MIN('Base original'!E:E))</f>
        <v>0.17028380634390652</v>
      </c>
      <c r="F845" s="6">
        <f>('Base original'!F845-MIN('Base original'!F:F))/(MAX('Base original'!F:F)-MIN('Base original'!F:F))</f>
        <v>0.20895522388059701</v>
      </c>
      <c r="G845" s="6">
        <f>('Base original'!G845-MIN('Base original'!G:G))/(MAX('Base original'!G:G)-MIN('Base original'!G:G))</f>
        <v>0.20494699646643111</v>
      </c>
      <c r="H845" s="6">
        <f>('Base original'!H845-MIN('Base original'!H:H))/(MAX('Base original'!H:H)-MIN('Base original'!H:H))</f>
        <v>0.4265785609397208</v>
      </c>
      <c r="I845" s="6">
        <f>('Base original'!I845-MIN('Base original'!I:I))/(MAX('Base original'!I:I)-MIN('Base original'!I:I))</f>
        <v>0.37795275590551192</v>
      </c>
      <c r="J845" s="6">
        <f>('Base original'!J845-MIN('Base original'!J:J))/(MAX('Base original'!J:J)-MIN('Base original'!J:J))</f>
        <v>0.155688622754491</v>
      </c>
      <c r="K845" s="6">
        <f>('Base original'!K845-MIN('Base original'!K:K))/(MAX('Base original'!K:K)-MIN('Base original'!K:K))</f>
        <v>0.16923076923076918</v>
      </c>
      <c r="L845" s="6">
        <f>'Base original'!L845</f>
        <v>6</v>
      </c>
      <c r="M845">
        <v>1194</v>
      </c>
      <c r="O845">
        <v>0.1957160246306946</v>
      </c>
      <c r="P845" t="str">
        <f>IF(O845&lt;=cockpit!C$11,"treino","teste")</f>
        <v>treino</v>
      </c>
      <c r="AP845" s="6">
        <v>0.76000682374300788</v>
      </c>
      <c r="AQ845" s="6">
        <v>1.391930240451253</v>
      </c>
      <c r="AR845" s="6">
        <v>1.2398285368867394</v>
      </c>
      <c r="AS845" s="6">
        <v>1.5600459222385039</v>
      </c>
      <c r="AT845" s="6">
        <v>1.5717658289494836</v>
      </c>
      <c r="AU845" s="6">
        <v>1.315460453826454</v>
      </c>
      <c r="AV845" s="6">
        <v>1.2999086398211286</v>
      </c>
      <c r="AW845" s="6">
        <v>1.5723446229322737</v>
      </c>
      <c r="AX845" s="6">
        <v>0.87461707155888324</v>
      </c>
      <c r="AY845" s="6">
        <v>1.0700691360194696</v>
      </c>
      <c r="AZ845" s="6">
        <v>1.0242727062908081</v>
      </c>
      <c r="BA845" s="6">
        <v>1.3504383757261149</v>
      </c>
      <c r="BB845" s="6">
        <v>1.0814984089964006</v>
      </c>
      <c r="BC845" s="6">
        <v>1.2239883932871261</v>
      </c>
      <c r="BD845" s="6">
        <v>0.96633153613169087</v>
      </c>
      <c r="BE845" s="6">
        <v>1.6599676152429574</v>
      </c>
      <c r="BF845" s="6">
        <v>1.19426103755887</v>
      </c>
      <c r="BG845" s="6">
        <v>0.92900152677325099</v>
      </c>
      <c r="BH845" s="6">
        <v>1.1099261586312295</v>
      </c>
      <c r="BI845" s="6">
        <v>1.0416879569839166</v>
      </c>
      <c r="BL845" s="8">
        <f>IF(BL$1&lt;=cockpit!$C$15,1/(1+EXP(-(AP845+T$14))),0)</f>
        <v>0.71466405645832876</v>
      </c>
      <c r="BM845" s="8">
        <f>IF(BM$1&lt;=cockpit!$C$15,1/(1+EXP(-(AQ845+U$14))),0)</f>
        <v>0.81928089525757841</v>
      </c>
      <c r="BN845" s="8">
        <f>IF(BN$1&lt;=cockpit!$C$15,1/(1+EXP(-(AR845+V$14))),0)</f>
        <v>0.80087336772445439</v>
      </c>
      <c r="BO845" s="8">
        <f>IF(BO$1&lt;=cockpit!$C$15,1/(1+EXP(-(AS845+W$14))),0)</f>
        <v>0.83593780731522205</v>
      </c>
      <c r="BP845" s="8">
        <f>IF(BP$1&lt;=cockpit!$C$15,1/(1+EXP(-(AT845+X$14))),0)</f>
        <v>0.84280994519924202</v>
      </c>
      <c r="BQ845" s="8">
        <f>IF(BQ$1&lt;=cockpit!$C$15,1/(1+EXP(-(AU845+Y$14))),0)</f>
        <v>0.85362627954706316</v>
      </c>
      <c r="BR845" s="8">
        <f>IF(BR$1&lt;=cockpit!$C$15,1/(1+EXP(-(AV845+Z$14))),0)</f>
        <v>0.84506707154087857</v>
      </c>
      <c r="BS845" s="8">
        <f>IF(BS$1&lt;=cockpit!$C$15,1/(1+EXP(-(AW845+AA$14))),0)</f>
        <v>0.84305140237826504</v>
      </c>
      <c r="BT845" s="8">
        <f>IF(BT$1&lt;=cockpit!$C$15,1/(1+EXP(-(AX845+AB$14))),0)</f>
        <v>0.72483536091523326</v>
      </c>
      <c r="BU845" s="8">
        <f>IF(BU$1&lt;=cockpit!$C$15,1/(1+EXP(-(AY845+AC$14))),0)</f>
        <v>0.7522488131538273</v>
      </c>
      <c r="BV845" s="8">
        <f>IF(BV$1&lt;=cockpit!$C$15,1/(1+EXP(-(AZ845+AD$14))),0)</f>
        <v>0.80208727458528806</v>
      </c>
      <c r="BW845" s="8">
        <f>IF(BW$1&lt;=cockpit!$C$15,1/(1+EXP(-(BA845+AE$14))),0)</f>
        <v>0.85528963201190111</v>
      </c>
      <c r="BX845" s="8">
        <f>IF(BX$1&lt;=cockpit!$C$15,1/(1+EXP(-(BB845+AF$14))),0)</f>
        <v>0.85956160209440047</v>
      </c>
      <c r="BY845" s="8">
        <f>IF(BY$1&lt;=cockpit!$C$15,1/(1+EXP(-(BC845+AG$14))),0)</f>
        <v>0.76770399837313863</v>
      </c>
      <c r="BZ845" s="8">
        <f>IF(BZ$1&lt;=cockpit!$C$15,1/(1+EXP(-(BD845+AH$14))),0)</f>
        <v>0.78088924280324457</v>
      </c>
      <c r="CA845" s="8">
        <f>IF(CA$1&lt;=cockpit!$C$15,1/(1+EXP(-(BE845+AI$14))),0)</f>
        <v>0.93283149085378136</v>
      </c>
      <c r="CB845" s="8">
        <f>IF(CB$1&lt;=cockpit!$C$15,1/(1+EXP(-(BF845+AJ$14))),0)</f>
        <v>0.83303136370659914</v>
      </c>
      <c r="CC845" s="8">
        <f>IF(CC$1&lt;=cockpit!$C$15,1/(1+EXP(-(BG845+AK$14))),0)</f>
        <v>0.75332623263082266</v>
      </c>
      <c r="CD845" s="8">
        <f>IF(CD$1&lt;=cockpit!$C$15,1/(1+EXP(-(BH845+AL$14))),0)</f>
        <v>0.88502907520305751</v>
      </c>
      <c r="CE845" s="8">
        <f>IF(CE$1&lt;=cockpit!$C$15,1/(1+EXP(-(BI845+AM$14))),0)</f>
        <v>0.82967705720548401</v>
      </c>
      <c r="CH845" s="6">
        <v>5.5260959892222328</v>
      </c>
      <c r="CK845" s="9">
        <f t="shared" si="300"/>
        <v>5.5260959892222328</v>
      </c>
      <c r="CM845" s="9">
        <f t="shared" si="301"/>
        <v>0.22458501143125412</v>
      </c>
      <c r="CP845">
        <f t="shared" si="302"/>
        <v>-0.47390401077776723</v>
      </c>
      <c r="CV845">
        <v>3.7161561058840713E-2</v>
      </c>
      <c r="CW845">
        <v>-0.19437866256394351</v>
      </c>
      <c r="CX845">
        <v>-8.0217453660983221E-3</v>
      </c>
      <c r="CY845">
        <v>-0.12691257928934824</v>
      </c>
      <c r="CZ845">
        <v>-0.15169690062329377</v>
      </c>
      <c r="DA845">
        <v>-0.35732076132314455</v>
      </c>
      <c r="DB845">
        <v>-6.2932714925212404E-3</v>
      </c>
      <c r="DC845">
        <v>-0.29793449144525475</v>
      </c>
      <c r="DD845">
        <v>-0.12902380404638158</v>
      </c>
      <c r="DE845">
        <v>-0.28008268196620179</v>
      </c>
      <c r="DF845">
        <v>-0.34520884097346521</v>
      </c>
      <c r="DG845">
        <v>-9.4312294914367684E-2</v>
      </c>
      <c r="DH845">
        <v>4.8657364531313953E-2</v>
      </c>
      <c r="DI845">
        <v>-0.23571312359729285</v>
      </c>
      <c r="DJ845">
        <v>-6.5294703758891015E-2</v>
      </c>
      <c r="DK845">
        <v>8.5488743268100686E-2</v>
      </c>
      <c r="DL845">
        <v>-0.31423150529325172</v>
      </c>
      <c r="DM845">
        <v>-0.28191129814893218</v>
      </c>
      <c r="DN845">
        <v>-0.18833511852362508</v>
      </c>
      <c r="DO845">
        <v>1.0036933825853474E-2</v>
      </c>
      <c r="DR845">
        <f t="shared" si="303"/>
        <v>1.8181490199156745E-2</v>
      </c>
      <c r="DS845">
        <f t="shared" si="292"/>
        <v>-6.390758627412424E-2</v>
      </c>
      <c r="DT845">
        <f t="shared" si="293"/>
        <v>-2.8766127194447331E-3</v>
      </c>
      <c r="DU845">
        <f t="shared" si="294"/>
        <v>-3.8227081936362643E-2</v>
      </c>
      <c r="DV845">
        <f t="shared" si="295"/>
        <v>-4.3942253013874055E-2</v>
      </c>
      <c r="DW845">
        <f t="shared" si="296"/>
        <v>-9.6949046087198884E-2</v>
      </c>
      <c r="DX845">
        <f t="shared" si="297"/>
        <v>-1.7990049387495754E-3</v>
      </c>
      <c r="DY845">
        <f t="shared" si="298"/>
        <v>-8.6181821930125344E-2</v>
      </c>
      <c r="DZ845">
        <f t="shared" si="299"/>
        <v>-6.1236464970645797E-2</v>
      </c>
      <c r="EA845">
        <f t="shared" si="281"/>
        <v>-0.12158997650806184</v>
      </c>
      <c r="EB845">
        <f t="shared" si="282"/>
        <v>-0.12312080574923571</v>
      </c>
      <c r="EC845">
        <f t="shared" si="283"/>
        <v>-2.5320931492918208E-2</v>
      </c>
      <c r="ED845">
        <f t="shared" si="284"/>
        <v>1.2707058185491078E-2</v>
      </c>
      <c r="EE845">
        <f t="shared" si="285"/>
        <v>-9.679101450711125E-2</v>
      </c>
      <c r="EF845">
        <f t="shared" si="286"/>
        <v>-2.5478776321178481E-2</v>
      </c>
      <c r="EG845">
        <f t="shared" si="287"/>
        <v>1.1098611117083849E-2</v>
      </c>
      <c r="EH845">
        <f t="shared" si="288"/>
        <v>-9.6173300803468142E-2</v>
      </c>
      <c r="EI845">
        <f t="shared" si="289"/>
        <v>-0.12192652008495757</v>
      </c>
      <c r="EJ845">
        <f t="shared" si="290"/>
        <v>-4.0816652847935786E-2</v>
      </c>
      <c r="EK845">
        <f t="shared" si="291"/>
        <v>3.1278697165110603E-3</v>
      </c>
    </row>
    <row r="846" spans="1:141" x14ac:dyDescent="0.3">
      <c r="A846" s="6">
        <f>('Base original'!A846-MIN('Base original'!A:A))/(MAX('Base original'!A:A)-MIN('Base original'!A:A))</f>
        <v>0.14159292035398233</v>
      </c>
      <c r="B846" s="6">
        <f>('Base original'!B846-MIN('Base original'!B:B))/(MAX('Base original'!B:B)-MIN('Base original'!B:B))</f>
        <v>0.21232876712328769</v>
      </c>
      <c r="C846" s="6">
        <f>('Base original'!C846-MIN('Base original'!C:C))/(MAX('Base original'!C:C)-MIN('Base original'!C:C))</f>
        <v>0.22</v>
      </c>
      <c r="D846" s="6">
        <f>('Base original'!D846-MIN('Base original'!D:D))/(MAX('Base original'!D:D)-MIN('Base original'!D:D))</f>
        <v>6.164383561643836E-2</v>
      </c>
      <c r="E846" s="6">
        <f>('Base original'!E846-MIN('Base original'!E:E))/(MAX('Base original'!E:E)-MIN('Base original'!E:E))</f>
        <v>0.11018363939899833</v>
      </c>
      <c r="F846" s="6">
        <f>('Base original'!F846-MIN('Base original'!F:F))/(MAX('Base original'!F:F)-MIN('Base original'!F:F))</f>
        <v>0.29850746268656714</v>
      </c>
      <c r="G846" s="6">
        <f>('Base original'!G846-MIN('Base original'!G:G))/(MAX('Base original'!G:G)-MIN('Base original'!G:G))</f>
        <v>0.17667844522968199</v>
      </c>
      <c r="H846" s="6">
        <f>('Base original'!H846-MIN('Base original'!H:H))/(MAX('Base original'!H:H)-MIN('Base original'!H:H))</f>
        <v>0.45961820851681789</v>
      </c>
      <c r="I846" s="6">
        <f>('Base original'!I846-MIN('Base original'!I:I))/(MAX('Base original'!I:I)-MIN('Base original'!I:I))</f>
        <v>0.61417322834645671</v>
      </c>
      <c r="J846" s="6">
        <f>('Base original'!J846-MIN('Base original'!J:J))/(MAX('Base original'!J:J)-MIN('Base original'!J:J))</f>
        <v>0.16167664670658682</v>
      </c>
      <c r="K846" s="6">
        <f>('Base original'!K846-MIN('Base original'!K:K))/(MAX('Base original'!K:K)-MIN('Base original'!K:K))</f>
        <v>0.16923076923076918</v>
      </c>
      <c r="L846" s="6">
        <f>'Base original'!L846</f>
        <v>6</v>
      </c>
      <c r="M846">
        <v>1195</v>
      </c>
      <c r="O846">
        <v>0.6378856090725521</v>
      </c>
      <c r="P846" t="str">
        <f>IF(O846&lt;=cockpit!C$11,"treino","teste")</f>
        <v>treino</v>
      </c>
      <c r="AP846" s="6">
        <v>0.78629678657917434</v>
      </c>
      <c r="AQ846" s="6">
        <v>1.2322030672290025</v>
      </c>
      <c r="AR846" s="6">
        <v>1.3089984847361722</v>
      </c>
      <c r="AS846" s="6">
        <v>1.6575644878246225</v>
      </c>
      <c r="AT846" s="6">
        <v>1.6358514414995908</v>
      </c>
      <c r="AU846" s="6">
        <v>1.3797012191769706</v>
      </c>
      <c r="AV846" s="6">
        <v>1.3133975721026074</v>
      </c>
      <c r="AW846" s="6">
        <v>1.6795189995894724</v>
      </c>
      <c r="AX846" s="6">
        <v>0.82346296604841496</v>
      </c>
      <c r="AY846" s="6">
        <v>1.0356848539652972</v>
      </c>
      <c r="AZ846" s="6">
        <v>0.96914336367269838</v>
      </c>
      <c r="BA846" s="6">
        <v>1.6206868226428706</v>
      </c>
      <c r="BB846" s="6">
        <v>1.0952625771578137</v>
      </c>
      <c r="BC846" s="6">
        <v>1.0768101998088069</v>
      </c>
      <c r="BD846" s="6">
        <v>1.0718906535828558</v>
      </c>
      <c r="BE846" s="6">
        <v>1.6534643954308745</v>
      </c>
      <c r="BF846" s="6">
        <v>1.07645985723824</v>
      </c>
      <c r="BG846" s="6">
        <v>1.1277422079580046</v>
      </c>
      <c r="BH846" s="6">
        <v>1.2507655336692951</v>
      </c>
      <c r="BI846" s="6">
        <v>1.1475383137859008</v>
      </c>
      <c r="BL846" s="8">
        <f>IF(BL$1&lt;=cockpit!$C$15,1/(1+EXP(-(AP846+T$14))),0)</f>
        <v>0.71999469785086934</v>
      </c>
      <c r="BM846" s="8">
        <f>IF(BM$1&lt;=cockpit!$C$15,1/(1+EXP(-(AQ846+U$14))),0)</f>
        <v>0.79441654924163208</v>
      </c>
      <c r="BN846" s="8">
        <f>IF(BN$1&lt;=cockpit!$C$15,1/(1+EXP(-(AR846+V$14))),0)</f>
        <v>0.81167515350515562</v>
      </c>
      <c r="BO846" s="8">
        <f>IF(BO$1&lt;=cockpit!$C$15,1/(1+EXP(-(AS846+W$14))),0)</f>
        <v>0.84887789521998647</v>
      </c>
      <c r="BP846" s="8">
        <f>IF(BP$1&lt;=cockpit!$C$15,1/(1+EXP(-(AT846+X$14))),0)</f>
        <v>0.85111480010411067</v>
      </c>
      <c r="BQ846" s="8">
        <f>IF(BQ$1&lt;=cockpit!$C$15,1/(1+EXP(-(AU846+Y$14))),0)</f>
        <v>0.86147212990495126</v>
      </c>
      <c r="BR846" s="8">
        <f>IF(BR$1&lt;=cockpit!$C$15,1/(1+EXP(-(AV846+Z$14))),0)</f>
        <v>0.84682495126959878</v>
      </c>
      <c r="BS846" s="8">
        <f>IF(BS$1&lt;=cockpit!$C$15,1/(1+EXP(-(AW846+AA$14))),0)</f>
        <v>0.85671675614841869</v>
      </c>
      <c r="BT846" s="8">
        <f>IF(BT$1&lt;=cockpit!$C$15,1/(1+EXP(-(AX846+AB$14))),0)</f>
        <v>0.71451629050218701</v>
      </c>
      <c r="BU846" s="8">
        <f>IF(BU$1&lt;=cockpit!$C$15,1/(1+EXP(-(AY846+AC$14))),0)</f>
        <v>0.7457851711588892</v>
      </c>
      <c r="BV846" s="8">
        <f>IF(BV$1&lt;=cockpit!$C$15,1/(1+EXP(-(AZ846+AD$14))),0)</f>
        <v>0.79318994023664835</v>
      </c>
      <c r="BW846" s="8">
        <f>IF(BW$1&lt;=cockpit!$C$15,1/(1+EXP(-(BA846+AE$14))),0)</f>
        <v>0.88563950844425243</v>
      </c>
      <c r="BX846" s="8">
        <f>IF(BX$1&lt;=cockpit!$C$15,1/(1+EXP(-(BB846+AF$14))),0)</f>
        <v>0.86121494131919474</v>
      </c>
      <c r="BY846" s="8">
        <f>IF(BY$1&lt;=cockpit!$C$15,1/(1+EXP(-(BC846+AG$14))),0)</f>
        <v>0.74043171749519032</v>
      </c>
      <c r="BZ846" s="8">
        <f>IF(BZ$1&lt;=cockpit!$C$15,1/(1+EXP(-(BD846+AH$14))),0)</f>
        <v>0.79841463244420585</v>
      </c>
      <c r="CA846" s="8">
        <f>IF(CA$1&lt;=cockpit!$C$15,1/(1+EXP(-(BE846+AI$14))),0)</f>
        <v>0.93242287051317951</v>
      </c>
      <c r="CB846" s="8">
        <f>IF(CB$1&lt;=cockpit!$C$15,1/(1+EXP(-(BF846+AJ$14))),0)</f>
        <v>0.81599782697671075</v>
      </c>
      <c r="CC846" s="8">
        <f>IF(CC$1&lt;=cockpit!$C$15,1/(1+EXP(-(BG846+AK$14))),0)</f>
        <v>0.78837739426706355</v>
      </c>
      <c r="CD846" s="8">
        <f>IF(CD$1&lt;=cockpit!$C$15,1/(1+EXP(-(BH846+AL$14))),0)</f>
        <v>0.89860143043675056</v>
      </c>
      <c r="CE846" s="8">
        <f>IF(CE$1&lt;=cockpit!$C$15,1/(1+EXP(-(BI846+AM$14))),0)</f>
        <v>0.84411768567818668</v>
      </c>
      <c r="CH846" s="6">
        <v>5.5326438446867803</v>
      </c>
      <c r="CK846" s="9">
        <f t="shared" si="300"/>
        <v>5.5326438446867803</v>
      </c>
      <c r="CM846" s="9">
        <f t="shared" si="301"/>
        <v>0.21842177590915435</v>
      </c>
      <c r="CP846">
        <f t="shared" si="302"/>
        <v>-0.46735615531321972</v>
      </c>
      <c r="CV846">
        <v>3.6648105749081047E-2</v>
      </c>
      <c r="CW846">
        <v>-0.19169296385932208</v>
      </c>
      <c r="CX846">
        <v>-7.9109102010943132E-3</v>
      </c>
      <c r="CY846">
        <v>-0.1251590486018663</v>
      </c>
      <c r="CZ846">
        <v>-0.14960092895580149</v>
      </c>
      <c r="DA846">
        <v>-0.35238371785776823</v>
      </c>
      <c r="DB846">
        <v>-6.2063183729125738E-3</v>
      </c>
      <c r="DC846">
        <v>-0.29381797851537828</v>
      </c>
      <c r="DD846">
        <v>-0.12724110290613319</v>
      </c>
      <c r="DE846">
        <v>-0.27621282461549551</v>
      </c>
      <c r="DF846">
        <v>-0.3404391459627214</v>
      </c>
      <c r="DG846">
        <v>-9.3009197110625635E-2</v>
      </c>
      <c r="DH846">
        <v>4.798507355467934E-2</v>
      </c>
      <c r="DI846">
        <v>-0.23245631329539423</v>
      </c>
      <c r="DJ846">
        <v>-6.4392537343139461E-2</v>
      </c>
      <c r="DK846">
        <v>8.4307559057723053E-2</v>
      </c>
      <c r="DL846">
        <v>-0.30988981914526875</v>
      </c>
      <c r="DM846">
        <v>-0.27801617510265819</v>
      </c>
      <c r="DN846">
        <v>-0.185732922494587</v>
      </c>
      <c r="DO846">
        <v>9.8982551261500122E-3</v>
      </c>
      <c r="DR846">
        <f t="shared" si="303"/>
        <v>1.7650007539486888E-2</v>
      </c>
      <c r="DS846">
        <f t="shared" si="292"/>
        <v>-7.0715984135183152E-2</v>
      </c>
      <c r="DT846">
        <f t="shared" si="293"/>
        <v>-2.699071596937809E-3</v>
      </c>
      <c r="DU846">
        <f t="shared" si="294"/>
        <v>-3.4970229060251372E-2</v>
      </c>
      <c r="DV846">
        <f t="shared" si="295"/>
        <v>-4.1230554141303846E-2</v>
      </c>
      <c r="DW846">
        <f t="shared" si="296"/>
        <v>-9.0867698528378199E-2</v>
      </c>
      <c r="DX846">
        <f t="shared" si="297"/>
        <v>-1.7556899005542546E-3</v>
      </c>
      <c r="DY846">
        <f t="shared" si="298"/>
        <v>-7.8166277181508981E-2</v>
      </c>
      <c r="DZ846">
        <f t="shared" si="299"/>
        <v>-6.2280253555606381E-2</v>
      </c>
      <c r="EA846">
        <f t="shared" si="281"/>
        <v>-0.12258448857783133</v>
      </c>
      <c r="EB846">
        <f t="shared" si="282"/>
        <v>-0.12625176151725667</v>
      </c>
      <c r="EC846">
        <f t="shared" si="283"/>
        <v>-2.0056750770093522E-2</v>
      </c>
      <c r="ED846">
        <f t="shared" si="284"/>
        <v>1.2394967960181701E-2</v>
      </c>
      <c r="EE846">
        <f t="shared" si="285"/>
        <v>-0.10501466673280042</v>
      </c>
      <c r="EF846">
        <f t="shared" si="286"/>
        <v>-2.3344488943214819E-2</v>
      </c>
      <c r="EG846">
        <f t="shared" si="287"/>
        <v>1.1009521001990876E-2</v>
      </c>
      <c r="EH846">
        <f t="shared" si="288"/>
        <v>-0.10354892271221335</v>
      </c>
      <c r="EI846">
        <f t="shared" si="289"/>
        <v>-0.10521830305690087</v>
      </c>
      <c r="EJ846">
        <f t="shared" si="290"/>
        <v>-3.57564607230949E-2</v>
      </c>
      <c r="EK846">
        <f t="shared" si="291"/>
        <v>2.84540520323864E-3</v>
      </c>
    </row>
    <row r="847" spans="1:141" x14ac:dyDescent="0.3">
      <c r="A847" s="6">
        <f>('Base original'!A847-MIN('Base original'!A:A))/(MAX('Base original'!A:A)-MIN('Base original'!A:A))</f>
        <v>0.27433628318584075</v>
      </c>
      <c r="B847" s="6">
        <f>('Base original'!B847-MIN('Base original'!B:B))/(MAX('Base original'!B:B)-MIN('Base original'!B:B))</f>
        <v>0.30821917808219174</v>
      </c>
      <c r="C847" s="6">
        <f>('Base original'!C847-MIN('Base original'!C:C))/(MAX('Base original'!C:C)-MIN('Base original'!C:C))</f>
        <v>0.21</v>
      </c>
      <c r="D847" s="6">
        <f>('Base original'!D847-MIN('Base original'!D:D))/(MAX('Base original'!D:D)-MIN('Base original'!D:D))</f>
        <v>4.1095890410958902E-2</v>
      </c>
      <c r="E847" s="6">
        <f>('Base original'!E847-MIN('Base original'!E:E))/(MAX('Base original'!E:E)-MIN('Base original'!E:E))</f>
        <v>9.5158597662771308E-2</v>
      </c>
      <c r="F847" s="6">
        <f>('Base original'!F847-MIN('Base original'!F:F))/(MAX('Base original'!F:F)-MIN('Base original'!F:F))</f>
        <v>4.4776119402985072E-2</v>
      </c>
      <c r="G847" s="6">
        <f>('Base original'!G847-MIN('Base original'!G:G))/(MAX('Base original'!G:G)-MIN('Base original'!G:G))</f>
        <v>1.0600706713780919E-2</v>
      </c>
      <c r="H847" s="6">
        <f>('Base original'!H847-MIN('Base original'!H:H))/(MAX('Base original'!H:H)-MIN('Base original'!H:H))</f>
        <v>0.33113069016145569</v>
      </c>
      <c r="I847" s="6">
        <f>('Base original'!I847-MIN('Base original'!I:I))/(MAX('Base original'!I:I)-MIN('Base original'!I:I))</f>
        <v>0.33070866141732291</v>
      </c>
      <c r="J847" s="6">
        <f>('Base original'!J847-MIN('Base original'!J:J))/(MAX('Base original'!J:J)-MIN('Base original'!J:J))</f>
        <v>0.125748502994012</v>
      </c>
      <c r="K847" s="6">
        <f>('Base original'!K847-MIN('Base original'!K:K))/(MAX('Base original'!K:K)-MIN('Base original'!K:K))</f>
        <v>0.21538461538461545</v>
      </c>
      <c r="L847" s="6">
        <f>'Base original'!L847</f>
        <v>6</v>
      </c>
      <c r="M847">
        <v>1197</v>
      </c>
      <c r="O847">
        <v>0.52435887579173712</v>
      </c>
      <c r="P847" t="str">
        <f>IF(O847&lt;=cockpit!C$11,"treino","teste")</f>
        <v>treino</v>
      </c>
      <c r="AP847" s="6">
        <v>0.56473712559201272</v>
      </c>
      <c r="AQ847" s="6">
        <v>1.0954254689617373</v>
      </c>
      <c r="AR847" s="6">
        <v>0.87668606148659367</v>
      </c>
      <c r="AS847" s="6">
        <v>1.2226423063350871</v>
      </c>
      <c r="AT847" s="6">
        <v>1.214531233056787</v>
      </c>
      <c r="AU847" s="6">
        <v>1.0752201050546186</v>
      </c>
      <c r="AV847" s="6">
        <v>0.98773403108475366</v>
      </c>
      <c r="AW847" s="6">
        <v>1.3026048505224967</v>
      </c>
      <c r="AX847" s="6">
        <v>0.70963515343866079</v>
      </c>
      <c r="AY847" s="6">
        <v>0.6803986677576308</v>
      </c>
      <c r="AZ847" s="6">
        <v>0.79692885692856763</v>
      </c>
      <c r="BA847" s="6">
        <v>1.0515257320147733</v>
      </c>
      <c r="BB847" s="6">
        <v>0.88548426957084336</v>
      </c>
      <c r="BC847" s="6">
        <v>0.94245434733824895</v>
      </c>
      <c r="BD847" s="6">
        <v>0.84270372181639075</v>
      </c>
      <c r="BE847" s="6">
        <v>1.3917939510212467</v>
      </c>
      <c r="BF847" s="6">
        <v>0.91778169720440117</v>
      </c>
      <c r="BG847" s="6">
        <v>0.73796327961441699</v>
      </c>
      <c r="BH847" s="6">
        <v>0.79374505598477152</v>
      </c>
      <c r="BI847" s="6">
        <v>0.89109680376133316</v>
      </c>
      <c r="BL847" s="8">
        <f>IF(BL$1&lt;=cockpit!$C$15,1/(1+EXP(-(AP847+T$14))),0)</f>
        <v>0.67323993969661777</v>
      </c>
      <c r="BM847" s="8">
        <f>IF(BM$1&lt;=cockpit!$C$15,1/(1+EXP(-(AQ847+U$14))),0)</f>
        <v>0.77117861788552966</v>
      </c>
      <c r="BN847" s="8">
        <f>IF(BN$1&lt;=cockpit!$C$15,1/(1+EXP(-(AR847+V$14))),0)</f>
        <v>0.7366481503879645</v>
      </c>
      <c r="BO847" s="8">
        <f>IF(BO$1&lt;=cockpit!$C$15,1/(1+EXP(-(AS847+W$14))),0)</f>
        <v>0.784300334084018</v>
      </c>
      <c r="BP847" s="8">
        <f>IF(BP$1&lt;=cockpit!$C$15,1/(1+EXP(-(AT847+X$14))),0)</f>
        <v>0.78952278241684293</v>
      </c>
      <c r="BQ847" s="8">
        <f>IF(BQ$1&lt;=cockpit!$C$15,1/(1+EXP(-(AU847+Y$14))),0)</f>
        <v>0.82099305660249722</v>
      </c>
      <c r="BR847" s="8">
        <f>IF(BR$1&lt;=cockpit!$C$15,1/(1+EXP(-(AV847+Z$14))),0)</f>
        <v>0.79967255524860292</v>
      </c>
      <c r="BS847" s="8">
        <f>IF(BS$1&lt;=cockpit!$C$15,1/(1+EXP(-(AW847+AA$14))),0)</f>
        <v>0.80398190892489685</v>
      </c>
      <c r="BT847" s="8">
        <f>IF(BT$1&lt;=cockpit!$C$15,1/(1+EXP(-(AX847+AB$14))),0)</f>
        <v>0.69074253709847244</v>
      </c>
      <c r="BU847" s="8">
        <f>IF(BU$1&lt;=cockpit!$C$15,1/(1+EXP(-(AY847+AC$14))),0)</f>
        <v>0.67282095741467596</v>
      </c>
      <c r="BV847" s="8">
        <f>IF(BV$1&lt;=cockpit!$C$15,1/(1+EXP(-(AZ847+AD$14))),0)</f>
        <v>0.76351489728242128</v>
      </c>
      <c r="BW847" s="8">
        <f>IF(BW$1&lt;=cockpit!$C$15,1/(1+EXP(-(BA847+AE$14))),0)</f>
        <v>0.81423903064351688</v>
      </c>
      <c r="BX847" s="8">
        <f>IF(BX$1&lt;=cockpit!$C$15,1/(1+EXP(-(BB847+AF$14))),0)</f>
        <v>0.83419287305189083</v>
      </c>
      <c r="BY847" s="8">
        <f>IF(BY$1&lt;=cockpit!$C$15,1/(1+EXP(-(BC847+AG$14))),0)</f>
        <v>0.71378893200866944</v>
      </c>
      <c r="BZ847" s="8">
        <f>IF(BZ$1&lt;=cockpit!$C$15,1/(1+EXP(-(BD847+AH$14))),0)</f>
        <v>0.75900426644520869</v>
      </c>
      <c r="CA847" s="8">
        <f>IF(CA$1&lt;=cockpit!$C$15,1/(1+EXP(-(BE847+AI$14))),0)</f>
        <v>0.91394992479857207</v>
      </c>
      <c r="CB847" s="8">
        <f>IF(CB$1&lt;=cockpit!$C$15,1/(1+EXP(-(BF847+AJ$14))),0)</f>
        <v>0.79097061280568515</v>
      </c>
      <c r="CC847" s="8">
        <f>IF(CC$1&lt;=cockpit!$C$15,1/(1+EXP(-(BG847+AK$14))),0)</f>
        <v>0.7161397819243096</v>
      </c>
      <c r="CD847" s="8">
        <f>IF(CD$1&lt;=cockpit!$C$15,1/(1+EXP(-(BH847+AL$14))),0)</f>
        <v>0.84874095518260173</v>
      </c>
      <c r="CE847" s="8">
        <f>IF(CE$1&lt;=cockpit!$C$15,1/(1+EXP(-(BI847+AM$14))),0)</f>
        <v>0.80732929380308238</v>
      </c>
      <c r="CH847" s="6">
        <v>5.2475997861500385</v>
      </c>
      <c r="CK847" s="9">
        <f t="shared" si="300"/>
        <v>5.2475997861500385</v>
      </c>
      <c r="CM847" s="9">
        <f t="shared" si="301"/>
        <v>0.56610608180146771</v>
      </c>
      <c r="CP847">
        <f t="shared" si="302"/>
        <v>-0.75240021384996147</v>
      </c>
      <c r="CV847">
        <v>5.900006299119908E-2</v>
      </c>
      <c r="CW847">
        <v>-0.30860795425840654</v>
      </c>
      <c r="CX847">
        <v>-1.2735834244147461E-2</v>
      </c>
      <c r="CY847">
        <v>-0.20149450020657134</v>
      </c>
      <c r="CZ847">
        <v>-0.24084366849316652</v>
      </c>
      <c r="DA847">
        <v>-0.56730521607389139</v>
      </c>
      <c r="DB847">
        <v>-9.9915989506349813E-3</v>
      </c>
      <c r="DC847">
        <v>-0.47301978877281475</v>
      </c>
      <c r="DD847">
        <v>-0.20484641519895599</v>
      </c>
      <c r="DE847">
        <v>-0.44467711818092798</v>
      </c>
      <c r="DF847">
        <v>-0.54807555932066787</v>
      </c>
      <c r="DG847">
        <v>-0.14973621081153327</v>
      </c>
      <c r="DH847">
        <v>7.7251533319273744E-2</v>
      </c>
      <c r="DI847">
        <v>-0.37423317922711652</v>
      </c>
      <c r="DJ847">
        <v>-0.10366603353035869</v>
      </c>
      <c r="DK847">
        <v>0.13572737781036945</v>
      </c>
      <c r="DL847">
        <v>-0.49889396671915592</v>
      </c>
      <c r="DM847">
        <v>-0.4475803457874592</v>
      </c>
      <c r="DN847">
        <v>-0.29901283852835719</v>
      </c>
      <c r="DO847">
        <v>1.5935275889680973E-2</v>
      </c>
      <c r="DR847">
        <f t="shared" si="303"/>
        <v>3.2258165472551455E-2</v>
      </c>
      <c r="DS847">
        <f t="shared" si="292"/>
        <v>-0.12507372396296793</v>
      </c>
      <c r="DT847">
        <f t="shared" si="293"/>
        <v>-5.8247274558652631E-3</v>
      </c>
      <c r="DU847">
        <f t="shared" si="294"/>
        <v>-7.7549789948154063E-2</v>
      </c>
      <c r="DV847">
        <f t="shared" si="295"/>
        <v>-9.0714677174425121E-2</v>
      </c>
      <c r="DW847">
        <f t="shared" si="296"/>
        <v>-0.18492470877894837</v>
      </c>
      <c r="DX847">
        <f t="shared" si="297"/>
        <v>-3.6022092655438225E-3</v>
      </c>
      <c r="DY847">
        <f t="shared" si="298"/>
        <v>-0.16726598919656427</v>
      </c>
      <c r="DZ847">
        <f t="shared" si="299"/>
        <v>-0.10710901761170998</v>
      </c>
      <c r="EA847">
        <f t="shared" ref="EA847:EA910" si="304">DE847*(1-BU847^2)</f>
        <v>-0.2433771047912946</v>
      </c>
      <c r="EB847">
        <f t="shared" ref="EB847:EB910" si="305">DF847*(1-BV847^2)</f>
        <v>-0.22857217252905282</v>
      </c>
      <c r="EC847">
        <f t="shared" ref="EC847:EC910" si="306">DG847*(1-BW847^2)</f>
        <v>-5.0463319285654978E-2</v>
      </c>
      <c r="ED847">
        <f t="shared" ref="ED847:ED910" si="307">DH847*(1-BX847^2)</f>
        <v>2.3493910171451964E-2</v>
      </c>
      <c r="EE847">
        <f t="shared" ref="EE847:EE910" si="308">DI847*(1-BY847^2)</f>
        <v>-0.1835633805035469</v>
      </c>
      <c r="EF847">
        <f t="shared" ref="EF847:EF910" si="309">DJ847*(1-BZ847^2)</f>
        <v>-4.3945329876952918E-2</v>
      </c>
      <c r="EG847">
        <f t="shared" ref="EG847:EG910" si="310">DK847*(1-CA847^2)</f>
        <v>2.2353693097289729E-2</v>
      </c>
      <c r="EH847">
        <f t="shared" ref="EH847:EH910" si="311">DL847*(1-CB847^2)</f>
        <v>-0.18676868414811632</v>
      </c>
      <c r="EI847">
        <f t="shared" ref="EI847:EI910" si="312">DM847*(1-CC847^2)</f>
        <v>-0.21803599615680844</v>
      </c>
      <c r="EJ847">
        <f t="shared" ref="EJ847:EJ910" si="313">DN847*(1-CD847^2)</f>
        <v>-8.3615588658269707E-2</v>
      </c>
      <c r="EK847">
        <f t="shared" ref="EK847:EK910" si="314">DO847*(1-CE847^2)</f>
        <v>5.5489723902820897E-3</v>
      </c>
    </row>
    <row r="848" spans="1:141" x14ac:dyDescent="0.3">
      <c r="A848" s="6">
        <f>('Base original'!A848-MIN('Base original'!A:A))/(MAX('Base original'!A:A)-MIN('Base original'!A:A))</f>
        <v>0.27433628318584075</v>
      </c>
      <c r="B848" s="6">
        <f>('Base original'!B848-MIN('Base original'!B:B))/(MAX('Base original'!B:B)-MIN('Base original'!B:B))</f>
        <v>9.5890410958904118E-2</v>
      </c>
      <c r="C848" s="6">
        <f>('Base original'!C848-MIN('Base original'!C:C))/(MAX('Base original'!C:C)-MIN('Base original'!C:C))</f>
        <v>0.26</v>
      </c>
      <c r="D848" s="6">
        <f>('Base original'!D848-MIN('Base original'!D:D))/(MAX('Base original'!D:D)-MIN('Base original'!D:D))</f>
        <v>7.5342465753424667E-2</v>
      </c>
      <c r="E848" s="6">
        <f>('Base original'!E848-MIN('Base original'!E:E))/(MAX('Base original'!E:E)-MIN('Base original'!E:E))</f>
        <v>6.6777963272120197E-2</v>
      </c>
      <c r="F848" s="6">
        <f>('Base original'!F848-MIN('Base original'!F:F))/(MAX('Base original'!F:F)-MIN('Base original'!F:F))</f>
        <v>0.26865671641791045</v>
      </c>
      <c r="G848" s="6">
        <f>('Base original'!G848-MIN('Base original'!G:G))/(MAX('Base original'!G:G)-MIN('Base original'!G:G))</f>
        <v>0.25088339222614842</v>
      </c>
      <c r="H848" s="6">
        <f>('Base original'!H848-MIN('Base original'!H:H))/(MAX('Base original'!H:H)-MIN('Base original'!H:H))</f>
        <v>0.36930983847283344</v>
      </c>
      <c r="I848" s="6">
        <f>('Base original'!I848-MIN('Base original'!I:I))/(MAX('Base original'!I:I)-MIN('Base original'!I:I))</f>
        <v>0.32283464566929121</v>
      </c>
      <c r="J848" s="6">
        <f>('Base original'!J848-MIN('Base original'!J:J))/(MAX('Base original'!J:J)-MIN('Base original'!J:J))</f>
        <v>0.27544910179640719</v>
      </c>
      <c r="K848" s="6">
        <f>('Base original'!K848-MIN('Base original'!K:K))/(MAX('Base original'!K:K)-MIN('Base original'!K:K))</f>
        <v>0.38461538461538464</v>
      </c>
      <c r="L848" s="6">
        <f>'Base original'!L848</f>
        <v>6</v>
      </c>
      <c r="M848">
        <v>1198</v>
      </c>
      <c r="O848">
        <v>0.73780238559705202</v>
      </c>
      <c r="P848" t="str">
        <f>IF(O848&lt;=cockpit!C$11,"treino","teste")</f>
        <v>treino</v>
      </c>
      <c r="AP848" s="6">
        <v>0.98461662027924346</v>
      </c>
      <c r="AQ848" s="6">
        <v>1.3637085873644774</v>
      </c>
      <c r="AR848" s="6">
        <v>1.4117501600550257</v>
      </c>
      <c r="AS848" s="6">
        <v>1.4560053961329658</v>
      </c>
      <c r="AT848" s="6">
        <v>1.4997537051508676</v>
      </c>
      <c r="AU848" s="6">
        <v>1.349796316591386</v>
      </c>
      <c r="AV848" s="6">
        <v>1.4363225495136731</v>
      </c>
      <c r="AW848" s="6">
        <v>1.5580452067256929</v>
      </c>
      <c r="AX848" s="6">
        <v>0.8452881748186013</v>
      </c>
      <c r="AY848" s="6">
        <v>0.99253636907390652</v>
      </c>
      <c r="AZ848" s="6">
        <v>0.89268308579879097</v>
      </c>
      <c r="BA848" s="6">
        <v>1.4002762901318953</v>
      </c>
      <c r="BB848" s="6">
        <v>1.0585963511968104</v>
      </c>
      <c r="BC848" s="6">
        <v>1.1544715984690286</v>
      </c>
      <c r="BD848" s="6">
        <v>0.99116271598344063</v>
      </c>
      <c r="BE848" s="6">
        <v>1.5345650563634812</v>
      </c>
      <c r="BF848" s="6">
        <v>1.0722602222374191</v>
      </c>
      <c r="BG848" s="6">
        <v>1.071884599254985</v>
      </c>
      <c r="BH848" s="6">
        <v>1.1907020886530397</v>
      </c>
      <c r="BI848" s="6">
        <v>1.0750992796135512</v>
      </c>
      <c r="BL848" s="8">
        <f>IF(BL$1&lt;=cockpit!$C$15,1/(1+EXP(-(AP848+T$14))),0)</f>
        <v>0.75818512726724752</v>
      </c>
      <c r="BM848" s="8">
        <f>IF(BM$1&lt;=cockpit!$C$15,1/(1+EXP(-(AQ848+U$14))),0)</f>
        <v>0.81506469467804255</v>
      </c>
      <c r="BN848" s="8">
        <f>IF(BN$1&lt;=cockpit!$C$15,1/(1+EXP(-(AR848+V$14))),0)</f>
        <v>0.82688127596145866</v>
      </c>
      <c r="BO848" s="8">
        <f>IF(BO$1&lt;=cockpit!$C$15,1/(1+EXP(-(AS848+W$14))),0)</f>
        <v>0.8211661220669827</v>
      </c>
      <c r="BP848" s="8">
        <f>IF(BP$1&lt;=cockpit!$C$15,1/(1+EXP(-(AT848+X$14))),0)</f>
        <v>0.83303253763344864</v>
      </c>
      <c r="BQ848" s="8">
        <f>IF(BQ$1&lt;=cockpit!$C$15,1/(1+EXP(-(AU848+Y$14))),0)</f>
        <v>0.85786461401363956</v>
      </c>
      <c r="BR848" s="8">
        <f>IF(BR$1&lt;=cockpit!$C$15,1/(1+EXP(-(AV848+Z$14))),0)</f>
        <v>0.86209941942349144</v>
      </c>
      <c r="BS848" s="8">
        <f>IF(BS$1&lt;=cockpit!$C$15,1/(1+EXP(-(AW848+AA$14))),0)</f>
        <v>0.84115007014441057</v>
      </c>
      <c r="BT848" s="8">
        <f>IF(BT$1&lt;=cockpit!$C$15,1/(1+EXP(-(AX848+AB$14))),0)</f>
        <v>0.71894733541562394</v>
      </c>
      <c r="BU848" s="8">
        <f>IF(BU$1&lt;=cockpit!$C$15,1/(1+EXP(-(AY848+AC$14))),0)</f>
        <v>0.73751827502511225</v>
      </c>
      <c r="BV848" s="8">
        <f>IF(BV$1&lt;=cockpit!$C$15,1/(1+EXP(-(AZ848+AD$14))),0)</f>
        <v>0.78036619437113341</v>
      </c>
      <c r="BW848" s="8">
        <f>IF(BW$1&lt;=cockpit!$C$15,1/(1+EXP(-(BA848+AE$14))),0)</f>
        <v>0.86134947934385275</v>
      </c>
      <c r="BX848" s="8">
        <f>IF(BX$1&lt;=cockpit!$C$15,1/(1+EXP(-(BB848+AF$14))),0)</f>
        <v>0.85677413768323862</v>
      </c>
      <c r="BY848" s="8">
        <f>IF(BY$1&lt;=cockpit!$C$15,1/(1+EXP(-(BC848+AG$14))),0)</f>
        <v>0.75507684509078299</v>
      </c>
      <c r="BZ848" s="8">
        <f>IF(BZ$1&lt;=cockpit!$C$15,1/(1+EXP(-(BD848+AH$14))),0)</f>
        <v>0.78510824477718288</v>
      </c>
      <c r="CA848" s="8">
        <f>IF(CA$1&lt;=cockpit!$C$15,1/(1+EXP(-(BE848+AI$14))),0)</f>
        <v>0.92453468994402399</v>
      </c>
      <c r="CB848" s="8">
        <f>IF(CB$1&lt;=cockpit!$C$15,1/(1+EXP(-(BF848+AJ$14))),0)</f>
        <v>0.81536643423371968</v>
      </c>
      <c r="CC848" s="8">
        <f>IF(CC$1&lt;=cockpit!$C$15,1/(1+EXP(-(BG848+AK$14))),0)</f>
        <v>0.77890812610868243</v>
      </c>
      <c r="CD848" s="8">
        <f>IF(CD$1&lt;=cockpit!$C$15,1/(1+EXP(-(BH848+AL$14))),0)</f>
        <v>0.89299612179709542</v>
      </c>
      <c r="CE848" s="8">
        <f>IF(CE$1&lt;=cockpit!$C$15,1/(1+EXP(-(BI848+AM$14))),0)</f>
        <v>0.83434664308300555</v>
      </c>
      <c r="CH848" s="6">
        <v>5.4942653456805246</v>
      </c>
      <c r="CK848" s="9">
        <f t="shared" si="300"/>
        <v>5.4942653456805246</v>
      </c>
      <c r="CM848" s="9">
        <f t="shared" si="301"/>
        <v>0.2557675405796393</v>
      </c>
      <c r="CP848">
        <f t="shared" si="302"/>
        <v>-0.5057346543194754</v>
      </c>
      <c r="CV848">
        <v>3.9657586364843199E-2</v>
      </c>
      <c r="CW848">
        <v>-0.20743446664973819</v>
      </c>
      <c r="CX848">
        <v>-8.5605408004555197E-3</v>
      </c>
      <c r="CY848">
        <v>-0.135436898519498</v>
      </c>
      <c r="CZ848">
        <v>-0.1618859048526467</v>
      </c>
      <c r="DA848">
        <v>-0.38132087426808947</v>
      </c>
      <c r="DB848">
        <v>-6.715970767129353E-3</v>
      </c>
      <c r="DC848">
        <v>-0.31794581521609572</v>
      </c>
      <c r="DD848">
        <v>-0.13768992761063534</v>
      </c>
      <c r="DE848">
        <v>-0.29889495577928937</v>
      </c>
      <c r="DF848">
        <v>-0.36839543428049132</v>
      </c>
      <c r="DG848">
        <v>-0.10064695546322611</v>
      </c>
      <c r="DH848">
        <v>5.1925526840245116E-2</v>
      </c>
      <c r="DI848">
        <v>-0.25154523357039549</v>
      </c>
      <c r="DJ848">
        <v>-6.9680343874279974E-2</v>
      </c>
      <c r="DK848">
        <v>9.1230753573794385E-2</v>
      </c>
      <c r="DL848">
        <v>-0.33533744828400291</v>
      </c>
      <c r="DM848">
        <v>-0.30084639436605809</v>
      </c>
      <c r="DN848">
        <v>-0.20098499674320841</v>
      </c>
      <c r="DO848">
        <v>1.071108313794333E-2</v>
      </c>
      <c r="DR848">
        <f t="shared" si="303"/>
        <v>1.6860633535471001E-2</v>
      </c>
      <c r="DS848">
        <f t="shared" ref="DS848:DS911" si="315">CW848*(1-BM848^2)</f>
        <v>-6.9629432724282556E-2</v>
      </c>
      <c r="DT848">
        <f t="shared" ref="DT848:DT911" si="316">CX848*(1-BN848^2)</f>
        <v>-2.7074196003047373E-3</v>
      </c>
      <c r="DU848">
        <f t="shared" ref="DU848:DU911" si="317">CY848*(1-BO848^2)</f>
        <v>-4.410992881446648E-2</v>
      </c>
      <c r="DV848">
        <f t="shared" ref="DV848:DV911" si="318">CZ848*(1-BP848^2)</f>
        <v>-4.9546280586828813E-2</v>
      </c>
      <c r="DW848">
        <f t="shared" ref="DW848:DW911" si="319">DA848*(1-BQ848^2)</f>
        <v>-0.10069475655662942</v>
      </c>
      <c r="DX848">
        <f t="shared" ref="DX848:DX911" si="320">DB848*(1-BR848^2)</f>
        <v>-1.7245578068045904E-3</v>
      </c>
      <c r="DY848">
        <f t="shared" ref="DY848:DY911" si="321">DC848*(1-BS848^2)</f>
        <v>-9.2988518682419377E-2</v>
      </c>
      <c r="DZ848">
        <f t="shared" ref="DZ848:DZ911" si="322">DD848*(1-BT848^2)</f>
        <v>-6.6520032049703942E-2</v>
      </c>
      <c r="EA848">
        <f t="shared" si="304"/>
        <v>-0.13631606422622272</v>
      </c>
      <c r="EB848">
        <f t="shared" si="305"/>
        <v>-0.14405315190139228</v>
      </c>
      <c r="EC848">
        <f t="shared" si="306"/>
        <v>-2.5974671816645915E-2</v>
      </c>
      <c r="ED848">
        <f t="shared" si="307"/>
        <v>1.3808974754958316E-2</v>
      </c>
      <c r="EE848">
        <f t="shared" si="308"/>
        <v>-0.10812897199438624</v>
      </c>
      <c r="EF848">
        <f t="shared" si="309"/>
        <v>-2.6729731376636146E-2</v>
      </c>
      <c r="EG848">
        <f t="shared" si="310"/>
        <v>1.3249953880578013E-2</v>
      </c>
      <c r="EH848">
        <f t="shared" si="311"/>
        <v>-0.11239759370337844</v>
      </c>
      <c r="EI848">
        <f t="shared" si="312"/>
        <v>-0.11832352803246458</v>
      </c>
      <c r="EJ848">
        <f t="shared" si="313"/>
        <v>-4.0711104188938987E-2</v>
      </c>
      <c r="EK848">
        <f t="shared" si="314"/>
        <v>3.2547305524230339E-3</v>
      </c>
    </row>
    <row r="849" spans="1:141" x14ac:dyDescent="0.3">
      <c r="A849" s="6">
        <f>('Base original'!A849-MIN('Base original'!A:A))/(MAX('Base original'!A:A)-MIN('Base original'!A:A))</f>
        <v>0.29203539823008856</v>
      </c>
      <c r="B849" s="6">
        <f>('Base original'!B849-MIN('Base original'!B:B))/(MAX('Base original'!B:B)-MIN('Base original'!B:B))</f>
        <v>0.31506849315068491</v>
      </c>
      <c r="C849" s="6">
        <f>('Base original'!C849-MIN('Base original'!C:C))/(MAX('Base original'!C:C)-MIN('Base original'!C:C))</f>
        <v>0.23</v>
      </c>
      <c r="D849" s="6">
        <f>('Base original'!D849-MIN('Base original'!D:D))/(MAX('Base original'!D:D)-MIN('Base original'!D:D))</f>
        <v>9.5890410958904104E-2</v>
      </c>
      <c r="E849" s="6">
        <f>('Base original'!E849-MIN('Base original'!E:E))/(MAX('Base original'!E:E)-MIN('Base original'!E:E))</f>
        <v>0.10684474123539232</v>
      </c>
      <c r="F849" s="6">
        <f>('Base original'!F849-MIN('Base original'!F:F))/(MAX('Base original'!F:F)-MIN('Base original'!F:F))</f>
        <v>0.32835820895522388</v>
      </c>
      <c r="G849" s="6">
        <f>('Base original'!G849-MIN('Base original'!G:G))/(MAX('Base original'!G:G)-MIN('Base original'!G:G))</f>
        <v>0.31095406360424027</v>
      </c>
      <c r="H849" s="6">
        <f>('Base original'!H849-MIN('Base original'!H:H))/(MAX('Base original'!H:H)-MIN('Base original'!H:H))</f>
        <v>0.49853157121879443</v>
      </c>
      <c r="I849" s="6">
        <f>('Base original'!I849-MIN('Base original'!I:I))/(MAX('Base original'!I:I)-MIN('Base original'!I:I))</f>
        <v>0.37007874015748027</v>
      </c>
      <c r="J849" s="6">
        <f>('Base original'!J849-MIN('Base original'!J:J))/(MAX('Base original'!J:J)-MIN('Base original'!J:J))</f>
        <v>0.1497005988023952</v>
      </c>
      <c r="K849" s="6">
        <f>('Base original'!K849-MIN('Base original'!K:K))/(MAX('Base original'!K:K)-MIN('Base original'!K:K))</f>
        <v>0.16923076923076918</v>
      </c>
      <c r="L849" s="6">
        <f>'Base original'!L849</f>
        <v>6</v>
      </c>
      <c r="M849">
        <v>1199</v>
      </c>
      <c r="O849">
        <v>0.78367589459595999</v>
      </c>
      <c r="P849" t="str">
        <f>IF(O849&lt;=cockpit!C$11,"treino","teste")</f>
        <v>treino</v>
      </c>
      <c r="AP849" s="6">
        <v>0.97697498904071423</v>
      </c>
      <c r="AQ849" s="6">
        <v>1.5650922058447314</v>
      </c>
      <c r="AR849" s="6">
        <v>1.4612686942170188</v>
      </c>
      <c r="AS849" s="6">
        <v>1.7391856242942501</v>
      </c>
      <c r="AT849" s="6">
        <v>1.7732282436001094</v>
      </c>
      <c r="AU849" s="6">
        <v>1.464522175355139</v>
      </c>
      <c r="AV849" s="6">
        <v>1.4993779998702383</v>
      </c>
      <c r="AW849" s="6">
        <v>1.8099306422157253</v>
      </c>
      <c r="AX849" s="6">
        <v>0.95901935515465175</v>
      </c>
      <c r="AY849" s="6">
        <v>1.2691455096397903</v>
      </c>
      <c r="AZ849" s="6">
        <v>1.1449539784261531</v>
      </c>
      <c r="BA849" s="6">
        <v>1.526524884637968</v>
      </c>
      <c r="BB849" s="6">
        <v>1.1853182976012013</v>
      </c>
      <c r="BC849" s="6">
        <v>1.2797363216820334</v>
      </c>
      <c r="BD849" s="6">
        <v>1.0823117385487799</v>
      </c>
      <c r="BE849" s="6">
        <v>1.6918571205223045</v>
      </c>
      <c r="BF849" s="6">
        <v>1.3085044975800186</v>
      </c>
      <c r="BG849" s="6">
        <v>1.1145465954428015</v>
      </c>
      <c r="BH849" s="6">
        <v>1.3003290127863607</v>
      </c>
      <c r="BI849" s="6">
        <v>1.1813285389323471</v>
      </c>
      <c r="BL849" s="8">
        <f>IF(BL$1&lt;=cockpit!$C$15,1/(1+EXP(-(AP849+T$14))),0)</f>
        <v>0.7567813444632594</v>
      </c>
      <c r="BM849" s="8">
        <f>IF(BM$1&lt;=cockpit!$C$15,1/(1+EXP(-(AQ849+U$14))),0)</f>
        <v>0.84351863246326797</v>
      </c>
      <c r="BN849" s="8">
        <f>IF(BN$1&lt;=cockpit!$C$15,1/(1+EXP(-(AR849+V$14))),0)</f>
        <v>0.83385547221058565</v>
      </c>
      <c r="BO849" s="8">
        <f>IF(BO$1&lt;=cockpit!$C$15,1/(1+EXP(-(AS849+W$14))),0)</f>
        <v>0.85905320015193753</v>
      </c>
      <c r="BP849" s="8">
        <f>IF(BP$1&lt;=cockpit!$C$15,1/(1+EXP(-(AT849+X$14))),0)</f>
        <v>0.86769705218251136</v>
      </c>
      <c r="BQ849" s="8">
        <f>IF(BQ$1&lt;=cockpit!$C$15,1/(1+EXP(-(AU849+Y$14))),0)</f>
        <v>0.87128765248224971</v>
      </c>
      <c r="BR849" s="8">
        <f>IF(BR$1&lt;=cockpit!$C$15,1/(1+EXP(-(AV849+Z$14))),0)</f>
        <v>0.86942599401498433</v>
      </c>
      <c r="BS849" s="8">
        <f>IF(BS$1&lt;=cockpit!$C$15,1/(1+EXP(-(AW849+AA$14))),0)</f>
        <v>0.87199290584499667</v>
      </c>
      <c r="BT849" s="8">
        <f>IF(BT$1&lt;=cockpit!$C$15,1/(1+EXP(-(AX849+AB$14))),0)</f>
        <v>0.74134619683735459</v>
      </c>
      <c r="BU849" s="8">
        <f>IF(BU$1&lt;=cockpit!$C$15,1/(1+EXP(-(AY849+AC$14))),0)</f>
        <v>0.78746605491261601</v>
      </c>
      <c r="BV849" s="8">
        <f>IF(BV$1&lt;=cockpit!$C$15,1/(1+EXP(-(AZ849+AD$14))),0)</f>
        <v>0.82054916259191413</v>
      </c>
      <c r="BW849" s="8">
        <f>IF(BW$1&lt;=cockpit!$C$15,1/(1+EXP(-(BA849+AE$14))),0)</f>
        <v>0.8757508042914568</v>
      </c>
      <c r="BX849" s="8">
        <f>IF(BX$1&lt;=cockpit!$C$15,1/(1+EXP(-(BB849+AF$14))),0)</f>
        <v>0.87163281252268077</v>
      </c>
      <c r="BY849" s="8">
        <f>IF(BY$1&lt;=cockpit!$C$15,1/(1+EXP(-(BC849+AG$14))),0)</f>
        <v>0.77749709343183748</v>
      </c>
      <c r="BZ849" s="8">
        <f>IF(BZ$1&lt;=cockpit!$C$15,1/(1+EXP(-(BD849+AH$14))),0)</f>
        <v>0.80008667773113351</v>
      </c>
      <c r="CA849" s="8">
        <f>IF(CA$1&lt;=cockpit!$C$15,1/(1+EXP(-(BE849+AI$14))),0)</f>
        <v>0.93480221986404921</v>
      </c>
      <c r="CB849" s="8">
        <f>IF(CB$1&lt;=cockpit!$C$15,1/(1+EXP(-(BF849+AJ$14))),0)</f>
        <v>0.8483230727209613</v>
      </c>
      <c r="CC849" s="8">
        <f>IF(CC$1&lt;=cockpit!$C$15,1/(1+EXP(-(BG849+AK$14))),0)</f>
        <v>0.78616748099989753</v>
      </c>
      <c r="CD849" s="8">
        <f>IF(CD$1&lt;=cockpit!$C$15,1/(1+EXP(-(BH849+AL$14))),0)</f>
        <v>0.90302912084974118</v>
      </c>
      <c r="CE849" s="8">
        <f>IF(CE$1&lt;=cockpit!$C$15,1/(1+EXP(-(BI849+AM$14))),0)</f>
        <v>0.84851238659010675</v>
      </c>
      <c r="CH849" s="6">
        <v>5.6644654721838466</v>
      </c>
      <c r="CK849" s="9">
        <f t="shared" si="300"/>
        <v>5.6644654721838466</v>
      </c>
      <c r="CM849" s="9">
        <f t="shared" si="301"/>
        <v>0.11258341935680906</v>
      </c>
      <c r="CP849">
        <f t="shared" si="302"/>
        <v>-0.33553452781615345</v>
      </c>
      <c r="CV849">
        <v>2.6311207669091636E-2</v>
      </c>
      <c r="CW849">
        <v>-0.13762439497797976</v>
      </c>
      <c r="CX849">
        <v>-5.6795732520976798E-3</v>
      </c>
      <c r="CY849">
        <v>-8.9856914896951037E-2</v>
      </c>
      <c r="CZ849">
        <v>-0.10740476291448753</v>
      </c>
      <c r="DA849">
        <v>-0.25299100704529104</v>
      </c>
      <c r="DB849">
        <v>-4.4557754959626055E-3</v>
      </c>
      <c r="DC849">
        <v>-0.21094421366715985</v>
      </c>
      <c r="DD849">
        <v>-9.1351708749407262E-2</v>
      </c>
      <c r="DE849">
        <v>-0.19830473746946448</v>
      </c>
      <c r="DF849">
        <v>-0.24441549938329263</v>
      </c>
      <c r="DG849">
        <v>-6.6775192067724046E-2</v>
      </c>
      <c r="DH849">
        <v>3.4450490946464907E-2</v>
      </c>
      <c r="DI849">
        <v>-0.16689010818137329</v>
      </c>
      <c r="DJ849">
        <v>-4.6230095328121119E-2</v>
      </c>
      <c r="DK849">
        <v>6.0527922224126986E-2</v>
      </c>
      <c r="DL849">
        <v>-0.22248286014817742</v>
      </c>
      <c r="DM849">
        <v>-0.19959943819677517</v>
      </c>
      <c r="DN849">
        <v>-0.1333454320450087</v>
      </c>
      <c r="DO849">
        <v>7.1063712806579155E-3</v>
      </c>
      <c r="DR849">
        <f t="shared" si="303"/>
        <v>1.1242305347711153E-2</v>
      </c>
      <c r="DS849">
        <f t="shared" si="315"/>
        <v>-3.9701378549565507E-2</v>
      </c>
      <c r="DT849">
        <f t="shared" si="316"/>
        <v>-1.730481068611559E-3</v>
      </c>
      <c r="DU849">
        <f t="shared" si="317"/>
        <v>-2.3544991691735601E-2</v>
      </c>
      <c r="DV849">
        <f t="shared" si="318"/>
        <v>-2.6539912997933193E-2</v>
      </c>
      <c r="DW849">
        <f t="shared" si="319"/>
        <v>-6.0934864114362317E-2</v>
      </c>
      <c r="DX849">
        <f t="shared" si="320"/>
        <v>-1.0876478517032769E-3</v>
      </c>
      <c r="DY849">
        <f t="shared" si="321"/>
        <v>-5.0548218536788696E-2</v>
      </c>
      <c r="DZ849">
        <f t="shared" si="322"/>
        <v>-4.1145340961989949E-2</v>
      </c>
      <c r="EA849">
        <f t="shared" si="304"/>
        <v>-7.5335416962502746E-2</v>
      </c>
      <c r="EB849">
        <f t="shared" si="305"/>
        <v>-7.9850316774651459E-2</v>
      </c>
      <c r="EC849">
        <f t="shared" si="306"/>
        <v>-1.5562661572881241E-2</v>
      </c>
      <c r="ED849">
        <f t="shared" si="307"/>
        <v>8.2769454255612173E-3</v>
      </c>
      <c r="EE849">
        <f t="shared" si="308"/>
        <v>-6.6004749016620831E-2</v>
      </c>
      <c r="EF849">
        <f t="shared" si="309"/>
        <v>-1.6636422579158549E-2</v>
      </c>
      <c r="EG849">
        <f t="shared" si="310"/>
        <v>7.6352832327533128E-3</v>
      </c>
      <c r="EH849">
        <f t="shared" si="311"/>
        <v>-6.2372616931795133E-2</v>
      </c>
      <c r="EI849">
        <f t="shared" si="312"/>
        <v>-7.6235147511415483E-2</v>
      </c>
      <c r="EJ849">
        <f t="shared" si="313"/>
        <v>-2.4607353596623895E-2</v>
      </c>
      <c r="EK849">
        <f t="shared" si="314"/>
        <v>1.9899739104897391E-3</v>
      </c>
    </row>
    <row r="850" spans="1:141" x14ac:dyDescent="0.3">
      <c r="A850" s="6">
        <f>('Base original'!A850-MIN('Base original'!A:A))/(MAX('Base original'!A:A)-MIN('Base original'!A:A))</f>
        <v>0.27433628318584075</v>
      </c>
      <c r="B850" s="6">
        <f>('Base original'!B850-MIN('Base original'!B:B))/(MAX('Base original'!B:B)-MIN('Base original'!B:B))</f>
        <v>0.30821917808219174</v>
      </c>
      <c r="C850" s="6">
        <f>('Base original'!C850-MIN('Base original'!C:C))/(MAX('Base original'!C:C)-MIN('Base original'!C:C))</f>
        <v>0.21</v>
      </c>
      <c r="D850" s="6">
        <f>('Base original'!D850-MIN('Base original'!D:D))/(MAX('Base original'!D:D)-MIN('Base original'!D:D))</f>
        <v>4.1095890410958902E-2</v>
      </c>
      <c r="E850" s="6">
        <f>('Base original'!E850-MIN('Base original'!E:E))/(MAX('Base original'!E:E)-MIN('Base original'!E:E))</f>
        <v>9.5158597662771308E-2</v>
      </c>
      <c r="F850" s="6">
        <f>('Base original'!F850-MIN('Base original'!F:F))/(MAX('Base original'!F:F)-MIN('Base original'!F:F))</f>
        <v>4.4776119402985072E-2</v>
      </c>
      <c r="G850" s="6">
        <f>('Base original'!G850-MIN('Base original'!G:G))/(MAX('Base original'!G:G)-MIN('Base original'!G:G))</f>
        <v>1.0600706713780919E-2</v>
      </c>
      <c r="H850" s="6">
        <f>('Base original'!H850-MIN('Base original'!H:H))/(MAX('Base original'!H:H)-MIN('Base original'!H:H))</f>
        <v>0.33113069016145569</v>
      </c>
      <c r="I850" s="6">
        <f>('Base original'!I850-MIN('Base original'!I:I))/(MAX('Base original'!I:I)-MIN('Base original'!I:I))</f>
        <v>0.33070866141732291</v>
      </c>
      <c r="J850" s="6">
        <f>('Base original'!J850-MIN('Base original'!J:J))/(MAX('Base original'!J:J)-MIN('Base original'!J:J))</f>
        <v>0.125748502994012</v>
      </c>
      <c r="K850" s="6">
        <f>('Base original'!K850-MIN('Base original'!K:K))/(MAX('Base original'!K:K)-MIN('Base original'!K:K))</f>
        <v>0.21538461538461545</v>
      </c>
      <c r="L850" s="6">
        <f>'Base original'!L850</f>
        <v>6</v>
      </c>
      <c r="M850">
        <v>1200</v>
      </c>
      <c r="O850">
        <v>0.57367234568014347</v>
      </c>
      <c r="P850" t="str">
        <f>IF(O850&lt;=cockpit!C$11,"treino","teste")</f>
        <v>treino</v>
      </c>
      <c r="AP850" s="6">
        <v>0.56473712559201272</v>
      </c>
      <c r="AQ850" s="6">
        <v>1.0954254689617373</v>
      </c>
      <c r="AR850" s="6">
        <v>0.87668606148659367</v>
      </c>
      <c r="AS850" s="6">
        <v>1.2226423063350871</v>
      </c>
      <c r="AT850" s="6">
        <v>1.214531233056787</v>
      </c>
      <c r="AU850" s="6">
        <v>1.0752201050546186</v>
      </c>
      <c r="AV850" s="6">
        <v>0.98773403108475366</v>
      </c>
      <c r="AW850" s="6">
        <v>1.3026048505224967</v>
      </c>
      <c r="AX850" s="6">
        <v>0.70963515343866079</v>
      </c>
      <c r="AY850" s="6">
        <v>0.6803986677576308</v>
      </c>
      <c r="AZ850" s="6">
        <v>0.79692885692856763</v>
      </c>
      <c r="BA850" s="6">
        <v>1.0515257320147733</v>
      </c>
      <c r="BB850" s="6">
        <v>0.88548426957084336</v>
      </c>
      <c r="BC850" s="6">
        <v>0.94245434733824895</v>
      </c>
      <c r="BD850" s="6">
        <v>0.84270372181639075</v>
      </c>
      <c r="BE850" s="6">
        <v>1.3917939510212467</v>
      </c>
      <c r="BF850" s="6">
        <v>0.91778169720440117</v>
      </c>
      <c r="BG850" s="6">
        <v>0.73796327961441699</v>
      </c>
      <c r="BH850" s="6">
        <v>0.79374505598477152</v>
      </c>
      <c r="BI850" s="6">
        <v>0.89109680376133316</v>
      </c>
      <c r="BL850" s="8">
        <f>IF(BL$1&lt;=cockpit!$C$15,1/(1+EXP(-(AP850+T$14))),0)</f>
        <v>0.67323993969661777</v>
      </c>
      <c r="BM850" s="8">
        <f>IF(BM$1&lt;=cockpit!$C$15,1/(1+EXP(-(AQ850+U$14))),0)</f>
        <v>0.77117861788552966</v>
      </c>
      <c r="BN850" s="8">
        <f>IF(BN$1&lt;=cockpit!$C$15,1/(1+EXP(-(AR850+V$14))),0)</f>
        <v>0.7366481503879645</v>
      </c>
      <c r="BO850" s="8">
        <f>IF(BO$1&lt;=cockpit!$C$15,1/(1+EXP(-(AS850+W$14))),0)</f>
        <v>0.784300334084018</v>
      </c>
      <c r="BP850" s="8">
        <f>IF(BP$1&lt;=cockpit!$C$15,1/(1+EXP(-(AT850+X$14))),0)</f>
        <v>0.78952278241684293</v>
      </c>
      <c r="BQ850" s="8">
        <f>IF(BQ$1&lt;=cockpit!$C$15,1/(1+EXP(-(AU850+Y$14))),0)</f>
        <v>0.82099305660249722</v>
      </c>
      <c r="BR850" s="8">
        <f>IF(BR$1&lt;=cockpit!$C$15,1/(1+EXP(-(AV850+Z$14))),0)</f>
        <v>0.79967255524860292</v>
      </c>
      <c r="BS850" s="8">
        <f>IF(BS$1&lt;=cockpit!$C$15,1/(1+EXP(-(AW850+AA$14))),0)</f>
        <v>0.80398190892489685</v>
      </c>
      <c r="BT850" s="8">
        <f>IF(BT$1&lt;=cockpit!$C$15,1/(1+EXP(-(AX850+AB$14))),0)</f>
        <v>0.69074253709847244</v>
      </c>
      <c r="BU850" s="8">
        <f>IF(BU$1&lt;=cockpit!$C$15,1/(1+EXP(-(AY850+AC$14))),0)</f>
        <v>0.67282095741467596</v>
      </c>
      <c r="BV850" s="8">
        <f>IF(BV$1&lt;=cockpit!$C$15,1/(1+EXP(-(AZ850+AD$14))),0)</f>
        <v>0.76351489728242128</v>
      </c>
      <c r="BW850" s="8">
        <f>IF(BW$1&lt;=cockpit!$C$15,1/(1+EXP(-(BA850+AE$14))),0)</f>
        <v>0.81423903064351688</v>
      </c>
      <c r="BX850" s="8">
        <f>IF(BX$1&lt;=cockpit!$C$15,1/(1+EXP(-(BB850+AF$14))),0)</f>
        <v>0.83419287305189083</v>
      </c>
      <c r="BY850" s="8">
        <f>IF(BY$1&lt;=cockpit!$C$15,1/(1+EXP(-(BC850+AG$14))),0)</f>
        <v>0.71378893200866944</v>
      </c>
      <c r="BZ850" s="8">
        <f>IF(BZ$1&lt;=cockpit!$C$15,1/(1+EXP(-(BD850+AH$14))),0)</f>
        <v>0.75900426644520869</v>
      </c>
      <c r="CA850" s="8">
        <f>IF(CA$1&lt;=cockpit!$C$15,1/(1+EXP(-(BE850+AI$14))),0)</f>
        <v>0.91394992479857207</v>
      </c>
      <c r="CB850" s="8">
        <f>IF(CB$1&lt;=cockpit!$C$15,1/(1+EXP(-(BF850+AJ$14))),0)</f>
        <v>0.79097061280568515</v>
      </c>
      <c r="CC850" s="8">
        <f>IF(CC$1&lt;=cockpit!$C$15,1/(1+EXP(-(BG850+AK$14))),0)</f>
        <v>0.7161397819243096</v>
      </c>
      <c r="CD850" s="8">
        <f>IF(CD$1&lt;=cockpit!$C$15,1/(1+EXP(-(BH850+AL$14))),0)</f>
        <v>0.84874095518260173</v>
      </c>
      <c r="CE850" s="8">
        <f>IF(CE$1&lt;=cockpit!$C$15,1/(1+EXP(-(BI850+AM$14))),0)</f>
        <v>0.80732929380308238</v>
      </c>
      <c r="CH850" s="6">
        <v>5.2475997861500385</v>
      </c>
      <c r="CK850" s="9">
        <f t="shared" si="300"/>
        <v>5.2475997861500385</v>
      </c>
      <c r="CM850" s="9">
        <f t="shared" si="301"/>
        <v>0.56610608180146771</v>
      </c>
      <c r="CP850">
        <f t="shared" si="302"/>
        <v>-0.75240021384996147</v>
      </c>
      <c r="CV850">
        <v>5.900006299119908E-2</v>
      </c>
      <c r="CW850">
        <v>-0.30860795425840654</v>
      </c>
      <c r="CX850">
        <v>-1.2735834244147461E-2</v>
      </c>
      <c r="CY850">
        <v>-0.20149450020657134</v>
      </c>
      <c r="CZ850">
        <v>-0.24084366849316652</v>
      </c>
      <c r="DA850">
        <v>-0.56730521607389139</v>
      </c>
      <c r="DB850">
        <v>-9.9915989506349813E-3</v>
      </c>
      <c r="DC850">
        <v>-0.47301978877281475</v>
      </c>
      <c r="DD850">
        <v>-0.20484641519895599</v>
      </c>
      <c r="DE850">
        <v>-0.44467711818092798</v>
      </c>
      <c r="DF850">
        <v>-0.54807555932066787</v>
      </c>
      <c r="DG850">
        <v>-0.14973621081153327</v>
      </c>
      <c r="DH850">
        <v>7.7251533319273744E-2</v>
      </c>
      <c r="DI850">
        <v>-0.37423317922711652</v>
      </c>
      <c r="DJ850">
        <v>-0.10366603353035869</v>
      </c>
      <c r="DK850">
        <v>0.13572737781036945</v>
      </c>
      <c r="DL850">
        <v>-0.49889396671915592</v>
      </c>
      <c r="DM850">
        <v>-0.4475803457874592</v>
      </c>
      <c r="DN850">
        <v>-0.29901283852835719</v>
      </c>
      <c r="DO850">
        <v>1.5935275889680973E-2</v>
      </c>
      <c r="DR850">
        <f t="shared" si="303"/>
        <v>3.2258165472551455E-2</v>
      </c>
      <c r="DS850">
        <f t="shared" si="315"/>
        <v>-0.12507372396296793</v>
      </c>
      <c r="DT850">
        <f t="shared" si="316"/>
        <v>-5.8247274558652631E-3</v>
      </c>
      <c r="DU850">
        <f t="shared" si="317"/>
        <v>-7.7549789948154063E-2</v>
      </c>
      <c r="DV850">
        <f t="shared" si="318"/>
        <v>-9.0714677174425121E-2</v>
      </c>
      <c r="DW850">
        <f t="shared" si="319"/>
        <v>-0.18492470877894837</v>
      </c>
      <c r="DX850">
        <f t="shared" si="320"/>
        <v>-3.6022092655438225E-3</v>
      </c>
      <c r="DY850">
        <f t="shared" si="321"/>
        <v>-0.16726598919656427</v>
      </c>
      <c r="DZ850">
        <f t="shared" si="322"/>
        <v>-0.10710901761170998</v>
      </c>
      <c r="EA850">
        <f t="shared" si="304"/>
        <v>-0.2433771047912946</v>
      </c>
      <c r="EB850">
        <f t="shared" si="305"/>
        <v>-0.22857217252905282</v>
      </c>
      <c r="EC850">
        <f t="shared" si="306"/>
        <v>-5.0463319285654978E-2</v>
      </c>
      <c r="ED850">
        <f t="shared" si="307"/>
        <v>2.3493910171451964E-2</v>
      </c>
      <c r="EE850">
        <f t="shared" si="308"/>
        <v>-0.1835633805035469</v>
      </c>
      <c r="EF850">
        <f t="shared" si="309"/>
        <v>-4.3945329876952918E-2</v>
      </c>
      <c r="EG850">
        <f t="shared" si="310"/>
        <v>2.2353693097289729E-2</v>
      </c>
      <c r="EH850">
        <f t="shared" si="311"/>
        <v>-0.18676868414811632</v>
      </c>
      <c r="EI850">
        <f t="shared" si="312"/>
        <v>-0.21803599615680844</v>
      </c>
      <c r="EJ850">
        <f t="shared" si="313"/>
        <v>-8.3615588658269707E-2</v>
      </c>
      <c r="EK850">
        <f t="shared" si="314"/>
        <v>5.5489723902820897E-3</v>
      </c>
    </row>
    <row r="851" spans="1:141" x14ac:dyDescent="0.3">
      <c r="A851" s="6">
        <f>('Base original'!A851-MIN('Base original'!A:A))/(MAX('Base original'!A:A)-MIN('Base original'!A:A))</f>
        <v>0.29203539823008856</v>
      </c>
      <c r="B851" s="6">
        <f>('Base original'!B851-MIN('Base original'!B:B))/(MAX('Base original'!B:B)-MIN('Base original'!B:B))</f>
        <v>0.15068493150684933</v>
      </c>
      <c r="C851" s="6">
        <f>('Base original'!C851-MIN('Base original'!C:C))/(MAX('Base original'!C:C)-MIN('Base original'!C:C))</f>
        <v>0.36</v>
      </c>
      <c r="D851" s="6">
        <f>('Base original'!D851-MIN('Base original'!D:D))/(MAX('Base original'!D:D)-MIN('Base original'!D:D))</f>
        <v>6.8493150684931503E-2</v>
      </c>
      <c r="E851" s="6">
        <f>('Base original'!E851-MIN('Base original'!E:E))/(MAX('Base original'!E:E)-MIN('Base original'!E:E))</f>
        <v>8.8480801335559273E-2</v>
      </c>
      <c r="F851" s="6">
        <f>('Base original'!F851-MIN('Base original'!F:F))/(MAX('Base original'!F:F)-MIN('Base original'!F:F))</f>
        <v>5.9701492537313432E-2</v>
      </c>
      <c r="G851" s="6">
        <f>('Base original'!G851-MIN('Base original'!G:G))/(MAX('Base original'!G:G)-MIN('Base original'!G:G))</f>
        <v>1.4134275618374558E-2</v>
      </c>
      <c r="H851" s="6">
        <f>('Base original'!H851-MIN('Base original'!H:H))/(MAX('Base original'!H:H)-MIN('Base original'!H:H))</f>
        <v>0.30249632892804867</v>
      </c>
      <c r="I851" s="6">
        <f>('Base original'!I851-MIN('Base original'!I:I))/(MAX('Base original'!I:I)-MIN('Base original'!I:I))</f>
        <v>0.41732283464566927</v>
      </c>
      <c r="J851" s="6">
        <f>('Base original'!J851-MIN('Base original'!J:J))/(MAX('Base original'!J:J)-MIN('Base original'!J:J))</f>
        <v>0.125748502994012</v>
      </c>
      <c r="K851" s="6">
        <f>('Base original'!K851-MIN('Base original'!K:K))/(MAX('Base original'!K:K)-MIN('Base original'!K:K))</f>
        <v>0.43076923076923063</v>
      </c>
      <c r="L851" s="6">
        <f>'Base original'!L851</f>
        <v>7</v>
      </c>
      <c r="M851">
        <v>1201</v>
      </c>
      <c r="O851">
        <v>0.3465444213475376</v>
      </c>
      <c r="P851" t="str">
        <f>IF(O851&lt;=cockpit!C$11,"treino","teste")</f>
        <v>treino</v>
      </c>
      <c r="AP851" s="6">
        <v>0.72794659778197512</v>
      </c>
      <c r="AQ851" s="6">
        <v>1.1791151621873919</v>
      </c>
      <c r="AR851" s="6">
        <v>1.0937226346350903</v>
      </c>
      <c r="AS851" s="6">
        <v>1.3349947429031126</v>
      </c>
      <c r="AT851" s="6">
        <v>1.2961599436217897</v>
      </c>
      <c r="AU851" s="6">
        <v>1.2010011572389574</v>
      </c>
      <c r="AV851" s="6">
        <v>1.1600212830877448</v>
      </c>
      <c r="AW851" s="6">
        <v>1.3780204139776635</v>
      </c>
      <c r="AX851" s="6">
        <v>0.81108636330518658</v>
      </c>
      <c r="AY851" s="6">
        <v>0.68579039080026893</v>
      </c>
      <c r="AZ851" s="6">
        <v>0.84398581424849395</v>
      </c>
      <c r="BA851" s="6">
        <v>1.2509893570798163</v>
      </c>
      <c r="BB851" s="6">
        <v>0.98065273695891242</v>
      </c>
      <c r="BC851" s="6">
        <v>1.0205172069996666</v>
      </c>
      <c r="BD851" s="6">
        <v>1.0175913940889172</v>
      </c>
      <c r="BE851" s="6">
        <v>1.5092284855495275</v>
      </c>
      <c r="BF851" s="6">
        <v>0.93163849987381753</v>
      </c>
      <c r="BG851" s="6">
        <v>0.9687227998613176</v>
      </c>
      <c r="BH851" s="6">
        <v>0.93681544349933976</v>
      </c>
      <c r="BI851" s="6">
        <v>1.0623235578697954</v>
      </c>
      <c r="BL851" s="8">
        <f>IF(BL$1&lt;=cockpit!$C$15,1/(1+EXP(-(AP851+T$14))),0)</f>
        <v>0.70808161854585572</v>
      </c>
      <c r="BM851" s="8">
        <f>IF(BM$1&lt;=cockpit!$C$15,1/(1+EXP(-(AQ851+U$14))),0)</f>
        <v>0.78561072459945669</v>
      </c>
      <c r="BN851" s="8">
        <f>IF(BN$1&lt;=cockpit!$C$15,1/(1+EXP(-(AR851+V$14))),0)</f>
        <v>0.776546983775249</v>
      </c>
      <c r="BO851" s="8">
        <f>IF(BO$1&lt;=cockpit!$C$15,1/(1+EXP(-(AS851+W$14))),0)</f>
        <v>0.80270028920182113</v>
      </c>
      <c r="BP851" s="8">
        <f>IF(BP$1&lt;=cockpit!$C$15,1/(1+EXP(-(AT851+X$14))),0)</f>
        <v>0.80276719702413801</v>
      </c>
      <c r="BQ851" s="8">
        <f>IF(BQ$1&lt;=cockpit!$C$15,1/(1+EXP(-(AU851+Y$14))),0)</f>
        <v>0.83873841925037718</v>
      </c>
      <c r="BR851" s="8">
        <f>IF(BR$1&lt;=cockpit!$C$15,1/(1+EXP(-(AV851+Z$14))),0)</f>
        <v>0.82585577814731792</v>
      </c>
      <c r="BS851" s="8">
        <f>IF(BS$1&lt;=cockpit!$C$15,1/(1+EXP(-(AW851+AA$14))),0)</f>
        <v>0.81559528458123121</v>
      </c>
      <c r="BT851" s="8">
        <f>IF(BT$1&lt;=cockpit!$C$15,1/(1+EXP(-(AX851+AB$14))),0)</f>
        <v>0.71198498865036441</v>
      </c>
      <c r="BU851" s="8">
        <f>IF(BU$1&lt;=cockpit!$C$15,1/(1+EXP(-(AY851+AC$14))),0)</f>
        <v>0.67400674534089977</v>
      </c>
      <c r="BV851" s="8">
        <f>IF(BV$1&lt;=cockpit!$C$15,1/(1+EXP(-(AZ851+AD$14))),0)</f>
        <v>0.77190589823891742</v>
      </c>
      <c r="BW851" s="8">
        <f>IF(BW$1&lt;=cockpit!$C$15,1/(1+EXP(-(BA851+AE$14))),0)</f>
        <v>0.84254095254853645</v>
      </c>
      <c r="BX851" s="8">
        <f>IF(BX$1&lt;=cockpit!$C$15,1/(1+EXP(-(BB851+AF$14))),0)</f>
        <v>0.84694104044993967</v>
      </c>
      <c r="BY851" s="8">
        <f>IF(BY$1&lt;=cockpit!$C$15,1/(1+EXP(-(BC851+AG$14))),0)</f>
        <v>0.729467115039519</v>
      </c>
      <c r="BZ851" s="8">
        <f>IF(BZ$1&lt;=cockpit!$C$15,1/(1+EXP(-(BD851+AH$14))),0)</f>
        <v>0.78953351186464538</v>
      </c>
      <c r="CA851" s="8">
        <f>IF(CA$1&lt;=cockpit!$C$15,1/(1+EXP(-(BE851+AI$14))),0)</f>
        <v>0.92274782549354484</v>
      </c>
      <c r="CB851" s="8">
        <f>IF(CB$1&lt;=cockpit!$C$15,1/(1+EXP(-(BF851+AJ$14))),0)</f>
        <v>0.79325240602814218</v>
      </c>
      <c r="CC851" s="8">
        <f>IF(CC$1&lt;=cockpit!$C$15,1/(1+EXP(-(BG851+AK$14))),0)</f>
        <v>0.76063298631577092</v>
      </c>
      <c r="CD851" s="8">
        <f>IF(CD$1&lt;=cockpit!$C$15,1/(1+EXP(-(BH851+AL$14))),0)</f>
        <v>0.86620705024413736</v>
      </c>
      <c r="CE851" s="8">
        <f>IF(CE$1&lt;=cockpit!$C$15,1/(1+EXP(-(BI851+AM$14))),0)</f>
        <v>0.83257333029158676</v>
      </c>
      <c r="CH851" s="6">
        <v>5.3433830078166711</v>
      </c>
      <c r="CK851" s="9">
        <f t="shared" si="300"/>
        <v>5.3433830078166711</v>
      </c>
      <c r="CM851" s="9">
        <f t="shared" si="301"/>
        <v>2.7443798587905395</v>
      </c>
      <c r="CP851">
        <f t="shared" si="302"/>
        <v>-1.6566169921833289</v>
      </c>
      <c r="CV851">
        <v>0.12990494299699643</v>
      </c>
      <c r="CW851">
        <v>-0.67948569330066788</v>
      </c>
      <c r="CX851">
        <v>-2.8041458561696136E-2</v>
      </c>
      <c r="CY851">
        <v>-0.44364582402983915</v>
      </c>
      <c r="CZ851">
        <v>-0.5302838919249846</v>
      </c>
      <c r="DA851">
        <v>-1.2490792046606909</v>
      </c>
      <c r="DB851">
        <v>-2.1999266209676762E-2</v>
      </c>
      <c r="DC851">
        <v>-1.0414837812317217</v>
      </c>
      <c r="DD851">
        <v>-0.45102599116765152</v>
      </c>
      <c r="DE851">
        <v>-0.9790795595926548</v>
      </c>
      <c r="DF851">
        <v>-1.2067398013154444</v>
      </c>
      <c r="DG851">
        <v>-0.3296856468265128</v>
      </c>
      <c r="DH851">
        <v>0.17009059861118755</v>
      </c>
      <c r="DI851">
        <v>-0.82397776121586652</v>
      </c>
      <c r="DJ851">
        <v>-0.22824942031832696</v>
      </c>
      <c r="DK851">
        <v>0.29884132971549404</v>
      </c>
      <c r="DL851">
        <v>-1.0984529341581342</v>
      </c>
      <c r="DM851">
        <v>-0.98547181745837953</v>
      </c>
      <c r="DN851">
        <v>-0.65835939446692626</v>
      </c>
      <c r="DO851">
        <v>3.5085913491299262E-2</v>
      </c>
      <c r="DR851">
        <f t="shared" si="303"/>
        <v>6.4773257429170547E-2</v>
      </c>
      <c r="DS851">
        <f t="shared" si="315"/>
        <v>-0.26011785206303967</v>
      </c>
      <c r="DT851">
        <f t="shared" si="316"/>
        <v>-1.1131751899198693E-2</v>
      </c>
      <c r="DU851">
        <f t="shared" si="317"/>
        <v>-0.15779250653491336</v>
      </c>
      <c r="DV851">
        <f t="shared" si="318"/>
        <v>-0.18855030049576696</v>
      </c>
      <c r="DW851">
        <f t="shared" si="319"/>
        <v>-0.37037429782446252</v>
      </c>
      <c r="DX851">
        <f t="shared" si="320"/>
        <v>-6.9949358238048914E-3</v>
      </c>
      <c r="DY851">
        <f t="shared" si="321"/>
        <v>-0.34869328142339268</v>
      </c>
      <c r="DZ851">
        <f t="shared" si="322"/>
        <v>-0.22239071220412288</v>
      </c>
      <c r="EA851">
        <f t="shared" si="304"/>
        <v>-0.53429831103875836</v>
      </c>
      <c r="EB851">
        <f t="shared" si="305"/>
        <v>-0.48771750787209805</v>
      </c>
      <c r="EC851">
        <f t="shared" si="306"/>
        <v>-9.5649963648182804E-2</v>
      </c>
      <c r="ED851">
        <f t="shared" si="307"/>
        <v>4.8083059980847463E-2</v>
      </c>
      <c r="EE851">
        <f t="shared" si="308"/>
        <v>-0.38552084290276351</v>
      </c>
      <c r="EF851">
        <f t="shared" si="309"/>
        <v>-8.5967138949471819E-2</v>
      </c>
      <c r="EG851">
        <f t="shared" si="310"/>
        <v>4.438883039266564E-2</v>
      </c>
      <c r="EH851">
        <f t="shared" si="311"/>
        <v>-0.40725210674305584</v>
      </c>
      <c r="EI851">
        <f t="shared" si="312"/>
        <v>-0.41531473977773065</v>
      </c>
      <c r="EJ851">
        <f t="shared" si="313"/>
        <v>-0.16438269327050017</v>
      </c>
      <c r="EK851">
        <f t="shared" si="314"/>
        <v>1.0765117858181999E-2</v>
      </c>
    </row>
    <row r="852" spans="1:141" x14ac:dyDescent="0.3">
      <c r="A852" s="6">
        <f>('Base original'!A852-MIN('Base original'!A:A))/(MAX('Base original'!A:A)-MIN('Base original'!A:A))</f>
        <v>0.35398230088495575</v>
      </c>
      <c r="B852" s="6">
        <f>('Base original'!B852-MIN('Base original'!B:B))/(MAX('Base original'!B:B)-MIN('Base original'!B:B))</f>
        <v>0.20547945205479451</v>
      </c>
      <c r="C852" s="6">
        <f>('Base original'!C852-MIN('Base original'!C:C))/(MAX('Base original'!C:C)-MIN('Base original'!C:C))</f>
        <v>0.39</v>
      </c>
      <c r="D852" s="6">
        <f>('Base original'!D852-MIN('Base original'!D:D))/(MAX('Base original'!D:D)-MIN('Base original'!D:D))</f>
        <v>6.164383561643836E-2</v>
      </c>
      <c r="E852" s="6">
        <f>('Base original'!E852-MIN('Base original'!E:E))/(MAX('Base original'!E:E)-MIN('Base original'!E:E))</f>
        <v>9.3489148580968295E-2</v>
      </c>
      <c r="F852" s="6">
        <f>('Base original'!F852-MIN('Base original'!F:F))/(MAX('Base original'!F:F)-MIN('Base original'!F:F))</f>
        <v>7.4626865671641784E-2</v>
      </c>
      <c r="G852" s="6">
        <f>('Base original'!G852-MIN('Base original'!G:G))/(MAX('Base original'!G:G)-MIN('Base original'!G:G))</f>
        <v>2.1201413427561839E-2</v>
      </c>
      <c r="H852" s="6">
        <f>('Base original'!H852-MIN('Base original'!H:H))/(MAX('Base original'!H:H)-MIN('Base original'!H:H))</f>
        <v>0.37371512481645019</v>
      </c>
      <c r="I852" s="6">
        <f>('Base original'!I852-MIN('Base original'!I:I))/(MAX('Base original'!I:I)-MIN('Base original'!I:I))</f>
        <v>0.48031496062992135</v>
      </c>
      <c r="J852" s="6">
        <f>('Base original'!J852-MIN('Base original'!J:J))/(MAX('Base original'!J:J)-MIN('Base original'!J:J))</f>
        <v>0.21556886227544908</v>
      </c>
      <c r="K852" s="6">
        <f>('Base original'!K852-MIN('Base original'!K:K))/(MAX('Base original'!K:K)-MIN('Base original'!K:K))</f>
        <v>0.50769230769230755</v>
      </c>
      <c r="L852" s="6">
        <f>'Base original'!L852</f>
        <v>8</v>
      </c>
      <c r="M852">
        <v>1202</v>
      </c>
      <c r="O852">
        <v>5.3102376057642786E-2</v>
      </c>
      <c r="P852" t="str">
        <f>IF(O852&lt;=cockpit!C$11,"treino","teste")</f>
        <v>treino</v>
      </c>
      <c r="AP852" s="6">
        <v>0.87623215250422637</v>
      </c>
      <c r="AQ852" s="6">
        <v>1.4321382320466594</v>
      </c>
      <c r="AR852" s="6">
        <v>1.3113827376178835</v>
      </c>
      <c r="AS852" s="6">
        <v>1.5900939090932915</v>
      </c>
      <c r="AT852" s="6">
        <v>1.5737000421376712</v>
      </c>
      <c r="AU852" s="6">
        <v>1.4672591015674477</v>
      </c>
      <c r="AV852" s="6">
        <v>1.4089138458323103</v>
      </c>
      <c r="AW852" s="6">
        <v>1.6865992771326543</v>
      </c>
      <c r="AX852" s="6">
        <v>0.95575187198596501</v>
      </c>
      <c r="AY852" s="6">
        <v>0.82654265561991613</v>
      </c>
      <c r="AZ852" s="6">
        <v>0.99248029322251508</v>
      </c>
      <c r="BA852" s="6">
        <v>1.4925593353188076</v>
      </c>
      <c r="BB852" s="6">
        <v>1.1857630062510274</v>
      </c>
      <c r="BC852" s="6">
        <v>1.2454724400915984</v>
      </c>
      <c r="BD852" s="6">
        <v>1.1936186277383412</v>
      </c>
      <c r="BE852" s="6">
        <v>1.8450498683791716</v>
      </c>
      <c r="BF852" s="6">
        <v>1.131025074072594</v>
      </c>
      <c r="BG852" s="6">
        <v>1.1291030118203409</v>
      </c>
      <c r="BH852" s="6">
        <v>1.1289838404519599</v>
      </c>
      <c r="BI852" s="6">
        <v>1.2551563373944492</v>
      </c>
      <c r="BL852" s="8">
        <f>IF(BL$1&lt;=cockpit!$C$15,1/(1+EXP(-(AP852+T$14))),0)</f>
        <v>0.73776236441395382</v>
      </c>
      <c r="BM852" s="8">
        <f>IF(BM$1&lt;=cockpit!$C$15,1/(1+EXP(-(AQ852+U$14))),0)</f>
        <v>0.82515784095411993</v>
      </c>
      <c r="BN852" s="8">
        <f>IF(BN$1&lt;=cockpit!$C$15,1/(1+EXP(-(AR852+V$14))),0)</f>
        <v>0.81203933625833602</v>
      </c>
      <c r="BO852" s="8">
        <f>IF(BO$1&lt;=cockpit!$C$15,1/(1+EXP(-(AS852+W$14))),0)</f>
        <v>0.84001727606657628</v>
      </c>
      <c r="BP852" s="8">
        <f>IF(BP$1&lt;=cockpit!$C$15,1/(1+EXP(-(AT852+X$14))),0)</f>
        <v>0.84306602248074369</v>
      </c>
      <c r="BQ852" s="8">
        <f>IF(BQ$1&lt;=cockpit!$C$15,1/(1+EXP(-(AU852+Y$14))),0)</f>
        <v>0.87159427460683769</v>
      </c>
      <c r="BR852" s="8">
        <f>IF(BR$1&lt;=cockpit!$C$15,1/(1+EXP(-(AV852+Z$14))),0)</f>
        <v>0.85880850759455951</v>
      </c>
      <c r="BS852" s="8">
        <f>IF(BS$1&lt;=cockpit!$C$15,1/(1+EXP(-(AW852+AA$14))),0)</f>
        <v>0.85758368936670049</v>
      </c>
      <c r="BT852" s="8">
        <f>IF(BT$1&lt;=cockpit!$C$15,1/(1+EXP(-(AX852+AB$14))),0)</f>
        <v>0.74071915643861119</v>
      </c>
      <c r="BU852" s="8">
        <f>IF(BU$1&lt;=cockpit!$C$15,1/(1+EXP(-(AY852+AC$14))),0)</f>
        <v>0.70414517963019108</v>
      </c>
      <c r="BV852" s="8">
        <f>IF(BV$1&lt;=cockpit!$C$15,1/(1+EXP(-(AZ852+AD$14))),0)</f>
        <v>0.79699193581586125</v>
      </c>
      <c r="BW852" s="8">
        <f>IF(BW$1&lt;=cockpit!$C$15,1/(1+EXP(-(BA852+AE$14))),0)</f>
        <v>0.87200755391222651</v>
      </c>
      <c r="BX852" s="8">
        <f>IF(BX$1&lt;=cockpit!$C$15,1/(1+EXP(-(BB852+AF$14))),0)</f>
        <v>0.87168256232933083</v>
      </c>
      <c r="BY852" s="8">
        <f>IF(BY$1&lt;=cockpit!$C$15,1/(1+EXP(-(BC852+AG$14))),0)</f>
        <v>0.77151329145176606</v>
      </c>
      <c r="BZ852" s="8">
        <f>IF(BZ$1&lt;=cockpit!$C$15,1/(1+EXP(-(BD852+AH$14))),0)</f>
        <v>0.81729735895900701</v>
      </c>
      <c r="CA852" s="8">
        <f>IF(CA$1&lt;=cockpit!$C$15,1/(1+EXP(-(BE852+AI$14))),0)</f>
        <v>0.94353978517564352</v>
      </c>
      <c r="CB852" s="8">
        <f>IF(CB$1&lt;=cockpit!$C$15,1/(1+EXP(-(BF852+AJ$14))),0)</f>
        <v>0.82404970964183555</v>
      </c>
      <c r="CC852" s="8">
        <f>IF(CC$1&lt;=cockpit!$C$15,1/(1+EXP(-(BG852+AK$14))),0)</f>
        <v>0.78860433961889242</v>
      </c>
      <c r="CD852" s="8">
        <f>IF(CD$1&lt;=cockpit!$C$15,1/(1+EXP(-(BH852+AL$14))),0)</f>
        <v>0.88695406074586691</v>
      </c>
      <c r="CE852" s="8">
        <f>IF(CE$1&lt;=cockpit!$C$15,1/(1+EXP(-(BI852+AM$14))),0)</f>
        <v>0.8577600062224533</v>
      </c>
      <c r="CH852" s="6">
        <v>5.5453707016612723</v>
      </c>
      <c r="CK852" s="9">
        <f t="shared" si="300"/>
        <v>5.5453707016612723</v>
      </c>
      <c r="CM852" s="9">
        <f t="shared" si="301"/>
        <v>6.025204992262875</v>
      </c>
      <c r="CP852">
        <f t="shared" si="302"/>
        <v>-2.4546292983387277</v>
      </c>
      <c r="CV852">
        <v>0.19248171459306282</v>
      </c>
      <c r="CW852">
        <v>-1.006802114458359</v>
      </c>
      <c r="CX852">
        <v>-4.154936601427392E-2</v>
      </c>
      <c r="CY852">
        <v>-0.65735534700392506</v>
      </c>
      <c r="CZ852">
        <v>-0.78572801299149542</v>
      </c>
      <c r="DA852">
        <v>-1.8507756627951253</v>
      </c>
      <c r="DB852">
        <v>-3.2596577021135525E-2</v>
      </c>
      <c r="DC852">
        <v>-1.5431790300464796</v>
      </c>
      <c r="DD852">
        <v>-0.66829062931032923</v>
      </c>
      <c r="DE852">
        <v>-1.4507139451789173</v>
      </c>
      <c r="DF852">
        <v>-1.7880408602331574</v>
      </c>
      <c r="DG852">
        <v>-0.48849918343259191</v>
      </c>
      <c r="DH852">
        <v>0.25202528326884988</v>
      </c>
      <c r="DI852">
        <v>-1.2208977472785649</v>
      </c>
      <c r="DJ852">
        <v>-0.33819990805707878</v>
      </c>
      <c r="DK852">
        <v>0.44279678823491025</v>
      </c>
      <c r="DL852">
        <v>-1.6275909083107565</v>
      </c>
      <c r="DM852">
        <v>-1.4601854304490669</v>
      </c>
      <c r="DN852">
        <v>-0.97549902368514618</v>
      </c>
      <c r="DO852">
        <v>5.1987219508847375E-2</v>
      </c>
      <c r="DR852">
        <f t="shared" si="303"/>
        <v>8.7715205746121516E-2</v>
      </c>
      <c r="DS852">
        <f t="shared" si="315"/>
        <v>-0.32128519112141779</v>
      </c>
      <c r="DT852">
        <f t="shared" si="316"/>
        <v>-1.415138650459679E-2</v>
      </c>
      <c r="DU852">
        <f t="shared" si="317"/>
        <v>-0.19350633501699796</v>
      </c>
      <c r="DV852">
        <f t="shared" si="318"/>
        <v>-0.22726372041068266</v>
      </c>
      <c r="DW852">
        <f t="shared" si="319"/>
        <v>-0.44478473781033151</v>
      </c>
      <c r="DX852">
        <f t="shared" si="320"/>
        <v>-8.554904727655922E-3</v>
      </c>
      <c r="DY852">
        <f t="shared" si="321"/>
        <v>-0.40824834531220117</v>
      </c>
      <c r="DZ852">
        <f t="shared" si="322"/>
        <v>-0.30162303891622733</v>
      </c>
      <c r="EA852">
        <f t="shared" si="304"/>
        <v>-0.73142032727562745</v>
      </c>
      <c r="EB852">
        <f t="shared" si="305"/>
        <v>-0.65228419735968235</v>
      </c>
      <c r="EC852">
        <f t="shared" si="306"/>
        <v>-0.11704578481006897</v>
      </c>
      <c r="ED852">
        <f t="shared" si="307"/>
        <v>6.0528788924109303E-2</v>
      </c>
      <c r="EE852">
        <f t="shared" si="308"/>
        <v>-0.49417941284734157</v>
      </c>
      <c r="EF852">
        <f t="shared" si="309"/>
        <v>-0.11229083361711445</v>
      </c>
      <c r="EG852">
        <f t="shared" si="310"/>
        <v>4.85892755189513E-2</v>
      </c>
      <c r="EH852">
        <f t="shared" si="311"/>
        <v>-0.52236240505579201</v>
      </c>
      <c r="EI852">
        <f t="shared" si="312"/>
        <v>-0.55210077732534735</v>
      </c>
      <c r="EJ852">
        <f t="shared" si="313"/>
        <v>-0.20808612976016333</v>
      </c>
      <c r="EK852">
        <f t="shared" si="314"/>
        <v>1.3737506913404725E-2</v>
      </c>
    </row>
    <row r="853" spans="1:141" x14ac:dyDescent="0.3">
      <c r="A853" s="6">
        <f>('Base original'!A853-MIN('Base original'!A:A))/(MAX('Base original'!A:A)-MIN('Base original'!A:A))</f>
        <v>0.46902654867256638</v>
      </c>
      <c r="B853" s="6">
        <f>('Base original'!B853-MIN('Base original'!B:B))/(MAX('Base original'!B:B)-MIN('Base original'!B:B))</f>
        <v>0.42465753424657537</v>
      </c>
      <c r="C853" s="6">
        <f>('Base original'!C853-MIN('Base original'!C:C))/(MAX('Base original'!C:C)-MIN('Base original'!C:C))</f>
        <v>0.19</v>
      </c>
      <c r="D853" s="6">
        <f>('Base original'!D853-MIN('Base original'!D:D))/(MAX('Base original'!D:D)-MIN('Base original'!D:D))</f>
        <v>0.33561643835616434</v>
      </c>
      <c r="E853" s="6">
        <f>('Base original'!E853-MIN('Base original'!E:E))/(MAX('Base original'!E:E)-MIN('Base original'!E:E))</f>
        <v>0.1652754590984975</v>
      </c>
      <c r="F853" s="6">
        <f>('Base original'!F853-MIN('Base original'!F:F))/(MAX('Base original'!F:F)-MIN('Base original'!F:F))</f>
        <v>0.47761194029850745</v>
      </c>
      <c r="G853" s="6">
        <f>('Base original'!G853-MIN('Base original'!G:G))/(MAX('Base original'!G:G)-MIN('Base original'!G:G))</f>
        <v>0.24734982332155478</v>
      </c>
      <c r="H853" s="6">
        <f>('Base original'!H853-MIN('Base original'!H:H))/(MAX('Base original'!H:H)-MIN('Base original'!H:H))</f>
        <v>0.63950073421431852</v>
      </c>
      <c r="I853" s="6">
        <f>('Base original'!I853-MIN('Base original'!I:I))/(MAX('Base original'!I:I)-MIN('Base original'!I:I))</f>
        <v>0.31496062992125989</v>
      </c>
      <c r="J853" s="6">
        <f>('Base original'!J853-MIN('Base original'!J:J))/(MAX('Base original'!J:J)-MIN('Base original'!J:J))</f>
        <v>0.1317365269461078</v>
      </c>
      <c r="K853" s="6">
        <f>('Base original'!K853-MIN('Base original'!K:K))/(MAX('Base original'!K:K)-MIN('Base original'!K:K))</f>
        <v>0.15384615384615385</v>
      </c>
      <c r="L853" s="6">
        <f>'Base original'!L853</f>
        <v>5</v>
      </c>
      <c r="M853">
        <v>1203</v>
      </c>
      <c r="O853">
        <v>0.50920225858650559</v>
      </c>
      <c r="P853" t="str">
        <f>IF(O853&lt;=cockpit!C$11,"treino","teste")</f>
        <v>treino</v>
      </c>
      <c r="AP853" s="6">
        <v>1.1116241485025278</v>
      </c>
      <c r="AQ853" s="6">
        <v>1.8928759142693652</v>
      </c>
      <c r="AR853" s="6">
        <v>1.8887013780538251</v>
      </c>
      <c r="AS853" s="6">
        <v>2.2121524075516721</v>
      </c>
      <c r="AT853" s="6">
        <v>2.1242205755982924</v>
      </c>
      <c r="AU853" s="6">
        <v>1.7724615800321468</v>
      </c>
      <c r="AV853" s="6">
        <v>1.9447286529218411</v>
      </c>
      <c r="AW853" s="6">
        <v>2.2921575691672444</v>
      </c>
      <c r="AX853" s="6">
        <v>1.3180811444108604</v>
      </c>
      <c r="AY853" s="6">
        <v>1.6505425650707293</v>
      </c>
      <c r="AZ853" s="6">
        <v>1.5126360137478625</v>
      </c>
      <c r="BA853" s="6">
        <v>1.7670804205930211</v>
      </c>
      <c r="BB853" s="6">
        <v>1.4170135673815569</v>
      </c>
      <c r="BC853" s="6">
        <v>1.6914930371514407</v>
      </c>
      <c r="BD853" s="6">
        <v>1.2758344665643744</v>
      </c>
      <c r="BE853" s="6">
        <v>2.0074818000369756</v>
      </c>
      <c r="BF853" s="6">
        <v>1.7929517152880405</v>
      </c>
      <c r="BG853" s="6">
        <v>1.4526947591593558</v>
      </c>
      <c r="BH853" s="6">
        <v>1.5381907809559809</v>
      </c>
      <c r="BI853" s="6">
        <v>1.3747600699024431</v>
      </c>
      <c r="BL853" s="8">
        <f>IF(BL$1&lt;=cockpit!$C$15,1/(1+EXP(-(AP853+T$14))),0)</f>
        <v>0.7807021183210896</v>
      </c>
      <c r="BM853" s="8">
        <f>IF(BM$1&lt;=cockpit!$C$15,1/(1+EXP(-(AQ853+U$14))),0)</f>
        <v>0.88209585381541933</v>
      </c>
      <c r="BN853" s="8">
        <f>IF(BN$1&lt;=cockpit!$C$15,1/(1+EXP(-(AR853+V$14))),0)</f>
        <v>0.88499788315739458</v>
      </c>
      <c r="BO853" s="8">
        <f>IF(BO$1&lt;=cockpit!$C$15,1/(1+EXP(-(AS853+W$14))),0)</f>
        <v>0.90724198702188386</v>
      </c>
      <c r="BP853" s="8">
        <f>IF(BP$1&lt;=cockpit!$C$15,1/(1+EXP(-(AT853+X$14))),0)</f>
        <v>0.90306383862033868</v>
      </c>
      <c r="BQ853" s="8">
        <f>IF(BQ$1&lt;=cockpit!$C$15,1/(1+EXP(-(AU853+Y$14))),0)</f>
        <v>0.9020604895963924</v>
      </c>
      <c r="BR853" s="8">
        <f>IF(BR$1&lt;=cockpit!$C$15,1/(1+EXP(-(AV853+Z$14))),0)</f>
        <v>0.9122357096576631</v>
      </c>
      <c r="BS853" s="8">
        <f>IF(BS$1&lt;=cockpit!$C$15,1/(1+EXP(-(AW853+AA$14))),0)</f>
        <v>0.91689762397387053</v>
      </c>
      <c r="BT853" s="8">
        <f>IF(BT$1&lt;=cockpit!$C$15,1/(1+EXP(-(AX853+AB$14))),0)</f>
        <v>0.80408734944728422</v>
      </c>
      <c r="BU853" s="8">
        <f>IF(BU$1&lt;=cockpit!$C$15,1/(1+EXP(-(AY853+AC$14))),0)</f>
        <v>0.84437081620687304</v>
      </c>
      <c r="BV853" s="8">
        <f>IF(BV$1&lt;=cockpit!$C$15,1/(1+EXP(-(AZ853+AD$14))),0)</f>
        <v>0.868499296904651</v>
      </c>
      <c r="BW853" s="8">
        <f>IF(BW$1&lt;=cockpit!$C$15,1/(1+EXP(-(BA853+AE$14))),0)</f>
        <v>0.89965055983261677</v>
      </c>
      <c r="BX853" s="8">
        <f>IF(BX$1&lt;=cockpit!$C$15,1/(1+EXP(-(BB853+AF$14))),0)</f>
        <v>0.89540390690651706</v>
      </c>
      <c r="BY853" s="8">
        <f>IF(BY$1&lt;=cockpit!$C$15,1/(1+EXP(-(BC853+AG$14))),0)</f>
        <v>0.84062643480097521</v>
      </c>
      <c r="BZ853" s="8">
        <f>IF(BZ$1&lt;=cockpit!$C$15,1/(1+EXP(-(BD853+AH$14))),0)</f>
        <v>0.82925534280852309</v>
      </c>
      <c r="CA853" s="8">
        <f>IF(CA$1&lt;=cockpit!$C$15,1/(1+EXP(-(BE853+AI$14))),0)</f>
        <v>0.95159489984176449</v>
      </c>
      <c r="CB853" s="8">
        <f>IF(CB$1&lt;=cockpit!$C$15,1/(1+EXP(-(BF853+AJ$14))),0)</f>
        <v>0.90078308651532091</v>
      </c>
      <c r="CC853" s="8">
        <f>IF(CC$1&lt;=cockpit!$C$15,1/(1+EXP(-(BG853+AK$14))),0)</f>
        <v>0.83755193546953821</v>
      </c>
      <c r="CD853" s="8">
        <f>IF(CD$1&lt;=cockpit!$C$15,1/(1+EXP(-(BH853+AL$14))),0)</f>
        <v>0.92195464163763274</v>
      </c>
      <c r="CE853" s="8">
        <f>IF(CE$1&lt;=cockpit!$C$15,1/(1+EXP(-(BI853+AM$14))),0)</f>
        <v>0.87173782990211834</v>
      </c>
      <c r="CH853" s="6">
        <v>5.9482338438252382</v>
      </c>
      <c r="CK853" s="9">
        <f t="shared" si="300"/>
        <v>5.9482338438252382</v>
      </c>
      <c r="CM853" s="9">
        <f t="shared" si="301"/>
        <v>0.89914742257558633</v>
      </c>
      <c r="CP853">
        <f t="shared" si="302"/>
        <v>0.94823384382523823</v>
      </c>
      <c r="CV853">
        <v>-7.4356513310657069E-2</v>
      </c>
      <c r="CW853">
        <v>0.38893198236098181</v>
      </c>
      <c r="CX853">
        <v>1.6050698600754608E-2</v>
      </c>
      <c r="CY853">
        <v>0.25393919475762278</v>
      </c>
      <c r="CZ853">
        <v>0.3035301071588849</v>
      </c>
      <c r="DA853">
        <v>0.71496259006529916</v>
      </c>
      <c r="DB853">
        <v>1.2592197748644101E-2</v>
      </c>
      <c r="DC853">
        <v>0.59613668930042574</v>
      </c>
      <c r="DD853">
        <v>0.25816354129407681</v>
      </c>
      <c r="DE853">
        <v>0.56041702975634078</v>
      </c>
      <c r="DF853">
        <v>0.69072786630672067</v>
      </c>
      <c r="DG853">
        <v>0.18870933330962616</v>
      </c>
      <c r="DH853">
        <v>-9.7358449708436587E-2</v>
      </c>
      <c r="DI853">
        <v>0.47163804514312896</v>
      </c>
      <c r="DJ853">
        <v>0.13064807749803525</v>
      </c>
      <c r="DK853">
        <v>-0.17105430169257196</v>
      </c>
      <c r="DL853">
        <v>0.6287453605344957</v>
      </c>
      <c r="DM853">
        <v>0.56407590520874684</v>
      </c>
      <c r="DN853">
        <v>0.37683946390714324</v>
      </c>
      <c r="DO853">
        <v>-2.0082886250084239E-2</v>
      </c>
      <c r="DR853">
        <f t="shared" si="303"/>
        <v>-2.9036530927263875E-2</v>
      </c>
      <c r="DS853">
        <f t="shared" si="315"/>
        <v>8.6306692337422178E-2</v>
      </c>
      <c r="DT853">
        <f t="shared" si="316"/>
        <v>3.4794503280473374E-3</v>
      </c>
      <c r="DU853">
        <f t="shared" si="317"/>
        <v>4.4924884978444338E-2</v>
      </c>
      <c r="DV853">
        <f t="shared" si="318"/>
        <v>5.5993930014018679E-2</v>
      </c>
      <c r="DW853">
        <f t="shared" si="319"/>
        <v>0.1331881452932599</v>
      </c>
      <c r="DX853">
        <f t="shared" si="320"/>
        <v>2.1132983056055096E-3</v>
      </c>
      <c r="DY853">
        <f t="shared" si="321"/>
        <v>9.496382773634493E-2</v>
      </c>
      <c r="DZ853">
        <f t="shared" si="322"/>
        <v>9.1246234503389465E-2</v>
      </c>
      <c r="EA853">
        <f t="shared" si="304"/>
        <v>0.16086094120917196</v>
      </c>
      <c r="EB853">
        <f t="shared" si="305"/>
        <v>0.16971803346197845</v>
      </c>
      <c r="EC853">
        <f t="shared" si="306"/>
        <v>3.5973447003661736E-2</v>
      </c>
      <c r="ED853">
        <f t="shared" si="307"/>
        <v>-1.9301492134663249E-2</v>
      </c>
      <c r="EE853">
        <f t="shared" si="308"/>
        <v>0.13835369859496957</v>
      </c>
      <c r="EF853">
        <f t="shared" si="309"/>
        <v>4.0806042593973399E-2</v>
      </c>
      <c r="EG853">
        <f t="shared" si="310"/>
        <v>-1.6159011793721877E-2</v>
      </c>
      <c r="EH853">
        <f t="shared" si="311"/>
        <v>0.11857498131537159</v>
      </c>
      <c r="EI853">
        <f t="shared" si="312"/>
        <v>0.16838046825823433</v>
      </c>
      <c r="EJ853">
        <f t="shared" si="313"/>
        <v>5.6525783457647805E-2</v>
      </c>
      <c r="EK853">
        <f t="shared" si="314"/>
        <v>-4.8213618819908021E-3</v>
      </c>
    </row>
    <row r="854" spans="1:141" x14ac:dyDescent="0.3">
      <c r="A854" s="6">
        <f>('Base original'!A854-MIN('Base original'!A:A))/(MAX('Base original'!A:A)-MIN('Base original'!A:A))</f>
        <v>0.23008849557522126</v>
      </c>
      <c r="B854" s="6">
        <f>('Base original'!B854-MIN('Base original'!B:B))/(MAX('Base original'!B:B)-MIN('Base original'!B:B))</f>
        <v>0.16438356164383561</v>
      </c>
      <c r="C854" s="6">
        <f>('Base original'!C854-MIN('Base original'!C:C))/(MAX('Base original'!C:C)-MIN('Base original'!C:C))</f>
        <v>0.46</v>
      </c>
      <c r="D854" s="6">
        <f>('Base original'!D854-MIN('Base original'!D:D))/(MAX('Base original'!D:D)-MIN('Base original'!D:D))</f>
        <v>8.2191780821917818E-2</v>
      </c>
      <c r="E854" s="6">
        <f>('Base original'!E854-MIN('Base original'!E:E))/(MAX('Base original'!E:E)-MIN('Base original'!E:E))</f>
        <v>0.10350584307178631</v>
      </c>
      <c r="F854" s="6">
        <f>('Base original'!F854-MIN('Base original'!F:F))/(MAX('Base original'!F:F)-MIN('Base original'!F:F))</f>
        <v>0.34328358208955223</v>
      </c>
      <c r="G854" s="6">
        <f>('Base original'!G854-MIN('Base original'!G:G))/(MAX('Base original'!G:G)-MIN('Base original'!G:G))</f>
        <v>0.13427561837455831</v>
      </c>
      <c r="H854" s="6">
        <f>('Base original'!H854-MIN('Base original'!H:H))/(MAX('Base original'!H:H)-MIN('Base original'!H:H))</f>
        <v>0.38693098384728414</v>
      </c>
      <c r="I854" s="6">
        <f>('Base original'!I854-MIN('Base original'!I:I))/(MAX('Base original'!I:I)-MIN('Base original'!I:I))</f>
        <v>0.51968503937007871</v>
      </c>
      <c r="J854" s="6">
        <f>('Base original'!J854-MIN('Base original'!J:J))/(MAX('Base original'!J:J)-MIN('Base original'!J:J))</f>
        <v>0.31137724550898205</v>
      </c>
      <c r="K854" s="6">
        <f>('Base original'!K854-MIN('Base original'!K:K))/(MAX('Base original'!K:K)-MIN('Base original'!K:K))</f>
        <v>0.39999999999999997</v>
      </c>
      <c r="L854" s="6">
        <f>'Base original'!L854</f>
        <v>7</v>
      </c>
      <c r="M854">
        <v>1204</v>
      </c>
      <c r="O854">
        <v>0.19922594477160038</v>
      </c>
      <c r="P854" t="str">
        <f>IF(O854&lt;=cockpit!C$11,"treino","teste")</f>
        <v>treino</v>
      </c>
      <c r="AP854" s="6">
        <v>1.0895275606807924</v>
      </c>
      <c r="AQ854" s="6">
        <v>1.5538107381924768</v>
      </c>
      <c r="AR854" s="6">
        <v>1.569002485094356</v>
      </c>
      <c r="AS854" s="6">
        <v>1.8972619867969152</v>
      </c>
      <c r="AT854" s="6">
        <v>1.8221428432217084</v>
      </c>
      <c r="AU854" s="6">
        <v>1.574610365708899</v>
      </c>
      <c r="AV854" s="6">
        <v>1.5313384895187976</v>
      </c>
      <c r="AW854" s="6">
        <v>1.9702457110197908</v>
      </c>
      <c r="AX854" s="6">
        <v>1.1015106325713124</v>
      </c>
      <c r="AY854" s="6">
        <v>1.1021132413080363</v>
      </c>
      <c r="AZ854" s="6">
        <v>1.1196075125445561</v>
      </c>
      <c r="BA854" s="6">
        <v>1.8317597579241296</v>
      </c>
      <c r="BB854" s="6">
        <v>1.2117290710914359</v>
      </c>
      <c r="BC854" s="6">
        <v>1.3770054472243334</v>
      </c>
      <c r="BD854" s="6">
        <v>1.3079580264899915</v>
      </c>
      <c r="BE854" s="6">
        <v>1.8332403294053143</v>
      </c>
      <c r="BF854" s="6">
        <v>1.2662022561135984</v>
      </c>
      <c r="BG854" s="6">
        <v>1.4611639388544593</v>
      </c>
      <c r="BH854" s="6">
        <v>1.4551932071382336</v>
      </c>
      <c r="BI854" s="6">
        <v>1.3762728820092256</v>
      </c>
      <c r="BL854" s="8">
        <f>IF(BL$1&lt;=cockpit!$C$15,1/(1+EXP(-(AP854+T$14))),0)</f>
        <v>0.77689558746619003</v>
      </c>
      <c r="BM854" s="8">
        <f>IF(BM$1&lt;=cockpit!$C$15,1/(1+EXP(-(AQ854+U$14))),0)</f>
        <v>0.84202375834199672</v>
      </c>
      <c r="BN854" s="8">
        <f>IF(BN$1&lt;=cockpit!$C$15,1/(1+EXP(-(AR854+V$14))),0)</f>
        <v>0.84824933719507134</v>
      </c>
      <c r="BO854" s="8">
        <f>IF(BO$1&lt;=cockpit!$C$15,1/(1+EXP(-(AS854+W$14))),0)</f>
        <v>0.87712960921135452</v>
      </c>
      <c r="BP854" s="8">
        <f>IF(BP$1&lt;=cockpit!$C$15,1/(1+EXP(-(AT854+X$14))),0)</f>
        <v>0.87321210142587713</v>
      </c>
      <c r="BQ854" s="8">
        <f>IF(BQ$1&lt;=cockpit!$C$15,1/(1+EXP(-(AU854+Y$14))),0)</f>
        <v>0.88313723581444359</v>
      </c>
      <c r="BR854" s="8">
        <f>IF(BR$1&lt;=cockpit!$C$15,1/(1+EXP(-(AV854+Z$14))),0)</f>
        <v>0.87301164936672415</v>
      </c>
      <c r="BS854" s="8">
        <f>IF(BS$1&lt;=cockpit!$C$15,1/(1+EXP(-(AW854+AA$14))),0)</f>
        <v>0.88884632669918451</v>
      </c>
      <c r="BT854" s="8">
        <f>IF(BT$1&lt;=cockpit!$C$15,1/(1+EXP(-(AX854+AB$14))),0)</f>
        <v>0.76771767332730545</v>
      </c>
      <c r="BU854" s="8">
        <f>IF(BU$1&lt;=cockpit!$C$15,1/(1+EXP(-(AY854+AC$14))),0)</f>
        <v>0.75817250167392325</v>
      </c>
      <c r="BV854" s="8">
        <f>IF(BV$1&lt;=cockpit!$C$15,1/(1+EXP(-(AZ854+AD$14))),0)</f>
        <v>0.81678657142187805</v>
      </c>
      <c r="BW854" s="8">
        <f>IF(BW$1&lt;=cockpit!$C$15,1/(1+EXP(-(BA854+AE$14))),0)</f>
        <v>0.90534070467929428</v>
      </c>
      <c r="BX854" s="8">
        <f>IF(BX$1&lt;=cockpit!$C$15,1/(1+EXP(-(BB854+AF$14))),0)</f>
        <v>0.87455899802611858</v>
      </c>
      <c r="BY854" s="8">
        <f>IF(BY$1&lt;=cockpit!$C$15,1/(1+EXP(-(BC854+AG$14))),0)</f>
        <v>0.79386937559935877</v>
      </c>
      <c r="BZ854" s="8">
        <f>IF(BZ$1&lt;=cockpit!$C$15,1/(1+EXP(-(BD854+AH$14))),0)</f>
        <v>0.83375575993334128</v>
      </c>
      <c r="CA854" s="8">
        <f>IF(CA$1&lt;=cockpit!$C$15,1/(1+EXP(-(BE854+AI$14))),0)</f>
        <v>0.94290735668470238</v>
      </c>
      <c r="CB854" s="8">
        <f>IF(CB$1&lt;=cockpit!$C$15,1/(1+EXP(-(BF854+AJ$14))),0)</f>
        <v>0.84279943313980876</v>
      </c>
      <c r="CC854" s="8">
        <f>IF(CC$1&lt;=cockpit!$C$15,1/(1+EXP(-(BG854+AK$14))),0)</f>
        <v>0.8387009493165879</v>
      </c>
      <c r="CD854" s="8">
        <f>IF(CD$1&lt;=cockpit!$C$15,1/(1+EXP(-(BH854+AL$14))),0)</f>
        <v>0.91576955173886876</v>
      </c>
      <c r="CE854" s="8">
        <f>IF(CE$1&lt;=cockpit!$C$15,1/(1+EXP(-(BI854+AM$14))),0)</f>
        <v>0.8719068838121351</v>
      </c>
      <c r="CH854" s="6">
        <v>5.7248929317131045</v>
      </c>
      <c r="CK854" s="9">
        <f t="shared" si="300"/>
        <v>5.7248929317131045</v>
      </c>
      <c r="CM854" s="9">
        <f t="shared" si="301"/>
        <v>1.6258980355952015</v>
      </c>
      <c r="CP854">
        <f t="shared" si="302"/>
        <v>-1.2751070682868955</v>
      </c>
      <c r="CV854">
        <v>9.9988537967710026E-2</v>
      </c>
      <c r="CW854">
        <v>-0.52300381706553301</v>
      </c>
      <c r="CX854">
        <v>-2.1583662479502032E-2</v>
      </c>
      <c r="CY854">
        <v>-0.34147659278253351</v>
      </c>
      <c r="CZ854">
        <v>-0.40816238272497696</v>
      </c>
      <c r="DA854">
        <v>-0.96142302670330448</v>
      </c>
      <c r="DB854">
        <v>-1.6932954311976296E-2</v>
      </c>
      <c r="DC854">
        <v>-0.80163570530838069</v>
      </c>
      <c r="DD854">
        <v>-0.34715714738686648</v>
      </c>
      <c r="DE854">
        <v>-0.75360283803829153</v>
      </c>
      <c r="DF854">
        <v>-0.92883415871069674</v>
      </c>
      <c r="DG854">
        <v>-0.25376082737578359</v>
      </c>
      <c r="DH854">
        <v>0.13091965467071165</v>
      </c>
      <c r="DI854">
        <v>-0.63422014406169525</v>
      </c>
      <c r="DJ854">
        <v>-0.17568481462737354</v>
      </c>
      <c r="DK854">
        <v>0.23001978949538132</v>
      </c>
      <c r="DL854">
        <v>-0.84548517076330632</v>
      </c>
      <c r="DM854">
        <v>-0.75852299352707209</v>
      </c>
      <c r="DN854">
        <v>-0.5067427904693117</v>
      </c>
      <c r="DO854">
        <v>2.7005817579533367E-2</v>
      </c>
      <c r="DR854">
        <f t="shared" si="303"/>
        <v>3.9638780686887871E-2</v>
      </c>
      <c r="DS854">
        <f t="shared" si="315"/>
        <v>-0.15219201372348973</v>
      </c>
      <c r="DT854">
        <f t="shared" si="316"/>
        <v>-6.0536359036807335E-3</v>
      </c>
      <c r="DU854">
        <f t="shared" si="317"/>
        <v>-7.8759407286136424E-2</v>
      </c>
      <c r="DV854">
        <f t="shared" si="318"/>
        <v>-9.6938821375569889E-2</v>
      </c>
      <c r="DW854">
        <f t="shared" si="319"/>
        <v>-0.21157904133599009</v>
      </c>
      <c r="DX854">
        <f t="shared" si="320"/>
        <v>-4.0275143600385773E-3</v>
      </c>
      <c r="DY854">
        <f t="shared" si="321"/>
        <v>-0.16830518595102908</v>
      </c>
      <c r="DZ854">
        <f t="shared" si="322"/>
        <v>-0.14254604842072136</v>
      </c>
      <c r="EA854">
        <f t="shared" si="304"/>
        <v>-0.32041267798826001</v>
      </c>
      <c r="EB854">
        <f t="shared" si="305"/>
        <v>-0.30917145639474064</v>
      </c>
      <c r="EC854">
        <f t="shared" si="306"/>
        <v>-4.5767848200488764E-2</v>
      </c>
      <c r="ED854">
        <f t="shared" si="307"/>
        <v>3.0785306297561647E-2</v>
      </c>
      <c r="EE854">
        <f t="shared" si="308"/>
        <v>-0.23451647976488063</v>
      </c>
      <c r="EF854">
        <f t="shared" si="309"/>
        <v>-5.355774988800658E-2</v>
      </c>
      <c r="EG854">
        <f t="shared" si="310"/>
        <v>2.5515110007228E-2</v>
      </c>
      <c r="EH854">
        <f t="shared" si="311"/>
        <v>-0.24492785128612671</v>
      </c>
      <c r="EI854">
        <f t="shared" si="312"/>
        <v>-0.22496329374808158</v>
      </c>
      <c r="EJ854">
        <f t="shared" si="313"/>
        <v>-8.1771122044671962E-2</v>
      </c>
      <c r="EK854">
        <f t="shared" si="314"/>
        <v>6.4754113507780337E-3</v>
      </c>
    </row>
    <row r="855" spans="1:141" x14ac:dyDescent="0.3">
      <c r="A855" s="6">
        <f>('Base original'!A855-MIN('Base original'!A:A))/(MAX('Base original'!A:A)-MIN('Base original'!A:A))</f>
        <v>0.23008849557522126</v>
      </c>
      <c r="B855" s="6">
        <f>('Base original'!B855-MIN('Base original'!B:B))/(MAX('Base original'!B:B)-MIN('Base original'!B:B))</f>
        <v>0.16438356164383561</v>
      </c>
      <c r="C855" s="6">
        <f>('Base original'!C855-MIN('Base original'!C:C))/(MAX('Base original'!C:C)-MIN('Base original'!C:C))</f>
        <v>0.46</v>
      </c>
      <c r="D855" s="6">
        <f>('Base original'!D855-MIN('Base original'!D:D))/(MAX('Base original'!D:D)-MIN('Base original'!D:D))</f>
        <v>8.2191780821917818E-2</v>
      </c>
      <c r="E855" s="6">
        <f>('Base original'!E855-MIN('Base original'!E:E))/(MAX('Base original'!E:E)-MIN('Base original'!E:E))</f>
        <v>0.10350584307178631</v>
      </c>
      <c r="F855" s="6">
        <f>('Base original'!F855-MIN('Base original'!F:F))/(MAX('Base original'!F:F)-MIN('Base original'!F:F))</f>
        <v>0.34328358208955223</v>
      </c>
      <c r="G855" s="6">
        <f>('Base original'!G855-MIN('Base original'!G:G))/(MAX('Base original'!G:G)-MIN('Base original'!G:G))</f>
        <v>0.13427561837455831</v>
      </c>
      <c r="H855" s="6">
        <f>('Base original'!H855-MIN('Base original'!H:H))/(MAX('Base original'!H:H)-MIN('Base original'!H:H))</f>
        <v>0.38693098384728414</v>
      </c>
      <c r="I855" s="6">
        <f>('Base original'!I855-MIN('Base original'!I:I))/(MAX('Base original'!I:I)-MIN('Base original'!I:I))</f>
        <v>0.51968503937007871</v>
      </c>
      <c r="J855" s="6">
        <f>('Base original'!J855-MIN('Base original'!J:J))/(MAX('Base original'!J:J)-MIN('Base original'!J:J))</f>
        <v>0.31137724550898205</v>
      </c>
      <c r="K855" s="6">
        <f>('Base original'!K855-MIN('Base original'!K:K))/(MAX('Base original'!K:K)-MIN('Base original'!K:K))</f>
        <v>0.39999999999999997</v>
      </c>
      <c r="L855" s="6">
        <f>'Base original'!L855</f>
        <v>7</v>
      </c>
      <c r="M855">
        <v>1206</v>
      </c>
      <c r="O855">
        <v>0.44175954803043072</v>
      </c>
      <c r="P855" t="str">
        <f>IF(O855&lt;=cockpit!C$11,"treino","teste")</f>
        <v>treino</v>
      </c>
      <c r="AP855" s="6">
        <v>1.0895275606807924</v>
      </c>
      <c r="AQ855" s="6">
        <v>1.5538107381924768</v>
      </c>
      <c r="AR855" s="6">
        <v>1.569002485094356</v>
      </c>
      <c r="AS855" s="6">
        <v>1.8972619867969152</v>
      </c>
      <c r="AT855" s="6">
        <v>1.8221428432217084</v>
      </c>
      <c r="AU855" s="6">
        <v>1.574610365708899</v>
      </c>
      <c r="AV855" s="6">
        <v>1.5313384895187976</v>
      </c>
      <c r="AW855" s="6">
        <v>1.9702457110197908</v>
      </c>
      <c r="AX855" s="6">
        <v>1.1015106325713124</v>
      </c>
      <c r="AY855" s="6">
        <v>1.1021132413080363</v>
      </c>
      <c r="AZ855" s="6">
        <v>1.1196075125445561</v>
      </c>
      <c r="BA855" s="6">
        <v>1.8317597579241296</v>
      </c>
      <c r="BB855" s="6">
        <v>1.2117290710914359</v>
      </c>
      <c r="BC855" s="6">
        <v>1.3770054472243334</v>
      </c>
      <c r="BD855" s="6">
        <v>1.3079580264899915</v>
      </c>
      <c r="BE855" s="6">
        <v>1.8332403294053143</v>
      </c>
      <c r="BF855" s="6">
        <v>1.2662022561135984</v>
      </c>
      <c r="BG855" s="6">
        <v>1.4611639388544593</v>
      </c>
      <c r="BH855" s="6">
        <v>1.4551932071382336</v>
      </c>
      <c r="BI855" s="6">
        <v>1.3762728820092256</v>
      </c>
      <c r="BL855" s="8">
        <f>IF(BL$1&lt;=cockpit!$C$15,1/(1+EXP(-(AP855+T$14))),0)</f>
        <v>0.77689558746619003</v>
      </c>
      <c r="BM855" s="8">
        <f>IF(BM$1&lt;=cockpit!$C$15,1/(1+EXP(-(AQ855+U$14))),0)</f>
        <v>0.84202375834199672</v>
      </c>
      <c r="BN855" s="8">
        <f>IF(BN$1&lt;=cockpit!$C$15,1/(1+EXP(-(AR855+V$14))),0)</f>
        <v>0.84824933719507134</v>
      </c>
      <c r="BO855" s="8">
        <f>IF(BO$1&lt;=cockpit!$C$15,1/(1+EXP(-(AS855+W$14))),0)</f>
        <v>0.87712960921135452</v>
      </c>
      <c r="BP855" s="8">
        <f>IF(BP$1&lt;=cockpit!$C$15,1/(1+EXP(-(AT855+X$14))),0)</f>
        <v>0.87321210142587713</v>
      </c>
      <c r="BQ855" s="8">
        <f>IF(BQ$1&lt;=cockpit!$C$15,1/(1+EXP(-(AU855+Y$14))),0)</f>
        <v>0.88313723581444359</v>
      </c>
      <c r="BR855" s="8">
        <f>IF(BR$1&lt;=cockpit!$C$15,1/(1+EXP(-(AV855+Z$14))),0)</f>
        <v>0.87301164936672415</v>
      </c>
      <c r="BS855" s="8">
        <f>IF(BS$1&lt;=cockpit!$C$15,1/(1+EXP(-(AW855+AA$14))),0)</f>
        <v>0.88884632669918451</v>
      </c>
      <c r="BT855" s="8">
        <f>IF(BT$1&lt;=cockpit!$C$15,1/(1+EXP(-(AX855+AB$14))),0)</f>
        <v>0.76771767332730545</v>
      </c>
      <c r="BU855" s="8">
        <f>IF(BU$1&lt;=cockpit!$C$15,1/(1+EXP(-(AY855+AC$14))),0)</f>
        <v>0.75817250167392325</v>
      </c>
      <c r="BV855" s="8">
        <f>IF(BV$1&lt;=cockpit!$C$15,1/(1+EXP(-(AZ855+AD$14))),0)</f>
        <v>0.81678657142187805</v>
      </c>
      <c r="BW855" s="8">
        <f>IF(BW$1&lt;=cockpit!$C$15,1/(1+EXP(-(BA855+AE$14))),0)</f>
        <v>0.90534070467929428</v>
      </c>
      <c r="BX855" s="8">
        <f>IF(BX$1&lt;=cockpit!$C$15,1/(1+EXP(-(BB855+AF$14))),0)</f>
        <v>0.87455899802611858</v>
      </c>
      <c r="BY855" s="8">
        <f>IF(BY$1&lt;=cockpit!$C$15,1/(1+EXP(-(BC855+AG$14))),0)</f>
        <v>0.79386937559935877</v>
      </c>
      <c r="BZ855" s="8">
        <f>IF(BZ$1&lt;=cockpit!$C$15,1/(1+EXP(-(BD855+AH$14))),0)</f>
        <v>0.83375575993334128</v>
      </c>
      <c r="CA855" s="8">
        <f>IF(CA$1&lt;=cockpit!$C$15,1/(1+EXP(-(BE855+AI$14))),0)</f>
        <v>0.94290735668470238</v>
      </c>
      <c r="CB855" s="8">
        <f>IF(CB$1&lt;=cockpit!$C$15,1/(1+EXP(-(BF855+AJ$14))),0)</f>
        <v>0.84279943313980876</v>
      </c>
      <c r="CC855" s="8">
        <f>IF(CC$1&lt;=cockpit!$C$15,1/(1+EXP(-(BG855+AK$14))),0)</f>
        <v>0.8387009493165879</v>
      </c>
      <c r="CD855" s="8">
        <f>IF(CD$1&lt;=cockpit!$C$15,1/(1+EXP(-(BH855+AL$14))),0)</f>
        <v>0.91576955173886876</v>
      </c>
      <c r="CE855" s="8">
        <f>IF(CE$1&lt;=cockpit!$C$15,1/(1+EXP(-(BI855+AM$14))),0)</f>
        <v>0.8719068838121351</v>
      </c>
      <c r="CH855" s="6">
        <v>5.7248929317131045</v>
      </c>
      <c r="CK855" s="9">
        <f t="shared" si="300"/>
        <v>5.7248929317131045</v>
      </c>
      <c r="CM855" s="9">
        <f t="shared" si="301"/>
        <v>1.6258980355952015</v>
      </c>
      <c r="CP855">
        <f t="shared" si="302"/>
        <v>-1.2751070682868955</v>
      </c>
      <c r="CV855">
        <v>9.9988537967710026E-2</v>
      </c>
      <c r="CW855">
        <v>-0.52300381706553301</v>
      </c>
      <c r="CX855">
        <v>-2.1583662479502032E-2</v>
      </c>
      <c r="CY855">
        <v>-0.34147659278253351</v>
      </c>
      <c r="CZ855">
        <v>-0.40816238272497696</v>
      </c>
      <c r="DA855">
        <v>-0.96142302670330448</v>
      </c>
      <c r="DB855">
        <v>-1.6932954311976296E-2</v>
      </c>
      <c r="DC855">
        <v>-0.80163570530838069</v>
      </c>
      <c r="DD855">
        <v>-0.34715714738686648</v>
      </c>
      <c r="DE855">
        <v>-0.75360283803829153</v>
      </c>
      <c r="DF855">
        <v>-0.92883415871069674</v>
      </c>
      <c r="DG855">
        <v>-0.25376082737578359</v>
      </c>
      <c r="DH855">
        <v>0.13091965467071165</v>
      </c>
      <c r="DI855">
        <v>-0.63422014406169525</v>
      </c>
      <c r="DJ855">
        <v>-0.17568481462737354</v>
      </c>
      <c r="DK855">
        <v>0.23001978949538132</v>
      </c>
      <c r="DL855">
        <v>-0.84548517076330632</v>
      </c>
      <c r="DM855">
        <v>-0.75852299352707209</v>
      </c>
      <c r="DN855">
        <v>-0.5067427904693117</v>
      </c>
      <c r="DO855">
        <v>2.7005817579533367E-2</v>
      </c>
      <c r="DR855">
        <f t="shared" si="303"/>
        <v>3.9638780686887871E-2</v>
      </c>
      <c r="DS855">
        <f t="shared" si="315"/>
        <v>-0.15219201372348973</v>
      </c>
      <c r="DT855">
        <f t="shared" si="316"/>
        <v>-6.0536359036807335E-3</v>
      </c>
      <c r="DU855">
        <f t="shared" si="317"/>
        <v>-7.8759407286136424E-2</v>
      </c>
      <c r="DV855">
        <f t="shared" si="318"/>
        <v>-9.6938821375569889E-2</v>
      </c>
      <c r="DW855">
        <f t="shared" si="319"/>
        <v>-0.21157904133599009</v>
      </c>
      <c r="DX855">
        <f t="shared" si="320"/>
        <v>-4.0275143600385773E-3</v>
      </c>
      <c r="DY855">
        <f t="shared" si="321"/>
        <v>-0.16830518595102908</v>
      </c>
      <c r="DZ855">
        <f t="shared" si="322"/>
        <v>-0.14254604842072136</v>
      </c>
      <c r="EA855">
        <f t="shared" si="304"/>
        <v>-0.32041267798826001</v>
      </c>
      <c r="EB855">
        <f t="shared" si="305"/>
        <v>-0.30917145639474064</v>
      </c>
      <c r="EC855">
        <f t="shared" si="306"/>
        <v>-4.5767848200488764E-2</v>
      </c>
      <c r="ED855">
        <f t="shared" si="307"/>
        <v>3.0785306297561647E-2</v>
      </c>
      <c r="EE855">
        <f t="shared" si="308"/>
        <v>-0.23451647976488063</v>
      </c>
      <c r="EF855">
        <f t="shared" si="309"/>
        <v>-5.355774988800658E-2</v>
      </c>
      <c r="EG855">
        <f t="shared" si="310"/>
        <v>2.5515110007228E-2</v>
      </c>
      <c r="EH855">
        <f t="shared" si="311"/>
        <v>-0.24492785128612671</v>
      </c>
      <c r="EI855">
        <f t="shared" si="312"/>
        <v>-0.22496329374808158</v>
      </c>
      <c r="EJ855">
        <f t="shared" si="313"/>
        <v>-8.1771122044671962E-2</v>
      </c>
      <c r="EK855">
        <f t="shared" si="314"/>
        <v>6.4754113507780337E-3</v>
      </c>
    </row>
    <row r="856" spans="1:141" x14ac:dyDescent="0.3">
      <c r="A856" s="6">
        <f>('Base original'!A856-MIN('Base original'!A:A))/(MAX('Base original'!A:A)-MIN('Base original'!A:A))</f>
        <v>0.46902654867256638</v>
      </c>
      <c r="B856" s="6">
        <f>('Base original'!B856-MIN('Base original'!B:B))/(MAX('Base original'!B:B)-MIN('Base original'!B:B))</f>
        <v>0.41095890410958902</v>
      </c>
      <c r="C856" s="6">
        <f>('Base original'!C856-MIN('Base original'!C:C))/(MAX('Base original'!C:C)-MIN('Base original'!C:C))</f>
        <v>0.55000000000000004</v>
      </c>
      <c r="D856" s="6">
        <f>('Base original'!D856-MIN('Base original'!D:D))/(MAX('Base original'!D:D)-MIN('Base original'!D:D))</f>
        <v>5.4794520547945202E-2</v>
      </c>
      <c r="E856" s="6">
        <f>('Base original'!E856-MIN('Base original'!E:E))/(MAX('Base original'!E:E)-MIN('Base original'!E:E))</f>
        <v>0.20701168614357265</v>
      </c>
      <c r="F856" s="6">
        <f>('Base original'!F856-MIN('Base original'!F:F))/(MAX('Base original'!F:F)-MIN('Base original'!F:F))</f>
        <v>0.34328358208955223</v>
      </c>
      <c r="G856" s="6">
        <f>('Base original'!G856-MIN('Base original'!G:G))/(MAX('Base original'!G:G)-MIN('Base original'!G:G))</f>
        <v>0.16254416961130741</v>
      </c>
      <c r="H856" s="6">
        <f>('Base original'!H856-MIN('Base original'!H:H))/(MAX('Base original'!H:H)-MIN('Base original'!H:H))</f>
        <v>0.54698972099852983</v>
      </c>
      <c r="I856" s="6">
        <f>('Base original'!I856-MIN('Base original'!I:I))/(MAX('Base original'!I:I)-MIN('Base original'!I:I))</f>
        <v>0.48031496062992135</v>
      </c>
      <c r="J856" s="6">
        <f>('Base original'!J856-MIN('Base original'!J:J))/(MAX('Base original'!J:J)-MIN('Base original'!J:J))</f>
        <v>0.36526946107784425</v>
      </c>
      <c r="K856" s="6">
        <f>('Base original'!K856-MIN('Base original'!K:K))/(MAX('Base original'!K:K)-MIN('Base original'!K:K))</f>
        <v>0.24615384615384611</v>
      </c>
      <c r="L856" s="6">
        <f>'Base original'!L856</f>
        <v>5</v>
      </c>
      <c r="M856">
        <v>1207</v>
      </c>
      <c r="O856">
        <v>0.21932229265418124</v>
      </c>
      <c r="P856" t="str">
        <f>IF(O856&lt;=cockpit!C$11,"treino","teste")</f>
        <v>treino</v>
      </c>
      <c r="AP856" s="6">
        <v>1.3653950801958024</v>
      </c>
      <c r="AQ856" s="6">
        <v>2.1430784203285085</v>
      </c>
      <c r="AR856" s="6">
        <v>1.7706421933800629</v>
      </c>
      <c r="AS856" s="6">
        <v>2.4252402316592865</v>
      </c>
      <c r="AT856" s="6">
        <v>2.3397353882874552</v>
      </c>
      <c r="AU856" s="6">
        <v>1.9737650641360003</v>
      </c>
      <c r="AV856" s="6">
        <v>1.8396326445731588</v>
      </c>
      <c r="AW856" s="6">
        <v>2.5900383616886673</v>
      </c>
      <c r="AX856" s="6">
        <v>1.4415722072457648</v>
      </c>
      <c r="AY856" s="6">
        <v>1.452626387425656</v>
      </c>
      <c r="AZ856" s="6">
        <v>1.494472397734901</v>
      </c>
      <c r="BA856" s="6">
        <v>2.1619935840378468</v>
      </c>
      <c r="BB856" s="6">
        <v>1.5490789035081918</v>
      </c>
      <c r="BC856" s="6">
        <v>1.7685924844214451</v>
      </c>
      <c r="BD856" s="6">
        <v>1.629124380692837</v>
      </c>
      <c r="BE856" s="6">
        <v>2.3124249416687763</v>
      </c>
      <c r="BF856" s="6">
        <v>1.7533721785204082</v>
      </c>
      <c r="BG856" s="6">
        <v>1.6281343542681312</v>
      </c>
      <c r="BH856" s="6">
        <v>1.7312307342270696</v>
      </c>
      <c r="BI856" s="6">
        <v>1.6863086675773169</v>
      </c>
      <c r="BL856" s="8">
        <f>IF(BL$1&lt;=cockpit!$C$15,1/(1+EXP(-(AP856+T$14))),0)</f>
        <v>0.82105823224545549</v>
      </c>
      <c r="BM856" s="8">
        <f>IF(BM$1&lt;=cockpit!$C$15,1/(1+EXP(-(AQ856+U$14))),0)</f>
        <v>0.90573452667020471</v>
      </c>
      <c r="BN856" s="8">
        <f>IF(BN$1&lt;=cockpit!$C$15,1/(1+EXP(-(AR856+V$14))),0)</f>
        <v>0.87242536387713665</v>
      </c>
      <c r="BO856" s="8">
        <f>IF(BO$1&lt;=cockpit!$C$15,1/(1+EXP(-(AS856+W$14))),0)</f>
        <v>0.92368509543695221</v>
      </c>
      <c r="BP856" s="8">
        <f>IF(BP$1&lt;=cockpit!$C$15,1/(1+EXP(-(AT856+X$14))),0)</f>
        <v>0.92036051376716566</v>
      </c>
      <c r="BQ856" s="8">
        <f>IF(BQ$1&lt;=cockpit!$C$15,1/(1+EXP(-(AU856+Y$14))),0)</f>
        <v>0.91846227360773847</v>
      </c>
      <c r="BR856" s="8">
        <f>IF(BR$1&lt;=cockpit!$C$15,1/(1+EXP(-(AV856+Z$14))),0)</f>
        <v>0.90344894807897613</v>
      </c>
      <c r="BS856" s="8">
        <f>IF(BS$1&lt;=cockpit!$C$15,1/(1+EXP(-(AW856+AA$14))),0)</f>
        <v>0.93695599379389394</v>
      </c>
      <c r="BT856" s="8">
        <f>IF(BT$1&lt;=cockpit!$C$15,1/(1+EXP(-(AX856+AB$14))),0)</f>
        <v>0.82281398918636717</v>
      </c>
      <c r="BU856" s="8">
        <f>IF(BU$1&lt;=cockpit!$C$15,1/(1+EXP(-(AY856+AC$14))),0)</f>
        <v>0.81655800328549788</v>
      </c>
      <c r="BV856" s="8">
        <f>IF(BV$1&lt;=cockpit!$C$15,1/(1+EXP(-(AZ856+AD$14))),0)</f>
        <v>0.86641094124229734</v>
      </c>
      <c r="BW856" s="8">
        <f>IF(BW$1&lt;=cockpit!$C$15,1/(1+EXP(-(BA856+AE$14))),0)</f>
        <v>0.93010225140655223</v>
      </c>
      <c r="BX856" s="8">
        <f>IF(BX$1&lt;=cockpit!$C$15,1/(1+EXP(-(BB856+AF$14))),0)</f>
        <v>0.90714254684073137</v>
      </c>
      <c r="BY856" s="8">
        <f>IF(BY$1&lt;=cockpit!$C$15,1/(1+EXP(-(BC856+AG$14))),0)</f>
        <v>0.85068654516038855</v>
      </c>
      <c r="BZ856" s="8">
        <f>IF(BZ$1&lt;=cockpit!$C$15,1/(1+EXP(-(BD856+AH$14))),0)</f>
        <v>0.87365274010072813</v>
      </c>
      <c r="CA856" s="8">
        <f>IF(CA$1&lt;=cockpit!$C$15,1/(1+EXP(-(BE856+AI$14))),0)</f>
        <v>0.96385761751065702</v>
      </c>
      <c r="CB856" s="8">
        <f>IF(CB$1&lt;=cockpit!$C$15,1/(1+EXP(-(BF856+AJ$14))),0)</f>
        <v>0.89718920798070401</v>
      </c>
      <c r="CC856" s="8">
        <f>IF(CC$1&lt;=cockpit!$C$15,1/(1+EXP(-(BG856+AK$14))),0)</f>
        <v>0.86003305314899348</v>
      </c>
      <c r="CD856" s="8">
        <f>IF(CD$1&lt;=cockpit!$C$15,1/(1+EXP(-(BH856+AL$14))),0)</f>
        <v>0.93476175452678467</v>
      </c>
      <c r="CE856" s="8">
        <f>IF(CE$1&lt;=cockpit!$C$15,1/(1+EXP(-(BI856+AM$14))),0)</f>
        <v>0.90273246396726725</v>
      </c>
      <c r="CH856" s="6">
        <v>6.0056797547397851</v>
      </c>
      <c r="CK856" s="9">
        <f t="shared" si="300"/>
        <v>6.0056797547397851</v>
      </c>
      <c r="CM856" s="9">
        <f t="shared" si="301"/>
        <v>1.0113917690934744</v>
      </c>
      <c r="CP856">
        <f t="shared" si="302"/>
        <v>1.0056797547397851</v>
      </c>
      <c r="CV856">
        <v>-7.886118024210606E-2</v>
      </c>
      <c r="CW856">
        <v>0.41249426307477255</v>
      </c>
      <c r="CX856">
        <v>1.7023082161982072E-2</v>
      </c>
      <c r="CY856">
        <v>0.2693233412471745</v>
      </c>
      <c r="CZ856">
        <v>0.32191857073174357</v>
      </c>
      <c r="DA856">
        <v>0.75827645987028203</v>
      </c>
      <c r="DB856">
        <v>1.3355058381385116E-2</v>
      </c>
      <c r="DC856">
        <v>0.63225184735921858</v>
      </c>
      <c r="DD856">
        <v>0.27380360718197688</v>
      </c>
      <c r="DE856">
        <v>0.59436821909219739</v>
      </c>
      <c r="DF856">
        <v>0.73257354786769646</v>
      </c>
      <c r="DG856">
        <v>0.20014172376968051</v>
      </c>
      <c r="DH856">
        <v>-0.10325662014935581</v>
      </c>
      <c r="DI856">
        <v>0.50021082526654825</v>
      </c>
      <c r="DJ856">
        <v>0.1385630004571573</v>
      </c>
      <c r="DK856">
        <v>-0.18141711487475209</v>
      </c>
      <c r="DL856">
        <v>0.66683601739556431</v>
      </c>
      <c r="DM856">
        <v>0.59824875656885512</v>
      </c>
      <c r="DN856">
        <v>0.39966915556354554</v>
      </c>
      <c r="DO856">
        <v>-2.1299547838301021E-2</v>
      </c>
      <c r="DR856">
        <f t="shared" si="303"/>
        <v>-2.5697970686279794E-2</v>
      </c>
      <c r="DS856">
        <f t="shared" si="315"/>
        <v>7.4102518359224545E-2</v>
      </c>
      <c r="DT856">
        <f t="shared" si="316"/>
        <v>4.0663714638880738E-3</v>
      </c>
      <c r="DU856">
        <f t="shared" si="317"/>
        <v>3.9538240546634726E-2</v>
      </c>
      <c r="DV856">
        <f t="shared" si="318"/>
        <v>4.9233107443537073E-2</v>
      </c>
      <c r="DW856">
        <f t="shared" si="319"/>
        <v>0.11861495118764549</v>
      </c>
      <c r="DX856">
        <f t="shared" si="320"/>
        <v>2.4543926054920633E-3</v>
      </c>
      <c r="DY856">
        <f t="shared" si="321"/>
        <v>7.720646427227626E-2</v>
      </c>
      <c r="DZ856">
        <f t="shared" si="322"/>
        <v>8.8432305750061044E-2</v>
      </c>
      <c r="EA856">
        <f t="shared" si="304"/>
        <v>0.19806312096140979</v>
      </c>
      <c r="EB856">
        <f t="shared" si="305"/>
        <v>0.18265408709895187</v>
      </c>
      <c r="EC856">
        <f t="shared" si="306"/>
        <v>2.7001080311388689E-2</v>
      </c>
      <c r="ED856">
        <f t="shared" si="307"/>
        <v>-1.8285962648328782E-2</v>
      </c>
      <c r="EE856">
        <f t="shared" si="308"/>
        <v>0.138224458793824</v>
      </c>
      <c r="EF856">
        <f t="shared" si="309"/>
        <v>3.2802142379732085E-2</v>
      </c>
      <c r="EG856">
        <f t="shared" si="310"/>
        <v>-1.2876713448456398E-2</v>
      </c>
      <c r="EH856">
        <f t="shared" si="311"/>
        <v>0.13006738217325012</v>
      </c>
      <c r="EI856">
        <f t="shared" si="312"/>
        <v>0.15574996426784476</v>
      </c>
      <c r="EJ856">
        <f t="shared" si="313"/>
        <v>5.0446425571892807E-2</v>
      </c>
      <c r="EK856">
        <f t="shared" si="314"/>
        <v>-3.9419946146223789E-3</v>
      </c>
    </row>
    <row r="857" spans="1:141" x14ac:dyDescent="0.3">
      <c r="A857" s="6">
        <f>('Base original'!A857-MIN('Base original'!A:A))/(MAX('Base original'!A:A)-MIN('Base original'!A:A))</f>
        <v>0.23008849557522126</v>
      </c>
      <c r="B857" s="6">
        <f>('Base original'!B857-MIN('Base original'!B:B))/(MAX('Base original'!B:B)-MIN('Base original'!B:B))</f>
        <v>0.16438356164383561</v>
      </c>
      <c r="C857" s="6">
        <f>('Base original'!C857-MIN('Base original'!C:C))/(MAX('Base original'!C:C)-MIN('Base original'!C:C))</f>
        <v>0.46</v>
      </c>
      <c r="D857" s="6">
        <f>('Base original'!D857-MIN('Base original'!D:D))/(MAX('Base original'!D:D)-MIN('Base original'!D:D))</f>
        <v>8.2191780821917818E-2</v>
      </c>
      <c r="E857" s="6">
        <f>('Base original'!E857-MIN('Base original'!E:E))/(MAX('Base original'!E:E)-MIN('Base original'!E:E))</f>
        <v>0.10350584307178631</v>
      </c>
      <c r="F857" s="6">
        <f>('Base original'!F857-MIN('Base original'!F:F))/(MAX('Base original'!F:F)-MIN('Base original'!F:F))</f>
        <v>0.34328358208955223</v>
      </c>
      <c r="G857" s="6">
        <f>('Base original'!G857-MIN('Base original'!G:G))/(MAX('Base original'!G:G)-MIN('Base original'!G:G))</f>
        <v>0.13427561837455831</v>
      </c>
      <c r="H857" s="6">
        <f>('Base original'!H857-MIN('Base original'!H:H))/(MAX('Base original'!H:H)-MIN('Base original'!H:H))</f>
        <v>0.38693098384728414</v>
      </c>
      <c r="I857" s="6">
        <f>('Base original'!I857-MIN('Base original'!I:I))/(MAX('Base original'!I:I)-MIN('Base original'!I:I))</f>
        <v>0.51968503937007871</v>
      </c>
      <c r="J857" s="6">
        <f>('Base original'!J857-MIN('Base original'!J:J))/(MAX('Base original'!J:J)-MIN('Base original'!J:J))</f>
        <v>0.31137724550898205</v>
      </c>
      <c r="K857" s="6">
        <f>('Base original'!K857-MIN('Base original'!K:K))/(MAX('Base original'!K:K)-MIN('Base original'!K:K))</f>
        <v>0.39999999999999997</v>
      </c>
      <c r="L857" s="6">
        <f>'Base original'!L857</f>
        <v>7</v>
      </c>
      <c r="M857">
        <v>1208</v>
      </c>
      <c r="O857">
        <v>0.86089731398239211</v>
      </c>
      <c r="P857" t="str">
        <f>IF(O857&lt;=cockpit!C$11,"treino","teste")</f>
        <v>teste</v>
      </c>
      <c r="AP857" s="6">
        <v>1.0895275606807924</v>
      </c>
      <c r="AQ857" s="6">
        <v>1.5538107381924768</v>
      </c>
      <c r="AR857" s="6">
        <v>1.569002485094356</v>
      </c>
      <c r="AS857" s="6">
        <v>1.8972619867969152</v>
      </c>
      <c r="AT857" s="6">
        <v>1.8221428432217084</v>
      </c>
      <c r="AU857" s="6">
        <v>1.574610365708899</v>
      </c>
      <c r="AV857" s="6">
        <v>1.5313384895187976</v>
      </c>
      <c r="AW857" s="6">
        <v>1.9702457110197908</v>
      </c>
      <c r="AX857" s="6">
        <v>1.1015106325713124</v>
      </c>
      <c r="AY857" s="6">
        <v>1.1021132413080363</v>
      </c>
      <c r="AZ857" s="6">
        <v>1.1196075125445561</v>
      </c>
      <c r="BA857" s="6">
        <v>1.8317597579241296</v>
      </c>
      <c r="BB857" s="6">
        <v>1.2117290710914359</v>
      </c>
      <c r="BC857" s="6">
        <v>1.3770054472243334</v>
      </c>
      <c r="BD857" s="6">
        <v>1.3079580264899915</v>
      </c>
      <c r="BE857" s="6">
        <v>1.8332403294053143</v>
      </c>
      <c r="BF857" s="6">
        <v>1.2662022561135984</v>
      </c>
      <c r="BG857" s="6">
        <v>1.4611639388544593</v>
      </c>
      <c r="BH857" s="6">
        <v>1.4551932071382336</v>
      </c>
      <c r="BI857" s="6">
        <v>1.3762728820092256</v>
      </c>
      <c r="BL857" s="8">
        <f>IF(BL$1&lt;=cockpit!$C$15,1/(1+EXP(-(AP857+T$14))),0)</f>
        <v>0.77689558746619003</v>
      </c>
      <c r="BM857" s="8">
        <f>IF(BM$1&lt;=cockpit!$C$15,1/(1+EXP(-(AQ857+U$14))),0)</f>
        <v>0.84202375834199672</v>
      </c>
      <c r="BN857" s="8">
        <f>IF(BN$1&lt;=cockpit!$C$15,1/(1+EXP(-(AR857+V$14))),0)</f>
        <v>0.84824933719507134</v>
      </c>
      <c r="BO857" s="8">
        <f>IF(BO$1&lt;=cockpit!$C$15,1/(1+EXP(-(AS857+W$14))),0)</f>
        <v>0.87712960921135452</v>
      </c>
      <c r="BP857" s="8">
        <f>IF(BP$1&lt;=cockpit!$C$15,1/(1+EXP(-(AT857+X$14))),0)</f>
        <v>0.87321210142587713</v>
      </c>
      <c r="BQ857" s="8">
        <f>IF(BQ$1&lt;=cockpit!$C$15,1/(1+EXP(-(AU857+Y$14))),0)</f>
        <v>0.88313723581444359</v>
      </c>
      <c r="BR857" s="8">
        <f>IF(BR$1&lt;=cockpit!$C$15,1/(1+EXP(-(AV857+Z$14))),0)</f>
        <v>0.87301164936672415</v>
      </c>
      <c r="BS857" s="8">
        <f>IF(BS$1&lt;=cockpit!$C$15,1/(1+EXP(-(AW857+AA$14))),0)</f>
        <v>0.88884632669918451</v>
      </c>
      <c r="BT857" s="8">
        <f>IF(BT$1&lt;=cockpit!$C$15,1/(1+EXP(-(AX857+AB$14))),0)</f>
        <v>0.76771767332730545</v>
      </c>
      <c r="BU857" s="8">
        <f>IF(BU$1&lt;=cockpit!$C$15,1/(1+EXP(-(AY857+AC$14))),0)</f>
        <v>0.75817250167392325</v>
      </c>
      <c r="BV857" s="8">
        <f>IF(BV$1&lt;=cockpit!$C$15,1/(1+EXP(-(AZ857+AD$14))),0)</f>
        <v>0.81678657142187805</v>
      </c>
      <c r="BW857" s="8">
        <f>IF(BW$1&lt;=cockpit!$C$15,1/(1+EXP(-(BA857+AE$14))),0)</f>
        <v>0.90534070467929428</v>
      </c>
      <c r="BX857" s="8">
        <f>IF(BX$1&lt;=cockpit!$C$15,1/(1+EXP(-(BB857+AF$14))),0)</f>
        <v>0.87455899802611858</v>
      </c>
      <c r="BY857" s="8">
        <f>IF(BY$1&lt;=cockpit!$C$15,1/(1+EXP(-(BC857+AG$14))),0)</f>
        <v>0.79386937559935877</v>
      </c>
      <c r="BZ857" s="8">
        <f>IF(BZ$1&lt;=cockpit!$C$15,1/(1+EXP(-(BD857+AH$14))),0)</f>
        <v>0.83375575993334128</v>
      </c>
      <c r="CA857" s="8">
        <f>IF(CA$1&lt;=cockpit!$C$15,1/(1+EXP(-(BE857+AI$14))),0)</f>
        <v>0.94290735668470238</v>
      </c>
      <c r="CB857" s="8">
        <f>IF(CB$1&lt;=cockpit!$C$15,1/(1+EXP(-(BF857+AJ$14))),0)</f>
        <v>0.84279943313980876</v>
      </c>
      <c r="CC857" s="8">
        <f>IF(CC$1&lt;=cockpit!$C$15,1/(1+EXP(-(BG857+AK$14))),0)</f>
        <v>0.8387009493165879</v>
      </c>
      <c r="CD857" s="8">
        <f>IF(CD$1&lt;=cockpit!$C$15,1/(1+EXP(-(BH857+AL$14))),0)</f>
        <v>0.91576955173886876</v>
      </c>
      <c r="CE857" s="8">
        <f>IF(CE$1&lt;=cockpit!$C$15,1/(1+EXP(-(BI857+AM$14))),0)</f>
        <v>0.8719068838121351</v>
      </c>
      <c r="CH857" s="6">
        <v>5.7248929317131045</v>
      </c>
      <c r="CK857" s="9">
        <f t="shared" si="300"/>
        <v>5.7248929317131045</v>
      </c>
      <c r="CM857" s="9">
        <f t="shared" si="301"/>
        <v>1.6258980355952015</v>
      </c>
      <c r="CP857">
        <f t="shared" si="302"/>
        <v>0</v>
      </c>
      <c r="CV857">
        <v>0</v>
      </c>
      <c r="CW857">
        <v>0</v>
      </c>
      <c r="CX857">
        <v>0</v>
      </c>
      <c r="CY857">
        <v>0</v>
      </c>
      <c r="CZ857">
        <v>0</v>
      </c>
      <c r="DA857">
        <v>0</v>
      </c>
      <c r="DB857">
        <v>0</v>
      </c>
      <c r="DC857">
        <v>0</v>
      </c>
      <c r="DD857">
        <v>0</v>
      </c>
      <c r="DE857">
        <v>0</v>
      </c>
      <c r="DF857">
        <v>0</v>
      </c>
      <c r="DG857">
        <v>0</v>
      </c>
      <c r="DH857">
        <v>0</v>
      </c>
      <c r="DI857">
        <v>0</v>
      </c>
      <c r="DJ857">
        <v>0</v>
      </c>
      <c r="DK857">
        <v>0</v>
      </c>
      <c r="DL857">
        <v>0</v>
      </c>
      <c r="DM857">
        <v>0</v>
      </c>
      <c r="DN857">
        <v>0</v>
      </c>
      <c r="DO857">
        <v>0</v>
      </c>
      <c r="DR857">
        <f t="shared" si="303"/>
        <v>0</v>
      </c>
      <c r="DS857">
        <f t="shared" si="315"/>
        <v>0</v>
      </c>
      <c r="DT857">
        <f t="shared" si="316"/>
        <v>0</v>
      </c>
      <c r="DU857">
        <f t="shared" si="317"/>
        <v>0</v>
      </c>
      <c r="DV857">
        <f t="shared" si="318"/>
        <v>0</v>
      </c>
      <c r="DW857">
        <f t="shared" si="319"/>
        <v>0</v>
      </c>
      <c r="DX857">
        <f t="shared" si="320"/>
        <v>0</v>
      </c>
      <c r="DY857">
        <f t="shared" si="321"/>
        <v>0</v>
      </c>
      <c r="DZ857">
        <f t="shared" si="322"/>
        <v>0</v>
      </c>
      <c r="EA857">
        <f t="shared" si="304"/>
        <v>0</v>
      </c>
      <c r="EB857">
        <f t="shared" si="305"/>
        <v>0</v>
      </c>
      <c r="EC857">
        <f t="shared" si="306"/>
        <v>0</v>
      </c>
      <c r="ED857">
        <f t="shared" si="307"/>
        <v>0</v>
      </c>
      <c r="EE857">
        <f t="shared" si="308"/>
        <v>0</v>
      </c>
      <c r="EF857">
        <f t="shared" si="309"/>
        <v>0</v>
      </c>
      <c r="EG857">
        <f t="shared" si="310"/>
        <v>0</v>
      </c>
      <c r="EH857">
        <f t="shared" si="311"/>
        <v>0</v>
      </c>
      <c r="EI857">
        <f t="shared" si="312"/>
        <v>0</v>
      </c>
      <c r="EJ857">
        <f t="shared" si="313"/>
        <v>0</v>
      </c>
      <c r="EK857">
        <f t="shared" si="314"/>
        <v>0</v>
      </c>
    </row>
    <row r="858" spans="1:141" x14ac:dyDescent="0.3">
      <c r="A858" s="6">
        <f>('Base original'!A858-MIN('Base original'!A:A))/(MAX('Base original'!A:A)-MIN('Base original'!A:A))</f>
        <v>0.14159292035398233</v>
      </c>
      <c r="B858" s="6">
        <f>('Base original'!B858-MIN('Base original'!B:B))/(MAX('Base original'!B:B)-MIN('Base original'!B:B))</f>
        <v>0.18493150684931509</v>
      </c>
      <c r="C858" s="6">
        <f>('Base original'!C858-MIN('Base original'!C:C))/(MAX('Base original'!C:C)-MIN('Base original'!C:C))</f>
        <v>0.43</v>
      </c>
      <c r="D858" s="6">
        <f>('Base original'!D858-MIN('Base original'!D:D))/(MAX('Base original'!D:D)-MIN('Base original'!D:D))</f>
        <v>7.5342465753424667E-2</v>
      </c>
      <c r="E858" s="6">
        <f>('Base original'!E858-MIN('Base original'!E:E))/(MAX('Base original'!E:E)-MIN('Base original'!E:E))</f>
        <v>9.849749582637729E-2</v>
      </c>
      <c r="F858" s="6">
        <f>('Base original'!F858-MIN('Base original'!F:F))/(MAX('Base original'!F:F)-MIN('Base original'!F:F))</f>
        <v>0.19402985074626866</v>
      </c>
      <c r="G858" s="6">
        <f>('Base original'!G858-MIN('Base original'!G:G))/(MAX('Base original'!G:G)-MIN('Base original'!G:G))</f>
        <v>6.3604240282685506E-2</v>
      </c>
      <c r="H858" s="6">
        <f>('Base original'!H858-MIN('Base original'!H:H))/(MAX('Base original'!H:H)-MIN('Base original'!H:H))</f>
        <v>0.30910425844339634</v>
      </c>
      <c r="I858" s="6">
        <f>('Base original'!I858-MIN('Base original'!I:I))/(MAX('Base original'!I:I)-MIN('Base original'!I:I))</f>
        <v>0.55905511811023634</v>
      </c>
      <c r="J858" s="6">
        <f>('Base original'!J858-MIN('Base original'!J:J))/(MAX('Base original'!J:J)-MIN('Base original'!J:J))</f>
        <v>0.3233532934131737</v>
      </c>
      <c r="K858" s="6">
        <f>('Base original'!K858-MIN('Base original'!K:K))/(MAX('Base original'!K:K)-MIN('Base original'!K:K))</f>
        <v>0.43076923076923063</v>
      </c>
      <c r="L858" s="6">
        <f>'Base original'!L858</f>
        <v>7</v>
      </c>
      <c r="M858">
        <v>1209</v>
      </c>
      <c r="O858">
        <v>0.82156600660992463</v>
      </c>
      <c r="P858" t="str">
        <f>IF(O858&lt;=cockpit!C$11,"treino","teste")</f>
        <v>teste</v>
      </c>
      <c r="AP858" s="6">
        <v>0.95685129690954218</v>
      </c>
      <c r="AQ858" s="6">
        <v>1.3478358378282247</v>
      </c>
      <c r="AR858" s="6">
        <v>1.3566379448178498</v>
      </c>
      <c r="AS858" s="6">
        <v>1.7076329443546938</v>
      </c>
      <c r="AT858" s="6">
        <v>1.6394396031498297</v>
      </c>
      <c r="AU858" s="6">
        <v>1.4172920821223025</v>
      </c>
      <c r="AV858" s="6">
        <v>1.3432431378393141</v>
      </c>
      <c r="AW858" s="6">
        <v>1.7121966039709335</v>
      </c>
      <c r="AX858" s="6">
        <v>0.98060982129615459</v>
      </c>
      <c r="AY858" s="6">
        <v>0.8615711242632198</v>
      </c>
      <c r="AZ858" s="6">
        <v>0.99008674288619425</v>
      </c>
      <c r="BA858" s="6">
        <v>1.6603405755548428</v>
      </c>
      <c r="BB858" s="6">
        <v>1.11503882756397</v>
      </c>
      <c r="BC858" s="6">
        <v>1.2708671110146761</v>
      </c>
      <c r="BD858" s="6">
        <v>1.2045045089664503</v>
      </c>
      <c r="BE858" s="6">
        <v>1.7611456616345336</v>
      </c>
      <c r="BF858" s="6">
        <v>1.0575430972865405</v>
      </c>
      <c r="BG858" s="6">
        <v>1.3127657798379886</v>
      </c>
      <c r="BH858" s="6">
        <v>1.2789849855413926</v>
      </c>
      <c r="BI858" s="6">
        <v>1.2651203647667808</v>
      </c>
      <c r="BL858" s="8">
        <f>IF(BL$1&lt;=cockpit!$C$15,1/(1+EXP(-(AP858+T$14))),0)</f>
        <v>0.75305819714805711</v>
      </c>
      <c r="BM858" s="8">
        <f>IF(BM$1&lt;=cockpit!$C$15,1/(1+EXP(-(AQ858+U$14))),0)</f>
        <v>0.81266015337909847</v>
      </c>
      <c r="BN858" s="8">
        <f>IF(BN$1&lt;=cockpit!$C$15,1/(1+EXP(-(AR858+V$14))),0)</f>
        <v>0.81884937473599595</v>
      </c>
      <c r="BO858" s="8">
        <f>IF(BO$1&lt;=cockpit!$C$15,1/(1+EXP(-(AS858+W$14))),0)</f>
        <v>0.85518932278108617</v>
      </c>
      <c r="BP858" s="8">
        <f>IF(BP$1&lt;=cockpit!$C$15,1/(1+EXP(-(AT858+X$14))),0)</f>
        <v>0.85156891359201181</v>
      </c>
      <c r="BQ858" s="8">
        <f>IF(BQ$1&lt;=cockpit!$C$15,1/(1+EXP(-(AU858+Y$14))),0)</f>
        <v>0.86589749139082772</v>
      </c>
      <c r="BR858" s="8">
        <f>IF(BR$1&lt;=cockpit!$C$15,1/(1+EXP(-(AV858+Z$14))),0)</f>
        <v>0.85065634890509245</v>
      </c>
      <c r="BS858" s="8">
        <f>IF(BS$1&lt;=cockpit!$C$15,1/(1+EXP(-(AW858+AA$14))),0)</f>
        <v>0.8606814671725519</v>
      </c>
      <c r="BT858" s="8">
        <f>IF(BT$1&lt;=cockpit!$C$15,1/(1+EXP(-(AX858+AB$14))),0)</f>
        <v>0.74546459216760841</v>
      </c>
      <c r="BU858" s="8">
        <f>IF(BU$1&lt;=cockpit!$C$15,1/(1+EXP(-(AY858+AC$14))),0)</f>
        <v>0.7113899292639877</v>
      </c>
      <c r="BV858" s="8">
        <f>IF(BV$1&lt;=cockpit!$C$15,1/(1+EXP(-(AZ858+AD$14))),0)</f>
        <v>0.7966043941433002</v>
      </c>
      <c r="BW858" s="8">
        <f>IF(BW$1&lt;=cockpit!$C$15,1/(1+EXP(-(BA858+AE$14))),0)</f>
        <v>0.88959472492763081</v>
      </c>
      <c r="BX858" s="8">
        <f>IF(BX$1&lt;=cockpit!$C$15,1/(1+EXP(-(BB858+AF$14))),0)</f>
        <v>0.86356183180134027</v>
      </c>
      <c r="BY858" s="8">
        <f>IF(BY$1&lt;=cockpit!$C$15,1/(1+EXP(-(BC858+AG$14))),0)</f>
        <v>0.77595898563392651</v>
      </c>
      <c r="BZ858" s="8">
        <f>IF(BZ$1&lt;=cockpit!$C$15,1/(1+EXP(-(BD858+AH$14))),0)</f>
        <v>0.81891725350575573</v>
      </c>
      <c r="CA858" s="8">
        <f>IF(CA$1&lt;=cockpit!$C$15,1/(1+EXP(-(BE858+AI$14))),0)</f>
        <v>0.93890005656494357</v>
      </c>
      <c r="CB858" s="8">
        <f>IF(CB$1&lt;=cockpit!$C$15,1/(1+EXP(-(BF858+AJ$14))),0)</f>
        <v>0.81314056848952132</v>
      </c>
      <c r="CC858" s="8">
        <f>IF(CC$1&lt;=cockpit!$C$15,1/(1+EXP(-(BG858+AK$14))),0)</f>
        <v>0.817603699198723</v>
      </c>
      <c r="CD858" s="8">
        <f>IF(CD$1&lt;=cockpit!$C$15,1/(1+EXP(-(BH858+AL$14))),0)</f>
        <v>0.90114393182574215</v>
      </c>
      <c r="CE858" s="8">
        <f>IF(CE$1&lt;=cockpit!$C$15,1/(1+EXP(-(BI858+AM$14))),0)</f>
        <v>0.85897136686517883</v>
      </c>
      <c r="CH858" s="6">
        <v>5.5720167584361082</v>
      </c>
      <c r="CK858" s="9">
        <f t="shared" si="300"/>
        <v>5.5720167584361082</v>
      </c>
      <c r="CM858" s="9">
        <f t="shared" si="301"/>
        <v>2.0391361381873203</v>
      </c>
      <c r="CP858">
        <f t="shared" si="302"/>
        <v>0</v>
      </c>
      <c r="CV858">
        <v>0</v>
      </c>
      <c r="CW858">
        <v>0</v>
      </c>
      <c r="CX858">
        <v>0</v>
      </c>
      <c r="CY858">
        <v>0</v>
      </c>
      <c r="CZ858">
        <v>0</v>
      </c>
      <c r="DA858">
        <v>0</v>
      </c>
      <c r="DB858">
        <v>0</v>
      </c>
      <c r="DC858">
        <v>0</v>
      </c>
      <c r="DD858">
        <v>0</v>
      </c>
      <c r="DE858">
        <v>0</v>
      </c>
      <c r="DF858">
        <v>0</v>
      </c>
      <c r="DG858">
        <v>0</v>
      </c>
      <c r="DH858">
        <v>0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0</v>
      </c>
      <c r="DO858">
        <v>0</v>
      </c>
      <c r="DR858">
        <f t="shared" si="303"/>
        <v>0</v>
      </c>
      <c r="DS858">
        <f t="shared" si="315"/>
        <v>0</v>
      </c>
      <c r="DT858">
        <f t="shared" si="316"/>
        <v>0</v>
      </c>
      <c r="DU858">
        <f t="shared" si="317"/>
        <v>0</v>
      </c>
      <c r="DV858">
        <f t="shared" si="318"/>
        <v>0</v>
      </c>
      <c r="DW858">
        <f t="shared" si="319"/>
        <v>0</v>
      </c>
      <c r="DX858">
        <f t="shared" si="320"/>
        <v>0</v>
      </c>
      <c r="DY858">
        <f t="shared" si="321"/>
        <v>0</v>
      </c>
      <c r="DZ858">
        <f t="shared" si="322"/>
        <v>0</v>
      </c>
      <c r="EA858">
        <f t="shared" si="304"/>
        <v>0</v>
      </c>
      <c r="EB858">
        <f t="shared" si="305"/>
        <v>0</v>
      </c>
      <c r="EC858">
        <f t="shared" si="306"/>
        <v>0</v>
      </c>
      <c r="ED858">
        <f t="shared" si="307"/>
        <v>0</v>
      </c>
      <c r="EE858">
        <f t="shared" si="308"/>
        <v>0</v>
      </c>
      <c r="EF858">
        <f t="shared" si="309"/>
        <v>0</v>
      </c>
      <c r="EG858">
        <f t="shared" si="310"/>
        <v>0</v>
      </c>
      <c r="EH858">
        <f t="shared" si="311"/>
        <v>0</v>
      </c>
      <c r="EI858">
        <f t="shared" si="312"/>
        <v>0</v>
      </c>
      <c r="EJ858">
        <f t="shared" si="313"/>
        <v>0</v>
      </c>
      <c r="EK858">
        <f t="shared" si="314"/>
        <v>0</v>
      </c>
    </row>
    <row r="859" spans="1:141" x14ac:dyDescent="0.3">
      <c r="A859" s="6">
        <f>('Base original'!A859-MIN('Base original'!A:A))/(MAX('Base original'!A:A)-MIN('Base original'!A:A))</f>
        <v>0.19469026548672566</v>
      </c>
      <c r="B859" s="6">
        <f>('Base original'!B859-MIN('Base original'!B:B))/(MAX('Base original'!B:B)-MIN('Base original'!B:B))</f>
        <v>0.36301369863013699</v>
      </c>
      <c r="C859" s="6">
        <f>('Base original'!C859-MIN('Base original'!C:C))/(MAX('Base original'!C:C)-MIN('Base original'!C:C))</f>
        <v>0.02</v>
      </c>
      <c r="D859" s="6">
        <f>('Base original'!D859-MIN('Base original'!D:D))/(MAX('Base original'!D:D)-MIN('Base original'!D:D))</f>
        <v>8.2191780821917818E-2</v>
      </c>
      <c r="E859" s="6">
        <f>('Base original'!E859-MIN('Base original'!E:E))/(MAX('Base original'!E:E)-MIN('Base original'!E:E))</f>
        <v>0.11018363939899833</v>
      </c>
      <c r="F859" s="6">
        <f>('Base original'!F859-MIN('Base original'!F:F))/(MAX('Base original'!F:F)-MIN('Base original'!F:F))</f>
        <v>0.1044776119402985</v>
      </c>
      <c r="G859" s="6">
        <f>('Base original'!G859-MIN('Base original'!G:G))/(MAX('Base original'!G:G)-MIN('Base original'!G:G))</f>
        <v>3.1802120141342753E-2</v>
      </c>
      <c r="H859" s="6">
        <f>('Base original'!H859-MIN('Base original'!H:H))/(MAX('Base original'!H:H)-MIN('Base original'!H:H))</f>
        <v>0.36049926578560809</v>
      </c>
      <c r="I859" s="6">
        <f>('Base original'!I859-MIN('Base original'!I:I))/(MAX('Base original'!I:I)-MIN('Base original'!I:I))</f>
        <v>0.48031496062992135</v>
      </c>
      <c r="J859" s="6">
        <f>('Base original'!J859-MIN('Base original'!J:J))/(MAX('Base original'!J:J)-MIN('Base original'!J:J))</f>
        <v>0.17365269461077845</v>
      </c>
      <c r="K859" s="6">
        <f>('Base original'!K859-MIN('Base original'!K:K))/(MAX('Base original'!K:K)-MIN('Base original'!K:K))</f>
        <v>0.30769230769230771</v>
      </c>
      <c r="L859" s="6">
        <f>'Base original'!L859</f>
        <v>6</v>
      </c>
      <c r="M859">
        <v>1210</v>
      </c>
      <c r="O859">
        <v>0.96052412898472916</v>
      </c>
      <c r="P859" t="str">
        <f>IF(O859&lt;=cockpit!C$11,"treino","teste")</f>
        <v>teste</v>
      </c>
      <c r="AP859" s="6">
        <v>0.49771180228142592</v>
      </c>
      <c r="AQ859" s="6">
        <v>1.0864949943197513</v>
      </c>
      <c r="AR859" s="6">
        <v>1.0976611074886196</v>
      </c>
      <c r="AS859" s="6">
        <v>1.305280082070396</v>
      </c>
      <c r="AT859" s="6">
        <v>1.3481864257353955</v>
      </c>
      <c r="AU859" s="6">
        <v>1.2276263344244327</v>
      </c>
      <c r="AV859" s="6">
        <v>1.1738873378274102</v>
      </c>
      <c r="AW859" s="6">
        <v>1.3582960265165804</v>
      </c>
      <c r="AX859" s="6">
        <v>0.71199123931817754</v>
      </c>
      <c r="AY859" s="6">
        <v>0.78287476827448277</v>
      </c>
      <c r="AZ859" s="6">
        <v>0.84558570326301563</v>
      </c>
      <c r="BA859" s="6">
        <v>1.1834095319512212</v>
      </c>
      <c r="BB859" s="6">
        <v>0.98867782166515195</v>
      </c>
      <c r="BC859" s="6">
        <v>1.0693417696975722</v>
      </c>
      <c r="BD859" s="6">
        <v>0.85708877266478856</v>
      </c>
      <c r="BE859" s="6">
        <v>1.6333323224343628</v>
      </c>
      <c r="BF859" s="6">
        <v>0.98302098717812536</v>
      </c>
      <c r="BG859" s="6">
        <v>0.79591622776461413</v>
      </c>
      <c r="BH859" s="6">
        <v>0.91941615352371087</v>
      </c>
      <c r="BI859" s="6">
        <v>0.90104045637845198</v>
      </c>
      <c r="BL859" s="8">
        <f>IF(BL$1&lt;=cockpit!$C$15,1/(1+EXP(-(AP859+T$14))),0)</f>
        <v>0.6583276062610709</v>
      </c>
      <c r="BM859" s="8">
        <f>IF(BM$1&lt;=cockpit!$C$15,1/(1+EXP(-(AQ859+U$14))),0)</f>
        <v>0.76959891190534924</v>
      </c>
      <c r="BN859" s="8">
        <f>IF(BN$1&lt;=cockpit!$C$15,1/(1+EXP(-(AR859+V$14))),0)</f>
        <v>0.77722965011517409</v>
      </c>
      <c r="BO859" s="8">
        <f>IF(BO$1&lt;=cockpit!$C$15,1/(1+EXP(-(AS859+W$14))),0)</f>
        <v>0.79795194277036952</v>
      </c>
      <c r="BP859" s="8">
        <f>IF(BP$1&lt;=cockpit!$C$15,1/(1+EXP(-(AT859+X$14))),0)</f>
        <v>0.8108751113435545</v>
      </c>
      <c r="BQ859" s="8">
        <f>IF(BQ$1&lt;=cockpit!$C$15,1/(1+EXP(-(AU859+Y$14))),0)</f>
        <v>0.84230724381029987</v>
      </c>
      <c r="BR859" s="8">
        <f>IF(BR$1&lt;=cockpit!$C$15,1/(1+EXP(-(AV859+Z$14))),0)</f>
        <v>0.8278409650275248</v>
      </c>
      <c r="BS859" s="8">
        <f>IF(BS$1&lt;=cockpit!$C$15,1/(1+EXP(-(AW859+AA$14))),0)</f>
        <v>0.81261025949777088</v>
      </c>
      <c r="BT859" s="8">
        <f>IF(BT$1&lt;=cockpit!$C$15,1/(1+EXP(-(AX859+AB$14))),0)</f>
        <v>0.69124561144895091</v>
      </c>
      <c r="BU859" s="8">
        <f>IF(BU$1&lt;=cockpit!$C$15,1/(1+EXP(-(AY859+AC$14))),0)</f>
        <v>0.69496772317292566</v>
      </c>
      <c r="BV859" s="8">
        <f>IF(BV$1&lt;=cockpit!$C$15,1/(1+EXP(-(AZ859+AD$14))),0)</f>
        <v>0.7721874636435887</v>
      </c>
      <c r="BW859" s="8">
        <f>IF(BW$1&lt;=cockpit!$C$15,1/(1+EXP(-(BA859+AE$14))),0)</f>
        <v>0.83336654229369511</v>
      </c>
      <c r="BX859" s="8">
        <f>IF(BX$1&lt;=cockpit!$C$15,1/(1+EXP(-(BB859+AF$14))),0)</f>
        <v>0.84797845357839052</v>
      </c>
      <c r="BY859" s="8">
        <f>IF(BY$1&lt;=cockpit!$C$15,1/(1+EXP(-(BC859+AG$14))),0)</f>
        <v>0.73899376520304805</v>
      </c>
      <c r="BZ859" s="8">
        <f>IF(BZ$1&lt;=cockpit!$C$15,1/(1+EXP(-(BD859+AH$14))),0)</f>
        <v>0.76162572157515962</v>
      </c>
      <c r="CA859" s="8">
        <f>IF(CA$1&lt;=cockpit!$C$15,1/(1+EXP(-(BE859+AI$14))),0)</f>
        <v>0.93114324264235049</v>
      </c>
      <c r="CB859" s="8">
        <f>IF(CB$1&lt;=cockpit!$C$15,1/(1+EXP(-(BF859+AJ$14))),0)</f>
        <v>0.80155239881223805</v>
      </c>
      <c r="CC859" s="8">
        <f>IF(CC$1&lt;=cockpit!$C$15,1/(1+EXP(-(BG859+AK$14))),0)</f>
        <v>0.72777170940219316</v>
      </c>
      <c r="CD859" s="8">
        <f>IF(CD$1&lt;=cockpit!$C$15,1/(1+EXP(-(BH859+AL$14))),0)</f>
        <v>0.86417772569567608</v>
      </c>
      <c r="CE859" s="8">
        <f>IF(CE$1&lt;=cockpit!$C$15,1/(1+EXP(-(BI859+AM$14))),0)</f>
        <v>0.8088712910805228</v>
      </c>
      <c r="CH859" s="6">
        <v>5.3329370292112808</v>
      </c>
      <c r="CK859" s="9">
        <f t="shared" si="300"/>
        <v>5.3329370292112808</v>
      </c>
      <c r="CM859" s="9">
        <f t="shared" si="301"/>
        <v>0.44497300699747167</v>
      </c>
      <c r="CP859">
        <f t="shared" si="302"/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0</v>
      </c>
      <c r="DC859">
        <v>0</v>
      </c>
      <c r="DD859">
        <v>0</v>
      </c>
      <c r="DE859">
        <v>0</v>
      </c>
      <c r="DF859">
        <v>0</v>
      </c>
      <c r="DG859">
        <v>0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0</v>
      </c>
      <c r="DN859">
        <v>0</v>
      </c>
      <c r="DO859">
        <v>0</v>
      </c>
      <c r="DR859">
        <f t="shared" si="303"/>
        <v>0</v>
      </c>
      <c r="DS859">
        <f t="shared" si="315"/>
        <v>0</v>
      </c>
      <c r="DT859">
        <f t="shared" si="316"/>
        <v>0</v>
      </c>
      <c r="DU859">
        <f t="shared" si="317"/>
        <v>0</v>
      </c>
      <c r="DV859">
        <f t="shared" si="318"/>
        <v>0</v>
      </c>
      <c r="DW859">
        <f t="shared" si="319"/>
        <v>0</v>
      </c>
      <c r="DX859">
        <f t="shared" si="320"/>
        <v>0</v>
      </c>
      <c r="DY859">
        <f t="shared" si="321"/>
        <v>0</v>
      </c>
      <c r="DZ859">
        <f t="shared" si="322"/>
        <v>0</v>
      </c>
      <c r="EA859">
        <f t="shared" si="304"/>
        <v>0</v>
      </c>
      <c r="EB859">
        <f t="shared" si="305"/>
        <v>0</v>
      </c>
      <c r="EC859">
        <f t="shared" si="306"/>
        <v>0</v>
      </c>
      <c r="ED859">
        <f t="shared" si="307"/>
        <v>0</v>
      </c>
      <c r="EE859">
        <f t="shared" si="308"/>
        <v>0</v>
      </c>
      <c r="EF859">
        <f t="shared" si="309"/>
        <v>0</v>
      </c>
      <c r="EG859">
        <f t="shared" si="310"/>
        <v>0</v>
      </c>
      <c r="EH859">
        <f t="shared" si="311"/>
        <v>0</v>
      </c>
      <c r="EI859">
        <f t="shared" si="312"/>
        <v>0</v>
      </c>
      <c r="EJ859">
        <f t="shared" si="313"/>
        <v>0</v>
      </c>
      <c r="EK859">
        <f t="shared" si="314"/>
        <v>0</v>
      </c>
    </row>
    <row r="860" spans="1:141" x14ac:dyDescent="0.3">
      <c r="A860" s="6">
        <f>('Base original'!A860-MIN('Base original'!A:A))/(MAX('Base original'!A:A)-MIN('Base original'!A:A))</f>
        <v>0.19469026548672566</v>
      </c>
      <c r="B860" s="6">
        <f>('Base original'!B860-MIN('Base original'!B:B))/(MAX('Base original'!B:B)-MIN('Base original'!B:B))</f>
        <v>0.36301369863013699</v>
      </c>
      <c r="C860" s="6">
        <f>('Base original'!C860-MIN('Base original'!C:C))/(MAX('Base original'!C:C)-MIN('Base original'!C:C))</f>
        <v>0.02</v>
      </c>
      <c r="D860" s="6">
        <f>('Base original'!D860-MIN('Base original'!D:D))/(MAX('Base original'!D:D)-MIN('Base original'!D:D))</f>
        <v>8.2191780821917818E-2</v>
      </c>
      <c r="E860" s="6">
        <f>('Base original'!E860-MIN('Base original'!E:E))/(MAX('Base original'!E:E)-MIN('Base original'!E:E))</f>
        <v>0.11018363939899833</v>
      </c>
      <c r="F860" s="6">
        <f>('Base original'!F860-MIN('Base original'!F:F))/(MAX('Base original'!F:F)-MIN('Base original'!F:F))</f>
        <v>0.1044776119402985</v>
      </c>
      <c r="G860" s="6">
        <f>('Base original'!G860-MIN('Base original'!G:G))/(MAX('Base original'!G:G)-MIN('Base original'!G:G))</f>
        <v>3.1802120141342753E-2</v>
      </c>
      <c r="H860" s="6">
        <f>('Base original'!H860-MIN('Base original'!H:H))/(MAX('Base original'!H:H)-MIN('Base original'!H:H))</f>
        <v>0.36049926578560809</v>
      </c>
      <c r="I860" s="6">
        <f>('Base original'!I860-MIN('Base original'!I:I))/(MAX('Base original'!I:I)-MIN('Base original'!I:I))</f>
        <v>0.48031496062992135</v>
      </c>
      <c r="J860" s="6">
        <f>('Base original'!J860-MIN('Base original'!J:J))/(MAX('Base original'!J:J)-MIN('Base original'!J:J))</f>
        <v>0.17365269461077845</v>
      </c>
      <c r="K860" s="6">
        <f>('Base original'!K860-MIN('Base original'!K:K))/(MAX('Base original'!K:K)-MIN('Base original'!K:K))</f>
        <v>0.30769230769230771</v>
      </c>
      <c r="L860" s="6">
        <f>'Base original'!L860</f>
        <v>6</v>
      </c>
      <c r="M860">
        <v>1212</v>
      </c>
      <c r="O860">
        <v>0.80100433198085053</v>
      </c>
      <c r="P860" t="str">
        <f>IF(O860&lt;=cockpit!C$11,"treino","teste")</f>
        <v>teste</v>
      </c>
      <c r="AP860" s="6">
        <v>0.49771180228142592</v>
      </c>
      <c r="AQ860" s="6">
        <v>1.0864949943197513</v>
      </c>
      <c r="AR860" s="6">
        <v>1.0976611074886196</v>
      </c>
      <c r="AS860" s="6">
        <v>1.305280082070396</v>
      </c>
      <c r="AT860" s="6">
        <v>1.3481864257353955</v>
      </c>
      <c r="AU860" s="6">
        <v>1.2276263344244327</v>
      </c>
      <c r="AV860" s="6">
        <v>1.1738873378274102</v>
      </c>
      <c r="AW860" s="6">
        <v>1.3582960265165804</v>
      </c>
      <c r="AX860" s="6">
        <v>0.71199123931817754</v>
      </c>
      <c r="AY860" s="6">
        <v>0.78287476827448277</v>
      </c>
      <c r="AZ860" s="6">
        <v>0.84558570326301563</v>
      </c>
      <c r="BA860" s="6">
        <v>1.1834095319512212</v>
      </c>
      <c r="BB860" s="6">
        <v>0.98867782166515195</v>
      </c>
      <c r="BC860" s="6">
        <v>1.0693417696975722</v>
      </c>
      <c r="BD860" s="6">
        <v>0.85708877266478856</v>
      </c>
      <c r="BE860" s="6">
        <v>1.6333323224343628</v>
      </c>
      <c r="BF860" s="6">
        <v>0.98302098717812536</v>
      </c>
      <c r="BG860" s="6">
        <v>0.79591622776461413</v>
      </c>
      <c r="BH860" s="6">
        <v>0.91941615352371087</v>
      </c>
      <c r="BI860" s="6">
        <v>0.90104045637845198</v>
      </c>
      <c r="BL860" s="8">
        <f>IF(BL$1&lt;=cockpit!$C$15,1/(1+EXP(-(AP860+T$14))),0)</f>
        <v>0.6583276062610709</v>
      </c>
      <c r="BM860" s="8">
        <f>IF(BM$1&lt;=cockpit!$C$15,1/(1+EXP(-(AQ860+U$14))),0)</f>
        <v>0.76959891190534924</v>
      </c>
      <c r="BN860" s="8">
        <f>IF(BN$1&lt;=cockpit!$C$15,1/(1+EXP(-(AR860+V$14))),0)</f>
        <v>0.77722965011517409</v>
      </c>
      <c r="BO860" s="8">
        <f>IF(BO$1&lt;=cockpit!$C$15,1/(1+EXP(-(AS860+W$14))),0)</f>
        <v>0.79795194277036952</v>
      </c>
      <c r="BP860" s="8">
        <f>IF(BP$1&lt;=cockpit!$C$15,1/(1+EXP(-(AT860+X$14))),0)</f>
        <v>0.8108751113435545</v>
      </c>
      <c r="BQ860" s="8">
        <f>IF(BQ$1&lt;=cockpit!$C$15,1/(1+EXP(-(AU860+Y$14))),0)</f>
        <v>0.84230724381029987</v>
      </c>
      <c r="BR860" s="8">
        <f>IF(BR$1&lt;=cockpit!$C$15,1/(1+EXP(-(AV860+Z$14))),0)</f>
        <v>0.8278409650275248</v>
      </c>
      <c r="BS860" s="8">
        <f>IF(BS$1&lt;=cockpit!$C$15,1/(1+EXP(-(AW860+AA$14))),0)</f>
        <v>0.81261025949777088</v>
      </c>
      <c r="BT860" s="8">
        <f>IF(BT$1&lt;=cockpit!$C$15,1/(1+EXP(-(AX860+AB$14))),0)</f>
        <v>0.69124561144895091</v>
      </c>
      <c r="BU860" s="8">
        <f>IF(BU$1&lt;=cockpit!$C$15,1/(1+EXP(-(AY860+AC$14))),0)</f>
        <v>0.69496772317292566</v>
      </c>
      <c r="BV860" s="8">
        <f>IF(BV$1&lt;=cockpit!$C$15,1/(1+EXP(-(AZ860+AD$14))),0)</f>
        <v>0.7721874636435887</v>
      </c>
      <c r="BW860" s="8">
        <f>IF(BW$1&lt;=cockpit!$C$15,1/(1+EXP(-(BA860+AE$14))),0)</f>
        <v>0.83336654229369511</v>
      </c>
      <c r="BX860" s="8">
        <f>IF(BX$1&lt;=cockpit!$C$15,1/(1+EXP(-(BB860+AF$14))),0)</f>
        <v>0.84797845357839052</v>
      </c>
      <c r="BY860" s="8">
        <f>IF(BY$1&lt;=cockpit!$C$15,1/(1+EXP(-(BC860+AG$14))),0)</f>
        <v>0.73899376520304805</v>
      </c>
      <c r="BZ860" s="8">
        <f>IF(BZ$1&lt;=cockpit!$C$15,1/(1+EXP(-(BD860+AH$14))),0)</f>
        <v>0.76162572157515962</v>
      </c>
      <c r="CA860" s="8">
        <f>IF(CA$1&lt;=cockpit!$C$15,1/(1+EXP(-(BE860+AI$14))),0)</f>
        <v>0.93114324264235049</v>
      </c>
      <c r="CB860" s="8">
        <f>IF(CB$1&lt;=cockpit!$C$15,1/(1+EXP(-(BF860+AJ$14))),0)</f>
        <v>0.80155239881223805</v>
      </c>
      <c r="CC860" s="8">
        <f>IF(CC$1&lt;=cockpit!$C$15,1/(1+EXP(-(BG860+AK$14))),0)</f>
        <v>0.72777170940219316</v>
      </c>
      <c r="CD860" s="8">
        <f>IF(CD$1&lt;=cockpit!$C$15,1/(1+EXP(-(BH860+AL$14))),0)</f>
        <v>0.86417772569567608</v>
      </c>
      <c r="CE860" s="8">
        <f>IF(CE$1&lt;=cockpit!$C$15,1/(1+EXP(-(BI860+AM$14))),0)</f>
        <v>0.8088712910805228</v>
      </c>
      <c r="CH860" s="6">
        <v>5.3329370292112808</v>
      </c>
      <c r="CK860" s="9">
        <f t="shared" si="300"/>
        <v>5.3329370292112808</v>
      </c>
      <c r="CM860" s="9">
        <f t="shared" si="301"/>
        <v>0.44497300699747167</v>
      </c>
      <c r="CP860">
        <f t="shared" si="302"/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0</v>
      </c>
      <c r="DC860">
        <v>0</v>
      </c>
      <c r="DD860">
        <v>0</v>
      </c>
      <c r="DE860">
        <v>0</v>
      </c>
      <c r="DF860">
        <v>0</v>
      </c>
      <c r="DG860">
        <v>0</v>
      </c>
      <c r="DH860">
        <v>0</v>
      </c>
      <c r="DI860">
        <v>0</v>
      </c>
      <c r="DJ860">
        <v>0</v>
      </c>
      <c r="DK860">
        <v>0</v>
      </c>
      <c r="DL860">
        <v>0</v>
      </c>
      <c r="DM860">
        <v>0</v>
      </c>
      <c r="DN860">
        <v>0</v>
      </c>
      <c r="DO860">
        <v>0</v>
      </c>
      <c r="DR860">
        <f t="shared" si="303"/>
        <v>0</v>
      </c>
      <c r="DS860">
        <f t="shared" si="315"/>
        <v>0</v>
      </c>
      <c r="DT860">
        <f t="shared" si="316"/>
        <v>0</v>
      </c>
      <c r="DU860">
        <f t="shared" si="317"/>
        <v>0</v>
      </c>
      <c r="DV860">
        <f t="shared" si="318"/>
        <v>0</v>
      </c>
      <c r="DW860">
        <f t="shared" si="319"/>
        <v>0</v>
      </c>
      <c r="DX860">
        <f t="shared" si="320"/>
        <v>0</v>
      </c>
      <c r="DY860">
        <f t="shared" si="321"/>
        <v>0</v>
      </c>
      <c r="DZ860">
        <f t="shared" si="322"/>
        <v>0</v>
      </c>
      <c r="EA860">
        <f t="shared" si="304"/>
        <v>0</v>
      </c>
      <c r="EB860">
        <f t="shared" si="305"/>
        <v>0</v>
      </c>
      <c r="EC860">
        <f t="shared" si="306"/>
        <v>0</v>
      </c>
      <c r="ED860">
        <f t="shared" si="307"/>
        <v>0</v>
      </c>
      <c r="EE860">
        <f t="shared" si="308"/>
        <v>0</v>
      </c>
      <c r="EF860">
        <f t="shared" si="309"/>
        <v>0</v>
      </c>
      <c r="EG860">
        <f t="shared" si="310"/>
        <v>0</v>
      </c>
      <c r="EH860">
        <f t="shared" si="311"/>
        <v>0</v>
      </c>
      <c r="EI860">
        <f t="shared" si="312"/>
        <v>0</v>
      </c>
      <c r="EJ860">
        <f t="shared" si="313"/>
        <v>0</v>
      </c>
      <c r="EK860">
        <f t="shared" si="314"/>
        <v>0</v>
      </c>
    </row>
    <row r="861" spans="1:141" x14ac:dyDescent="0.3">
      <c r="A861" s="6">
        <f>('Base original'!A861-MIN('Base original'!A:A))/(MAX('Base original'!A:A)-MIN('Base original'!A:A))</f>
        <v>0.49557522123893799</v>
      </c>
      <c r="B861" s="6">
        <f>('Base original'!B861-MIN('Base original'!B:B))/(MAX('Base original'!B:B)-MIN('Base original'!B:B))</f>
        <v>0.14383561643835618</v>
      </c>
      <c r="C861" s="6">
        <f>('Base original'!C861-MIN('Base original'!C:C))/(MAX('Base original'!C:C)-MIN('Base original'!C:C))</f>
        <v>0.46</v>
      </c>
      <c r="D861" s="6">
        <f>('Base original'!D861-MIN('Base original'!D:D))/(MAX('Base original'!D:D)-MIN('Base original'!D:D))</f>
        <v>6.8493150684931503E-2</v>
      </c>
      <c r="E861" s="6">
        <f>('Base original'!E861-MIN('Base original'!E:E))/(MAX('Base original'!E:E)-MIN('Base original'!E:E))</f>
        <v>0.11519198664440736</v>
      </c>
      <c r="F861" s="6">
        <f>('Base original'!F861-MIN('Base original'!F:F))/(MAX('Base original'!F:F)-MIN('Base original'!F:F))</f>
        <v>7.4626865671641784E-2</v>
      </c>
      <c r="G861" s="6">
        <f>('Base original'!G861-MIN('Base original'!G:G))/(MAX('Base original'!G:G)-MIN('Base original'!G:G))</f>
        <v>1.0600706713780919E-2</v>
      </c>
      <c r="H861" s="6">
        <f>('Base original'!H861-MIN('Base original'!H:H))/(MAX('Base original'!H:H)-MIN('Base original'!H:H))</f>
        <v>0.45594713656380803</v>
      </c>
      <c r="I861" s="6">
        <f>('Base original'!I861-MIN('Base original'!I:I))/(MAX('Base original'!I:I)-MIN('Base original'!I:I))</f>
        <v>0.28346456692913385</v>
      </c>
      <c r="J861" s="6">
        <f>('Base original'!J861-MIN('Base original'!J:J))/(MAX('Base original'!J:J)-MIN('Base original'!J:J))</f>
        <v>8.9820359281437112E-2</v>
      </c>
      <c r="K861" s="6">
        <f>('Base original'!K861-MIN('Base original'!K:K))/(MAX('Base original'!K:K)-MIN('Base original'!K:K))</f>
        <v>0.30769230769230771</v>
      </c>
      <c r="L861" s="6">
        <f>'Base original'!L861</f>
        <v>6</v>
      </c>
      <c r="M861">
        <v>1214</v>
      </c>
      <c r="O861">
        <v>0.14951235402319485</v>
      </c>
      <c r="P861" t="str">
        <f>IF(O861&lt;=cockpit!C$11,"treino","teste")</f>
        <v>treino</v>
      </c>
      <c r="AP861" s="6">
        <v>0.87506601945976781</v>
      </c>
      <c r="AQ861" s="6">
        <v>1.4117676439494542</v>
      </c>
      <c r="AR861" s="6">
        <v>1.1224162117674132</v>
      </c>
      <c r="AS861" s="6">
        <v>1.5089699396310057</v>
      </c>
      <c r="AT861" s="6">
        <v>1.3984148971803518</v>
      </c>
      <c r="AU861" s="6">
        <v>1.3141720884393171</v>
      </c>
      <c r="AV861" s="6">
        <v>1.30083606055305</v>
      </c>
      <c r="AW861" s="6">
        <v>1.6471478320634634</v>
      </c>
      <c r="AX861" s="6">
        <v>0.93574017772053975</v>
      </c>
      <c r="AY861" s="6">
        <v>0.83290451193203274</v>
      </c>
      <c r="AZ861" s="6">
        <v>0.93600620431208637</v>
      </c>
      <c r="BA861" s="6">
        <v>1.3314174144528661</v>
      </c>
      <c r="BB861" s="6">
        <v>1.0880402656761694</v>
      </c>
      <c r="BC861" s="6">
        <v>1.0803148847421968</v>
      </c>
      <c r="BD861" s="6">
        <v>1.1078225090881715</v>
      </c>
      <c r="BE861" s="6">
        <v>1.5635401438167986</v>
      </c>
      <c r="BF861" s="6">
        <v>1.1662522000606894</v>
      </c>
      <c r="BG861" s="6">
        <v>1.013363049684229</v>
      </c>
      <c r="BH861" s="6">
        <v>0.9666559067144207</v>
      </c>
      <c r="BI861" s="6">
        <v>1.1987561147015195</v>
      </c>
      <c r="BL861" s="8">
        <f>IF(BL$1&lt;=cockpit!$C$15,1/(1+EXP(-(AP861+T$14))),0)</f>
        <v>0.73753669120710508</v>
      </c>
      <c r="BM861" s="8">
        <f>IF(BM$1&lt;=cockpit!$C$15,1/(1+EXP(-(AQ861+U$14))),0)</f>
        <v>0.82219943459241662</v>
      </c>
      <c r="BN861" s="8">
        <f>IF(BN$1&lt;=cockpit!$C$15,1/(1+EXP(-(AR861+V$14))),0)</f>
        <v>0.7814864101038419</v>
      </c>
      <c r="BO861" s="8">
        <f>IF(BO$1&lt;=cockpit!$C$15,1/(1+EXP(-(AS861+W$14))),0)</f>
        <v>0.82881223730568432</v>
      </c>
      <c r="BP861" s="8">
        <f>IF(BP$1&lt;=cockpit!$C$15,1/(1+EXP(-(AT861+X$14))),0)</f>
        <v>0.81845798316384988</v>
      </c>
      <c r="BQ861" s="8">
        <f>IF(BQ$1&lt;=cockpit!$C$15,1/(1+EXP(-(AU861+Y$14))),0)</f>
        <v>0.8534652269299482</v>
      </c>
      <c r="BR861" s="8">
        <f>IF(BR$1&lt;=cockpit!$C$15,1/(1+EXP(-(AV861+Z$14))),0)</f>
        <v>0.84518845869132653</v>
      </c>
      <c r="BS861" s="8">
        <f>IF(BS$1&lt;=cockpit!$C$15,1/(1+EXP(-(AW861+AA$14))),0)</f>
        <v>0.85269702701876804</v>
      </c>
      <c r="BT861" s="8">
        <f>IF(BT$1&lt;=cockpit!$C$15,1/(1+EXP(-(AX861+AB$14))),0)</f>
        <v>0.73685735054264256</v>
      </c>
      <c r="BU861" s="8">
        <f>IF(BU$1&lt;=cockpit!$C$15,1/(1+EXP(-(AY861+AC$14))),0)</f>
        <v>0.70546878823746317</v>
      </c>
      <c r="BV861" s="8">
        <f>IF(BV$1&lt;=cockpit!$C$15,1/(1+EXP(-(AZ861+AD$14))),0)</f>
        <v>0.78770130945761996</v>
      </c>
      <c r="BW861" s="8">
        <f>IF(BW$1&lt;=cockpit!$C$15,1/(1+EXP(-(BA861+AE$14))),0)</f>
        <v>0.85291947543873792</v>
      </c>
      <c r="BX861" s="8">
        <f>IF(BX$1&lt;=cockpit!$C$15,1/(1+EXP(-(BB861+AF$14))),0)</f>
        <v>0.86034944931115087</v>
      </c>
      <c r="BY861" s="8">
        <f>IF(BY$1&lt;=cockpit!$C$15,1/(1+EXP(-(BC861+AG$14))),0)</f>
        <v>0.74110472417746609</v>
      </c>
      <c r="BZ861" s="8">
        <f>IF(BZ$1&lt;=cockpit!$C$15,1/(1+EXP(-(BD861+AH$14))),0)</f>
        <v>0.8041358562456844</v>
      </c>
      <c r="CA861" s="8">
        <f>IF(CA$1&lt;=cockpit!$C$15,1/(1+EXP(-(BE861+AI$14))),0)</f>
        <v>0.92653158700482974</v>
      </c>
      <c r="CB861" s="8">
        <f>IF(CB$1&lt;=cockpit!$C$15,1/(1+EXP(-(BF861+AJ$14))),0)</f>
        <v>0.82909918984147912</v>
      </c>
      <c r="CC861" s="8">
        <f>IF(CC$1&lt;=cockpit!$C$15,1/(1+EXP(-(BG861+AK$14))),0)</f>
        <v>0.76866586233762646</v>
      </c>
      <c r="CD861" s="8">
        <f>IF(CD$1&lt;=cockpit!$C$15,1/(1+EXP(-(BH861+AL$14))),0)</f>
        <v>0.86962769908541615</v>
      </c>
      <c r="CE861" s="8">
        <f>IF(CE$1&lt;=cockpit!$C$15,1/(1+EXP(-(BI861+AM$14))),0)</f>
        <v>0.85073893199990158</v>
      </c>
      <c r="CH861" s="6">
        <v>5.4770662205417278</v>
      </c>
      <c r="CK861" s="9">
        <f t="shared" si="300"/>
        <v>5.4770662205417278</v>
      </c>
      <c r="CM861" s="9">
        <f t="shared" si="301"/>
        <v>0.27345973769851289</v>
      </c>
      <c r="CP861">
        <f t="shared" si="302"/>
        <v>-0.52293377945827224</v>
      </c>
      <c r="CV861">
        <v>4.1006269483087082E-2</v>
      </c>
      <c r="CW861">
        <v>-0.21448893942421945</v>
      </c>
      <c r="CX861">
        <v>-8.8516693818673081E-3</v>
      </c>
      <c r="CY861">
        <v>-0.1400428636163171</v>
      </c>
      <c r="CZ861">
        <v>-0.16739135303972938</v>
      </c>
      <c r="DA861">
        <v>-0.39428891072467231</v>
      </c>
      <c r="DB861">
        <v>-6.944368842416066E-3</v>
      </c>
      <c r="DC861">
        <v>-0.32875858000599678</v>
      </c>
      <c r="DD861">
        <v>-0.14237251417080257</v>
      </c>
      <c r="DE861">
        <v>-0.30905983513627272</v>
      </c>
      <c r="DF861">
        <v>-0.38092389979226748</v>
      </c>
      <c r="DG861">
        <v>-0.10406977722769517</v>
      </c>
      <c r="DH861">
        <v>5.3691420528556952E-2</v>
      </c>
      <c r="DI861">
        <v>-0.26009983411693449</v>
      </c>
      <c r="DJ861">
        <v>-7.2050046926606451E-2</v>
      </c>
      <c r="DK861">
        <v>9.4333347263629255E-2</v>
      </c>
      <c r="DL861">
        <v>-0.34674167120505672</v>
      </c>
      <c r="DM861">
        <v>-0.31107763863627774</v>
      </c>
      <c r="DN861">
        <v>-0.20782013465690072</v>
      </c>
      <c r="DO861">
        <v>1.1075347792714586E-2</v>
      </c>
      <c r="DR861">
        <f t="shared" si="303"/>
        <v>1.8700483926796116E-2</v>
      </c>
      <c r="DS861">
        <f t="shared" si="315"/>
        <v>-6.9491861757824042E-2</v>
      </c>
      <c r="DT861">
        <f t="shared" si="316"/>
        <v>-3.4457689240722411E-3</v>
      </c>
      <c r="DU861">
        <f t="shared" si="317"/>
        <v>-4.3843257865088858E-2</v>
      </c>
      <c r="DV861">
        <f t="shared" si="318"/>
        <v>-5.5260326496756391E-2</v>
      </c>
      <c r="DW861">
        <f t="shared" si="319"/>
        <v>-0.10708772724687143</v>
      </c>
      <c r="DX861">
        <f t="shared" si="320"/>
        <v>-1.9837038850066394E-3</v>
      </c>
      <c r="DY861">
        <f t="shared" si="321"/>
        <v>-8.9720774262655192E-2</v>
      </c>
      <c r="DZ861">
        <f t="shared" si="322"/>
        <v>-6.5070111123466959E-2</v>
      </c>
      <c r="EA861">
        <f t="shared" si="304"/>
        <v>-0.15524501676024036</v>
      </c>
      <c r="EB861">
        <f t="shared" si="305"/>
        <v>-0.14457077048032135</v>
      </c>
      <c r="EC861">
        <f t="shared" si="306"/>
        <v>-2.836196658941649E-2</v>
      </c>
      <c r="ED861">
        <f t="shared" si="307"/>
        <v>1.3948967969658343E-2</v>
      </c>
      <c r="EE861">
        <f t="shared" si="308"/>
        <v>-0.11724358643318014</v>
      </c>
      <c r="EF861">
        <f t="shared" si="309"/>
        <v>-2.5460002636881356E-2</v>
      </c>
      <c r="EG861">
        <f t="shared" si="310"/>
        <v>1.3351868229647927E-2</v>
      </c>
      <c r="EH861">
        <f t="shared" si="311"/>
        <v>-0.10838955092213826</v>
      </c>
      <c r="EI861">
        <f t="shared" si="312"/>
        <v>-0.12727828440067626</v>
      </c>
      <c r="EJ861">
        <f t="shared" si="313"/>
        <v>-5.0655672559156338E-2</v>
      </c>
      <c r="EK861">
        <f t="shared" si="314"/>
        <v>3.0594902859914235E-3</v>
      </c>
    </row>
    <row r="862" spans="1:141" x14ac:dyDescent="0.3">
      <c r="A862" s="6">
        <f>('Base original'!A862-MIN('Base original'!A:A))/(MAX('Base original'!A:A)-MIN('Base original'!A:A))</f>
        <v>0.29203539823008856</v>
      </c>
      <c r="B862" s="6">
        <f>('Base original'!B862-MIN('Base original'!B:B))/(MAX('Base original'!B:B)-MIN('Base original'!B:B))</f>
        <v>0.30821917808219174</v>
      </c>
      <c r="C862" s="6">
        <f>('Base original'!C862-MIN('Base original'!C:C))/(MAX('Base original'!C:C)-MIN('Base original'!C:C))</f>
        <v>0.31</v>
      </c>
      <c r="D862" s="6">
        <f>('Base original'!D862-MIN('Base original'!D:D))/(MAX('Base original'!D:D)-MIN('Base original'!D:D))</f>
        <v>7.5342465753424667E-2</v>
      </c>
      <c r="E862" s="6">
        <f>('Base original'!E862-MIN('Base original'!E:E))/(MAX('Base original'!E:E)-MIN('Base original'!E:E))</f>
        <v>0.11185308848080135</v>
      </c>
      <c r="F862" s="6">
        <f>('Base original'!F862-MIN('Base original'!F:F))/(MAX('Base original'!F:F)-MIN('Base original'!F:F))</f>
        <v>0.13432835820895522</v>
      </c>
      <c r="G862" s="6">
        <f>('Base original'!G862-MIN('Base original'!G:G))/(MAX('Base original'!G:G)-MIN('Base original'!G:G))</f>
        <v>0.25795053003533569</v>
      </c>
      <c r="H862" s="6">
        <f>('Base original'!H862-MIN('Base original'!H:H))/(MAX('Base original'!H:H)-MIN('Base original'!H:H))</f>
        <v>0.49192364170338154</v>
      </c>
      <c r="I862" s="6">
        <f>('Base original'!I862-MIN('Base original'!I:I))/(MAX('Base original'!I:I)-MIN('Base original'!I:I))</f>
        <v>0.43307086614173229</v>
      </c>
      <c r="J862" s="6">
        <f>('Base original'!J862-MIN('Base original'!J:J))/(MAX('Base original'!J:J)-MIN('Base original'!J:J))</f>
        <v>0.21556886227544908</v>
      </c>
      <c r="K862" s="6">
        <f>('Base original'!K862-MIN('Base original'!K:K))/(MAX('Base original'!K:K)-MIN('Base original'!K:K))</f>
        <v>0.16923076923076918</v>
      </c>
      <c r="L862" s="6">
        <f>'Base original'!L862</f>
        <v>6</v>
      </c>
      <c r="M862">
        <v>1216</v>
      </c>
      <c r="O862">
        <v>0.41586163400770704</v>
      </c>
      <c r="P862" t="str">
        <f>IF(O862&lt;=cockpit!C$11,"treino","teste")</f>
        <v>treino</v>
      </c>
      <c r="AP862" s="6">
        <v>1.032846548427885</v>
      </c>
      <c r="AQ862" s="6">
        <v>1.5322899424726768</v>
      </c>
      <c r="AR862" s="6">
        <v>1.3108620862401292</v>
      </c>
      <c r="AS862" s="6">
        <v>1.7327110311134009</v>
      </c>
      <c r="AT862" s="6">
        <v>1.7636977401839777</v>
      </c>
      <c r="AU862" s="6">
        <v>1.4573760921826544</v>
      </c>
      <c r="AV862" s="6">
        <v>1.4424153503583041</v>
      </c>
      <c r="AW862" s="6">
        <v>1.7650402872919286</v>
      </c>
      <c r="AX862" s="6">
        <v>0.92630437648241193</v>
      </c>
      <c r="AY862" s="6">
        <v>1.0805715009894832</v>
      </c>
      <c r="AZ862" s="6">
        <v>1.0892896976913913</v>
      </c>
      <c r="BA862" s="6">
        <v>1.525341609956214</v>
      </c>
      <c r="BB862" s="6">
        <v>1.2264679737654971</v>
      </c>
      <c r="BC862" s="6">
        <v>1.2534831921198646</v>
      </c>
      <c r="BD862" s="6">
        <v>1.1207620383934187</v>
      </c>
      <c r="BE862" s="6">
        <v>1.7820148402397891</v>
      </c>
      <c r="BF862" s="6">
        <v>1.1915499299281802</v>
      </c>
      <c r="BG862" s="6">
        <v>1.0579543176619683</v>
      </c>
      <c r="BH862" s="6">
        <v>1.233039930883457</v>
      </c>
      <c r="BI862" s="6">
        <v>1.2287192184602362</v>
      </c>
      <c r="BL862" s="8">
        <f>IF(BL$1&lt;=cockpit!$C$15,1/(1+EXP(-(AP862+T$14))),0)</f>
        <v>0.76691719700911354</v>
      </c>
      <c r="BM862" s="8">
        <f>IF(BM$1&lt;=cockpit!$C$15,1/(1+EXP(-(AQ862+U$14))),0)</f>
        <v>0.83913995219251913</v>
      </c>
      <c r="BN862" s="8">
        <f>IF(BN$1&lt;=cockpit!$C$15,1/(1+EXP(-(AR862+V$14))),0)</f>
        <v>0.81195985557130501</v>
      </c>
      <c r="BO862" s="8">
        <f>IF(BO$1&lt;=cockpit!$C$15,1/(1+EXP(-(AS862+W$14))),0)</f>
        <v>0.85826742727380811</v>
      </c>
      <c r="BP862" s="8">
        <f>IF(BP$1&lt;=cockpit!$C$15,1/(1+EXP(-(AT862+X$14))),0)</f>
        <v>0.86659912187686072</v>
      </c>
      <c r="BQ862" s="8">
        <f>IF(BQ$1&lt;=cockpit!$C$15,1/(1+EXP(-(AU862+Y$14))),0)</f>
        <v>0.87048412301400524</v>
      </c>
      <c r="BR862" s="8">
        <f>IF(BR$1&lt;=cockpit!$C$15,1/(1+EXP(-(AV862+Z$14))),0)</f>
        <v>0.86282215927857153</v>
      </c>
      <c r="BS862" s="8">
        <f>IF(BS$1&lt;=cockpit!$C$15,1/(1+EXP(-(AW862+AA$14))),0)</f>
        <v>0.86689796270346531</v>
      </c>
      <c r="BT862" s="8">
        <f>IF(BT$1&lt;=cockpit!$C$15,1/(1+EXP(-(AX862+AB$14))),0)</f>
        <v>0.73502367739276164</v>
      </c>
      <c r="BU862" s="8">
        <f>IF(BU$1&lt;=cockpit!$C$15,1/(1+EXP(-(AY862+AC$14))),0)</f>
        <v>0.75420095497010065</v>
      </c>
      <c r="BV862" s="8">
        <f>IF(BV$1&lt;=cockpit!$C$15,1/(1+EXP(-(AZ862+AD$14))),0)</f>
        <v>0.81220598117062104</v>
      </c>
      <c r="BW862" s="8">
        <f>IF(BW$1&lt;=cockpit!$C$15,1/(1+EXP(-(BA862+AE$14))),0)</f>
        <v>0.87562199333950808</v>
      </c>
      <c r="BX862" s="8">
        <f>IF(BX$1&lt;=cockpit!$C$15,1/(1+EXP(-(BB862+AF$14))),0)</f>
        <v>0.87616703115410965</v>
      </c>
      <c r="BY862" s="8">
        <f>IF(BY$1&lt;=cockpit!$C$15,1/(1+EXP(-(BC862+AG$14))),0)</f>
        <v>0.77292235879271387</v>
      </c>
      <c r="BZ862" s="8">
        <f>IF(BZ$1&lt;=cockpit!$C$15,1/(1+EXP(-(BD862+AH$14))),0)</f>
        <v>0.80616583293747002</v>
      </c>
      <c r="CA862" s="8">
        <f>IF(CA$1&lt;=cockpit!$C$15,1/(1+EXP(-(BE862+AI$14))),0)</f>
        <v>0.9400863444762122</v>
      </c>
      <c r="CB862" s="8">
        <f>IF(CB$1&lt;=cockpit!$C$15,1/(1+EXP(-(BF862+AJ$14))),0)</f>
        <v>0.8326539349026878</v>
      </c>
      <c r="CC862" s="8">
        <f>IF(CC$1&lt;=cockpit!$C$15,1/(1+EXP(-(BG862+AK$14))),0)</f>
        <v>0.77649987095828754</v>
      </c>
      <c r="CD862" s="8">
        <f>IF(CD$1&lt;=cockpit!$C$15,1/(1+EXP(-(BH862+AL$14))),0)</f>
        <v>0.89697487873357651</v>
      </c>
      <c r="CE862" s="8">
        <f>IF(CE$1&lt;=cockpit!$C$15,1/(1+EXP(-(BI862+AM$14))),0)</f>
        <v>0.85450386467754336</v>
      </c>
      <c r="CH862" s="6">
        <v>5.6080308035779387</v>
      </c>
      <c r="CK862" s="9">
        <f t="shared" si="300"/>
        <v>5.6080308035779387</v>
      </c>
      <c r="CM862" s="9">
        <f t="shared" si="301"/>
        <v>0.15363985094375646</v>
      </c>
      <c r="CP862">
        <f t="shared" si="302"/>
        <v>-0.39196919642206129</v>
      </c>
      <c r="CV862">
        <v>3.0736577228197028E-2</v>
      </c>
      <c r="CW862">
        <v>-0.16077189986584167</v>
      </c>
      <c r="CX862">
        <v>-6.6348395741399032E-3</v>
      </c>
      <c r="CY862">
        <v>-0.10497024838058354</v>
      </c>
      <c r="CZ862">
        <v>-0.12546952734044953</v>
      </c>
      <c r="DA862">
        <v>-0.29554240625836642</v>
      </c>
      <c r="DB862">
        <v>-5.2052072016461259E-3</v>
      </c>
      <c r="DC862">
        <v>-0.24642362280612856</v>
      </c>
      <c r="DD862">
        <v>-0.10671645658448242</v>
      </c>
      <c r="DE862">
        <v>-0.23165827105335457</v>
      </c>
      <c r="DF862">
        <v>-0.28552455543072675</v>
      </c>
      <c r="DG862">
        <v>-7.8006333792436974E-2</v>
      </c>
      <c r="DH862">
        <v>4.0244833640579077E-2</v>
      </c>
      <c r="DI862">
        <v>-0.19495991074422742</v>
      </c>
      <c r="DJ862">
        <v>-5.4005688875654802E-2</v>
      </c>
      <c r="DK862">
        <v>7.0708314848263717E-2</v>
      </c>
      <c r="DL862">
        <v>-0.25990299262955496</v>
      </c>
      <c r="DM862">
        <v>-0.23317073180365058</v>
      </c>
      <c r="DN862">
        <v>-0.15577324392043795</v>
      </c>
      <c r="DO862">
        <v>8.301615510289663E-3</v>
      </c>
      <c r="DR862">
        <f t="shared" si="303"/>
        <v>1.2658490889981928E-2</v>
      </c>
      <c r="DS862">
        <f t="shared" si="315"/>
        <v>-4.7563424553959566E-2</v>
      </c>
      <c r="DT862">
        <f t="shared" si="316"/>
        <v>-2.2606304546706197E-3</v>
      </c>
      <c r="DU862">
        <f t="shared" si="317"/>
        <v>-2.764675155152415E-2</v>
      </c>
      <c r="DV862">
        <f t="shared" si="318"/>
        <v>-3.124266035235795E-2</v>
      </c>
      <c r="DW862">
        <f t="shared" si="319"/>
        <v>-7.1597332441587572E-2</v>
      </c>
      <c r="DX862">
        <f t="shared" si="320"/>
        <v>-1.3301278290661525E-3</v>
      </c>
      <c r="DY862">
        <f t="shared" si="321"/>
        <v>-6.1233294027020074E-2</v>
      </c>
      <c r="DZ862">
        <f t="shared" si="322"/>
        <v>-4.906184441814182E-2</v>
      </c>
      <c r="EA862">
        <f t="shared" si="304"/>
        <v>-9.988662632770573E-2</v>
      </c>
      <c r="EB862">
        <f t="shared" si="305"/>
        <v>-9.7170129044662601E-2</v>
      </c>
      <c r="EC862">
        <f t="shared" si="306"/>
        <v>-1.8197795318744204E-2</v>
      </c>
      <c r="ED862">
        <f t="shared" si="307"/>
        <v>9.3501358669496881E-3</v>
      </c>
      <c r="EE862">
        <f t="shared" si="308"/>
        <v>-7.8489110744605614E-2</v>
      </c>
      <c r="EF862">
        <f t="shared" si="309"/>
        <v>-1.8907210745736598E-2</v>
      </c>
      <c r="EG862">
        <f t="shared" si="310"/>
        <v>8.2189694090516376E-3</v>
      </c>
      <c r="EH862">
        <f t="shared" si="311"/>
        <v>-7.9708979479060513E-2</v>
      </c>
      <c r="EI862">
        <f t="shared" si="312"/>
        <v>-9.2579961156318585E-2</v>
      </c>
      <c r="EJ862">
        <f t="shared" si="313"/>
        <v>-3.0443710123318157E-2</v>
      </c>
      <c r="EK862">
        <f t="shared" si="314"/>
        <v>2.2399680076520267E-3</v>
      </c>
    </row>
    <row r="863" spans="1:141" x14ac:dyDescent="0.3">
      <c r="A863" s="6">
        <f>('Base original'!A863-MIN('Base original'!A:A))/(MAX('Base original'!A:A)-MIN('Base original'!A:A))</f>
        <v>0.38938053097345132</v>
      </c>
      <c r="B863" s="6">
        <f>('Base original'!B863-MIN('Base original'!B:B))/(MAX('Base original'!B:B)-MIN('Base original'!B:B))</f>
        <v>0.18493150684931509</v>
      </c>
      <c r="C863" s="6">
        <f>('Base original'!C863-MIN('Base original'!C:C))/(MAX('Base original'!C:C)-MIN('Base original'!C:C))</f>
        <v>0.4</v>
      </c>
      <c r="D863" s="6">
        <f>('Base original'!D863-MIN('Base original'!D:D))/(MAX('Base original'!D:D)-MIN('Base original'!D:D))</f>
        <v>2.7397260273972605E-2</v>
      </c>
      <c r="E863" s="6">
        <f>('Base original'!E863-MIN('Base original'!E:E))/(MAX('Base original'!E:E)-MIN('Base original'!E:E))</f>
        <v>5.3422370617696162E-2</v>
      </c>
      <c r="F863" s="6">
        <f>('Base original'!F863-MIN('Base original'!F:F))/(MAX('Base original'!F:F)-MIN('Base original'!F:F))</f>
        <v>0.35820895522388058</v>
      </c>
      <c r="G863" s="6">
        <f>('Base original'!G863-MIN('Base original'!G:G))/(MAX('Base original'!G:G)-MIN('Base original'!G:G))</f>
        <v>0.15547703180212014</v>
      </c>
      <c r="H863" s="6">
        <f>('Base original'!H863-MIN('Base original'!H:H))/(MAX('Base original'!H:H)-MIN('Base original'!H:H))</f>
        <v>0.3458149779734952</v>
      </c>
      <c r="I863" s="6">
        <f>('Base original'!I863-MIN('Base original'!I:I))/(MAX('Base original'!I:I)-MIN('Base original'!I:I))</f>
        <v>0.3622047244094489</v>
      </c>
      <c r="J863" s="6">
        <f>('Base original'!J863-MIN('Base original'!J:J))/(MAX('Base original'!J:J)-MIN('Base original'!J:J))</f>
        <v>0.29940119760479039</v>
      </c>
      <c r="K863" s="6">
        <f>('Base original'!K863-MIN('Base original'!K:K))/(MAX('Base original'!K:K)-MIN('Base original'!K:K))</f>
        <v>0.38461538461538464</v>
      </c>
      <c r="L863" s="6">
        <f>'Base original'!L863</f>
        <v>6</v>
      </c>
      <c r="M863">
        <v>1219</v>
      </c>
      <c r="O863">
        <v>0.14815647186523562</v>
      </c>
      <c r="P863" t="str">
        <f>IF(O863&lt;=cockpit!C$11,"treino","teste")</f>
        <v>treino</v>
      </c>
      <c r="AP863" s="6">
        <v>1.0204199347911536</v>
      </c>
      <c r="AQ863" s="6">
        <v>1.6004333888857309</v>
      </c>
      <c r="AR863" s="6">
        <v>1.4911030547378179</v>
      </c>
      <c r="AS863" s="6">
        <v>1.7024622706989054</v>
      </c>
      <c r="AT863" s="6">
        <v>1.7483370068460309</v>
      </c>
      <c r="AU863" s="6">
        <v>1.541021675319316</v>
      </c>
      <c r="AV863" s="6">
        <v>1.4568784472502265</v>
      </c>
      <c r="AW863" s="6">
        <v>1.9382174705374828</v>
      </c>
      <c r="AX863" s="6">
        <v>1.0361287387480724</v>
      </c>
      <c r="AY863" s="6">
        <v>1.1042446845965106</v>
      </c>
      <c r="AZ863" s="6">
        <v>1.0917300884799828</v>
      </c>
      <c r="BA863" s="6">
        <v>1.6027358322529695</v>
      </c>
      <c r="BB863" s="6">
        <v>1.1471995505785622</v>
      </c>
      <c r="BC863" s="6">
        <v>1.3010087966277688</v>
      </c>
      <c r="BD863" s="6">
        <v>1.2178330496276675</v>
      </c>
      <c r="BE863" s="6">
        <v>1.7050579297978894</v>
      </c>
      <c r="BF863" s="6">
        <v>1.2722409491081923</v>
      </c>
      <c r="BG863" s="6">
        <v>1.2641112146776239</v>
      </c>
      <c r="BH863" s="6">
        <v>1.3590917290752262</v>
      </c>
      <c r="BI863" s="6">
        <v>1.2324100612860125</v>
      </c>
      <c r="BL863" s="8">
        <f>IF(BL$1&lt;=cockpit!$C$15,1/(1+EXP(-(AP863+T$14))),0)</f>
        <v>0.76468851148366312</v>
      </c>
      <c r="BM863" s="8">
        <f>IF(BM$1&lt;=cockpit!$C$15,1/(1+EXP(-(AQ863+U$14))),0)</f>
        <v>0.84812706249523917</v>
      </c>
      <c r="BN863" s="8">
        <f>IF(BN$1&lt;=cockpit!$C$15,1/(1+EXP(-(AR863+V$14))),0)</f>
        <v>0.83794767676059823</v>
      </c>
      <c r="BO863" s="8">
        <f>IF(BO$1&lt;=cockpit!$C$15,1/(1+EXP(-(AS863+W$14))),0)</f>
        <v>0.85454780697947674</v>
      </c>
      <c r="BP863" s="8">
        <f>IF(BP$1&lt;=cockpit!$C$15,1/(1+EXP(-(AT863+X$14))),0)</f>
        <v>0.86481332187199078</v>
      </c>
      <c r="BQ863" s="8">
        <f>IF(BQ$1&lt;=cockpit!$C$15,1/(1+EXP(-(AU863+Y$14))),0)</f>
        <v>0.87962582772597042</v>
      </c>
      <c r="BR863" s="8">
        <f>IF(BR$1&lt;=cockpit!$C$15,1/(1+EXP(-(AV863+Z$14))),0)</f>
        <v>0.86452504695252863</v>
      </c>
      <c r="BS863" s="8">
        <f>IF(BS$1&lt;=cockpit!$C$15,1/(1+EXP(-(AW863+AA$14))),0)</f>
        <v>0.8856423549010729</v>
      </c>
      <c r="BT863" s="8">
        <f>IF(BT$1&lt;=cockpit!$C$15,1/(1+EXP(-(AX863+AB$14))),0)</f>
        <v>0.75585488078817753</v>
      </c>
      <c r="BU863" s="8">
        <f>IF(BU$1&lt;=cockpit!$C$15,1/(1+EXP(-(AY863+AC$14))),0)</f>
        <v>0.7585630802444927</v>
      </c>
      <c r="BV863" s="8">
        <f>IF(BV$1&lt;=cockpit!$C$15,1/(1+EXP(-(AZ863+AD$14))),0)</f>
        <v>0.8125779241247425</v>
      </c>
      <c r="BW863" s="8">
        <f>IF(BW$1&lt;=cockpit!$C$15,1/(1+EXP(-(BA863+AE$14))),0)</f>
        <v>0.8838087688550873</v>
      </c>
      <c r="BX863" s="8">
        <f>IF(BX$1&lt;=cockpit!$C$15,1/(1+EXP(-(BB863+AF$14))),0)</f>
        <v>0.86730698538311612</v>
      </c>
      <c r="BY863" s="8">
        <f>IF(BY$1&lt;=cockpit!$C$15,1/(1+EXP(-(BC863+AG$14))),0)</f>
        <v>0.78115539984122151</v>
      </c>
      <c r="BZ863" s="8">
        <f>IF(BZ$1&lt;=cockpit!$C$15,1/(1+EXP(-(BD863+AH$14))),0)</f>
        <v>0.82088537157853758</v>
      </c>
      <c r="CA863" s="8">
        <f>IF(CA$1&lt;=cockpit!$C$15,1/(1+EXP(-(BE863+AI$14))),0)</f>
        <v>0.93560216687232556</v>
      </c>
      <c r="CB863" s="8">
        <f>IF(CB$1&lt;=cockpit!$C$15,1/(1+EXP(-(BF863+AJ$14))),0)</f>
        <v>0.84359783564262847</v>
      </c>
      <c r="CC863" s="8">
        <f>IF(CC$1&lt;=cockpit!$C$15,1/(1+EXP(-(BG863+AK$14))),0)</f>
        <v>0.81023554082818783</v>
      </c>
      <c r="CD863" s="8">
        <f>IF(CD$1&lt;=cockpit!$C$15,1/(1+EXP(-(BH863+AL$14))),0)</f>
        <v>0.90805436733939415</v>
      </c>
      <c r="CE863" s="8">
        <f>IF(CE$1&lt;=cockpit!$C$15,1/(1+EXP(-(BI863+AM$14))),0)</f>
        <v>0.85496213599949489</v>
      </c>
      <c r="CH863" s="6">
        <v>5.6791732499086915</v>
      </c>
      <c r="CK863" s="9">
        <f t="shared" si="300"/>
        <v>5.6791732499086915</v>
      </c>
      <c r="CM863" s="9">
        <f t="shared" si="301"/>
        <v>0.10292980357415089</v>
      </c>
      <c r="CP863">
        <f t="shared" si="302"/>
        <v>-0.32082675009130845</v>
      </c>
      <c r="CV863">
        <v>2.5157885545768244E-2</v>
      </c>
      <c r="CW863">
        <v>-0.13159178479020953</v>
      </c>
      <c r="CX863">
        <v>-5.4306155620873165E-3</v>
      </c>
      <c r="CY863">
        <v>-8.5918138342578665E-2</v>
      </c>
      <c r="CZ863">
        <v>-0.10269679622677454</v>
      </c>
      <c r="DA863">
        <v>-0.24190143148886539</v>
      </c>
      <c r="DB863">
        <v>-4.2604616008086122E-3</v>
      </c>
      <c r="DC863">
        <v>-0.20169771189235969</v>
      </c>
      <c r="DD863">
        <v>-8.7347409591833722E-2</v>
      </c>
      <c r="DE863">
        <v>-0.18961227288327825</v>
      </c>
      <c r="DF863">
        <v>-0.23370182153668326</v>
      </c>
      <c r="DG863">
        <v>-6.3848176809836663E-2</v>
      </c>
      <c r="DH863">
        <v>3.2940392517399462E-2</v>
      </c>
      <c r="DI863">
        <v>-0.15957466845127227</v>
      </c>
      <c r="DJ863">
        <v>-4.4203651222026158E-2</v>
      </c>
      <c r="DK863">
        <v>5.7874748996282775E-2</v>
      </c>
      <c r="DL863">
        <v>-0.21273057481425167</v>
      </c>
      <c r="DM863">
        <v>-0.19085022186393141</v>
      </c>
      <c r="DN863">
        <v>-0.12750038537304295</v>
      </c>
      <c r="DO863">
        <v>6.7948715077242429E-3</v>
      </c>
      <c r="DR863">
        <f t="shared" si="303"/>
        <v>1.0446849216737289E-2</v>
      </c>
      <c r="DS863">
        <f t="shared" si="315"/>
        <v>-3.6935246090521227E-2</v>
      </c>
      <c r="DT863">
        <f t="shared" si="316"/>
        <v>-1.6174745834766648E-3</v>
      </c>
      <c r="DU863">
        <f t="shared" si="317"/>
        <v>-2.3176249898346876E-2</v>
      </c>
      <c r="DV863">
        <f t="shared" si="318"/>
        <v>-2.5889648546156736E-2</v>
      </c>
      <c r="DW863">
        <f t="shared" si="319"/>
        <v>-5.4732231619836286E-2</v>
      </c>
      <c r="DX863">
        <f t="shared" si="320"/>
        <v>-1.0761774467191918E-3</v>
      </c>
      <c r="DY863">
        <f t="shared" si="321"/>
        <v>-4.3493614391621339E-2</v>
      </c>
      <c r="DZ863">
        <f t="shared" si="322"/>
        <v>-3.7444384454154059E-2</v>
      </c>
      <c r="EA863">
        <f t="shared" si="304"/>
        <v>-8.0505968149763671E-2</v>
      </c>
      <c r="EB863">
        <f t="shared" si="305"/>
        <v>-7.9392509102702485E-2</v>
      </c>
      <c r="EC863">
        <f t="shared" si="306"/>
        <v>-1.3975220473437589E-2</v>
      </c>
      <c r="ED863">
        <f t="shared" si="307"/>
        <v>8.1619241143091586E-3</v>
      </c>
      <c r="EE863">
        <f t="shared" si="308"/>
        <v>-6.2201605968824306E-2</v>
      </c>
      <c r="EF863">
        <f t="shared" si="309"/>
        <v>-1.4416897373258766E-2</v>
      </c>
      <c r="EG863">
        <f t="shared" si="310"/>
        <v>7.2140055895146818E-3</v>
      </c>
      <c r="EH863">
        <f t="shared" si="311"/>
        <v>-6.1339306548632309E-2</v>
      </c>
      <c r="EI863">
        <f t="shared" si="312"/>
        <v>-6.5560556819439994E-2</v>
      </c>
      <c r="EJ863">
        <f t="shared" si="313"/>
        <v>-2.2368319018164239E-2</v>
      </c>
      <c r="EK863">
        <f t="shared" si="314"/>
        <v>1.8280905045895625E-3</v>
      </c>
    </row>
    <row r="864" spans="1:141" x14ac:dyDescent="0.3">
      <c r="A864" s="6">
        <f>('Base original'!A864-MIN('Base original'!A:A))/(MAX('Base original'!A:A)-MIN('Base original'!A:A))</f>
        <v>0.55752212389380529</v>
      </c>
      <c r="B864" s="6">
        <f>('Base original'!B864-MIN('Base original'!B:B))/(MAX('Base original'!B:B)-MIN('Base original'!B:B))</f>
        <v>0.13698630136986303</v>
      </c>
      <c r="C864" s="6">
        <f>('Base original'!C864-MIN('Base original'!C:C))/(MAX('Base original'!C:C)-MIN('Base original'!C:C))</f>
        <v>0.52</v>
      </c>
      <c r="D864" s="6">
        <f>('Base original'!D864-MIN('Base original'!D:D))/(MAX('Base original'!D:D)-MIN('Base original'!D:D))</f>
        <v>6.164383561643836E-2</v>
      </c>
      <c r="E864" s="6">
        <f>('Base original'!E864-MIN('Base original'!E:E))/(MAX('Base original'!E:E)-MIN('Base original'!E:E))</f>
        <v>0.20033388981636063</v>
      </c>
      <c r="F864" s="6">
        <f>('Base original'!F864-MIN('Base original'!F:F))/(MAX('Base original'!F:F)-MIN('Base original'!F:F))</f>
        <v>0.23880597014925373</v>
      </c>
      <c r="G864" s="6">
        <f>('Base original'!G864-MIN('Base original'!G:G))/(MAX('Base original'!G:G)-MIN('Base original'!G:G))</f>
        <v>0.13427561837455831</v>
      </c>
      <c r="H864" s="6">
        <f>('Base original'!H864-MIN('Base original'!H:H))/(MAX('Base original'!H:H)-MIN('Base original'!H:H))</f>
        <v>0.53377386196769583</v>
      </c>
      <c r="I864" s="6">
        <f>('Base original'!I864-MIN('Base original'!I:I))/(MAX('Base original'!I:I)-MIN('Base original'!I:I))</f>
        <v>0.42519685039370059</v>
      </c>
      <c r="J864" s="6">
        <f>('Base original'!J864-MIN('Base original'!J:J))/(MAX('Base original'!J:J)-MIN('Base original'!J:J))</f>
        <v>0.26347305389221559</v>
      </c>
      <c r="K864" s="6">
        <f>('Base original'!K864-MIN('Base original'!K:K))/(MAX('Base original'!K:K)-MIN('Base original'!K:K))</f>
        <v>0.47692307692307689</v>
      </c>
      <c r="L864" s="6">
        <f>'Base original'!L864</f>
        <v>6</v>
      </c>
      <c r="M864">
        <v>1220</v>
      </c>
      <c r="O864">
        <v>0.51741864841193397</v>
      </c>
      <c r="P864" t="str">
        <f>IF(O864&lt;=cockpit!C$11,"treino","teste")</f>
        <v>treino</v>
      </c>
      <c r="AP864" s="6">
        <v>1.2808824445120228</v>
      </c>
      <c r="AQ864" s="6">
        <v>1.9154166550575988</v>
      </c>
      <c r="AR864" s="6">
        <v>1.727741149600035</v>
      </c>
      <c r="AS864" s="6">
        <v>2.0521671214384241</v>
      </c>
      <c r="AT864" s="6">
        <v>1.9556300082923945</v>
      </c>
      <c r="AU864" s="6">
        <v>1.8394953070080606</v>
      </c>
      <c r="AV864" s="6">
        <v>1.8549913473722004</v>
      </c>
      <c r="AW864" s="6">
        <v>2.2135629546671218</v>
      </c>
      <c r="AX864" s="6">
        <v>1.2686522831270148</v>
      </c>
      <c r="AY864" s="6">
        <v>1.2188828869943191</v>
      </c>
      <c r="AZ864" s="6">
        <v>1.2261932050931632</v>
      </c>
      <c r="BA864" s="6">
        <v>1.9419915820399576</v>
      </c>
      <c r="BB864" s="6">
        <v>1.464118144719075</v>
      </c>
      <c r="BC864" s="6">
        <v>1.5326363740645597</v>
      </c>
      <c r="BD864" s="6">
        <v>1.5003624330577452</v>
      </c>
      <c r="BE864" s="6">
        <v>2.1345938896181673</v>
      </c>
      <c r="BF864" s="6">
        <v>1.5562122728947994</v>
      </c>
      <c r="BG864" s="6">
        <v>1.4594744616842437</v>
      </c>
      <c r="BH864" s="6">
        <v>1.501461499000627</v>
      </c>
      <c r="BI864" s="6">
        <v>1.5781535364948425</v>
      </c>
      <c r="BL864" s="8">
        <f>IF(BL$1&lt;=cockpit!$C$15,1/(1+EXP(-(AP864+T$14))),0)</f>
        <v>0.80830299672029282</v>
      </c>
      <c r="BM864" s="8">
        <f>IF(BM$1&lt;=cockpit!$C$15,1/(1+EXP(-(AQ864+U$14))),0)</f>
        <v>0.88442003708184636</v>
      </c>
      <c r="BN864" s="8">
        <f>IF(BN$1&lt;=cockpit!$C$15,1/(1+EXP(-(AR864+V$14))),0)</f>
        <v>0.86757373313335107</v>
      </c>
      <c r="BO864" s="8">
        <f>IF(BO$1&lt;=cockpit!$C$15,1/(1+EXP(-(AS864+W$14))),0)</f>
        <v>0.89287305066942546</v>
      </c>
      <c r="BP864" s="8">
        <f>IF(BP$1&lt;=cockpit!$C$15,1/(1+EXP(-(AT864+X$14))),0)</f>
        <v>0.88726962934289377</v>
      </c>
      <c r="BQ864" s="8">
        <f>IF(BQ$1&lt;=cockpit!$C$15,1/(1+EXP(-(AU864+Y$14))),0)</f>
        <v>0.90782521542898897</v>
      </c>
      <c r="BR864" s="8">
        <f>IF(BR$1&lt;=cockpit!$C$15,1/(1+EXP(-(AV864+Z$14))),0)</f>
        <v>0.90478039511946207</v>
      </c>
      <c r="BS864" s="8">
        <f>IF(BS$1&lt;=cockpit!$C$15,1/(1+EXP(-(AW864+AA$14))),0)</f>
        <v>0.91070942263005583</v>
      </c>
      <c r="BT864" s="8">
        <f>IF(BT$1&lt;=cockpit!$C$15,1/(1+EXP(-(AX864+AB$14))),0)</f>
        <v>0.79618358737865669</v>
      </c>
      <c r="BU864" s="8">
        <f>IF(BU$1&lt;=cockpit!$C$15,1/(1+EXP(-(AY864+AC$14))),0)</f>
        <v>0.77893243408993418</v>
      </c>
      <c r="BV864" s="8">
        <f>IF(BV$1&lt;=cockpit!$C$15,1/(1+EXP(-(AZ864+AD$14))),0)</f>
        <v>0.83220164312197165</v>
      </c>
      <c r="BW864" s="8">
        <f>IF(BW$1&lt;=cockpit!$C$15,1/(1+EXP(-(BA864+AE$14))),0)</f>
        <v>0.9143746563623899</v>
      </c>
      <c r="BX864" s="8">
        <f>IF(BX$1&lt;=cockpit!$C$15,1/(1+EXP(-(BB864+AF$14))),0)</f>
        <v>0.89973407007710215</v>
      </c>
      <c r="BY864" s="8">
        <f>IF(BY$1&lt;=cockpit!$C$15,1/(1+EXP(-(BC864+AG$14))),0)</f>
        <v>0.8181762242136299</v>
      </c>
      <c r="BZ864" s="8">
        <f>IF(BZ$1&lt;=cockpit!$C$15,1/(1+EXP(-(BD864+AH$14))),0)</f>
        <v>0.85874277118749964</v>
      </c>
      <c r="CA864" s="8">
        <f>IF(CA$1&lt;=cockpit!$C$15,1/(1+EXP(-(BE864+AI$14))),0)</f>
        <v>0.95712505052219488</v>
      </c>
      <c r="CB864" s="8">
        <f>IF(CB$1&lt;=cockpit!$C$15,1/(1+EXP(-(BF864+AJ$14))),0)</f>
        <v>0.87752693697551976</v>
      </c>
      <c r="CC864" s="8">
        <f>IF(CC$1&lt;=cockpit!$C$15,1/(1+EXP(-(BG864+AK$14))),0)</f>
        <v>0.83847226322267632</v>
      </c>
      <c r="CD864" s="8">
        <f>IF(CD$1&lt;=cockpit!$C$15,1/(1+EXP(-(BH864+AL$14))),0)</f>
        <v>0.91927051549641492</v>
      </c>
      <c r="CE864" s="8">
        <f>IF(CE$1&lt;=cockpit!$C$15,1/(1+EXP(-(BI864+AM$14))),0)</f>
        <v>0.89281334820489455</v>
      </c>
      <c r="CH864" s="6">
        <v>5.848912438898406</v>
      </c>
      <c r="CK864" s="9">
        <f t="shared" si="300"/>
        <v>5.848912438898406</v>
      </c>
      <c r="CM864" s="9">
        <f t="shared" si="301"/>
        <v>2.2827451119627914E-2</v>
      </c>
      <c r="CP864">
        <f t="shared" si="302"/>
        <v>-0.15108756110159405</v>
      </c>
      <c r="CV864">
        <v>1.1847651632855985E-2</v>
      </c>
      <c r="CW864">
        <v>-6.1970773382519197E-2</v>
      </c>
      <c r="CX864">
        <v>-2.5574502759592773E-3</v>
      </c>
      <c r="CY864">
        <v>-4.0461594841686606E-2</v>
      </c>
      <c r="CZ864">
        <v>-4.83632006072897E-2</v>
      </c>
      <c r="DA864">
        <v>-0.11391910836685294</v>
      </c>
      <c r="DB864">
        <v>-2.0063874108065061E-3</v>
      </c>
      <c r="DC864">
        <v>-9.4985893043256497E-2</v>
      </c>
      <c r="DD864">
        <v>-4.1134684311754537E-2</v>
      </c>
      <c r="DE864">
        <v>-8.9294473907525124E-2</v>
      </c>
      <c r="DF864">
        <v>-0.11005765021441717</v>
      </c>
      <c r="DG864">
        <v>-3.0068145228650985E-2</v>
      </c>
      <c r="DH864">
        <v>1.551268267302101E-2</v>
      </c>
      <c r="DI864">
        <v>-7.5148806834331894E-2</v>
      </c>
      <c r="DJ864">
        <v>-2.0816910849923424E-2</v>
      </c>
      <c r="DK864">
        <v>2.7255067330659539E-2</v>
      </c>
      <c r="DL864">
        <v>-0.10018162048918317</v>
      </c>
      <c r="DM864">
        <v>-8.987746361209889E-2</v>
      </c>
      <c r="DN864">
        <v>-6.0044002752401064E-2</v>
      </c>
      <c r="DO864">
        <v>3.1999219635164061E-3</v>
      </c>
      <c r="DR864">
        <f t="shared" si="303"/>
        <v>4.1069441933915029E-3</v>
      </c>
      <c r="DS864">
        <f t="shared" si="315"/>
        <v>-1.3497308684203981E-2</v>
      </c>
      <c r="DT864">
        <f t="shared" si="316"/>
        <v>-6.3249790591154867E-4</v>
      </c>
      <c r="DU864">
        <f t="shared" si="317"/>
        <v>-8.2047097629631659E-3</v>
      </c>
      <c r="DV864">
        <f t="shared" si="318"/>
        <v>-1.0289396907877179E-2</v>
      </c>
      <c r="DW864">
        <f t="shared" si="319"/>
        <v>-2.0033060051409753E-2</v>
      </c>
      <c r="DX864">
        <f t="shared" si="320"/>
        <v>-3.6390337347652922E-4</v>
      </c>
      <c r="DY864">
        <f t="shared" si="321"/>
        <v>-1.620538625104016E-2</v>
      </c>
      <c r="DZ864">
        <f t="shared" si="322"/>
        <v>-1.5059066310748534E-2</v>
      </c>
      <c r="EA864">
        <f t="shared" si="304"/>
        <v>-3.5116325482174741E-2</v>
      </c>
      <c r="EB864">
        <f t="shared" si="305"/>
        <v>-3.3836170776792386E-2</v>
      </c>
      <c r="EC864">
        <f t="shared" si="306"/>
        <v>-4.9287399309688581E-3</v>
      </c>
      <c r="ED864">
        <f t="shared" si="307"/>
        <v>2.954834126549784E-3</v>
      </c>
      <c r="EE864">
        <f t="shared" si="308"/>
        <v>-2.4843268663930804E-2</v>
      </c>
      <c r="EF864">
        <f t="shared" si="309"/>
        <v>-5.4657058681905632E-3</v>
      </c>
      <c r="EG864">
        <f t="shared" si="310"/>
        <v>2.287017334327862E-3</v>
      </c>
      <c r="EH864">
        <f t="shared" si="311"/>
        <v>-2.3036410479490298E-2</v>
      </c>
      <c r="EI864">
        <f t="shared" si="312"/>
        <v>-2.6690394814339338E-2</v>
      </c>
      <c r="EJ864">
        <f t="shared" si="313"/>
        <v>-9.3033210224500052E-3</v>
      </c>
      <c r="EK864">
        <f t="shared" si="314"/>
        <v>6.4921400847561014E-4</v>
      </c>
    </row>
    <row r="865" spans="1:141" x14ac:dyDescent="0.3">
      <c r="A865" s="6">
        <f>('Base original'!A865-MIN('Base original'!A:A))/(MAX('Base original'!A:A)-MIN('Base original'!A:A))</f>
        <v>0.55752212389380529</v>
      </c>
      <c r="B865" s="6">
        <f>('Base original'!B865-MIN('Base original'!B:B))/(MAX('Base original'!B:B)-MIN('Base original'!B:B))</f>
        <v>0.13698630136986303</v>
      </c>
      <c r="C865" s="6">
        <f>('Base original'!C865-MIN('Base original'!C:C))/(MAX('Base original'!C:C)-MIN('Base original'!C:C))</f>
        <v>0.52</v>
      </c>
      <c r="D865" s="6">
        <f>('Base original'!D865-MIN('Base original'!D:D))/(MAX('Base original'!D:D)-MIN('Base original'!D:D))</f>
        <v>6.164383561643836E-2</v>
      </c>
      <c r="E865" s="6">
        <f>('Base original'!E865-MIN('Base original'!E:E))/(MAX('Base original'!E:E)-MIN('Base original'!E:E))</f>
        <v>0.20033388981636063</v>
      </c>
      <c r="F865" s="6">
        <f>('Base original'!F865-MIN('Base original'!F:F))/(MAX('Base original'!F:F)-MIN('Base original'!F:F))</f>
        <v>0.23880597014925373</v>
      </c>
      <c r="G865" s="6">
        <f>('Base original'!G865-MIN('Base original'!G:G))/(MAX('Base original'!G:G)-MIN('Base original'!G:G))</f>
        <v>0.13427561837455831</v>
      </c>
      <c r="H865" s="6">
        <f>('Base original'!H865-MIN('Base original'!H:H))/(MAX('Base original'!H:H)-MIN('Base original'!H:H))</f>
        <v>0.53377386196769583</v>
      </c>
      <c r="I865" s="6">
        <f>('Base original'!I865-MIN('Base original'!I:I))/(MAX('Base original'!I:I)-MIN('Base original'!I:I))</f>
        <v>0.42519685039370059</v>
      </c>
      <c r="J865" s="6">
        <f>('Base original'!J865-MIN('Base original'!J:J))/(MAX('Base original'!J:J)-MIN('Base original'!J:J))</f>
        <v>0.26347305389221559</v>
      </c>
      <c r="K865" s="6">
        <f>('Base original'!K865-MIN('Base original'!K:K))/(MAX('Base original'!K:K)-MIN('Base original'!K:K))</f>
        <v>0.47692307692307689</v>
      </c>
      <c r="L865" s="6">
        <f>'Base original'!L865</f>
        <v>6</v>
      </c>
      <c r="M865">
        <v>1221</v>
      </c>
      <c r="O865">
        <v>8.8763461250461528E-2</v>
      </c>
      <c r="P865" t="str">
        <f>IF(O865&lt;=cockpit!C$11,"treino","teste")</f>
        <v>treino</v>
      </c>
      <c r="AP865" s="6">
        <v>1.2808824445120228</v>
      </c>
      <c r="AQ865" s="6">
        <v>1.9154166550575988</v>
      </c>
      <c r="AR865" s="6">
        <v>1.727741149600035</v>
      </c>
      <c r="AS865" s="6">
        <v>2.0521671214384241</v>
      </c>
      <c r="AT865" s="6">
        <v>1.9556300082923945</v>
      </c>
      <c r="AU865" s="6">
        <v>1.8394953070080606</v>
      </c>
      <c r="AV865" s="6">
        <v>1.8549913473722004</v>
      </c>
      <c r="AW865" s="6">
        <v>2.2135629546671218</v>
      </c>
      <c r="AX865" s="6">
        <v>1.2686522831270148</v>
      </c>
      <c r="AY865" s="6">
        <v>1.2188828869943191</v>
      </c>
      <c r="AZ865" s="6">
        <v>1.2261932050931632</v>
      </c>
      <c r="BA865" s="6">
        <v>1.9419915820399576</v>
      </c>
      <c r="BB865" s="6">
        <v>1.464118144719075</v>
      </c>
      <c r="BC865" s="6">
        <v>1.5326363740645597</v>
      </c>
      <c r="BD865" s="6">
        <v>1.5003624330577452</v>
      </c>
      <c r="BE865" s="6">
        <v>2.1345938896181673</v>
      </c>
      <c r="BF865" s="6">
        <v>1.5562122728947994</v>
      </c>
      <c r="BG865" s="6">
        <v>1.4594744616842437</v>
      </c>
      <c r="BH865" s="6">
        <v>1.501461499000627</v>
      </c>
      <c r="BI865" s="6">
        <v>1.5781535364948425</v>
      </c>
      <c r="BL865" s="8">
        <f>IF(BL$1&lt;=cockpit!$C$15,1/(1+EXP(-(AP865+T$14))),0)</f>
        <v>0.80830299672029282</v>
      </c>
      <c r="BM865" s="8">
        <f>IF(BM$1&lt;=cockpit!$C$15,1/(1+EXP(-(AQ865+U$14))),0)</f>
        <v>0.88442003708184636</v>
      </c>
      <c r="BN865" s="8">
        <f>IF(BN$1&lt;=cockpit!$C$15,1/(1+EXP(-(AR865+V$14))),0)</f>
        <v>0.86757373313335107</v>
      </c>
      <c r="BO865" s="8">
        <f>IF(BO$1&lt;=cockpit!$C$15,1/(1+EXP(-(AS865+W$14))),0)</f>
        <v>0.89287305066942546</v>
      </c>
      <c r="BP865" s="8">
        <f>IF(BP$1&lt;=cockpit!$C$15,1/(1+EXP(-(AT865+X$14))),0)</f>
        <v>0.88726962934289377</v>
      </c>
      <c r="BQ865" s="8">
        <f>IF(BQ$1&lt;=cockpit!$C$15,1/(1+EXP(-(AU865+Y$14))),0)</f>
        <v>0.90782521542898897</v>
      </c>
      <c r="BR865" s="8">
        <f>IF(BR$1&lt;=cockpit!$C$15,1/(1+EXP(-(AV865+Z$14))),0)</f>
        <v>0.90478039511946207</v>
      </c>
      <c r="BS865" s="8">
        <f>IF(BS$1&lt;=cockpit!$C$15,1/(1+EXP(-(AW865+AA$14))),0)</f>
        <v>0.91070942263005583</v>
      </c>
      <c r="BT865" s="8">
        <f>IF(BT$1&lt;=cockpit!$C$15,1/(1+EXP(-(AX865+AB$14))),0)</f>
        <v>0.79618358737865669</v>
      </c>
      <c r="BU865" s="8">
        <f>IF(BU$1&lt;=cockpit!$C$15,1/(1+EXP(-(AY865+AC$14))),0)</f>
        <v>0.77893243408993418</v>
      </c>
      <c r="BV865" s="8">
        <f>IF(BV$1&lt;=cockpit!$C$15,1/(1+EXP(-(AZ865+AD$14))),0)</f>
        <v>0.83220164312197165</v>
      </c>
      <c r="BW865" s="8">
        <f>IF(BW$1&lt;=cockpit!$C$15,1/(1+EXP(-(BA865+AE$14))),0)</f>
        <v>0.9143746563623899</v>
      </c>
      <c r="BX865" s="8">
        <f>IF(BX$1&lt;=cockpit!$C$15,1/(1+EXP(-(BB865+AF$14))),0)</f>
        <v>0.89973407007710215</v>
      </c>
      <c r="BY865" s="8">
        <f>IF(BY$1&lt;=cockpit!$C$15,1/(1+EXP(-(BC865+AG$14))),0)</f>
        <v>0.8181762242136299</v>
      </c>
      <c r="BZ865" s="8">
        <f>IF(BZ$1&lt;=cockpit!$C$15,1/(1+EXP(-(BD865+AH$14))),0)</f>
        <v>0.85874277118749964</v>
      </c>
      <c r="CA865" s="8">
        <f>IF(CA$1&lt;=cockpit!$C$15,1/(1+EXP(-(BE865+AI$14))),0)</f>
        <v>0.95712505052219488</v>
      </c>
      <c r="CB865" s="8">
        <f>IF(CB$1&lt;=cockpit!$C$15,1/(1+EXP(-(BF865+AJ$14))),0)</f>
        <v>0.87752693697551976</v>
      </c>
      <c r="CC865" s="8">
        <f>IF(CC$1&lt;=cockpit!$C$15,1/(1+EXP(-(BG865+AK$14))),0)</f>
        <v>0.83847226322267632</v>
      </c>
      <c r="CD865" s="8">
        <f>IF(CD$1&lt;=cockpit!$C$15,1/(1+EXP(-(BH865+AL$14))),0)</f>
        <v>0.91927051549641492</v>
      </c>
      <c r="CE865" s="8">
        <f>IF(CE$1&lt;=cockpit!$C$15,1/(1+EXP(-(BI865+AM$14))),0)</f>
        <v>0.89281334820489455</v>
      </c>
      <c r="CH865" s="6">
        <v>5.848912438898406</v>
      </c>
      <c r="CK865" s="9">
        <f t="shared" si="300"/>
        <v>5.848912438898406</v>
      </c>
      <c r="CM865" s="9">
        <f t="shared" si="301"/>
        <v>2.2827451119627914E-2</v>
      </c>
      <c r="CP865">
        <f t="shared" si="302"/>
        <v>-0.15108756110159405</v>
      </c>
      <c r="CV865">
        <v>1.1847651632855985E-2</v>
      </c>
      <c r="CW865">
        <v>-6.1970773382519197E-2</v>
      </c>
      <c r="CX865">
        <v>-2.5574502759592773E-3</v>
      </c>
      <c r="CY865">
        <v>-4.0461594841686606E-2</v>
      </c>
      <c r="CZ865">
        <v>-4.83632006072897E-2</v>
      </c>
      <c r="DA865">
        <v>-0.11391910836685294</v>
      </c>
      <c r="DB865">
        <v>-2.0063874108065061E-3</v>
      </c>
      <c r="DC865">
        <v>-9.4985893043256497E-2</v>
      </c>
      <c r="DD865">
        <v>-4.1134684311754537E-2</v>
      </c>
      <c r="DE865">
        <v>-8.9294473907525124E-2</v>
      </c>
      <c r="DF865">
        <v>-0.11005765021441717</v>
      </c>
      <c r="DG865">
        <v>-3.0068145228650985E-2</v>
      </c>
      <c r="DH865">
        <v>1.551268267302101E-2</v>
      </c>
      <c r="DI865">
        <v>-7.5148806834331894E-2</v>
      </c>
      <c r="DJ865">
        <v>-2.0816910849923424E-2</v>
      </c>
      <c r="DK865">
        <v>2.7255067330659539E-2</v>
      </c>
      <c r="DL865">
        <v>-0.10018162048918317</v>
      </c>
      <c r="DM865">
        <v>-8.987746361209889E-2</v>
      </c>
      <c r="DN865">
        <v>-6.0044002752401064E-2</v>
      </c>
      <c r="DO865">
        <v>3.1999219635164061E-3</v>
      </c>
      <c r="DR865">
        <f t="shared" si="303"/>
        <v>4.1069441933915029E-3</v>
      </c>
      <c r="DS865">
        <f t="shared" si="315"/>
        <v>-1.3497308684203981E-2</v>
      </c>
      <c r="DT865">
        <f t="shared" si="316"/>
        <v>-6.3249790591154867E-4</v>
      </c>
      <c r="DU865">
        <f t="shared" si="317"/>
        <v>-8.2047097629631659E-3</v>
      </c>
      <c r="DV865">
        <f t="shared" si="318"/>
        <v>-1.0289396907877179E-2</v>
      </c>
      <c r="DW865">
        <f t="shared" si="319"/>
        <v>-2.0033060051409753E-2</v>
      </c>
      <c r="DX865">
        <f t="shared" si="320"/>
        <v>-3.6390337347652922E-4</v>
      </c>
      <c r="DY865">
        <f t="shared" si="321"/>
        <v>-1.620538625104016E-2</v>
      </c>
      <c r="DZ865">
        <f t="shared" si="322"/>
        <v>-1.5059066310748534E-2</v>
      </c>
      <c r="EA865">
        <f t="shared" si="304"/>
        <v>-3.5116325482174741E-2</v>
      </c>
      <c r="EB865">
        <f t="shared" si="305"/>
        <v>-3.3836170776792386E-2</v>
      </c>
      <c r="EC865">
        <f t="shared" si="306"/>
        <v>-4.9287399309688581E-3</v>
      </c>
      <c r="ED865">
        <f t="shared" si="307"/>
        <v>2.954834126549784E-3</v>
      </c>
      <c r="EE865">
        <f t="shared" si="308"/>
        <v>-2.4843268663930804E-2</v>
      </c>
      <c r="EF865">
        <f t="shared" si="309"/>
        <v>-5.4657058681905632E-3</v>
      </c>
      <c r="EG865">
        <f t="shared" si="310"/>
        <v>2.287017334327862E-3</v>
      </c>
      <c r="EH865">
        <f t="shared" si="311"/>
        <v>-2.3036410479490298E-2</v>
      </c>
      <c r="EI865">
        <f t="shared" si="312"/>
        <v>-2.6690394814339338E-2</v>
      </c>
      <c r="EJ865">
        <f t="shared" si="313"/>
        <v>-9.3033210224500052E-3</v>
      </c>
      <c r="EK865">
        <f t="shared" si="314"/>
        <v>6.4921400847561014E-4</v>
      </c>
    </row>
    <row r="866" spans="1:141" x14ac:dyDescent="0.3">
      <c r="A866" s="6">
        <f>('Base original'!A866-MIN('Base original'!A:A))/(MAX('Base original'!A:A)-MIN('Base original'!A:A))</f>
        <v>0.70796460176991149</v>
      </c>
      <c r="B866" s="6">
        <f>('Base original'!B866-MIN('Base original'!B:B))/(MAX('Base original'!B:B)-MIN('Base original'!B:B))</f>
        <v>0.18493150684931509</v>
      </c>
      <c r="C866" s="6">
        <f>('Base original'!C866-MIN('Base original'!C:C))/(MAX('Base original'!C:C)-MIN('Base original'!C:C))</f>
        <v>0.49</v>
      </c>
      <c r="D866" s="6">
        <f>('Base original'!D866-MIN('Base original'!D:D))/(MAX('Base original'!D:D)-MIN('Base original'!D:D))</f>
        <v>0.10958904109589042</v>
      </c>
      <c r="E866" s="6">
        <f>('Base original'!E866-MIN('Base original'!E:E))/(MAX('Base original'!E:E)-MIN('Base original'!E:E))</f>
        <v>0.11352253756260436</v>
      </c>
      <c r="F866" s="6">
        <f>('Base original'!F866-MIN('Base original'!F:F))/(MAX('Base original'!F:F)-MIN('Base original'!F:F))</f>
        <v>0.1044776119402985</v>
      </c>
      <c r="G866" s="6">
        <f>('Base original'!G866-MIN('Base original'!G:G))/(MAX('Base original'!G:G)-MIN('Base original'!G:G))</f>
        <v>4.9469964664310952E-2</v>
      </c>
      <c r="H866" s="6">
        <f>('Base original'!H866-MIN('Base original'!H:H))/(MAX('Base original'!H:H)-MIN('Base original'!H:H))</f>
        <v>0.6703377386196766</v>
      </c>
      <c r="I866" s="6">
        <f>('Base original'!I866-MIN('Base original'!I:I))/(MAX('Base original'!I:I)-MIN('Base original'!I:I))</f>
        <v>0.25984251968503919</v>
      </c>
      <c r="J866" s="6">
        <f>('Base original'!J866-MIN('Base original'!J:J))/(MAX('Base original'!J:J)-MIN('Base original'!J:J))</f>
        <v>0.29341317365269459</v>
      </c>
      <c r="K866" s="6">
        <f>('Base original'!K866-MIN('Base original'!K:K))/(MAX('Base original'!K:K)-MIN('Base original'!K:K))</f>
        <v>0.29230769230769238</v>
      </c>
      <c r="L866" s="6">
        <f>'Base original'!L866</f>
        <v>6</v>
      </c>
      <c r="M866">
        <v>1224</v>
      </c>
      <c r="O866">
        <v>0.82632838132824604</v>
      </c>
      <c r="P866" t="str">
        <f>IF(O866&lt;=cockpit!C$11,"treino","teste")</f>
        <v>teste</v>
      </c>
      <c r="AP866" s="6">
        <v>1.2294672197649597</v>
      </c>
      <c r="AQ866" s="6">
        <v>1.8703504913028817</v>
      </c>
      <c r="AR866" s="6">
        <v>1.4773978076321357</v>
      </c>
      <c r="AS866" s="6">
        <v>1.9605725852532099</v>
      </c>
      <c r="AT866" s="6">
        <v>1.8665009446042475</v>
      </c>
      <c r="AU866" s="6">
        <v>1.7674470917183431</v>
      </c>
      <c r="AV866" s="6">
        <v>1.8014979469064847</v>
      </c>
      <c r="AW866" s="6">
        <v>2.2511560421185575</v>
      </c>
      <c r="AX866" s="6">
        <v>1.1778125751958239</v>
      </c>
      <c r="AY866" s="6">
        <v>1.1261129917375452</v>
      </c>
      <c r="AZ866" s="6">
        <v>1.16511568787668</v>
      </c>
      <c r="BA866" s="6">
        <v>1.6926396445992387</v>
      </c>
      <c r="BB866" s="6">
        <v>1.4446155334931257</v>
      </c>
      <c r="BC866" s="6">
        <v>1.4426042705839788</v>
      </c>
      <c r="BD866" s="6">
        <v>1.3420646546814068</v>
      </c>
      <c r="BE866" s="6">
        <v>2.0566630520719169</v>
      </c>
      <c r="BF866" s="6">
        <v>1.5644104531807976</v>
      </c>
      <c r="BG866" s="6">
        <v>1.2403774008233908</v>
      </c>
      <c r="BH866" s="6">
        <v>1.2686048720133467</v>
      </c>
      <c r="BI866" s="6">
        <v>1.495224592433648</v>
      </c>
      <c r="BL866" s="8">
        <f>IF(BL$1&lt;=cockpit!$C$15,1/(1+EXP(-(AP866+T$14))),0)</f>
        <v>0.80020973837044762</v>
      </c>
      <c r="BM866" s="8">
        <f>IF(BM$1&lt;=cockpit!$C$15,1/(1+EXP(-(AQ866+U$14))),0)</f>
        <v>0.87973291005033116</v>
      </c>
      <c r="BN866" s="8">
        <f>IF(BN$1&lt;=cockpit!$C$15,1/(1+EXP(-(AR866+V$14))),0)</f>
        <v>0.83607799203896094</v>
      </c>
      <c r="BO866" s="8">
        <f>IF(BO$1&lt;=cockpit!$C$15,1/(1+EXP(-(AS866+W$14))),0)</f>
        <v>0.88379151201003181</v>
      </c>
      <c r="BP866" s="8">
        <f>IF(BP$1&lt;=cockpit!$C$15,1/(1+EXP(-(AT866+X$14))),0)</f>
        <v>0.87804235113104967</v>
      </c>
      <c r="BQ866" s="8">
        <f>IF(BQ$1&lt;=cockpit!$C$15,1/(1+EXP(-(AU866+Y$14))),0)</f>
        <v>0.90161657872776557</v>
      </c>
      <c r="BR866" s="8">
        <f>IF(BR$1&lt;=cockpit!$C$15,1/(1+EXP(-(AV866+Z$14))),0)</f>
        <v>0.90007093586721765</v>
      </c>
      <c r="BS866" s="8">
        <f>IF(BS$1&lt;=cockpit!$C$15,1/(1+EXP(-(AW866+AA$14))),0)</f>
        <v>0.91371957787639846</v>
      </c>
      <c r="BT866" s="8">
        <f>IF(BT$1&lt;=cockpit!$C$15,1/(1+EXP(-(AX866+AB$14))),0)</f>
        <v>0.78104566709598389</v>
      </c>
      <c r="BU866" s="8">
        <f>IF(BU$1&lt;=cockpit!$C$15,1/(1+EXP(-(AY866+AC$14))),0)</f>
        <v>0.76254547775414261</v>
      </c>
      <c r="BV866" s="8">
        <f>IF(BV$1&lt;=cockpit!$C$15,1/(1+EXP(-(AZ866+AD$14))),0)</f>
        <v>0.8234987759764224</v>
      </c>
      <c r="BW866" s="8">
        <f>IF(BW$1&lt;=cockpit!$C$15,1/(1+EXP(-(BA866+AE$14))),0)</f>
        <v>0.89272731723586529</v>
      </c>
      <c r="BX866" s="8">
        <f>IF(BX$1&lt;=cockpit!$C$15,1/(1+EXP(-(BB866+AF$14))),0)</f>
        <v>0.89796092036133601</v>
      </c>
      <c r="BY866" s="8">
        <f>IF(BY$1&lt;=cockpit!$C$15,1/(1+EXP(-(BC866+AG$14))),0)</f>
        <v>0.80439729208268473</v>
      </c>
      <c r="BZ866" s="8">
        <f>IF(BZ$1&lt;=cockpit!$C$15,1/(1+EXP(-(BD866+AH$14))),0)</f>
        <v>0.83842952466072507</v>
      </c>
      <c r="CA866" s="8">
        <f>IF(CA$1&lt;=cockpit!$C$15,1/(1+EXP(-(BE866+AI$14))),0)</f>
        <v>0.95381063096415164</v>
      </c>
      <c r="CB866" s="8">
        <f>IF(CB$1&lt;=cockpit!$C$15,1/(1+EXP(-(BF866+AJ$14))),0)</f>
        <v>0.87840529989929261</v>
      </c>
      <c r="CC866" s="8">
        <f>IF(CC$1&lt;=cockpit!$C$15,1/(1+EXP(-(BG866+AK$14))),0)</f>
        <v>0.80655947961918539</v>
      </c>
      <c r="CD866" s="8">
        <f>IF(CD$1&lt;=cockpit!$C$15,1/(1+EXP(-(BH866+AL$14))),0)</f>
        <v>0.90021537641254945</v>
      </c>
      <c r="CE866" s="8">
        <f>IF(CE$1&lt;=cockpit!$C$15,1/(1+EXP(-(BI866+AM$14))),0)</f>
        <v>0.88461486885900598</v>
      </c>
      <c r="CH866" s="6">
        <v>5.7797276142442433</v>
      </c>
      <c r="CK866" s="9">
        <f t="shared" si="300"/>
        <v>5.7797276142442433</v>
      </c>
      <c r="CM866" s="9">
        <f t="shared" si="301"/>
        <v>4.8519923926532885E-2</v>
      </c>
      <c r="CP866">
        <f t="shared" si="302"/>
        <v>0</v>
      </c>
      <c r="CV866">
        <v>0</v>
      </c>
      <c r="CW866">
        <v>0</v>
      </c>
      <c r="CX866">
        <v>0</v>
      </c>
      <c r="CY866">
        <v>0</v>
      </c>
      <c r="CZ866">
        <v>0</v>
      </c>
      <c r="DA866">
        <v>0</v>
      </c>
      <c r="DB866">
        <v>0</v>
      </c>
      <c r="DC866">
        <v>0</v>
      </c>
      <c r="DD866">
        <v>0</v>
      </c>
      <c r="DE866">
        <v>0</v>
      </c>
      <c r="DF866">
        <v>0</v>
      </c>
      <c r="DG866">
        <v>0</v>
      </c>
      <c r="DH866">
        <v>0</v>
      </c>
      <c r="DI866">
        <v>0</v>
      </c>
      <c r="DJ866">
        <v>0</v>
      </c>
      <c r="DK866">
        <v>0</v>
      </c>
      <c r="DL866">
        <v>0</v>
      </c>
      <c r="DM866">
        <v>0</v>
      </c>
      <c r="DN866">
        <v>0</v>
      </c>
      <c r="DO866">
        <v>0</v>
      </c>
      <c r="DR866">
        <f t="shared" si="303"/>
        <v>0</v>
      </c>
      <c r="DS866">
        <f t="shared" si="315"/>
        <v>0</v>
      </c>
      <c r="DT866">
        <f t="shared" si="316"/>
        <v>0</v>
      </c>
      <c r="DU866">
        <f t="shared" si="317"/>
        <v>0</v>
      </c>
      <c r="DV866">
        <f t="shared" si="318"/>
        <v>0</v>
      </c>
      <c r="DW866">
        <f t="shared" si="319"/>
        <v>0</v>
      </c>
      <c r="DX866">
        <f t="shared" si="320"/>
        <v>0</v>
      </c>
      <c r="DY866">
        <f t="shared" si="321"/>
        <v>0</v>
      </c>
      <c r="DZ866">
        <f t="shared" si="322"/>
        <v>0</v>
      </c>
      <c r="EA866">
        <f t="shared" si="304"/>
        <v>0</v>
      </c>
      <c r="EB866">
        <f t="shared" si="305"/>
        <v>0</v>
      </c>
      <c r="EC866">
        <f t="shared" si="306"/>
        <v>0</v>
      </c>
      <c r="ED866">
        <f t="shared" si="307"/>
        <v>0</v>
      </c>
      <c r="EE866">
        <f t="shared" si="308"/>
        <v>0</v>
      </c>
      <c r="EF866">
        <f t="shared" si="309"/>
        <v>0</v>
      </c>
      <c r="EG866">
        <f t="shared" si="310"/>
        <v>0</v>
      </c>
      <c r="EH866">
        <f t="shared" si="311"/>
        <v>0</v>
      </c>
      <c r="EI866">
        <f t="shared" si="312"/>
        <v>0</v>
      </c>
      <c r="EJ866">
        <f t="shared" si="313"/>
        <v>0</v>
      </c>
      <c r="EK866">
        <f t="shared" si="314"/>
        <v>0</v>
      </c>
    </row>
    <row r="867" spans="1:141" x14ac:dyDescent="0.3">
      <c r="A867" s="6">
        <f>('Base original'!A867-MIN('Base original'!A:A))/(MAX('Base original'!A:A)-MIN('Base original'!A:A))</f>
        <v>0.40707964601769908</v>
      </c>
      <c r="B867" s="6">
        <f>('Base original'!B867-MIN('Base original'!B:B))/(MAX('Base original'!B:B)-MIN('Base original'!B:B))</f>
        <v>0.23287671232876714</v>
      </c>
      <c r="C867" s="6">
        <f>('Base original'!C867-MIN('Base original'!C:C))/(MAX('Base original'!C:C)-MIN('Base original'!C:C))</f>
        <v>0.23</v>
      </c>
      <c r="D867" s="6">
        <f>('Base original'!D867-MIN('Base original'!D:D))/(MAX('Base original'!D:D)-MIN('Base original'!D:D))</f>
        <v>0.11643835616438358</v>
      </c>
      <c r="E867" s="6">
        <f>('Base original'!E867-MIN('Base original'!E:E))/(MAX('Base original'!E:E)-MIN('Base original'!E:E))</f>
        <v>0.1318864774624374</v>
      </c>
      <c r="F867" s="6">
        <f>('Base original'!F867-MIN('Base original'!F:F))/(MAX('Base original'!F:F)-MIN('Base original'!F:F))</f>
        <v>0.2537313432835821</v>
      </c>
      <c r="G867" s="6">
        <f>('Base original'!G867-MIN('Base original'!G:G))/(MAX('Base original'!G:G)-MIN('Base original'!G:G))</f>
        <v>0.25088339222614842</v>
      </c>
      <c r="H867" s="6">
        <f>('Base original'!H867-MIN('Base original'!H:H))/(MAX('Base original'!H:H)-MIN('Base original'!H:H))</f>
        <v>0.67180616740088217</v>
      </c>
      <c r="I867" s="6">
        <f>('Base original'!I867-MIN('Base original'!I:I))/(MAX('Base original'!I:I)-MIN('Base original'!I:I))</f>
        <v>0.32283464566929121</v>
      </c>
      <c r="J867" s="6">
        <f>('Base original'!J867-MIN('Base original'!J:J))/(MAX('Base original'!J:J)-MIN('Base original'!J:J))</f>
        <v>0.10778443113772455</v>
      </c>
      <c r="K867" s="6">
        <f>('Base original'!K867-MIN('Base original'!K:K))/(MAX('Base original'!K:K)-MIN('Base original'!K:K))</f>
        <v>0.15384615384615385</v>
      </c>
      <c r="L867" s="6">
        <f>'Base original'!L867</f>
        <v>5</v>
      </c>
      <c r="M867">
        <v>1225</v>
      </c>
      <c r="O867">
        <v>0.42541915229304639</v>
      </c>
      <c r="P867" t="str">
        <f>IF(O867&lt;=cockpit!C$11,"treino","teste")</f>
        <v>treino</v>
      </c>
      <c r="AP867" s="6">
        <v>0.98932147835204587</v>
      </c>
      <c r="AQ867" s="6">
        <v>1.5647916432348854</v>
      </c>
      <c r="AR867" s="6">
        <v>1.4352271295731531</v>
      </c>
      <c r="AS867" s="6">
        <v>1.7468178347228072</v>
      </c>
      <c r="AT867" s="6">
        <v>1.6855120865609763</v>
      </c>
      <c r="AU867" s="6">
        <v>1.5024536392102854</v>
      </c>
      <c r="AV867" s="6">
        <v>1.6324756160219736</v>
      </c>
      <c r="AW867" s="6">
        <v>1.8489916440933283</v>
      </c>
      <c r="AX867" s="6">
        <v>0.94542810146199641</v>
      </c>
      <c r="AY867" s="6">
        <v>1.2418154793612948</v>
      </c>
      <c r="AZ867" s="6">
        <v>1.0648968581122025</v>
      </c>
      <c r="BA867" s="6">
        <v>1.5367292104778059</v>
      </c>
      <c r="BB867" s="6">
        <v>1.2592943090044255</v>
      </c>
      <c r="BC867" s="6">
        <v>1.2355450197645508</v>
      </c>
      <c r="BD867" s="6">
        <v>1.0642708361133661</v>
      </c>
      <c r="BE867" s="6">
        <v>1.7547228432912783</v>
      </c>
      <c r="BF867" s="6">
        <v>1.3913309813575876</v>
      </c>
      <c r="BG867" s="6">
        <v>1.0689691281079516</v>
      </c>
      <c r="BH867" s="6">
        <v>1.1971829939059231</v>
      </c>
      <c r="BI867" s="6">
        <v>1.2558283299376798</v>
      </c>
      <c r="BL867" s="8">
        <f>IF(BL$1&lt;=cockpit!$C$15,1/(1+EXP(-(AP867+T$14))),0)</f>
        <v>0.75904666989066016</v>
      </c>
      <c r="BM867" s="8">
        <f>IF(BM$1&lt;=cockpit!$C$15,1/(1+EXP(-(AQ867+U$14))),0)</f>
        <v>0.84347895562057484</v>
      </c>
      <c r="BN867" s="8">
        <f>IF(BN$1&lt;=cockpit!$C$15,1/(1+EXP(-(AR867+V$14))),0)</f>
        <v>0.83021622583147747</v>
      </c>
      <c r="BO867" s="8">
        <f>IF(BO$1&lt;=cockpit!$C$15,1/(1+EXP(-(AS867+W$14))),0)</f>
        <v>0.85997478433744534</v>
      </c>
      <c r="BP867" s="8">
        <f>IF(BP$1&lt;=cockpit!$C$15,1/(1+EXP(-(AT867+X$14))),0)</f>
        <v>0.85729862188258865</v>
      </c>
      <c r="BQ867" s="8">
        <f>IF(BQ$1&lt;=cockpit!$C$15,1/(1+EXP(-(AU867+Y$14))),0)</f>
        <v>0.87548192186392293</v>
      </c>
      <c r="BR867" s="8">
        <f>IF(BR$1&lt;=cockpit!$C$15,1/(1+EXP(-(AV867+Z$14))),0)</f>
        <v>0.88380746827475509</v>
      </c>
      <c r="BS867" s="8">
        <f>IF(BS$1&lt;=cockpit!$C$15,1/(1+EXP(-(AW867+AA$14))),0)</f>
        <v>0.8762899604622103</v>
      </c>
      <c r="BT867" s="8">
        <f>IF(BT$1&lt;=cockpit!$C$15,1/(1+EXP(-(AX867+AB$14))),0)</f>
        <v>0.73873151013951044</v>
      </c>
      <c r="BU867" s="8">
        <f>IF(BU$1&lt;=cockpit!$C$15,1/(1+EXP(-(AY867+AC$14))),0)</f>
        <v>0.78285608063115286</v>
      </c>
      <c r="BV867" s="8">
        <f>IF(BV$1&lt;=cockpit!$C$15,1/(1+EXP(-(AZ867+AD$14))),0)</f>
        <v>0.80845703963661486</v>
      </c>
      <c r="BW867" s="8">
        <f>IF(BW$1&lt;=cockpit!$C$15,1/(1+EXP(-(BA867+AE$14))),0)</f>
        <v>0.87685689990692173</v>
      </c>
      <c r="BX867" s="8">
        <f>IF(BX$1&lt;=cockpit!$C$15,1/(1+EXP(-(BB867+AF$14))),0)</f>
        <v>0.8796848799103909</v>
      </c>
      <c r="BY867" s="8">
        <f>IF(BY$1&lt;=cockpit!$C$15,1/(1+EXP(-(BC867+AG$14))),0)</f>
        <v>0.76975856518491992</v>
      </c>
      <c r="BZ867" s="8">
        <f>IF(BZ$1&lt;=cockpit!$C$15,1/(1+EXP(-(BD867+AH$14))),0)</f>
        <v>0.79718544361170895</v>
      </c>
      <c r="CA867" s="8">
        <f>IF(CA$1&lt;=cockpit!$C$15,1/(1+EXP(-(BE867+AI$14))),0)</f>
        <v>0.93853056008149871</v>
      </c>
      <c r="CB867" s="8">
        <f>IF(CB$1&lt;=cockpit!$C$15,1/(1+EXP(-(BF867+AJ$14))),0)</f>
        <v>0.85867584311641521</v>
      </c>
      <c r="CC867" s="8">
        <f>IF(CC$1&lt;=cockpit!$C$15,1/(1+EXP(-(BG867+AK$14))),0)</f>
        <v>0.77840564383579003</v>
      </c>
      <c r="CD867" s="8">
        <f>IF(CD$1&lt;=cockpit!$C$15,1/(1+EXP(-(BH867+AL$14))),0)</f>
        <v>0.89361382310120629</v>
      </c>
      <c r="CE867" s="8">
        <f>IF(CE$1&lt;=cockpit!$C$15,1/(1+EXP(-(BI867+AM$14))),0)</f>
        <v>0.85784197483012425</v>
      </c>
      <c r="CH867" s="6">
        <v>5.6477184166105614</v>
      </c>
      <c r="CK867" s="9">
        <f t="shared" si="300"/>
        <v>5.6477184166105614</v>
      </c>
      <c r="CM867" s="9">
        <f t="shared" si="301"/>
        <v>0.41953914721649277</v>
      </c>
      <c r="CP867">
        <f t="shared" si="302"/>
        <v>0.6477184166105614</v>
      </c>
      <c r="CV867">
        <v>-5.0791356351479598E-2</v>
      </c>
      <c r="CW867">
        <v>0.26567118377446469</v>
      </c>
      <c r="CX867">
        <v>1.0963891608460874E-2</v>
      </c>
      <c r="CY867">
        <v>0.17346047519274441</v>
      </c>
      <c r="CZ867">
        <v>0.20733497510432794</v>
      </c>
      <c r="DA867">
        <v>0.48837577332689136</v>
      </c>
      <c r="DB867">
        <v>8.6014630679033637E-3</v>
      </c>
      <c r="DC867">
        <v>0.40720832207324004</v>
      </c>
      <c r="DD867">
        <v>0.17634603666855964</v>
      </c>
      <c r="DE867">
        <v>0.38280898063186125</v>
      </c>
      <c r="DF867">
        <v>0.47182154780317781</v>
      </c>
      <c r="DG867">
        <v>0.12890334105547185</v>
      </c>
      <c r="DH867">
        <v>-6.6503490989538852E-2</v>
      </c>
      <c r="DI867">
        <v>0.32216594018733447</v>
      </c>
      <c r="DJ867">
        <v>8.9242929306199245E-2</v>
      </c>
      <c r="DK867">
        <v>-0.11684356360851193</v>
      </c>
      <c r="DL867">
        <v>0.42948261341713645</v>
      </c>
      <c r="DM867">
        <v>0.38530828080980811</v>
      </c>
      <c r="DN867">
        <v>0.25741104102934048</v>
      </c>
      <c r="DO867">
        <v>-1.3718193426211429E-2</v>
      </c>
      <c r="DR867">
        <f t="shared" si="303"/>
        <v>-2.1527822574277346E-2</v>
      </c>
      <c r="DS867">
        <f t="shared" si="315"/>
        <v>7.6657627176272336E-2</v>
      </c>
      <c r="DT867">
        <f t="shared" si="316"/>
        <v>3.406930843669078E-3</v>
      </c>
      <c r="DU867">
        <f t="shared" si="317"/>
        <v>4.5176630773690871E-2</v>
      </c>
      <c r="DV867">
        <f t="shared" si="318"/>
        <v>5.4951869585172113E-2</v>
      </c>
      <c r="DW867">
        <f t="shared" si="319"/>
        <v>0.11405108026365118</v>
      </c>
      <c r="DX867">
        <f t="shared" si="320"/>
        <v>1.8827257302674355E-3</v>
      </c>
      <c r="DY867">
        <f t="shared" si="321"/>
        <v>9.4519528280208931E-2</v>
      </c>
      <c r="DZ867">
        <f t="shared" si="322"/>
        <v>8.0109729112340114E-2</v>
      </c>
      <c r="EA867">
        <f t="shared" si="304"/>
        <v>0.14819927419591056</v>
      </c>
      <c r="EB867">
        <f t="shared" si="305"/>
        <v>0.16343767016526353</v>
      </c>
      <c r="EC867">
        <f t="shared" si="306"/>
        <v>2.9792395037682967E-2</v>
      </c>
      <c r="ED867">
        <f t="shared" si="307"/>
        <v>-1.5040064554828994E-2</v>
      </c>
      <c r="EE867">
        <f t="shared" si="308"/>
        <v>0.13127351986522226</v>
      </c>
      <c r="EF867">
        <f t="shared" si="309"/>
        <v>3.2528634402911635E-2</v>
      </c>
      <c r="EG867">
        <f t="shared" si="310"/>
        <v>-1.3923124350719003E-2</v>
      </c>
      <c r="EH867">
        <f t="shared" si="311"/>
        <v>0.11281468754004946</v>
      </c>
      <c r="EI867">
        <f t="shared" si="312"/>
        <v>0.15184408038932534</v>
      </c>
      <c r="EJ867">
        <f t="shared" si="313"/>
        <v>5.1856570134038875E-2</v>
      </c>
      <c r="EK867">
        <f t="shared" si="314"/>
        <v>-3.6230729170845253E-3</v>
      </c>
    </row>
    <row r="868" spans="1:141" x14ac:dyDescent="0.3">
      <c r="A868" s="6">
        <f>('Base original'!A868-MIN('Base original'!A:A))/(MAX('Base original'!A:A)-MIN('Base original'!A:A))</f>
        <v>0.25663716814159293</v>
      </c>
      <c r="B868" s="6">
        <f>('Base original'!B868-MIN('Base original'!B:B))/(MAX('Base original'!B:B)-MIN('Base original'!B:B))</f>
        <v>0.31506849315068491</v>
      </c>
      <c r="C868" s="6">
        <f>('Base original'!C868-MIN('Base original'!C:C))/(MAX('Base original'!C:C)-MIN('Base original'!C:C))</f>
        <v>0.03</v>
      </c>
      <c r="D868" s="6">
        <f>('Base original'!D868-MIN('Base original'!D:D))/(MAX('Base original'!D:D)-MIN('Base original'!D:D))</f>
        <v>0.21917808219178081</v>
      </c>
      <c r="E868" s="6">
        <f>('Base original'!E868-MIN('Base original'!E:E))/(MAX('Base original'!E:E)-MIN('Base original'!E:E))</f>
        <v>0.11352253756260436</v>
      </c>
      <c r="F868" s="6">
        <f>('Base original'!F868-MIN('Base original'!F:F))/(MAX('Base original'!F:F)-MIN('Base original'!F:F))</f>
        <v>0.38805970149253732</v>
      </c>
      <c r="G868" s="6">
        <f>('Base original'!G868-MIN('Base original'!G:G))/(MAX('Base original'!G:G)-MIN('Base original'!G:G))</f>
        <v>0.14134275618374559</v>
      </c>
      <c r="H868" s="6">
        <f>('Base original'!H868-MIN('Base original'!H:H))/(MAX('Base original'!H:H)-MIN('Base original'!H:H))</f>
        <v>0.42951541850220532</v>
      </c>
      <c r="I868" s="6">
        <f>('Base original'!I868-MIN('Base original'!I:I))/(MAX('Base original'!I:I)-MIN('Base original'!I:I))</f>
        <v>0.2204724409448818</v>
      </c>
      <c r="J868" s="6">
        <f>('Base original'!J868-MIN('Base original'!J:J))/(MAX('Base original'!J:J)-MIN('Base original'!J:J))</f>
        <v>8.3832335329341298E-2</v>
      </c>
      <c r="K868" s="6">
        <f>('Base original'!K868-MIN('Base original'!K:K))/(MAX('Base original'!K:K)-MIN('Base original'!K:K))</f>
        <v>0.12307692307692292</v>
      </c>
      <c r="L868" s="6">
        <f>'Base original'!L868</f>
        <v>5</v>
      </c>
      <c r="M868">
        <v>1226</v>
      </c>
      <c r="O868">
        <v>0.55125361939962159</v>
      </c>
      <c r="P868" t="str">
        <f>IF(O868&lt;=cockpit!C$11,"treino","teste")</f>
        <v>treino</v>
      </c>
      <c r="AP868" s="6">
        <v>0.62341277510426285</v>
      </c>
      <c r="AQ868" s="6">
        <v>1.1943087773325007</v>
      </c>
      <c r="AR868" s="6">
        <v>1.283483995966807</v>
      </c>
      <c r="AS868" s="6">
        <v>1.432259618050993</v>
      </c>
      <c r="AT868" s="6">
        <v>1.3658955934234152</v>
      </c>
      <c r="AU868" s="6">
        <v>1.1630352353552442</v>
      </c>
      <c r="AV868" s="6">
        <v>1.2868044298823795</v>
      </c>
      <c r="AW868" s="6">
        <v>1.4968183992117772</v>
      </c>
      <c r="AX868" s="6">
        <v>0.85034755361791203</v>
      </c>
      <c r="AY868" s="6">
        <v>1.1232138604125201</v>
      </c>
      <c r="AZ868" s="6">
        <v>0.97554598725860175</v>
      </c>
      <c r="BA868" s="6">
        <v>1.1637475083797004</v>
      </c>
      <c r="BB868" s="6">
        <v>0.90501475001845921</v>
      </c>
      <c r="BC868" s="6">
        <v>1.1255903697408149</v>
      </c>
      <c r="BD868" s="6">
        <v>0.78926819402230763</v>
      </c>
      <c r="BE868" s="6">
        <v>1.3283058060203556</v>
      </c>
      <c r="BF868" s="6">
        <v>1.2138162567537865</v>
      </c>
      <c r="BG868" s="6">
        <v>0.95724452894088596</v>
      </c>
      <c r="BH868" s="6">
        <v>1.0110222858242102</v>
      </c>
      <c r="BI868" s="6">
        <v>0.86348607583085846</v>
      </c>
      <c r="BL868" s="8">
        <f>IF(BL$1&lt;=cockpit!$C$15,1/(1+EXP(-(AP868+T$14))),0)</f>
        <v>0.6860143576526323</v>
      </c>
      <c r="BM868" s="8">
        <f>IF(BM$1&lt;=cockpit!$C$15,1/(1+EXP(-(AQ868+U$14))),0)</f>
        <v>0.78815862670128933</v>
      </c>
      <c r="BN868" s="8">
        <f>IF(BN$1&lt;=cockpit!$C$15,1/(1+EXP(-(AR868+V$14))),0)</f>
        <v>0.8077439962900439</v>
      </c>
      <c r="BO868" s="8">
        <f>IF(BO$1&lt;=cockpit!$C$15,1/(1+EXP(-(AS868+W$14))),0)</f>
        <v>0.81765236743598146</v>
      </c>
      <c r="BP868" s="8">
        <f>IF(BP$1&lt;=cockpit!$C$15,1/(1+EXP(-(AT868+X$14))),0)</f>
        <v>0.81357599040073059</v>
      </c>
      <c r="BQ868" s="8">
        <f>IF(BQ$1&lt;=cockpit!$C$15,1/(1+EXP(-(AU868+Y$14))),0)</f>
        <v>0.83353702187169187</v>
      </c>
      <c r="BR868" s="8">
        <f>IF(BR$1&lt;=cockpit!$C$15,1/(1+EXP(-(AV868+Z$14))),0)</f>
        <v>0.84334358550747845</v>
      </c>
      <c r="BS868" s="8">
        <f>IF(BS$1&lt;=cockpit!$C$15,1/(1+EXP(-(AW868+AA$14))),0)</f>
        <v>0.83279729074408504</v>
      </c>
      <c r="BT868" s="8">
        <f>IF(BT$1&lt;=cockpit!$C$15,1/(1+EXP(-(AX868+AB$14))),0)</f>
        <v>0.71996851056766653</v>
      </c>
      <c r="BU868" s="8">
        <f>IF(BU$1&lt;=cockpit!$C$15,1/(1+EXP(-(AY868+AC$14))),0)</f>
        <v>0.76202013291561643</v>
      </c>
      <c r="BV868" s="8">
        <f>IF(BV$1&lt;=cockpit!$C$15,1/(1+EXP(-(AZ868+AD$14))),0)</f>
        <v>0.79423825296810135</v>
      </c>
      <c r="BW868" s="8">
        <f>IF(BW$1&lt;=cockpit!$C$15,1/(1+EXP(-(BA868+AE$14))),0)</f>
        <v>0.8306182152001591</v>
      </c>
      <c r="BX868" s="8">
        <f>IF(BX$1&lt;=cockpit!$C$15,1/(1+EXP(-(BB868+AF$14))),0)</f>
        <v>0.83687663180969418</v>
      </c>
      <c r="BY868" s="8">
        <f>IF(BY$1&lt;=cockpit!$C$15,1/(1+EXP(-(BC868+AG$14))),0)</f>
        <v>0.74969640853880382</v>
      </c>
      <c r="BZ868" s="8">
        <f>IF(BZ$1&lt;=cockpit!$C$15,1/(1+EXP(-(BD868+AH$14))),0)</f>
        <v>0.74909522754564084</v>
      </c>
      <c r="CA868" s="8">
        <f>IF(CA$1&lt;=cockpit!$C$15,1/(1+EXP(-(BE868+AI$14))),0)</f>
        <v>0.90882387487524763</v>
      </c>
      <c r="CB868" s="8">
        <f>IF(CB$1&lt;=cockpit!$C$15,1/(1+EXP(-(BF868+AJ$14))),0)</f>
        <v>0.83573361677152214</v>
      </c>
      <c r="CC868" s="8">
        <f>IF(CC$1&lt;=cockpit!$C$15,1/(1+EXP(-(BG868+AK$14))),0)</f>
        <v>0.75853688468717484</v>
      </c>
      <c r="CD868" s="8">
        <f>IF(CD$1&lt;=cockpit!$C$15,1/(1+EXP(-(BH868+AL$14))),0)</f>
        <v>0.87457579777169214</v>
      </c>
      <c r="CE868" s="8">
        <f>IF(CE$1&lt;=cockpit!$C$15,1/(1+EXP(-(BI868+AM$14))),0)</f>
        <v>0.80299800244210628</v>
      </c>
      <c r="CH868" s="6">
        <v>5.4682696819159418</v>
      </c>
      <c r="CK868" s="9">
        <f t="shared" si="300"/>
        <v>5.4682696819159418</v>
      </c>
      <c r="CM868" s="9">
        <f t="shared" si="301"/>
        <v>0.21927649500165727</v>
      </c>
      <c r="CP868">
        <f t="shared" si="302"/>
        <v>0.46826968191594176</v>
      </c>
      <c r="CV868">
        <v>-3.6719740666393129E-2</v>
      </c>
      <c r="CW868">
        <v>0.19206766015902688</v>
      </c>
      <c r="CX868">
        <v>7.926373412262681E-3</v>
      </c>
      <c r="CY868">
        <v>0.12540369311797964</v>
      </c>
      <c r="CZ868">
        <v>0.14989334925847508</v>
      </c>
      <c r="DA868">
        <v>0.3530725113977044</v>
      </c>
      <c r="DB868">
        <v>6.2184496712257807E-3</v>
      </c>
      <c r="DC868">
        <v>0.29439229541840894</v>
      </c>
      <c r="DD868">
        <v>0.12748981714931362</v>
      </c>
      <c r="DE868">
        <v>0.27675272926943156</v>
      </c>
      <c r="DF868">
        <v>0.34110459181789898</v>
      </c>
      <c r="DG868">
        <v>9.3190999307713282E-2</v>
      </c>
      <c r="DH868">
        <v>-4.8078868491853957E-2</v>
      </c>
      <c r="DI868">
        <v>0.23291068845179658</v>
      </c>
      <c r="DJ868">
        <v>6.4518403441640518E-2</v>
      </c>
      <c r="DK868">
        <v>-8.4472352432399311E-2</v>
      </c>
      <c r="DL868">
        <v>0.31049555117743211</v>
      </c>
      <c r="DM868">
        <v>0.27855960470994151</v>
      </c>
      <c r="DN868">
        <v>0.18609596888601926</v>
      </c>
      <c r="DO868">
        <v>-9.9176029388951068E-3</v>
      </c>
      <c r="DR868">
        <f t="shared" si="303"/>
        <v>-1.9438854249047847E-2</v>
      </c>
      <c r="DS868">
        <f t="shared" si="315"/>
        <v>7.2756378070806871E-2</v>
      </c>
      <c r="DT868">
        <f t="shared" si="316"/>
        <v>2.7548081978574133E-3</v>
      </c>
      <c r="DU868">
        <f t="shared" si="317"/>
        <v>4.1564377659736147E-2</v>
      </c>
      <c r="DV868">
        <f t="shared" si="318"/>
        <v>5.0678058189213844E-2</v>
      </c>
      <c r="DW868">
        <f t="shared" si="319"/>
        <v>0.10776339134991945</v>
      </c>
      <c r="DX868">
        <f t="shared" si="320"/>
        <v>1.7957116410770176E-3</v>
      </c>
      <c r="DY868">
        <f t="shared" si="321"/>
        <v>9.0216128133828441E-2</v>
      </c>
      <c r="DZ868">
        <f t="shared" si="322"/>
        <v>6.1404876810729814E-2</v>
      </c>
      <c r="EA868">
        <f t="shared" si="304"/>
        <v>0.1160494259401726</v>
      </c>
      <c r="EB868">
        <f t="shared" si="305"/>
        <v>0.12593090254784975</v>
      </c>
      <c r="EC868">
        <f t="shared" si="306"/>
        <v>2.8896048194756961E-2</v>
      </c>
      <c r="ED868">
        <f t="shared" si="307"/>
        <v>-1.4406232108256171E-2</v>
      </c>
      <c r="EE868">
        <f t="shared" si="308"/>
        <v>0.10200446927515394</v>
      </c>
      <c r="EF868">
        <f t="shared" si="309"/>
        <v>2.8314310401451246E-2</v>
      </c>
      <c r="EG868">
        <f t="shared" si="310"/>
        <v>-1.4701497637030068E-2</v>
      </c>
      <c r="EH868">
        <f t="shared" si="311"/>
        <v>9.362972287884791E-2</v>
      </c>
      <c r="EI868">
        <f t="shared" si="312"/>
        <v>0.11828247924638771</v>
      </c>
      <c r="EJ868">
        <f t="shared" si="313"/>
        <v>4.3754358288341705E-2</v>
      </c>
      <c r="EK868">
        <f t="shared" si="314"/>
        <v>-3.5226751218730939E-3</v>
      </c>
    </row>
    <row r="869" spans="1:141" x14ac:dyDescent="0.3">
      <c r="A869" s="6">
        <f>('Base original'!A869-MIN('Base original'!A:A))/(MAX('Base original'!A:A)-MIN('Base original'!A:A))</f>
        <v>0.38938053097345132</v>
      </c>
      <c r="B869" s="6">
        <f>('Base original'!B869-MIN('Base original'!B:B))/(MAX('Base original'!B:B)-MIN('Base original'!B:B))</f>
        <v>0.31506849315068491</v>
      </c>
      <c r="C869" s="6">
        <f>('Base original'!C869-MIN('Base original'!C:C))/(MAX('Base original'!C:C)-MIN('Base original'!C:C))</f>
        <v>0.25</v>
      </c>
      <c r="D869" s="6">
        <f>('Base original'!D869-MIN('Base original'!D:D))/(MAX('Base original'!D:D)-MIN('Base original'!D:D))</f>
        <v>7.5342465753424667E-2</v>
      </c>
      <c r="E869" s="6">
        <f>('Base original'!E869-MIN('Base original'!E:E))/(MAX('Base original'!E:E)-MIN('Base original'!E:E))</f>
        <v>0.15358931552587646</v>
      </c>
      <c r="F869" s="6">
        <f>('Base original'!F869-MIN('Base original'!F:F))/(MAX('Base original'!F:F)-MIN('Base original'!F:F))</f>
        <v>0.1044776119402985</v>
      </c>
      <c r="G869" s="6">
        <f>('Base original'!G869-MIN('Base original'!G:G))/(MAX('Base original'!G:G)-MIN('Base original'!G:G))</f>
        <v>5.3003533568904596E-2</v>
      </c>
      <c r="H869" s="6">
        <f>('Base original'!H869-MIN('Base original'!H:H))/(MAX('Base original'!H:H)-MIN('Base original'!H:H))</f>
        <v>0.55947136563876498</v>
      </c>
      <c r="I869" s="6">
        <f>('Base original'!I869-MIN('Base original'!I:I))/(MAX('Base original'!I:I)-MIN('Base original'!I:I))</f>
        <v>0.41732283464566927</v>
      </c>
      <c r="J869" s="6">
        <f>('Base original'!J869-MIN('Base original'!J:J))/(MAX('Base original'!J:J)-MIN('Base original'!J:J))</f>
        <v>0.23353293413173651</v>
      </c>
      <c r="K869" s="6">
        <f>('Base original'!K869-MIN('Base original'!K:K))/(MAX('Base original'!K:K)-MIN('Base original'!K:K))</f>
        <v>0.18461538461538451</v>
      </c>
      <c r="L869" s="6">
        <f>'Base original'!L869</f>
        <v>5</v>
      </c>
      <c r="M869">
        <v>1227</v>
      </c>
      <c r="O869">
        <v>0.47549202892407239</v>
      </c>
      <c r="P869" t="str">
        <f>IF(O869&lt;=cockpit!C$11,"treino","teste")</f>
        <v>treino</v>
      </c>
      <c r="AP869" s="6">
        <v>0.86638624630007333</v>
      </c>
      <c r="AQ869" s="6">
        <v>1.4634841997520933</v>
      </c>
      <c r="AR869" s="6">
        <v>1.2343310384306556</v>
      </c>
      <c r="AS869" s="6">
        <v>1.7095731780126191</v>
      </c>
      <c r="AT869" s="6">
        <v>1.6416200883234682</v>
      </c>
      <c r="AU869" s="6">
        <v>1.4864250590491117</v>
      </c>
      <c r="AV869" s="6">
        <v>1.4516633724199963</v>
      </c>
      <c r="AW869" s="6">
        <v>1.8335070586798832</v>
      </c>
      <c r="AX869" s="6">
        <v>0.94299109749524845</v>
      </c>
      <c r="AY869" s="6">
        <v>0.97894611509901441</v>
      </c>
      <c r="AZ869" s="6">
        <v>1.0052220778411076</v>
      </c>
      <c r="BA869" s="6">
        <v>1.5161736328914672</v>
      </c>
      <c r="BB869" s="6">
        <v>1.2251233343402603</v>
      </c>
      <c r="BC869" s="6">
        <v>1.2437489508010389</v>
      </c>
      <c r="BD869" s="6">
        <v>1.1067910857078427</v>
      </c>
      <c r="BE869" s="6">
        <v>1.8621278303415791</v>
      </c>
      <c r="BF869" s="6">
        <v>1.2819127945021254</v>
      </c>
      <c r="BG869" s="6">
        <v>1.0235237142007114</v>
      </c>
      <c r="BH869" s="6">
        <v>1.1161759871785979</v>
      </c>
      <c r="BI869" s="6">
        <v>1.2253000286504927</v>
      </c>
      <c r="BL869" s="8">
        <f>IF(BL$1&lt;=cockpit!$C$15,1/(1+EXP(-(AP869+T$14))),0)</f>
        <v>0.7358530319187806</v>
      </c>
      <c r="BM869" s="8">
        <f>IF(BM$1&lt;=cockpit!$C$15,1/(1+EXP(-(AQ869+U$14))),0)</f>
        <v>0.82963420689303069</v>
      </c>
      <c r="BN869" s="8">
        <f>IF(BN$1&lt;=cockpit!$C$15,1/(1+EXP(-(AR869+V$14))),0)</f>
        <v>0.79999520264942758</v>
      </c>
      <c r="BO869" s="8">
        <f>IF(BO$1&lt;=cockpit!$C$15,1/(1+EXP(-(AS869+W$14))),0)</f>
        <v>0.85542943682469053</v>
      </c>
      <c r="BP869" s="8">
        <f>IF(BP$1&lt;=cockpit!$C$15,1/(1+EXP(-(AT869+X$14))),0)</f>
        <v>0.85184431416077067</v>
      </c>
      <c r="BQ869" s="8">
        <f>IF(BQ$1&lt;=cockpit!$C$15,1/(1+EXP(-(AU869+Y$14))),0)</f>
        <v>0.87372405101511463</v>
      </c>
      <c r="BR869" s="8">
        <f>IF(BR$1&lt;=cockpit!$C$15,1/(1+EXP(-(AV869+Z$14))),0)</f>
        <v>0.86391308765398389</v>
      </c>
      <c r="BS869" s="8">
        <f>IF(BS$1&lt;=cockpit!$C$15,1/(1+EXP(-(AW869+AA$14))),0)</f>
        <v>0.87460153638195903</v>
      </c>
      <c r="BT869" s="8">
        <f>IF(BT$1&lt;=cockpit!$C$15,1/(1+EXP(-(AX869+AB$14))),0)</f>
        <v>0.73826087708998778</v>
      </c>
      <c r="BU869" s="8">
        <f>IF(BU$1&lt;=cockpit!$C$15,1/(1+EXP(-(AY869+AC$14))),0)</f>
        <v>0.7348789257495969</v>
      </c>
      <c r="BV869" s="8">
        <f>IF(BV$1&lt;=cockpit!$C$15,1/(1+EXP(-(AZ869+AD$14))),0)</f>
        <v>0.79904570325709046</v>
      </c>
      <c r="BW869" s="8">
        <f>IF(BW$1&lt;=cockpit!$C$15,1/(1+EXP(-(BA869+AE$14))),0)</f>
        <v>0.87462008295551297</v>
      </c>
      <c r="BX869" s="8">
        <f>IF(BX$1&lt;=cockpit!$C$15,1/(1+EXP(-(BB869+AF$14))),0)</f>
        <v>0.87602106616698261</v>
      </c>
      <c r="BY869" s="8">
        <f>IF(BY$1&lt;=cockpit!$C$15,1/(1+EXP(-(BC869+AG$14))),0)</f>
        <v>0.7712093316789449</v>
      </c>
      <c r="BZ869" s="8">
        <f>IF(BZ$1&lt;=cockpit!$C$15,1/(1+EXP(-(BD869+AH$14))),0)</f>
        <v>0.80397335467777187</v>
      </c>
      <c r="CA869" s="8">
        <f>IF(CA$1&lt;=cockpit!$C$15,1/(1+EXP(-(BE869+AI$14))),0)</f>
        <v>0.94444270883229708</v>
      </c>
      <c r="CB869" s="8">
        <f>IF(CB$1&lt;=cockpit!$C$15,1/(1+EXP(-(BF869+AJ$14))),0)</f>
        <v>0.84486970739337763</v>
      </c>
      <c r="CC869" s="8">
        <f>IF(CC$1&lt;=cockpit!$C$15,1/(1+EXP(-(BG869+AK$14))),0)</f>
        <v>0.77046768387327258</v>
      </c>
      <c r="CD869" s="8">
        <f>IF(CD$1&lt;=cockpit!$C$15,1/(1+EXP(-(BH869+AL$14))),0)</f>
        <v>0.88566348289567676</v>
      </c>
      <c r="CE869" s="8">
        <f>IF(CE$1&lt;=cockpit!$C$15,1/(1+EXP(-(BI869+AM$14))),0)</f>
        <v>0.85407825155429051</v>
      </c>
      <c r="CH869" s="6">
        <v>5.5859589887065972</v>
      </c>
      <c r="CK869" s="9">
        <f t="shared" si="300"/>
        <v>5.5859589887065972</v>
      </c>
      <c r="CM869" s="9">
        <f t="shared" si="301"/>
        <v>0.34334793644605816</v>
      </c>
      <c r="CP869">
        <f t="shared" si="302"/>
        <v>0.58595898870659724</v>
      </c>
      <c r="CV869">
        <v>-4.5948441544226594E-2</v>
      </c>
      <c r="CW869">
        <v>0.24033965096682966</v>
      </c>
      <c r="CX869">
        <v>9.918493398413164E-3</v>
      </c>
      <c r="CY869">
        <v>0.15692115897581072</v>
      </c>
      <c r="CZ869">
        <v>0.18756575267904549</v>
      </c>
      <c r="DA869">
        <v>0.4418095377693812</v>
      </c>
      <c r="DB869">
        <v>7.7813205112186069E-3</v>
      </c>
      <c r="DC869">
        <v>0.36838133743911744</v>
      </c>
      <c r="DD869">
        <v>0.15953158449538649</v>
      </c>
      <c r="DE869">
        <v>0.34630845349841993</v>
      </c>
      <c r="DF869">
        <v>0.4268337442795872</v>
      </c>
      <c r="DG869">
        <v>0.11661251159264058</v>
      </c>
      <c r="DH869">
        <v>-6.0162436834211644E-2</v>
      </c>
      <c r="DI869">
        <v>0.29144767798285653</v>
      </c>
      <c r="DJ869">
        <v>8.0733688072537349E-2</v>
      </c>
      <c r="DK869">
        <v>-0.10570262418535382</v>
      </c>
      <c r="DL869">
        <v>0.38853179309286334</v>
      </c>
      <c r="DM869">
        <v>0.34856944742292101</v>
      </c>
      <c r="DN869">
        <v>0.23286710616127532</v>
      </c>
      <c r="DO869">
        <v>-1.2410174762310858E-2</v>
      </c>
      <c r="DR869">
        <f t="shared" si="303"/>
        <v>-2.1068293909729571E-2</v>
      </c>
      <c r="DS869">
        <f t="shared" si="315"/>
        <v>7.4915571472737974E-2</v>
      </c>
      <c r="DT869">
        <f t="shared" si="316"/>
        <v>3.5707337551844406E-3</v>
      </c>
      <c r="DU869">
        <f t="shared" si="317"/>
        <v>4.2092606788302546E-2</v>
      </c>
      <c r="DV869">
        <f t="shared" si="318"/>
        <v>5.1460777069156388E-2</v>
      </c>
      <c r="DW869">
        <f t="shared" si="319"/>
        <v>0.10453491238318267</v>
      </c>
      <c r="DX869">
        <f t="shared" si="320"/>
        <v>1.973764450091993E-3</v>
      </c>
      <c r="DY869">
        <f t="shared" si="321"/>
        <v>8.6596193954125003E-2</v>
      </c>
      <c r="DZ869">
        <f t="shared" si="322"/>
        <v>7.2582224964229267E-2</v>
      </c>
      <c r="EA869">
        <f t="shared" si="304"/>
        <v>0.15928559981424029</v>
      </c>
      <c r="EB869">
        <f t="shared" si="305"/>
        <v>0.15431148091381455</v>
      </c>
      <c r="EC869">
        <f t="shared" si="306"/>
        <v>2.7408570964349978E-2</v>
      </c>
      <c r="ED869">
        <f t="shared" si="307"/>
        <v>-1.3993006208742923E-2</v>
      </c>
      <c r="EE869">
        <f t="shared" si="308"/>
        <v>0.11810513982851549</v>
      </c>
      <c r="EF869">
        <f t="shared" si="309"/>
        <v>2.8549599395735731E-2</v>
      </c>
      <c r="EG869">
        <f t="shared" si="310"/>
        <v>-1.1418839886248294E-2</v>
      </c>
      <c r="EH869">
        <f t="shared" si="311"/>
        <v>0.11119592549988377</v>
      </c>
      <c r="EI869">
        <f t="shared" si="312"/>
        <v>0.14165149452761761</v>
      </c>
      <c r="EJ869">
        <f t="shared" si="313"/>
        <v>5.0206193512616147E-2</v>
      </c>
      <c r="EK869">
        <f t="shared" si="314"/>
        <v>-3.3575770041572588E-3</v>
      </c>
    </row>
    <row r="870" spans="1:141" x14ac:dyDescent="0.3">
      <c r="A870" s="6">
        <f>('Base original'!A870-MIN('Base original'!A:A))/(MAX('Base original'!A:A)-MIN('Base original'!A:A))</f>
        <v>4.4247787610619468E-2</v>
      </c>
      <c r="B870" s="6">
        <f>('Base original'!B870-MIN('Base original'!B:B))/(MAX('Base original'!B:B)-MIN('Base original'!B:B))</f>
        <v>0.20547945205479451</v>
      </c>
      <c r="C870" s="6">
        <f>('Base original'!C870-MIN('Base original'!C:C))/(MAX('Base original'!C:C)-MIN('Base original'!C:C))</f>
        <v>0</v>
      </c>
      <c r="D870" s="6">
        <f>('Base original'!D870-MIN('Base original'!D:D))/(MAX('Base original'!D:D)-MIN('Base original'!D:D))</f>
        <v>6.164383561643836E-2</v>
      </c>
      <c r="E870" s="6">
        <f>('Base original'!E870-MIN('Base original'!E:E))/(MAX('Base original'!E:E)-MIN('Base original'!E:E))</f>
        <v>5.3422370617696162E-2</v>
      </c>
      <c r="F870" s="6">
        <f>('Base original'!F870-MIN('Base original'!F:F))/(MAX('Base original'!F:F)-MIN('Base original'!F:F))</f>
        <v>0.2537313432835821</v>
      </c>
      <c r="G870" s="6">
        <f>('Base original'!G870-MIN('Base original'!G:G))/(MAX('Base original'!G:G)-MIN('Base original'!G:G))</f>
        <v>0.28975265017667845</v>
      </c>
      <c r="H870" s="6">
        <f>('Base original'!H870-MIN('Base original'!H:H))/(MAX('Base original'!H:H)-MIN('Base original'!H:H))</f>
        <v>0.11013215859030467</v>
      </c>
      <c r="I870" s="6">
        <f>('Base original'!I870-MIN('Base original'!I:I))/(MAX('Base original'!I:I)-MIN('Base original'!I:I))</f>
        <v>0.74015748031496087</v>
      </c>
      <c r="J870" s="6">
        <f>('Base original'!J870-MIN('Base original'!J:J))/(MAX('Base original'!J:J)-MIN('Base original'!J:J))</f>
        <v>0.23952095808383234</v>
      </c>
      <c r="K870" s="6">
        <f>('Base original'!K870-MIN('Base original'!K:K))/(MAX('Base original'!K:K)-MIN('Base original'!K:K))</f>
        <v>0.79999999999999993</v>
      </c>
      <c r="L870" s="6">
        <f>'Base original'!L870</f>
        <v>7</v>
      </c>
      <c r="M870">
        <v>1228</v>
      </c>
      <c r="O870">
        <v>9.3410113066957345E-3</v>
      </c>
      <c r="P870" t="str">
        <f>IF(O870&lt;=cockpit!C$11,"treino","teste")</f>
        <v>treino</v>
      </c>
      <c r="AP870" s="6">
        <v>0.69487180896623624</v>
      </c>
      <c r="AQ870" s="6">
        <v>1.2076778454464696</v>
      </c>
      <c r="AR870" s="6">
        <v>1.6659072570167393</v>
      </c>
      <c r="AS870" s="6">
        <v>1.3140891395510452</v>
      </c>
      <c r="AT870" s="6">
        <v>1.6151131277925754</v>
      </c>
      <c r="AU870" s="6">
        <v>1.4709041788460269</v>
      </c>
      <c r="AV870" s="6">
        <v>1.4484034734701881</v>
      </c>
      <c r="AW870" s="6">
        <v>1.28323351308242</v>
      </c>
      <c r="AX870" s="6">
        <v>0.74194368096278596</v>
      </c>
      <c r="AY870" s="6">
        <v>0.91907893362713822</v>
      </c>
      <c r="AZ870" s="6">
        <v>0.96255854289756992</v>
      </c>
      <c r="BA870" s="6">
        <v>1.4388220446036672</v>
      </c>
      <c r="BB870" s="6">
        <v>1.114719896849178</v>
      </c>
      <c r="BC870" s="6">
        <v>1.2445379019167473</v>
      </c>
      <c r="BD870" s="6">
        <v>1.0565537346917735</v>
      </c>
      <c r="BE870" s="6">
        <v>1.8588347480781513</v>
      </c>
      <c r="BF870" s="6">
        <v>0.8581562004000709</v>
      </c>
      <c r="BG870" s="6">
        <v>1.0589675676922989</v>
      </c>
      <c r="BH870" s="6">
        <v>1.328471031267237</v>
      </c>
      <c r="BI870" s="6">
        <v>0.97429887119651304</v>
      </c>
      <c r="BL870" s="8">
        <f>IF(BL$1&lt;=cockpit!$C$15,1/(1+EXP(-(AP870+T$14))),0)</f>
        <v>0.70119824658833863</v>
      </c>
      <c r="BM870" s="8">
        <f>IF(BM$1&lt;=cockpit!$C$15,1/(1+EXP(-(AQ870+U$14))),0)</f>
        <v>0.79038218869366328</v>
      </c>
      <c r="BN870" s="8">
        <f>IF(BN$1&lt;=cockpit!$C$15,1/(1+EXP(-(AR870+V$14))),0)</f>
        <v>0.86030681394840436</v>
      </c>
      <c r="BO870" s="8">
        <f>IF(BO$1&lt;=cockpit!$C$15,1/(1+EXP(-(AS870+W$14))),0)</f>
        <v>0.79936845284991964</v>
      </c>
      <c r="BP870" s="8">
        <f>IF(BP$1&lt;=cockpit!$C$15,1/(1+EXP(-(AT870+X$14))),0)</f>
        <v>0.84846769412406942</v>
      </c>
      <c r="BQ870" s="8">
        <f>IF(BQ$1&lt;=cockpit!$C$15,1/(1+EXP(-(AU870+Y$14))),0)</f>
        <v>0.87200167098890369</v>
      </c>
      <c r="BR870" s="8">
        <f>IF(BR$1&lt;=cockpit!$C$15,1/(1+EXP(-(AV870+Z$14))),0)</f>
        <v>0.86352937538578189</v>
      </c>
      <c r="BS870" s="8">
        <f>IF(BS$1&lt;=cockpit!$C$15,1/(1+EXP(-(AW870+AA$14))),0)</f>
        <v>0.80091109645524972</v>
      </c>
      <c r="BT870" s="8">
        <f>IF(BT$1&lt;=cockpit!$C$15,1/(1+EXP(-(AX870+AB$14))),0)</f>
        <v>0.69760133231829757</v>
      </c>
      <c r="BU870" s="8">
        <f>IF(BU$1&lt;=cockpit!$C$15,1/(1+EXP(-(AY870+AC$14))),0)</f>
        <v>0.72305211864798791</v>
      </c>
      <c r="BV870" s="8">
        <f>IF(BV$1&lt;=cockpit!$C$15,1/(1+EXP(-(AZ870+AD$14))),0)</f>
        <v>0.79210768298370382</v>
      </c>
      <c r="BW870" s="8">
        <f>IF(BW$1&lt;=cockpit!$C$15,1/(1+EXP(-(BA870+AE$14))),0)</f>
        <v>0.86588907421489558</v>
      </c>
      <c r="BX870" s="8">
        <f>IF(BX$1&lt;=cockpit!$C$15,1/(1+EXP(-(BB870+AF$14))),0)</f>
        <v>0.86352425013597078</v>
      </c>
      <c r="BY870" s="8">
        <f>IF(BY$1&lt;=cockpit!$C$15,1/(1+EXP(-(BC870+AG$14))),0)</f>
        <v>0.77134850876471117</v>
      </c>
      <c r="BZ870" s="8">
        <f>IF(BZ$1&lt;=cockpit!$C$15,1/(1+EXP(-(BD870+AH$14))),0)</f>
        <v>0.79593487452517997</v>
      </c>
      <c r="CA870" s="8">
        <f>IF(CA$1&lt;=cockpit!$C$15,1/(1+EXP(-(BE870+AI$14))),0)</f>
        <v>0.94426966546382018</v>
      </c>
      <c r="CB870" s="8">
        <f>IF(CB$1&lt;=cockpit!$C$15,1/(1+EXP(-(BF870+AJ$14))),0)</f>
        <v>0.78094133611709582</v>
      </c>
      <c r="CC870" s="8">
        <f>IF(CC$1&lt;=cockpit!$C$15,1/(1+EXP(-(BG870+AK$14))),0)</f>
        <v>0.77667566902630136</v>
      </c>
      <c r="CD870" s="8">
        <f>IF(CD$1&lt;=cockpit!$C$15,1/(1+EXP(-(BH870+AL$14))),0)</f>
        <v>0.90546565176771887</v>
      </c>
      <c r="CE870" s="8">
        <f>IF(CE$1&lt;=cockpit!$C$15,1/(1+EXP(-(BI870+AM$14))),0)</f>
        <v>0.81994149334972333</v>
      </c>
      <c r="CH870" s="6">
        <v>5.4551933590864428</v>
      </c>
      <c r="CK870" s="9">
        <f t="shared" si="300"/>
        <v>5.4551933590864428</v>
      </c>
      <c r="CM870" s="9">
        <f t="shared" si="301"/>
        <v>2.3864275578106282</v>
      </c>
      <c r="CP870">
        <f t="shared" si="302"/>
        <v>-1.5448066409135572</v>
      </c>
      <c r="CV870">
        <v>0.12113724510622983</v>
      </c>
      <c r="CW870">
        <v>-0.6336250421005355</v>
      </c>
      <c r="CX870">
        <v>-2.6148851310476402E-2</v>
      </c>
      <c r="CY870">
        <v>-0.41370275592284839</v>
      </c>
      <c r="CZ870">
        <v>-0.49449334497985664</v>
      </c>
      <c r="DA870">
        <v>-1.1647748752376208</v>
      </c>
      <c r="DB870">
        <v>-2.0514465743312255E-2</v>
      </c>
      <c r="DC870">
        <v>-0.97119072739323853</v>
      </c>
      <c r="DD870">
        <v>-0.42058481210079374</v>
      </c>
      <c r="DE870">
        <v>-0.91299836520937672</v>
      </c>
      <c r="DF870">
        <v>-1.1252930929254326</v>
      </c>
      <c r="DG870">
        <v>-0.30743411363917544</v>
      </c>
      <c r="DH870">
        <v>0.15861064297380267</v>
      </c>
      <c r="DI870">
        <v>-0.76836488065582542</v>
      </c>
      <c r="DJ870">
        <v>-0.21284414077372982</v>
      </c>
      <c r="DK870">
        <v>0.27867157762006378</v>
      </c>
      <c r="DL870">
        <v>-1.0243148509433384</v>
      </c>
      <c r="DM870">
        <v>-0.9189591892550053</v>
      </c>
      <c r="DN870">
        <v>-0.61392462438764228</v>
      </c>
      <c r="DO870">
        <v>3.271785356520087E-2</v>
      </c>
      <c r="DR870">
        <f t="shared" si="303"/>
        <v>6.1576607869003139E-2</v>
      </c>
      <c r="DS870">
        <f t="shared" si="315"/>
        <v>-0.2377969411362853</v>
      </c>
      <c r="DT870">
        <f t="shared" si="316"/>
        <v>-6.7953591481462886E-3</v>
      </c>
      <c r="DU870">
        <f t="shared" si="317"/>
        <v>-0.14935086360050898</v>
      </c>
      <c r="DV870">
        <f t="shared" si="318"/>
        <v>-0.13850885777948041</v>
      </c>
      <c r="DW870">
        <f t="shared" si="319"/>
        <v>-0.27909530210933015</v>
      </c>
      <c r="DX870">
        <f t="shared" si="320"/>
        <v>-5.2171777505398446E-3</v>
      </c>
      <c r="DY870">
        <f t="shared" si="321"/>
        <v>-0.34821209819273963</v>
      </c>
      <c r="DZ870">
        <f t="shared" si="322"/>
        <v>-0.21590821476651567</v>
      </c>
      <c r="EA870">
        <f t="shared" si="304"/>
        <v>-0.43567883347018549</v>
      </c>
      <c r="EB870">
        <f t="shared" si="305"/>
        <v>-0.41924529216640188</v>
      </c>
      <c r="EC870">
        <f t="shared" si="306"/>
        <v>-7.6931117033534918E-2</v>
      </c>
      <c r="ED870">
        <f t="shared" si="307"/>
        <v>4.0338789674705194E-2</v>
      </c>
      <c r="EE870">
        <f t="shared" si="308"/>
        <v>-0.3112042796268441</v>
      </c>
      <c r="EF870">
        <f t="shared" si="309"/>
        <v>-7.8004754399063569E-2</v>
      </c>
      <c r="EG870">
        <f t="shared" si="310"/>
        <v>3.0195402747944515E-2</v>
      </c>
      <c r="EH870">
        <f t="shared" si="311"/>
        <v>-0.39961659764942969</v>
      </c>
      <c r="EI870">
        <f t="shared" si="312"/>
        <v>-0.36461994514652679</v>
      </c>
      <c r="EJ870">
        <f t="shared" si="313"/>
        <v>-0.11058744187358215</v>
      </c>
      <c r="EK870">
        <f t="shared" si="314"/>
        <v>1.0721508023672473E-2</v>
      </c>
    </row>
    <row r="871" spans="1:141" x14ac:dyDescent="0.3">
      <c r="A871" s="6">
        <f>('Base original'!A871-MIN('Base original'!A:A))/(MAX('Base original'!A:A)-MIN('Base original'!A:A))</f>
        <v>0.26548672566371678</v>
      </c>
      <c r="B871" s="6">
        <f>('Base original'!B871-MIN('Base original'!B:B))/(MAX('Base original'!B:B)-MIN('Base original'!B:B))</f>
        <v>0.21232876712328769</v>
      </c>
      <c r="C871" s="6">
        <f>('Base original'!C871-MIN('Base original'!C:C))/(MAX('Base original'!C:C)-MIN('Base original'!C:C))</f>
        <v>0.28999999999999998</v>
      </c>
      <c r="D871" s="6">
        <f>('Base original'!D871-MIN('Base original'!D:D))/(MAX('Base original'!D:D)-MIN('Base original'!D:D))</f>
        <v>8.2191780821917818E-2</v>
      </c>
      <c r="E871" s="6">
        <f>('Base original'!E871-MIN('Base original'!E:E))/(MAX('Base original'!E:E)-MIN('Base original'!E:E))</f>
        <v>0.10517529215358933</v>
      </c>
      <c r="F871" s="6">
        <f>('Base original'!F871-MIN('Base original'!F:F))/(MAX('Base original'!F:F)-MIN('Base original'!F:F))</f>
        <v>0.26865671641791045</v>
      </c>
      <c r="G871" s="6">
        <f>('Base original'!G871-MIN('Base original'!G:G))/(MAX('Base original'!G:G)-MIN('Base original'!G:G))</f>
        <v>0.21201413427561838</v>
      </c>
      <c r="H871" s="6">
        <f>('Base original'!H871-MIN('Base original'!H:H))/(MAX('Base original'!H:H)-MIN('Base original'!H:H))</f>
        <v>0.52202643171805929</v>
      </c>
      <c r="I871" s="6">
        <f>('Base original'!I871-MIN('Base original'!I:I))/(MAX('Base original'!I:I)-MIN('Base original'!I:I))</f>
        <v>0.51968503937007871</v>
      </c>
      <c r="J871" s="6">
        <f>('Base original'!J871-MIN('Base original'!J:J))/(MAX('Base original'!J:J)-MIN('Base original'!J:J))</f>
        <v>0.18562874251497008</v>
      </c>
      <c r="K871" s="6">
        <f>('Base original'!K871-MIN('Base original'!K:K))/(MAX('Base original'!K:K)-MIN('Base original'!K:K))</f>
        <v>0.16923076923076918</v>
      </c>
      <c r="L871" s="6">
        <f>'Base original'!L871</f>
        <v>5</v>
      </c>
      <c r="M871">
        <v>1229</v>
      </c>
      <c r="O871">
        <v>0.99654594170343258</v>
      </c>
      <c r="P871" t="str">
        <f>IF(O871&lt;=cockpit!C$11,"treino","teste")</f>
        <v>teste</v>
      </c>
      <c r="AP871" s="6">
        <v>0.95346266564409932</v>
      </c>
      <c r="AQ871" s="6">
        <v>1.4298345099966676</v>
      </c>
      <c r="AR871" s="6">
        <v>1.3880342147929143</v>
      </c>
      <c r="AS871" s="6">
        <v>1.7658035551514275</v>
      </c>
      <c r="AT871" s="6">
        <v>1.7460781737322359</v>
      </c>
      <c r="AU871" s="6">
        <v>1.4828488642750641</v>
      </c>
      <c r="AV871" s="6">
        <v>1.4619148655458236</v>
      </c>
      <c r="AW871" s="6">
        <v>1.8312672311731653</v>
      </c>
      <c r="AX871" s="6">
        <v>0.9159225522774852</v>
      </c>
      <c r="AY871" s="6">
        <v>1.1215872474571824</v>
      </c>
      <c r="AZ871" s="6">
        <v>1.0545359296430366</v>
      </c>
      <c r="BA871" s="6">
        <v>1.652831668751253</v>
      </c>
      <c r="BB871" s="6">
        <v>1.1984919649653416</v>
      </c>
      <c r="BC871" s="6">
        <v>1.1836136482116038</v>
      </c>
      <c r="BD871" s="6">
        <v>1.1401373224859188</v>
      </c>
      <c r="BE871" s="6">
        <v>1.7440787711713799</v>
      </c>
      <c r="BF871" s="6">
        <v>1.2062788459299183</v>
      </c>
      <c r="BG871" s="6">
        <v>1.1669632505823202</v>
      </c>
      <c r="BH871" s="6">
        <v>1.2963032317159813</v>
      </c>
      <c r="BI871" s="6">
        <v>1.2432364617664686</v>
      </c>
      <c r="BL871" s="8">
        <f>IF(BL$1&lt;=cockpit!$C$15,1/(1+EXP(-(AP871+T$14))),0)</f>
        <v>0.75242750179849072</v>
      </c>
      <c r="BM871" s="8">
        <f>IF(BM$1&lt;=cockpit!$C$15,1/(1+EXP(-(AQ871+U$14))),0)</f>
        <v>0.82482522849063289</v>
      </c>
      <c r="BN871" s="8">
        <f>IF(BN$1&lt;=cockpit!$C$15,1/(1+EXP(-(AR871+V$14))),0)</f>
        <v>0.82346000852299428</v>
      </c>
      <c r="BO871" s="8">
        <f>IF(BO$1&lt;=cockpit!$C$15,1/(1+EXP(-(AS871+W$14))),0)</f>
        <v>0.86224542314083052</v>
      </c>
      <c r="BP871" s="8">
        <f>IF(BP$1&lt;=cockpit!$C$15,1/(1+EXP(-(AT871+X$14))),0)</f>
        <v>0.86454902120606447</v>
      </c>
      <c r="BQ871" s="8">
        <f>IF(BQ$1&lt;=cockpit!$C$15,1/(1+EXP(-(AU871+Y$14))),0)</f>
        <v>0.87332896063116816</v>
      </c>
      <c r="BR871" s="8">
        <f>IF(BR$1&lt;=cockpit!$C$15,1/(1+EXP(-(AV871+Z$14))),0)</f>
        <v>0.86511383756267446</v>
      </c>
      <c r="BS871" s="8">
        <f>IF(BS$1&lt;=cockpit!$C$15,1/(1+EXP(-(AW871+AA$14))),0)</f>
        <v>0.87435568005550546</v>
      </c>
      <c r="BT871" s="8">
        <f>IF(BT$1&lt;=cockpit!$C$15,1/(1+EXP(-(AX871+AB$14))),0)</f>
        <v>0.73299674566573991</v>
      </c>
      <c r="BU871" s="8">
        <f>IF(BU$1&lt;=cockpit!$C$15,1/(1+EXP(-(AY871+AC$14))),0)</f>
        <v>0.76172502834726485</v>
      </c>
      <c r="BV871" s="8">
        <f>IF(BV$1&lt;=cockpit!$C$15,1/(1+EXP(-(AZ871+AD$14))),0)</f>
        <v>0.80684747617323849</v>
      </c>
      <c r="BW871" s="8">
        <f>IF(BW$1&lt;=cockpit!$C$15,1/(1+EXP(-(BA871+AE$14))),0)</f>
        <v>0.88885507017695331</v>
      </c>
      <c r="BX871" s="8">
        <f>IF(BX$1&lt;=cockpit!$C$15,1/(1+EXP(-(BB871+AF$14))),0)</f>
        <v>0.87309959942428261</v>
      </c>
      <c r="BY871" s="8">
        <f>IF(BY$1&lt;=cockpit!$C$15,1/(1+EXP(-(BC871+AG$14))),0)</f>
        <v>0.76042611132529392</v>
      </c>
      <c r="BZ871" s="8">
        <f>IF(BZ$1&lt;=cockpit!$C$15,1/(1+EXP(-(BD871+AH$14))),0)</f>
        <v>0.80917551519526099</v>
      </c>
      <c r="CA871" s="8">
        <f>IF(CA$1&lt;=cockpit!$C$15,1/(1+EXP(-(BE871+AI$14))),0)</f>
        <v>0.93791361957177533</v>
      </c>
      <c r="CB871" s="8">
        <f>IF(CB$1&lt;=cockpit!$C$15,1/(1+EXP(-(BF871+AJ$14))),0)</f>
        <v>0.8346962386258342</v>
      </c>
      <c r="CC871" s="8">
        <f>IF(CC$1&lt;=cockpit!$C$15,1/(1+EXP(-(BG871+AK$14))),0)</f>
        <v>0.79484697013114225</v>
      </c>
      <c r="CD871" s="8">
        <f>IF(CD$1&lt;=cockpit!$C$15,1/(1+EXP(-(BH871+AL$14))),0)</f>
        <v>0.9026760207236173</v>
      </c>
      <c r="CE871" s="8">
        <f>IF(CE$1&lt;=cockpit!$C$15,1/(1+EXP(-(BI871+AM$14))),0)</f>
        <v>0.85629947761852143</v>
      </c>
      <c r="CH871" s="6">
        <v>5.6227905997316654</v>
      </c>
      <c r="CK871" s="9">
        <f t="shared" si="300"/>
        <v>5.6227905997316654</v>
      </c>
      <c r="CM871" s="9">
        <f t="shared" si="301"/>
        <v>0.38786813111412743</v>
      </c>
      <c r="CP871">
        <f t="shared" si="302"/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0</v>
      </c>
      <c r="DB871">
        <v>0</v>
      </c>
      <c r="DC871">
        <v>0</v>
      </c>
      <c r="DD871">
        <v>0</v>
      </c>
      <c r="DE871">
        <v>0</v>
      </c>
      <c r="DF871">
        <v>0</v>
      </c>
      <c r="DG871">
        <v>0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0</v>
      </c>
      <c r="DO871">
        <v>0</v>
      </c>
      <c r="DR871">
        <f t="shared" si="303"/>
        <v>0</v>
      </c>
      <c r="DS871">
        <f t="shared" si="315"/>
        <v>0</v>
      </c>
      <c r="DT871">
        <f t="shared" si="316"/>
        <v>0</v>
      </c>
      <c r="DU871">
        <f t="shared" si="317"/>
        <v>0</v>
      </c>
      <c r="DV871">
        <f t="shared" si="318"/>
        <v>0</v>
      </c>
      <c r="DW871">
        <f t="shared" si="319"/>
        <v>0</v>
      </c>
      <c r="DX871">
        <f t="shared" si="320"/>
        <v>0</v>
      </c>
      <c r="DY871">
        <f t="shared" si="321"/>
        <v>0</v>
      </c>
      <c r="DZ871">
        <f t="shared" si="322"/>
        <v>0</v>
      </c>
      <c r="EA871">
        <f t="shared" si="304"/>
        <v>0</v>
      </c>
      <c r="EB871">
        <f t="shared" si="305"/>
        <v>0</v>
      </c>
      <c r="EC871">
        <f t="shared" si="306"/>
        <v>0</v>
      </c>
      <c r="ED871">
        <f t="shared" si="307"/>
        <v>0</v>
      </c>
      <c r="EE871">
        <f t="shared" si="308"/>
        <v>0</v>
      </c>
      <c r="EF871">
        <f t="shared" si="309"/>
        <v>0</v>
      </c>
      <c r="EG871">
        <f t="shared" si="310"/>
        <v>0</v>
      </c>
      <c r="EH871">
        <f t="shared" si="311"/>
        <v>0</v>
      </c>
      <c r="EI871">
        <f t="shared" si="312"/>
        <v>0</v>
      </c>
      <c r="EJ871">
        <f t="shared" si="313"/>
        <v>0</v>
      </c>
      <c r="EK871">
        <f t="shared" si="314"/>
        <v>0</v>
      </c>
    </row>
    <row r="872" spans="1:141" x14ac:dyDescent="0.3">
      <c r="A872" s="6">
        <f>('Base original'!A872-MIN('Base original'!A:A))/(MAX('Base original'!A:A)-MIN('Base original'!A:A))</f>
        <v>0.27433628318584075</v>
      </c>
      <c r="B872" s="6">
        <f>('Base original'!B872-MIN('Base original'!B:B))/(MAX('Base original'!B:B)-MIN('Base original'!B:B))</f>
        <v>4.1095890410958902E-2</v>
      </c>
      <c r="C872" s="6">
        <f>('Base original'!C872-MIN('Base original'!C:C))/(MAX('Base original'!C:C)-MIN('Base original'!C:C))</f>
        <v>0.34</v>
      </c>
      <c r="D872" s="6">
        <f>('Base original'!D872-MIN('Base original'!D:D))/(MAX('Base original'!D:D)-MIN('Base original'!D:D))</f>
        <v>0.12328767123287673</v>
      </c>
      <c r="E872" s="6">
        <f>('Base original'!E872-MIN('Base original'!E:E))/(MAX('Base original'!E:E)-MIN('Base original'!E:E))</f>
        <v>9.0150250417362285E-2</v>
      </c>
      <c r="F872" s="6">
        <f>('Base original'!F872-MIN('Base original'!F:F))/(MAX('Base original'!F:F)-MIN('Base original'!F:F))</f>
        <v>0.20895522388059701</v>
      </c>
      <c r="G872" s="6">
        <f>('Base original'!G872-MIN('Base original'!G:G))/(MAX('Base original'!G:G)-MIN('Base original'!G:G))</f>
        <v>0.18374558303886926</v>
      </c>
      <c r="H872" s="6">
        <f>('Base original'!H872-MIN('Base original'!H:H))/(MAX('Base original'!H:H)-MIN('Base original'!H:H))</f>
        <v>0.33994126284875437</v>
      </c>
      <c r="I872" s="6">
        <f>('Base original'!I872-MIN('Base original'!I:I))/(MAX('Base original'!I:I)-MIN('Base original'!I:I))</f>
        <v>0.49606299212598431</v>
      </c>
      <c r="J872" s="6">
        <f>('Base original'!J872-MIN('Base original'!J:J))/(MAX('Base original'!J:J)-MIN('Base original'!J:J))</f>
        <v>0.26946107784431139</v>
      </c>
      <c r="K872" s="6">
        <f>('Base original'!K872-MIN('Base original'!K:K))/(MAX('Base original'!K:K)-MIN('Base original'!K:K))</f>
        <v>0.52307692307692311</v>
      </c>
      <c r="L872" s="6">
        <f>'Base original'!L872</f>
        <v>6</v>
      </c>
      <c r="M872">
        <v>1230</v>
      </c>
      <c r="O872">
        <v>0.44506095018524638</v>
      </c>
      <c r="P872" t="str">
        <f>IF(O872&lt;=cockpit!C$11,"treino","teste")</f>
        <v>treino</v>
      </c>
      <c r="AP872" s="6">
        <v>1.0326108200173234</v>
      </c>
      <c r="AQ872" s="6">
        <v>1.3804782522696162</v>
      </c>
      <c r="AR872" s="6">
        <v>1.5315987263049342</v>
      </c>
      <c r="AS872" s="6">
        <v>1.5931822904666444</v>
      </c>
      <c r="AT872" s="6">
        <v>1.6058667922868635</v>
      </c>
      <c r="AU872" s="6">
        <v>1.472234605378248</v>
      </c>
      <c r="AV872" s="6">
        <v>1.5386721601040199</v>
      </c>
      <c r="AW872" s="6">
        <v>1.626039804226449</v>
      </c>
      <c r="AX872" s="6">
        <v>0.93153108217816161</v>
      </c>
      <c r="AY872" s="6">
        <v>0.94072081730352108</v>
      </c>
      <c r="AZ872" s="6">
        <v>0.96405854604892394</v>
      </c>
      <c r="BA872" s="6">
        <v>1.5815715499493253</v>
      </c>
      <c r="BB872" s="6">
        <v>1.1652229495017072</v>
      </c>
      <c r="BC872" s="6">
        <v>1.2344405933070202</v>
      </c>
      <c r="BD872" s="6">
        <v>1.1640370668352251</v>
      </c>
      <c r="BE872" s="6">
        <v>1.7338874108093167</v>
      </c>
      <c r="BF872" s="6">
        <v>1.0661529623217221</v>
      </c>
      <c r="BG872" s="6">
        <v>1.2377682242685859</v>
      </c>
      <c r="BH872" s="6">
        <v>1.2894363318032518</v>
      </c>
      <c r="BI872" s="6">
        <v>1.2117956015640874</v>
      </c>
      <c r="BL872" s="8">
        <f>IF(BL$1&lt;=cockpit!$C$15,1/(1+EXP(-(AP872+T$14))),0)</f>
        <v>0.76687505667632128</v>
      </c>
      <c r="BM872" s="8">
        <f>IF(BM$1&lt;=cockpit!$C$15,1/(1+EXP(-(AQ872+U$14))),0)</f>
        <v>0.81757911341118406</v>
      </c>
      <c r="BN872" s="8">
        <f>IF(BN$1&lt;=cockpit!$C$15,1/(1+EXP(-(AR872+V$14))),0)</f>
        <v>0.84337166858239954</v>
      </c>
      <c r="BO872" s="8">
        <f>IF(BO$1&lt;=cockpit!$C$15,1/(1+EXP(-(AS872+W$14))),0)</f>
        <v>0.84043188253172874</v>
      </c>
      <c r="BP872" s="8">
        <f>IF(BP$1&lt;=cockpit!$C$15,1/(1+EXP(-(AT872+X$14))),0)</f>
        <v>0.84727505606566267</v>
      </c>
      <c r="BQ872" s="8">
        <f>IF(BQ$1&lt;=cockpit!$C$15,1/(1+EXP(-(AU872+Y$14))),0)</f>
        <v>0.87215009274379307</v>
      </c>
      <c r="BR872" s="8">
        <f>IF(BR$1&lt;=cockpit!$C$15,1/(1+EXP(-(AV872+Z$14))),0)</f>
        <v>0.87382245539448766</v>
      </c>
      <c r="BS872" s="8">
        <f>IF(BS$1&lt;=cockpit!$C$15,1/(1+EXP(-(AW872+AA$14))),0)</f>
        <v>0.85002597111327116</v>
      </c>
      <c r="BT872" s="8">
        <f>IF(BT$1&lt;=cockpit!$C$15,1/(1+EXP(-(AX872+AB$14))),0)</f>
        <v>0.73604039957126632</v>
      </c>
      <c r="BU872" s="8">
        <f>IF(BU$1&lt;=cockpit!$C$15,1/(1+EXP(-(AY872+AC$14))),0)</f>
        <v>0.72736487007481143</v>
      </c>
      <c r="BV872" s="8">
        <f>IF(BV$1&lt;=cockpit!$C$15,1/(1+EXP(-(AZ872+AD$14))),0)</f>
        <v>0.79235458492550692</v>
      </c>
      <c r="BW872" s="8">
        <f>IF(BW$1&lt;=cockpit!$C$15,1/(1+EXP(-(BA872+AE$14))),0)</f>
        <v>0.881617674608146</v>
      </c>
      <c r="BX872" s="8">
        <f>IF(BX$1&lt;=cockpit!$C$15,1/(1+EXP(-(BB872+AF$14))),0)</f>
        <v>0.86936752189595057</v>
      </c>
      <c r="BY872" s="8">
        <f>IF(BY$1&lt;=cockpit!$C$15,1/(1+EXP(-(BC872+AG$14))),0)</f>
        <v>0.76956276902093568</v>
      </c>
      <c r="BZ872" s="8">
        <f>IF(BZ$1&lt;=cockpit!$C$15,1/(1+EXP(-(BD872+AH$14))),0)</f>
        <v>0.81283864467258371</v>
      </c>
      <c r="CA872" s="8">
        <f>IF(CA$1&lt;=cockpit!$C$15,1/(1+EXP(-(BE872+AI$14))),0)</f>
        <v>0.93731750445820783</v>
      </c>
      <c r="CB872" s="8">
        <f>IF(CB$1&lt;=cockpit!$C$15,1/(1+EXP(-(BF872+AJ$14))),0)</f>
        <v>0.81444525146510849</v>
      </c>
      <c r="CC872" s="8">
        <f>IF(CC$1&lt;=cockpit!$C$15,1/(1+EXP(-(BG872+AK$14))),0)</f>
        <v>0.80615206689393304</v>
      </c>
      <c r="CD872" s="8">
        <f>IF(CD$1&lt;=cockpit!$C$15,1/(1+EXP(-(BH872+AL$14))),0)</f>
        <v>0.90207107931101216</v>
      </c>
      <c r="CE872" s="8">
        <f>IF(CE$1&lt;=cockpit!$C$15,1/(1+EXP(-(BI872+AM$14))),0)</f>
        <v>0.85238715332834369</v>
      </c>
      <c r="CH872" s="6">
        <v>5.5587861690092106</v>
      </c>
      <c r="CK872" s="9">
        <f t="shared" si="300"/>
        <v>5.5587861690092106</v>
      </c>
      <c r="CM872" s="9">
        <f t="shared" si="301"/>
        <v>0.19466964465756884</v>
      </c>
      <c r="CP872">
        <f t="shared" si="302"/>
        <v>-0.44121383099078937</v>
      </c>
      <c r="CV872">
        <v>3.4598134532476212E-2</v>
      </c>
      <c r="CW872">
        <v>-0.18097030711335546</v>
      </c>
      <c r="CX872">
        <v>-7.468400612183416E-3</v>
      </c>
      <c r="CY872">
        <v>-0.11815807428444458</v>
      </c>
      <c r="CZ872">
        <v>-0.1412327584305233</v>
      </c>
      <c r="DA872">
        <v>-0.33267256324163258</v>
      </c>
      <c r="DB872">
        <v>-5.8591578917497628E-3</v>
      </c>
      <c r="DC872">
        <v>-0.27738279348831457</v>
      </c>
      <c r="DD872">
        <v>-0.1201236655053429</v>
      </c>
      <c r="DE872">
        <v>-0.26076241241695824</v>
      </c>
      <c r="DF872">
        <v>-0.32139613034255904</v>
      </c>
      <c r="DG872">
        <v>-8.7806576864391236E-2</v>
      </c>
      <c r="DH872">
        <v>4.5300950662018641E-2</v>
      </c>
      <c r="DI872">
        <v>-0.21945349250470211</v>
      </c>
      <c r="DJ872">
        <v>-6.0790636360279031E-2</v>
      </c>
      <c r="DK872">
        <v>7.959167904488286E-2</v>
      </c>
      <c r="DL872">
        <v>-0.29255562965356197</v>
      </c>
      <c r="DM872">
        <v>-0.26246488957065467</v>
      </c>
      <c r="DN872">
        <v>-0.17534365032601529</v>
      </c>
      <c r="DO872">
        <v>9.3445801765592654E-3</v>
      </c>
      <c r="DR872">
        <f t="shared" si="303"/>
        <v>1.4251063210678264E-2</v>
      </c>
      <c r="DS872">
        <f t="shared" si="315"/>
        <v>-6.0003310085848562E-2</v>
      </c>
      <c r="DT872">
        <f t="shared" si="316"/>
        <v>-2.1563082058714406E-3</v>
      </c>
      <c r="DU872">
        <f t="shared" si="317"/>
        <v>-3.4699983944311424E-2</v>
      </c>
      <c r="DV872">
        <f t="shared" si="318"/>
        <v>-3.9845289058428206E-2</v>
      </c>
      <c r="DW872">
        <f t="shared" si="319"/>
        <v>-7.9626580468589489E-2</v>
      </c>
      <c r="DX872">
        <f t="shared" si="320"/>
        <v>-1.3853059910988029E-3</v>
      </c>
      <c r="DY872">
        <f t="shared" si="321"/>
        <v>-7.6961478307999404E-2</v>
      </c>
      <c r="DZ872">
        <f t="shared" si="322"/>
        <v>-5.5046012665274147E-2</v>
      </c>
      <c r="EA872">
        <f t="shared" si="304"/>
        <v>-0.12280354067034378</v>
      </c>
      <c r="EB872">
        <f t="shared" si="305"/>
        <v>-0.11961535146894756</v>
      </c>
      <c r="EC872">
        <f t="shared" si="306"/>
        <v>-1.9558939215223687E-2</v>
      </c>
      <c r="ED872">
        <f t="shared" si="307"/>
        <v>1.1062497219595279E-2</v>
      </c>
      <c r="EE872">
        <f t="shared" si="308"/>
        <v>-8.9487240718232039E-2</v>
      </c>
      <c r="EF872">
        <f t="shared" si="309"/>
        <v>-2.0625857913217506E-2</v>
      </c>
      <c r="EG872">
        <f t="shared" si="310"/>
        <v>9.6652868459256493E-3</v>
      </c>
      <c r="EH872">
        <f t="shared" si="311"/>
        <v>-9.8497317049405453E-2</v>
      </c>
      <c r="EI872">
        <f t="shared" si="312"/>
        <v>-9.1893904000721574E-2</v>
      </c>
      <c r="EJ872">
        <f t="shared" si="313"/>
        <v>-3.266087035652137E-2</v>
      </c>
      <c r="EK872">
        <f t="shared" si="314"/>
        <v>2.5551459412558324E-3</v>
      </c>
    </row>
    <row r="873" spans="1:141" x14ac:dyDescent="0.3">
      <c r="A873" s="6">
        <f>('Base original'!A873-MIN('Base original'!A:A))/(MAX('Base original'!A:A)-MIN('Base original'!A:A))</f>
        <v>0.2831858407079646</v>
      </c>
      <c r="B873" s="6">
        <f>('Base original'!B873-MIN('Base original'!B:B))/(MAX('Base original'!B:B)-MIN('Base original'!B:B))</f>
        <v>0.47602739726027393</v>
      </c>
      <c r="C873" s="6">
        <f>('Base original'!C873-MIN('Base original'!C:C))/(MAX('Base original'!C:C)-MIN('Base original'!C:C))</f>
        <v>0.01</v>
      </c>
      <c r="D873" s="6">
        <f>('Base original'!D873-MIN('Base original'!D:D))/(MAX('Base original'!D:D)-MIN('Base original'!D:D))</f>
        <v>0.11643835616438358</v>
      </c>
      <c r="E873" s="6">
        <f>('Base original'!E873-MIN('Base original'!E:E))/(MAX('Base original'!E:E)-MIN('Base original'!E:E))</f>
        <v>0.10350584307178631</v>
      </c>
      <c r="F873" s="6">
        <f>('Base original'!F873-MIN('Base original'!F:F))/(MAX('Base original'!F:F)-MIN('Base original'!F:F))</f>
        <v>0.70149253731343286</v>
      </c>
      <c r="G873" s="6">
        <f>('Base original'!G873-MIN('Base original'!G:G))/(MAX('Base original'!G:G)-MIN('Base original'!G:G))</f>
        <v>0.29681978798586572</v>
      </c>
      <c r="H873" s="6">
        <f>('Base original'!H873-MIN('Base original'!H:H))/(MAX('Base original'!H:H)-MIN('Base original'!H:H))</f>
        <v>0.45080763582966593</v>
      </c>
      <c r="I873" s="6">
        <f>('Base original'!I873-MIN('Base original'!I:I))/(MAX('Base original'!I:I)-MIN('Base original'!I:I))</f>
        <v>0.50393700787401563</v>
      </c>
      <c r="J873" s="6">
        <f>('Base original'!J873-MIN('Base original'!J:J))/(MAX('Base original'!J:J)-MIN('Base original'!J:J))</f>
        <v>0.17365269461077845</v>
      </c>
      <c r="K873" s="6">
        <f>('Base original'!K873-MIN('Base original'!K:K))/(MAX('Base original'!K:K)-MIN('Base original'!K:K))</f>
        <v>0.36923076923076931</v>
      </c>
      <c r="L873" s="6">
        <f>'Base original'!L873</f>
        <v>5</v>
      </c>
      <c r="M873">
        <v>1231</v>
      </c>
      <c r="O873">
        <v>0.68563395603763355</v>
      </c>
      <c r="P873" t="str">
        <f>IF(O873&lt;=cockpit!C$11,"treino","teste")</f>
        <v>treino</v>
      </c>
      <c r="AP873" s="6">
        <v>0.82286826964736393</v>
      </c>
      <c r="AQ873" s="6">
        <v>1.7817083378940233</v>
      </c>
      <c r="AR873" s="6">
        <v>1.9830985602930364</v>
      </c>
      <c r="AS873" s="6">
        <v>1.9909855771284475</v>
      </c>
      <c r="AT873" s="6">
        <v>2.1208603890267739</v>
      </c>
      <c r="AU873" s="6">
        <v>1.808214746079339</v>
      </c>
      <c r="AV873" s="6">
        <v>1.7812868922324079</v>
      </c>
      <c r="AW873" s="6">
        <v>2.197433415183653</v>
      </c>
      <c r="AX873" s="6">
        <v>1.1613493671581985</v>
      </c>
      <c r="AY873" s="6">
        <v>1.6629727637880265</v>
      </c>
      <c r="AZ873" s="6">
        <v>1.4236120407284345</v>
      </c>
      <c r="BA873" s="6">
        <v>1.8135646899575295</v>
      </c>
      <c r="BB873" s="6">
        <v>1.3087903863261845</v>
      </c>
      <c r="BC873" s="6">
        <v>1.6092655306386776</v>
      </c>
      <c r="BD873" s="6">
        <v>1.2404018362690195</v>
      </c>
      <c r="BE873" s="6">
        <v>2.0236261263379229</v>
      </c>
      <c r="BF873" s="6">
        <v>1.6646034670723557</v>
      </c>
      <c r="BG873" s="6">
        <v>1.4037503810906511</v>
      </c>
      <c r="BH873" s="6">
        <v>1.6618905252097003</v>
      </c>
      <c r="BI873" s="6">
        <v>1.2340664754345894</v>
      </c>
      <c r="BL873" s="8">
        <f>IF(BL$1&lt;=cockpit!$C$15,1/(1+EXP(-(AP873+T$14))),0)</f>
        <v>0.72730794014071398</v>
      </c>
      <c r="BM873" s="8">
        <f>IF(BM$1&lt;=cockpit!$C$15,1/(1+EXP(-(AQ873+U$14))),0)</f>
        <v>0.87003419947280358</v>
      </c>
      <c r="BN873" s="8">
        <f>IF(BN$1&lt;=cockpit!$C$15,1/(1+EXP(-(AR873+V$14))),0)</f>
        <v>0.89426175783861228</v>
      </c>
      <c r="BO873" s="8">
        <f>IF(BO$1&lt;=cockpit!$C$15,1/(1+EXP(-(AS873+W$14))),0)</f>
        <v>0.88687877693552764</v>
      </c>
      <c r="BP873" s="8">
        <f>IF(BP$1&lt;=cockpit!$C$15,1/(1+EXP(-(AT873+X$14))),0)</f>
        <v>0.90276929077731272</v>
      </c>
      <c r="BQ873" s="8">
        <f>IF(BQ$1&lt;=cockpit!$C$15,1/(1+EXP(-(AU873+Y$14))),0)</f>
        <v>0.90517409793892922</v>
      </c>
      <c r="BR873" s="8">
        <f>IF(BR$1&lt;=cockpit!$C$15,1/(1+EXP(-(AV873+Z$14))),0)</f>
        <v>0.89823833221319271</v>
      </c>
      <c r="BS873" s="8">
        <f>IF(BS$1&lt;=cockpit!$C$15,1/(1+EXP(-(AW873+AA$14))),0)</f>
        <v>0.9093890864322548</v>
      </c>
      <c r="BT873" s="8">
        <f>IF(BT$1&lt;=cockpit!$C$15,1/(1+EXP(-(AX873+AB$14))),0)</f>
        <v>0.77821721590342907</v>
      </c>
      <c r="BU873" s="8">
        <f>IF(BU$1&lt;=cockpit!$C$15,1/(1+EXP(-(AY873+AC$14))),0)</f>
        <v>0.8459972698345174</v>
      </c>
      <c r="BV873" s="8">
        <f>IF(BV$1&lt;=cockpit!$C$15,1/(1+EXP(-(AZ873+AD$14))),0)</f>
        <v>0.85799434219385973</v>
      </c>
      <c r="BW873" s="8">
        <f>IF(BW$1&lt;=cockpit!$C$15,1/(1+EXP(-(BA873+AE$14))),0)</f>
        <v>0.90376986520901115</v>
      </c>
      <c r="BX873" s="8">
        <f>IF(BX$1&lt;=cockpit!$C$15,1/(1+EXP(-(BB873+AF$14))),0)</f>
        <v>0.88482585130216651</v>
      </c>
      <c r="BY873" s="8">
        <f>IF(BY$1&lt;=cockpit!$C$15,1/(1+EXP(-(BC873+AG$14))),0)</f>
        <v>0.82929923673384665</v>
      </c>
      <c r="BZ873" s="8">
        <f>IF(BZ$1&lt;=cockpit!$C$15,1/(1+EXP(-(BD873+AH$14))),0)</f>
        <v>0.82417972098050496</v>
      </c>
      <c r="CA873" s="8">
        <f>IF(CA$1&lt;=cockpit!$C$15,1/(1+EXP(-(BE873+AI$14))),0)</f>
        <v>0.95233314221473486</v>
      </c>
      <c r="CB873" s="8">
        <f>IF(CB$1&lt;=cockpit!$C$15,1/(1+EXP(-(BF873+AJ$14))),0)</f>
        <v>0.88870764290906068</v>
      </c>
      <c r="CC873" s="8">
        <f>IF(CC$1&lt;=cockpit!$C$15,1/(1+EXP(-(BG873+AK$14))),0)</f>
        <v>0.83078213313257798</v>
      </c>
      <c r="CD873" s="8">
        <f>IF(CD$1&lt;=cockpit!$C$15,1/(1+EXP(-(BH873+AL$14))),0)</f>
        <v>0.93040359787633764</v>
      </c>
      <c r="CE873" s="8">
        <f>IF(CE$1&lt;=cockpit!$C$15,1/(1+EXP(-(BI873+AM$14))),0)</f>
        <v>0.85516741372838867</v>
      </c>
      <c r="CH873" s="6">
        <v>5.9129037958189237</v>
      </c>
      <c r="CK873" s="9">
        <f t="shared" si="300"/>
        <v>5.9129037958189237</v>
      </c>
      <c r="CM873" s="9">
        <f t="shared" si="301"/>
        <v>0.83339334042059909</v>
      </c>
      <c r="CP873">
        <f t="shared" si="302"/>
        <v>0.91290379581892367</v>
      </c>
      <c r="CV873">
        <v>-7.1586079411936357E-2</v>
      </c>
      <c r="CW873">
        <v>0.37444084634270541</v>
      </c>
      <c r="CX873">
        <v>1.5452668952485631E-2</v>
      </c>
      <c r="CY873">
        <v>0.24447772699848933</v>
      </c>
      <c r="CZ873">
        <v>0.29222094188587061</v>
      </c>
      <c r="DA873">
        <v>0.68832394729356805</v>
      </c>
      <c r="DB873">
        <v>1.2123027665903841E-2</v>
      </c>
      <c r="DC873">
        <v>0.57392535610613071</v>
      </c>
      <c r="DD873">
        <v>0.24854467948399264</v>
      </c>
      <c r="DE873">
        <v>0.53953656794433147</v>
      </c>
      <c r="DF873">
        <v>0.66499218007823668</v>
      </c>
      <c r="DG873">
        <v>0.18167825142145694</v>
      </c>
      <c r="DH873">
        <v>-9.3730991434912481E-2</v>
      </c>
      <c r="DI873">
        <v>0.45406538109510103</v>
      </c>
      <c r="DJ873">
        <v>0.12578028789107729</v>
      </c>
      <c r="DK873">
        <v>-0.1646810249635893</v>
      </c>
      <c r="DL873">
        <v>0.60531906762575483</v>
      </c>
      <c r="DM873">
        <v>0.54305911811555874</v>
      </c>
      <c r="DN873">
        <v>0.36279888052445713</v>
      </c>
      <c r="DO873">
        <v>-1.9334622158962429E-2</v>
      </c>
      <c r="DR873">
        <f t="shared" si="303"/>
        <v>-3.3718701351530551E-2</v>
      </c>
      <c r="DS873">
        <f t="shared" si="315"/>
        <v>9.1004287425562769E-2</v>
      </c>
      <c r="DT873">
        <f t="shared" si="316"/>
        <v>3.0951063660840218E-3</v>
      </c>
      <c r="DU873">
        <f t="shared" si="317"/>
        <v>5.2182801478857795E-2</v>
      </c>
      <c r="DV873">
        <f t="shared" si="318"/>
        <v>5.4063097357522974E-2</v>
      </c>
      <c r="DW873">
        <f t="shared" si="319"/>
        <v>0.12435250273551472</v>
      </c>
      <c r="DX873">
        <f t="shared" si="320"/>
        <v>2.3417797781996232E-3</v>
      </c>
      <c r="DY873">
        <f t="shared" si="321"/>
        <v>9.9295680709061016E-2</v>
      </c>
      <c r="DZ873">
        <f t="shared" si="322"/>
        <v>9.8020544874540164E-2</v>
      </c>
      <c r="EA873">
        <f t="shared" si="304"/>
        <v>0.15338410603426633</v>
      </c>
      <c r="EB873">
        <f t="shared" si="305"/>
        <v>0.17545533307481162</v>
      </c>
      <c r="EC873">
        <f t="shared" si="306"/>
        <v>3.3283461245215952E-2</v>
      </c>
      <c r="ED873">
        <f t="shared" si="307"/>
        <v>-2.0347424765937205E-2</v>
      </c>
      <c r="EE873">
        <f t="shared" si="308"/>
        <v>0.14178771636475843</v>
      </c>
      <c r="EF873">
        <f t="shared" si="309"/>
        <v>4.0341233449499504E-2</v>
      </c>
      <c r="EG873">
        <f t="shared" si="310"/>
        <v>-1.5325477406643436E-2</v>
      </c>
      <c r="EH873">
        <f t="shared" si="311"/>
        <v>0.12723729649644924</v>
      </c>
      <c r="EI873">
        <f t="shared" si="312"/>
        <v>0.16824028352046469</v>
      </c>
      <c r="EJ873">
        <f t="shared" si="313"/>
        <v>4.8741719426738266E-2</v>
      </c>
      <c r="EK873">
        <f t="shared" si="314"/>
        <v>-5.194994386486294E-3</v>
      </c>
    </row>
    <row r="874" spans="1:141" x14ac:dyDescent="0.3">
      <c r="A874" s="6">
        <f>('Base original'!A874-MIN('Base original'!A:A))/(MAX('Base original'!A:A)-MIN('Base original'!A:A))</f>
        <v>0.26548672566371678</v>
      </c>
      <c r="B874" s="6">
        <f>('Base original'!B874-MIN('Base original'!B:B))/(MAX('Base original'!B:B)-MIN('Base original'!B:B))</f>
        <v>0.21232876712328769</v>
      </c>
      <c r="C874" s="6">
        <f>('Base original'!C874-MIN('Base original'!C:C))/(MAX('Base original'!C:C)-MIN('Base original'!C:C))</f>
        <v>0.28999999999999998</v>
      </c>
      <c r="D874" s="6">
        <f>('Base original'!D874-MIN('Base original'!D:D))/(MAX('Base original'!D:D)-MIN('Base original'!D:D))</f>
        <v>8.2191780821917818E-2</v>
      </c>
      <c r="E874" s="6">
        <f>('Base original'!E874-MIN('Base original'!E:E))/(MAX('Base original'!E:E)-MIN('Base original'!E:E))</f>
        <v>0.10517529215358933</v>
      </c>
      <c r="F874" s="6">
        <f>('Base original'!F874-MIN('Base original'!F:F))/(MAX('Base original'!F:F)-MIN('Base original'!F:F))</f>
        <v>0.26865671641791045</v>
      </c>
      <c r="G874" s="6">
        <f>('Base original'!G874-MIN('Base original'!G:G))/(MAX('Base original'!G:G)-MIN('Base original'!G:G))</f>
        <v>0.21201413427561838</v>
      </c>
      <c r="H874" s="6">
        <f>('Base original'!H874-MIN('Base original'!H:H))/(MAX('Base original'!H:H)-MIN('Base original'!H:H))</f>
        <v>0.52202643171805929</v>
      </c>
      <c r="I874" s="6">
        <f>('Base original'!I874-MIN('Base original'!I:I))/(MAX('Base original'!I:I)-MIN('Base original'!I:I))</f>
        <v>0.51968503937007871</v>
      </c>
      <c r="J874" s="6">
        <f>('Base original'!J874-MIN('Base original'!J:J))/(MAX('Base original'!J:J)-MIN('Base original'!J:J))</f>
        <v>0.18562874251497008</v>
      </c>
      <c r="K874" s="6">
        <f>('Base original'!K874-MIN('Base original'!K:K))/(MAX('Base original'!K:K)-MIN('Base original'!K:K))</f>
        <v>0.16923076923076918</v>
      </c>
      <c r="L874" s="6">
        <f>'Base original'!L874</f>
        <v>5</v>
      </c>
      <c r="M874">
        <v>1232</v>
      </c>
      <c r="O874">
        <v>0.93915719018312804</v>
      </c>
      <c r="P874" t="str">
        <f>IF(O874&lt;=cockpit!C$11,"treino","teste")</f>
        <v>teste</v>
      </c>
      <c r="AP874" s="6">
        <v>0.95346266564409932</v>
      </c>
      <c r="AQ874" s="6">
        <v>1.4298345099966676</v>
      </c>
      <c r="AR874" s="6">
        <v>1.3880342147929143</v>
      </c>
      <c r="AS874" s="6">
        <v>1.7658035551514275</v>
      </c>
      <c r="AT874" s="6">
        <v>1.7460781737322359</v>
      </c>
      <c r="AU874" s="6">
        <v>1.4828488642750641</v>
      </c>
      <c r="AV874" s="6">
        <v>1.4619148655458236</v>
      </c>
      <c r="AW874" s="6">
        <v>1.8312672311731653</v>
      </c>
      <c r="AX874" s="6">
        <v>0.9159225522774852</v>
      </c>
      <c r="AY874" s="6">
        <v>1.1215872474571824</v>
      </c>
      <c r="AZ874" s="6">
        <v>1.0545359296430366</v>
      </c>
      <c r="BA874" s="6">
        <v>1.652831668751253</v>
      </c>
      <c r="BB874" s="6">
        <v>1.1984919649653416</v>
      </c>
      <c r="BC874" s="6">
        <v>1.1836136482116038</v>
      </c>
      <c r="BD874" s="6">
        <v>1.1401373224859188</v>
      </c>
      <c r="BE874" s="6">
        <v>1.7440787711713799</v>
      </c>
      <c r="BF874" s="6">
        <v>1.2062788459299183</v>
      </c>
      <c r="BG874" s="6">
        <v>1.1669632505823202</v>
      </c>
      <c r="BH874" s="6">
        <v>1.2963032317159813</v>
      </c>
      <c r="BI874" s="6">
        <v>1.2432364617664686</v>
      </c>
      <c r="BL874" s="8">
        <f>IF(BL$1&lt;=cockpit!$C$15,1/(1+EXP(-(AP874+T$14))),0)</f>
        <v>0.75242750179849072</v>
      </c>
      <c r="BM874" s="8">
        <f>IF(BM$1&lt;=cockpit!$C$15,1/(1+EXP(-(AQ874+U$14))),0)</f>
        <v>0.82482522849063289</v>
      </c>
      <c r="BN874" s="8">
        <f>IF(BN$1&lt;=cockpit!$C$15,1/(1+EXP(-(AR874+V$14))),0)</f>
        <v>0.82346000852299428</v>
      </c>
      <c r="BO874" s="8">
        <f>IF(BO$1&lt;=cockpit!$C$15,1/(1+EXP(-(AS874+W$14))),0)</f>
        <v>0.86224542314083052</v>
      </c>
      <c r="BP874" s="8">
        <f>IF(BP$1&lt;=cockpit!$C$15,1/(1+EXP(-(AT874+X$14))),0)</f>
        <v>0.86454902120606447</v>
      </c>
      <c r="BQ874" s="8">
        <f>IF(BQ$1&lt;=cockpit!$C$15,1/(1+EXP(-(AU874+Y$14))),0)</f>
        <v>0.87332896063116816</v>
      </c>
      <c r="BR874" s="8">
        <f>IF(BR$1&lt;=cockpit!$C$15,1/(1+EXP(-(AV874+Z$14))),0)</f>
        <v>0.86511383756267446</v>
      </c>
      <c r="BS874" s="8">
        <f>IF(BS$1&lt;=cockpit!$C$15,1/(1+EXP(-(AW874+AA$14))),0)</f>
        <v>0.87435568005550546</v>
      </c>
      <c r="BT874" s="8">
        <f>IF(BT$1&lt;=cockpit!$C$15,1/(1+EXP(-(AX874+AB$14))),0)</f>
        <v>0.73299674566573991</v>
      </c>
      <c r="BU874" s="8">
        <f>IF(BU$1&lt;=cockpit!$C$15,1/(1+EXP(-(AY874+AC$14))),0)</f>
        <v>0.76172502834726485</v>
      </c>
      <c r="BV874" s="8">
        <f>IF(BV$1&lt;=cockpit!$C$15,1/(1+EXP(-(AZ874+AD$14))),0)</f>
        <v>0.80684747617323849</v>
      </c>
      <c r="BW874" s="8">
        <f>IF(BW$1&lt;=cockpit!$C$15,1/(1+EXP(-(BA874+AE$14))),0)</f>
        <v>0.88885507017695331</v>
      </c>
      <c r="BX874" s="8">
        <f>IF(BX$1&lt;=cockpit!$C$15,1/(1+EXP(-(BB874+AF$14))),0)</f>
        <v>0.87309959942428261</v>
      </c>
      <c r="BY874" s="8">
        <f>IF(BY$1&lt;=cockpit!$C$15,1/(1+EXP(-(BC874+AG$14))),0)</f>
        <v>0.76042611132529392</v>
      </c>
      <c r="BZ874" s="8">
        <f>IF(BZ$1&lt;=cockpit!$C$15,1/(1+EXP(-(BD874+AH$14))),0)</f>
        <v>0.80917551519526099</v>
      </c>
      <c r="CA874" s="8">
        <f>IF(CA$1&lt;=cockpit!$C$15,1/(1+EXP(-(BE874+AI$14))),0)</f>
        <v>0.93791361957177533</v>
      </c>
      <c r="CB874" s="8">
        <f>IF(CB$1&lt;=cockpit!$C$15,1/(1+EXP(-(BF874+AJ$14))),0)</f>
        <v>0.8346962386258342</v>
      </c>
      <c r="CC874" s="8">
        <f>IF(CC$1&lt;=cockpit!$C$15,1/(1+EXP(-(BG874+AK$14))),0)</f>
        <v>0.79484697013114225</v>
      </c>
      <c r="CD874" s="8">
        <f>IF(CD$1&lt;=cockpit!$C$15,1/(1+EXP(-(BH874+AL$14))),0)</f>
        <v>0.9026760207236173</v>
      </c>
      <c r="CE874" s="8">
        <f>IF(CE$1&lt;=cockpit!$C$15,1/(1+EXP(-(BI874+AM$14))),0)</f>
        <v>0.85629947761852143</v>
      </c>
      <c r="CH874" s="6">
        <v>5.6227905997316654</v>
      </c>
      <c r="CK874" s="9">
        <f t="shared" si="300"/>
        <v>5.6227905997316654</v>
      </c>
      <c r="CM874" s="9">
        <f t="shared" si="301"/>
        <v>0.38786813111412743</v>
      </c>
      <c r="CP874">
        <f t="shared" si="302"/>
        <v>0</v>
      </c>
      <c r="CV874">
        <v>0</v>
      </c>
      <c r="CW874">
        <v>0</v>
      </c>
      <c r="CX874">
        <v>0</v>
      </c>
      <c r="CY874">
        <v>0</v>
      </c>
      <c r="CZ874">
        <v>0</v>
      </c>
      <c r="DA874">
        <v>0</v>
      </c>
      <c r="DB874">
        <v>0</v>
      </c>
      <c r="DC874">
        <v>0</v>
      </c>
      <c r="DD874">
        <v>0</v>
      </c>
      <c r="DE874">
        <v>0</v>
      </c>
      <c r="DF874">
        <v>0</v>
      </c>
      <c r="DG874">
        <v>0</v>
      </c>
      <c r="DH874">
        <v>0</v>
      </c>
      <c r="DI874">
        <v>0</v>
      </c>
      <c r="DJ874">
        <v>0</v>
      </c>
      <c r="DK874">
        <v>0</v>
      </c>
      <c r="DL874">
        <v>0</v>
      </c>
      <c r="DM874">
        <v>0</v>
      </c>
      <c r="DN874">
        <v>0</v>
      </c>
      <c r="DO874">
        <v>0</v>
      </c>
      <c r="DR874">
        <f t="shared" si="303"/>
        <v>0</v>
      </c>
      <c r="DS874">
        <f t="shared" si="315"/>
        <v>0</v>
      </c>
      <c r="DT874">
        <f t="shared" si="316"/>
        <v>0</v>
      </c>
      <c r="DU874">
        <f t="shared" si="317"/>
        <v>0</v>
      </c>
      <c r="DV874">
        <f t="shared" si="318"/>
        <v>0</v>
      </c>
      <c r="DW874">
        <f t="shared" si="319"/>
        <v>0</v>
      </c>
      <c r="DX874">
        <f t="shared" si="320"/>
        <v>0</v>
      </c>
      <c r="DY874">
        <f t="shared" si="321"/>
        <v>0</v>
      </c>
      <c r="DZ874">
        <f t="shared" si="322"/>
        <v>0</v>
      </c>
      <c r="EA874">
        <f t="shared" si="304"/>
        <v>0</v>
      </c>
      <c r="EB874">
        <f t="shared" si="305"/>
        <v>0</v>
      </c>
      <c r="EC874">
        <f t="shared" si="306"/>
        <v>0</v>
      </c>
      <c r="ED874">
        <f t="shared" si="307"/>
        <v>0</v>
      </c>
      <c r="EE874">
        <f t="shared" si="308"/>
        <v>0</v>
      </c>
      <c r="EF874">
        <f t="shared" si="309"/>
        <v>0</v>
      </c>
      <c r="EG874">
        <f t="shared" si="310"/>
        <v>0</v>
      </c>
      <c r="EH874">
        <f t="shared" si="311"/>
        <v>0</v>
      </c>
      <c r="EI874">
        <f t="shared" si="312"/>
        <v>0</v>
      </c>
      <c r="EJ874">
        <f t="shared" si="313"/>
        <v>0</v>
      </c>
      <c r="EK874">
        <f t="shared" si="314"/>
        <v>0</v>
      </c>
    </row>
    <row r="875" spans="1:141" x14ac:dyDescent="0.3">
      <c r="A875" s="6">
        <f>('Base original'!A875-MIN('Base original'!A:A))/(MAX('Base original'!A:A)-MIN('Base original'!A:A))</f>
        <v>0.22123893805309733</v>
      </c>
      <c r="B875" s="6">
        <f>('Base original'!B875-MIN('Base original'!B:B))/(MAX('Base original'!B:B)-MIN('Base original'!B:B))</f>
        <v>0.4315068493150685</v>
      </c>
      <c r="C875" s="6">
        <f>('Base original'!C875-MIN('Base original'!C:C))/(MAX('Base original'!C:C)-MIN('Base original'!C:C))</f>
        <v>0.01</v>
      </c>
      <c r="D875" s="6">
        <f>('Base original'!D875-MIN('Base original'!D:D))/(MAX('Base original'!D:D)-MIN('Base original'!D:D))</f>
        <v>8.9041095890410982E-2</v>
      </c>
      <c r="E875" s="6">
        <f>('Base original'!E875-MIN('Base original'!E:E))/(MAX('Base original'!E:E)-MIN('Base original'!E:E))</f>
        <v>7.8464106844741241E-2</v>
      </c>
      <c r="F875" s="6">
        <f>('Base original'!F875-MIN('Base original'!F:F))/(MAX('Base original'!F:F)-MIN('Base original'!F:F))</f>
        <v>0.14925373134328357</v>
      </c>
      <c r="G875" s="6">
        <f>('Base original'!G875-MIN('Base original'!G:G))/(MAX('Base original'!G:G)-MIN('Base original'!G:G))</f>
        <v>4.2402826855123678E-2</v>
      </c>
      <c r="H875" s="6">
        <f>('Base original'!H875-MIN('Base original'!H:H))/(MAX('Base original'!H:H)-MIN('Base original'!H:H))</f>
        <v>0.17254038179148085</v>
      </c>
      <c r="I875" s="6">
        <f>('Base original'!I875-MIN('Base original'!I:I))/(MAX('Base original'!I:I)-MIN('Base original'!I:I))</f>
        <v>0.51181102362204733</v>
      </c>
      <c r="J875" s="6">
        <f>('Base original'!J875-MIN('Base original'!J:J))/(MAX('Base original'!J:J)-MIN('Base original'!J:J))</f>
        <v>4.1916167664670663E-2</v>
      </c>
      <c r="K875" s="6">
        <f>('Base original'!K875-MIN('Base original'!K:K))/(MAX('Base original'!K:K)-MIN('Base original'!K:K))</f>
        <v>0.67692307692307696</v>
      </c>
      <c r="L875" s="6">
        <f>'Base original'!L875</f>
        <v>6</v>
      </c>
      <c r="M875">
        <v>1234</v>
      </c>
      <c r="O875">
        <v>0.95953917473969008</v>
      </c>
      <c r="P875" t="str">
        <f>IF(O875&lt;=cockpit!C$11,"treino","teste")</f>
        <v>teste</v>
      </c>
      <c r="AP875" s="6">
        <v>0.38784932076916689</v>
      </c>
      <c r="AQ875" s="6">
        <v>1.2081874004363482</v>
      </c>
      <c r="AR875" s="6">
        <v>1.3222621484857604</v>
      </c>
      <c r="AS875" s="6">
        <v>1.2161991181616976</v>
      </c>
      <c r="AT875" s="6">
        <v>1.3860845415019503</v>
      </c>
      <c r="AU875" s="6">
        <v>1.2966214521474833</v>
      </c>
      <c r="AV875" s="6">
        <v>1.2243555537613071</v>
      </c>
      <c r="AW875" s="6">
        <v>1.2607136564692789</v>
      </c>
      <c r="AX875" s="6">
        <v>0.7957052629743131</v>
      </c>
      <c r="AY875" s="6">
        <v>0.83100400760684556</v>
      </c>
      <c r="AZ875" s="6">
        <v>1.0045115875919102</v>
      </c>
      <c r="BA875" s="6">
        <v>1.0950159663877468</v>
      </c>
      <c r="BB875" s="6">
        <v>1.0093665332241368</v>
      </c>
      <c r="BC875" s="6">
        <v>1.2128987740481207</v>
      </c>
      <c r="BD875" s="6">
        <v>0.95184985979570702</v>
      </c>
      <c r="BE875" s="6">
        <v>1.7354526958833714</v>
      </c>
      <c r="BF875" s="6">
        <v>1.0202818331436225</v>
      </c>
      <c r="BG875" s="6">
        <v>0.85390526178574866</v>
      </c>
      <c r="BH875" s="6">
        <v>0.96775506726324523</v>
      </c>
      <c r="BI875" s="6">
        <v>0.89375028084658648</v>
      </c>
      <c r="BL875" s="8">
        <f>IF(BL$1&lt;=cockpit!$C$15,1/(1+EXP(-(AP875+T$14))),0)</f>
        <v>0.63320423990516439</v>
      </c>
      <c r="BM875" s="8">
        <f>IF(BM$1&lt;=cockpit!$C$15,1/(1+EXP(-(AQ875+U$14))),0)</f>
        <v>0.79046659834772459</v>
      </c>
      <c r="BN875" s="8">
        <f>IF(BN$1&lt;=cockpit!$C$15,1/(1+EXP(-(AR875+V$14))),0)</f>
        <v>0.81369424213841368</v>
      </c>
      <c r="BO875" s="8">
        <f>IF(BO$1&lt;=cockpit!$C$15,1/(1+EXP(-(AS875+W$14))),0)</f>
        <v>0.78320832197858392</v>
      </c>
      <c r="BP875" s="8">
        <f>IF(BP$1&lt;=cockpit!$C$15,1/(1+EXP(-(AT875+X$14))),0)</f>
        <v>0.81661868419864625</v>
      </c>
      <c r="BQ875" s="8">
        <f>IF(BQ$1&lt;=cockpit!$C$15,1/(1+EXP(-(AU875+Y$14))),0)</f>
        <v>0.85125665915661408</v>
      </c>
      <c r="BR875" s="8">
        <f>IF(BR$1&lt;=cockpit!$C$15,1/(1+EXP(-(AV875+Z$14))),0)</f>
        <v>0.8349151624500557</v>
      </c>
      <c r="BS875" s="8">
        <f>IF(BS$1&lt;=cockpit!$C$15,1/(1+EXP(-(AW875+AA$14))),0)</f>
        <v>0.7972959032663679</v>
      </c>
      <c r="BT875" s="8">
        <f>IF(BT$1&lt;=cockpit!$C$15,1/(1+EXP(-(AX875+AB$14))),0)</f>
        <v>0.70882064870303407</v>
      </c>
      <c r="BU875" s="8">
        <f>IF(BU$1&lt;=cockpit!$C$15,1/(1+EXP(-(AY875+AC$14))),0)</f>
        <v>0.70507374240681442</v>
      </c>
      <c r="BV875" s="8">
        <f>IF(BV$1&lt;=cockpit!$C$15,1/(1+EXP(-(AZ875+AD$14))),0)</f>
        <v>0.79893159441333306</v>
      </c>
      <c r="BW875" s="8">
        <f>IF(BW$1&lt;=cockpit!$C$15,1/(1+EXP(-(BA875+AE$14))),0)</f>
        <v>0.82072740039101433</v>
      </c>
      <c r="BX875" s="8">
        <f>IF(BX$1&lt;=cockpit!$C$15,1/(1+EXP(-(BB875+AF$14))),0)</f>
        <v>0.85062629910605281</v>
      </c>
      <c r="BY875" s="8">
        <f>IF(BY$1&lt;=cockpit!$C$15,1/(1+EXP(-(BC875+AG$14))),0)</f>
        <v>0.76572046765284596</v>
      </c>
      <c r="BZ875" s="8">
        <f>IF(BZ$1&lt;=cockpit!$C$15,1/(1+EXP(-(BD875+AH$14))),0)</f>
        <v>0.77840133341603035</v>
      </c>
      <c r="CA875" s="8">
        <f>IF(CA$1&lt;=cockpit!$C$15,1/(1+EXP(-(BE875+AI$14))),0)</f>
        <v>0.93740940735000378</v>
      </c>
      <c r="CB875" s="8">
        <f>IF(CB$1&lt;=cockpit!$C$15,1/(1+EXP(-(BF875+AJ$14))),0)</f>
        <v>0.80741281196121983</v>
      </c>
      <c r="CC875" s="8">
        <f>IF(CC$1&lt;=cockpit!$C$15,1/(1+EXP(-(BG875+AK$14))),0)</f>
        <v>0.73910759583042318</v>
      </c>
      <c r="CD875" s="8">
        <f>IF(CD$1&lt;=cockpit!$C$15,1/(1+EXP(-(BH875+AL$14))),0)</f>
        <v>0.86975226619112123</v>
      </c>
      <c r="CE875" s="8">
        <f>IF(CE$1&lt;=cockpit!$C$15,1/(1+EXP(-(BI875+AM$14))),0)</f>
        <v>0.80774170217050423</v>
      </c>
      <c r="CH875" s="6">
        <v>5.3939824862495689</v>
      </c>
      <c r="CK875" s="9">
        <f t="shared" si="300"/>
        <v>5.3939824862495689</v>
      </c>
      <c r="CM875" s="9">
        <f t="shared" si="301"/>
        <v>0.36725722697225399</v>
      </c>
      <c r="CP875">
        <f t="shared" si="302"/>
        <v>0</v>
      </c>
      <c r="CV875">
        <v>0</v>
      </c>
      <c r="CW875">
        <v>0</v>
      </c>
      <c r="CX875">
        <v>0</v>
      </c>
      <c r="CY875">
        <v>0</v>
      </c>
      <c r="CZ875">
        <v>0</v>
      </c>
      <c r="DA875">
        <v>0</v>
      </c>
      <c r="DB875">
        <v>0</v>
      </c>
      <c r="DC875">
        <v>0</v>
      </c>
      <c r="DD875">
        <v>0</v>
      </c>
      <c r="DE875">
        <v>0</v>
      </c>
      <c r="DF875">
        <v>0</v>
      </c>
      <c r="DG875">
        <v>0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0</v>
      </c>
      <c r="DN875">
        <v>0</v>
      </c>
      <c r="DO875">
        <v>0</v>
      </c>
      <c r="DR875">
        <f t="shared" si="303"/>
        <v>0</v>
      </c>
      <c r="DS875">
        <f t="shared" si="315"/>
        <v>0</v>
      </c>
      <c r="DT875">
        <f t="shared" si="316"/>
        <v>0</v>
      </c>
      <c r="DU875">
        <f t="shared" si="317"/>
        <v>0</v>
      </c>
      <c r="DV875">
        <f t="shared" si="318"/>
        <v>0</v>
      </c>
      <c r="DW875">
        <f t="shared" si="319"/>
        <v>0</v>
      </c>
      <c r="DX875">
        <f t="shared" si="320"/>
        <v>0</v>
      </c>
      <c r="DY875">
        <f t="shared" si="321"/>
        <v>0</v>
      </c>
      <c r="DZ875">
        <f t="shared" si="322"/>
        <v>0</v>
      </c>
      <c r="EA875">
        <f t="shared" si="304"/>
        <v>0</v>
      </c>
      <c r="EB875">
        <f t="shared" si="305"/>
        <v>0</v>
      </c>
      <c r="EC875">
        <f t="shared" si="306"/>
        <v>0</v>
      </c>
      <c r="ED875">
        <f t="shared" si="307"/>
        <v>0</v>
      </c>
      <c r="EE875">
        <f t="shared" si="308"/>
        <v>0</v>
      </c>
      <c r="EF875">
        <f t="shared" si="309"/>
        <v>0</v>
      </c>
      <c r="EG875">
        <f t="shared" si="310"/>
        <v>0</v>
      </c>
      <c r="EH875">
        <f t="shared" si="311"/>
        <v>0</v>
      </c>
      <c r="EI875">
        <f t="shared" si="312"/>
        <v>0</v>
      </c>
      <c r="EJ875">
        <f t="shared" si="313"/>
        <v>0</v>
      </c>
      <c r="EK875">
        <f t="shared" si="314"/>
        <v>0</v>
      </c>
    </row>
    <row r="876" spans="1:141" x14ac:dyDescent="0.3">
      <c r="A876" s="6">
        <f>('Base original'!A876-MIN('Base original'!A:A))/(MAX('Base original'!A:A)-MIN('Base original'!A:A))</f>
        <v>0.2831858407079646</v>
      </c>
      <c r="B876" s="6">
        <f>('Base original'!B876-MIN('Base original'!B:B))/(MAX('Base original'!B:B)-MIN('Base original'!B:B))</f>
        <v>0.29452054794520555</v>
      </c>
      <c r="C876" s="6">
        <f>('Base original'!C876-MIN('Base original'!C:C))/(MAX('Base original'!C:C)-MIN('Base original'!C:C))</f>
        <v>0</v>
      </c>
      <c r="D876" s="6">
        <f>('Base original'!D876-MIN('Base original'!D:D))/(MAX('Base original'!D:D)-MIN('Base original'!D:D))</f>
        <v>5.4794520547945202E-2</v>
      </c>
      <c r="E876" s="6">
        <f>('Base original'!E876-MIN('Base original'!E:E))/(MAX('Base original'!E:E)-MIN('Base original'!E:E))</f>
        <v>9.6828046744574306E-2</v>
      </c>
      <c r="F876" s="6">
        <f>('Base original'!F876-MIN('Base original'!F:F))/(MAX('Base original'!F:F)-MIN('Base original'!F:F))</f>
        <v>8.9552238805970144E-2</v>
      </c>
      <c r="G876" s="6">
        <f>('Base original'!G876-MIN('Base original'!G:G))/(MAX('Base original'!G:G)-MIN('Base original'!G:G))</f>
        <v>3.8869257950530034E-2</v>
      </c>
      <c r="H876" s="6">
        <f>('Base original'!H876-MIN('Base original'!H:H))/(MAX('Base original'!H:H)-MIN('Base original'!H:H))</f>
        <v>0.47870778267253944</v>
      </c>
      <c r="I876" s="6">
        <f>('Base original'!I876-MIN('Base original'!I:I))/(MAX('Base original'!I:I)-MIN('Base original'!I:I))</f>
        <v>0.40944881889763762</v>
      </c>
      <c r="J876" s="6">
        <f>('Base original'!J876-MIN('Base original'!J:J))/(MAX('Base original'!J:J)-MIN('Base original'!J:J))</f>
        <v>0.18562874251497008</v>
      </c>
      <c r="K876" s="6">
        <f>('Base original'!K876-MIN('Base original'!K:K))/(MAX('Base original'!K:K)-MIN('Base original'!K:K))</f>
        <v>0.15384615384615385</v>
      </c>
      <c r="L876" s="6">
        <f>'Base original'!L876</f>
        <v>6</v>
      </c>
      <c r="M876">
        <v>1236</v>
      </c>
      <c r="O876">
        <v>0.2101710183318195</v>
      </c>
      <c r="P876" t="str">
        <f>IF(O876&lt;=cockpit!C$11,"treino","teste")</f>
        <v>treino</v>
      </c>
      <c r="AP876" s="6">
        <v>0.51253447390822382</v>
      </c>
      <c r="AQ876" s="6">
        <v>1.0473202520439877</v>
      </c>
      <c r="AR876" s="6">
        <v>0.98428974786547008</v>
      </c>
      <c r="AS876" s="6">
        <v>1.2535120947360745</v>
      </c>
      <c r="AT876" s="6">
        <v>1.2816814015008338</v>
      </c>
      <c r="AU876" s="6">
        <v>1.2034088739860385</v>
      </c>
      <c r="AV876" s="6">
        <v>1.1678281920473459</v>
      </c>
      <c r="AW876" s="6">
        <v>1.393004323354277</v>
      </c>
      <c r="AX876" s="6">
        <v>0.62759605056323442</v>
      </c>
      <c r="AY876" s="6">
        <v>0.77247386917685212</v>
      </c>
      <c r="AZ876" s="6">
        <v>0.74335083509149869</v>
      </c>
      <c r="BA876" s="6">
        <v>1.1404723947812558</v>
      </c>
      <c r="BB876" s="6">
        <v>0.97801980506773778</v>
      </c>
      <c r="BC876" s="6">
        <v>0.93708367844799167</v>
      </c>
      <c r="BD876" s="6">
        <v>0.77924513062410972</v>
      </c>
      <c r="BE876" s="6">
        <v>1.5462075452617992</v>
      </c>
      <c r="BF876" s="6">
        <v>0.98311844606686039</v>
      </c>
      <c r="BG876" s="6">
        <v>0.6792888775081013</v>
      </c>
      <c r="BH876" s="6">
        <v>0.84255832495935923</v>
      </c>
      <c r="BI876" s="6">
        <v>0.87051951934949034</v>
      </c>
      <c r="BL876" s="8">
        <f>IF(BL$1&lt;=cockpit!$C$15,1/(1+EXP(-(AP876+T$14))),0)</f>
        <v>0.66165383787851928</v>
      </c>
      <c r="BM876" s="8">
        <f>IF(BM$1&lt;=cockpit!$C$15,1/(1+EXP(-(AQ876+U$14))),0)</f>
        <v>0.76257934738049582</v>
      </c>
      <c r="BN876" s="8">
        <f>IF(BN$1&lt;=cockpit!$C$15,1/(1+EXP(-(AR876+V$14))),0)</f>
        <v>0.7569855185851383</v>
      </c>
      <c r="BO876" s="8">
        <f>IF(BO$1&lt;=cockpit!$C$15,1/(1+EXP(-(AS876+W$14))),0)</f>
        <v>0.78947683710916172</v>
      </c>
      <c r="BP876" s="8">
        <f>IF(BP$1&lt;=cockpit!$C$15,1/(1+EXP(-(AT876+X$14))),0)</f>
        <v>0.80046472719107453</v>
      </c>
      <c r="BQ876" s="8">
        <f>IF(BQ$1&lt;=cockpit!$C$15,1/(1+EXP(-(AU876+Y$14))),0)</f>
        <v>0.83906381252543571</v>
      </c>
      <c r="BR876" s="8">
        <f>IF(BR$1&lt;=cockpit!$C$15,1/(1+EXP(-(AV876+Z$14))),0)</f>
        <v>0.82697569759188316</v>
      </c>
      <c r="BS876" s="8">
        <f>IF(BS$1&lt;=cockpit!$C$15,1/(1+EXP(-(AW876+AA$14))),0)</f>
        <v>0.81783821037616267</v>
      </c>
      <c r="BT876" s="8">
        <f>IF(BT$1&lt;=cockpit!$C$15,1/(1+EXP(-(AX876+AB$14))),0)</f>
        <v>0.67294910760727522</v>
      </c>
      <c r="BU876" s="8">
        <f>IF(BU$1&lt;=cockpit!$C$15,1/(1+EXP(-(AY876+AC$14))),0)</f>
        <v>0.69275840143803458</v>
      </c>
      <c r="BV876" s="8">
        <f>IF(BV$1&lt;=cockpit!$C$15,1/(1+EXP(-(AZ876+AD$14))),0)</f>
        <v>0.75370469534590612</v>
      </c>
      <c r="BW876" s="8">
        <f>IF(BW$1&lt;=cockpit!$C$15,1/(1+EXP(-(BA876+AE$14))),0)</f>
        <v>0.82731835831305278</v>
      </c>
      <c r="BX876" s="8">
        <f>IF(BX$1&lt;=cockpit!$C$15,1/(1+EXP(-(BB876+AF$14))),0)</f>
        <v>0.8465994165817381</v>
      </c>
      <c r="BY876" s="8">
        <f>IF(BY$1&lt;=cockpit!$C$15,1/(1+EXP(-(BC876+AG$14))),0)</f>
        <v>0.71269047641228367</v>
      </c>
      <c r="BZ876" s="8">
        <f>IF(BZ$1&lt;=cockpit!$C$15,1/(1+EXP(-(BD876+AH$14))),0)</f>
        <v>0.74720667774110305</v>
      </c>
      <c r="CA876" s="8">
        <f>IF(CA$1&lt;=cockpit!$C$15,1/(1+EXP(-(BE876+AI$14))),0)</f>
        <v>0.92534298560767492</v>
      </c>
      <c r="CB876" s="8">
        <f>IF(CB$1&lt;=cockpit!$C$15,1/(1+EXP(-(BF876+AJ$14))),0)</f>
        <v>0.80156790076692885</v>
      </c>
      <c r="CC876" s="8">
        <f>IF(CC$1&lt;=cockpit!$C$15,1/(1+EXP(-(BG876+AK$14))),0)</f>
        <v>0.70406254116822165</v>
      </c>
      <c r="CD876" s="8">
        <f>IF(CD$1&lt;=cockpit!$C$15,1/(1+EXP(-(BH876+AL$14))),0)</f>
        <v>0.85490149505131474</v>
      </c>
      <c r="CE876" s="8">
        <f>IF(CE$1&lt;=cockpit!$C$15,1/(1+EXP(-(BI876+AM$14))),0)</f>
        <v>0.80410826773502186</v>
      </c>
      <c r="CH876" s="6">
        <v>5.2721669270334814</v>
      </c>
      <c r="CK876" s="9">
        <f t="shared" si="300"/>
        <v>5.2721669270334814</v>
      </c>
      <c r="CM876" s="9">
        <f t="shared" si="301"/>
        <v>0.52974098210388554</v>
      </c>
      <c r="CP876">
        <f t="shared" si="302"/>
        <v>-0.72783307296651856</v>
      </c>
      <c r="CV876">
        <v>5.7073611040554313E-2</v>
      </c>
      <c r="CW876">
        <v>-0.29853138204263996</v>
      </c>
      <c r="CX876">
        <v>-1.2319987692824523E-2</v>
      </c>
      <c r="CY876">
        <v>-0.19491536362115713</v>
      </c>
      <c r="CZ876">
        <v>-0.2329797149404676</v>
      </c>
      <c r="DA876">
        <v>-0.54878174025523818</v>
      </c>
      <c r="DB876">
        <v>-9.6653563279553729E-3</v>
      </c>
      <c r="DC876">
        <v>-0.45757489179175742</v>
      </c>
      <c r="DD876">
        <v>-0.19815783291385775</v>
      </c>
      <c r="DE876">
        <v>-0.43015765738213996</v>
      </c>
      <c r="DF876">
        <v>-0.53017996435305714</v>
      </c>
      <c r="DG876">
        <v>-0.14484707000768254</v>
      </c>
      <c r="DH876">
        <v>7.4729139960551166E-2</v>
      </c>
      <c r="DI876">
        <v>-0.36201383230496814</v>
      </c>
      <c r="DJ876">
        <v>-0.10028116201691718</v>
      </c>
      <c r="DK876">
        <v>0.13129564912259351</v>
      </c>
      <c r="DL876">
        <v>-0.48260423402015207</v>
      </c>
      <c r="DM876">
        <v>-0.43296608969181521</v>
      </c>
      <c r="DN876">
        <v>-0.28924956308682576</v>
      </c>
      <c r="DO876">
        <v>1.5414962151603819E-2</v>
      </c>
      <c r="DR876">
        <f t="shared" si="303"/>
        <v>3.2087594504965289E-2</v>
      </c>
      <c r="DS876">
        <f t="shared" si="315"/>
        <v>-0.12492724510553535</v>
      </c>
      <c r="DT876">
        <f t="shared" si="316"/>
        <v>-5.2603011768867277E-3</v>
      </c>
      <c r="DU876">
        <f t="shared" si="317"/>
        <v>-7.342974836343219E-2</v>
      </c>
      <c r="DV876">
        <f t="shared" si="318"/>
        <v>-8.3699411848019337E-2</v>
      </c>
      <c r="DW876">
        <f t="shared" si="319"/>
        <v>-0.16242398450675327</v>
      </c>
      <c r="DX876">
        <f t="shared" si="320"/>
        <v>-3.0553273446567177E-3</v>
      </c>
      <c r="DY876">
        <f t="shared" si="321"/>
        <v>-0.15152165242176194</v>
      </c>
      <c r="DZ876">
        <f t="shared" si="322"/>
        <v>-0.10841997733831932</v>
      </c>
      <c r="EA876">
        <f t="shared" si="304"/>
        <v>-0.22371888817719873</v>
      </c>
      <c r="EB876">
        <f t="shared" si="305"/>
        <v>-0.22900022493801525</v>
      </c>
      <c r="EC876">
        <f t="shared" si="306"/>
        <v>-4.5705672237164152E-2</v>
      </c>
      <c r="ED876">
        <f t="shared" si="307"/>
        <v>2.1168480719859221E-2</v>
      </c>
      <c r="EE876">
        <f t="shared" si="308"/>
        <v>-0.17813697360281619</v>
      </c>
      <c r="EF876">
        <f t="shared" si="309"/>
        <v>-4.4292402326683321E-2</v>
      </c>
      <c r="EG876">
        <f t="shared" si="310"/>
        <v>1.8872483738270027E-2</v>
      </c>
      <c r="EH876">
        <f t="shared" si="311"/>
        <v>-0.17252565697725239</v>
      </c>
      <c r="EI876">
        <f t="shared" si="312"/>
        <v>-0.218343040376904</v>
      </c>
      <c r="EJ876">
        <f t="shared" si="313"/>
        <v>-7.7849620622486543E-2</v>
      </c>
      <c r="EK876">
        <f t="shared" si="314"/>
        <v>5.4478001363155379E-3</v>
      </c>
    </row>
    <row r="877" spans="1:141" x14ac:dyDescent="0.3">
      <c r="A877" s="6">
        <f>('Base original'!A877-MIN('Base original'!A:A))/(MAX('Base original'!A:A)-MIN('Base original'!A:A))</f>
        <v>0.22123893805309733</v>
      </c>
      <c r="B877" s="6">
        <f>('Base original'!B877-MIN('Base original'!B:B))/(MAX('Base original'!B:B)-MIN('Base original'!B:B))</f>
        <v>0.4315068493150685</v>
      </c>
      <c r="C877" s="6">
        <f>('Base original'!C877-MIN('Base original'!C:C))/(MAX('Base original'!C:C)-MIN('Base original'!C:C))</f>
        <v>0.01</v>
      </c>
      <c r="D877" s="6">
        <f>('Base original'!D877-MIN('Base original'!D:D))/(MAX('Base original'!D:D)-MIN('Base original'!D:D))</f>
        <v>8.9041095890410982E-2</v>
      </c>
      <c r="E877" s="6">
        <f>('Base original'!E877-MIN('Base original'!E:E))/(MAX('Base original'!E:E)-MIN('Base original'!E:E))</f>
        <v>7.8464106844741241E-2</v>
      </c>
      <c r="F877" s="6">
        <f>('Base original'!F877-MIN('Base original'!F:F))/(MAX('Base original'!F:F)-MIN('Base original'!F:F))</f>
        <v>0.14925373134328357</v>
      </c>
      <c r="G877" s="6">
        <f>('Base original'!G877-MIN('Base original'!G:G))/(MAX('Base original'!G:G)-MIN('Base original'!G:G))</f>
        <v>4.2402826855123678E-2</v>
      </c>
      <c r="H877" s="6">
        <f>('Base original'!H877-MIN('Base original'!H:H))/(MAX('Base original'!H:H)-MIN('Base original'!H:H))</f>
        <v>0.17254038179148085</v>
      </c>
      <c r="I877" s="6">
        <f>('Base original'!I877-MIN('Base original'!I:I))/(MAX('Base original'!I:I)-MIN('Base original'!I:I))</f>
        <v>0.51181102362204733</v>
      </c>
      <c r="J877" s="6">
        <f>('Base original'!J877-MIN('Base original'!J:J))/(MAX('Base original'!J:J)-MIN('Base original'!J:J))</f>
        <v>4.1916167664670663E-2</v>
      </c>
      <c r="K877" s="6">
        <f>('Base original'!K877-MIN('Base original'!K:K))/(MAX('Base original'!K:K)-MIN('Base original'!K:K))</f>
        <v>0.67692307692307696</v>
      </c>
      <c r="L877" s="6">
        <f>'Base original'!L877</f>
        <v>6</v>
      </c>
      <c r="M877">
        <v>1237</v>
      </c>
      <c r="O877">
        <v>0.18608719066000057</v>
      </c>
      <c r="P877" t="str">
        <f>IF(O877&lt;=cockpit!C$11,"treino","teste")</f>
        <v>treino</v>
      </c>
      <c r="AP877" s="6">
        <v>0.38784932076916689</v>
      </c>
      <c r="AQ877" s="6">
        <v>1.2081874004363482</v>
      </c>
      <c r="AR877" s="6">
        <v>1.3222621484857604</v>
      </c>
      <c r="AS877" s="6">
        <v>1.2161991181616976</v>
      </c>
      <c r="AT877" s="6">
        <v>1.3860845415019503</v>
      </c>
      <c r="AU877" s="6">
        <v>1.2966214521474833</v>
      </c>
      <c r="AV877" s="6">
        <v>1.2243555537613071</v>
      </c>
      <c r="AW877" s="6">
        <v>1.2607136564692789</v>
      </c>
      <c r="AX877" s="6">
        <v>0.7957052629743131</v>
      </c>
      <c r="AY877" s="6">
        <v>0.83100400760684556</v>
      </c>
      <c r="AZ877" s="6">
        <v>1.0045115875919102</v>
      </c>
      <c r="BA877" s="6">
        <v>1.0950159663877468</v>
      </c>
      <c r="BB877" s="6">
        <v>1.0093665332241368</v>
      </c>
      <c r="BC877" s="6">
        <v>1.2128987740481207</v>
      </c>
      <c r="BD877" s="6">
        <v>0.95184985979570702</v>
      </c>
      <c r="BE877" s="6">
        <v>1.7354526958833714</v>
      </c>
      <c r="BF877" s="6">
        <v>1.0202818331436225</v>
      </c>
      <c r="BG877" s="6">
        <v>0.85390526178574866</v>
      </c>
      <c r="BH877" s="6">
        <v>0.96775506726324523</v>
      </c>
      <c r="BI877" s="6">
        <v>0.89375028084658648</v>
      </c>
      <c r="BL877" s="8">
        <f>IF(BL$1&lt;=cockpit!$C$15,1/(1+EXP(-(AP877+T$14))),0)</f>
        <v>0.63320423990516439</v>
      </c>
      <c r="BM877" s="8">
        <f>IF(BM$1&lt;=cockpit!$C$15,1/(1+EXP(-(AQ877+U$14))),0)</f>
        <v>0.79046659834772459</v>
      </c>
      <c r="BN877" s="8">
        <f>IF(BN$1&lt;=cockpit!$C$15,1/(1+EXP(-(AR877+V$14))),0)</f>
        <v>0.81369424213841368</v>
      </c>
      <c r="BO877" s="8">
        <f>IF(BO$1&lt;=cockpit!$C$15,1/(1+EXP(-(AS877+W$14))),0)</f>
        <v>0.78320832197858392</v>
      </c>
      <c r="BP877" s="8">
        <f>IF(BP$1&lt;=cockpit!$C$15,1/(1+EXP(-(AT877+X$14))),0)</f>
        <v>0.81661868419864625</v>
      </c>
      <c r="BQ877" s="8">
        <f>IF(BQ$1&lt;=cockpit!$C$15,1/(1+EXP(-(AU877+Y$14))),0)</f>
        <v>0.85125665915661408</v>
      </c>
      <c r="BR877" s="8">
        <f>IF(BR$1&lt;=cockpit!$C$15,1/(1+EXP(-(AV877+Z$14))),0)</f>
        <v>0.8349151624500557</v>
      </c>
      <c r="BS877" s="8">
        <f>IF(BS$1&lt;=cockpit!$C$15,1/(1+EXP(-(AW877+AA$14))),0)</f>
        <v>0.7972959032663679</v>
      </c>
      <c r="BT877" s="8">
        <f>IF(BT$1&lt;=cockpit!$C$15,1/(1+EXP(-(AX877+AB$14))),0)</f>
        <v>0.70882064870303407</v>
      </c>
      <c r="BU877" s="8">
        <f>IF(BU$1&lt;=cockpit!$C$15,1/(1+EXP(-(AY877+AC$14))),0)</f>
        <v>0.70507374240681442</v>
      </c>
      <c r="BV877" s="8">
        <f>IF(BV$1&lt;=cockpit!$C$15,1/(1+EXP(-(AZ877+AD$14))),0)</f>
        <v>0.79893159441333306</v>
      </c>
      <c r="BW877" s="8">
        <f>IF(BW$1&lt;=cockpit!$C$15,1/(1+EXP(-(BA877+AE$14))),0)</f>
        <v>0.82072740039101433</v>
      </c>
      <c r="BX877" s="8">
        <f>IF(BX$1&lt;=cockpit!$C$15,1/(1+EXP(-(BB877+AF$14))),0)</f>
        <v>0.85062629910605281</v>
      </c>
      <c r="BY877" s="8">
        <f>IF(BY$1&lt;=cockpit!$C$15,1/(1+EXP(-(BC877+AG$14))),0)</f>
        <v>0.76572046765284596</v>
      </c>
      <c r="BZ877" s="8">
        <f>IF(BZ$1&lt;=cockpit!$C$15,1/(1+EXP(-(BD877+AH$14))),0)</f>
        <v>0.77840133341603035</v>
      </c>
      <c r="CA877" s="8">
        <f>IF(CA$1&lt;=cockpit!$C$15,1/(1+EXP(-(BE877+AI$14))),0)</f>
        <v>0.93740940735000378</v>
      </c>
      <c r="CB877" s="8">
        <f>IF(CB$1&lt;=cockpit!$C$15,1/(1+EXP(-(BF877+AJ$14))),0)</f>
        <v>0.80741281196121983</v>
      </c>
      <c r="CC877" s="8">
        <f>IF(CC$1&lt;=cockpit!$C$15,1/(1+EXP(-(BG877+AK$14))),0)</f>
        <v>0.73910759583042318</v>
      </c>
      <c r="CD877" s="8">
        <f>IF(CD$1&lt;=cockpit!$C$15,1/(1+EXP(-(BH877+AL$14))),0)</f>
        <v>0.86975226619112123</v>
      </c>
      <c r="CE877" s="8">
        <f>IF(CE$1&lt;=cockpit!$C$15,1/(1+EXP(-(BI877+AM$14))),0)</f>
        <v>0.80774170217050423</v>
      </c>
      <c r="CH877" s="6">
        <v>5.3939824862495689</v>
      </c>
      <c r="CK877" s="9">
        <f t="shared" si="300"/>
        <v>5.3939824862495689</v>
      </c>
      <c r="CM877" s="9">
        <f t="shared" si="301"/>
        <v>0.36725722697225399</v>
      </c>
      <c r="CP877">
        <f t="shared" si="302"/>
        <v>-0.60601751375043111</v>
      </c>
      <c r="CV877">
        <v>4.7521346787090787E-2</v>
      </c>
      <c r="CW877">
        <v>-0.24856694844132637</v>
      </c>
      <c r="CX877">
        <v>-1.0258022874133504E-2</v>
      </c>
      <c r="CY877">
        <v>-0.16229287791500052</v>
      </c>
      <c r="CZ877">
        <v>-0.19398649614401528</v>
      </c>
      <c r="DA877">
        <v>-0.4569335444810339</v>
      </c>
      <c r="DB877">
        <v>-8.0476903687625636E-3</v>
      </c>
      <c r="DC877">
        <v>-0.38099175288647474</v>
      </c>
      <c r="DD877">
        <v>-0.16499266341824179</v>
      </c>
      <c r="DE877">
        <v>-0.35816327085129046</v>
      </c>
      <c r="DF877">
        <v>-0.44144510021779693</v>
      </c>
      <c r="DG877">
        <v>-0.12060438650076077</v>
      </c>
      <c r="DH877">
        <v>6.2221915004519852E-2</v>
      </c>
      <c r="DI877">
        <v>-0.30142450342705768</v>
      </c>
      <c r="DJ877">
        <v>-8.3497360505754223E-2</v>
      </c>
      <c r="DK877">
        <v>0.10932103225705342</v>
      </c>
      <c r="DL877">
        <v>-0.4018319981452364</v>
      </c>
      <c r="DM877">
        <v>-0.36050166303084463</v>
      </c>
      <c r="DN877">
        <v>-0.240838603776034</v>
      </c>
      <c r="DO877">
        <v>1.2834999376432125E-2</v>
      </c>
      <c r="DR877">
        <f t="shared" si="303"/>
        <v>2.8467776395728485E-2</v>
      </c>
      <c r="DS877">
        <f t="shared" si="315"/>
        <v>-9.3253011937227639E-2</v>
      </c>
      <c r="DT877">
        <f t="shared" si="316"/>
        <v>-3.4662031658362572E-3</v>
      </c>
      <c r="DU877">
        <f t="shared" si="317"/>
        <v>-6.2739947478173991E-2</v>
      </c>
      <c r="DV877">
        <f t="shared" si="318"/>
        <v>-6.462348278328664E-2</v>
      </c>
      <c r="DW877">
        <f t="shared" si="319"/>
        <v>-0.12582218047909957</v>
      </c>
      <c r="DX877">
        <f t="shared" si="320"/>
        <v>-2.4377795798566646E-3</v>
      </c>
      <c r="DY877">
        <f t="shared" si="321"/>
        <v>-0.13880262686165451</v>
      </c>
      <c r="DZ877">
        <f t="shared" si="322"/>
        <v>-8.2095942028306737E-2</v>
      </c>
      <c r="EA877">
        <f t="shared" si="304"/>
        <v>-0.18010992854026514</v>
      </c>
      <c r="EB877">
        <f t="shared" si="305"/>
        <v>-0.15967436003106689</v>
      </c>
      <c r="EC877">
        <f t="shared" si="306"/>
        <v>-3.9366059812748155E-2</v>
      </c>
      <c r="ED877">
        <f t="shared" si="307"/>
        <v>1.7200308806607435E-2</v>
      </c>
      <c r="EE877">
        <f t="shared" si="308"/>
        <v>-0.12469092704256766</v>
      </c>
      <c r="EF877">
        <f t="shared" si="309"/>
        <v>-3.2905588703480239E-2</v>
      </c>
      <c r="EG877">
        <f t="shared" si="310"/>
        <v>1.3256662256450181E-2</v>
      </c>
      <c r="EH877">
        <f t="shared" si="311"/>
        <v>-0.13987151068431597</v>
      </c>
      <c r="EI877">
        <f t="shared" si="312"/>
        <v>-0.16356680077406199</v>
      </c>
      <c r="EJ877">
        <f t="shared" si="313"/>
        <v>-5.8651664921668387E-2</v>
      </c>
      <c r="EK877">
        <f t="shared" si="314"/>
        <v>4.4608469352231299E-3</v>
      </c>
    </row>
    <row r="878" spans="1:141" x14ac:dyDescent="0.3">
      <c r="A878" s="6">
        <f>('Base original'!A878-MIN('Base original'!A:A))/(MAX('Base original'!A:A)-MIN('Base original'!A:A))</f>
        <v>0.30973451327433627</v>
      </c>
      <c r="B878" s="6">
        <f>('Base original'!B878-MIN('Base original'!B:B))/(MAX('Base original'!B:B)-MIN('Base original'!B:B))</f>
        <v>0.4178082191780822</v>
      </c>
      <c r="C878" s="6">
        <f>('Base original'!C878-MIN('Base original'!C:C))/(MAX('Base original'!C:C)-MIN('Base original'!C:C))</f>
        <v>0</v>
      </c>
      <c r="D878" s="6">
        <f>('Base original'!D878-MIN('Base original'!D:D))/(MAX('Base original'!D:D)-MIN('Base original'!D:D))</f>
        <v>0.10958904109589042</v>
      </c>
      <c r="E878" s="6">
        <f>('Base original'!E878-MIN('Base original'!E:E))/(MAX('Base original'!E:E)-MIN('Base original'!E:E))</f>
        <v>0.11519198664440736</v>
      </c>
      <c r="F878" s="6">
        <f>('Base original'!F878-MIN('Base original'!F:F))/(MAX('Base original'!F:F)-MIN('Base original'!F:F))</f>
        <v>0.16417910447761194</v>
      </c>
      <c r="G878" s="6">
        <f>('Base original'!G878-MIN('Base original'!G:G))/(MAX('Base original'!G:G)-MIN('Base original'!G:G))</f>
        <v>6.3604240282685506E-2</v>
      </c>
      <c r="H878" s="6">
        <f>('Base original'!H878-MIN('Base original'!H:H))/(MAX('Base original'!H:H)-MIN('Base original'!H:H))</f>
        <v>0.58076358296622554</v>
      </c>
      <c r="I878" s="6">
        <f>('Base original'!I878-MIN('Base original'!I:I))/(MAX('Base original'!I:I)-MIN('Base original'!I:I))</f>
        <v>0.50393700787401563</v>
      </c>
      <c r="J878" s="6">
        <f>('Base original'!J878-MIN('Base original'!J:J))/(MAX('Base original'!J:J)-MIN('Base original'!J:J))</f>
        <v>7.7844311377245512E-2</v>
      </c>
      <c r="K878" s="6">
        <f>('Base original'!K878-MIN('Base original'!K:K))/(MAX('Base original'!K:K)-MIN('Base original'!K:K))</f>
        <v>0.18461538461538451</v>
      </c>
      <c r="L878" s="6">
        <f>'Base original'!L878</f>
        <v>4</v>
      </c>
      <c r="M878">
        <v>1238</v>
      </c>
      <c r="O878">
        <v>0.14213057138193252</v>
      </c>
      <c r="P878" t="str">
        <f>IF(O878&lt;=cockpit!C$11,"treino","teste")</f>
        <v>treino</v>
      </c>
      <c r="AP878" s="6">
        <v>0.54111597719937199</v>
      </c>
      <c r="AQ878" s="6">
        <v>1.2735542417588923</v>
      </c>
      <c r="AR878" s="6">
        <v>1.2253440025428208</v>
      </c>
      <c r="AS878" s="6">
        <v>1.5484973529743817</v>
      </c>
      <c r="AT878" s="6">
        <v>1.5609763701465593</v>
      </c>
      <c r="AU878" s="6">
        <v>1.4150458329755955</v>
      </c>
      <c r="AV878" s="6">
        <v>1.390649511142001</v>
      </c>
      <c r="AW878" s="6">
        <v>1.656756058431579</v>
      </c>
      <c r="AX878" s="6">
        <v>0.79316013308893174</v>
      </c>
      <c r="AY878" s="6">
        <v>1.0286508381073176</v>
      </c>
      <c r="AZ878" s="6">
        <v>0.99889979324334544</v>
      </c>
      <c r="BA878" s="6">
        <v>1.3491980989856449</v>
      </c>
      <c r="BB878" s="6">
        <v>1.1651396932380658</v>
      </c>
      <c r="BC878" s="6">
        <v>1.1471567348923082</v>
      </c>
      <c r="BD878" s="6">
        <v>0.94455798093947696</v>
      </c>
      <c r="BE878" s="6">
        <v>1.8245295446037659</v>
      </c>
      <c r="BF878" s="6">
        <v>1.2393920277756019</v>
      </c>
      <c r="BG878" s="6">
        <v>0.85792067066121913</v>
      </c>
      <c r="BH878" s="6">
        <v>1.0120666152127389</v>
      </c>
      <c r="BI878" s="6">
        <v>1.0574289545672693</v>
      </c>
      <c r="BL878" s="8">
        <f>IF(BL$1&lt;=cockpit!$C$15,1/(1+EXP(-(AP878+T$14))),0)</f>
        <v>0.66802246434002666</v>
      </c>
      <c r="BM878" s="8">
        <f>IF(BM$1&lt;=cockpit!$C$15,1/(1+EXP(-(AQ878+U$14))),0)</f>
        <v>0.80108780777463773</v>
      </c>
      <c r="BN878" s="8">
        <f>IF(BN$1&lt;=cockpit!$C$15,1/(1+EXP(-(AR878+V$14))),0)</f>
        <v>0.79855337347452104</v>
      </c>
      <c r="BO878" s="8">
        <f>IF(BO$1&lt;=cockpit!$C$15,1/(1+EXP(-(AS878+W$14))),0)</f>
        <v>0.83434781881480757</v>
      </c>
      <c r="BP878" s="8">
        <f>IF(BP$1&lt;=cockpit!$C$15,1/(1+EXP(-(AT878+X$14))),0)</f>
        <v>0.84137525058783968</v>
      </c>
      <c r="BQ878" s="8">
        <f>IF(BQ$1&lt;=cockpit!$C$15,1/(1+EXP(-(AU878+Y$14))),0)</f>
        <v>0.86563644468449796</v>
      </c>
      <c r="BR878" s="8">
        <f>IF(BR$1&lt;=cockpit!$C$15,1/(1+EXP(-(AV878+Z$14))),0)</f>
        <v>0.85657929215101292</v>
      </c>
      <c r="BS878" s="8">
        <f>IF(BS$1&lt;=cockpit!$C$15,1/(1+EXP(-(AW878+AA$14))),0)</f>
        <v>0.85389978130050048</v>
      </c>
      <c r="BT878" s="8">
        <f>IF(BT$1&lt;=cockpit!$C$15,1/(1+EXP(-(AX878+AB$14))),0)</f>
        <v>0.70829507027820393</v>
      </c>
      <c r="BU878" s="8">
        <f>IF(BU$1&lt;=cockpit!$C$15,1/(1+EXP(-(AY878+AC$14))),0)</f>
        <v>0.74444929051849096</v>
      </c>
      <c r="BV878" s="8">
        <f>IF(BV$1&lt;=cockpit!$C$15,1/(1+EXP(-(AZ878+AD$14))),0)</f>
        <v>0.79802860388456887</v>
      </c>
      <c r="BW878" s="8">
        <f>IF(BW$1&lt;=cockpit!$C$15,1/(1+EXP(-(BA878+AE$14))),0)</f>
        <v>0.85513605620133515</v>
      </c>
      <c r="BX878" s="8">
        <f>IF(BX$1&lt;=cockpit!$C$15,1/(1+EXP(-(BB878+AF$14))),0)</f>
        <v>0.86935806638832069</v>
      </c>
      <c r="BY878" s="8">
        <f>IF(BY$1&lt;=cockpit!$C$15,1/(1+EXP(-(BC878+AG$14))),0)</f>
        <v>0.7537215421687633</v>
      </c>
      <c r="BZ878" s="8">
        <f>IF(BZ$1&lt;=cockpit!$C$15,1/(1+EXP(-(BD878+AH$14))),0)</f>
        <v>0.7771409845515409</v>
      </c>
      <c r="CA878" s="8">
        <f>IF(CA$1&lt;=cockpit!$C$15,1/(1+EXP(-(BE878+AI$14))),0)</f>
        <v>0.94243661518976529</v>
      </c>
      <c r="CB878" s="8">
        <f>IF(CB$1&lt;=cockpit!$C$15,1/(1+EXP(-(BF878+AJ$14))),0)</f>
        <v>0.83921465359303959</v>
      </c>
      <c r="CC878" s="8">
        <f>IF(CC$1&lt;=cockpit!$C$15,1/(1+EXP(-(BG878+AK$14))),0)</f>
        <v>0.73988113359234098</v>
      </c>
      <c r="CD878" s="8">
        <f>IF(CD$1&lt;=cockpit!$C$15,1/(1+EXP(-(BH878+AL$14))),0)</f>
        <v>0.87469030856098151</v>
      </c>
      <c r="CE878" s="8">
        <f>IF(CE$1&lt;=cockpit!$C$15,1/(1+EXP(-(BI878+AM$14))),0)</f>
        <v>0.83188993608756545</v>
      </c>
      <c r="CH878" s="6">
        <v>5.5070323293339429</v>
      </c>
      <c r="CK878" s="9">
        <f t="shared" si="300"/>
        <v>5.5070323293339429</v>
      </c>
      <c r="CM878" s="9">
        <f t="shared" si="301"/>
        <v>2.2711464416576899</v>
      </c>
      <c r="CP878">
        <f t="shared" si="302"/>
        <v>1.5070323293339429</v>
      </c>
      <c r="CV878">
        <v>-0.11817514232951418</v>
      </c>
      <c r="CW878">
        <v>0.61813135562156141</v>
      </c>
      <c r="CX878">
        <v>2.5509447756212285E-2</v>
      </c>
      <c r="CY878">
        <v>0.40358670878161312</v>
      </c>
      <c r="CZ878">
        <v>0.48240176976739613</v>
      </c>
      <c r="DA878">
        <v>1.1362932724971557</v>
      </c>
      <c r="DB878">
        <v>2.0012836736578481E-2</v>
      </c>
      <c r="DC878">
        <v>0.94744273190424366</v>
      </c>
      <c r="DD878">
        <v>0.41030048180522122</v>
      </c>
      <c r="DE878">
        <v>0.89067331571405461</v>
      </c>
      <c r="DF878">
        <v>1.0977769166061648</v>
      </c>
      <c r="DG878">
        <v>0.29991659546490018</v>
      </c>
      <c r="DH878">
        <v>-0.15473222370186568</v>
      </c>
      <c r="DI878">
        <v>0.74957647462491783</v>
      </c>
      <c r="DJ878">
        <v>0.20763957945288547</v>
      </c>
      <c r="DK878">
        <v>-0.27185737400220661</v>
      </c>
      <c r="DL878">
        <v>0.99926784032699489</v>
      </c>
      <c r="DM878">
        <v>0.89648838299064337</v>
      </c>
      <c r="DN878">
        <v>0.59891266144430444</v>
      </c>
      <c r="DO878">
        <v>-3.191782179290268E-2</v>
      </c>
      <c r="DR878">
        <f t="shared" si="303"/>
        <v>-6.5439010844321494E-2</v>
      </c>
      <c r="DS878">
        <f t="shared" si="315"/>
        <v>0.2214507036219813</v>
      </c>
      <c r="DT878">
        <f t="shared" si="316"/>
        <v>9.242392037932208E-3</v>
      </c>
      <c r="DU878">
        <f t="shared" si="317"/>
        <v>0.12263535755862383</v>
      </c>
      <c r="DV878">
        <f t="shared" si="318"/>
        <v>0.14090361747290231</v>
      </c>
      <c r="DW878">
        <f t="shared" si="319"/>
        <v>0.28483866349690268</v>
      </c>
      <c r="DX878">
        <f t="shared" si="320"/>
        <v>5.3288563876086456E-3</v>
      </c>
      <c r="DY878">
        <f t="shared" si="321"/>
        <v>0.25661975605203302</v>
      </c>
      <c r="DZ878">
        <f t="shared" si="322"/>
        <v>0.20446015382231869</v>
      </c>
      <c r="EA878">
        <f t="shared" si="304"/>
        <v>0.39705793687306457</v>
      </c>
      <c r="EB878">
        <f t="shared" si="305"/>
        <v>0.39865806861351999</v>
      </c>
      <c r="EC878">
        <f t="shared" si="306"/>
        <v>8.0600283286617766E-2</v>
      </c>
      <c r="ED878">
        <f t="shared" si="307"/>
        <v>-3.7788170218515542E-2</v>
      </c>
      <c r="EE878">
        <f t="shared" si="308"/>
        <v>0.32374495541854575</v>
      </c>
      <c r="EF878">
        <f t="shared" si="309"/>
        <v>8.2236047908167936E-2</v>
      </c>
      <c r="EG878">
        <f t="shared" si="310"/>
        <v>-3.0397250094132435E-2</v>
      </c>
      <c r="EH878">
        <f t="shared" si="311"/>
        <v>0.29550225184028805</v>
      </c>
      <c r="EI878">
        <f t="shared" si="312"/>
        <v>0.40572904408160226</v>
      </c>
      <c r="EJ878">
        <f t="shared" si="313"/>
        <v>0.14069468430196763</v>
      </c>
      <c r="EK878">
        <f t="shared" si="314"/>
        <v>-9.8293847660484625E-3</v>
      </c>
    </row>
    <row r="879" spans="1:141" x14ac:dyDescent="0.3">
      <c r="A879" s="6">
        <f>('Base original'!A879-MIN('Base original'!A:A))/(MAX('Base original'!A:A)-MIN('Base original'!A:A))</f>
        <v>0.16814159292035399</v>
      </c>
      <c r="B879" s="6">
        <f>('Base original'!B879-MIN('Base original'!B:B))/(MAX('Base original'!B:B)-MIN('Base original'!B:B))</f>
        <v>0.37671232876712335</v>
      </c>
      <c r="C879" s="6">
        <f>('Base original'!C879-MIN('Base original'!C:C))/(MAX('Base original'!C:C)-MIN('Base original'!C:C))</f>
        <v>0</v>
      </c>
      <c r="D879" s="6">
        <f>('Base original'!D879-MIN('Base original'!D:D))/(MAX('Base original'!D:D)-MIN('Base original'!D:D))</f>
        <v>0.23287671232876711</v>
      </c>
      <c r="E879" s="6">
        <f>('Base original'!E879-MIN('Base original'!E:E))/(MAX('Base original'!E:E)-MIN('Base original'!E:E))</f>
        <v>7.512520868113523E-2</v>
      </c>
      <c r="F879" s="6">
        <f>('Base original'!F879-MIN('Base original'!F:F))/(MAX('Base original'!F:F)-MIN('Base original'!F:F))</f>
        <v>0.14925373134328357</v>
      </c>
      <c r="G879" s="6">
        <f>('Base original'!G879-MIN('Base original'!G:G))/(MAX('Base original'!G:G)-MIN('Base original'!G:G))</f>
        <v>4.9469964664310952E-2</v>
      </c>
      <c r="H879" s="6">
        <f>('Base original'!H879-MIN('Base original'!H:H))/(MAX('Base original'!H:H)-MIN('Base original'!H:H))</f>
        <v>0.35315712187951498</v>
      </c>
      <c r="I879" s="6">
        <f>('Base original'!I879-MIN('Base original'!I:I))/(MAX('Base original'!I:I)-MIN('Base original'!I:I))</f>
        <v>0.55905511811023634</v>
      </c>
      <c r="J879" s="6">
        <f>('Base original'!J879-MIN('Base original'!J:J))/(MAX('Base original'!J:J)-MIN('Base original'!J:J))</f>
        <v>0.13772455089820362</v>
      </c>
      <c r="K879" s="6">
        <f>('Base original'!K879-MIN('Base original'!K:K))/(MAX('Base original'!K:K)-MIN('Base original'!K:K))</f>
        <v>0.52307692307692311</v>
      </c>
      <c r="L879" s="6">
        <f>'Base original'!L879</f>
        <v>4</v>
      </c>
      <c r="M879">
        <v>1239</v>
      </c>
      <c r="O879">
        <v>0.1633003052968891</v>
      </c>
      <c r="P879" t="str">
        <f>IF(O879&lt;=cockpit!C$11,"treino","teste")</f>
        <v>treino</v>
      </c>
      <c r="AP879" s="6">
        <v>0.55313437549359445</v>
      </c>
      <c r="AQ879" s="6">
        <v>1.1832932570350265</v>
      </c>
      <c r="AR879" s="6">
        <v>1.4217082186198591</v>
      </c>
      <c r="AS879" s="6">
        <v>1.4649910246351285</v>
      </c>
      <c r="AT879" s="6">
        <v>1.5192479934230598</v>
      </c>
      <c r="AU879" s="6">
        <v>1.3765967770684804</v>
      </c>
      <c r="AV879" s="6">
        <v>1.4362341047691254</v>
      </c>
      <c r="AW879" s="6">
        <v>1.437806626204341</v>
      </c>
      <c r="AX879" s="6">
        <v>0.84023022507321732</v>
      </c>
      <c r="AY879" s="6">
        <v>0.91823501838820065</v>
      </c>
      <c r="AZ879" s="6">
        <v>1.0319198816102602</v>
      </c>
      <c r="BA879" s="6">
        <v>1.2840224613056266</v>
      </c>
      <c r="BB879" s="6">
        <v>1.1164717292320907</v>
      </c>
      <c r="BC879" s="6">
        <v>1.2930719062507203</v>
      </c>
      <c r="BD879" s="6">
        <v>0.95387325921384314</v>
      </c>
      <c r="BE879" s="6">
        <v>1.8405327424912672</v>
      </c>
      <c r="BF879" s="6">
        <v>1.094533781393523</v>
      </c>
      <c r="BG879" s="6">
        <v>1.0093586141333748</v>
      </c>
      <c r="BH879" s="6">
        <v>1.0575263003436548</v>
      </c>
      <c r="BI879" s="6">
        <v>1.0050778110267475</v>
      </c>
      <c r="BL879" s="8">
        <f>IF(BL$1&lt;=cockpit!$C$15,1/(1+EXP(-(AP879+T$14))),0)</f>
        <v>0.67068236260776237</v>
      </c>
      <c r="BM879" s="8">
        <f>IF(BM$1&lt;=cockpit!$C$15,1/(1+EXP(-(AQ879+U$14))),0)</f>
        <v>0.78631358679574981</v>
      </c>
      <c r="BN879" s="8">
        <f>IF(BN$1&lt;=cockpit!$C$15,1/(1+EXP(-(AR879+V$14))),0)</f>
        <v>0.82830212167643058</v>
      </c>
      <c r="BO879" s="8">
        <f>IF(BO$1&lt;=cockpit!$C$15,1/(1+EXP(-(AS879+W$14))),0)</f>
        <v>0.82248187651575455</v>
      </c>
      <c r="BP879" s="8">
        <f>IF(BP$1&lt;=cockpit!$C$15,1/(1+EXP(-(AT879+X$14))),0)</f>
        <v>0.83572641054589836</v>
      </c>
      <c r="BQ879" s="8">
        <f>IF(BQ$1&lt;=cockpit!$C$15,1/(1+EXP(-(AU879+Y$14))),0)</f>
        <v>0.86110123639778735</v>
      </c>
      <c r="BR879" s="8">
        <f>IF(BR$1&lt;=cockpit!$C$15,1/(1+EXP(-(AV879+Z$14))),0)</f>
        <v>0.86208890442081154</v>
      </c>
      <c r="BS879" s="8">
        <f>IF(BS$1&lt;=cockpit!$C$15,1/(1+EXP(-(AW879+AA$14))),0)</f>
        <v>0.82441801075644383</v>
      </c>
      <c r="BT879" s="8">
        <f>IF(BT$1&lt;=cockpit!$C$15,1/(1+EXP(-(AX879+AB$14))),0)</f>
        <v>0.7179241847679152</v>
      </c>
      <c r="BU879" s="8">
        <f>IF(BU$1&lt;=cockpit!$C$15,1/(1+EXP(-(AY879+AC$14))),0)</f>
        <v>0.72288309471166157</v>
      </c>
      <c r="BV879" s="8">
        <f>IF(BV$1&lt;=cockpit!$C$15,1/(1+EXP(-(AZ879+AD$14))),0)</f>
        <v>0.80329840850698453</v>
      </c>
      <c r="BW879" s="8">
        <f>IF(BW$1&lt;=cockpit!$C$15,1/(1+EXP(-(BA879+AE$14))),0)</f>
        <v>0.84687389029164295</v>
      </c>
      <c r="BX879" s="8">
        <f>IF(BX$1&lt;=cockpit!$C$15,1/(1+EXP(-(BB879+AF$14))),0)</f>
        <v>0.86373057234607997</v>
      </c>
      <c r="BY879" s="8">
        <f>IF(BY$1&lt;=cockpit!$C$15,1/(1+EXP(-(BC879+AG$14))),0)</f>
        <v>0.77979554803553286</v>
      </c>
      <c r="BZ879" s="8">
        <f>IF(BZ$1&lt;=cockpit!$C$15,1/(1+EXP(-(BD879+AH$14))),0)</f>
        <v>0.7787501584217893</v>
      </c>
      <c r="CA879" s="8">
        <f>IF(CA$1&lt;=cockpit!$C$15,1/(1+EXP(-(BE879+AI$14))),0)</f>
        <v>0.94329866408999474</v>
      </c>
      <c r="CB879" s="8">
        <f>IF(CB$1&lt;=cockpit!$C$15,1/(1+EXP(-(BF879+AJ$14))),0)</f>
        <v>0.8186960591459439</v>
      </c>
      <c r="CC879" s="8">
        <f>IF(CC$1&lt;=cockpit!$C$15,1/(1+EXP(-(BG879+AK$14))),0)</f>
        <v>0.76795303304778373</v>
      </c>
      <c r="CD879" s="8">
        <f>IF(CD$1&lt;=cockpit!$C$15,1/(1+EXP(-(BH879+AL$14))),0)</f>
        <v>0.8795887361600857</v>
      </c>
      <c r="CE879" s="8">
        <f>IF(CE$1&lt;=cockpit!$C$15,1/(1+EXP(-(BI879+AM$14))),0)</f>
        <v>0.82444095379570181</v>
      </c>
      <c r="CH879" s="6">
        <v>5.4852818809866681</v>
      </c>
      <c r="CK879" s="9">
        <f t="shared" si="300"/>
        <v>5.4852818809866681</v>
      </c>
      <c r="CM879" s="9">
        <f t="shared" si="301"/>
        <v>2.206062265987295</v>
      </c>
      <c r="CP879">
        <f t="shared" si="302"/>
        <v>1.4852818809866681</v>
      </c>
      <c r="CV879">
        <v>-0.11646956357109037</v>
      </c>
      <c r="CW879">
        <v>0.60921009105372037</v>
      </c>
      <c r="CX879">
        <v>2.5141279194072531E-2</v>
      </c>
      <c r="CY879">
        <v>0.39776188890739</v>
      </c>
      <c r="CZ879">
        <v>0.47543944084337297</v>
      </c>
      <c r="DA879">
        <v>1.1198935658354356</v>
      </c>
      <c r="DB879">
        <v>1.9723998757957429E-2</v>
      </c>
      <c r="DC879">
        <v>0.93376863626530549</v>
      </c>
      <c r="DD879">
        <v>0.40437876449189014</v>
      </c>
      <c r="DE879">
        <v>0.87781855236846895</v>
      </c>
      <c r="DF879">
        <v>1.0819331024711185</v>
      </c>
      <c r="DG879">
        <v>0.29558800855194861</v>
      </c>
      <c r="DH879">
        <v>-0.15249902991180689</v>
      </c>
      <c r="DI879">
        <v>0.73875811056177443</v>
      </c>
      <c r="DJ879">
        <v>0.20464279308020303</v>
      </c>
      <c r="DK879">
        <v>-0.26793375560599469</v>
      </c>
      <c r="DL879">
        <v>0.98484577178667965</v>
      </c>
      <c r="DM879">
        <v>0.88354969289844887</v>
      </c>
      <c r="DN879">
        <v>0.59026877328496385</v>
      </c>
      <c r="DO879">
        <v>-3.1457163503925641E-2</v>
      </c>
      <c r="DR879">
        <f t="shared" si="303"/>
        <v>-6.4079826456952566E-2</v>
      </c>
      <c r="DS879">
        <f t="shared" si="315"/>
        <v>0.23254215847550314</v>
      </c>
      <c r="DT879">
        <f t="shared" si="316"/>
        <v>7.8922396229584649E-3</v>
      </c>
      <c r="DU879">
        <f t="shared" si="317"/>
        <v>0.12868534344661886</v>
      </c>
      <c r="DV879">
        <f t="shared" si="318"/>
        <v>0.14337416757145099</v>
      </c>
      <c r="DW879">
        <f t="shared" si="319"/>
        <v>0.28949770622751136</v>
      </c>
      <c r="DX879">
        <f t="shared" si="320"/>
        <v>5.0651765475692159E-3</v>
      </c>
      <c r="DY879">
        <f t="shared" si="321"/>
        <v>0.2991187233778318</v>
      </c>
      <c r="DZ879">
        <f t="shared" si="322"/>
        <v>0.19595582896997213</v>
      </c>
      <c r="EA879">
        <f t="shared" si="304"/>
        <v>0.41910571718882783</v>
      </c>
      <c r="EB879">
        <f t="shared" si="305"/>
        <v>0.38377429424115733</v>
      </c>
      <c r="EC879">
        <f t="shared" si="306"/>
        <v>8.3593652644506591E-2</v>
      </c>
      <c r="ED879">
        <f t="shared" si="307"/>
        <v>-3.8730102132381941E-2</v>
      </c>
      <c r="EE879">
        <f t="shared" si="308"/>
        <v>0.28953326846872812</v>
      </c>
      <c r="EF879">
        <f t="shared" si="309"/>
        <v>8.0536800968385447E-2</v>
      </c>
      <c r="EG879">
        <f t="shared" si="310"/>
        <v>-2.952298561457856E-2</v>
      </c>
      <c r="EH879">
        <f t="shared" si="311"/>
        <v>0.32473985658603438</v>
      </c>
      <c r="EI879">
        <f t="shared" si="312"/>
        <v>0.36247461725451074</v>
      </c>
      <c r="EJ879">
        <f t="shared" si="313"/>
        <v>0.13359178633225746</v>
      </c>
      <c r="EK879">
        <f t="shared" si="314"/>
        <v>-1.0075638675635826E-2</v>
      </c>
    </row>
    <row r="880" spans="1:141" x14ac:dyDescent="0.3">
      <c r="A880" s="6">
        <f>('Base original'!A880-MIN('Base original'!A:A))/(MAX('Base original'!A:A)-MIN('Base original'!A:A))</f>
        <v>0.25663716814159293</v>
      </c>
      <c r="B880" s="6">
        <f>('Base original'!B880-MIN('Base original'!B:B))/(MAX('Base original'!B:B)-MIN('Base original'!B:B))</f>
        <v>0.33561643835616439</v>
      </c>
      <c r="C880" s="6">
        <f>('Base original'!C880-MIN('Base original'!C:C))/(MAX('Base original'!C:C)-MIN('Base original'!C:C))</f>
        <v>0.2</v>
      </c>
      <c r="D880" s="6">
        <f>('Base original'!D880-MIN('Base original'!D:D))/(MAX('Base original'!D:D)-MIN('Base original'!D:D))</f>
        <v>5.4794520547945202E-2</v>
      </c>
      <c r="E880" s="6">
        <f>('Base original'!E880-MIN('Base original'!E:E))/(MAX('Base original'!E:E)-MIN('Base original'!E:E))</f>
        <v>0.10684474123539232</v>
      </c>
      <c r="F880" s="6">
        <f>('Base original'!F880-MIN('Base original'!F:F))/(MAX('Base original'!F:F)-MIN('Base original'!F:F))</f>
        <v>0.52238805970149249</v>
      </c>
      <c r="G880" s="6">
        <f>('Base original'!G880-MIN('Base original'!G:G))/(MAX('Base original'!G:G)-MIN('Base original'!G:G))</f>
        <v>0.19081272084805653</v>
      </c>
      <c r="H880" s="6">
        <f>('Base original'!H880-MIN('Base original'!H:H))/(MAX('Base original'!H:H)-MIN('Base original'!H:H))</f>
        <v>0.35756240822313173</v>
      </c>
      <c r="I880" s="6">
        <f>('Base original'!I880-MIN('Base original'!I:I))/(MAX('Base original'!I:I)-MIN('Base original'!I:I))</f>
        <v>0.28346456692913385</v>
      </c>
      <c r="J880" s="6">
        <f>('Base original'!J880-MIN('Base original'!J:J))/(MAX('Base original'!J:J)-MIN('Base original'!J:J))</f>
        <v>4.1916167664670663E-2</v>
      </c>
      <c r="K880" s="6">
        <f>('Base original'!K880-MIN('Base original'!K:K))/(MAX('Base original'!K:K)-MIN('Base original'!K:K))</f>
        <v>0.13846153846153852</v>
      </c>
      <c r="L880" s="6">
        <f>'Base original'!L880</f>
        <v>5</v>
      </c>
      <c r="M880">
        <v>1240</v>
      </c>
      <c r="O880">
        <v>0.83316620867423807</v>
      </c>
      <c r="P880" t="str">
        <f>IF(O880&lt;=cockpit!C$11,"treino","teste")</f>
        <v>teste</v>
      </c>
      <c r="AP880" s="6">
        <v>0.67474542117961434</v>
      </c>
      <c r="AQ880" s="6">
        <v>1.3763953102295678</v>
      </c>
      <c r="AR880" s="6">
        <v>1.3209407668722721</v>
      </c>
      <c r="AS880" s="6">
        <v>1.5428251175035423</v>
      </c>
      <c r="AT880" s="6">
        <v>1.5245594563753451</v>
      </c>
      <c r="AU880" s="6">
        <v>1.2471754457824242</v>
      </c>
      <c r="AV880" s="6">
        <v>1.1896170976270555</v>
      </c>
      <c r="AW880" s="6">
        <v>1.6846113710693069</v>
      </c>
      <c r="AX880" s="6">
        <v>0.93055989536614225</v>
      </c>
      <c r="AY880" s="6">
        <v>1.2325880007829646</v>
      </c>
      <c r="AZ880" s="6">
        <v>1.0778377452529533</v>
      </c>
      <c r="BA880" s="6">
        <v>1.3575260504572786</v>
      </c>
      <c r="BB880" s="6">
        <v>0.91537030086923132</v>
      </c>
      <c r="BC880" s="6">
        <v>1.1257830425351134</v>
      </c>
      <c r="BD880" s="6">
        <v>0.97310111522696419</v>
      </c>
      <c r="BE880" s="6">
        <v>1.3388287577612632</v>
      </c>
      <c r="BF880" s="6">
        <v>1.272440774956229</v>
      </c>
      <c r="BG880" s="6">
        <v>1.0872099871835528</v>
      </c>
      <c r="BH880" s="6">
        <v>1.1876054934554225</v>
      </c>
      <c r="BI880" s="6">
        <v>0.98667594693684868</v>
      </c>
      <c r="BL880" s="8">
        <f>IF(BL$1&lt;=cockpit!$C$15,1/(1+EXP(-(AP880+T$14))),0)</f>
        <v>0.696964378919955</v>
      </c>
      <c r="BM880" s="8">
        <f>IF(BM$1&lt;=cockpit!$C$15,1/(1+EXP(-(AQ880+U$14))),0)</f>
        <v>0.81696937934861025</v>
      </c>
      <c r="BN880" s="8">
        <f>IF(BN$1&lt;=cockpit!$C$15,1/(1+EXP(-(AR880+V$14))),0)</f>
        <v>0.8134938430355757</v>
      </c>
      <c r="BO880" s="8">
        <f>IF(BO$1&lt;=cockpit!$C$15,1/(1+EXP(-(AS880+W$14))),0)</f>
        <v>0.8335623629267338</v>
      </c>
      <c r="BP880" s="8">
        <f>IF(BP$1&lt;=cockpit!$C$15,1/(1+EXP(-(AT880+X$14))),0)</f>
        <v>0.83645430978859947</v>
      </c>
      <c r="BQ880" s="8">
        <f>IF(BQ$1&lt;=cockpit!$C$15,1/(1+EXP(-(AU880+Y$14))),0)</f>
        <v>0.84488652700829969</v>
      </c>
      <c r="BR880" s="8">
        <f>IF(BR$1&lt;=cockpit!$C$15,1/(1+EXP(-(AV880+Z$14))),0)</f>
        <v>0.8300712280008441</v>
      </c>
      <c r="BS880" s="8">
        <f>IF(BS$1&lt;=cockpit!$C$15,1/(1+EXP(-(AW880+AA$14))),0)</f>
        <v>0.85734072600747468</v>
      </c>
      <c r="BT880" s="8">
        <f>IF(BT$1&lt;=cockpit!$C$15,1/(1+EXP(-(AX880+AB$14))),0)</f>
        <v>0.73585166936014768</v>
      </c>
      <c r="BU880" s="8">
        <f>IF(BU$1&lt;=cockpit!$C$15,1/(1+EXP(-(AY880+AC$14))),0)</f>
        <v>0.78128338540264619</v>
      </c>
      <c r="BV880" s="8">
        <f>IF(BV$1&lt;=cockpit!$C$15,1/(1+EXP(-(AZ880+AD$14))),0)</f>
        <v>0.8104529959411263</v>
      </c>
      <c r="BW880" s="8">
        <f>IF(BW$1&lt;=cockpit!$C$15,1/(1+EXP(-(BA880+AE$14))),0)</f>
        <v>0.85616466124981327</v>
      </c>
      <c r="BX880" s="8">
        <f>IF(BX$1&lt;=cockpit!$C$15,1/(1+EXP(-(BB880+AF$14))),0)</f>
        <v>0.83828538379469275</v>
      </c>
      <c r="BY880" s="8">
        <f>IF(BY$1&lt;=cockpit!$C$15,1/(1+EXP(-(BC880+AG$14))),0)</f>
        <v>0.74973256217743145</v>
      </c>
      <c r="BZ880" s="8">
        <f>IF(BZ$1&lt;=cockpit!$C$15,1/(1+EXP(-(BD880+AH$14))),0)</f>
        <v>0.78204532343066036</v>
      </c>
      <c r="CA880" s="8">
        <f>IF(CA$1&lt;=cockpit!$C$15,1/(1+EXP(-(BE880+AI$14))),0)</f>
        <v>0.90969209551294894</v>
      </c>
      <c r="CB880" s="8">
        <f>IF(CB$1&lt;=cockpit!$C$15,1/(1+EXP(-(BF880+AJ$14))),0)</f>
        <v>0.84362419896020879</v>
      </c>
      <c r="CC880" s="8">
        <f>IF(CC$1&lt;=cockpit!$C$15,1/(1+EXP(-(BG880+AK$14))),0)</f>
        <v>0.78153603101982605</v>
      </c>
      <c r="CD880" s="8">
        <f>IF(CD$1&lt;=cockpit!$C$15,1/(1+EXP(-(BH880+AL$14))),0)</f>
        <v>0.89269986930244716</v>
      </c>
      <c r="CE880" s="8">
        <f>IF(CE$1&lt;=cockpit!$C$15,1/(1+EXP(-(BI880+AM$14))),0)</f>
        <v>0.82176158245798814</v>
      </c>
      <c r="CH880" s="6">
        <v>5.5773007814951354</v>
      </c>
      <c r="CK880" s="9">
        <f t="shared" si="300"/>
        <v>5.5773007814951354</v>
      </c>
      <c r="CM880" s="9">
        <f t="shared" si="301"/>
        <v>0.33327619231489408</v>
      </c>
      <c r="CP880">
        <f t="shared" si="302"/>
        <v>0</v>
      </c>
      <c r="CV880">
        <v>0</v>
      </c>
      <c r="CW880">
        <v>0</v>
      </c>
      <c r="CX880">
        <v>0</v>
      </c>
      <c r="CY880">
        <v>0</v>
      </c>
      <c r="CZ880">
        <v>0</v>
      </c>
      <c r="DA880">
        <v>0</v>
      </c>
      <c r="DB880">
        <v>0</v>
      </c>
      <c r="DC880">
        <v>0</v>
      </c>
      <c r="DD880">
        <v>0</v>
      </c>
      <c r="DE880">
        <v>0</v>
      </c>
      <c r="DF880">
        <v>0</v>
      </c>
      <c r="DG880">
        <v>0</v>
      </c>
      <c r="DH880">
        <v>0</v>
      </c>
      <c r="DI880">
        <v>0</v>
      </c>
      <c r="DJ880">
        <v>0</v>
      </c>
      <c r="DK880">
        <v>0</v>
      </c>
      <c r="DL880">
        <v>0</v>
      </c>
      <c r="DM880">
        <v>0</v>
      </c>
      <c r="DN880">
        <v>0</v>
      </c>
      <c r="DO880">
        <v>0</v>
      </c>
      <c r="DR880">
        <f t="shared" si="303"/>
        <v>0</v>
      </c>
      <c r="DS880">
        <f t="shared" si="315"/>
        <v>0</v>
      </c>
      <c r="DT880">
        <f t="shared" si="316"/>
        <v>0</v>
      </c>
      <c r="DU880">
        <f t="shared" si="317"/>
        <v>0</v>
      </c>
      <c r="DV880">
        <f t="shared" si="318"/>
        <v>0</v>
      </c>
      <c r="DW880">
        <f t="shared" si="319"/>
        <v>0</v>
      </c>
      <c r="DX880">
        <f t="shared" si="320"/>
        <v>0</v>
      </c>
      <c r="DY880">
        <f t="shared" si="321"/>
        <v>0</v>
      </c>
      <c r="DZ880">
        <f t="shared" si="322"/>
        <v>0</v>
      </c>
      <c r="EA880">
        <f t="shared" si="304"/>
        <v>0</v>
      </c>
      <c r="EB880">
        <f t="shared" si="305"/>
        <v>0</v>
      </c>
      <c r="EC880">
        <f t="shared" si="306"/>
        <v>0</v>
      </c>
      <c r="ED880">
        <f t="shared" si="307"/>
        <v>0</v>
      </c>
      <c r="EE880">
        <f t="shared" si="308"/>
        <v>0</v>
      </c>
      <c r="EF880">
        <f t="shared" si="309"/>
        <v>0</v>
      </c>
      <c r="EG880">
        <f t="shared" si="310"/>
        <v>0</v>
      </c>
      <c r="EH880">
        <f t="shared" si="311"/>
        <v>0</v>
      </c>
      <c r="EI880">
        <f t="shared" si="312"/>
        <v>0</v>
      </c>
      <c r="EJ880">
        <f t="shared" si="313"/>
        <v>0</v>
      </c>
      <c r="EK880">
        <f t="shared" si="314"/>
        <v>0</v>
      </c>
    </row>
    <row r="881" spans="1:141" x14ac:dyDescent="0.3">
      <c r="A881" s="6">
        <f>('Base original'!A881-MIN('Base original'!A:A))/(MAX('Base original'!A:A)-MIN('Base original'!A:A))</f>
        <v>0.32743362831858414</v>
      </c>
      <c r="B881" s="6">
        <f>('Base original'!B881-MIN('Base original'!B:B))/(MAX('Base original'!B:B)-MIN('Base original'!B:B))</f>
        <v>0.30136986301369867</v>
      </c>
      <c r="C881" s="6">
        <f>('Base original'!C881-MIN('Base original'!C:C))/(MAX('Base original'!C:C)-MIN('Base original'!C:C))</f>
        <v>0.22</v>
      </c>
      <c r="D881" s="6">
        <f>('Base original'!D881-MIN('Base original'!D:D))/(MAX('Base original'!D:D)-MIN('Base original'!D:D))</f>
        <v>0.10273972602739727</v>
      </c>
      <c r="E881" s="6">
        <f>('Base original'!E881-MIN('Base original'!E:E))/(MAX('Base original'!E:E)-MIN('Base original'!E:E))</f>
        <v>0.1168614357262102</v>
      </c>
      <c r="F881" s="6">
        <f>('Base original'!F881-MIN('Base original'!F:F))/(MAX('Base original'!F:F)-MIN('Base original'!F:F))</f>
        <v>0.13432835820895522</v>
      </c>
      <c r="G881" s="6">
        <f>('Base original'!G881-MIN('Base original'!G:G))/(MAX('Base original'!G:G)-MIN('Base original'!G:G))</f>
        <v>0.28268551236749118</v>
      </c>
      <c r="H881" s="6">
        <f>('Base original'!H881-MIN('Base original'!H:H))/(MAX('Base original'!H:H)-MIN('Base original'!H:H))</f>
        <v>0.60425844346549051</v>
      </c>
      <c r="I881" s="6">
        <f>('Base original'!I881-MIN('Base original'!I:I))/(MAX('Base original'!I:I)-MIN('Base original'!I:I))</f>
        <v>0.49606299212598431</v>
      </c>
      <c r="J881" s="6">
        <f>('Base original'!J881-MIN('Base original'!J:J))/(MAX('Base original'!J:J)-MIN('Base original'!J:J))</f>
        <v>0.17365269461077845</v>
      </c>
      <c r="K881" s="6">
        <f>('Base original'!K881-MIN('Base original'!K:K))/(MAX('Base original'!K:K)-MIN('Base original'!K:K))</f>
        <v>0.16923076923076918</v>
      </c>
      <c r="L881" s="6">
        <f>'Base original'!L881</f>
        <v>5</v>
      </c>
      <c r="M881">
        <v>1243</v>
      </c>
      <c r="O881">
        <v>0.16015545907244932</v>
      </c>
      <c r="P881" t="str">
        <f>IF(O881&lt;=cockpit!C$11,"treino","teste")</f>
        <v>treino</v>
      </c>
      <c r="AP881" s="6">
        <v>1.0135928099304783</v>
      </c>
      <c r="AQ881" s="6">
        <v>1.5507758176844244</v>
      </c>
      <c r="AR881" s="6">
        <v>1.4080277781492487</v>
      </c>
      <c r="AS881" s="6">
        <v>1.7859389670847883</v>
      </c>
      <c r="AT881" s="6">
        <v>1.8289673227182559</v>
      </c>
      <c r="AU881" s="6">
        <v>1.5585818133710598</v>
      </c>
      <c r="AV881" s="6">
        <v>1.5947937710257265</v>
      </c>
      <c r="AW881" s="6">
        <v>1.8235144788050437</v>
      </c>
      <c r="AX881" s="6">
        <v>0.90673615435152</v>
      </c>
      <c r="AY881" s="6">
        <v>1.1622812751630731</v>
      </c>
      <c r="AZ881" s="6">
        <v>1.110796362963528</v>
      </c>
      <c r="BA881" s="6">
        <v>1.588740153626897</v>
      </c>
      <c r="BB881" s="6">
        <v>1.3273212317128822</v>
      </c>
      <c r="BC881" s="6">
        <v>1.2683669380893869</v>
      </c>
      <c r="BD881" s="6">
        <v>1.127195713756054</v>
      </c>
      <c r="BE881" s="6">
        <v>1.91802761163295</v>
      </c>
      <c r="BF881" s="6">
        <v>1.2640111711649278</v>
      </c>
      <c r="BG881" s="6">
        <v>1.042554545882203</v>
      </c>
      <c r="BH881" s="6">
        <v>1.2592245789297083</v>
      </c>
      <c r="BI881" s="6">
        <v>1.2708639349223869</v>
      </c>
      <c r="BL881" s="8">
        <f>IF(BL$1&lt;=cockpit!$C$15,1/(1+EXP(-(AP881+T$14))),0)</f>
        <v>0.76345781953572378</v>
      </c>
      <c r="BM881" s="8">
        <f>IF(BM$1&lt;=cockpit!$C$15,1/(1+EXP(-(AQ881+U$14))),0)</f>
        <v>0.84161963480252822</v>
      </c>
      <c r="BN881" s="8">
        <f>IF(BN$1&lt;=cockpit!$C$15,1/(1+EXP(-(AR881+V$14))),0)</f>
        <v>0.82634777354858835</v>
      </c>
      <c r="BO881" s="8">
        <f>IF(BO$1&lt;=cockpit!$C$15,1/(1+EXP(-(AS881+W$14))),0)</f>
        <v>0.86461967429071851</v>
      </c>
      <c r="BP881" s="8">
        <f>IF(BP$1&lt;=cockpit!$C$15,1/(1+EXP(-(AT881+X$14))),0)</f>
        <v>0.87396573574843961</v>
      </c>
      <c r="BQ881" s="8">
        <f>IF(BQ$1&lt;=cockpit!$C$15,1/(1+EXP(-(AU881+Y$14))),0)</f>
        <v>0.88147280947660278</v>
      </c>
      <c r="BR881" s="8">
        <f>IF(BR$1&lt;=cockpit!$C$15,1/(1+EXP(-(AV881+Z$14))),0)</f>
        <v>0.87988153620692333</v>
      </c>
      <c r="BS881" s="8">
        <f>IF(BS$1&lt;=cockpit!$C$15,1/(1+EXP(-(AW881+AA$14))),0)</f>
        <v>0.87350150476065413</v>
      </c>
      <c r="BT881" s="8">
        <f>IF(BT$1&lt;=cockpit!$C$15,1/(1+EXP(-(AX881+AB$14))),0)</f>
        <v>0.7311950088416993</v>
      </c>
      <c r="BU881" s="8">
        <f>IF(BU$1&lt;=cockpit!$C$15,1/(1+EXP(-(AY881+AC$14))),0)</f>
        <v>0.76903216072814873</v>
      </c>
      <c r="BV881" s="8">
        <f>IF(BV$1&lt;=cockpit!$C$15,1/(1+EXP(-(AZ881+AD$14))),0)</f>
        <v>0.81546433362191306</v>
      </c>
      <c r="BW881" s="8">
        <f>IF(BW$1&lt;=cockpit!$C$15,1/(1+EXP(-(BA881+AE$14))),0)</f>
        <v>0.88236380272894266</v>
      </c>
      <c r="BX881" s="8">
        <f>IF(BX$1&lt;=cockpit!$C$15,1/(1+EXP(-(BB881+AF$14))),0)</f>
        <v>0.88670088759605237</v>
      </c>
      <c r="BY881" s="8">
        <f>IF(BY$1&lt;=cockpit!$C$15,1/(1+EXP(-(BC881+AG$14))),0)</f>
        <v>0.77552403911313506</v>
      </c>
      <c r="BZ881" s="8">
        <f>IF(BZ$1&lt;=cockpit!$C$15,1/(1+EXP(-(BD881+AH$14))),0)</f>
        <v>0.8071691951674449</v>
      </c>
      <c r="CA881" s="8">
        <f>IF(CA$1&lt;=cockpit!$C$15,1/(1+EXP(-(BE881+AI$14))),0)</f>
        <v>0.94730397718929316</v>
      </c>
      <c r="CB881" s="8">
        <f>IF(CB$1&lt;=cockpit!$C$15,1/(1+EXP(-(BF881+AJ$14))),0)</f>
        <v>0.84250892138708433</v>
      </c>
      <c r="CC881" s="8">
        <f>IF(CC$1&lt;=cockpit!$C$15,1/(1+EXP(-(BG881+AK$14))),0)</f>
        <v>0.77381589871139933</v>
      </c>
      <c r="CD881" s="8">
        <f>IF(CD$1&lt;=cockpit!$C$15,1/(1+EXP(-(BH881+AL$14))),0)</f>
        <v>0.89936959773743586</v>
      </c>
      <c r="CE881" s="8">
        <f>IF(CE$1&lt;=cockpit!$C$15,1/(1+EXP(-(BI881+AM$14))),0)</f>
        <v>0.85966570693054456</v>
      </c>
      <c r="CH881" s="6">
        <v>5.6425526179807024</v>
      </c>
      <c r="CK881" s="9">
        <f t="shared" si="300"/>
        <v>5.6425526179807024</v>
      </c>
      <c r="CM881" s="9">
        <f t="shared" si="301"/>
        <v>0.41287386687385447</v>
      </c>
      <c r="CP881">
        <f t="shared" si="302"/>
        <v>0.6425526179807024</v>
      </c>
      <c r="CV881">
        <v>-5.0386276130938476E-2</v>
      </c>
      <c r="CW881">
        <v>0.26355235589812182</v>
      </c>
      <c r="CX881">
        <v>1.0876450438352902E-2</v>
      </c>
      <c r="CY881">
        <v>0.17207706249039395</v>
      </c>
      <c r="CZ881">
        <v>0.20568140049096356</v>
      </c>
      <c r="DA881">
        <v>0.48448079236601305</v>
      </c>
      <c r="DB881">
        <v>8.5328631562882618E-3</v>
      </c>
      <c r="DC881">
        <v>0.40396068214470315</v>
      </c>
      <c r="DD881">
        <v>0.17493961052528198</v>
      </c>
      <c r="DE881">
        <v>0.37975593465241558</v>
      </c>
      <c r="DF881">
        <v>0.46805859303352049</v>
      </c>
      <c r="DG881">
        <v>0.12787528830055234</v>
      </c>
      <c r="DH881">
        <v>-6.5973100570145923E-2</v>
      </c>
      <c r="DI881">
        <v>0.31959654532418424</v>
      </c>
      <c r="DJ881">
        <v>8.8531183291091331E-2</v>
      </c>
      <c r="DK881">
        <v>-0.11591169212652565</v>
      </c>
      <c r="DL881">
        <v>0.42605732761540133</v>
      </c>
      <c r="DM881">
        <v>0.38223530196894651</v>
      </c>
      <c r="DN881">
        <v>0.25535809090632516</v>
      </c>
      <c r="DO881">
        <v>-1.3608785660447882E-2</v>
      </c>
      <c r="DR881">
        <f t="shared" si="303"/>
        <v>-2.1017736085488955E-2</v>
      </c>
      <c r="DS881">
        <f t="shared" si="315"/>
        <v>7.687199982734122E-2</v>
      </c>
      <c r="DT881">
        <f t="shared" si="316"/>
        <v>3.4494592646115E-3</v>
      </c>
      <c r="DU881">
        <f t="shared" si="317"/>
        <v>4.3437897940334994E-2</v>
      </c>
      <c r="DV881">
        <f t="shared" si="318"/>
        <v>4.8578633831695306E-2</v>
      </c>
      <c r="DW881">
        <f t="shared" si="319"/>
        <v>0.10804197152973764</v>
      </c>
      <c r="DX881">
        <f t="shared" si="320"/>
        <v>1.9267928785013685E-3</v>
      </c>
      <c r="DY881">
        <f t="shared" si="321"/>
        <v>9.5736710817192025E-2</v>
      </c>
      <c r="DZ881">
        <f t="shared" si="322"/>
        <v>8.1408822857767044E-2</v>
      </c>
      <c r="EA881">
        <f t="shared" si="304"/>
        <v>0.155164301043936</v>
      </c>
      <c r="EB881">
        <f t="shared" si="305"/>
        <v>0.15680801655263751</v>
      </c>
      <c r="EC881">
        <f t="shared" si="306"/>
        <v>2.8315951887740894E-2</v>
      </c>
      <c r="ED881">
        <f t="shared" si="307"/>
        <v>-1.4102511308359192E-2</v>
      </c>
      <c r="EE881">
        <f t="shared" si="308"/>
        <v>0.1273791868324364</v>
      </c>
      <c r="EF881">
        <f t="shared" si="309"/>
        <v>3.085115998548181E-2</v>
      </c>
      <c r="EG881">
        <f t="shared" si="310"/>
        <v>-1.1894298549083368E-2</v>
      </c>
      <c r="EH881">
        <f t="shared" si="311"/>
        <v>0.12363276885913899</v>
      </c>
      <c r="EI881">
        <f t="shared" si="312"/>
        <v>0.15335622602940857</v>
      </c>
      <c r="EJ881">
        <f t="shared" si="313"/>
        <v>4.8807696763994254E-2</v>
      </c>
      <c r="EK881">
        <f t="shared" si="314"/>
        <v>-3.5515511002691558E-3</v>
      </c>
    </row>
    <row r="882" spans="1:141" x14ac:dyDescent="0.3">
      <c r="A882" s="6">
        <f>('Base original'!A882-MIN('Base original'!A:A))/(MAX('Base original'!A:A)-MIN('Base original'!A:A))</f>
        <v>0.24778761061946908</v>
      </c>
      <c r="B882" s="6">
        <f>('Base original'!B882-MIN('Base original'!B:B))/(MAX('Base original'!B:B)-MIN('Base original'!B:B))</f>
        <v>0.29452054794520555</v>
      </c>
      <c r="C882" s="6">
        <f>('Base original'!C882-MIN('Base original'!C:C))/(MAX('Base original'!C:C)-MIN('Base original'!C:C))</f>
        <v>0.19</v>
      </c>
      <c r="D882" s="6">
        <f>('Base original'!D882-MIN('Base original'!D:D))/(MAX('Base original'!D:D)-MIN('Base original'!D:D))</f>
        <v>6.164383561643836E-2</v>
      </c>
      <c r="E882" s="6">
        <f>('Base original'!E882-MIN('Base original'!E:E))/(MAX('Base original'!E:E)-MIN('Base original'!E:E))</f>
        <v>0.1168614357262102</v>
      </c>
      <c r="F882" s="6">
        <f>('Base original'!F882-MIN('Base original'!F:F))/(MAX('Base original'!F:F)-MIN('Base original'!F:F))</f>
        <v>0.20895522388059701</v>
      </c>
      <c r="G882" s="6">
        <f>('Base original'!G882-MIN('Base original'!G:G))/(MAX('Base original'!G:G)-MIN('Base original'!G:G))</f>
        <v>9.8939929328621903E-2</v>
      </c>
      <c r="H882" s="6">
        <f>('Base original'!H882-MIN('Base original'!H:H))/(MAX('Base original'!H:H)-MIN('Base original'!H:H))</f>
        <v>0.47577092511013641</v>
      </c>
      <c r="I882" s="6">
        <f>('Base original'!I882-MIN('Base original'!I:I))/(MAX('Base original'!I:I)-MIN('Base original'!I:I))</f>
        <v>0.59055118110236238</v>
      </c>
      <c r="J882" s="6">
        <f>('Base original'!J882-MIN('Base original'!J:J))/(MAX('Base original'!J:J)-MIN('Base original'!J:J))</f>
        <v>0.20958083832335334</v>
      </c>
      <c r="K882" s="6">
        <f>('Base original'!K882-MIN('Base original'!K:K))/(MAX('Base original'!K:K)-MIN('Base original'!K:K))</f>
        <v>0.32307692307692304</v>
      </c>
      <c r="L882" s="6">
        <f>'Base original'!L882</f>
        <v>5</v>
      </c>
      <c r="M882">
        <v>1245</v>
      </c>
      <c r="O882">
        <v>0.44070798001181277</v>
      </c>
      <c r="P882" t="str">
        <f>IF(O882&lt;=cockpit!C$11,"treino","teste")</f>
        <v>treino</v>
      </c>
      <c r="AP882" s="6">
        <v>0.77763079288305004</v>
      </c>
      <c r="AQ882" s="6">
        <v>1.3767652522805294</v>
      </c>
      <c r="AR882" s="6">
        <v>1.3802206800198527</v>
      </c>
      <c r="AS882" s="6">
        <v>1.6884772945418758</v>
      </c>
      <c r="AT882" s="6">
        <v>1.6959250745254202</v>
      </c>
      <c r="AU882" s="6">
        <v>1.5199149833566898</v>
      </c>
      <c r="AV882" s="6">
        <v>1.4520940633299808</v>
      </c>
      <c r="AW882" s="6">
        <v>1.7728953701526624</v>
      </c>
      <c r="AX882" s="6">
        <v>0.89807943365726128</v>
      </c>
      <c r="AY882" s="6">
        <v>1.0136190871211677</v>
      </c>
      <c r="AZ882" s="6">
        <v>1.0233530111497089</v>
      </c>
      <c r="BA882" s="6">
        <v>1.6091883378323475</v>
      </c>
      <c r="BB882" s="6">
        <v>1.2123098747902383</v>
      </c>
      <c r="BC882" s="6">
        <v>1.2368946872030255</v>
      </c>
      <c r="BD882" s="6">
        <v>1.1327400327858024</v>
      </c>
      <c r="BE882" s="6">
        <v>1.9018165816844861</v>
      </c>
      <c r="BF882" s="6">
        <v>1.198256688221514</v>
      </c>
      <c r="BG882" s="6">
        <v>1.110973963930771</v>
      </c>
      <c r="BH882" s="6">
        <v>1.2319549286051608</v>
      </c>
      <c r="BI882" s="6">
        <v>1.2107520928020252</v>
      </c>
      <c r="BL882" s="8">
        <f>IF(BL$1&lt;=cockpit!$C$15,1/(1+EXP(-(AP882+T$14))),0)</f>
        <v>0.7182442871490865</v>
      </c>
      <c r="BM882" s="8">
        <f>IF(BM$1&lt;=cockpit!$C$15,1/(1+EXP(-(AQ882+U$14))),0)</f>
        <v>0.81702469044968484</v>
      </c>
      <c r="BN882" s="8">
        <f>IF(BN$1&lt;=cockpit!$C$15,1/(1+EXP(-(AR882+V$14))),0)</f>
        <v>0.82232125441056381</v>
      </c>
      <c r="BO882" s="8">
        <f>IF(BO$1&lt;=cockpit!$C$15,1/(1+EXP(-(AS882+W$14))),0)</f>
        <v>0.85280089914888979</v>
      </c>
      <c r="BP882" s="8">
        <f>IF(BP$1&lt;=cockpit!$C$15,1/(1+EXP(-(AT882+X$14))),0)</f>
        <v>0.85856778936184375</v>
      </c>
      <c r="BQ882" s="8">
        <f>IF(BQ$1&lt;=cockpit!$C$15,1/(1+EXP(-(AU882+Y$14))),0)</f>
        <v>0.87737299435964555</v>
      </c>
      <c r="BR882" s="8">
        <f>IF(BR$1&lt;=cockpit!$C$15,1/(1+EXP(-(AV882+Z$14))),0)</f>
        <v>0.86396371487038193</v>
      </c>
      <c r="BS882" s="8">
        <f>IF(BS$1&lt;=cockpit!$C$15,1/(1+EXP(-(AW882+AA$14))),0)</f>
        <v>0.86780171910532145</v>
      </c>
      <c r="BT882" s="8">
        <f>IF(BT$1&lt;=cockpit!$C$15,1/(1+EXP(-(AX882+AB$14))),0)</f>
        <v>0.72949013872530855</v>
      </c>
      <c r="BU882" s="8">
        <f>IF(BU$1&lt;=cockpit!$C$15,1/(1+EXP(-(AY882+AC$14))),0)</f>
        <v>0.74157908938872996</v>
      </c>
      <c r="BV882" s="8">
        <f>IF(BV$1&lt;=cockpit!$C$15,1/(1+EXP(-(AZ882+AD$14))),0)</f>
        <v>0.80194123860071753</v>
      </c>
      <c r="BW882" s="8">
        <f>IF(BW$1&lt;=cockpit!$C$15,1/(1+EXP(-(BA882+AE$14))),0)</f>
        <v>0.88446974278794577</v>
      </c>
      <c r="BX882" s="8">
        <f>IF(BX$1&lt;=cockpit!$C$15,1/(1+EXP(-(BB882+AF$14))),0)</f>
        <v>0.87462270155921007</v>
      </c>
      <c r="BY882" s="8">
        <f>IF(BY$1&lt;=cockpit!$C$15,1/(1+EXP(-(BC882+AG$14))),0)</f>
        <v>0.76999768007793479</v>
      </c>
      <c r="BZ882" s="8">
        <f>IF(BZ$1&lt;=cockpit!$C$15,1/(1+EXP(-(BD882+AH$14))),0)</f>
        <v>0.80803068290738589</v>
      </c>
      <c r="CA882" s="8">
        <f>IF(CA$1&lt;=cockpit!$C$15,1/(1+EXP(-(BE882+AI$14))),0)</f>
        <v>0.94648884342719941</v>
      </c>
      <c r="CB882" s="8">
        <f>IF(CB$1&lt;=cockpit!$C$15,1/(1+EXP(-(BF882+AJ$14))),0)</f>
        <v>0.83358637991422635</v>
      </c>
      <c r="CC882" s="8">
        <f>IF(CC$1&lt;=cockpit!$C$15,1/(1+EXP(-(BG882+AK$14))),0)</f>
        <v>0.78556627843167437</v>
      </c>
      <c r="CD882" s="8">
        <f>IF(CD$1&lt;=cockpit!$C$15,1/(1+EXP(-(BH882+AL$14))),0)</f>
        <v>0.89687456945176425</v>
      </c>
      <c r="CE882" s="8">
        <f>IF(CE$1&lt;=cockpit!$C$15,1/(1+EXP(-(BI882+AM$14))),0)</f>
        <v>0.85225580733189621</v>
      </c>
      <c r="CH882" s="6">
        <v>5.593837319962029</v>
      </c>
      <c r="CK882" s="9">
        <f t="shared" si="300"/>
        <v>5.593837319962029</v>
      </c>
      <c r="CM882" s="9">
        <f t="shared" si="301"/>
        <v>0.35264276257968524</v>
      </c>
      <c r="CP882">
        <f t="shared" si="302"/>
        <v>0.59383731996202904</v>
      </c>
      <c r="CV882">
        <v>-4.6566227174506467E-2</v>
      </c>
      <c r="CW882">
        <v>0.2435710637800558</v>
      </c>
      <c r="CX882">
        <v>1.0051849449013217E-2</v>
      </c>
      <c r="CY882">
        <v>0.15903099412677679</v>
      </c>
      <c r="CZ882">
        <v>0.19008761028386131</v>
      </c>
      <c r="DA882">
        <v>0.44774975194382283</v>
      </c>
      <c r="DB882">
        <v>7.8859418614728016E-3</v>
      </c>
      <c r="DC882">
        <v>0.37333429534333956</v>
      </c>
      <c r="DD882">
        <v>0.16167651731932495</v>
      </c>
      <c r="DE882">
        <v>0.35096463723448507</v>
      </c>
      <c r="DF882">
        <v>0.43257260603141989</v>
      </c>
      <c r="DG882">
        <v>0.11818038923008856</v>
      </c>
      <c r="DH882">
        <v>-6.0971332363846137E-2</v>
      </c>
      <c r="DI882">
        <v>0.2953662480449758</v>
      </c>
      <c r="DJ882">
        <v>8.1819168029952302E-2</v>
      </c>
      <c r="DK882">
        <v>-0.10712381628915414</v>
      </c>
      <c r="DL882">
        <v>0.39375567774733217</v>
      </c>
      <c r="DM882">
        <v>0.35325603065698358</v>
      </c>
      <c r="DN882">
        <v>0.23599804917297293</v>
      </c>
      <c r="DO882">
        <v>-1.25770319478813E-2</v>
      </c>
      <c r="DR882">
        <f t="shared" si="303"/>
        <v>-2.2543881435356256E-2</v>
      </c>
      <c r="DS882">
        <f t="shared" si="315"/>
        <v>8.0980231161643629E-2</v>
      </c>
      <c r="DT882">
        <f t="shared" si="316"/>
        <v>3.2546657621167342E-3</v>
      </c>
      <c r="DU882">
        <f t="shared" si="317"/>
        <v>4.3372622646935262E-2</v>
      </c>
      <c r="DV882">
        <f t="shared" si="318"/>
        <v>4.9966686060943614E-2</v>
      </c>
      <c r="DW882">
        <f t="shared" si="319"/>
        <v>0.10307943842438946</v>
      </c>
      <c r="DX882">
        <f t="shared" si="320"/>
        <v>1.9996122493743463E-3</v>
      </c>
      <c r="DY882">
        <f t="shared" si="321"/>
        <v>9.2183770031677242E-2</v>
      </c>
      <c r="DZ882">
        <f t="shared" si="322"/>
        <v>7.5639410799672444E-2</v>
      </c>
      <c r="EA882">
        <f t="shared" si="304"/>
        <v>0.15795530403535635</v>
      </c>
      <c r="EB882">
        <f t="shared" si="305"/>
        <v>0.15438094543683681</v>
      </c>
      <c r="EC882">
        <f t="shared" si="306"/>
        <v>2.5729439472823388E-2</v>
      </c>
      <c r="ED882">
        <f t="shared" si="307"/>
        <v>-1.433040502336556E-2</v>
      </c>
      <c r="EE882">
        <f t="shared" si="308"/>
        <v>0.12024465482660127</v>
      </c>
      <c r="EF882">
        <f t="shared" si="309"/>
        <v>2.8398321749090249E-2</v>
      </c>
      <c r="EG882">
        <f t="shared" si="310"/>
        <v>-1.1157895576334367E-2</v>
      </c>
      <c r="EH882">
        <f t="shared" si="311"/>
        <v>0.12014814544078294</v>
      </c>
      <c r="EI882">
        <f t="shared" si="312"/>
        <v>0.13525665509082532</v>
      </c>
      <c r="EJ882">
        <f t="shared" si="313"/>
        <v>4.6164995961295419E-2</v>
      </c>
      <c r="EK882">
        <f t="shared" si="314"/>
        <v>-3.4418310517145777E-3</v>
      </c>
    </row>
    <row r="883" spans="1:141" x14ac:dyDescent="0.3">
      <c r="A883" s="6">
        <f>('Base original'!A883-MIN('Base original'!A:A))/(MAX('Base original'!A:A)-MIN('Base original'!A:A))</f>
        <v>0.24778761061946908</v>
      </c>
      <c r="B883" s="6">
        <f>('Base original'!B883-MIN('Base original'!B:B))/(MAX('Base original'!B:B)-MIN('Base original'!B:B))</f>
        <v>0.42465753424657537</v>
      </c>
      <c r="C883" s="6">
        <f>('Base original'!C883-MIN('Base original'!C:C))/(MAX('Base original'!C:C)-MIN('Base original'!C:C))</f>
        <v>7.0000000000000007E-2</v>
      </c>
      <c r="D883" s="6">
        <f>('Base original'!D883-MIN('Base original'!D:D))/(MAX('Base original'!D:D)-MIN('Base original'!D:D))</f>
        <v>5.4794520547945202E-2</v>
      </c>
      <c r="E883" s="6">
        <f>('Base original'!E883-MIN('Base original'!E:E))/(MAX('Base original'!E:E)-MIN('Base original'!E:E))</f>
        <v>0.12353923205342236</v>
      </c>
      <c r="F883" s="6">
        <f>('Base original'!F883-MIN('Base original'!F:F))/(MAX('Base original'!F:F)-MIN('Base original'!F:F))</f>
        <v>0.20895522388059701</v>
      </c>
      <c r="G883" s="6">
        <f>('Base original'!G883-MIN('Base original'!G:G))/(MAX('Base original'!G:G)-MIN('Base original'!G:G))</f>
        <v>0.14840989399293286</v>
      </c>
      <c r="H883" s="6">
        <f>('Base original'!H883-MIN('Base original'!H:H))/(MAX('Base original'!H:H)-MIN('Base original'!H:H))</f>
        <v>0.36343612334801928</v>
      </c>
      <c r="I883" s="6">
        <f>('Base original'!I883-MIN('Base original'!I:I))/(MAX('Base original'!I:I)-MIN('Base original'!I:I))</f>
        <v>0.29921259842519687</v>
      </c>
      <c r="J883" s="6">
        <f>('Base original'!J883-MIN('Base original'!J:J))/(MAX('Base original'!J:J)-MIN('Base original'!J:J))</f>
        <v>8.9820359281437112E-2</v>
      </c>
      <c r="K883" s="6">
        <f>('Base original'!K883-MIN('Base original'!K:K))/(MAX('Base original'!K:K)-MIN('Base original'!K:K))</f>
        <v>0.24615384615384611</v>
      </c>
      <c r="L883" s="6">
        <f>'Base original'!L883</f>
        <v>5</v>
      </c>
      <c r="M883">
        <v>1246</v>
      </c>
      <c r="O883">
        <v>0.91164186306629158</v>
      </c>
      <c r="P883" t="str">
        <f>IF(O883&lt;=cockpit!C$11,"treino","teste")</f>
        <v>teste</v>
      </c>
      <c r="AP883" s="6">
        <v>0.58420901058124275</v>
      </c>
      <c r="AQ883" s="6">
        <v>1.2792177156161746</v>
      </c>
      <c r="AR883" s="6">
        <v>1.1436508127551031</v>
      </c>
      <c r="AS883" s="6">
        <v>1.333821046579623</v>
      </c>
      <c r="AT883" s="6">
        <v>1.3820905152435774</v>
      </c>
      <c r="AU883" s="6">
        <v>1.1960606026906009</v>
      </c>
      <c r="AV883" s="6">
        <v>1.1768656523854193</v>
      </c>
      <c r="AW883" s="6">
        <v>1.4052694953579412</v>
      </c>
      <c r="AX883" s="6">
        <v>0.79179542250133816</v>
      </c>
      <c r="AY883" s="6">
        <v>0.97535797350046616</v>
      </c>
      <c r="AZ883" s="6">
        <v>0.9490653147231578</v>
      </c>
      <c r="BA883" s="6">
        <v>1.1224797403489983</v>
      </c>
      <c r="BB883" s="6">
        <v>0.96414970064317673</v>
      </c>
      <c r="BC883" s="6">
        <v>1.1225190366214199</v>
      </c>
      <c r="BD883" s="6">
        <v>0.85118537039691311</v>
      </c>
      <c r="BE883" s="6">
        <v>1.50557316826608</v>
      </c>
      <c r="BF883" s="6">
        <v>1.1224932049637215</v>
      </c>
      <c r="BG883" s="6">
        <v>0.79787752016513624</v>
      </c>
      <c r="BH883" s="6">
        <v>0.95098068232561006</v>
      </c>
      <c r="BI883" s="6">
        <v>0.90396409274495837</v>
      </c>
      <c r="BL883" s="8">
        <f>IF(BL$1&lt;=cockpit!$C$15,1/(1+EXP(-(AP883+T$14))),0)</f>
        <v>0.67750898355277256</v>
      </c>
      <c r="BM883" s="8">
        <f>IF(BM$1&lt;=cockpit!$C$15,1/(1+EXP(-(AQ883+U$14))),0)</f>
        <v>0.80198872177827341</v>
      </c>
      <c r="BN883" s="8">
        <f>IF(BN$1&lt;=cockpit!$C$15,1/(1+EXP(-(AR883+V$14))),0)</f>
        <v>0.78509086508186998</v>
      </c>
      <c r="BO883" s="8">
        <f>IF(BO$1&lt;=cockpit!$C$15,1/(1+EXP(-(AS883+W$14))),0)</f>
        <v>0.80251434189816695</v>
      </c>
      <c r="BP883" s="8">
        <f>IF(BP$1&lt;=cockpit!$C$15,1/(1+EXP(-(AT883+X$14))),0)</f>
        <v>0.81601981181885364</v>
      </c>
      <c r="BQ883" s="8">
        <f>IF(BQ$1&lt;=cockpit!$C$15,1/(1+EXP(-(AU883+Y$14))),0)</f>
        <v>0.83806905935511933</v>
      </c>
      <c r="BR883" s="8">
        <f>IF(BR$1&lt;=cockpit!$C$15,1/(1+EXP(-(AV883+Z$14))),0)</f>
        <v>0.82826502094934507</v>
      </c>
      <c r="BS883" s="8">
        <f>IF(BS$1&lt;=cockpit!$C$15,1/(1+EXP(-(AW883+AA$14))),0)</f>
        <v>0.81965834355041634</v>
      </c>
      <c r="BT883" s="8">
        <f>IF(BT$1&lt;=cockpit!$C$15,1/(1+EXP(-(AX883+AB$14))),0)</f>
        <v>0.70801302297447577</v>
      </c>
      <c r="BU883" s="8">
        <f>IF(BU$1&lt;=cockpit!$C$15,1/(1+EXP(-(AY883+AC$14))),0)</f>
        <v>0.73417925242030491</v>
      </c>
      <c r="BV883" s="8">
        <f>IF(BV$1&lt;=cockpit!$C$15,1/(1+EXP(-(AZ883+AD$14))),0)</f>
        <v>0.78987695272662506</v>
      </c>
      <c r="BW883" s="8">
        <f>IF(BW$1&lt;=cockpit!$C$15,1/(1+EXP(-(BA883+AE$14))),0)</f>
        <v>0.82473272135463749</v>
      </c>
      <c r="BX883" s="8">
        <f>IF(BX$1&lt;=cockpit!$C$15,1/(1+EXP(-(BB883+AF$14))),0)</f>
        <v>0.84478944998542105</v>
      </c>
      <c r="BY883" s="8">
        <f>IF(BY$1&lt;=cockpit!$C$15,1/(1+EXP(-(BC883+AG$14))),0)</f>
        <v>0.74911962576494462</v>
      </c>
      <c r="BZ883" s="8">
        <f>IF(BZ$1&lt;=cockpit!$C$15,1/(1+EXP(-(BD883+AH$14))),0)</f>
        <v>0.7605522924195548</v>
      </c>
      <c r="CA883" s="8">
        <f>IF(CA$1&lt;=cockpit!$C$15,1/(1+EXP(-(BE883+AI$14))),0)</f>
        <v>0.92248685586739732</v>
      </c>
      <c r="CB883" s="8">
        <f>IF(CB$1&lt;=cockpit!$C$15,1/(1+EXP(-(BF883+AJ$14))),0)</f>
        <v>0.82280923663193384</v>
      </c>
      <c r="CC883" s="8">
        <f>IF(CC$1&lt;=cockpit!$C$15,1/(1+EXP(-(BG883+AK$14))),0)</f>
        <v>0.728160107115285</v>
      </c>
      <c r="CD883" s="8">
        <f>IF(CD$1&lt;=cockpit!$C$15,1/(1+EXP(-(BH883+AL$14))),0)</f>
        <v>0.86784019461862538</v>
      </c>
      <c r="CE883" s="8">
        <f>IF(CE$1&lt;=cockpit!$C$15,1/(1+EXP(-(BI883+AM$14))),0)</f>
        <v>0.8093228728396803</v>
      </c>
      <c r="CH883" s="6">
        <v>5.4104170749010816</v>
      </c>
      <c r="CK883" s="9">
        <f t="shared" si="300"/>
        <v>5.4104170749010816</v>
      </c>
      <c r="CM883" s="9">
        <f t="shared" si="301"/>
        <v>0.16844217537036002</v>
      </c>
      <c r="CP883">
        <f t="shared" si="302"/>
        <v>0</v>
      </c>
      <c r="CV883">
        <v>0</v>
      </c>
      <c r="CW883">
        <v>0</v>
      </c>
      <c r="CX883">
        <v>0</v>
      </c>
      <c r="CY883">
        <v>0</v>
      </c>
      <c r="CZ883">
        <v>0</v>
      </c>
      <c r="DA883">
        <v>0</v>
      </c>
      <c r="DB883">
        <v>0</v>
      </c>
      <c r="DC883">
        <v>0</v>
      </c>
      <c r="DD883">
        <v>0</v>
      </c>
      <c r="DE883">
        <v>0</v>
      </c>
      <c r="DF883">
        <v>0</v>
      </c>
      <c r="DG883">
        <v>0</v>
      </c>
      <c r="DH883">
        <v>0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0</v>
      </c>
      <c r="DO883">
        <v>0</v>
      </c>
      <c r="DR883">
        <f t="shared" si="303"/>
        <v>0</v>
      </c>
      <c r="DS883">
        <f t="shared" si="315"/>
        <v>0</v>
      </c>
      <c r="DT883">
        <f t="shared" si="316"/>
        <v>0</v>
      </c>
      <c r="DU883">
        <f t="shared" si="317"/>
        <v>0</v>
      </c>
      <c r="DV883">
        <f t="shared" si="318"/>
        <v>0</v>
      </c>
      <c r="DW883">
        <f t="shared" si="319"/>
        <v>0</v>
      </c>
      <c r="DX883">
        <f t="shared" si="320"/>
        <v>0</v>
      </c>
      <c r="DY883">
        <f t="shared" si="321"/>
        <v>0</v>
      </c>
      <c r="DZ883">
        <f t="shared" si="322"/>
        <v>0</v>
      </c>
      <c r="EA883">
        <f t="shared" si="304"/>
        <v>0</v>
      </c>
      <c r="EB883">
        <f t="shared" si="305"/>
        <v>0</v>
      </c>
      <c r="EC883">
        <f t="shared" si="306"/>
        <v>0</v>
      </c>
      <c r="ED883">
        <f t="shared" si="307"/>
        <v>0</v>
      </c>
      <c r="EE883">
        <f t="shared" si="308"/>
        <v>0</v>
      </c>
      <c r="EF883">
        <f t="shared" si="309"/>
        <v>0</v>
      </c>
      <c r="EG883">
        <f t="shared" si="310"/>
        <v>0</v>
      </c>
      <c r="EH883">
        <f t="shared" si="311"/>
        <v>0</v>
      </c>
      <c r="EI883">
        <f t="shared" si="312"/>
        <v>0</v>
      </c>
      <c r="EJ883">
        <f t="shared" si="313"/>
        <v>0</v>
      </c>
      <c r="EK883">
        <f t="shared" si="314"/>
        <v>0</v>
      </c>
    </row>
    <row r="884" spans="1:141" x14ac:dyDescent="0.3">
      <c r="A884" s="6">
        <f>('Base original'!A884-MIN('Base original'!A:A))/(MAX('Base original'!A:A)-MIN('Base original'!A:A))</f>
        <v>0.22123893805309733</v>
      </c>
      <c r="B884" s="6">
        <f>('Base original'!B884-MIN('Base original'!B:B))/(MAX('Base original'!B:B)-MIN('Base original'!B:B))</f>
        <v>0.32876712328767121</v>
      </c>
      <c r="C884" s="6">
        <f>('Base original'!C884-MIN('Base original'!C:C))/(MAX('Base original'!C:C)-MIN('Base original'!C:C))</f>
        <v>0.01</v>
      </c>
      <c r="D884" s="6">
        <f>('Base original'!D884-MIN('Base original'!D:D))/(MAX('Base original'!D:D)-MIN('Base original'!D:D))</f>
        <v>9.5890410958904104E-2</v>
      </c>
      <c r="E884" s="6">
        <f>('Base original'!E884-MIN('Base original'!E:E))/(MAX('Base original'!E:E)-MIN('Base original'!E:E))</f>
        <v>0.11185308848080135</v>
      </c>
      <c r="F884" s="6">
        <f>('Base original'!F884-MIN('Base original'!F:F))/(MAX('Base original'!F:F)-MIN('Base original'!F:F))</f>
        <v>0.34328358208955223</v>
      </c>
      <c r="G884" s="6">
        <f>('Base original'!G884-MIN('Base original'!G:G))/(MAX('Base original'!G:G)-MIN('Base original'!G:G))</f>
        <v>0.10954063604240283</v>
      </c>
      <c r="H884" s="6">
        <f>('Base original'!H884-MIN('Base original'!H:H))/(MAX('Base original'!H:H)-MIN('Base original'!H:H))</f>
        <v>0.37224669603517124</v>
      </c>
      <c r="I884" s="6">
        <f>('Base original'!I884-MIN('Base original'!I:I))/(MAX('Base original'!I:I)-MIN('Base original'!I:I))</f>
        <v>0.51968503937007871</v>
      </c>
      <c r="J884" s="6">
        <f>('Base original'!J884-MIN('Base original'!J:J))/(MAX('Base original'!J:J)-MIN('Base original'!J:J))</f>
        <v>0.16766467065868262</v>
      </c>
      <c r="K884" s="6">
        <f>('Base original'!K884-MIN('Base original'!K:K))/(MAX('Base original'!K:K)-MIN('Base original'!K:K))</f>
        <v>0.38461538461538464</v>
      </c>
      <c r="L884" s="6">
        <f>'Base original'!L884</f>
        <v>6</v>
      </c>
      <c r="M884">
        <v>1250</v>
      </c>
      <c r="O884">
        <v>0.7194633352281059</v>
      </c>
      <c r="P884" t="str">
        <f>IF(O884&lt;=cockpit!C$11,"treino","teste")</f>
        <v>treino</v>
      </c>
      <c r="AP884" s="6">
        <v>0.59007715332965383</v>
      </c>
      <c r="AQ884" s="6">
        <v>1.2715454317408559</v>
      </c>
      <c r="AR884" s="6">
        <v>1.4475346026370153</v>
      </c>
      <c r="AS884" s="6">
        <v>1.507712229027502</v>
      </c>
      <c r="AT884" s="6">
        <v>1.5706621196502708</v>
      </c>
      <c r="AU884" s="6">
        <v>1.4294139097585257</v>
      </c>
      <c r="AV884" s="6">
        <v>1.3982319984671328</v>
      </c>
      <c r="AW884" s="6">
        <v>1.6160914786236105</v>
      </c>
      <c r="AX884" s="6">
        <v>0.85341670165255856</v>
      </c>
      <c r="AY884" s="6">
        <v>1.06502066572063</v>
      </c>
      <c r="AZ884" s="6">
        <v>1.0036890961945701</v>
      </c>
      <c r="BA884" s="6">
        <v>1.4297839836550488</v>
      </c>
      <c r="BB884" s="6">
        <v>1.0809925857487326</v>
      </c>
      <c r="BC884" s="6">
        <v>1.2202998116751425</v>
      </c>
      <c r="BD884" s="6">
        <v>0.99629858971439644</v>
      </c>
      <c r="BE884" s="6">
        <v>1.7444084157690001</v>
      </c>
      <c r="BF884" s="6">
        <v>1.1887905845927318</v>
      </c>
      <c r="BG884" s="6">
        <v>1.0382645424027166</v>
      </c>
      <c r="BH884" s="6">
        <v>1.190658933175303</v>
      </c>
      <c r="BI884" s="6">
        <v>1.0077168760632254</v>
      </c>
      <c r="BL884" s="8">
        <f>IF(BL$1&lt;=cockpit!$C$15,1/(1+EXP(-(AP884+T$14))),0)</f>
        <v>0.67878977953847508</v>
      </c>
      <c r="BM884" s="8">
        <f>IF(BM$1&lt;=cockpit!$C$15,1/(1+EXP(-(AQ884+U$14))),0)</f>
        <v>0.80076751805577218</v>
      </c>
      <c r="BN884" s="8">
        <f>IF(BN$1&lt;=cockpit!$C$15,1/(1+EXP(-(AR884+V$14))),0)</f>
        <v>0.83194400957505121</v>
      </c>
      <c r="BO884" s="8">
        <f>IF(BO$1&lt;=cockpit!$C$15,1/(1+EXP(-(AS884+W$14))),0)</f>
        <v>0.8286337163612203</v>
      </c>
      <c r="BP884" s="8">
        <f>IF(BP$1&lt;=cockpit!$C$15,1/(1+EXP(-(AT884+X$14))),0)</f>
        <v>0.84266366898009626</v>
      </c>
      <c r="BQ884" s="8">
        <f>IF(BQ$1&lt;=cockpit!$C$15,1/(1+EXP(-(AU884+Y$14))),0)</f>
        <v>0.86729883360948823</v>
      </c>
      <c r="BR884" s="8">
        <f>IF(BR$1&lt;=cockpit!$C$15,1/(1+EXP(-(AV884+Z$14))),0)</f>
        <v>0.85750829363548486</v>
      </c>
      <c r="BS884" s="8">
        <f>IF(BS$1&lt;=cockpit!$C$15,1/(1+EXP(-(AW884+AA$14))),0)</f>
        <v>0.84875331936737919</v>
      </c>
      <c r="BT884" s="8">
        <f>IF(BT$1&lt;=cockpit!$C$15,1/(1+EXP(-(AX884+AB$14))),0)</f>
        <v>0.72058687537919985</v>
      </c>
      <c r="BU884" s="8">
        <f>IF(BU$1&lt;=cockpit!$C$15,1/(1+EXP(-(AY884+AC$14))),0)</f>
        <v>0.75130672932173648</v>
      </c>
      <c r="BV884" s="8">
        <f>IF(BV$1&lt;=cockpit!$C$15,1/(1+EXP(-(AZ884+AD$14))),0)</f>
        <v>0.7987994369900635</v>
      </c>
      <c r="BW884" s="8">
        <f>IF(BW$1&lt;=cockpit!$C$15,1/(1+EXP(-(BA884+AE$14))),0)</f>
        <v>0.86483605261362417</v>
      </c>
      <c r="BX884" s="8">
        <f>IF(BX$1&lt;=cockpit!$C$15,1/(1+EXP(-(BB884+AF$14))),0)</f>
        <v>0.85950053030515694</v>
      </c>
      <c r="BY884" s="8">
        <f>IF(BY$1&lt;=cockpit!$C$15,1/(1+EXP(-(BC884+AG$14))),0)</f>
        <v>0.76704554732055175</v>
      </c>
      <c r="BZ884" s="8">
        <f>IF(BZ$1&lt;=cockpit!$C$15,1/(1+EXP(-(BD884+AH$14))),0)</f>
        <v>0.78597346609692054</v>
      </c>
      <c r="CA884" s="8">
        <f>IF(CA$1&lt;=cockpit!$C$15,1/(1+EXP(-(BE884+AI$14))),0)</f>
        <v>0.93793281255370275</v>
      </c>
      <c r="CB884" s="8">
        <f>IF(CB$1&lt;=cockpit!$C$15,1/(1+EXP(-(BF884+AJ$14))),0)</f>
        <v>0.83226909096526458</v>
      </c>
      <c r="CC884" s="8">
        <f>IF(CC$1&lt;=cockpit!$C$15,1/(1+EXP(-(BG884+AK$14))),0)</f>
        <v>0.77306415958706054</v>
      </c>
      <c r="CD884" s="8">
        <f>IF(CD$1&lt;=cockpit!$C$15,1/(1+EXP(-(BH884+AL$14))),0)</f>
        <v>0.89299199804655549</v>
      </c>
      <c r="CE884" s="8">
        <f>IF(CE$1&lt;=cockpit!$C$15,1/(1+EXP(-(BI884+AM$14))),0)</f>
        <v>0.82482259997419793</v>
      </c>
      <c r="CH884" s="6">
        <v>5.5456514191680482</v>
      </c>
      <c r="CK884" s="9">
        <f t="shared" si="300"/>
        <v>5.5456514191680482</v>
      </c>
      <c r="CM884" s="9">
        <f t="shared" si="301"/>
        <v>0.20643263290400868</v>
      </c>
      <c r="CP884">
        <f t="shared" si="302"/>
        <v>-0.45434858083195184</v>
      </c>
      <c r="CV884">
        <v>3.5628106419428332E-2</v>
      </c>
      <c r="CW884">
        <v>-0.1863577169034667</v>
      </c>
      <c r="CX884">
        <v>-7.6907317515639076E-3</v>
      </c>
      <c r="CY884">
        <v>-0.12167559036945615</v>
      </c>
      <c r="CZ884">
        <v>-0.1454371981399416</v>
      </c>
      <c r="DA884">
        <v>-0.34257608527625433</v>
      </c>
      <c r="DB884">
        <v>-6.0335825534046069E-3</v>
      </c>
      <c r="DC884">
        <v>-0.28564036237397333</v>
      </c>
      <c r="DD884">
        <v>-0.1236996964127899</v>
      </c>
      <c r="DE884">
        <v>-0.26852519956119508</v>
      </c>
      <c r="DF884">
        <v>-0.33096395772115106</v>
      </c>
      <c r="DG884">
        <v>-9.042054165994784E-2</v>
      </c>
      <c r="DH884">
        <v>4.66495408754675E-2</v>
      </c>
      <c r="DI884">
        <v>-0.2259865305088504</v>
      </c>
      <c r="DJ884">
        <v>-6.260034799031633E-2</v>
      </c>
      <c r="DK884">
        <v>8.1961089793736869E-2</v>
      </c>
      <c r="DL884">
        <v>-0.30126488747871732</v>
      </c>
      <c r="DM884">
        <v>-0.27027835874241063</v>
      </c>
      <c r="DN884">
        <v>-0.18056355691438458</v>
      </c>
      <c r="DO884">
        <v>9.6227643910345231E-3</v>
      </c>
      <c r="DR884">
        <f t="shared" si="303"/>
        <v>1.9212258123180219E-2</v>
      </c>
      <c r="DS884">
        <f t="shared" si="315"/>
        <v>-6.6859815644815634E-2</v>
      </c>
      <c r="DT884">
        <f t="shared" si="316"/>
        <v>-2.3677391620714368E-3</v>
      </c>
      <c r="DU884">
        <f t="shared" si="317"/>
        <v>-3.812901301982223E-2</v>
      </c>
      <c r="DV884">
        <f t="shared" si="318"/>
        <v>-4.2164853026777992E-2</v>
      </c>
      <c r="DW884">
        <f t="shared" si="319"/>
        <v>-8.4887864506281108E-2</v>
      </c>
      <c r="DX884">
        <f t="shared" si="320"/>
        <v>-1.5969657724067869E-3</v>
      </c>
      <c r="DY884">
        <f t="shared" si="321"/>
        <v>-7.9870130535960329E-2</v>
      </c>
      <c r="DZ884">
        <f t="shared" si="322"/>
        <v>-5.9469192506430471E-2</v>
      </c>
      <c r="EA884">
        <f t="shared" si="304"/>
        <v>-0.11695298166225775</v>
      </c>
      <c r="EB884">
        <f t="shared" si="305"/>
        <v>-0.11978229668062347</v>
      </c>
      <c r="EC884">
        <f t="shared" si="306"/>
        <v>-2.2791275331902755E-2</v>
      </c>
      <c r="ED884">
        <f t="shared" si="307"/>
        <v>1.2187604861258389E-2</v>
      </c>
      <c r="EE884">
        <f t="shared" si="308"/>
        <v>-9.3025350407336699E-2</v>
      </c>
      <c r="EF884">
        <f t="shared" si="309"/>
        <v>-2.3928714500839464E-2</v>
      </c>
      <c r="EG884">
        <f t="shared" si="310"/>
        <v>9.8584470101257624E-3</v>
      </c>
      <c r="EH884">
        <f t="shared" si="311"/>
        <v>-9.2587183608880019E-2</v>
      </c>
      <c r="EI884">
        <f t="shared" si="312"/>
        <v>-0.10875239110339337</v>
      </c>
      <c r="EJ884">
        <f t="shared" si="313"/>
        <v>-3.6575909527064493E-2</v>
      </c>
      <c r="EK884">
        <f t="shared" si="314"/>
        <v>3.0760867543254272E-3</v>
      </c>
    </row>
    <row r="885" spans="1:141" x14ac:dyDescent="0.3">
      <c r="A885" s="6">
        <f>('Base original'!A885-MIN('Base original'!A:A))/(MAX('Base original'!A:A)-MIN('Base original'!A:A))</f>
        <v>0.25663716814159293</v>
      </c>
      <c r="B885" s="6">
        <f>('Base original'!B885-MIN('Base original'!B:B))/(MAX('Base original'!B:B)-MIN('Base original'!B:B))</f>
        <v>0.31506849315068491</v>
      </c>
      <c r="C885" s="6">
        <f>('Base original'!C885-MIN('Base original'!C:C))/(MAX('Base original'!C:C)-MIN('Base original'!C:C))</f>
        <v>0.14000000000000001</v>
      </c>
      <c r="D885" s="6">
        <f>('Base original'!D885-MIN('Base original'!D:D))/(MAX('Base original'!D:D)-MIN('Base original'!D:D))</f>
        <v>8.9041095890410982E-2</v>
      </c>
      <c r="E885" s="6">
        <f>('Base original'!E885-MIN('Base original'!E:E))/(MAX('Base original'!E:E)-MIN('Base original'!E:E))</f>
        <v>0.10851419031719534</v>
      </c>
      <c r="F885" s="6">
        <f>('Base original'!F885-MIN('Base original'!F:F))/(MAX('Base original'!F:F)-MIN('Base original'!F:F))</f>
        <v>0.38805970149253732</v>
      </c>
      <c r="G885" s="6">
        <f>('Base original'!G885-MIN('Base original'!G:G))/(MAX('Base original'!G:G)-MIN('Base original'!G:G))</f>
        <v>0.19081272084805653</v>
      </c>
      <c r="H885" s="6">
        <f>('Base original'!H885-MIN('Base original'!H:H))/(MAX('Base original'!H:H)-MIN('Base original'!H:H))</f>
        <v>0.45741556534507882</v>
      </c>
      <c r="I885" s="6">
        <f>('Base original'!I885-MIN('Base original'!I:I))/(MAX('Base original'!I:I)-MIN('Base original'!I:I))</f>
        <v>0.42519685039370059</v>
      </c>
      <c r="J885" s="6">
        <f>('Base original'!J885-MIN('Base original'!J:J))/(MAX('Base original'!J:J)-MIN('Base original'!J:J))</f>
        <v>0.155688622754491</v>
      </c>
      <c r="K885" s="6">
        <f>('Base original'!K885-MIN('Base original'!K:K))/(MAX('Base original'!K:K)-MIN('Base original'!K:K))</f>
        <v>0.21538461538461545</v>
      </c>
      <c r="L885" s="6">
        <f>'Base original'!L885</f>
        <v>5</v>
      </c>
      <c r="M885">
        <v>1251</v>
      </c>
      <c r="O885">
        <v>2.8406378782854014E-2</v>
      </c>
      <c r="P885" t="str">
        <f>IF(O885&lt;=cockpit!C$11,"treino","teste")</f>
        <v>treino</v>
      </c>
      <c r="AP885" s="6">
        <v>0.7730707973982246</v>
      </c>
      <c r="AQ885" s="6">
        <v>1.4091412118069697</v>
      </c>
      <c r="AR885" s="6">
        <v>1.4317375451426131</v>
      </c>
      <c r="AS885" s="6">
        <v>1.6533371489780153</v>
      </c>
      <c r="AT885" s="6">
        <v>1.6647338791247488</v>
      </c>
      <c r="AU885" s="6">
        <v>1.4309471549649038</v>
      </c>
      <c r="AV885" s="6">
        <v>1.4193513252030892</v>
      </c>
      <c r="AW885" s="6">
        <v>1.7681737614278354</v>
      </c>
      <c r="AX885" s="6">
        <v>0.91840069778217059</v>
      </c>
      <c r="AY885" s="6">
        <v>1.1940983566535373</v>
      </c>
      <c r="AZ885" s="6">
        <v>1.070142037323133</v>
      </c>
      <c r="BA885" s="6">
        <v>1.5059944824404294</v>
      </c>
      <c r="BB885" s="6">
        <v>1.1051824503833907</v>
      </c>
      <c r="BC885" s="6">
        <v>1.2267311180192682</v>
      </c>
      <c r="BD885" s="6">
        <v>1.0356327815140691</v>
      </c>
      <c r="BE885" s="6">
        <v>1.6642446703194096</v>
      </c>
      <c r="BF885" s="6">
        <v>1.2784848534586679</v>
      </c>
      <c r="BG885" s="6">
        <v>1.1072185050900398</v>
      </c>
      <c r="BH885" s="6">
        <v>1.2524797969908339</v>
      </c>
      <c r="BI885" s="6">
        <v>1.099772033421869</v>
      </c>
      <c r="BL885" s="8">
        <f>IF(BL$1&lt;=cockpit!$C$15,1/(1+EXP(-(AP885+T$14))),0)</f>
        <v>0.71732056577649161</v>
      </c>
      <c r="BM885" s="8">
        <f>IF(BM$1&lt;=cockpit!$C$15,1/(1+EXP(-(AQ885+U$14))),0)</f>
        <v>0.82181515801226446</v>
      </c>
      <c r="BN885" s="8">
        <f>IF(BN$1&lt;=cockpit!$C$15,1/(1+EXP(-(AR885+V$14))),0)</f>
        <v>0.82972377666873554</v>
      </c>
      <c r="BO885" s="8">
        <f>IF(BO$1&lt;=cockpit!$C$15,1/(1+EXP(-(AS885+W$14))),0)</f>
        <v>0.84833479420757074</v>
      </c>
      <c r="BP885" s="8">
        <f>IF(BP$1&lt;=cockpit!$C$15,1/(1+EXP(-(AT885+X$14))),0)</f>
        <v>0.85473774399575009</v>
      </c>
      <c r="BQ885" s="8">
        <f>IF(BQ$1&lt;=cockpit!$C$15,1/(1+EXP(-(AU885+Y$14))),0)</f>
        <v>0.8674751978469345</v>
      </c>
      <c r="BR885" s="8">
        <f>IF(BR$1&lt;=cockpit!$C$15,1/(1+EXP(-(AV885+Z$14))),0)</f>
        <v>0.86006938583404979</v>
      </c>
      <c r="BS885" s="8">
        <f>IF(BS$1&lt;=cockpit!$C$15,1/(1+EXP(-(AW885+AA$14))),0)</f>
        <v>0.86725910590036037</v>
      </c>
      <c r="BT885" s="8">
        <f>IF(BT$1&lt;=cockpit!$C$15,1/(1+EXP(-(AX885+AB$14))),0)</f>
        <v>0.73348146963113292</v>
      </c>
      <c r="BU885" s="8">
        <f>IF(BU$1&lt;=cockpit!$C$15,1/(1+EXP(-(AY885+AC$14))),0)</f>
        <v>0.77463513164587117</v>
      </c>
      <c r="BV885" s="8">
        <f>IF(BV$1&lt;=cockpit!$C$15,1/(1+EXP(-(AZ885+AD$14))),0)</f>
        <v>0.80926796409014101</v>
      </c>
      <c r="BW885" s="8">
        <f>IF(BW$1&lt;=cockpit!$C$15,1/(1+EXP(-(BA885+AE$14))),0)</f>
        <v>0.87349957625057983</v>
      </c>
      <c r="BX885" s="8">
        <f>IF(BX$1&lt;=cockpit!$C$15,1/(1+EXP(-(BB885+AF$14))),0)</f>
        <v>0.86239635897569378</v>
      </c>
      <c r="BY885" s="8">
        <f>IF(BY$1&lt;=cockpit!$C$15,1/(1+EXP(-(BC885+AG$14))),0)</f>
        <v>0.76819276183154661</v>
      </c>
      <c r="BZ885" s="8">
        <f>IF(BZ$1&lt;=cockpit!$C$15,1/(1+EXP(-(BD885+AH$14))),0)</f>
        <v>0.79251579633437974</v>
      </c>
      <c r="CA885" s="8">
        <f>IF(CA$1&lt;=cockpit!$C$15,1/(1+EXP(-(BE885+AI$14))),0)</f>
        <v>0.93309898226856502</v>
      </c>
      <c r="CB885" s="8">
        <f>IF(CB$1&lt;=cockpit!$C$15,1/(1+EXP(-(BF885+AJ$14))),0)</f>
        <v>0.84441989336846546</v>
      </c>
      <c r="CC885" s="8">
        <f>IF(CC$1&lt;=cockpit!$C$15,1/(1+EXP(-(BG885+AK$14))),0)</f>
        <v>0.78493298583304005</v>
      </c>
      <c r="CD885" s="8">
        <f>IF(CD$1&lt;=cockpit!$C$15,1/(1+EXP(-(BH885+AL$14))),0)</f>
        <v>0.89875752209892168</v>
      </c>
      <c r="CE885" s="8">
        <f>IF(CE$1&lt;=cockpit!$C$15,1/(1+EXP(-(BI885+AM$14))),0)</f>
        <v>0.83772865108249972</v>
      </c>
      <c r="CH885" s="6">
        <v>5.6179972066250707</v>
      </c>
      <c r="CK885" s="9">
        <f t="shared" si="300"/>
        <v>5.6179972066250707</v>
      </c>
      <c r="CM885" s="9">
        <f t="shared" si="301"/>
        <v>0.38192054739639036</v>
      </c>
      <c r="CP885">
        <f t="shared" si="302"/>
        <v>0.61799720662507074</v>
      </c>
      <c r="CV885">
        <v>-4.8460743960574183E-2</v>
      </c>
      <c r="CW885">
        <v>0.2534805947197733</v>
      </c>
      <c r="CX885">
        <v>1.0460802432058549E-2</v>
      </c>
      <c r="CY885">
        <v>0.16550106709938731</v>
      </c>
      <c r="CZ885">
        <v>0.19782120156572985</v>
      </c>
      <c r="DA885">
        <v>0.46596616054047263</v>
      </c>
      <c r="DB885">
        <v>8.2067762974370167E-3</v>
      </c>
      <c r="DC885">
        <v>0.38852315929600995</v>
      </c>
      <c r="DD885">
        <v>0.16825422168920179</v>
      </c>
      <c r="DE885">
        <v>0.36524340613850559</v>
      </c>
      <c r="DF885">
        <v>0.45017154227868023</v>
      </c>
      <c r="DG885">
        <v>0.12298848180631071</v>
      </c>
      <c r="DH885">
        <v>-6.3451911522628815E-2</v>
      </c>
      <c r="DI885">
        <v>0.30738303250256221</v>
      </c>
      <c r="DJ885">
        <v>8.5147927877168392E-2</v>
      </c>
      <c r="DK885">
        <v>-0.11148207935794199</v>
      </c>
      <c r="DL885">
        <v>0.40977537241373174</v>
      </c>
      <c r="DM885">
        <v>0.36762802341798828</v>
      </c>
      <c r="DN885">
        <v>0.24559947691935058</v>
      </c>
      <c r="DO885">
        <v>-1.308872034502969E-2</v>
      </c>
      <c r="DR885">
        <f t="shared" si="303"/>
        <v>-2.3525326595154883E-2</v>
      </c>
      <c r="DS885">
        <f t="shared" si="315"/>
        <v>8.2284831637453704E-2</v>
      </c>
      <c r="DT885">
        <f t="shared" si="316"/>
        <v>3.2591514378357122E-3</v>
      </c>
      <c r="DU885">
        <f t="shared" si="317"/>
        <v>4.6394595870959315E-2</v>
      </c>
      <c r="DV885">
        <f t="shared" si="318"/>
        <v>5.3297658539726012E-2</v>
      </c>
      <c r="DW885">
        <f t="shared" si="319"/>
        <v>0.11532046518320331</v>
      </c>
      <c r="DX885">
        <f t="shared" si="320"/>
        <v>2.1360650818305418E-3</v>
      </c>
      <c r="DY885">
        <f t="shared" si="321"/>
        <v>9.6299988697149702E-2</v>
      </c>
      <c r="DZ885">
        <f t="shared" si="322"/>
        <v>7.7734280537569325E-2</v>
      </c>
      <c r="EA885">
        <f t="shared" si="304"/>
        <v>0.14607559863081093</v>
      </c>
      <c r="EB885">
        <f t="shared" si="305"/>
        <v>0.1553476097632169</v>
      </c>
      <c r="EC885">
        <f t="shared" si="306"/>
        <v>2.914808451116184E-2</v>
      </c>
      <c r="ED885">
        <f t="shared" si="307"/>
        <v>-1.6260981266337009E-2</v>
      </c>
      <c r="EE885">
        <f t="shared" si="308"/>
        <v>0.12599012068201634</v>
      </c>
      <c r="EF885">
        <f t="shared" si="309"/>
        <v>3.166810771326941E-2</v>
      </c>
      <c r="EG885">
        <f t="shared" si="310"/>
        <v>-1.4417563645625507E-2</v>
      </c>
      <c r="EH885">
        <f t="shared" si="311"/>
        <v>0.1175871098914415</v>
      </c>
      <c r="EI885">
        <f t="shared" si="312"/>
        <v>0.14112512200487085</v>
      </c>
      <c r="EJ885">
        <f t="shared" si="313"/>
        <v>4.7212794930815961E-2</v>
      </c>
      <c r="EK885">
        <f t="shared" si="314"/>
        <v>-3.9031965498518245E-3</v>
      </c>
    </row>
    <row r="886" spans="1:141" x14ac:dyDescent="0.3">
      <c r="A886" s="6">
        <f>('Base original'!A886-MIN('Base original'!A:A))/(MAX('Base original'!A:A)-MIN('Base original'!A:A))</f>
        <v>0.22123893805309733</v>
      </c>
      <c r="B886" s="6">
        <f>('Base original'!B886-MIN('Base original'!B:B))/(MAX('Base original'!B:B)-MIN('Base original'!B:B))</f>
        <v>0.41095890410958902</v>
      </c>
      <c r="C886" s="6">
        <f>('Base original'!C886-MIN('Base original'!C:C))/(MAX('Base original'!C:C)-MIN('Base original'!C:C))</f>
        <v>0</v>
      </c>
      <c r="D886" s="6">
        <f>('Base original'!D886-MIN('Base original'!D:D))/(MAX('Base original'!D:D)-MIN('Base original'!D:D))</f>
        <v>6.164383561643836E-2</v>
      </c>
      <c r="E886" s="6">
        <f>('Base original'!E886-MIN('Base original'!E:E))/(MAX('Base original'!E:E)-MIN('Base original'!E:E))</f>
        <v>0.18530884808013356</v>
      </c>
      <c r="F886" s="6">
        <f>('Base original'!F886-MIN('Base original'!F:F))/(MAX('Base original'!F:F)-MIN('Base original'!F:F))</f>
        <v>7.4626865671641784E-2</v>
      </c>
      <c r="G886" s="6">
        <f>('Base original'!G886-MIN('Base original'!G:G))/(MAX('Base original'!G:G)-MIN('Base original'!G:G))</f>
        <v>2.8268551236749116E-2</v>
      </c>
      <c r="H886" s="6">
        <f>('Base original'!H886-MIN('Base original'!H:H))/(MAX('Base original'!H:H)-MIN('Base original'!H:H))</f>
        <v>0.45521292217327453</v>
      </c>
      <c r="I886" s="6">
        <f>('Base original'!I886-MIN('Base original'!I:I))/(MAX('Base original'!I:I)-MIN('Base original'!I:I))</f>
        <v>0.55905511811023634</v>
      </c>
      <c r="J886" s="6">
        <f>('Base original'!J886-MIN('Base original'!J:J))/(MAX('Base original'!J:J)-MIN('Base original'!J:J))</f>
        <v>0.1497005988023952</v>
      </c>
      <c r="K886" s="6">
        <f>('Base original'!K886-MIN('Base original'!K:K))/(MAX('Base original'!K:K)-MIN('Base original'!K:K))</f>
        <v>0.21538461538461545</v>
      </c>
      <c r="L886" s="6">
        <f>'Base original'!L886</f>
        <v>5</v>
      </c>
      <c r="M886">
        <v>1252</v>
      </c>
      <c r="O886">
        <v>0.10162265505293933</v>
      </c>
      <c r="P886" t="str">
        <f>IF(O886&lt;=cockpit!C$11,"treino","teste")</f>
        <v>treino</v>
      </c>
      <c r="AP886" s="6">
        <v>0.51519562823671572</v>
      </c>
      <c r="AQ886" s="6">
        <v>1.1579115834628144</v>
      </c>
      <c r="AR886" s="6">
        <v>1.1078485146298704</v>
      </c>
      <c r="AS886" s="6">
        <v>1.4498061701672476</v>
      </c>
      <c r="AT886" s="6">
        <v>1.4519427541068215</v>
      </c>
      <c r="AU886" s="6">
        <v>1.3250654943339204</v>
      </c>
      <c r="AV886" s="6">
        <v>1.2445937891094734</v>
      </c>
      <c r="AW886" s="6">
        <v>1.4767921783914828</v>
      </c>
      <c r="AX886" s="6">
        <v>0.75441588726672359</v>
      </c>
      <c r="AY886" s="6">
        <v>0.8466270326198152</v>
      </c>
      <c r="AZ886" s="6">
        <v>0.89162472893386913</v>
      </c>
      <c r="BA886" s="6">
        <v>1.3271987091304553</v>
      </c>
      <c r="BB886" s="6">
        <v>1.092717959747429</v>
      </c>
      <c r="BC886" s="6">
        <v>1.1058054981182104</v>
      </c>
      <c r="BD886" s="6">
        <v>0.93763223855113897</v>
      </c>
      <c r="BE886" s="6">
        <v>1.7928967561739921</v>
      </c>
      <c r="BF886" s="6">
        <v>1.0800271060156337</v>
      </c>
      <c r="BG886" s="6">
        <v>0.80583831082595669</v>
      </c>
      <c r="BH886" s="6">
        <v>0.97228872728630422</v>
      </c>
      <c r="BI886" s="6">
        <v>0.99220289248560767</v>
      </c>
      <c r="BL886" s="8">
        <f>IF(BL$1&lt;=cockpit!$C$15,1/(1+EXP(-(AP886+T$14))),0)</f>
        <v>0.662249328750243</v>
      </c>
      <c r="BM886" s="8">
        <f>IF(BM$1&lt;=cockpit!$C$15,1/(1+EXP(-(AQ886+U$14))),0)</f>
        <v>0.78201785605776586</v>
      </c>
      <c r="BN886" s="8">
        <f>IF(BN$1&lt;=cockpit!$C$15,1/(1+EXP(-(AR886+V$14))),0)</f>
        <v>0.77898855290040248</v>
      </c>
      <c r="BO886" s="8">
        <f>IF(BO$1&lt;=cockpit!$C$15,1/(1+EXP(-(AS886+W$14))),0)</f>
        <v>0.82025393811914626</v>
      </c>
      <c r="BP886" s="8">
        <f>IF(BP$1&lt;=cockpit!$C$15,1/(1+EXP(-(AT886+X$14))),0)</f>
        <v>0.8262762538795706</v>
      </c>
      <c r="BQ886" s="8">
        <f>IF(BQ$1&lt;=cockpit!$C$15,1/(1+EXP(-(AU886+Y$14))),0)</f>
        <v>0.854822342775582</v>
      </c>
      <c r="BR886" s="8">
        <f>IF(BR$1&lt;=cockpit!$C$15,1/(1+EXP(-(AV886+Z$14))),0)</f>
        <v>0.83768576160266606</v>
      </c>
      <c r="BS886" s="8">
        <f>IF(BS$1&lt;=cockpit!$C$15,1/(1+EXP(-(AW886+AA$14))),0)</f>
        <v>0.82999010518187144</v>
      </c>
      <c r="BT886" s="8">
        <f>IF(BT$1&lt;=cockpit!$C$15,1/(1+EXP(-(AX886+AB$14))),0)</f>
        <v>0.70022588824860399</v>
      </c>
      <c r="BU886" s="8">
        <f>IF(BU$1&lt;=cockpit!$C$15,1/(1+EXP(-(AY886+AC$14))),0)</f>
        <v>0.70831202767800894</v>
      </c>
      <c r="BV886" s="8">
        <f>IF(BV$1&lt;=cockpit!$C$15,1/(1+EXP(-(AZ886+AD$14))),0)</f>
        <v>0.7801847436865913</v>
      </c>
      <c r="BW886" s="8">
        <f>IF(BW$1&lt;=cockpit!$C$15,1/(1+EXP(-(BA886+AE$14))),0)</f>
        <v>0.85238945961716694</v>
      </c>
      <c r="BX886" s="8">
        <f>IF(BX$1&lt;=cockpit!$C$15,1/(1+EXP(-(BB886+AF$14))),0)</f>
        <v>0.86091051941655505</v>
      </c>
      <c r="BY886" s="8">
        <f>IF(BY$1&lt;=cockpit!$C$15,1/(1+EXP(-(BC886+AG$14))),0)</f>
        <v>0.74596543357300293</v>
      </c>
      <c r="BZ886" s="8">
        <f>IF(BZ$1&lt;=cockpit!$C$15,1/(1+EXP(-(BD886+AH$14))),0)</f>
        <v>0.77593919339531048</v>
      </c>
      <c r="CA886" s="8">
        <f>IF(CA$1&lt;=cockpit!$C$15,1/(1+EXP(-(BE886+AI$14))),0)</f>
        <v>0.94069633038042288</v>
      </c>
      <c r="CB886" s="8">
        <f>IF(CB$1&lt;=cockpit!$C$15,1/(1+EXP(-(BF886+AJ$14))),0)</f>
        <v>0.81653282923140103</v>
      </c>
      <c r="CC886" s="8">
        <f>IF(CC$1&lt;=cockpit!$C$15,1/(1+EXP(-(BG886+AK$14))),0)</f>
        <v>0.72973302437529142</v>
      </c>
      <c r="CD886" s="8">
        <f>IF(CD$1&lt;=cockpit!$C$15,1/(1+EXP(-(BH886+AL$14))),0)</f>
        <v>0.87026499360661458</v>
      </c>
      <c r="CE886" s="8">
        <f>IF(CE$1&lt;=cockpit!$C$15,1/(1+EXP(-(BI886+AM$14))),0)</f>
        <v>0.82256967219039978</v>
      </c>
      <c r="CH886" s="6">
        <v>5.4047092911085794</v>
      </c>
      <c r="CK886" s="9">
        <f t="shared" si="300"/>
        <v>5.4047092911085794</v>
      </c>
      <c r="CM886" s="9">
        <f t="shared" si="301"/>
        <v>0.1637896103096089</v>
      </c>
      <c r="CP886">
        <f t="shared" si="302"/>
        <v>0.40470929110857945</v>
      </c>
      <c r="CV886">
        <v>-3.1735601916364257E-2</v>
      </c>
      <c r="CW886">
        <v>0.16599743607103046</v>
      </c>
      <c r="CX886">
        <v>6.8504904088891273E-3</v>
      </c>
      <c r="CY886">
        <v>0.10838207491145196</v>
      </c>
      <c r="CZ886">
        <v>0.12954763774601513</v>
      </c>
      <c r="DA886">
        <v>0.30514836069045576</v>
      </c>
      <c r="DB886">
        <v>5.3743909875590161E-3</v>
      </c>
      <c r="DC886">
        <v>0.25443307945783039</v>
      </c>
      <c r="DD886">
        <v>0.11018503976373832</v>
      </c>
      <c r="DE886">
        <v>0.23918781249455726</v>
      </c>
      <c r="DF886">
        <v>0.2948049017046635</v>
      </c>
      <c r="DG886">
        <v>8.0541757717927501E-2</v>
      </c>
      <c r="DH886">
        <v>-4.1552903243763054E-2</v>
      </c>
      <c r="DI886">
        <v>0.20129665288016327</v>
      </c>
      <c r="DJ886">
        <v>5.5761024744307157E-2</v>
      </c>
      <c r="DK886">
        <v>-7.3006532755471476E-2</v>
      </c>
      <c r="DL886">
        <v>0.26835056648391614</v>
      </c>
      <c r="DM886">
        <v>0.24074943244752606</v>
      </c>
      <c r="DN886">
        <v>0.16083630983298366</v>
      </c>
      <c r="DO886">
        <v>-8.5714412226608836E-3</v>
      </c>
      <c r="DR886">
        <f t="shared" si="303"/>
        <v>-1.7817186537586602E-2</v>
      </c>
      <c r="DS886">
        <f t="shared" si="315"/>
        <v>6.4481384132664313E-2</v>
      </c>
      <c r="DT886">
        <f t="shared" si="316"/>
        <v>2.6934541333980505E-3</v>
      </c>
      <c r="DU886">
        <f t="shared" si="317"/>
        <v>3.5460824114006771E-2</v>
      </c>
      <c r="DV886">
        <f t="shared" si="318"/>
        <v>4.1101261930653367E-2</v>
      </c>
      <c r="DW886">
        <f t="shared" si="319"/>
        <v>8.2169972882056602E-2</v>
      </c>
      <c r="DX886">
        <f t="shared" si="320"/>
        <v>1.6030871280509702E-3</v>
      </c>
      <c r="DY886">
        <f t="shared" si="321"/>
        <v>7.9158310159038375E-2</v>
      </c>
      <c r="DZ886">
        <f t="shared" si="322"/>
        <v>5.6159519349343275E-2</v>
      </c>
      <c r="EA886">
        <f t="shared" si="304"/>
        <v>0.11918586892833502</v>
      </c>
      <c r="EB886">
        <f t="shared" si="305"/>
        <v>0.11536062662857609</v>
      </c>
      <c r="EC886">
        <f t="shared" si="306"/>
        <v>2.2022710740312403E-2</v>
      </c>
      <c r="ED886">
        <f t="shared" si="307"/>
        <v>-1.0755265828049559E-2</v>
      </c>
      <c r="EE886">
        <f t="shared" si="308"/>
        <v>8.928222605962581E-2</v>
      </c>
      <c r="EF886">
        <f t="shared" si="309"/>
        <v>2.2188335972795705E-2</v>
      </c>
      <c r="EG886">
        <f t="shared" si="310"/>
        <v>-8.4023520801746882E-3</v>
      </c>
      <c r="EH886">
        <f t="shared" si="311"/>
        <v>8.9434303938028328E-2</v>
      </c>
      <c r="EI886">
        <f t="shared" si="312"/>
        <v>0.11254788311257051</v>
      </c>
      <c r="EJ886">
        <f t="shared" si="313"/>
        <v>3.9025135792971496E-2</v>
      </c>
      <c r="EK886">
        <f t="shared" si="314"/>
        <v>-2.7718252430809394E-3</v>
      </c>
    </row>
    <row r="887" spans="1:141" x14ac:dyDescent="0.3">
      <c r="A887" s="6">
        <f>('Base original'!A887-MIN('Base original'!A:A))/(MAX('Base original'!A:A)-MIN('Base original'!A:A))</f>
        <v>0.29203539823008856</v>
      </c>
      <c r="B887" s="6">
        <f>('Base original'!B887-MIN('Base original'!B:B))/(MAX('Base original'!B:B)-MIN('Base original'!B:B))</f>
        <v>0.36986301369863017</v>
      </c>
      <c r="C887" s="6">
        <f>('Base original'!C887-MIN('Base original'!C:C))/(MAX('Base original'!C:C)-MIN('Base original'!C:C))</f>
        <v>0</v>
      </c>
      <c r="D887" s="6">
        <f>('Base original'!D887-MIN('Base original'!D:D))/(MAX('Base original'!D:D)-MIN('Base original'!D:D))</f>
        <v>3.4246575342465745E-2</v>
      </c>
      <c r="E887" s="6">
        <f>('Base original'!E887-MIN('Base original'!E:E))/(MAX('Base original'!E:E)-MIN('Base original'!E:E))</f>
        <v>0.14023372287145244</v>
      </c>
      <c r="F887" s="6">
        <f>('Base original'!F887-MIN('Base original'!F:F))/(MAX('Base original'!F:F)-MIN('Base original'!F:F))</f>
        <v>7.4626865671641784E-2</v>
      </c>
      <c r="G887" s="6">
        <f>('Base original'!G887-MIN('Base original'!G:G))/(MAX('Base original'!G:G)-MIN('Base original'!G:G))</f>
        <v>2.4734982332155476E-2</v>
      </c>
      <c r="H887" s="6">
        <f>('Base original'!H887-MIN('Base original'!H:H))/(MAX('Base original'!H:H)-MIN('Base original'!H:H))</f>
        <v>0.41262848751835335</v>
      </c>
      <c r="I887" s="6">
        <f>('Base original'!I887-MIN('Base original'!I:I))/(MAX('Base original'!I:I)-MIN('Base original'!I:I))</f>
        <v>0.54330708661417337</v>
      </c>
      <c r="J887" s="6">
        <f>('Base original'!J887-MIN('Base original'!J:J))/(MAX('Base original'!J:J)-MIN('Base original'!J:J))</f>
        <v>0.1497005988023952</v>
      </c>
      <c r="K887" s="6">
        <f>('Base original'!K887-MIN('Base original'!K:K))/(MAX('Base original'!K:K)-MIN('Base original'!K:K))</f>
        <v>0.16923076923076918</v>
      </c>
      <c r="L887" s="6">
        <f>'Base original'!L887</f>
        <v>5</v>
      </c>
      <c r="M887">
        <v>1253</v>
      </c>
      <c r="O887">
        <v>0.19645152992036463</v>
      </c>
      <c r="P887" t="str">
        <f>IF(O887&lt;=cockpit!C$11,"treino","teste")</f>
        <v>treino</v>
      </c>
      <c r="AP887" s="6">
        <v>0.4740036009279221</v>
      </c>
      <c r="AQ887" s="6">
        <v>1.1057646590876571</v>
      </c>
      <c r="AR887" s="6">
        <v>1.0213443114737082</v>
      </c>
      <c r="AS887" s="6">
        <v>1.3428513071858967</v>
      </c>
      <c r="AT887" s="6">
        <v>1.4158407774392203</v>
      </c>
      <c r="AU887" s="6">
        <v>1.2898411575571676</v>
      </c>
      <c r="AV887" s="6">
        <v>1.1452001688624824</v>
      </c>
      <c r="AW887" s="6">
        <v>1.4546160508662838</v>
      </c>
      <c r="AX887" s="6">
        <v>0.68499318990269553</v>
      </c>
      <c r="AY887" s="6">
        <v>0.79434834730864223</v>
      </c>
      <c r="AZ887" s="6">
        <v>0.85389533508103888</v>
      </c>
      <c r="BA887" s="6">
        <v>1.235592570719912</v>
      </c>
      <c r="BB887" s="6">
        <v>1.0363298092366333</v>
      </c>
      <c r="BC887" s="6">
        <v>0.99124765485281841</v>
      </c>
      <c r="BD887" s="6">
        <v>0.90717292841956887</v>
      </c>
      <c r="BE887" s="6">
        <v>1.683771831420946</v>
      </c>
      <c r="BF887" s="6">
        <v>1.0008079815598609</v>
      </c>
      <c r="BG887" s="6">
        <v>0.71519368310419573</v>
      </c>
      <c r="BH887" s="6">
        <v>0.93361962311650482</v>
      </c>
      <c r="BI887" s="6">
        <v>0.90783671774288799</v>
      </c>
      <c r="BL887" s="8">
        <f>IF(BL$1&lt;=cockpit!$C$15,1/(1+EXP(-(AP887+T$14))),0)</f>
        <v>0.65297502328430046</v>
      </c>
      <c r="BM887" s="8">
        <f>IF(BM$1&lt;=cockpit!$C$15,1/(1+EXP(-(AQ887+U$14))),0)</f>
        <v>0.77299797641369128</v>
      </c>
      <c r="BN887" s="8">
        <f>IF(BN$1&lt;=cockpit!$C$15,1/(1+EXP(-(AR887+V$14))),0)</f>
        <v>0.76373695547432918</v>
      </c>
      <c r="BO887" s="8">
        <f>IF(BO$1&lt;=cockpit!$C$15,1/(1+EXP(-(AS887+W$14))),0)</f>
        <v>0.80394159476462712</v>
      </c>
      <c r="BP887" s="8">
        <f>IF(BP$1&lt;=cockpit!$C$15,1/(1+EXP(-(AT887+X$14))),0)</f>
        <v>0.82103284497254547</v>
      </c>
      <c r="BQ887" s="8">
        <f>IF(BQ$1&lt;=cockpit!$C$15,1/(1+EXP(-(AU887+Y$14))),0)</f>
        <v>0.8503961004370828</v>
      </c>
      <c r="BR887" s="8">
        <f>IF(BR$1&lt;=cockpit!$C$15,1/(1+EXP(-(AV887+Z$14))),0)</f>
        <v>0.82371393001999127</v>
      </c>
      <c r="BS887" s="8">
        <f>IF(BS$1&lt;=cockpit!$C$15,1/(1+EXP(-(AW887+AA$14))),0)</f>
        <v>0.82683797093450873</v>
      </c>
      <c r="BT887" s="8">
        <f>IF(BT$1&lt;=cockpit!$C$15,1/(1+EXP(-(AX887+AB$14))),0)</f>
        <v>0.6854539978051658</v>
      </c>
      <c r="BU887" s="8">
        <f>IF(BU$1&lt;=cockpit!$C$15,1/(1+EXP(-(AY887+AC$14))),0)</f>
        <v>0.69739452418370873</v>
      </c>
      <c r="BV887" s="8">
        <f>IF(BV$1&lt;=cockpit!$C$15,1/(1+EXP(-(AZ887+AD$14))),0)</f>
        <v>0.77364593695298911</v>
      </c>
      <c r="BW887" s="8">
        <f>IF(BW$1&lt;=cockpit!$C$15,1/(1+EXP(-(BA887+AE$14))),0)</f>
        <v>0.84048753796799425</v>
      </c>
      <c r="BX887" s="8">
        <f>IF(BX$1&lt;=cockpit!$C$15,1/(1+EXP(-(BB887+AF$14))),0)</f>
        <v>0.85401999554378627</v>
      </c>
      <c r="BY887" s="8">
        <f>IF(BY$1&lt;=cockpit!$C$15,1/(1+EXP(-(BC887+AG$14))),0)</f>
        <v>0.72365228023643224</v>
      </c>
      <c r="BZ887" s="8">
        <f>IF(BZ$1&lt;=cockpit!$C$15,1/(1+EXP(-(BD887+AH$14))),0)</f>
        <v>0.77059914217463699</v>
      </c>
      <c r="CA887" s="8">
        <f>IF(CA$1&lt;=cockpit!$C$15,1/(1+EXP(-(BE887+AI$14))),0)</f>
        <v>0.93430770975266053</v>
      </c>
      <c r="CB887" s="8">
        <f>IF(CB$1&lt;=cockpit!$C$15,1/(1+EXP(-(BF887+AJ$14))),0)</f>
        <v>0.80436653911377065</v>
      </c>
      <c r="CC887" s="8">
        <f>IF(CC$1&lt;=cockpit!$C$15,1/(1+EXP(-(BG887+AK$14))),0)</f>
        <v>0.71148840610171926</v>
      </c>
      <c r="CD887" s="8">
        <f>IF(CD$1&lt;=cockpit!$C$15,1/(1+EXP(-(BH887+AL$14))),0)</f>
        <v>0.865836245312395</v>
      </c>
      <c r="CE887" s="8">
        <f>IF(CE$1&lt;=cockpit!$C$15,1/(1+EXP(-(BI887+AM$14))),0)</f>
        <v>0.80991977807849136</v>
      </c>
      <c r="CH887" s="6">
        <v>5.3419349439542501</v>
      </c>
      <c r="CK887" s="9">
        <f t="shared" si="300"/>
        <v>5.3419349439542501</v>
      </c>
      <c r="CM887" s="9">
        <f t="shared" si="301"/>
        <v>0.11691950589699612</v>
      </c>
      <c r="CP887">
        <f t="shared" si="302"/>
        <v>0.34193494395425006</v>
      </c>
      <c r="CV887">
        <v>-2.6813101406448932E-2</v>
      </c>
      <c r="CW887">
        <v>0.14024961928602914</v>
      </c>
      <c r="CX887">
        <v>5.7879127202794638E-3</v>
      </c>
      <c r="CY887">
        <v>9.15709609951849E-2</v>
      </c>
      <c r="CZ887">
        <v>0.10945353918302995</v>
      </c>
      <c r="DA887">
        <v>0.25781688214918858</v>
      </c>
      <c r="DB887">
        <v>4.5407706753788964E-3</v>
      </c>
      <c r="DC887">
        <v>0.21496803428014058</v>
      </c>
      <c r="DD887">
        <v>9.3094268463687305E-2</v>
      </c>
      <c r="DE887">
        <v>0.20208745649460161</v>
      </c>
      <c r="DF887">
        <v>0.24907779425004004</v>
      </c>
      <c r="DG887">
        <v>6.8048947766478657E-2</v>
      </c>
      <c r="DH887">
        <v>-3.5107643817301262E-2</v>
      </c>
      <c r="DI887">
        <v>0.17007358425653304</v>
      </c>
      <c r="DJ887">
        <v>4.7111947488403048E-2</v>
      </c>
      <c r="DK887">
        <v>-6.1682509481450994E-2</v>
      </c>
      <c r="DL887">
        <v>0.22672678371041216</v>
      </c>
      <c r="DM887">
        <v>0.20340685400493197</v>
      </c>
      <c r="DN887">
        <v>0.13588903392335241</v>
      </c>
      <c r="DO887">
        <v>-7.2419273252893358E-3</v>
      </c>
      <c r="DR887">
        <f t="shared" si="303"/>
        <v>-1.5380628264492836E-2</v>
      </c>
      <c r="DS887">
        <f t="shared" si="315"/>
        <v>5.6446843289038838E-2</v>
      </c>
      <c r="DT887">
        <f t="shared" si="316"/>
        <v>2.4118571641628863E-3</v>
      </c>
      <c r="DU887">
        <f t="shared" si="317"/>
        <v>3.2386626303593832E-2</v>
      </c>
      <c r="DV887">
        <f t="shared" si="318"/>
        <v>3.567146307296392E-2</v>
      </c>
      <c r="DW887">
        <f t="shared" si="319"/>
        <v>7.1370538000575454E-2</v>
      </c>
      <c r="DX887">
        <f t="shared" si="320"/>
        <v>1.4598367097287657E-3</v>
      </c>
      <c r="DY887">
        <f t="shared" si="321"/>
        <v>6.8002766508604554E-2</v>
      </c>
      <c r="DZ887">
        <f t="shared" si="322"/>
        <v>4.9354188662609155E-2</v>
      </c>
      <c r="EA887">
        <f t="shared" si="304"/>
        <v>0.10380037851363523</v>
      </c>
      <c r="EB887">
        <f t="shared" si="305"/>
        <v>9.9997751305166624E-2</v>
      </c>
      <c r="EC887">
        <f t="shared" si="306"/>
        <v>1.9977857618867782E-2</v>
      </c>
      <c r="ED887">
        <f t="shared" si="307"/>
        <v>-9.5018784351045323E-3</v>
      </c>
      <c r="EE887">
        <f t="shared" si="308"/>
        <v>8.1010704338389666E-2</v>
      </c>
      <c r="EF887">
        <f t="shared" si="309"/>
        <v>1.9135787708498546E-2</v>
      </c>
      <c r="EG887">
        <f t="shared" si="310"/>
        <v>-7.8379411812370368E-3</v>
      </c>
      <c r="EH887">
        <f t="shared" si="311"/>
        <v>8.0033301021644132E-2</v>
      </c>
      <c r="EI887">
        <f t="shared" si="312"/>
        <v>0.10043910043937965</v>
      </c>
      <c r="EJ887">
        <f t="shared" si="313"/>
        <v>3.4016775226015039E-2</v>
      </c>
      <c r="EK887">
        <f t="shared" si="314"/>
        <v>-2.4914399179084153E-3</v>
      </c>
    </row>
    <row r="888" spans="1:141" x14ac:dyDescent="0.3">
      <c r="A888" s="6">
        <f>('Base original'!A888-MIN('Base original'!A:A))/(MAX('Base original'!A:A)-MIN('Base original'!A:A))</f>
        <v>0.2831858407079646</v>
      </c>
      <c r="B888" s="6">
        <f>('Base original'!B888-MIN('Base original'!B:B))/(MAX('Base original'!B:B)-MIN('Base original'!B:B))</f>
        <v>0.39726027397260272</v>
      </c>
      <c r="C888" s="6">
        <f>('Base original'!C888-MIN('Base original'!C:C))/(MAX('Base original'!C:C)-MIN('Base original'!C:C))</f>
        <v>0.06</v>
      </c>
      <c r="D888" s="6">
        <f>('Base original'!D888-MIN('Base original'!D:D))/(MAX('Base original'!D:D)-MIN('Base original'!D:D))</f>
        <v>6.8493150684931503E-2</v>
      </c>
      <c r="E888" s="6">
        <f>('Base original'!E888-MIN('Base original'!E:E))/(MAX('Base original'!E:E)-MIN('Base original'!E:E))</f>
        <v>0.11185308848080135</v>
      </c>
      <c r="F888" s="6">
        <f>('Base original'!F888-MIN('Base original'!F:F))/(MAX('Base original'!F:F)-MIN('Base original'!F:F))</f>
        <v>0.28358208955223879</v>
      </c>
      <c r="G888" s="6">
        <f>('Base original'!G888-MIN('Base original'!G:G))/(MAX('Base original'!G:G)-MIN('Base original'!G:G))</f>
        <v>0.10247349823321555</v>
      </c>
      <c r="H888" s="6">
        <f>('Base original'!H888-MIN('Base original'!H:H))/(MAX('Base original'!H:H)-MIN('Base original'!H:H))</f>
        <v>0.45594713656380803</v>
      </c>
      <c r="I888" s="6">
        <f>('Base original'!I888-MIN('Base original'!I:I))/(MAX('Base original'!I:I)-MIN('Base original'!I:I))</f>
        <v>0.51968503937007871</v>
      </c>
      <c r="J888" s="6">
        <f>('Base original'!J888-MIN('Base original'!J:J))/(MAX('Base original'!J:J)-MIN('Base original'!J:J))</f>
        <v>0.21556886227544908</v>
      </c>
      <c r="K888" s="6">
        <f>('Base original'!K888-MIN('Base original'!K:K))/(MAX('Base original'!K:K)-MIN('Base original'!K:K))</f>
        <v>0.38461538461538464</v>
      </c>
      <c r="L888" s="6">
        <f>'Base original'!L888</f>
        <v>5</v>
      </c>
      <c r="M888">
        <v>1254</v>
      </c>
      <c r="O888">
        <v>0.23119256081296702</v>
      </c>
      <c r="P888" t="str">
        <f>IF(O888&lt;=cockpit!C$11,"treino","teste")</f>
        <v>treino</v>
      </c>
      <c r="AP888" s="6">
        <v>0.68858427006714606</v>
      </c>
      <c r="AQ888" s="6">
        <v>1.4503352857774205</v>
      </c>
      <c r="AR888" s="6">
        <v>1.4798299396387691</v>
      </c>
      <c r="AS888" s="6">
        <v>1.6537861212051244</v>
      </c>
      <c r="AT888" s="6">
        <v>1.7199673353067122</v>
      </c>
      <c r="AU888" s="6">
        <v>1.5677626987097022</v>
      </c>
      <c r="AV888" s="6">
        <v>1.5139278409567878</v>
      </c>
      <c r="AW888" s="6">
        <v>1.8036767864796681</v>
      </c>
      <c r="AX888" s="6">
        <v>0.9266186058114696</v>
      </c>
      <c r="AY888" s="6">
        <v>1.114167272733646</v>
      </c>
      <c r="AZ888" s="6">
        <v>1.0800082910785755</v>
      </c>
      <c r="BA888" s="6">
        <v>1.5302390387477829</v>
      </c>
      <c r="BB888" s="6">
        <v>1.2156347238645564</v>
      </c>
      <c r="BC888" s="6">
        <v>1.339089184636495</v>
      </c>
      <c r="BD888" s="6">
        <v>1.0867812760856994</v>
      </c>
      <c r="BE888" s="6">
        <v>1.953232106579772</v>
      </c>
      <c r="BF888" s="6">
        <v>1.3126730356292919</v>
      </c>
      <c r="BG888" s="6">
        <v>1.0705684670899431</v>
      </c>
      <c r="BH888" s="6">
        <v>1.2398058390608455</v>
      </c>
      <c r="BI888" s="6">
        <v>1.1418336713758461</v>
      </c>
      <c r="BL888" s="8">
        <f>IF(BL$1&lt;=cockpit!$C$15,1/(1+EXP(-(AP888+T$14))),0)</f>
        <v>0.69987922177986994</v>
      </c>
      <c r="BM888" s="8">
        <f>IF(BM$1&lt;=cockpit!$C$15,1/(1+EXP(-(AQ888+U$14))),0)</f>
        <v>0.82776765908967309</v>
      </c>
      <c r="BN888" s="8">
        <f>IF(BN$1&lt;=cockpit!$C$15,1/(1+EXP(-(AR888+V$14))),0)</f>
        <v>0.83641104718238357</v>
      </c>
      <c r="BO888" s="8">
        <f>IF(BO$1&lt;=cockpit!$C$15,1/(1+EXP(-(AS888+W$14))),0)</f>
        <v>0.84839255122963075</v>
      </c>
      <c r="BP888" s="8">
        <f>IF(BP$1&lt;=cockpit!$C$15,1/(1+EXP(-(AT888+X$14))),0)</f>
        <v>0.86146212953513146</v>
      </c>
      <c r="BQ888" s="8">
        <f>IF(BQ$1&lt;=cockpit!$C$15,1/(1+EXP(-(AU888+Y$14))),0)</f>
        <v>0.88242866021538269</v>
      </c>
      <c r="BR888" s="8">
        <f>IF(BR$1&lt;=cockpit!$C$15,1/(1+EXP(-(AV888+Z$14))),0)</f>
        <v>0.87106889677037969</v>
      </c>
      <c r="BS888" s="8">
        <f>IF(BS$1&lt;=cockpit!$C$15,1/(1+EXP(-(AW888+AA$14))),0)</f>
        <v>0.87129321700665241</v>
      </c>
      <c r="BT888" s="8">
        <f>IF(BT$1&lt;=cockpit!$C$15,1/(1+EXP(-(AX888+AB$14))),0)</f>
        <v>0.73508487339338124</v>
      </c>
      <c r="BU888" s="8">
        <f>IF(BU$1&lt;=cockpit!$C$15,1/(1+EXP(-(AY888+AC$14))),0)</f>
        <v>0.76037568864656768</v>
      </c>
      <c r="BV888" s="8">
        <f>IF(BV$1&lt;=cockpit!$C$15,1/(1+EXP(-(AZ888+AD$14))),0)</f>
        <v>0.81078620821751224</v>
      </c>
      <c r="BW888" s="8">
        <f>IF(BW$1&lt;=cockpit!$C$15,1/(1+EXP(-(BA888+AE$14))),0)</f>
        <v>0.87615438265493573</v>
      </c>
      <c r="BX888" s="8">
        <f>IF(BX$1&lt;=cockpit!$C$15,1/(1+EXP(-(BB888+AF$14))),0)</f>
        <v>0.87498684340128385</v>
      </c>
      <c r="BY888" s="8">
        <f>IF(BY$1&lt;=cockpit!$C$15,1/(1+EXP(-(BC888+AG$14))),0)</f>
        <v>0.78759557466039687</v>
      </c>
      <c r="BZ888" s="8">
        <f>IF(BZ$1&lt;=cockpit!$C$15,1/(1+EXP(-(BD888+AH$14))),0)</f>
        <v>0.80080061250526191</v>
      </c>
      <c r="CA888" s="8">
        <f>IF(CA$1&lt;=cockpit!$C$15,1/(1+EXP(-(BE888+AI$14))),0)</f>
        <v>0.94903393521702806</v>
      </c>
      <c r="CB888" s="8">
        <f>IF(CB$1&lt;=cockpit!$C$15,1/(1+EXP(-(BF888+AJ$14))),0)</f>
        <v>0.84885866438100022</v>
      </c>
      <c r="CC888" s="8">
        <f>IF(CC$1&lt;=cockpit!$C$15,1/(1+EXP(-(BG888+AK$14))),0)</f>
        <v>0.77868139145302562</v>
      </c>
      <c r="CD888" s="8">
        <f>IF(CD$1&lt;=cockpit!$C$15,1/(1+EXP(-(BH888+AL$14))),0)</f>
        <v>0.89759844549248358</v>
      </c>
      <c r="CE888" s="8">
        <f>IF(CE$1&lt;=cockpit!$C$15,1/(1+EXP(-(BI888+AM$14))),0)</f>
        <v>0.84336557721028549</v>
      </c>
      <c r="CH888" s="6">
        <v>5.6369571416618927</v>
      </c>
      <c r="CK888" s="9">
        <f t="shared" si="300"/>
        <v>5.6369571416618927</v>
      </c>
      <c r="CM888" s="9">
        <f t="shared" si="301"/>
        <v>0.4057144003140884</v>
      </c>
      <c r="CP888">
        <f t="shared" si="302"/>
        <v>0.63695714166189266</v>
      </c>
      <c r="CV888">
        <v>-4.9947502391645825E-2</v>
      </c>
      <c r="CW888">
        <v>0.26125728943208065</v>
      </c>
      <c r="CX888">
        <v>1.0781736139231737E-2</v>
      </c>
      <c r="CY888">
        <v>0.17057858111901425</v>
      </c>
      <c r="CZ888">
        <v>0.20389028584375599</v>
      </c>
      <c r="DA888">
        <v>0.48026183702330272</v>
      </c>
      <c r="DB888">
        <v>8.4585572825176432E-3</v>
      </c>
      <c r="DC888">
        <v>0.40044291197706405</v>
      </c>
      <c r="DD888">
        <v>0.17341620151483822</v>
      </c>
      <c r="DE888">
        <v>0.37644894425223191</v>
      </c>
      <c r="DF888">
        <v>0.46398264547709306</v>
      </c>
      <c r="DG888">
        <v>0.12676172479240677</v>
      </c>
      <c r="DH888">
        <v>-6.5398593655710172E-2</v>
      </c>
      <c r="DI888">
        <v>0.31681343488171998</v>
      </c>
      <c r="DJ888">
        <v>8.7760236094364813E-2</v>
      </c>
      <c r="DK888">
        <v>-0.11490230999933833</v>
      </c>
      <c r="DL888">
        <v>0.42234713545305463</v>
      </c>
      <c r="DM888">
        <v>0.37890672074379839</v>
      </c>
      <c r="DN888">
        <v>0.2531343817337236</v>
      </c>
      <c r="DO888">
        <v>-1.3490277641400202E-2</v>
      </c>
      <c r="DR888">
        <f t="shared" si="303"/>
        <v>-2.5481671089750579E-2</v>
      </c>
      <c r="DS888">
        <f t="shared" si="315"/>
        <v>8.2243978263499509E-2</v>
      </c>
      <c r="DT888">
        <f t="shared" si="316"/>
        <v>3.2390120834066166E-3</v>
      </c>
      <c r="DU888">
        <f t="shared" si="317"/>
        <v>4.780124926577306E-2</v>
      </c>
      <c r="DV888">
        <f t="shared" si="318"/>
        <v>5.2579838457180159E-2</v>
      </c>
      <c r="DW888">
        <f t="shared" si="319"/>
        <v>0.10629138630350868</v>
      </c>
      <c r="DX888">
        <f t="shared" si="320"/>
        <v>2.0405337064006582E-3</v>
      </c>
      <c r="DY888">
        <f t="shared" si="321"/>
        <v>9.6445926520709074E-2</v>
      </c>
      <c r="DZ888">
        <f t="shared" si="322"/>
        <v>7.9710796722692295E-2</v>
      </c>
      <c r="EA888">
        <f t="shared" si="304"/>
        <v>0.15879701097596194</v>
      </c>
      <c r="EB888">
        <f t="shared" si="305"/>
        <v>0.15897239009183531</v>
      </c>
      <c r="EC888">
        <f t="shared" si="306"/>
        <v>2.9453530136915183E-2</v>
      </c>
      <c r="ED888">
        <f t="shared" si="307"/>
        <v>-1.5329301117080153E-2</v>
      </c>
      <c r="EE888">
        <f t="shared" si="308"/>
        <v>0.12029191030701045</v>
      </c>
      <c r="EF888">
        <f t="shared" si="309"/>
        <v>3.1481209633410522E-2</v>
      </c>
      <c r="EG888">
        <f t="shared" si="310"/>
        <v>-1.1413773831601484E-2</v>
      </c>
      <c r="EH888">
        <f t="shared" si="311"/>
        <v>0.1180202476287634</v>
      </c>
      <c r="EI888">
        <f t="shared" si="312"/>
        <v>0.14915863526650414</v>
      </c>
      <c r="EJ888">
        <f t="shared" si="313"/>
        <v>4.9188321413788386E-2</v>
      </c>
      <c r="EK888">
        <f t="shared" si="314"/>
        <v>-3.8951086125062675E-3</v>
      </c>
    </row>
    <row r="889" spans="1:141" x14ac:dyDescent="0.3">
      <c r="A889" s="6">
        <f>('Base original'!A889-MIN('Base original'!A:A))/(MAX('Base original'!A:A)-MIN('Base original'!A:A))</f>
        <v>0.25663716814159293</v>
      </c>
      <c r="B889" s="6">
        <f>('Base original'!B889-MIN('Base original'!B:B))/(MAX('Base original'!B:B)-MIN('Base original'!B:B))</f>
        <v>0.32191780821917809</v>
      </c>
      <c r="C889" s="6">
        <f>('Base original'!C889-MIN('Base original'!C:C))/(MAX('Base original'!C:C)-MIN('Base original'!C:C))</f>
        <v>0.22</v>
      </c>
      <c r="D889" s="6">
        <f>('Base original'!D889-MIN('Base original'!D:D))/(MAX('Base original'!D:D)-MIN('Base original'!D:D))</f>
        <v>6.164383561643836E-2</v>
      </c>
      <c r="E889" s="6">
        <f>('Base original'!E889-MIN('Base original'!E:E))/(MAX('Base original'!E:E)-MIN('Base original'!E:E))</f>
        <v>0.1168614357262102</v>
      </c>
      <c r="F889" s="6">
        <f>('Base original'!F889-MIN('Base original'!F:F))/(MAX('Base original'!F:F)-MIN('Base original'!F:F))</f>
        <v>0.62686567164179108</v>
      </c>
      <c r="G889" s="6">
        <f>('Base original'!G889-MIN('Base original'!G:G))/(MAX('Base original'!G:G)-MIN('Base original'!G:G))</f>
        <v>0.19081272084805653</v>
      </c>
      <c r="H889" s="6">
        <f>('Base original'!H889-MIN('Base original'!H:H))/(MAX('Base original'!H:H)-MIN('Base original'!H:H))</f>
        <v>0.3612334801761416</v>
      </c>
      <c r="I889" s="6">
        <f>('Base original'!I889-MIN('Base original'!I:I))/(MAX('Base original'!I:I)-MIN('Base original'!I:I))</f>
        <v>0.28346456692913385</v>
      </c>
      <c r="J889" s="6">
        <f>('Base original'!J889-MIN('Base original'!J:J))/(MAX('Base original'!J:J)-MIN('Base original'!J:J))</f>
        <v>5.3892215568862256E-2</v>
      </c>
      <c r="K889" s="6">
        <f>('Base original'!K889-MIN('Base original'!K:K))/(MAX('Base original'!K:K)-MIN('Base original'!K:K))</f>
        <v>0.12307692307692292</v>
      </c>
      <c r="L889" s="6">
        <f>'Base original'!L889</f>
        <v>5</v>
      </c>
      <c r="M889">
        <v>1256</v>
      </c>
      <c r="O889">
        <v>0.85524958466331846</v>
      </c>
      <c r="P889" t="str">
        <f>IF(O889&lt;=cockpit!C$11,"treino","teste")</f>
        <v>teste</v>
      </c>
      <c r="AP889" s="6">
        <v>0.70799985199236493</v>
      </c>
      <c r="AQ889" s="6">
        <v>1.4265887346036639</v>
      </c>
      <c r="AR889" s="6">
        <v>1.4148883621548751</v>
      </c>
      <c r="AS889" s="6">
        <v>1.6396419359275327</v>
      </c>
      <c r="AT889" s="6">
        <v>1.589969358188263</v>
      </c>
      <c r="AU889" s="6">
        <v>1.2962577558125086</v>
      </c>
      <c r="AV889" s="6">
        <v>1.235234500802957</v>
      </c>
      <c r="AW889" s="6">
        <v>1.8030116493251966</v>
      </c>
      <c r="AX889" s="6">
        <v>0.99926494605013572</v>
      </c>
      <c r="AY889" s="6">
        <v>1.3266093958135816</v>
      </c>
      <c r="AZ889" s="6">
        <v>1.1268748935388737</v>
      </c>
      <c r="BA889" s="6">
        <v>1.4635216792180707</v>
      </c>
      <c r="BB889" s="6">
        <v>0.921611866786755</v>
      </c>
      <c r="BC889" s="6">
        <v>1.1733756602404783</v>
      </c>
      <c r="BD889" s="6">
        <v>1.0238567730153278</v>
      </c>
      <c r="BE889" s="6">
        <v>1.3401065411415576</v>
      </c>
      <c r="BF889" s="6">
        <v>1.3541560225102827</v>
      </c>
      <c r="BG889" s="6">
        <v>1.2023939636520078</v>
      </c>
      <c r="BH889" s="6">
        <v>1.283891133221303</v>
      </c>
      <c r="BI889" s="6">
        <v>1.026573308558459</v>
      </c>
      <c r="BL889" s="8">
        <f>IF(BL$1&lt;=cockpit!$C$15,1/(1+EXP(-(AP889+T$14))),0)</f>
        <v>0.70394153915584101</v>
      </c>
      <c r="BM889" s="8">
        <f>IF(BM$1&lt;=cockpit!$C$15,1/(1+EXP(-(AQ889+U$14))),0)</f>
        <v>0.82435575648577364</v>
      </c>
      <c r="BN889" s="8">
        <f>IF(BN$1&lt;=cockpit!$C$15,1/(1+EXP(-(AR889+V$14))),0)</f>
        <v>0.82733004457329273</v>
      </c>
      <c r="BO889" s="8">
        <f>IF(BO$1&lt;=cockpit!$C$15,1/(1+EXP(-(AS889+W$14))),0)</f>
        <v>0.84656431032055945</v>
      </c>
      <c r="BP889" s="8">
        <f>IF(BP$1&lt;=cockpit!$C$15,1/(1+EXP(-(AT889+X$14))),0)</f>
        <v>0.84520655132958955</v>
      </c>
      <c r="BQ889" s="8">
        <f>IF(BQ$1&lt;=cockpit!$C$15,1/(1+EXP(-(AU889+Y$14))),0)</f>
        <v>0.851210602494616</v>
      </c>
      <c r="BR889" s="8">
        <f>IF(BR$1&lt;=cockpit!$C$15,1/(1+EXP(-(AV889+Z$14))),0)</f>
        <v>0.83640916948660526</v>
      </c>
      <c r="BS889" s="8">
        <f>IF(BS$1&lt;=cockpit!$C$15,1/(1+EXP(-(AW889+AA$14))),0)</f>
        <v>0.87121860920774741</v>
      </c>
      <c r="BT889" s="8">
        <f>IF(BT$1&lt;=cockpit!$C$15,1/(1+EXP(-(AX889+AB$14))),0)</f>
        <v>0.74898811163468848</v>
      </c>
      <c r="BU889" s="8">
        <f>IF(BU$1&lt;=cockpit!$C$15,1/(1+EXP(-(AY889+AC$14))),0)</f>
        <v>0.79692455193161515</v>
      </c>
      <c r="BV889" s="8">
        <f>IF(BV$1&lt;=cockpit!$C$15,1/(1+EXP(-(AZ889+AD$14))),0)</f>
        <v>0.81787160511751611</v>
      </c>
      <c r="BW889" s="8">
        <f>IF(BW$1&lt;=cockpit!$C$15,1/(1+EXP(-(BA889+AE$14))),0)</f>
        <v>0.86873149150501305</v>
      </c>
      <c r="BX889" s="8">
        <f>IF(BX$1&lt;=cockpit!$C$15,1/(1+EXP(-(BB889+AF$14))),0)</f>
        <v>0.8391297236835209</v>
      </c>
      <c r="BY889" s="8">
        <f>IF(BY$1&lt;=cockpit!$C$15,1/(1+EXP(-(BC889+AG$14))),0)</f>
        <v>0.75855600286801028</v>
      </c>
      <c r="BZ889" s="8">
        <f>IF(BZ$1&lt;=cockpit!$C$15,1/(1+EXP(-(BD889+AH$14))),0)</f>
        <v>0.7905727434412978</v>
      </c>
      <c r="CA889" s="8">
        <f>IF(CA$1&lt;=cockpit!$C$15,1/(1+EXP(-(BE889+AI$14))),0)</f>
        <v>0.90979701352892772</v>
      </c>
      <c r="CB889" s="8">
        <f>IF(CB$1&lt;=cockpit!$C$15,1/(1+EXP(-(BF889+AJ$14))),0)</f>
        <v>0.85410416979978254</v>
      </c>
      <c r="CC889" s="8">
        <f>IF(CC$1&lt;=cockpit!$C$15,1/(1+EXP(-(BG889+AK$14))),0)</f>
        <v>0.80056416517887663</v>
      </c>
      <c r="CD889" s="8">
        <f>IF(CD$1&lt;=cockpit!$C$15,1/(1+EXP(-(BH889+AL$14))),0)</f>
        <v>0.90158012951493516</v>
      </c>
      <c r="CE889" s="8">
        <f>IF(CE$1&lt;=cockpit!$C$15,1/(1+EXP(-(BI889+AM$14))),0)</f>
        <v>0.82753050501592484</v>
      </c>
      <c r="CH889" s="6">
        <v>5.6477369224419931</v>
      </c>
      <c r="CK889" s="9">
        <f t="shared" si="300"/>
        <v>5.6477369224419931</v>
      </c>
      <c r="CM889" s="9">
        <f t="shared" si="301"/>
        <v>0.41956312069462459</v>
      </c>
      <c r="CP889">
        <f t="shared" si="302"/>
        <v>0</v>
      </c>
      <c r="CV889">
        <v>0</v>
      </c>
      <c r="CW889">
        <v>0</v>
      </c>
      <c r="CX889">
        <v>0</v>
      </c>
      <c r="CY889">
        <v>0</v>
      </c>
      <c r="CZ889">
        <v>0</v>
      </c>
      <c r="DA889">
        <v>0</v>
      </c>
      <c r="DB889">
        <v>0</v>
      </c>
      <c r="DC889">
        <v>0</v>
      </c>
      <c r="DD889">
        <v>0</v>
      </c>
      <c r="DE889">
        <v>0</v>
      </c>
      <c r="DF889">
        <v>0</v>
      </c>
      <c r="DG889">
        <v>0</v>
      </c>
      <c r="DH889">
        <v>0</v>
      </c>
      <c r="DI889">
        <v>0</v>
      </c>
      <c r="DJ889">
        <v>0</v>
      </c>
      <c r="DK889">
        <v>0</v>
      </c>
      <c r="DL889">
        <v>0</v>
      </c>
      <c r="DM889">
        <v>0</v>
      </c>
      <c r="DN889">
        <v>0</v>
      </c>
      <c r="DO889">
        <v>0</v>
      </c>
      <c r="DR889">
        <f t="shared" si="303"/>
        <v>0</v>
      </c>
      <c r="DS889">
        <f t="shared" si="315"/>
        <v>0</v>
      </c>
      <c r="DT889">
        <f t="shared" si="316"/>
        <v>0</v>
      </c>
      <c r="DU889">
        <f t="shared" si="317"/>
        <v>0</v>
      </c>
      <c r="DV889">
        <f t="shared" si="318"/>
        <v>0</v>
      </c>
      <c r="DW889">
        <f t="shared" si="319"/>
        <v>0</v>
      </c>
      <c r="DX889">
        <f t="shared" si="320"/>
        <v>0</v>
      </c>
      <c r="DY889">
        <f t="shared" si="321"/>
        <v>0</v>
      </c>
      <c r="DZ889">
        <f t="shared" si="322"/>
        <v>0</v>
      </c>
      <c r="EA889">
        <f t="shared" si="304"/>
        <v>0</v>
      </c>
      <c r="EB889">
        <f t="shared" si="305"/>
        <v>0</v>
      </c>
      <c r="EC889">
        <f t="shared" si="306"/>
        <v>0</v>
      </c>
      <c r="ED889">
        <f t="shared" si="307"/>
        <v>0</v>
      </c>
      <c r="EE889">
        <f t="shared" si="308"/>
        <v>0</v>
      </c>
      <c r="EF889">
        <f t="shared" si="309"/>
        <v>0</v>
      </c>
      <c r="EG889">
        <f t="shared" si="310"/>
        <v>0</v>
      </c>
      <c r="EH889">
        <f t="shared" si="311"/>
        <v>0</v>
      </c>
      <c r="EI889">
        <f t="shared" si="312"/>
        <v>0</v>
      </c>
      <c r="EJ889">
        <f t="shared" si="313"/>
        <v>0</v>
      </c>
      <c r="EK889">
        <f t="shared" si="314"/>
        <v>0</v>
      </c>
    </row>
    <row r="890" spans="1:141" x14ac:dyDescent="0.3">
      <c r="A890" s="6">
        <f>('Base original'!A890-MIN('Base original'!A:A))/(MAX('Base original'!A:A)-MIN('Base original'!A:A))</f>
        <v>0.21238938053097348</v>
      </c>
      <c r="B890" s="6">
        <f>('Base original'!B890-MIN('Base original'!B:B))/(MAX('Base original'!B:B)-MIN('Base original'!B:B))</f>
        <v>0.31506849315068491</v>
      </c>
      <c r="C890" s="6">
        <f>('Base original'!C890-MIN('Base original'!C:C))/(MAX('Base original'!C:C)-MIN('Base original'!C:C))</f>
        <v>0.28000000000000003</v>
      </c>
      <c r="D890" s="6">
        <f>('Base original'!D890-MIN('Base original'!D:D))/(MAX('Base original'!D:D)-MIN('Base original'!D:D))</f>
        <v>0.26712328767123289</v>
      </c>
      <c r="E890" s="6">
        <f>('Base original'!E890-MIN('Base original'!E:E))/(MAX('Base original'!E:E)-MIN('Base original'!E:E))</f>
        <v>0.12186978297161939</v>
      </c>
      <c r="F890" s="6">
        <f>('Base original'!F890-MIN('Base original'!F:F))/(MAX('Base original'!F:F)-MIN('Base original'!F:F))</f>
        <v>0.16417910447761194</v>
      </c>
      <c r="G890" s="6">
        <f>('Base original'!G890-MIN('Base original'!G:G))/(MAX('Base original'!G:G)-MIN('Base original'!G:G))</f>
        <v>0.22261484098939929</v>
      </c>
      <c r="H890" s="6">
        <f>('Base original'!H890-MIN('Base original'!H:H))/(MAX('Base original'!H:H)-MIN('Base original'!H:H))</f>
        <v>0.45961820851681789</v>
      </c>
      <c r="I890" s="6">
        <f>('Base original'!I890-MIN('Base original'!I:I))/(MAX('Base original'!I:I)-MIN('Base original'!I:I))</f>
        <v>0.45669291338582663</v>
      </c>
      <c r="J890" s="6">
        <f>('Base original'!J890-MIN('Base original'!J:J))/(MAX('Base original'!J:J)-MIN('Base original'!J:J))</f>
        <v>0.22155688622754488</v>
      </c>
      <c r="K890" s="6">
        <f>('Base original'!K890-MIN('Base original'!K:K))/(MAX('Base original'!K:K)-MIN('Base original'!K:K))</f>
        <v>0.39999999999999997</v>
      </c>
      <c r="L890" s="6">
        <f>'Base original'!L890</f>
        <v>6</v>
      </c>
      <c r="M890">
        <v>1257</v>
      </c>
      <c r="O890">
        <v>0.6731645113637984</v>
      </c>
      <c r="P890" t="str">
        <f>IF(O890&lt;=cockpit!C$11,"treino","teste")</f>
        <v>treino</v>
      </c>
      <c r="AP890" s="6">
        <v>1.0820363482177582</v>
      </c>
      <c r="AQ890" s="6">
        <v>1.5600014146983767</v>
      </c>
      <c r="AR890" s="6">
        <v>1.6089024832041425</v>
      </c>
      <c r="AS890" s="6">
        <v>1.8686017189140411</v>
      </c>
      <c r="AT890" s="6">
        <v>1.8229064846809588</v>
      </c>
      <c r="AU890" s="6">
        <v>1.5277722118179073</v>
      </c>
      <c r="AV890" s="6">
        <v>1.6864881218898675</v>
      </c>
      <c r="AW890" s="6">
        <v>1.7591614768366479</v>
      </c>
      <c r="AX890" s="6">
        <v>1.0800502112345274</v>
      </c>
      <c r="AY890" s="6">
        <v>1.1511002993331239</v>
      </c>
      <c r="AZ890" s="6">
        <v>1.2170714585264022</v>
      </c>
      <c r="BA890" s="6">
        <v>1.5908832653629033</v>
      </c>
      <c r="BB890" s="6">
        <v>1.2968403958464505</v>
      </c>
      <c r="BC890" s="6">
        <v>1.5083062783017409</v>
      </c>
      <c r="BD890" s="6">
        <v>1.1678401620710859</v>
      </c>
      <c r="BE890" s="6">
        <v>1.9341898166715266</v>
      </c>
      <c r="BF890" s="6">
        <v>1.2901558815186298</v>
      </c>
      <c r="BG890" s="6">
        <v>1.2965921833667036</v>
      </c>
      <c r="BH890" s="6">
        <v>1.3173437654747073</v>
      </c>
      <c r="BI890" s="6">
        <v>1.3005639416811279</v>
      </c>
      <c r="BL890" s="8">
        <f>IF(BL$1&lt;=cockpit!$C$15,1/(1+EXP(-(AP890+T$14))),0)</f>
        <v>0.77559445150711503</v>
      </c>
      <c r="BM890" s="8">
        <f>IF(BM$1&lt;=cockpit!$C$15,1/(1+EXP(-(AQ890+U$14))),0)</f>
        <v>0.84284549803340891</v>
      </c>
      <c r="BN890" s="8">
        <f>IF(BN$1&lt;=cockpit!$C$15,1/(1+EXP(-(AR890+V$14))),0)</f>
        <v>0.85331431018931614</v>
      </c>
      <c r="BO890" s="8">
        <f>IF(BO$1&lt;=cockpit!$C$15,1/(1+EXP(-(AS890+W$14))),0)</f>
        <v>0.87400726420556096</v>
      </c>
      <c r="BP890" s="8">
        <f>IF(BP$1&lt;=cockpit!$C$15,1/(1+EXP(-(AT890+X$14))),0)</f>
        <v>0.87329662216201076</v>
      </c>
      <c r="BQ890" s="8">
        <f>IF(BQ$1&lt;=cockpit!$C$15,1/(1+EXP(-(AU890+Y$14))),0)</f>
        <v>0.87821584712477496</v>
      </c>
      <c r="BR890" s="8">
        <f>IF(BR$1&lt;=cockpit!$C$15,1/(1+EXP(-(AV890+Z$14))),0)</f>
        <v>0.88924016844118337</v>
      </c>
      <c r="BS890" s="8">
        <f>IF(BS$1&lt;=cockpit!$C$15,1/(1+EXP(-(AW890+AA$14))),0)</f>
        <v>0.86621816664623696</v>
      </c>
      <c r="BT890" s="8">
        <f>IF(BT$1&lt;=cockpit!$C$15,1/(1+EXP(-(AX890+AB$14))),0)</f>
        <v>0.7638687297136656</v>
      </c>
      <c r="BU890" s="8">
        <f>IF(BU$1&lt;=cockpit!$C$15,1/(1+EXP(-(AY890+AC$14))),0)</f>
        <v>0.76704020570006526</v>
      </c>
      <c r="BV890" s="8">
        <f>IF(BV$1&lt;=cockpit!$C$15,1/(1+EXP(-(AZ890+AD$14))),0)</f>
        <v>0.83092400083650353</v>
      </c>
      <c r="BW890" s="8">
        <f>IF(BW$1&lt;=cockpit!$C$15,1/(1+EXP(-(BA890+AE$14))),0)</f>
        <v>0.88258607105204789</v>
      </c>
      <c r="BX890" s="8">
        <f>IF(BX$1&lt;=cockpit!$C$15,1/(1+EXP(-(BB890+AF$14))),0)</f>
        <v>0.88360242739747497</v>
      </c>
      <c r="BY890" s="8">
        <f>IF(BY$1&lt;=cockpit!$C$15,1/(1+EXP(-(BC890+AG$14))),0)</f>
        <v>0.81452872823528766</v>
      </c>
      <c r="BZ890" s="8">
        <f>IF(BZ$1&lt;=cockpit!$C$15,1/(1+EXP(-(BD890+AH$14))),0)</f>
        <v>0.81341652885286375</v>
      </c>
      <c r="CA890" s="8">
        <f>IF(CA$1&lt;=cockpit!$C$15,1/(1+EXP(-(BE890+AI$14))),0)</f>
        <v>0.94810497259200954</v>
      </c>
      <c r="CB890" s="8">
        <f>IF(CB$1&lt;=cockpit!$C$15,1/(1+EXP(-(BF890+AJ$14))),0)</f>
        <v>0.84594701797563754</v>
      </c>
      <c r="CC890" s="8">
        <f>IF(CC$1&lt;=cockpit!$C$15,1/(1+EXP(-(BG890+AK$14))),0)</f>
        <v>0.81517936441787986</v>
      </c>
      <c r="CD890" s="8">
        <f>IF(CD$1&lt;=cockpit!$C$15,1/(1+EXP(-(BH890+AL$14))),0)</f>
        <v>0.90450887763413146</v>
      </c>
      <c r="CE890" s="8">
        <f>IF(CE$1&lt;=cockpit!$C$15,1/(1+EXP(-(BI890+AM$14))),0)</f>
        <v>0.86321060550829987</v>
      </c>
      <c r="CH890" s="6">
        <v>5.7062613652003833</v>
      </c>
      <c r="CK890" s="9">
        <f t="shared" si="300"/>
        <v>5.7062613652003833</v>
      </c>
      <c r="CM890" s="9">
        <f t="shared" si="301"/>
        <v>8.6282385573942591E-2</v>
      </c>
      <c r="CP890">
        <f t="shared" si="302"/>
        <v>-0.2937386347996167</v>
      </c>
      <c r="CV890">
        <v>2.3033749375810462E-2</v>
      </c>
      <c r="CW890">
        <v>-0.12048119804262007</v>
      </c>
      <c r="CX890">
        <v>-4.9720966249699782E-3</v>
      </c>
      <c r="CY890">
        <v>-7.8663879037801504E-2</v>
      </c>
      <c r="CZ890">
        <v>-9.4025877559654303E-2</v>
      </c>
      <c r="DA890">
        <v>-0.22147715619532846</v>
      </c>
      <c r="DB890">
        <v>-3.900741362375614E-3</v>
      </c>
      <c r="DC890">
        <v>-0.18466792596504628</v>
      </c>
      <c r="DD890">
        <v>-7.9972473740066927E-2</v>
      </c>
      <c r="DE890">
        <v>-0.17360288742174748</v>
      </c>
      <c r="DF890">
        <v>-0.21396985752850017</v>
      </c>
      <c r="DG890">
        <v>-5.8457333390150044E-2</v>
      </c>
      <c r="DH890">
        <v>3.0159161993414327E-2</v>
      </c>
      <c r="DI890">
        <v>-0.14610142466654633</v>
      </c>
      <c r="DJ890">
        <v>-4.0471438742003242E-2</v>
      </c>
      <c r="DK890">
        <v>5.2988255358071966E-2</v>
      </c>
      <c r="DL890">
        <v>-0.19476925975870757</v>
      </c>
      <c r="DM890">
        <v>-0.17473631361961017</v>
      </c>
      <c r="DN890">
        <v>-0.11673524456811578</v>
      </c>
      <c r="DO890">
        <v>6.2211654101464028E-3</v>
      </c>
      <c r="DR890">
        <f t="shared" si="303"/>
        <v>9.1778722245705411E-3</v>
      </c>
      <c r="DS890">
        <f t="shared" si="315"/>
        <v>-3.4892736444151369E-2</v>
      </c>
      <c r="DT890">
        <f t="shared" si="316"/>
        <v>-1.3516877768169951E-3</v>
      </c>
      <c r="DU890">
        <f t="shared" si="317"/>
        <v>-1.8573430909103815E-2</v>
      </c>
      <c r="DV890">
        <f t="shared" si="318"/>
        <v>-2.2317325030387851E-2</v>
      </c>
      <c r="DW890">
        <f t="shared" si="319"/>
        <v>-5.0660003856093941E-2</v>
      </c>
      <c r="DX890">
        <f t="shared" si="320"/>
        <v>-8.1623763054232531E-4</v>
      </c>
      <c r="DY890">
        <f t="shared" si="321"/>
        <v>-4.6105318612668353E-2</v>
      </c>
      <c r="DZ890">
        <f t="shared" si="322"/>
        <v>-3.3308900288364952E-2</v>
      </c>
      <c r="EA890">
        <f t="shared" si="304"/>
        <v>-7.1463511050161924E-2</v>
      </c>
      <c r="EB890">
        <f t="shared" si="305"/>
        <v>-6.6237644171067381E-2</v>
      </c>
      <c r="EC890">
        <f t="shared" si="306"/>
        <v>-1.2921515784916186E-2</v>
      </c>
      <c r="ED890">
        <f t="shared" si="307"/>
        <v>6.6122982587456299E-3</v>
      </c>
      <c r="EE890">
        <f t="shared" si="308"/>
        <v>-4.9169404584964577E-2</v>
      </c>
      <c r="EF890">
        <f t="shared" si="309"/>
        <v>-1.3693654995800317E-2</v>
      </c>
      <c r="EG890">
        <f t="shared" si="310"/>
        <v>5.356951582547829E-3</v>
      </c>
      <c r="EH890">
        <f t="shared" si="311"/>
        <v>-5.5387243898782815E-2</v>
      </c>
      <c r="EI890">
        <f t="shared" si="312"/>
        <v>-5.8620993476283793E-2</v>
      </c>
      <c r="EJ890">
        <f t="shared" si="313"/>
        <v>-2.1229902363017705E-2</v>
      </c>
      <c r="EK890">
        <f t="shared" si="314"/>
        <v>1.5855725674591694E-3</v>
      </c>
    </row>
    <row r="891" spans="1:141" x14ac:dyDescent="0.3">
      <c r="A891" s="6">
        <f>('Base original'!A891-MIN('Base original'!A:A))/(MAX('Base original'!A:A)-MIN('Base original'!A:A))</f>
        <v>0.19469026548672566</v>
      </c>
      <c r="B891" s="6">
        <f>('Base original'!B891-MIN('Base original'!B:B))/(MAX('Base original'!B:B)-MIN('Base original'!B:B))</f>
        <v>0.35616438356164387</v>
      </c>
      <c r="C891" s="6">
        <f>('Base original'!C891-MIN('Base original'!C:C))/(MAX('Base original'!C:C)-MIN('Base original'!C:C))</f>
        <v>0</v>
      </c>
      <c r="D891" s="6">
        <f>('Base original'!D891-MIN('Base original'!D:D))/(MAX('Base original'!D:D)-MIN('Base original'!D:D))</f>
        <v>0.12328767123287673</v>
      </c>
      <c r="E891" s="6">
        <f>('Base original'!E891-MIN('Base original'!E:E))/(MAX('Base original'!E:E)-MIN('Base original'!E:E))</f>
        <v>0.18530884808013356</v>
      </c>
      <c r="F891" s="6">
        <f>('Base original'!F891-MIN('Base original'!F:F))/(MAX('Base original'!F:F)-MIN('Base original'!F:F))</f>
        <v>0.20895522388059701</v>
      </c>
      <c r="G891" s="6">
        <f>('Base original'!G891-MIN('Base original'!G:G))/(MAX('Base original'!G:G)-MIN('Base original'!G:G))</f>
        <v>9.5406360424028266E-2</v>
      </c>
      <c r="H891" s="6">
        <f>('Base original'!H891-MIN('Base original'!H:H))/(MAX('Base original'!H:H)-MIN('Base original'!H:H))</f>
        <v>0.38986784140962194</v>
      </c>
      <c r="I891" s="6">
        <f>('Base original'!I891-MIN('Base original'!I:I))/(MAX('Base original'!I:I)-MIN('Base original'!I:I))</f>
        <v>0.55118110236220474</v>
      </c>
      <c r="J891" s="6">
        <f>('Base original'!J891-MIN('Base original'!J:J))/(MAX('Base original'!J:J)-MIN('Base original'!J:J))</f>
        <v>0.17964071856287425</v>
      </c>
      <c r="K891" s="6">
        <f>('Base original'!K891-MIN('Base original'!K:K))/(MAX('Base original'!K:K)-MIN('Base original'!K:K))</f>
        <v>0.44615384615384623</v>
      </c>
      <c r="L891" s="6">
        <f>'Base original'!L891</f>
        <v>6</v>
      </c>
      <c r="M891">
        <v>1258</v>
      </c>
      <c r="O891">
        <v>0.76600854759766834</v>
      </c>
      <c r="P891" t="str">
        <f>IF(O891&lt;=cockpit!C$11,"treino","teste")</f>
        <v>treino</v>
      </c>
      <c r="AP891" s="6">
        <v>0.63610965251154428</v>
      </c>
      <c r="AQ891" s="6">
        <v>1.2890476101404909</v>
      </c>
      <c r="AR891" s="6">
        <v>1.4526609774620856</v>
      </c>
      <c r="AS891" s="6">
        <v>1.5409652846718975</v>
      </c>
      <c r="AT891" s="6">
        <v>1.5556362751857722</v>
      </c>
      <c r="AU891" s="6">
        <v>1.4473398150896755</v>
      </c>
      <c r="AV891" s="6">
        <v>1.4734881321730449</v>
      </c>
      <c r="AW891" s="6">
        <v>1.5366638278500055</v>
      </c>
      <c r="AX891" s="6">
        <v>0.88437770815574357</v>
      </c>
      <c r="AY891" s="6">
        <v>0.99738975935672358</v>
      </c>
      <c r="AZ891" s="6">
        <v>0.99373624365090696</v>
      </c>
      <c r="BA891" s="6">
        <v>1.4505351912029674</v>
      </c>
      <c r="BB891" s="6">
        <v>1.1532050119405821</v>
      </c>
      <c r="BC891" s="6">
        <v>1.3012334417940381</v>
      </c>
      <c r="BD891" s="6">
        <v>1.0233303843509622</v>
      </c>
      <c r="BE891" s="6">
        <v>1.8867481223307707</v>
      </c>
      <c r="BF891" s="6">
        <v>1.1872804307356564</v>
      </c>
      <c r="BG891" s="6">
        <v>1.026009303877526</v>
      </c>
      <c r="BH891" s="6">
        <v>1.1571854300092101</v>
      </c>
      <c r="BI891" s="6">
        <v>1.0617543125157118</v>
      </c>
      <c r="BL891" s="8">
        <f>IF(BL$1&lt;=cockpit!$C$15,1/(1+EXP(-(AP891+T$14))),0)</f>
        <v>0.68874276740024465</v>
      </c>
      <c r="BM891" s="8">
        <f>IF(BM$1&lt;=cockpit!$C$15,1/(1+EXP(-(AQ891+U$14))),0)</f>
        <v>0.80354510398977019</v>
      </c>
      <c r="BN891" s="8">
        <f>IF(BN$1&lt;=cockpit!$C$15,1/(1+EXP(-(AR891+V$14))),0)</f>
        <v>0.83265952517508479</v>
      </c>
      <c r="BO891" s="8">
        <f>IF(BO$1&lt;=cockpit!$C$15,1/(1+EXP(-(AS891+W$14))),0)</f>
        <v>0.8333041767833792</v>
      </c>
      <c r="BP891" s="8">
        <f>IF(BP$1&lt;=cockpit!$C$15,1/(1+EXP(-(AT891+X$14))),0)</f>
        <v>0.84066124590681535</v>
      </c>
      <c r="BQ891" s="8">
        <f>IF(BQ$1&lt;=cockpit!$C$15,1/(1+EXP(-(AU891+Y$14))),0)</f>
        <v>0.86934840454598783</v>
      </c>
      <c r="BR891" s="8">
        <f>IF(BR$1&lt;=cockpit!$C$15,1/(1+EXP(-(AV891+Z$14))),0)</f>
        <v>0.86645864628818392</v>
      </c>
      <c r="BS891" s="8">
        <f>IF(BS$1&lt;=cockpit!$C$15,1/(1+EXP(-(AW891+AA$14))),0)</f>
        <v>0.83827228065452519</v>
      </c>
      <c r="BT891" s="8">
        <f>IF(BT$1&lt;=cockpit!$C$15,1/(1+EXP(-(AX891+AB$14))),0)</f>
        <v>0.72677783246835737</v>
      </c>
      <c r="BU891" s="8">
        <f>IF(BU$1&lt;=cockpit!$C$15,1/(1+EXP(-(AY891+AC$14))),0)</f>
        <v>0.73845673524813926</v>
      </c>
      <c r="BV891" s="8">
        <f>IF(BV$1&lt;=cockpit!$C$15,1/(1+EXP(-(AZ891+AD$14))),0)</f>
        <v>0.79719506751142311</v>
      </c>
      <c r="BW891" s="8">
        <f>IF(BW$1&lt;=cockpit!$C$15,1/(1+EXP(-(BA891+AE$14))),0)</f>
        <v>0.86724344560410105</v>
      </c>
      <c r="BX891" s="8">
        <f>IF(BX$1&lt;=cockpit!$C$15,1/(1+EXP(-(BB891+AF$14))),0)</f>
        <v>0.86799660411140367</v>
      </c>
      <c r="BY891" s="8">
        <f>IF(BY$1&lt;=cockpit!$C$15,1/(1+EXP(-(BC891+AG$14))),0)</f>
        <v>0.78119380087549084</v>
      </c>
      <c r="BZ891" s="8">
        <f>IF(BZ$1&lt;=cockpit!$C$15,1/(1+EXP(-(BD891+AH$14))),0)</f>
        <v>0.7904855772658137</v>
      </c>
      <c r="CA891" s="8">
        <f>IF(CA$1&lt;=cockpit!$C$15,1/(1+EXP(-(BE891+AI$14))),0)</f>
        <v>0.94572050566632881</v>
      </c>
      <c r="CB891" s="8">
        <f>IF(CB$1&lt;=cockpit!$C$15,1/(1+EXP(-(BF891+AJ$14))),0)</f>
        <v>0.83205817184356978</v>
      </c>
      <c r="CC891" s="8">
        <f>IF(CC$1&lt;=cockpit!$C$15,1/(1+EXP(-(BG891+AK$14))),0)</f>
        <v>0.77090695798974762</v>
      </c>
      <c r="CD891" s="8">
        <f>IF(CD$1&lt;=cockpit!$C$15,1/(1+EXP(-(BH891+AL$14))),0)</f>
        <v>0.88975102906813719</v>
      </c>
      <c r="CE891" s="8">
        <f>IF(CE$1&lt;=cockpit!$C$15,1/(1+EXP(-(BI891+AM$14))),0)</f>
        <v>0.83249396532395026</v>
      </c>
      <c r="CH891" s="6">
        <v>5.5376166339818829</v>
      </c>
      <c r="CK891" s="9">
        <f t="shared" si="300"/>
        <v>5.5376166339818829</v>
      </c>
      <c r="CM891" s="9">
        <f t="shared" si="301"/>
        <v>0.21379837717024408</v>
      </c>
      <c r="CP891">
        <f t="shared" si="302"/>
        <v>-0.46238336601811714</v>
      </c>
      <c r="CV891">
        <v>3.6258160509496734E-2</v>
      </c>
      <c r="CW891">
        <v>-0.18965330158508228</v>
      </c>
      <c r="CX891">
        <v>-7.8267360886636016E-3</v>
      </c>
      <c r="CY891">
        <v>-0.1238273242413399</v>
      </c>
      <c r="CZ891">
        <v>-0.14800913672285179</v>
      </c>
      <c r="DA891">
        <v>-0.34863426476934756</v>
      </c>
      <c r="DB891">
        <v>-6.1402815544905846E-3</v>
      </c>
      <c r="DC891">
        <v>-0.29069167990636402</v>
      </c>
      <c r="DD891">
        <v>-0.12588722495409338</v>
      </c>
      <c r="DE891">
        <v>-0.2732738493568998</v>
      </c>
      <c r="DF891">
        <v>-0.33681678618114819</v>
      </c>
      <c r="DG891">
        <v>-9.2019555411292864E-2</v>
      </c>
      <c r="DH891">
        <v>4.7474500071513173E-2</v>
      </c>
      <c r="DI891">
        <v>-0.22998291853383465</v>
      </c>
      <c r="DJ891">
        <v>-6.3707384239357498E-2</v>
      </c>
      <c r="DK891">
        <v>8.3410505017860237E-2</v>
      </c>
      <c r="DL891">
        <v>-0.30659251203207993</v>
      </c>
      <c r="DM891">
        <v>-0.27505801173260624</v>
      </c>
      <c r="DN891">
        <v>-0.1837566765882713</v>
      </c>
      <c r="DO891">
        <v>9.7929351542786133E-3</v>
      </c>
      <c r="DR891">
        <f t="shared" si="303"/>
        <v>1.9058500199182541E-2</v>
      </c>
      <c r="DS891">
        <f t="shared" si="315"/>
        <v>-6.7197059971220427E-2</v>
      </c>
      <c r="DT891">
        <f t="shared" si="316"/>
        <v>-2.4002886713320195E-3</v>
      </c>
      <c r="DU891">
        <f t="shared" si="317"/>
        <v>-3.7842144042195915E-2</v>
      </c>
      <c r="DV891">
        <f t="shared" si="318"/>
        <v>-4.3409402802589314E-2</v>
      </c>
      <c r="DW891">
        <f t="shared" si="319"/>
        <v>-8.5148114937008815E-2</v>
      </c>
      <c r="DX891">
        <f t="shared" si="320"/>
        <v>-1.530461580924693E-3</v>
      </c>
      <c r="DY891">
        <f t="shared" si="321"/>
        <v>-8.6422515359083518E-2</v>
      </c>
      <c r="DZ891">
        <f t="shared" si="322"/>
        <v>-5.9392835173302384E-2</v>
      </c>
      <c r="EA891">
        <f t="shared" si="304"/>
        <v>-0.12425260477299033</v>
      </c>
      <c r="EB891">
        <f t="shared" si="305"/>
        <v>-0.1227629904238955</v>
      </c>
      <c r="EC891">
        <f t="shared" si="306"/>
        <v>-2.2810617724776182E-2</v>
      </c>
      <c r="ED891">
        <f t="shared" si="307"/>
        <v>1.1706352203730834E-2</v>
      </c>
      <c r="EE891">
        <f t="shared" si="308"/>
        <v>-8.9632679192461456E-2</v>
      </c>
      <c r="EF891">
        <f t="shared" si="309"/>
        <v>-2.3898713639538261E-2</v>
      </c>
      <c r="EG891">
        <f t="shared" si="310"/>
        <v>8.8092107420935217E-3</v>
      </c>
      <c r="EH891">
        <f t="shared" si="311"/>
        <v>-9.4332138419742667E-2</v>
      </c>
      <c r="EI891">
        <f t="shared" si="312"/>
        <v>-0.1115917125865736</v>
      </c>
      <c r="EJ891">
        <f t="shared" si="313"/>
        <v>-3.8284436798654821E-2</v>
      </c>
      <c r="EK891">
        <f t="shared" si="314"/>
        <v>3.0059786362278754E-3</v>
      </c>
    </row>
    <row r="892" spans="1:141" x14ac:dyDescent="0.3">
      <c r="A892" s="6">
        <f>('Base original'!A892-MIN('Base original'!A:A))/(MAX('Base original'!A:A)-MIN('Base original'!A:A))</f>
        <v>0.35398230088495575</v>
      </c>
      <c r="B892" s="6">
        <f>('Base original'!B892-MIN('Base original'!B:B))/(MAX('Base original'!B:B)-MIN('Base original'!B:B))</f>
        <v>0.35273972602739728</v>
      </c>
      <c r="C892" s="6">
        <f>('Base original'!C892-MIN('Base original'!C:C))/(MAX('Base original'!C:C)-MIN('Base original'!C:C))</f>
        <v>0.68</v>
      </c>
      <c r="D892" s="6">
        <f>('Base original'!D892-MIN('Base original'!D:D))/(MAX('Base original'!D:D)-MIN('Base original'!D:D))</f>
        <v>6.164383561643836E-2</v>
      </c>
      <c r="E892" s="6">
        <f>('Base original'!E892-MIN('Base original'!E:E))/(MAX('Base original'!E:E)-MIN('Base original'!E:E))</f>
        <v>0.65275459098497335</v>
      </c>
      <c r="F892" s="6">
        <f>('Base original'!F892-MIN('Base original'!F:F))/(MAX('Base original'!F:F)-MIN('Base original'!F:F))</f>
        <v>0.26865671641791045</v>
      </c>
      <c r="G892" s="6">
        <f>('Base original'!G892-MIN('Base original'!G:G))/(MAX('Base original'!G:G)-MIN('Base original'!G:G))</f>
        <v>0.17667844522968199</v>
      </c>
      <c r="H892" s="6">
        <f>('Base original'!H892-MIN('Base original'!H:H))/(MAX('Base original'!H:H)-MIN('Base original'!H:H))</f>
        <v>0.45888399412628439</v>
      </c>
      <c r="I892" s="6">
        <f>('Base original'!I892-MIN('Base original'!I:I))/(MAX('Base original'!I:I)-MIN('Base original'!I:I))</f>
        <v>0.2204724409448818</v>
      </c>
      <c r="J892" s="6">
        <f>('Base original'!J892-MIN('Base original'!J:J))/(MAX('Base original'!J:J)-MIN('Base original'!J:J))</f>
        <v>0.49101796407185622</v>
      </c>
      <c r="K892" s="6">
        <f>('Base original'!K892-MIN('Base original'!K:K))/(MAX('Base original'!K:K)-MIN('Base original'!K:K))</f>
        <v>0.13846153846153852</v>
      </c>
      <c r="L892" s="6">
        <f>'Base original'!L892</f>
        <v>5</v>
      </c>
      <c r="M892">
        <v>1260</v>
      </c>
      <c r="O892">
        <v>9.0439214673153856E-2</v>
      </c>
      <c r="P892" t="str">
        <f>IF(O892&lt;=cockpit!C$11,"treino","teste")</f>
        <v>treino</v>
      </c>
      <c r="AP892" s="6">
        <v>1.7307022166352155</v>
      </c>
      <c r="AQ892" s="6">
        <v>2.241875024480287</v>
      </c>
      <c r="AR892" s="6">
        <v>1.7416142822112137</v>
      </c>
      <c r="AS892" s="6">
        <v>2.5729509160795074</v>
      </c>
      <c r="AT892" s="6">
        <v>2.0692175096064047</v>
      </c>
      <c r="AU892" s="6">
        <v>1.7719245426274093</v>
      </c>
      <c r="AV892" s="6">
        <v>1.8525781129413392</v>
      </c>
      <c r="AW892" s="6">
        <v>2.3633607975458863</v>
      </c>
      <c r="AX892" s="6">
        <v>1.7307454510196145</v>
      </c>
      <c r="AY892" s="6">
        <v>1.3914770964999943</v>
      </c>
      <c r="AZ892" s="6">
        <v>1.3519361376032675</v>
      </c>
      <c r="BA892" s="6">
        <v>2.3231146166798675</v>
      </c>
      <c r="BB892" s="6">
        <v>1.4594555775918496</v>
      </c>
      <c r="BC892" s="6">
        <v>1.9697791235997091</v>
      </c>
      <c r="BD892" s="6">
        <v>1.6896747558297589</v>
      </c>
      <c r="BE892" s="6">
        <v>2.164109539329313</v>
      </c>
      <c r="BF892" s="6">
        <v>1.8582282240683756</v>
      </c>
      <c r="BG892" s="6">
        <v>1.789400789280311</v>
      </c>
      <c r="BH892" s="6">
        <v>1.7508623734500928</v>
      </c>
      <c r="BI892" s="6">
        <v>1.7530954548251307</v>
      </c>
      <c r="BL892" s="8">
        <f>IF(BL$1&lt;=cockpit!$C$15,1/(1+EXP(-(AP892+T$14))),0)</f>
        <v>0.86862329581878006</v>
      </c>
      <c r="BM892" s="8">
        <f>IF(BM$1&lt;=cockpit!$C$15,1/(1+EXP(-(AQ892+U$14))),0)</f>
        <v>0.91383829893451485</v>
      </c>
      <c r="BN892" s="8">
        <f>IF(BN$1&lt;=cockpit!$C$15,1/(1+EXP(-(AR892+V$14))),0)</f>
        <v>0.86915949921831215</v>
      </c>
      <c r="BO892" s="8">
        <f>IF(BO$1&lt;=cockpit!$C$15,1/(1+EXP(-(AS892+W$14))),0)</f>
        <v>0.93346737791744516</v>
      </c>
      <c r="BP892" s="8">
        <f>IF(BP$1&lt;=cockpit!$C$15,1/(1+EXP(-(AT892+X$14))),0)</f>
        <v>0.89814099833351224</v>
      </c>
      <c r="BQ892" s="8">
        <f>IF(BQ$1&lt;=cockpit!$C$15,1/(1+EXP(-(AU892+Y$14))),0)</f>
        <v>0.90201303351236028</v>
      </c>
      <c r="BR892" s="8">
        <f>IF(BR$1&lt;=cockpit!$C$15,1/(1+EXP(-(AV892+Z$14))),0)</f>
        <v>0.9045722849523683</v>
      </c>
      <c r="BS892" s="8">
        <f>IF(BS$1&lt;=cockpit!$C$15,1/(1+EXP(-(AW892+AA$14))),0)</f>
        <v>0.92216448273198004</v>
      </c>
      <c r="BT892" s="8">
        <f>IF(BT$1&lt;=cockpit!$C$15,1/(1+EXP(-(AX892+AB$14))),0)</f>
        <v>0.86112953092493794</v>
      </c>
      <c r="BU892" s="8">
        <f>IF(BU$1&lt;=cockpit!$C$15,1/(1+EXP(-(AY892+AC$14))),0)</f>
        <v>0.80722054950700761</v>
      </c>
      <c r="BV892" s="8">
        <f>IF(BV$1&lt;=cockpit!$C$15,1/(1+EXP(-(AZ892+AD$14))),0)</f>
        <v>0.84903529647842524</v>
      </c>
      <c r="BW892" s="8">
        <f>IF(BW$1&lt;=cockpit!$C$15,1/(1+EXP(-(BA892+AE$14))),0)</f>
        <v>0.9398784448390437</v>
      </c>
      <c r="BX892" s="8">
        <f>IF(BX$1&lt;=cockpit!$C$15,1/(1+EXP(-(BB892+AF$14))),0)</f>
        <v>0.89931266278251221</v>
      </c>
      <c r="BY892" s="8">
        <f>IF(BY$1&lt;=cockpit!$C$15,1/(1+EXP(-(BC892+AG$14))),0)</f>
        <v>0.87448200070135862</v>
      </c>
      <c r="BZ892" s="8">
        <f>IF(BZ$1&lt;=cockpit!$C$15,1/(1+EXP(-(BD892+AH$14))),0)</f>
        <v>0.88018668482605178</v>
      </c>
      <c r="CA892" s="8">
        <f>IF(CA$1&lt;=cockpit!$C$15,1/(1+EXP(-(BE892+AI$14))),0)</f>
        <v>0.95832006474027065</v>
      </c>
      <c r="CB892" s="8">
        <f>IF(CB$1&lt;=cockpit!$C$15,1/(1+EXP(-(BF892+AJ$14))),0)</f>
        <v>0.90646633704557122</v>
      </c>
      <c r="CC892" s="8">
        <f>IF(CC$1&lt;=cockpit!$C$15,1/(1+EXP(-(BG892+AK$14))),0)</f>
        <v>0.87834293464283875</v>
      </c>
      <c r="CD892" s="8">
        <f>IF(CD$1&lt;=cockpit!$C$15,1/(1+EXP(-(BH892+AL$14))),0)</f>
        <v>0.93594876603807708</v>
      </c>
      <c r="CE892" s="8">
        <f>IF(CE$1&lt;=cockpit!$C$15,1/(1+EXP(-(BI892+AM$14))),0)</f>
        <v>0.90844111365609848</v>
      </c>
      <c r="CH892" s="6">
        <v>6.0051733947720463</v>
      </c>
      <c r="CK892" s="9">
        <f t="shared" si="300"/>
        <v>6.0051733947720463</v>
      </c>
      <c r="CM892" s="9">
        <f t="shared" si="301"/>
        <v>1.01037355355756</v>
      </c>
      <c r="CP892">
        <f t="shared" si="302"/>
        <v>1.0051733947720463</v>
      </c>
      <c r="CV892">
        <v>-7.8821473621290605E-2</v>
      </c>
      <c r="CW892">
        <v>0.41228657212667641</v>
      </c>
      <c r="CX892">
        <v>1.7014511036538078E-2</v>
      </c>
      <c r="CY892">
        <v>0.26918773688828934</v>
      </c>
      <c r="CZ892">
        <v>0.32175648466376616</v>
      </c>
      <c r="DA892">
        <v>0.75789466751347323</v>
      </c>
      <c r="DB892">
        <v>1.3348334106685067E-2</v>
      </c>
      <c r="DC892">
        <v>0.6319335084212786</v>
      </c>
      <c r="DD892">
        <v>0.27366574700825258</v>
      </c>
      <c r="DE892">
        <v>0.59406895456904674</v>
      </c>
      <c r="DF892">
        <v>0.73220469693247936</v>
      </c>
      <c r="DG892">
        <v>0.20004095236972583</v>
      </c>
      <c r="DH892">
        <v>-0.10320463041942317</v>
      </c>
      <c r="DI892">
        <v>0.49995896901096504</v>
      </c>
      <c r="DJ892">
        <v>0.13849323395732413</v>
      </c>
      <c r="DK892">
        <v>-0.18132577131930883</v>
      </c>
      <c r="DL892">
        <v>0.66650026532074713</v>
      </c>
      <c r="DM892">
        <v>0.59794753819426993</v>
      </c>
      <c r="DN892">
        <v>0.39946792205977505</v>
      </c>
      <c r="DO892">
        <v>-2.1288823511490796E-2</v>
      </c>
      <c r="DR892">
        <f t="shared" si="303"/>
        <v>-1.9350164948871124E-2</v>
      </c>
      <c r="DS892">
        <f t="shared" si="315"/>
        <v>6.7985875739566271E-2</v>
      </c>
      <c r="DT892">
        <f t="shared" si="316"/>
        <v>4.1610988483222885E-3</v>
      </c>
      <c r="DU892">
        <f t="shared" si="317"/>
        <v>3.4627948244581083E-2</v>
      </c>
      <c r="DV892">
        <f t="shared" si="318"/>
        <v>6.2209282646147737E-2</v>
      </c>
      <c r="DW892">
        <f t="shared" si="319"/>
        <v>0.14125071435184758</v>
      </c>
      <c r="DX892">
        <f t="shared" si="320"/>
        <v>2.4260461258893496E-3</v>
      </c>
      <c r="DY892">
        <f t="shared" si="321"/>
        <v>9.4545257427389506E-2</v>
      </c>
      <c r="DZ892">
        <f t="shared" si="322"/>
        <v>7.073053541734374E-2</v>
      </c>
      <c r="EA892">
        <f t="shared" si="304"/>
        <v>0.20697064419145225</v>
      </c>
      <c r="EB892">
        <f t="shared" si="305"/>
        <v>0.20438693473474509</v>
      </c>
      <c r="EC892">
        <f t="shared" si="306"/>
        <v>2.3330477999206279E-2</v>
      </c>
      <c r="ED892">
        <f t="shared" si="307"/>
        <v>-1.9736516512781757E-2</v>
      </c>
      <c r="EE892">
        <f t="shared" si="308"/>
        <v>0.11763096140308781</v>
      </c>
      <c r="EF892">
        <f t="shared" si="309"/>
        <v>3.1198564684001989E-2</v>
      </c>
      <c r="EG892">
        <f t="shared" si="310"/>
        <v>-1.4800290605954287E-2</v>
      </c>
      <c r="EH892">
        <f t="shared" si="311"/>
        <v>0.11884951405049461</v>
      </c>
      <c r="EI892">
        <f t="shared" si="312"/>
        <v>0.13663919787870996</v>
      </c>
      <c r="EJ892">
        <f t="shared" si="313"/>
        <v>4.9533985325428527E-2</v>
      </c>
      <c r="EK892">
        <f t="shared" si="314"/>
        <v>-3.7198971054628865E-3</v>
      </c>
    </row>
    <row r="893" spans="1:141" x14ac:dyDescent="0.3">
      <c r="A893" s="6">
        <f>('Base original'!A893-MIN('Base original'!A:A))/(MAX('Base original'!A:A)-MIN('Base original'!A:A))</f>
        <v>0.15044247787610621</v>
      </c>
      <c r="B893" s="6">
        <f>('Base original'!B893-MIN('Base original'!B:B))/(MAX('Base original'!B:B)-MIN('Base original'!B:B))</f>
        <v>0.61643835616438358</v>
      </c>
      <c r="C893" s="6">
        <f>('Base original'!C893-MIN('Base original'!C:C))/(MAX('Base original'!C:C)-MIN('Base original'!C:C))</f>
        <v>0</v>
      </c>
      <c r="D893" s="6">
        <f>('Base original'!D893-MIN('Base original'!D:D))/(MAX('Base original'!D:D)-MIN('Base original'!D:D))</f>
        <v>7.5342465753424667E-2</v>
      </c>
      <c r="E893" s="6">
        <f>('Base original'!E893-MIN('Base original'!E:E))/(MAX('Base original'!E:E)-MIN('Base original'!E:E))</f>
        <v>0.11853088480801337</v>
      </c>
      <c r="F893" s="6">
        <f>('Base original'!F893-MIN('Base original'!F:F))/(MAX('Base original'!F:F)-MIN('Base original'!F:F))</f>
        <v>0.23880597014925373</v>
      </c>
      <c r="G893" s="6">
        <f>('Base original'!G893-MIN('Base original'!G:G))/(MAX('Base original'!G:G)-MIN('Base original'!G:G))</f>
        <v>6.3604240282685506E-2</v>
      </c>
      <c r="H893" s="6">
        <f>('Base original'!H893-MIN('Base original'!H:H))/(MAX('Base original'!H:H)-MIN('Base original'!H:H))</f>
        <v>0.31571218795888262</v>
      </c>
      <c r="I893" s="6">
        <f>('Base original'!I893-MIN('Base original'!I:I))/(MAX('Base original'!I:I)-MIN('Base original'!I:I))</f>
        <v>0.66929133858267709</v>
      </c>
      <c r="J893" s="6">
        <f>('Base original'!J893-MIN('Base original'!J:J))/(MAX('Base original'!J:J)-MIN('Base original'!J:J))</f>
        <v>0.1317365269461078</v>
      </c>
      <c r="K893" s="6">
        <f>('Base original'!K893-MIN('Base original'!K:K))/(MAX('Base original'!K:K)-MIN('Base original'!K:K))</f>
        <v>0.43076923076923063</v>
      </c>
      <c r="L893" s="6">
        <f>'Base original'!L893</f>
        <v>4</v>
      </c>
      <c r="M893">
        <v>1261</v>
      </c>
      <c r="O893">
        <v>0.52378997831513219</v>
      </c>
      <c r="P893" t="str">
        <f>IF(O893&lt;=cockpit!C$11,"treino","teste")</f>
        <v>treino</v>
      </c>
      <c r="AP893" s="6">
        <v>0.48157536482624685</v>
      </c>
      <c r="AQ893" s="6">
        <v>1.3977634364723062</v>
      </c>
      <c r="AR893" s="6">
        <v>1.4177105801431247</v>
      </c>
      <c r="AS893" s="6">
        <v>1.6487853507311796</v>
      </c>
      <c r="AT893" s="6">
        <v>1.7845710525334064</v>
      </c>
      <c r="AU893" s="6">
        <v>1.52159930649214</v>
      </c>
      <c r="AV893" s="6">
        <v>1.3390220522732856</v>
      </c>
      <c r="AW893" s="6">
        <v>1.6931593297225416</v>
      </c>
      <c r="AX893" s="6">
        <v>0.93262427652637214</v>
      </c>
      <c r="AY893" s="6">
        <v>1.075647187854152</v>
      </c>
      <c r="AZ893" s="6">
        <v>1.2099800230638809</v>
      </c>
      <c r="BA893" s="6">
        <v>1.4623070091382326</v>
      </c>
      <c r="BB893" s="6">
        <v>1.1855357152533577</v>
      </c>
      <c r="BC893" s="6">
        <v>1.4010694187198443</v>
      </c>
      <c r="BD893" s="6">
        <v>1.1121478576082815</v>
      </c>
      <c r="BE893" s="6">
        <v>2.0350690226792807</v>
      </c>
      <c r="BF893" s="6">
        <v>1.2445014034591462</v>
      </c>
      <c r="BG893" s="6">
        <v>1.0378361795556315</v>
      </c>
      <c r="BH893" s="6">
        <v>1.2254237216936177</v>
      </c>
      <c r="BI893" s="6">
        <v>1.0824984241500375</v>
      </c>
      <c r="BL893" s="8">
        <f>IF(BL$1&lt;=cockpit!$C$15,1/(1+EXP(-(AP893+T$14))),0)</f>
        <v>0.654688781485119</v>
      </c>
      <c r="BM893" s="8">
        <f>IF(BM$1&lt;=cockpit!$C$15,1/(1+EXP(-(AQ893+U$14))),0)</f>
        <v>0.82014294861167369</v>
      </c>
      <c r="BN893" s="8">
        <f>IF(BN$1&lt;=cockpit!$C$15,1/(1+EXP(-(AR893+V$14))),0)</f>
        <v>0.82773284027360294</v>
      </c>
      <c r="BO893" s="8">
        <f>IF(BO$1&lt;=cockpit!$C$15,1/(1+EXP(-(AS893+W$14))),0)</f>
        <v>0.84774821774288833</v>
      </c>
      <c r="BP893" s="8">
        <f>IF(BP$1&lt;=cockpit!$C$15,1/(1+EXP(-(AT893+X$14))),0)</f>
        <v>0.86899377176550874</v>
      </c>
      <c r="BQ893" s="8">
        <f>IF(BQ$1&lt;=cockpit!$C$15,1/(1+EXP(-(AU893+Y$14))),0)</f>
        <v>0.87755409489742686</v>
      </c>
      <c r="BR893" s="8">
        <f>IF(BR$1&lt;=cockpit!$C$15,1/(1+EXP(-(AV893+Z$14))),0)</f>
        <v>0.85011930756267517</v>
      </c>
      <c r="BS893" s="8">
        <f>IF(BS$1&lt;=cockpit!$C$15,1/(1+EXP(-(AW893+AA$14))),0)</f>
        <v>0.85838301630522074</v>
      </c>
      <c r="BT893" s="8">
        <f>IF(BT$1&lt;=cockpit!$C$15,1/(1+EXP(-(AX893+AB$14))),0)</f>
        <v>0.73625273594642704</v>
      </c>
      <c r="BU893" s="8">
        <f>IF(BU$1&lt;=cockpit!$C$15,1/(1+EXP(-(AY893+AC$14))),0)</f>
        <v>0.75328693427827786</v>
      </c>
      <c r="BV893" s="8">
        <f>IF(BV$1&lt;=cockpit!$C$15,1/(1+EXP(-(AZ893+AD$14))),0)</f>
        <v>0.82992539071250793</v>
      </c>
      <c r="BW893" s="8">
        <f>IF(BW$1&lt;=cockpit!$C$15,1/(1+EXP(-(BA893+AE$14))),0)</f>
        <v>0.86859291201630462</v>
      </c>
      <c r="BX893" s="8">
        <f>IF(BX$1&lt;=cockpit!$C$15,1/(1+EXP(-(BB893+AF$14))),0)</f>
        <v>0.87165713721229199</v>
      </c>
      <c r="BY893" s="8">
        <f>IF(BY$1&lt;=cockpit!$C$15,1/(1+EXP(-(BC893+AG$14))),0)</f>
        <v>0.79777938396057901</v>
      </c>
      <c r="BZ893" s="8">
        <f>IF(BZ$1&lt;=cockpit!$C$15,1/(1+EXP(-(BD893+AH$14))),0)</f>
        <v>0.80481620855088121</v>
      </c>
      <c r="CA893" s="8">
        <f>IF(CA$1&lt;=cockpit!$C$15,1/(1+EXP(-(BE893+AI$14))),0)</f>
        <v>0.95284990896277277</v>
      </c>
      <c r="CB893" s="8">
        <f>IF(CB$1&lt;=cockpit!$C$15,1/(1+EXP(-(BF893+AJ$14))),0)</f>
        <v>0.83990288479946917</v>
      </c>
      <c r="CC893" s="8">
        <f>IF(CC$1&lt;=cockpit!$C$15,1/(1+EXP(-(BG893+AK$14))),0)</f>
        <v>0.77298900054747532</v>
      </c>
      <c r="CD893" s="8">
        <f>IF(CD$1&lt;=cockpit!$C$15,1/(1+EXP(-(BH893+AL$14))),0)</f>
        <v>0.89626892664612534</v>
      </c>
      <c r="CE893" s="8">
        <f>IF(CE$1&lt;=cockpit!$C$15,1/(1+EXP(-(BI893+AM$14))),0)</f>
        <v>0.83536676771299634</v>
      </c>
      <c r="CH893" s="6">
        <v>5.6315486697039372</v>
      </c>
      <c r="CK893" s="9">
        <f t="shared" si="300"/>
        <v>5.6315486697039372</v>
      </c>
      <c r="CM893" s="9">
        <f t="shared" si="301"/>
        <v>2.6619510616126871</v>
      </c>
      <c r="CP893">
        <f t="shared" si="302"/>
        <v>1.6315486697039372</v>
      </c>
      <c r="CV893">
        <v>-0.12793919049169111</v>
      </c>
      <c r="CW893">
        <v>0.66920355412174704</v>
      </c>
      <c r="CX893">
        <v>2.7617128538924458E-2</v>
      </c>
      <c r="CY893">
        <v>0.43693246986536327</v>
      </c>
      <c r="CZ893">
        <v>0.52225950990359626</v>
      </c>
      <c r="DA893">
        <v>1.2301778409462765</v>
      </c>
      <c r="DB893">
        <v>2.1666368079175678E-2</v>
      </c>
      <c r="DC893">
        <v>1.025723800857161</v>
      </c>
      <c r="DD893">
        <v>0.44420095855810626</v>
      </c>
      <c r="DE893">
        <v>0.96426389474757679</v>
      </c>
      <c r="DF893">
        <v>1.1884791275261315</v>
      </c>
      <c r="DG893">
        <v>0.32469676517766438</v>
      </c>
      <c r="DH893">
        <v>-0.1675167472038816</v>
      </c>
      <c r="DI893">
        <v>0.81150913368670941</v>
      </c>
      <c r="DJ893">
        <v>0.22479549578340294</v>
      </c>
      <c r="DK893">
        <v>-0.29431919161186093</v>
      </c>
      <c r="DL893">
        <v>1.0818308830069996</v>
      </c>
      <c r="DM893">
        <v>0.97055942344638746</v>
      </c>
      <c r="DN893">
        <v>0.64839694346847143</v>
      </c>
      <c r="DO893">
        <v>-3.4554985100467818E-2</v>
      </c>
      <c r="DR893">
        <f t="shared" si="303"/>
        <v>-7.3102227227958241E-2</v>
      </c>
      <c r="DS893">
        <f t="shared" si="315"/>
        <v>0.21907418543643278</v>
      </c>
      <c r="DT893">
        <f t="shared" si="316"/>
        <v>8.6954833890798919E-3</v>
      </c>
      <c r="DU893">
        <f t="shared" si="317"/>
        <v>0.12291913544279268</v>
      </c>
      <c r="DV893">
        <f t="shared" si="318"/>
        <v>0.1278751494126841</v>
      </c>
      <c r="DW893">
        <f t="shared" si="319"/>
        <v>0.28281642237238452</v>
      </c>
      <c r="DX893">
        <f t="shared" si="320"/>
        <v>6.0080223989009531E-3</v>
      </c>
      <c r="DY893">
        <f t="shared" si="321"/>
        <v>0.26994855114604566</v>
      </c>
      <c r="DZ893">
        <f t="shared" si="322"/>
        <v>0.20341379284836753</v>
      </c>
      <c r="EA893">
        <f t="shared" si="304"/>
        <v>0.41710082803231585</v>
      </c>
      <c r="EB893">
        <f t="shared" si="305"/>
        <v>0.36988304478195655</v>
      </c>
      <c r="EC893">
        <f t="shared" si="306"/>
        <v>7.9728106583600494E-2</v>
      </c>
      <c r="ED893">
        <f t="shared" si="307"/>
        <v>-4.0239840297173368E-2</v>
      </c>
      <c r="EE893">
        <f t="shared" si="308"/>
        <v>0.29502256678308314</v>
      </c>
      <c r="EF893">
        <f t="shared" si="309"/>
        <v>7.9188904973709395E-2</v>
      </c>
      <c r="EG893">
        <f t="shared" si="310"/>
        <v>-2.7100043213273646E-2</v>
      </c>
      <c r="EH893">
        <f t="shared" si="311"/>
        <v>0.3186675062890032</v>
      </c>
      <c r="EI893">
        <f t="shared" si="312"/>
        <v>0.39063852610854166</v>
      </c>
      <c r="EJ893">
        <f t="shared" si="313"/>
        <v>0.12754098278988707</v>
      </c>
      <c r="EK893">
        <f t="shared" si="314"/>
        <v>-1.044121596523474E-2</v>
      </c>
    </row>
    <row r="894" spans="1:141" x14ac:dyDescent="0.3">
      <c r="A894" s="6">
        <f>('Base original'!A894-MIN('Base original'!A:A))/(MAX('Base original'!A:A)-MIN('Base original'!A:A))</f>
        <v>0.46017699115044253</v>
      </c>
      <c r="B894" s="6">
        <f>('Base original'!B894-MIN('Base original'!B:B))/(MAX('Base original'!B:B)-MIN('Base original'!B:B))</f>
        <v>0.22602739726027399</v>
      </c>
      <c r="C894" s="6">
        <f>('Base original'!C894-MIN('Base original'!C:C))/(MAX('Base original'!C:C)-MIN('Base original'!C:C))</f>
        <v>0.38</v>
      </c>
      <c r="D894" s="6">
        <f>('Base original'!D894-MIN('Base original'!D:D))/(MAX('Base original'!D:D)-MIN('Base original'!D:D))</f>
        <v>0.10958904109589042</v>
      </c>
      <c r="E894" s="6">
        <f>('Base original'!E894-MIN('Base original'!E:E))/(MAX('Base original'!E:E)-MIN('Base original'!E:E))</f>
        <v>0.11519198664440736</v>
      </c>
      <c r="F894" s="6">
        <f>('Base original'!F894-MIN('Base original'!F:F))/(MAX('Base original'!F:F)-MIN('Base original'!F:F))</f>
        <v>0.4925373134328358</v>
      </c>
      <c r="G894" s="6">
        <f>('Base original'!G894-MIN('Base original'!G:G))/(MAX('Base original'!G:G)-MIN('Base original'!G:G))</f>
        <v>0.21201413427561838</v>
      </c>
      <c r="H894" s="6">
        <f>('Base original'!H894-MIN('Base original'!H:H))/(MAX('Base original'!H:H)-MIN('Base original'!H:H))</f>
        <v>0.52790014684288167</v>
      </c>
      <c r="I894" s="6">
        <f>('Base original'!I894-MIN('Base original'!I:I))/(MAX('Base original'!I:I)-MIN('Base original'!I:I))</f>
        <v>0.32283464566929121</v>
      </c>
      <c r="J894" s="6">
        <f>('Base original'!J894-MIN('Base original'!J:J))/(MAX('Base original'!J:J)-MIN('Base original'!J:J))</f>
        <v>0.1497005988023952</v>
      </c>
      <c r="K894" s="6">
        <f>('Base original'!K894-MIN('Base original'!K:K))/(MAX('Base original'!K:K)-MIN('Base original'!K:K))</f>
        <v>0.21538461538461545</v>
      </c>
      <c r="L894" s="6">
        <f>'Base original'!L894</f>
        <v>5</v>
      </c>
      <c r="M894">
        <v>1262</v>
      </c>
      <c r="O894">
        <v>0.41756870319358907</v>
      </c>
      <c r="P894" t="str">
        <f>IF(O894&lt;=cockpit!C$11,"treino","teste")</f>
        <v>treino</v>
      </c>
      <c r="AP894" s="6">
        <v>1.0738492878340506</v>
      </c>
      <c r="AQ894" s="6">
        <v>1.7543478187874273</v>
      </c>
      <c r="AR894" s="6">
        <v>1.6499628720879946</v>
      </c>
      <c r="AS894" s="6">
        <v>1.9557448730388745</v>
      </c>
      <c r="AT894" s="6">
        <v>1.8936091877990182</v>
      </c>
      <c r="AU894" s="6">
        <v>1.6335558860407811</v>
      </c>
      <c r="AV894" s="6">
        <v>1.6445819038703184</v>
      </c>
      <c r="AW894" s="6">
        <v>2.1601897037880371</v>
      </c>
      <c r="AX894" s="6">
        <v>1.168199746183608</v>
      </c>
      <c r="AY894" s="6">
        <v>1.4092818301079877</v>
      </c>
      <c r="AZ894" s="6">
        <v>1.2628646228153786</v>
      </c>
      <c r="BA894" s="6">
        <v>1.7474194690921252</v>
      </c>
      <c r="BB894" s="6">
        <v>1.2465329338649402</v>
      </c>
      <c r="BC894" s="6">
        <v>1.3866997006603179</v>
      </c>
      <c r="BD894" s="6">
        <v>1.2765999472567731</v>
      </c>
      <c r="BE894" s="6">
        <v>1.7465937941231626</v>
      </c>
      <c r="BF894" s="6">
        <v>1.5481463382834901</v>
      </c>
      <c r="BG894" s="6">
        <v>1.3839049453532983</v>
      </c>
      <c r="BH894" s="6">
        <v>1.4595496710840645</v>
      </c>
      <c r="BI894" s="6">
        <v>1.3445274969740333</v>
      </c>
      <c r="BL894" s="8">
        <f>IF(BL$1&lt;=cockpit!$C$15,1/(1+EXP(-(AP894+T$14))),0)</f>
        <v>0.77416629811415505</v>
      </c>
      <c r="BM894" s="8">
        <f>IF(BM$1&lt;=cockpit!$C$15,1/(1+EXP(-(AQ894+U$14))),0)</f>
        <v>0.86690897134845502</v>
      </c>
      <c r="BN894" s="8">
        <f>IF(BN$1&lt;=cockpit!$C$15,1/(1+EXP(-(AR894+V$14))),0)</f>
        <v>0.85837960296563698</v>
      </c>
      <c r="BO894" s="8">
        <f>IF(BO$1&lt;=cockpit!$C$15,1/(1+EXP(-(AS894+W$14))),0)</f>
        <v>0.88329476686922692</v>
      </c>
      <c r="BP894" s="8">
        <f>IF(BP$1&lt;=cockpit!$C$15,1/(1+EXP(-(AT894+X$14))),0)</f>
        <v>0.8809155886521709</v>
      </c>
      <c r="BQ894" s="8">
        <f>IF(BQ$1&lt;=cockpit!$C$15,1/(1+EXP(-(AU894+Y$14))),0)</f>
        <v>0.88908471760661989</v>
      </c>
      <c r="BR894" s="8">
        <f>IF(BR$1&lt;=cockpit!$C$15,1/(1+EXP(-(AV894+Z$14))),0)</f>
        <v>0.88504492018197323</v>
      </c>
      <c r="BS894" s="8">
        <f>IF(BS$1&lt;=cockpit!$C$15,1/(1+EXP(-(AW894+AA$14))),0)</f>
        <v>0.90627303234094314</v>
      </c>
      <c r="BT894" s="8">
        <f>IF(BT$1&lt;=cockpit!$C$15,1/(1+EXP(-(AX894+AB$14))),0)</f>
        <v>0.77939730457161593</v>
      </c>
      <c r="BU894" s="8">
        <f>IF(BU$1&lt;=cockpit!$C$15,1/(1+EXP(-(AY894+AC$14))),0)</f>
        <v>0.80997609705041518</v>
      </c>
      <c r="BV894" s="8">
        <f>IF(BV$1&lt;=cockpit!$C$15,1/(1+EXP(-(AZ894+AD$14))),0)</f>
        <v>0.83726032247097537</v>
      </c>
      <c r="BW894" s="8">
        <f>IF(BW$1&lt;=cockpit!$C$15,1/(1+EXP(-(BA894+AE$14))),0)</f>
        <v>0.89786158104571623</v>
      </c>
      <c r="BX894" s="8">
        <f>IF(BX$1&lt;=cockpit!$C$15,1/(1+EXP(-(BB894+AF$14))),0)</f>
        <v>0.87832766603372969</v>
      </c>
      <c r="BY894" s="8">
        <f>IF(BY$1&lt;=cockpit!$C$15,1/(1+EXP(-(BC894+AG$14))),0)</f>
        <v>0.79545123203999146</v>
      </c>
      <c r="BZ894" s="8">
        <f>IF(BZ$1&lt;=cockpit!$C$15,1/(1+EXP(-(BD894+AH$14))),0)</f>
        <v>0.82936370060777431</v>
      </c>
      <c r="CA894" s="8">
        <f>IF(CA$1&lt;=cockpit!$C$15,1/(1+EXP(-(BE894+AI$14))),0)</f>
        <v>0.9380599123391814</v>
      </c>
      <c r="CB894" s="8">
        <f>IF(CB$1&lt;=cockpit!$C$15,1/(1+EXP(-(BF894+AJ$14))),0)</f>
        <v>0.87665742040568861</v>
      </c>
      <c r="CC894" s="8">
        <f>IF(CC$1&lt;=cockpit!$C$15,1/(1+EXP(-(BG894+AK$14))),0)</f>
        <v>0.82797385584760486</v>
      </c>
      <c r="CD894" s="8">
        <f>IF(CD$1&lt;=cockpit!$C$15,1/(1+EXP(-(BH894+AL$14))),0)</f>
        <v>0.91610498245590644</v>
      </c>
      <c r="CE894" s="8">
        <f>IF(CE$1&lt;=cockpit!$C$15,1/(1+EXP(-(BI894+AM$14))),0)</f>
        <v>0.86831933745410783</v>
      </c>
      <c r="CH894" s="6">
        <v>5.819371594140784</v>
      </c>
      <c r="CK894" s="9">
        <f t="shared" si="300"/>
        <v>5.819371594140784</v>
      </c>
      <c r="CM894" s="9">
        <f t="shared" si="301"/>
        <v>0.6713698092848096</v>
      </c>
      <c r="CP894">
        <f t="shared" si="302"/>
        <v>0.81937159414078398</v>
      </c>
      <c r="CV894">
        <v>-6.4251677202667154E-2</v>
      </c>
      <c r="CW894">
        <v>0.33607724558098179</v>
      </c>
      <c r="CX894">
        <v>1.3869454866238041E-2</v>
      </c>
      <c r="CY894">
        <v>0.21942958920766836</v>
      </c>
      <c r="CZ894">
        <v>0.26228123937151437</v>
      </c>
      <c r="DA894">
        <v>0.6178012322462475</v>
      </c>
      <c r="DB894">
        <v>1.0880954323904181E-2</v>
      </c>
      <c r="DC894">
        <v>0.51512342932986788</v>
      </c>
      <c r="DD894">
        <v>0.22307985921049203</v>
      </c>
      <c r="DE894">
        <v>0.48425796869123977</v>
      </c>
      <c r="DF894">
        <v>0.59685993768168899</v>
      </c>
      <c r="DG894">
        <v>0.16306427815252114</v>
      </c>
      <c r="DH894">
        <v>-8.4127716659920582E-2</v>
      </c>
      <c r="DI894">
        <v>0.40754379251790518</v>
      </c>
      <c r="DJ894">
        <v>0.11289337986413747</v>
      </c>
      <c r="DK894">
        <v>-0.14780851450848717</v>
      </c>
      <c r="DL894">
        <v>0.54330067601417509</v>
      </c>
      <c r="DM894">
        <v>0.48741961350250956</v>
      </c>
      <c r="DN894">
        <v>0.32562806557415147</v>
      </c>
      <c r="DO894">
        <v>-1.7353679821527562E-2</v>
      </c>
      <c r="DR894">
        <f t="shared" si="303"/>
        <v>-2.5743497378020799E-2</v>
      </c>
      <c r="DS894">
        <f t="shared" si="315"/>
        <v>8.3504721812455385E-2</v>
      </c>
      <c r="DT894">
        <f t="shared" si="316"/>
        <v>3.650224950804895E-3</v>
      </c>
      <c r="DU894">
        <f t="shared" si="317"/>
        <v>4.8228507270275819E-2</v>
      </c>
      <c r="DV894">
        <f t="shared" si="318"/>
        <v>5.8747778292629255E-2</v>
      </c>
      <c r="DW894">
        <f t="shared" si="319"/>
        <v>0.12944688203710231</v>
      </c>
      <c r="DX894">
        <f t="shared" si="320"/>
        <v>2.3578537208350501E-3</v>
      </c>
      <c r="DY894">
        <f t="shared" si="321"/>
        <v>9.2036686307044049E-2</v>
      </c>
      <c r="DZ894">
        <f t="shared" si="322"/>
        <v>8.7567732604548421E-2</v>
      </c>
      <c r="EA894">
        <f t="shared" si="304"/>
        <v>0.166555066970211</v>
      </c>
      <c r="EB894">
        <f t="shared" si="305"/>
        <v>0.1784582280380205</v>
      </c>
      <c r="EC894">
        <f t="shared" si="306"/>
        <v>3.1609126720541177E-2</v>
      </c>
      <c r="ED894">
        <f t="shared" si="307"/>
        <v>-1.9226591361429894E-2</v>
      </c>
      <c r="EE894">
        <f t="shared" si="308"/>
        <v>0.14967344813279523</v>
      </c>
      <c r="EF894">
        <f t="shared" si="309"/>
        <v>3.5240329189539427E-2</v>
      </c>
      <c r="EG894">
        <f t="shared" si="310"/>
        <v>-1.7743466319692616E-2</v>
      </c>
      <c r="EH894">
        <f t="shared" si="311"/>
        <v>0.12575876762384064</v>
      </c>
      <c r="EI894">
        <f t="shared" si="312"/>
        <v>0.15327362755976359</v>
      </c>
      <c r="EJ894">
        <f t="shared" si="313"/>
        <v>5.2345252448162398E-2</v>
      </c>
      <c r="EK894">
        <f t="shared" si="314"/>
        <v>-4.2693788296422723E-3</v>
      </c>
    </row>
    <row r="895" spans="1:141" x14ac:dyDescent="0.3">
      <c r="A895" s="6">
        <f>('Base original'!A895-MIN('Base original'!A:A))/(MAX('Base original'!A:A)-MIN('Base original'!A:A))</f>
        <v>0.3451327433628319</v>
      </c>
      <c r="B895" s="6">
        <f>('Base original'!B895-MIN('Base original'!B:B))/(MAX('Base original'!B:B)-MIN('Base original'!B:B))</f>
        <v>0.17123287671232876</v>
      </c>
      <c r="C895" s="6">
        <f>('Base original'!C895-MIN('Base original'!C:C))/(MAX('Base original'!C:C)-MIN('Base original'!C:C))</f>
        <v>0.32</v>
      </c>
      <c r="D895" s="6">
        <f>('Base original'!D895-MIN('Base original'!D:D))/(MAX('Base original'!D:D)-MIN('Base original'!D:D))</f>
        <v>6.164383561643836E-2</v>
      </c>
      <c r="E895" s="6">
        <f>('Base original'!E895-MIN('Base original'!E:E))/(MAX('Base original'!E:E)-MIN('Base original'!E:E))</f>
        <v>9.0150250417362285E-2</v>
      </c>
      <c r="F895" s="6">
        <f>('Base original'!F895-MIN('Base original'!F:F))/(MAX('Base original'!F:F)-MIN('Base original'!F:F))</f>
        <v>0.37313432835820898</v>
      </c>
      <c r="G895" s="6">
        <f>('Base original'!G895-MIN('Base original'!G:G))/(MAX('Base original'!G:G)-MIN('Base original'!G:G))</f>
        <v>0.15901060070671377</v>
      </c>
      <c r="H895" s="6">
        <f>('Base original'!H895-MIN('Base original'!H:H))/(MAX('Base original'!H:H)-MIN('Base original'!H:H))</f>
        <v>0.32966226138032345</v>
      </c>
      <c r="I895" s="6">
        <f>('Base original'!I895-MIN('Base original'!I:I))/(MAX('Base original'!I:I)-MIN('Base original'!I:I))</f>
        <v>0.50393700787401563</v>
      </c>
      <c r="J895" s="6">
        <f>('Base original'!J895-MIN('Base original'!J:J))/(MAX('Base original'!J:J)-MIN('Base original'!J:J))</f>
        <v>0.23353293413173651</v>
      </c>
      <c r="K895" s="6">
        <f>('Base original'!K895-MIN('Base original'!K:K))/(MAX('Base original'!K:K)-MIN('Base original'!K:K))</f>
        <v>0.52307692307692311</v>
      </c>
      <c r="L895" s="6">
        <f>'Base original'!L895</f>
        <v>6</v>
      </c>
      <c r="M895">
        <v>1264</v>
      </c>
      <c r="O895">
        <v>0.3668683116124426</v>
      </c>
      <c r="P895" t="str">
        <f>IF(O895&lt;=cockpit!C$11,"treino","teste")</f>
        <v>treino</v>
      </c>
      <c r="AP895" s="6">
        <v>0.95086533828704878</v>
      </c>
      <c r="AQ895" s="6">
        <v>1.5663441749654605</v>
      </c>
      <c r="AR895" s="6">
        <v>1.6489139531499113</v>
      </c>
      <c r="AS895" s="6">
        <v>1.724943048146522</v>
      </c>
      <c r="AT895" s="6">
        <v>1.7816906248383677</v>
      </c>
      <c r="AU895" s="6">
        <v>1.6160142184946991</v>
      </c>
      <c r="AV895" s="6">
        <v>1.5627961206862599</v>
      </c>
      <c r="AW895" s="6">
        <v>1.8850534537434704</v>
      </c>
      <c r="AX895" s="6">
        <v>1.0471790556505496</v>
      </c>
      <c r="AY895" s="6">
        <v>1.1340185409215922</v>
      </c>
      <c r="AZ895" s="6">
        <v>1.1272099740617616</v>
      </c>
      <c r="BA895" s="6">
        <v>1.6888665442820689</v>
      </c>
      <c r="BB895" s="6">
        <v>1.2089740717263526</v>
      </c>
      <c r="BC895" s="6">
        <v>1.3468652042140885</v>
      </c>
      <c r="BD895" s="6">
        <v>1.2728079234812362</v>
      </c>
      <c r="BE895" s="6">
        <v>1.8433234425754674</v>
      </c>
      <c r="BF895" s="6">
        <v>1.2779582591011991</v>
      </c>
      <c r="BG895" s="6">
        <v>1.3224058299207877</v>
      </c>
      <c r="BH895" s="6">
        <v>1.4222218643785585</v>
      </c>
      <c r="BI895" s="6">
        <v>1.2600245745794432</v>
      </c>
      <c r="BL895" s="8">
        <f>IF(BL$1&lt;=cockpit!$C$15,1/(1+EXP(-(AP895+T$14))),0)</f>
        <v>0.75194335357965891</v>
      </c>
      <c r="BM895" s="8">
        <f>IF(BM$1&lt;=cockpit!$C$15,1/(1+EXP(-(AQ895+U$14))),0)</f>
        <v>0.84368381500128686</v>
      </c>
      <c r="BN895" s="8">
        <f>IF(BN$1&lt;=cockpit!$C$15,1/(1+EXP(-(AR895+V$14))),0)</f>
        <v>0.85825204418165157</v>
      </c>
      <c r="BO895" s="8">
        <f>IF(BO$1&lt;=cockpit!$C$15,1/(1+EXP(-(AS895+W$14))),0)</f>
        <v>0.85731986293263884</v>
      </c>
      <c r="BP895" s="8">
        <f>IF(BP$1&lt;=cockpit!$C$15,1/(1+EXP(-(AT895+X$14))),0)</f>
        <v>0.86866550484276384</v>
      </c>
      <c r="BQ895" s="8">
        <f>IF(BQ$1&lt;=cockpit!$C$15,1/(1+EXP(-(AU895+Y$14))),0)</f>
        <v>0.88734303704908046</v>
      </c>
      <c r="BR895" s="8">
        <f>IF(BR$1&lt;=cockpit!$C$15,1/(1+EXP(-(AV895+Z$14))),0)</f>
        <v>0.8764583865453206</v>
      </c>
      <c r="BS895" s="8">
        <f>IF(BS$1&lt;=cockpit!$C$15,1/(1+EXP(-(AW895+AA$14))),0)</f>
        <v>0.88014652185412579</v>
      </c>
      <c r="BT895" s="8">
        <f>IF(BT$1&lt;=cockpit!$C$15,1/(1+EXP(-(AX895+AB$14))),0)</f>
        <v>0.75788831748093621</v>
      </c>
      <c r="BU895" s="8">
        <f>IF(BU$1&lt;=cockpit!$C$15,1/(1+EXP(-(AY895+AC$14))),0)</f>
        <v>0.76397396218014779</v>
      </c>
      <c r="BV895" s="8">
        <f>IF(BV$1&lt;=cockpit!$C$15,1/(1+EXP(-(AZ895+AD$14))),0)</f>
        <v>0.81792151260606427</v>
      </c>
      <c r="BW895" s="8">
        <f>IF(BW$1&lt;=cockpit!$C$15,1/(1+EXP(-(BA895+AE$14))),0)</f>
        <v>0.89236544953841213</v>
      </c>
      <c r="BX895" s="8">
        <f>IF(BX$1&lt;=cockpit!$C$15,1/(1+EXP(-(BB895+AF$14))),0)</f>
        <v>0.8742564472725195</v>
      </c>
      <c r="BY895" s="8">
        <f>IF(BY$1&lt;=cockpit!$C$15,1/(1+EXP(-(BC895+AG$14))),0)</f>
        <v>0.7888935063629201</v>
      </c>
      <c r="BZ895" s="8">
        <f>IF(BZ$1&lt;=cockpit!$C$15,1/(1+EXP(-(BD895+AH$14))),0)</f>
        <v>0.82882638465957659</v>
      </c>
      <c r="CA895" s="8">
        <f>IF(CA$1&lt;=cockpit!$C$15,1/(1+EXP(-(BE895+AI$14))),0)</f>
        <v>0.94344774377106855</v>
      </c>
      <c r="CB895" s="8">
        <f>IF(CB$1&lt;=cockpit!$C$15,1/(1+EXP(-(BF895+AJ$14))),0)</f>
        <v>0.8443506995198411</v>
      </c>
      <c r="CC895" s="8">
        <f>IF(CC$1&lt;=cockpit!$C$15,1/(1+EXP(-(BG895+AK$14))),0)</f>
        <v>0.81903690037617172</v>
      </c>
      <c r="CD895" s="8">
        <f>IF(CD$1&lt;=cockpit!$C$15,1/(1+EXP(-(BH895+AL$14))),0)</f>
        <v>0.91319117271882855</v>
      </c>
      <c r="CE895" s="8">
        <f>IF(CE$1&lt;=cockpit!$C$15,1/(1+EXP(-(BI895+AM$14))),0)</f>
        <v>0.85835293517192635</v>
      </c>
      <c r="CH895" s="6">
        <v>5.7030568840226641</v>
      </c>
      <c r="CK895" s="9">
        <f t="shared" si="300"/>
        <v>5.7030568840226641</v>
      </c>
      <c r="CM895" s="9">
        <f t="shared" si="301"/>
        <v>8.8175214126329574E-2</v>
      </c>
      <c r="CP895">
        <f t="shared" si="302"/>
        <v>-0.29694311597733591</v>
      </c>
      <c r="CV895">
        <v>2.3285031323714383E-2</v>
      </c>
      <c r="CW895">
        <v>-0.12179556287467566</v>
      </c>
      <c r="CX895">
        <v>-5.0263386897204552E-3</v>
      </c>
      <c r="CY895">
        <v>-7.9522046435205579E-2</v>
      </c>
      <c r="CZ895">
        <v>-9.5051633518055859E-2</v>
      </c>
      <c r="DA895">
        <v>-0.22389331564540169</v>
      </c>
      <c r="DB895">
        <v>-3.9432956974000503E-3</v>
      </c>
      <c r="DC895">
        <v>-0.1866825226941661</v>
      </c>
      <c r="DD895">
        <v>-8.0844916982034443E-2</v>
      </c>
      <c r="DE895">
        <v>-0.17549677239033598</v>
      </c>
      <c r="DF895">
        <v>-0.21630411764895416</v>
      </c>
      <c r="DG895">
        <v>-5.9095061636814578E-2</v>
      </c>
      <c r="DH895">
        <v>3.0488177163685036E-2</v>
      </c>
      <c r="DI895">
        <v>-0.14769528808768359</v>
      </c>
      <c r="DJ895">
        <v>-4.0912953572942785E-2</v>
      </c>
      <c r="DK895">
        <v>5.3566319823616156E-2</v>
      </c>
      <c r="DL895">
        <v>-0.19689405490974671</v>
      </c>
      <c r="DM895">
        <v>-0.17664256346801729</v>
      </c>
      <c r="DN895">
        <v>-0.11800874369175052</v>
      </c>
      <c r="DO895">
        <v>6.2890339337197199E-3</v>
      </c>
      <c r="DR895">
        <f t="shared" si="303"/>
        <v>1.0119236691873918E-2</v>
      </c>
      <c r="DS895">
        <f t="shared" si="315"/>
        <v>-3.5101191384174231E-2</v>
      </c>
      <c r="DT895">
        <f t="shared" si="316"/>
        <v>-1.3239548444688093E-3</v>
      </c>
      <c r="DU895">
        <f t="shared" si="317"/>
        <v>-2.1073553247192643E-2</v>
      </c>
      <c r="DV895">
        <f t="shared" si="318"/>
        <v>-2.3327594776574555E-2</v>
      </c>
      <c r="DW895">
        <f t="shared" si="319"/>
        <v>-4.7604719473975127E-2</v>
      </c>
      <c r="DX895">
        <f t="shared" si="320"/>
        <v>-9.1413755568547255E-4</v>
      </c>
      <c r="DY895">
        <f t="shared" si="321"/>
        <v>-4.2067431709911299E-2</v>
      </c>
      <c r="DZ895">
        <f t="shared" si="322"/>
        <v>-3.4408025002188161E-2</v>
      </c>
      <c r="EA895">
        <f t="shared" si="304"/>
        <v>-7.306699049171507E-2</v>
      </c>
      <c r="EB895">
        <f t="shared" si="305"/>
        <v>-7.1597614510384003E-2</v>
      </c>
      <c r="EC895">
        <f t="shared" si="306"/>
        <v>-1.2036712889088063E-2</v>
      </c>
      <c r="ED895">
        <f t="shared" si="307"/>
        <v>7.1853214094705371E-3</v>
      </c>
      <c r="EE895">
        <f t="shared" si="308"/>
        <v>-5.5776687721121848E-2</v>
      </c>
      <c r="EF895">
        <f t="shared" si="309"/>
        <v>-1.280767018023873E-2</v>
      </c>
      <c r="EG895">
        <f t="shared" si="310"/>
        <v>5.8872789504333467E-3</v>
      </c>
      <c r="EH895">
        <f t="shared" si="311"/>
        <v>-5.6522749697455688E-2</v>
      </c>
      <c r="EI895">
        <f t="shared" si="312"/>
        <v>-5.8146943939132001E-2</v>
      </c>
      <c r="EJ895">
        <f t="shared" si="313"/>
        <v>-1.9599114252854613E-2</v>
      </c>
      <c r="EK895">
        <f t="shared" si="314"/>
        <v>1.6554639034505965E-3</v>
      </c>
    </row>
    <row r="896" spans="1:141" x14ac:dyDescent="0.3">
      <c r="A896" s="6">
        <f>('Base original'!A896-MIN('Base original'!A:A))/(MAX('Base original'!A:A)-MIN('Base original'!A:A))</f>
        <v>0.23008849557522126</v>
      </c>
      <c r="B896" s="6">
        <f>('Base original'!B896-MIN('Base original'!B:B))/(MAX('Base original'!B:B)-MIN('Base original'!B:B))</f>
        <v>0.30821917808219174</v>
      </c>
      <c r="C896" s="6">
        <f>('Base original'!C896-MIN('Base original'!C:C))/(MAX('Base original'!C:C)-MIN('Base original'!C:C))</f>
        <v>0.05</v>
      </c>
      <c r="D896" s="6">
        <f>('Base original'!D896-MIN('Base original'!D:D))/(MAX('Base original'!D:D)-MIN('Base original'!D:D))</f>
        <v>9.5890410958904104E-2</v>
      </c>
      <c r="E896" s="6">
        <f>('Base original'!E896-MIN('Base original'!E:E))/(MAX('Base original'!E:E)-MIN('Base original'!E:E))</f>
        <v>0.11519198664440736</v>
      </c>
      <c r="F896" s="6">
        <f>('Base original'!F896-MIN('Base original'!F:F))/(MAX('Base original'!F:F)-MIN('Base original'!F:F))</f>
        <v>0.22388059701492538</v>
      </c>
      <c r="G896" s="6">
        <f>('Base original'!G896-MIN('Base original'!G:G))/(MAX('Base original'!G:G)-MIN('Base original'!G:G))</f>
        <v>0.10600706713780919</v>
      </c>
      <c r="H896" s="6">
        <f>('Base original'!H896-MIN('Base original'!H:H))/(MAX('Base original'!H:H)-MIN('Base original'!H:H))</f>
        <v>0.40895741556534349</v>
      </c>
      <c r="I896" s="6">
        <f>('Base original'!I896-MIN('Base original'!I:I))/(MAX('Base original'!I:I)-MIN('Base original'!I:I))</f>
        <v>0.50393700787401563</v>
      </c>
      <c r="J896" s="6">
        <f>('Base original'!J896-MIN('Base original'!J:J))/(MAX('Base original'!J:J)-MIN('Base original'!J:J))</f>
        <v>0.16167664670658682</v>
      </c>
      <c r="K896" s="6">
        <f>('Base original'!K896-MIN('Base original'!K:K))/(MAX('Base original'!K:K)-MIN('Base original'!K:K))</f>
        <v>0.29230769230769238</v>
      </c>
      <c r="L896" s="6">
        <f>'Base original'!L896</f>
        <v>6</v>
      </c>
      <c r="M896">
        <v>1265</v>
      </c>
      <c r="O896">
        <v>0.47300052065462406</v>
      </c>
      <c r="P896" t="str">
        <f>IF(O896&lt;=cockpit!C$11,"treino","teste")</f>
        <v>treino</v>
      </c>
      <c r="AP896" s="6">
        <v>0.61812974343264959</v>
      </c>
      <c r="AQ896" s="6">
        <v>1.2093911105855597</v>
      </c>
      <c r="AR896" s="6">
        <v>1.2869630077155232</v>
      </c>
      <c r="AS896" s="6">
        <v>1.4613081620448991</v>
      </c>
      <c r="AT896" s="6">
        <v>1.5014726505442262</v>
      </c>
      <c r="AU896" s="6">
        <v>1.3508135684841627</v>
      </c>
      <c r="AV896" s="6">
        <v>1.3245849510448373</v>
      </c>
      <c r="AW896" s="6">
        <v>1.5342437214880271</v>
      </c>
      <c r="AX896" s="6">
        <v>0.79167019183985521</v>
      </c>
      <c r="AY896" s="6">
        <v>0.96132282968414295</v>
      </c>
      <c r="AZ896" s="6">
        <v>0.93842971982473311</v>
      </c>
      <c r="BA896" s="6">
        <v>1.3587205087376344</v>
      </c>
      <c r="BB896" s="6">
        <v>1.0663604190146772</v>
      </c>
      <c r="BC896" s="6">
        <v>1.1303276500063291</v>
      </c>
      <c r="BD896" s="6">
        <v>0.95346285304127598</v>
      </c>
      <c r="BE896" s="6">
        <v>1.6869207303981915</v>
      </c>
      <c r="BF896" s="6">
        <v>1.1002345140424024</v>
      </c>
      <c r="BG896" s="6">
        <v>0.94046956205904753</v>
      </c>
      <c r="BH896" s="6">
        <v>1.0884416786986171</v>
      </c>
      <c r="BI896" s="6">
        <v>0.99532835812843701</v>
      </c>
      <c r="BL896" s="8">
        <f>IF(BL$1&lt;=cockpit!$C$15,1/(1+EXP(-(AP896+T$14))),0)</f>
        <v>0.68487528297461064</v>
      </c>
      <c r="BM896" s="8">
        <f>IF(BM$1&lt;=cockpit!$C$15,1/(1+EXP(-(AQ896+U$14))),0)</f>
        <v>0.79066589813613508</v>
      </c>
      <c r="BN896" s="8">
        <f>IF(BN$1&lt;=cockpit!$C$15,1/(1+EXP(-(AR896+V$14))),0)</f>
        <v>0.80828368630212577</v>
      </c>
      <c r="BO896" s="8">
        <f>IF(BO$1&lt;=cockpit!$C$15,1/(1+EXP(-(AS896+W$14))),0)</f>
        <v>0.82194351977096158</v>
      </c>
      <c r="BP896" s="8">
        <f>IF(BP$1&lt;=cockpit!$C$15,1/(1+EXP(-(AT896+X$14))),0)</f>
        <v>0.83327148774523574</v>
      </c>
      <c r="BQ896" s="8">
        <f>IF(BQ$1&lt;=cockpit!$C$15,1/(1+EXP(-(AU896+Y$14))),0)</f>
        <v>0.85798860535699495</v>
      </c>
      <c r="BR896" s="8">
        <f>IF(BR$1&lt;=cockpit!$C$15,1/(1+EXP(-(AV896+Z$14))),0)</f>
        <v>0.84827046985842147</v>
      </c>
      <c r="BS896" s="8">
        <f>IF(BS$1&lt;=cockpit!$C$15,1/(1+EXP(-(AW896+AA$14))),0)</f>
        <v>0.83794391366463616</v>
      </c>
      <c r="BT896" s="8">
        <f>IF(BT$1&lt;=cockpit!$C$15,1/(1+EXP(-(AX896+AB$14))),0)</f>
        <v>0.70798713329252672</v>
      </c>
      <c r="BU896" s="8">
        <f>IF(BU$1&lt;=cockpit!$C$15,1/(1+EXP(-(AY896+AC$14))),0)</f>
        <v>0.73143116552727672</v>
      </c>
      <c r="BV896" s="8">
        <f>IF(BV$1&lt;=cockpit!$C$15,1/(1+EXP(-(AZ896+AD$14))),0)</f>
        <v>0.78810630642264612</v>
      </c>
      <c r="BW896" s="8">
        <f>IF(BW$1&lt;=cockpit!$C$15,1/(1+EXP(-(BA896+AE$14))),0)</f>
        <v>0.85631169231802895</v>
      </c>
      <c r="BX896" s="8">
        <f>IF(BX$1&lt;=cockpit!$C$15,1/(1+EXP(-(BB896+AF$14))),0)</f>
        <v>0.85772424704671779</v>
      </c>
      <c r="BY896" s="8">
        <f>IF(BY$1&lt;=cockpit!$C$15,1/(1+EXP(-(BC896+AG$14))),0)</f>
        <v>0.75058431530155145</v>
      </c>
      <c r="BZ896" s="8">
        <f>IF(BZ$1&lt;=cockpit!$C$15,1/(1+EXP(-(BD896+AH$14))),0)</f>
        <v>0.77867943802628659</v>
      </c>
      <c r="CA896" s="8">
        <f>IF(CA$1&lt;=cockpit!$C$15,1/(1+EXP(-(BE896+AI$14))),0)</f>
        <v>0.93450071502535481</v>
      </c>
      <c r="CB896" s="8">
        <f>IF(CB$1&lt;=cockpit!$C$15,1/(1+EXP(-(BF896+AJ$14))),0)</f>
        <v>0.81954069815136676</v>
      </c>
      <c r="CC896" s="8">
        <f>IF(CC$1&lt;=cockpit!$C$15,1/(1+EXP(-(BG896+AK$14))),0)</f>
        <v>0.75545109335431537</v>
      </c>
      <c r="CD896" s="8">
        <f>IF(CD$1&lt;=cockpit!$C$15,1/(1+EXP(-(BH896+AL$14))),0)</f>
        <v>0.88282482416097297</v>
      </c>
      <c r="CE896" s="8">
        <f>IF(CE$1&lt;=cockpit!$C$15,1/(1+EXP(-(BI896+AM$14))),0)</f>
        <v>0.82302537037403833</v>
      </c>
      <c r="CH896" s="6">
        <v>5.4659204913801842</v>
      </c>
      <c r="CK896" s="9">
        <f t="shared" si="300"/>
        <v>5.4659204913801842</v>
      </c>
      <c r="CM896" s="9">
        <f t="shared" si="301"/>
        <v>0.2852409215275839</v>
      </c>
      <c r="CP896">
        <f t="shared" si="302"/>
        <v>-0.53407950861981579</v>
      </c>
      <c r="CV896">
        <v>4.1880270726719168E-2</v>
      </c>
      <c r="CW896">
        <v>-0.2190605232860339</v>
      </c>
      <c r="CX896">
        <v>-9.040332484985307E-3</v>
      </c>
      <c r="CY896">
        <v>-0.14302771540862513</v>
      </c>
      <c r="CZ896">
        <v>-0.17095910627781219</v>
      </c>
      <c r="DA896">
        <v>-0.40269272318232197</v>
      </c>
      <c r="DB896">
        <v>-7.0923800387775113E-3</v>
      </c>
      <c r="DC896">
        <v>-0.33576568919690891</v>
      </c>
      <c r="DD896">
        <v>-0.14540701977233333</v>
      </c>
      <c r="DE896">
        <v>-0.31564708834586402</v>
      </c>
      <c r="DF896">
        <v>-0.38904285248765813</v>
      </c>
      <c r="DG896">
        <v>-0.10628790425724695</v>
      </c>
      <c r="DH896">
        <v>5.4835791106662986E-2</v>
      </c>
      <c r="DI896">
        <v>-0.26564356148722018</v>
      </c>
      <c r="DJ896">
        <v>-7.3585710409566699E-2</v>
      </c>
      <c r="DK896">
        <v>9.6343953540759503E-2</v>
      </c>
      <c r="DL896">
        <v>-0.35413206920205764</v>
      </c>
      <c r="DM896">
        <v>-0.31770789899552299</v>
      </c>
      <c r="DN896">
        <v>-0.21224958065214869</v>
      </c>
      <c r="DO896">
        <v>1.1311406031284247E-2</v>
      </c>
      <c r="DR896">
        <f t="shared" si="303"/>
        <v>2.2236155803973472E-2</v>
      </c>
      <c r="DS896">
        <f t="shared" si="315"/>
        <v>-8.2114275816563137E-2</v>
      </c>
      <c r="DT896">
        <f t="shared" si="316"/>
        <v>-3.1340797064765952E-3</v>
      </c>
      <c r="DU896">
        <f t="shared" si="317"/>
        <v>-4.6399456717680629E-2</v>
      </c>
      <c r="DV896">
        <f t="shared" si="318"/>
        <v>-5.2255125819547964E-2</v>
      </c>
      <c r="DW896">
        <f t="shared" si="319"/>
        <v>-0.10625271119557986</v>
      </c>
      <c r="DX896">
        <f t="shared" si="320"/>
        <v>-1.9889672700945421E-3</v>
      </c>
      <c r="DY896">
        <f t="shared" si="321"/>
        <v>-0.10000780970547678</v>
      </c>
      <c r="DZ896">
        <f t="shared" si="322"/>
        <v>-7.2522364597078573E-2</v>
      </c>
      <c r="EA896">
        <f t="shared" si="304"/>
        <v>-0.14677856332883901</v>
      </c>
      <c r="EB896">
        <f t="shared" si="305"/>
        <v>-0.14740384327581416</v>
      </c>
      <c r="EC896">
        <f t="shared" si="306"/>
        <v>-2.8350203058300705E-2</v>
      </c>
      <c r="ED896">
        <f t="shared" si="307"/>
        <v>1.4493599474105889E-2</v>
      </c>
      <c r="EE896">
        <f t="shared" si="308"/>
        <v>-0.11598613805686935</v>
      </c>
      <c r="EF896">
        <f t="shared" si="309"/>
        <v>-2.8967628077370595E-2</v>
      </c>
      <c r="EG896">
        <f t="shared" si="310"/>
        <v>1.2207589514749281E-2</v>
      </c>
      <c r="EH896">
        <f t="shared" si="311"/>
        <v>-0.1162803429265679</v>
      </c>
      <c r="EI896">
        <f t="shared" si="312"/>
        <v>-0.13638998217974599</v>
      </c>
      <c r="EJ896">
        <f t="shared" si="313"/>
        <v>-4.6826572492971202E-2</v>
      </c>
      <c r="EK896">
        <f t="shared" si="314"/>
        <v>3.6493903280451173E-3</v>
      </c>
    </row>
    <row r="897" spans="1:141" x14ac:dyDescent="0.3">
      <c r="A897" s="6">
        <f>('Base original'!A897-MIN('Base original'!A:A))/(MAX('Base original'!A:A)-MIN('Base original'!A:A))</f>
        <v>0.23008849557522126</v>
      </c>
      <c r="B897" s="6">
        <f>('Base original'!B897-MIN('Base original'!B:B))/(MAX('Base original'!B:B)-MIN('Base original'!B:B))</f>
        <v>0.30821917808219174</v>
      </c>
      <c r="C897" s="6">
        <f>('Base original'!C897-MIN('Base original'!C:C))/(MAX('Base original'!C:C)-MIN('Base original'!C:C))</f>
        <v>0.05</v>
      </c>
      <c r="D897" s="6">
        <f>('Base original'!D897-MIN('Base original'!D:D))/(MAX('Base original'!D:D)-MIN('Base original'!D:D))</f>
        <v>9.5890410958904104E-2</v>
      </c>
      <c r="E897" s="6">
        <f>('Base original'!E897-MIN('Base original'!E:E))/(MAX('Base original'!E:E)-MIN('Base original'!E:E))</f>
        <v>0.11519198664440736</v>
      </c>
      <c r="F897" s="6">
        <f>('Base original'!F897-MIN('Base original'!F:F))/(MAX('Base original'!F:F)-MIN('Base original'!F:F))</f>
        <v>0.22388059701492538</v>
      </c>
      <c r="G897" s="6">
        <f>('Base original'!G897-MIN('Base original'!G:G))/(MAX('Base original'!G:G)-MIN('Base original'!G:G))</f>
        <v>0.10600706713780919</v>
      </c>
      <c r="H897" s="6">
        <f>('Base original'!H897-MIN('Base original'!H:H))/(MAX('Base original'!H:H)-MIN('Base original'!H:H))</f>
        <v>0.40895741556534349</v>
      </c>
      <c r="I897" s="6">
        <f>('Base original'!I897-MIN('Base original'!I:I))/(MAX('Base original'!I:I)-MIN('Base original'!I:I))</f>
        <v>0.50393700787401563</v>
      </c>
      <c r="J897" s="6">
        <f>('Base original'!J897-MIN('Base original'!J:J))/(MAX('Base original'!J:J)-MIN('Base original'!J:J))</f>
        <v>0.16167664670658682</v>
      </c>
      <c r="K897" s="6">
        <f>('Base original'!K897-MIN('Base original'!K:K))/(MAX('Base original'!K:K)-MIN('Base original'!K:K))</f>
        <v>0.29230769230769238</v>
      </c>
      <c r="L897" s="6">
        <f>'Base original'!L897</f>
        <v>6</v>
      </c>
      <c r="M897">
        <v>1266</v>
      </c>
      <c r="O897">
        <v>0.3969972808770037</v>
      </c>
      <c r="P897" t="str">
        <f>IF(O897&lt;=cockpit!C$11,"treino","teste")</f>
        <v>treino</v>
      </c>
      <c r="AP897" s="6">
        <v>0.61812974343264959</v>
      </c>
      <c r="AQ897" s="6">
        <v>1.2093911105855597</v>
      </c>
      <c r="AR897" s="6">
        <v>1.2869630077155232</v>
      </c>
      <c r="AS897" s="6">
        <v>1.4613081620448991</v>
      </c>
      <c r="AT897" s="6">
        <v>1.5014726505442262</v>
      </c>
      <c r="AU897" s="6">
        <v>1.3508135684841627</v>
      </c>
      <c r="AV897" s="6">
        <v>1.3245849510448373</v>
      </c>
      <c r="AW897" s="6">
        <v>1.5342437214880271</v>
      </c>
      <c r="AX897" s="6">
        <v>0.79167019183985521</v>
      </c>
      <c r="AY897" s="6">
        <v>0.96132282968414295</v>
      </c>
      <c r="AZ897" s="6">
        <v>0.93842971982473311</v>
      </c>
      <c r="BA897" s="6">
        <v>1.3587205087376344</v>
      </c>
      <c r="BB897" s="6">
        <v>1.0663604190146772</v>
      </c>
      <c r="BC897" s="6">
        <v>1.1303276500063291</v>
      </c>
      <c r="BD897" s="6">
        <v>0.95346285304127598</v>
      </c>
      <c r="BE897" s="6">
        <v>1.6869207303981915</v>
      </c>
      <c r="BF897" s="6">
        <v>1.1002345140424024</v>
      </c>
      <c r="BG897" s="6">
        <v>0.94046956205904753</v>
      </c>
      <c r="BH897" s="6">
        <v>1.0884416786986171</v>
      </c>
      <c r="BI897" s="6">
        <v>0.99532835812843701</v>
      </c>
      <c r="BL897" s="8">
        <f>IF(BL$1&lt;=cockpit!$C$15,1/(1+EXP(-(AP897+T$14))),0)</f>
        <v>0.68487528297461064</v>
      </c>
      <c r="BM897" s="8">
        <f>IF(BM$1&lt;=cockpit!$C$15,1/(1+EXP(-(AQ897+U$14))),0)</f>
        <v>0.79066589813613508</v>
      </c>
      <c r="BN897" s="8">
        <f>IF(BN$1&lt;=cockpit!$C$15,1/(1+EXP(-(AR897+V$14))),0)</f>
        <v>0.80828368630212577</v>
      </c>
      <c r="BO897" s="8">
        <f>IF(BO$1&lt;=cockpit!$C$15,1/(1+EXP(-(AS897+W$14))),0)</f>
        <v>0.82194351977096158</v>
      </c>
      <c r="BP897" s="8">
        <f>IF(BP$1&lt;=cockpit!$C$15,1/(1+EXP(-(AT897+X$14))),0)</f>
        <v>0.83327148774523574</v>
      </c>
      <c r="BQ897" s="8">
        <f>IF(BQ$1&lt;=cockpit!$C$15,1/(1+EXP(-(AU897+Y$14))),0)</f>
        <v>0.85798860535699495</v>
      </c>
      <c r="BR897" s="8">
        <f>IF(BR$1&lt;=cockpit!$C$15,1/(1+EXP(-(AV897+Z$14))),0)</f>
        <v>0.84827046985842147</v>
      </c>
      <c r="BS897" s="8">
        <f>IF(BS$1&lt;=cockpit!$C$15,1/(1+EXP(-(AW897+AA$14))),0)</f>
        <v>0.83794391366463616</v>
      </c>
      <c r="BT897" s="8">
        <f>IF(BT$1&lt;=cockpit!$C$15,1/(1+EXP(-(AX897+AB$14))),0)</f>
        <v>0.70798713329252672</v>
      </c>
      <c r="BU897" s="8">
        <f>IF(BU$1&lt;=cockpit!$C$15,1/(1+EXP(-(AY897+AC$14))),0)</f>
        <v>0.73143116552727672</v>
      </c>
      <c r="BV897" s="8">
        <f>IF(BV$1&lt;=cockpit!$C$15,1/(1+EXP(-(AZ897+AD$14))),0)</f>
        <v>0.78810630642264612</v>
      </c>
      <c r="BW897" s="8">
        <f>IF(BW$1&lt;=cockpit!$C$15,1/(1+EXP(-(BA897+AE$14))),0)</f>
        <v>0.85631169231802895</v>
      </c>
      <c r="BX897" s="8">
        <f>IF(BX$1&lt;=cockpit!$C$15,1/(1+EXP(-(BB897+AF$14))),0)</f>
        <v>0.85772424704671779</v>
      </c>
      <c r="BY897" s="8">
        <f>IF(BY$1&lt;=cockpit!$C$15,1/(1+EXP(-(BC897+AG$14))),0)</f>
        <v>0.75058431530155145</v>
      </c>
      <c r="BZ897" s="8">
        <f>IF(BZ$1&lt;=cockpit!$C$15,1/(1+EXP(-(BD897+AH$14))),0)</f>
        <v>0.77867943802628659</v>
      </c>
      <c r="CA897" s="8">
        <f>IF(CA$1&lt;=cockpit!$C$15,1/(1+EXP(-(BE897+AI$14))),0)</f>
        <v>0.93450071502535481</v>
      </c>
      <c r="CB897" s="8">
        <f>IF(CB$1&lt;=cockpit!$C$15,1/(1+EXP(-(BF897+AJ$14))),0)</f>
        <v>0.81954069815136676</v>
      </c>
      <c r="CC897" s="8">
        <f>IF(CC$1&lt;=cockpit!$C$15,1/(1+EXP(-(BG897+AK$14))),0)</f>
        <v>0.75545109335431537</v>
      </c>
      <c r="CD897" s="8">
        <f>IF(CD$1&lt;=cockpit!$C$15,1/(1+EXP(-(BH897+AL$14))),0)</f>
        <v>0.88282482416097297</v>
      </c>
      <c r="CE897" s="8">
        <f>IF(CE$1&lt;=cockpit!$C$15,1/(1+EXP(-(BI897+AM$14))),0)</f>
        <v>0.82302537037403833</v>
      </c>
      <c r="CH897" s="6">
        <v>5.4659204913801842</v>
      </c>
      <c r="CK897" s="9">
        <f t="shared" si="300"/>
        <v>5.4659204913801842</v>
      </c>
      <c r="CM897" s="9">
        <f t="shared" si="301"/>
        <v>0.2852409215275839</v>
      </c>
      <c r="CP897">
        <f t="shared" si="302"/>
        <v>-0.53407950861981579</v>
      </c>
      <c r="CV897">
        <v>4.1880270726719168E-2</v>
      </c>
      <c r="CW897">
        <v>-0.2190605232860339</v>
      </c>
      <c r="CX897">
        <v>-9.040332484985307E-3</v>
      </c>
      <c r="CY897">
        <v>-0.14302771540862513</v>
      </c>
      <c r="CZ897">
        <v>-0.17095910627781219</v>
      </c>
      <c r="DA897">
        <v>-0.40269272318232197</v>
      </c>
      <c r="DB897">
        <v>-7.0923800387775113E-3</v>
      </c>
      <c r="DC897">
        <v>-0.33576568919690891</v>
      </c>
      <c r="DD897">
        <v>-0.14540701977233333</v>
      </c>
      <c r="DE897">
        <v>-0.31564708834586402</v>
      </c>
      <c r="DF897">
        <v>-0.38904285248765813</v>
      </c>
      <c r="DG897">
        <v>-0.10628790425724695</v>
      </c>
      <c r="DH897">
        <v>5.4835791106662986E-2</v>
      </c>
      <c r="DI897">
        <v>-0.26564356148722018</v>
      </c>
      <c r="DJ897">
        <v>-7.3585710409566699E-2</v>
      </c>
      <c r="DK897">
        <v>9.6343953540759503E-2</v>
      </c>
      <c r="DL897">
        <v>-0.35413206920205764</v>
      </c>
      <c r="DM897">
        <v>-0.31770789899552299</v>
      </c>
      <c r="DN897">
        <v>-0.21224958065214869</v>
      </c>
      <c r="DO897">
        <v>1.1311406031284247E-2</v>
      </c>
      <c r="DR897">
        <f t="shared" si="303"/>
        <v>2.2236155803973472E-2</v>
      </c>
      <c r="DS897">
        <f t="shared" si="315"/>
        <v>-8.2114275816563137E-2</v>
      </c>
      <c r="DT897">
        <f t="shared" si="316"/>
        <v>-3.1340797064765952E-3</v>
      </c>
      <c r="DU897">
        <f t="shared" si="317"/>
        <v>-4.6399456717680629E-2</v>
      </c>
      <c r="DV897">
        <f t="shared" si="318"/>
        <v>-5.2255125819547964E-2</v>
      </c>
      <c r="DW897">
        <f t="shared" si="319"/>
        <v>-0.10625271119557986</v>
      </c>
      <c r="DX897">
        <f t="shared" si="320"/>
        <v>-1.9889672700945421E-3</v>
      </c>
      <c r="DY897">
        <f t="shared" si="321"/>
        <v>-0.10000780970547678</v>
      </c>
      <c r="DZ897">
        <f t="shared" si="322"/>
        <v>-7.2522364597078573E-2</v>
      </c>
      <c r="EA897">
        <f t="shared" si="304"/>
        <v>-0.14677856332883901</v>
      </c>
      <c r="EB897">
        <f t="shared" si="305"/>
        <v>-0.14740384327581416</v>
      </c>
      <c r="EC897">
        <f t="shared" si="306"/>
        <v>-2.8350203058300705E-2</v>
      </c>
      <c r="ED897">
        <f t="shared" si="307"/>
        <v>1.4493599474105889E-2</v>
      </c>
      <c r="EE897">
        <f t="shared" si="308"/>
        <v>-0.11598613805686935</v>
      </c>
      <c r="EF897">
        <f t="shared" si="309"/>
        <v>-2.8967628077370595E-2</v>
      </c>
      <c r="EG897">
        <f t="shared" si="310"/>
        <v>1.2207589514749281E-2</v>
      </c>
      <c r="EH897">
        <f t="shared" si="311"/>
        <v>-0.1162803429265679</v>
      </c>
      <c r="EI897">
        <f t="shared" si="312"/>
        <v>-0.13638998217974599</v>
      </c>
      <c r="EJ897">
        <f t="shared" si="313"/>
        <v>-4.6826572492971202E-2</v>
      </c>
      <c r="EK897">
        <f t="shared" si="314"/>
        <v>3.6493903280451173E-3</v>
      </c>
    </row>
    <row r="898" spans="1:141" x14ac:dyDescent="0.3">
      <c r="A898" s="6">
        <f>('Base original'!A898-MIN('Base original'!A:A))/(MAX('Base original'!A:A)-MIN('Base original'!A:A))</f>
        <v>0.51327433628318586</v>
      </c>
      <c r="B898" s="6">
        <f>('Base original'!B898-MIN('Base original'!B:B))/(MAX('Base original'!B:B)-MIN('Base original'!B:B))</f>
        <v>0.21232876712328769</v>
      </c>
      <c r="C898" s="6">
        <f>('Base original'!C898-MIN('Base original'!C:C))/(MAX('Base original'!C:C)-MIN('Base original'!C:C))</f>
        <v>0.5</v>
      </c>
      <c r="D898" s="6">
        <f>('Base original'!D898-MIN('Base original'!D:D))/(MAX('Base original'!D:D)-MIN('Base original'!D:D))</f>
        <v>9.5890410958904104E-2</v>
      </c>
      <c r="E898" s="6">
        <f>('Base original'!E898-MIN('Base original'!E:E))/(MAX('Base original'!E:E)-MIN('Base original'!E:E))</f>
        <v>9.3489148580968295E-2</v>
      </c>
      <c r="F898" s="6">
        <f>('Base original'!F898-MIN('Base original'!F:F))/(MAX('Base original'!F:F)-MIN('Base original'!F:F))</f>
        <v>0.17910447761194029</v>
      </c>
      <c r="G898" s="6">
        <f>('Base original'!G898-MIN('Base original'!G:G))/(MAX('Base original'!G:G)-MIN('Base original'!G:G))</f>
        <v>4.5936395759717315E-2</v>
      </c>
      <c r="H898" s="6">
        <f>('Base original'!H898-MIN('Base original'!H:H))/(MAX('Base original'!H:H)-MIN('Base original'!H:H))</f>
        <v>0.43538913362701953</v>
      </c>
      <c r="I898" s="6">
        <f>('Base original'!I898-MIN('Base original'!I:I))/(MAX('Base original'!I:I)-MIN('Base original'!I:I))</f>
        <v>0.28346456692913385</v>
      </c>
      <c r="J898" s="6">
        <f>('Base original'!J898-MIN('Base original'!J:J))/(MAX('Base original'!J:J)-MIN('Base original'!J:J))</f>
        <v>0.3233532934131737</v>
      </c>
      <c r="K898" s="6">
        <f>('Base original'!K898-MIN('Base original'!K:K))/(MAX('Base original'!K:K)-MIN('Base original'!K:K))</f>
        <v>0.46153846153846156</v>
      </c>
      <c r="L898" s="6">
        <f>'Base original'!L898</f>
        <v>6</v>
      </c>
      <c r="M898">
        <v>1267</v>
      </c>
      <c r="O898">
        <v>0.80804975510021537</v>
      </c>
      <c r="P898" t="str">
        <f>IF(O898&lt;=cockpit!C$11,"treino","teste")</f>
        <v>teste</v>
      </c>
      <c r="AP898" s="6">
        <v>1.1382251363831437</v>
      </c>
      <c r="AQ898" s="6">
        <v>1.7495344945254636</v>
      </c>
      <c r="AR898" s="6">
        <v>1.4910631122342766</v>
      </c>
      <c r="AS898" s="6">
        <v>1.8261211358265947</v>
      </c>
      <c r="AT898" s="6">
        <v>1.7650196020248996</v>
      </c>
      <c r="AU898" s="6">
        <v>1.6254110950145628</v>
      </c>
      <c r="AV898" s="6">
        <v>1.6191839414800295</v>
      </c>
      <c r="AW898" s="6">
        <v>2.0363930703050976</v>
      </c>
      <c r="AX898" s="6">
        <v>1.1695078675478723</v>
      </c>
      <c r="AY898" s="6">
        <v>1.0368925261539086</v>
      </c>
      <c r="AZ898" s="6">
        <v>1.1421998118773413</v>
      </c>
      <c r="BA898" s="6">
        <v>1.6141732160919304</v>
      </c>
      <c r="BB898" s="6">
        <v>1.2815571166124762</v>
      </c>
      <c r="BC898" s="6">
        <v>1.4619973353164863</v>
      </c>
      <c r="BD898" s="6">
        <v>1.3021849741317819</v>
      </c>
      <c r="BE898" s="6">
        <v>1.9098113625729964</v>
      </c>
      <c r="BF898" s="6">
        <v>1.4070253414869054</v>
      </c>
      <c r="BG898" s="6">
        <v>1.3093511680201146</v>
      </c>
      <c r="BH898" s="6">
        <v>1.2836885768755733</v>
      </c>
      <c r="BI898" s="6">
        <v>1.3853709350827688</v>
      </c>
      <c r="BL898" s="8">
        <f>IF(BL$1&lt;=cockpit!$C$15,1/(1+EXP(-(AP898+T$14))),0)</f>
        <v>0.78522235663007778</v>
      </c>
      <c r="BM898" s="8">
        <f>IF(BM$1&lt;=cockpit!$C$15,1/(1+EXP(-(AQ898+U$14))),0)</f>
        <v>0.86635263911448468</v>
      </c>
      <c r="BN898" s="8">
        <f>IF(BN$1&lt;=cockpit!$C$15,1/(1+EXP(-(AR898+V$14))),0)</f>
        <v>0.83794225284019619</v>
      </c>
      <c r="BO898" s="8">
        <f>IF(BO$1&lt;=cockpit!$C$15,1/(1+EXP(-(AS898+W$14))),0)</f>
        <v>0.86925456692829706</v>
      </c>
      <c r="BP898" s="8">
        <f>IF(BP$1&lt;=cockpit!$C$15,1/(1+EXP(-(AT898+X$14))),0)</f>
        <v>0.86675186178681307</v>
      </c>
      <c r="BQ898" s="8">
        <f>IF(BQ$1&lt;=cockpit!$C$15,1/(1+EXP(-(AU898+Y$14))),0)</f>
        <v>0.88827898573584219</v>
      </c>
      <c r="BR898" s="8">
        <f>IF(BR$1&lt;=cockpit!$C$15,1/(1+EXP(-(AV898+Z$14))),0)</f>
        <v>0.88243554332793228</v>
      </c>
      <c r="BS898" s="8">
        <f>IF(BS$1&lt;=cockpit!$C$15,1/(1+EXP(-(AW898+AA$14))),0)</f>
        <v>0.89521544557143884</v>
      </c>
      <c r="BT898" s="8">
        <f>IF(BT$1&lt;=cockpit!$C$15,1/(1+EXP(-(AX898+AB$14))),0)</f>
        <v>0.77962213702078875</v>
      </c>
      <c r="BU898" s="8">
        <f>IF(BU$1&lt;=cockpit!$C$15,1/(1+EXP(-(AY898+AC$14))),0)</f>
        <v>0.74601406533600478</v>
      </c>
      <c r="BV898" s="8">
        <f>IF(BV$1&lt;=cockpit!$C$15,1/(1+EXP(-(AZ898+AD$14))),0)</f>
        <v>0.82014325833618407</v>
      </c>
      <c r="BW898" s="8">
        <f>IF(BW$1&lt;=cockpit!$C$15,1/(1+EXP(-(BA898+AE$14))),0)</f>
        <v>0.88497813727876884</v>
      </c>
      <c r="BX898" s="8">
        <f>IF(BX$1&lt;=cockpit!$C$15,1/(1+EXP(-(BB898+AF$14))),0)</f>
        <v>0.88202131588458565</v>
      </c>
      <c r="BY898" s="8">
        <f>IF(BY$1&lt;=cockpit!$C$15,1/(1+EXP(-(BC898+AG$14))),0)</f>
        <v>0.80743063975581308</v>
      </c>
      <c r="BZ898" s="8">
        <f>IF(BZ$1&lt;=cockpit!$C$15,1/(1+EXP(-(BD898+AH$14))),0)</f>
        <v>0.83295403139446256</v>
      </c>
      <c r="CA898" s="8">
        <f>IF(CA$1&lt;=cockpit!$C$15,1/(1+EXP(-(BE898+AI$14))),0)</f>
        <v>0.94689231840723331</v>
      </c>
      <c r="CB898" s="8">
        <f>IF(CB$1&lt;=cockpit!$C$15,1/(1+EXP(-(BF898+AJ$14))),0)</f>
        <v>0.86056967981461208</v>
      </c>
      <c r="CC898" s="8">
        <f>IF(CC$1&lt;=cockpit!$C$15,1/(1+EXP(-(BG898+AK$14))),0)</f>
        <v>0.81709393299953703</v>
      </c>
      <c r="CD898" s="8">
        <f>IF(CD$1&lt;=cockpit!$C$15,1/(1+EXP(-(BH898+AL$14))),0)</f>
        <v>0.90156215453970256</v>
      </c>
      <c r="CE898" s="8">
        <f>IF(CE$1&lt;=cockpit!$C$15,1/(1+EXP(-(BI898+AM$14))),0)</f>
        <v>0.87291956878887644</v>
      </c>
      <c r="CH898" s="6">
        <v>5.7307332611723414</v>
      </c>
      <c r="CK898" s="9">
        <f t="shared" si="300"/>
        <v>5.7307332611723414</v>
      </c>
      <c r="CM898" s="9">
        <f t="shared" si="301"/>
        <v>7.2504576638882517E-2</v>
      </c>
      <c r="CP898">
        <f t="shared" si="302"/>
        <v>0</v>
      </c>
      <c r="CV898">
        <v>0</v>
      </c>
      <c r="CW898">
        <v>0</v>
      </c>
      <c r="CX898">
        <v>0</v>
      </c>
      <c r="CY898">
        <v>0</v>
      </c>
      <c r="CZ898">
        <v>0</v>
      </c>
      <c r="DA898">
        <v>0</v>
      </c>
      <c r="DB898">
        <v>0</v>
      </c>
      <c r="DC898">
        <v>0</v>
      </c>
      <c r="DD898">
        <v>0</v>
      </c>
      <c r="DE898">
        <v>0</v>
      </c>
      <c r="DF898">
        <v>0</v>
      </c>
      <c r="DG898">
        <v>0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0</v>
      </c>
      <c r="DO898">
        <v>0</v>
      </c>
      <c r="DR898">
        <f t="shared" si="303"/>
        <v>0</v>
      </c>
      <c r="DS898">
        <f t="shared" si="315"/>
        <v>0</v>
      </c>
      <c r="DT898">
        <f t="shared" si="316"/>
        <v>0</v>
      </c>
      <c r="DU898">
        <f t="shared" si="317"/>
        <v>0</v>
      </c>
      <c r="DV898">
        <f t="shared" si="318"/>
        <v>0</v>
      </c>
      <c r="DW898">
        <f t="shared" si="319"/>
        <v>0</v>
      </c>
      <c r="DX898">
        <f t="shared" si="320"/>
        <v>0</v>
      </c>
      <c r="DY898">
        <f t="shared" si="321"/>
        <v>0</v>
      </c>
      <c r="DZ898">
        <f t="shared" si="322"/>
        <v>0</v>
      </c>
      <c r="EA898">
        <f t="shared" si="304"/>
        <v>0</v>
      </c>
      <c r="EB898">
        <f t="shared" si="305"/>
        <v>0</v>
      </c>
      <c r="EC898">
        <f t="shared" si="306"/>
        <v>0</v>
      </c>
      <c r="ED898">
        <f t="shared" si="307"/>
        <v>0</v>
      </c>
      <c r="EE898">
        <f t="shared" si="308"/>
        <v>0</v>
      </c>
      <c r="EF898">
        <f t="shared" si="309"/>
        <v>0</v>
      </c>
      <c r="EG898">
        <f t="shared" si="310"/>
        <v>0</v>
      </c>
      <c r="EH898">
        <f t="shared" si="311"/>
        <v>0</v>
      </c>
      <c r="EI898">
        <f t="shared" si="312"/>
        <v>0</v>
      </c>
      <c r="EJ898">
        <f t="shared" si="313"/>
        <v>0</v>
      </c>
      <c r="EK898">
        <f t="shared" si="314"/>
        <v>0</v>
      </c>
    </row>
    <row r="899" spans="1:141" x14ac:dyDescent="0.3">
      <c r="A899" s="6">
        <f>('Base original'!A899-MIN('Base original'!A:A))/(MAX('Base original'!A:A)-MIN('Base original'!A:A))</f>
        <v>0.2035398230088496</v>
      </c>
      <c r="B899" s="6">
        <f>('Base original'!B899-MIN('Base original'!B:B))/(MAX('Base original'!B:B)-MIN('Base original'!B:B))</f>
        <v>0.19863013698630136</v>
      </c>
      <c r="C899" s="6">
        <f>('Base original'!C899-MIN('Base original'!C:C))/(MAX('Base original'!C:C)-MIN('Base original'!C:C))</f>
        <v>0.31</v>
      </c>
      <c r="D899" s="6">
        <f>('Base original'!D899-MIN('Base original'!D:D))/(MAX('Base original'!D:D)-MIN('Base original'!D:D))</f>
        <v>7.5342465753424667E-2</v>
      </c>
      <c r="E899" s="6">
        <f>('Base original'!E899-MIN('Base original'!E:E))/(MAX('Base original'!E:E)-MIN('Base original'!E:E))</f>
        <v>0.11185308848080135</v>
      </c>
      <c r="F899" s="6">
        <f>('Base original'!F899-MIN('Base original'!F:F))/(MAX('Base original'!F:F)-MIN('Base original'!F:F))</f>
        <v>0.29850746268656714</v>
      </c>
      <c r="G899" s="6">
        <f>('Base original'!G899-MIN('Base original'!G:G))/(MAX('Base original'!G:G)-MIN('Base original'!G:G))</f>
        <v>0.15901060070671377</v>
      </c>
      <c r="H899" s="6">
        <f>('Base original'!H899-MIN('Base original'!H:H))/(MAX('Base original'!H:H)-MIN('Base original'!H:H))</f>
        <v>0.4853157121878871</v>
      </c>
      <c r="I899" s="6">
        <f>('Base original'!I899-MIN('Base original'!I:I))/(MAX('Base original'!I:I)-MIN('Base original'!I:I))</f>
        <v>0.57480314960629941</v>
      </c>
      <c r="J899" s="6">
        <f>('Base original'!J899-MIN('Base original'!J:J))/(MAX('Base original'!J:J)-MIN('Base original'!J:J))</f>
        <v>0.1317365269461078</v>
      </c>
      <c r="K899" s="6">
        <f>('Base original'!K899-MIN('Base original'!K:K))/(MAX('Base original'!K:K)-MIN('Base original'!K:K))</f>
        <v>0.16923076923076918</v>
      </c>
      <c r="L899" s="6">
        <f>'Base original'!L899</f>
        <v>6</v>
      </c>
      <c r="M899">
        <v>1268</v>
      </c>
      <c r="O899">
        <v>0.4598004394895383</v>
      </c>
      <c r="P899" t="str">
        <f>IF(O899&lt;=cockpit!C$11,"treino","teste")</f>
        <v>treino</v>
      </c>
      <c r="AP899" s="6">
        <v>0.85231565116967933</v>
      </c>
      <c r="AQ899" s="6">
        <v>1.3197887922720422</v>
      </c>
      <c r="AR899" s="6">
        <v>1.3292783823584229</v>
      </c>
      <c r="AS899" s="6">
        <v>1.7345328456523599</v>
      </c>
      <c r="AT899" s="6">
        <v>1.6713489071639029</v>
      </c>
      <c r="AU899" s="6">
        <v>1.4099556463236518</v>
      </c>
      <c r="AV899" s="6">
        <v>1.3517838554830623</v>
      </c>
      <c r="AW899" s="6">
        <v>1.7681003520641358</v>
      </c>
      <c r="AX899" s="6">
        <v>0.89654369635698772</v>
      </c>
      <c r="AY899" s="6">
        <v>1.069279191645558</v>
      </c>
      <c r="AZ899" s="6">
        <v>1.0246793660775544</v>
      </c>
      <c r="BA899" s="6">
        <v>1.6580896341239686</v>
      </c>
      <c r="BB899" s="6">
        <v>1.1275533416418457</v>
      </c>
      <c r="BC899" s="6">
        <v>1.1130094231444803</v>
      </c>
      <c r="BD899" s="6">
        <v>1.1355915212535579</v>
      </c>
      <c r="BE899" s="6">
        <v>1.6646583674762379</v>
      </c>
      <c r="BF899" s="6">
        <v>1.1485631977693915</v>
      </c>
      <c r="BG899" s="6">
        <v>1.1942526928309245</v>
      </c>
      <c r="BH899" s="6">
        <v>1.2666616821020944</v>
      </c>
      <c r="BI899" s="6">
        <v>1.2229161395781805</v>
      </c>
      <c r="BL899" s="8">
        <f>IF(BL$1&lt;=cockpit!$C$15,1/(1+EXP(-(AP899+T$14))),0)</f>
        <v>0.7331090222661929</v>
      </c>
      <c r="BM899" s="8">
        <f>IF(BM$1&lt;=cockpit!$C$15,1/(1+EXP(-(AQ899+U$14))),0)</f>
        <v>0.80835267868027938</v>
      </c>
      <c r="BN899" s="8">
        <f>IF(BN$1&lt;=cockpit!$C$15,1/(1+EXP(-(AR899+V$14))),0)</f>
        <v>0.81475553437727588</v>
      </c>
      <c r="BO899" s="8">
        <f>IF(BO$1&lt;=cockpit!$C$15,1/(1+EXP(-(AS899+W$14))),0)</f>
        <v>0.85848889628903802</v>
      </c>
      <c r="BP899" s="8">
        <f>IF(BP$1&lt;=cockpit!$C$15,1/(1+EXP(-(AT899+X$14))),0)</f>
        <v>0.85555714757129286</v>
      </c>
      <c r="BQ899" s="8">
        <f>IF(BQ$1&lt;=cockpit!$C$15,1/(1+EXP(-(AU899+Y$14))),0)</f>
        <v>0.86504330247376093</v>
      </c>
      <c r="BR899" s="8">
        <f>IF(BR$1&lt;=cockpit!$C$15,1/(1+EXP(-(AV899+Z$14))),0)</f>
        <v>0.85173811642733477</v>
      </c>
      <c r="BS899" s="8">
        <f>IF(BS$1&lt;=cockpit!$C$15,1/(1+EXP(-(AW899+AA$14))),0)</f>
        <v>0.86725065473157603</v>
      </c>
      <c r="BT899" s="8">
        <f>IF(BT$1&lt;=cockpit!$C$15,1/(1+EXP(-(AX899+AB$14))),0)</f>
        <v>0.72918697833145807</v>
      </c>
      <c r="BU899" s="8">
        <f>IF(BU$1&lt;=cockpit!$C$15,1/(1+EXP(-(AY899+AC$14))),0)</f>
        <v>0.75210156146315654</v>
      </c>
      <c r="BV899" s="8">
        <f>IF(BV$1&lt;=cockpit!$C$15,1/(1+EXP(-(AZ899+AD$14))),0)</f>
        <v>0.80215182116285733</v>
      </c>
      <c r="BW899" s="8">
        <f>IF(BW$1&lt;=cockpit!$C$15,1/(1+EXP(-(BA899+AE$14))),0)</f>
        <v>0.88937345262350298</v>
      </c>
      <c r="BX899" s="8">
        <f>IF(BX$1&lt;=cockpit!$C$15,1/(1+EXP(-(BB899+AF$14))),0)</f>
        <v>0.86502962947958206</v>
      </c>
      <c r="BY899" s="8">
        <f>IF(BY$1&lt;=cockpit!$C$15,1/(1+EXP(-(BC899+AG$14))),0)</f>
        <v>0.74732816407081282</v>
      </c>
      <c r="BZ899" s="8">
        <f>IF(BZ$1&lt;=cockpit!$C$15,1/(1+EXP(-(BD899+AH$14))),0)</f>
        <v>0.80847260906110574</v>
      </c>
      <c r="CA899" s="8">
        <f>IF(CA$1&lt;=cockpit!$C$15,1/(1+EXP(-(BE899+AI$14))),0)</f>
        <v>0.93312480279924304</v>
      </c>
      <c r="CB899" s="8">
        <f>IF(CB$1&lt;=cockpit!$C$15,1/(1+EXP(-(BF899+AJ$14))),0)</f>
        <v>0.82657815896129183</v>
      </c>
      <c r="CC899" s="8">
        <f>IF(CC$1&lt;=cockpit!$C$15,1/(1+EXP(-(BG899+AK$14))),0)</f>
        <v>0.79926113897711737</v>
      </c>
      <c r="CD899" s="8">
        <f>IF(CD$1&lt;=cockpit!$C$15,1/(1+EXP(-(BH899+AL$14))),0)</f>
        <v>0.90004068842557772</v>
      </c>
      <c r="CE899" s="8">
        <f>IF(CE$1&lt;=cockpit!$C$15,1/(1+EXP(-(BI899+AM$14))),0)</f>
        <v>0.85378089996757534</v>
      </c>
      <c r="CH899" s="6">
        <v>5.5839133641780725</v>
      </c>
      <c r="CK899" s="9">
        <f t="shared" ref="CK899:CK962" si="323">CH899</f>
        <v>5.5839133641780725</v>
      </c>
      <c r="CM899" s="9">
        <f t="shared" ref="CM899:CM962" si="324">(L899-CK899)^2</f>
        <v>0.17312808850960934</v>
      </c>
      <c r="CP899">
        <f t="shared" ref="CP899:CP962" si="325">IF(P899="treino",CK899-L899,0)</f>
        <v>-0.41608663582192751</v>
      </c>
      <c r="CV899">
        <v>3.2627765478260823E-2</v>
      </c>
      <c r="CW899">
        <v>-0.1706640204396245</v>
      </c>
      <c r="CX899">
        <v>-7.0430740548536718E-3</v>
      </c>
      <c r="CY899">
        <v>-0.11142895387891474</v>
      </c>
      <c r="CZ899">
        <v>-0.13318953123306365</v>
      </c>
      <c r="DA899">
        <v>-0.31372680987500129</v>
      </c>
      <c r="DB899">
        <v>-5.5254779535198872E-3</v>
      </c>
      <c r="DC899">
        <v>-0.26158580096699335</v>
      </c>
      <c r="DD899">
        <v>-0.11328260437909991</v>
      </c>
      <c r="DE899">
        <v>-0.24591195314012532</v>
      </c>
      <c r="DF899">
        <v>-0.30309257155452313</v>
      </c>
      <c r="DG899">
        <v>-8.2805978879902195E-2</v>
      </c>
      <c r="DH899">
        <v>4.2721054591980695E-2</v>
      </c>
      <c r="DI899">
        <v>-0.20695558253603405</v>
      </c>
      <c r="DJ899">
        <v>-5.7328600320216791E-2</v>
      </c>
      <c r="DK899">
        <v>7.505892074787486E-2</v>
      </c>
      <c r="DL899">
        <v>-0.27589454179159106</v>
      </c>
      <c r="DM899">
        <v>-0.24751747395948517</v>
      </c>
      <c r="DN899">
        <v>-0.16535780261705163</v>
      </c>
      <c r="DO899">
        <v>8.8124049060329338E-3</v>
      </c>
      <c r="DR899">
        <f t="shared" ref="DR899:DR962" si="326">CV899*(1-BL899^2)</f>
        <v>1.5092010818202524E-2</v>
      </c>
      <c r="DS899">
        <f t="shared" si="315"/>
        <v>-5.9146337840370662E-2</v>
      </c>
      <c r="DT899">
        <f t="shared" si="316"/>
        <v>-2.3676942867102333E-3</v>
      </c>
      <c r="DU899">
        <f t="shared" si="317"/>
        <v>-2.9305459963190006E-2</v>
      </c>
      <c r="DV899">
        <f t="shared" si="318"/>
        <v>-3.5697720176815585E-2</v>
      </c>
      <c r="DW899">
        <f t="shared" si="319"/>
        <v>-7.8965064663779796E-2</v>
      </c>
      <c r="DX899">
        <f t="shared" si="320"/>
        <v>-1.5169767685638859E-3</v>
      </c>
      <c r="DY899">
        <f t="shared" si="321"/>
        <v>-6.4840920964786178E-2</v>
      </c>
      <c r="DZ899">
        <f t="shared" si="322"/>
        <v>-5.3048697394758933E-2</v>
      </c>
      <c r="EA899">
        <f t="shared" si="304"/>
        <v>-0.10681019478769231</v>
      </c>
      <c r="EB899">
        <f t="shared" si="305"/>
        <v>-0.10806840072405167</v>
      </c>
      <c r="EC899">
        <f t="shared" si="306"/>
        <v>-1.7307680229192199E-2</v>
      </c>
      <c r="ED899">
        <f t="shared" si="307"/>
        <v>1.0753903643867335E-2</v>
      </c>
      <c r="EE899">
        <f t="shared" si="308"/>
        <v>-9.1371017005949504E-2</v>
      </c>
      <c r="EF899">
        <f t="shared" si="309"/>
        <v>-1.9857024266070826E-2</v>
      </c>
      <c r="EG899">
        <f t="shared" si="310"/>
        <v>9.703474842542836E-3</v>
      </c>
      <c r="EH899">
        <f t="shared" si="311"/>
        <v>-8.7394713163912105E-2</v>
      </c>
      <c r="EI899">
        <f t="shared" si="312"/>
        <v>-8.9398765124147239E-2</v>
      </c>
      <c r="EJ899">
        <f t="shared" si="313"/>
        <v>-3.140587155592018E-2</v>
      </c>
      <c r="EK899">
        <f t="shared" si="314"/>
        <v>2.3886743898733826E-3</v>
      </c>
    </row>
    <row r="900" spans="1:141" x14ac:dyDescent="0.3">
      <c r="A900" s="6">
        <f>('Base original'!A900-MIN('Base original'!A:A))/(MAX('Base original'!A:A)-MIN('Base original'!A:A))</f>
        <v>3.5398230088495602E-2</v>
      </c>
      <c r="B900" s="6">
        <f>('Base original'!B900-MIN('Base original'!B:B))/(MAX('Base original'!B:B)-MIN('Base original'!B:B))</f>
        <v>0.17808219178082194</v>
      </c>
      <c r="C900" s="6">
        <f>('Base original'!C900-MIN('Base original'!C:C))/(MAX('Base original'!C:C)-MIN('Base original'!C:C))</f>
        <v>0.01</v>
      </c>
      <c r="D900" s="6">
        <f>('Base original'!D900-MIN('Base original'!D:D))/(MAX('Base original'!D:D)-MIN('Base original'!D:D))</f>
        <v>4.7945205479452059E-2</v>
      </c>
      <c r="E900" s="6">
        <f>('Base original'!E900-MIN('Base original'!E:E))/(MAX('Base original'!E:E)-MIN('Base original'!E:E))</f>
        <v>6.010016694490819E-2</v>
      </c>
      <c r="F900" s="6">
        <f>('Base original'!F900-MIN('Base original'!F:F))/(MAX('Base original'!F:F)-MIN('Base original'!F:F))</f>
        <v>0.37313432835820898</v>
      </c>
      <c r="G900" s="6">
        <f>('Base original'!G900-MIN('Base original'!G:G))/(MAX('Base original'!G:G)-MIN('Base original'!G:G))</f>
        <v>0.19081272084805653</v>
      </c>
      <c r="H900" s="6">
        <f>('Base original'!H900-MIN('Base original'!H:H))/(MAX('Base original'!H:H)-MIN('Base original'!H:H))</f>
        <v>5.6534508076288632E-2</v>
      </c>
      <c r="I900" s="6">
        <f>('Base original'!I900-MIN('Base original'!I:I))/(MAX('Base original'!I:I)-MIN('Base original'!I:I))</f>
        <v>0.75590551181102383</v>
      </c>
      <c r="J900" s="6">
        <f>('Base original'!J900-MIN('Base original'!J:J))/(MAX('Base original'!J:J)-MIN('Base original'!J:J))</f>
        <v>0.25149700598802394</v>
      </c>
      <c r="K900" s="6">
        <f>('Base original'!K900-MIN('Base original'!K:K))/(MAX('Base original'!K:K)-MIN('Base original'!K:K))</f>
        <v>0.86153846153846148</v>
      </c>
      <c r="L900" s="6">
        <f>'Base original'!L900</f>
        <v>6</v>
      </c>
      <c r="M900">
        <v>1270</v>
      </c>
      <c r="O900">
        <v>0.43932220959025858</v>
      </c>
      <c r="P900" t="str">
        <f>IF(O900&lt;=cockpit!C$11,"treino","teste")</f>
        <v>treino</v>
      </c>
      <c r="AP900" s="6">
        <v>0.60150826459447382</v>
      </c>
      <c r="AQ900" s="6">
        <v>1.1653845942701448</v>
      </c>
      <c r="AR900" s="6">
        <v>1.713753870336582</v>
      </c>
      <c r="AS900" s="6">
        <v>1.3235047677637248</v>
      </c>
      <c r="AT900" s="6">
        <v>1.5740460938043008</v>
      </c>
      <c r="AU900" s="6">
        <v>1.4793100966762727</v>
      </c>
      <c r="AV900" s="6">
        <v>1.4112720936381686</v>
      </c>
      <c r="AW900" s="6">
        <v>1.3486922687508818</v>
      </c>
      <c r="AX900" s="6">
        <v>0.79290523084220266</v>
      </c>
      <c r="AY900" s="6">
        <v>0.91705921899819431</v>
      </c>
      <c r="AZ900" s="6">
        <v>0.95026577686839386</v>
      </c>
      <c r="BA900" s="6">
        <v>1.506179467755602</v>
      </c>
      <c r="BB900" s="6">
        <v>1.0535183528869174</v>
      </c>
      <c r="BC900" s="6">
        <v>1.2515051057877962</v>
      </c>
      <c r="BD900" s="6">
        <v>1.0913566335229881</v>
      </c>
      <c r="BE900" s="6">
        <v>1.823620770280566</v>
      </c>
      <c r="BF900" s="6">
        <v>0.90049335155605781</v>
      </c>
      <c r="BG900" s="6">
        <v>1.1704399330380297</v>
      </c>
      <c r="BH900" s="6">
        <v>1.3676737261470056</v>
      </c>
      <c r="BI900" s="6">
        <v>0.9700491292370732</v>
      </c>
      <c r="BL900" s="8">
        <f>IF(BL$1&lt;=cockpit!$C$15,1/(1+EXP(-(AP900+T$14))),0)</f>
        <v>0.68127704243938758</v>
      </c>
      <c r="BM900" s="8">
        <f>IF(BM$1&lt;=cockpit!$C$15,1/(1+EXP(-(AQ900+U$14))),0)</f>
        <v>0.78328906476953142</v>
      </c>
      <c r="BN900" s="8">
        <f>IF(BN$1&lt;=cockpit!$C$15,1/(1+EXP(-(AR900+V$14))),0)</f>
        <v>0.86595846255604692</v>
      </c>
      <c r="BO900" s="8">
        <f>IF(BO$1&lt;=cockpit!$C$15,1/(1+EXP(-(AS900+W$14))),0)</f>
        <v>0.80087426184461652</v>
      </c>
      <c r="BP900" s="8">
        <f>IF(BP$1&lt;=cockpit!$C$15,1/(1+EXP(-(AT900+X$14))),0)</f>
        <v>0.84311180165489852</v>
      </c>
      <c r="BQ900" s="8">
        <f>IF(BQ$1&lt;=cockpit!$C$15,1/(1+EXP(-(AU900+Y$14))),0)</f>
        <v>0.87293696527606257</v>
      </c>
      <c r="BR900" s="8">
        <f>IF(BR$1&lt;=cockpit!$C$15,1/(1+EXP(-(AV900+Z$14))),0)</f>
        <v>0.8590942184738708</v>
      </c>
      <c r="BS900" s="8">
        <f>IF(BS$1&lt;=cockpit!$C$15,1/(1+EXP(-(AW900+AA$14))),0)</f>
        <v>0.81114345654767428</v>
      </c>
      <c r="BT900" s="8">
        <f>IF(BT$1&lt;=cockpit!$C$15,1/(1+EXP(-(AX900+AB$14))),0)</f>
        <v>0.7082424013224069</v>
      </c>
      <c r="BU900" s="8">
        <f>IF(BU$1&lt;=cockpit!$C$15,1/(1+EXP(-(AY900+AC$14))),0)</f>
        <v>0.72264749318623822</v>
      </c>
      <c r="BV900" s="8">
        <f>IF(BV$1&lt;=cockpit!$C$15,1/(1+EXP(-(AZ900+AD$14))),0)</f>
        <v>0.7900761257188349</v>
      </c>
      <c r="BW900" s="8">
        <f>IF(BW$1&lt;=cockpit!$C$15,1/(1+EXP(-(BA900+AE$14))),0)</f>
        <v>0.87352001535800905</v>
      </c>
      <c r="BX900" s="8">
        <f>IF(BX$1&lt;=cockpit!$C$15,1/(1+EXP(-(BB900+AF$14))),0)</f>
        <v>0.85614987563132317</v>
      </c>
      <c r="BY900" s="8">
        <f>IF(BY$1&lt;=cockpit!$C$15,1/(1+EXP(-(BC900+AG$14))),0)</f>
        <v>0.77257499074439795</v>
      </c>
      <c r="BZ900" s="8">
        <f>IF(BZ$1&lt;=cockpit!$C$15,1/(1+EXP(-(BD900+AH$14))),0)</f>
        <v>0.80152946454058649</v>
      </c>
      <c r="CA900" s="8">
        <f>IF(CA$1&lt;=cockpit!$C$15,1/(1+EXP(-(BE900+AI$14))),0)</f>
        <v>0.94238729449951264</v>
      </c>
      <c r="CB900" s="8">
        <f>IF(CB$1&lt;=cockpit!$C$15,1/(1+EXP(-(BF900+AJ$14))),0)</f>
        <v>0.78809784549998207</v>
      </c>
      <c r="CC900" s="8">
        <f>IF(CC$1&lt;=cockpit!$C$15,1/(1+EXP(-(BG900+AK$14))),0)</f>
        <v>0.79541331514965952</v>
      </c>
      <c r="CD900" s="8">
        <f>IF(CD$1&lt;=cockpit!$C$15,1/(1+EXP(-(BH900+AL$14))),0)</f>
        <v>0.90876838746716371</v>
      </c>
      <c r="CE900" s="8">
        <f>IF(CE$1&lt;=cockpit!$C$15,1/(1+EXP(-(BI900+AM$14))),0)</f>
        <v>0.81931321902320631</v>
      </c>
      <c r="CH900" s="6">
        <v>5.4821017643208352</v>
      </c>
      <c r="CK900" s="9">
        <f t="shared" si="323"/>
        <v>5.4821017643208352</v>
      </c>
      <c r="CM900" s="9">
        <f t="shared" si="324"/>
        <v>0.26821858251959174</v>
      </c>
      <c r="CP900">
        <f t="shared" si="325"/>
        <v>-0.51789823567916482</v>
      </c>
      <c r="CV900">
        <v>4.061140330057756E-2</v>
      </c>
      <c r="CW900">
        <v>-0.212423537480356</v>
      </c>
      <c r="CX900">
        <v>-8.766433027970354E-3</v>
      </c>
      <c r="CY900">
        <v>-0.13869433346127133</v>
      </c>
      <c r="CZ900">
        <v>-0.16577947306642035</v>
      </c>
      <c r="DA900">
        <v>-0.39049214113440511</v>
      </c>
      <c r="DB900">
        <v>-6.8774986674572389E-3</v>
      </c>
      <c r="DC900">
        <v>-0.32559282883939139</v>
      </c>
      <c r="DD900">
        <v>-0.14100155085534921</v>
      </c>
      <c r="DE900">
        <v>-0.30608377126102521</v>
      </c>
      <c r="DF900">
        <v>-0.37725582737227698</v>
      </c>
      <c r="DG900">
        <v>-0.10306764667140389</v>
      </c>
      <c r="DH900">
        <v>5.3174403825382612E-2</v>
      </c>
      <c r="DI900">
        <v>-0.25759522616639968</v>
      </c>
      <c r="DJ900">
        <v>-7.1356247482322083E-2</v>
      </c>
      <c r="DK900">
        <v>9.3424972783656218E-2</v>
      </c>
      <c r="DL900">
        <v>-0.34340275347975174</v>
      </c>
      <c r="DM900">
        <v>-0.30808214450377575</v>
      </c>
      <c r="DN900">
        <v>-0.20581894936852843</v>
      </c>
      <c r="DO900">
        <v>1.0968698727632521E-2</v>
      </c>
      <c r="DR900">
        <f t="shared" si="326"/>
        <v>2.1762091203463875E-2</v>
      </c>
      <c r="DS900">
        <f t="shared" si="315"/>
        <v>-8.2092826644305478E-2</v>
      </c>
      <c r="DT900">
        <f t="shared" si="316"/>
        <v>-2.1926246471225966E-3</v>
      </c>
      <c r="DU900">
        <f t="shared" si="317"/>
        <v>-4.9735845775198968E-2</v>
      </c>
      <c r="DV900">
        <f t="shared" si="318"/>
        <v>-4.79372052078922E-2</v>
      </c>
      <c r="DW900">
        <f t="shared" si="319"/>
        <v>-9.2929731581505817E-2</v>
      </c>
      <c r="DX900">
        <f t="shared" si="320"/>
        <v>-1.8016097697606812E-3</v>
      </c>
      <c r="DY900">
        <f t="shared" si="321"/>
        <v>-0.11136782009930264</v>
      </c>
      <c r="DZ900">
        <f t="shared" si="322"/>
        <v>-7.0274143771625275E-2</v>
      </c>
      <c r="EA900">
        <f t="shared" si="304"/>
        <v>-0.14624088806444854</v>
      </c>
      <c r="EB900">
        <f t="shared" si="305"/>
        <v>-0.14176508750674571</v>
      </c>
      <c r="EC900">
        <f t="shared" si="306"/>
        <v>-2.4423196368702119E-2</v>
      </c>
      <c r="ED900">
        <f t="shared" si="307"/>
        <v>1.4197958804493944E-2</v>
      </c>
      <c r="EE900">
        <f t="shared" si="308"/>
        <v>-0.10384381836957686</v>
      </c>
      <c r="EF900">
        <f t="shared" si="309"/>
        <v>-2.5513463212255744E-2</v>
      </c>
      <c r="EG900">
        <f t="shared" si="310"/>
        <v>1.0454832490295905E-2</v>
      </c>
      <c r="EH900">
        <f t="shared" si="311"/>
        <v>-0.13011591658273497</v>
      </c>
      <c r="EI900">
        <f t="shared" si="312"/>
        <v>-0.11316401181620081</v>
      </c>
      <c r="EJ900">
        <f t="shared" si="313"/>
        <v>-3.5841315535495612E-2</v>
      </c>
      <c r="EK900">
        <f t="shared" si="314"/>
        <v>3.6056948031341777E-3</v>
      </c>
    </row>
    <row r="901" spans="1:141" x14ac:dyDescent="0.3">
      <c r="A901" s="6">
        <f>('Base original'!A901-MIN('Base original'!A:A))/(MAX('Base original'!A:A)-MIN('Base original'!A:A))</f>
        <v>0.23893805309734514</v>
      </c>
      <c r="B901" s="6">
        <f>('Base original'!B901-MIN('Base original'!B:B))/(MAX('Base original'!B:B)-MIN('Base original'!B:B))</f>
        <v>0.21917808219178084</v>
      </c>
      <c r="C901" s="6">
        <f>('Base original'!C901-MIN('Base original'!C:C))/(MAX('Base original'!C:C)-MIN('Base original'!C:C))</f>
        <v>0.2</v>
      </c>
      <c r="D901" s="6">
        <f>('Base original'!D901-MIN('Base original'!D:D))/(MAX('Base original'!D:D)-MIN('Base original'!D:D))</f>
        <v>4.7945205479452059E-2</v>
      </c>
      <c r="E901" s="6">
        <f>('Base original'!E901-MIN('Base original'!E:E))/(MAX('Base original'!E:E)-MIN('Base original'!E:E))</f>
        <v>6.1769616026711195E-2</v>
      </c>
      <c r="F901" s="6">
        <f>('Base original'!F901-MIN('Base original'!F:F))/(MAX('Base original'!F:F)-MIN('Base original'!F:F))</f>
        <v>0.34328358208955223</v>
      </c>
      <c r="G901" s="6">
        <f>('Base original'!G901-MIN('Base original'!G:G))/(MAX('Base original'!G:G)-MIN('Base original'!G:G))</f>
        <v>0.20494699646643111</v>
      </c>
      <c r="H901" s="6">
        <f>('Base original'!H901-MIN('Base original'!H:H))/(MAX('Base original'!H:H)-MIN('Base original'!H:H))</f>
        <v>0.25183553597650904</v>
      </c>
      <c r="I901" s="6">
        <f>('Base original'!I901-MIN('Base original'!I:I))/(MAX('Base original'!I:I)-MIN('Base original'!I:I))</f>
        <v>0.50393700787401563</v>
      </c>
      <c r="J901" s="6">
        <f>('Base original'!J901-MIN('Base original'!J:J))/(MAX('Base original'!J:J)-MIN('Base original'!J:J))</f>
        <v>0.14371257485029937</v>
      </c>
      <c r="K901" s="6">
        <f>('Base original'!K901-MIN('Base original'!K:K))/(MAX('Base original'!K:K)-MIN('Base original'!K:K))</f>
        <v>0.50769230769230755</v>
      </c>
      <c r="L901" s="6">
        <f>'Base original'!L901</f>
        <v>6</v>
      </c>
      <c r="M901">
        <v>1271</v>
      </c>
      <c r="O901">
        <v>0.96096333732127681</v>
      </c>
      <c r="P901" t="str">
        <f>IF(O901&lt;=cockpit!C$11,"treino","teste")</f>
        <v>teste</v>
      </c>
      <c r="AP901" s="6">
        <v>0.75405173322241426</v>
      </c>
      <c r="AQ901" s="6">
        <v>1.3606358976750879</v>
      </c>
      <c r="AR901" s="6">
        <v>1.4907991761776598</v>
      </c>
      <c r="AS901" s="6">
        <v>1.4654845382070614</v>
      </c>
      <c r="AT901" s="6">
        <v>1.5982620390839681</v>
      </c>
      <c r="AU901" s="6">
        <v>1.4142925003526341</v>
      </c>
      <c r="AV901" s="6">
        <v>1.3559218971273217</v>
      </c>
      <c r="AW901" s="6">
        <v>1.5671364305414006</v>
      </c>
      <c r="AX901" s="6">
        <v>0.87371452454606358</v>
      </c>
      <c r="AY901" s="6">
        <v>1.041461220742212</v>
      </c>
      <c r="AZ901" s="6">
        <v>1.0346268008910453</v>
      </c>
      <c r="BA901" s="6">
        <v>1.435775962292057</v>
      </c>
      <c r="BB901" s="6">
        <v>1.0633088639353545</v>
      </c>
      <c r="BC901" s="6">
        <v>1.1884637649824017</v>
      </c>
      <c r="BD901" s="6">
        <v>1.090759964810607</v>
      </c>
      <c r="BE901" s="6">
        <v>1.6456243985832462</v>
      </c>
      <c r="BF901" s="6">
        <v>1.0875357782680091</v>
      </c>
      <c r="BG901" s="6">
        <v>1.1099918012575918</v>
      </c>
      <c r="BH901" s="6">
        <v>1.2617765616570957</v>
      </c>
      <c r="BI901" s="6">
        <v>1.0593625805678717</v>
      </c>
      <c r="BL901" s="8">
        <f>IF(BL$1&lt;=cockpit!$C$15,1/(1+EXP(-(AP901+T$14))),0)</f>
        <v>0.71344814755627872</v>
      </c>
      <c r="BM901" s="8">
        <f>IF(BM$1&lt;=cockpit!$C$15,1/(1+EXP(-(AQ901+U$14))),0)</f>
        <v>0.81460108668628695</v>
      </c>
      <c r="BN901" s="8">
        <f>IF(BN$1&lt;=cockpit!$C$15,1/(1+EXP(-(AR901+V$14))),0)</f>
        <v>0.83790640843754272</v>
      </c>
      <c r="BO901" s="8">
        <f>IF(BO$1&lt;=cockpit!$C$15,1/(1+EXP(-(AS901+W$14))),0)</f>
        <v>0.82255392071439692</v>
      </c>
      <c r="BP901" s="8">
        <f>IF(BP$1&lt;=cockpit!$C$15,1/(1+EXP(-(AT901+X$14))),0)</f>
        <v>0.84628839978566361</v>
      </c>
      <c r="BQ901" s="8">
        <f>IF(BQ$1&lt;=cockpit!$C$15,1/(1+EXP(-(AU901+Y$14))),0)</f>
        <v>0.8655488004373143</v>
      </c>
      <c r="BR901" s="8">
        <f>IF(BR$1&lt;=cockpit!$C$15,1/(1+EXP(-(AV901+Z$14))),0)</f>
        <v>0.85225990933924733</v>
      </c>
      <c r="BS901" s="8">
        <f>IF(BS$1&lt;=cockpit!$C$15,1/(1+EXP(-(AW901+AA$14))),0)</f>
        <v>0.84236104468616047</v>
      </c>
      <c r="BT901" s="8">
        <f>IF(BT$1&lt;=cockpit!$C$15,1/(1+EXP(-(AX901+AB$14))),0)</f>
        <v>0.72465531223742274</v>
      </c>
      <c r="BU901" s="8">
        <f>IF(BU$1&lt;=cockpit!$C$15,1/(1+EXP(-(AY901+AC$14))),0)</f>
        <v>0.74687875486124355</v>
      </c>
      <c r="BV901" s="8">
        <f>IF(BV$1&lt;=cockpit!$C$15,1/(1+EXP(-(AZ901+AD$14))),0)</f>
        <v>0.80372577789356769</v>
      </c>
      <c r="BW901" s="8">
        <f>IF(BW$1&lt;=cockpit!$C$15,1/(1+EXP(-(BA901+AE$14))),0)</f>
        <v>0.86553495293745708</v>
      </c>
      <c r="BX901" s="8">
        <f>IF(BX$1&lt;=cockpit!$C$15,1/(1+EXP(-(BB901+AF$14))),0)</f>
        <v>0.85735144885488201</v>
      </c>
      <c r="BY901" s="8">
        <f>IF(BY$1&lt;=cockpit!$C$15,1/(1+EXP(-(BC901+AG$14))),0)</f>
        <v>0.76130858069065277</v>
      </c>
      <c r="BZ901" s="8">
        <f>IF(BZ$1&lt;=cockpit!$C$15,1/(1+EXP(-(BD901+AH$14))),0)</f>
        <v>0.80143452941528726</v>
      </c>
      <c r="CA901" s="8">
        <f>IF(CA$1&lt;=cockpit!$C$15,1/(1+EXP(-(BE901+AI$14))),0)</f>
        <v>0.93192719078564756</v>
      </c>
      <c r="CB901" s="8">
        <f>IF(CB$1&lt;=cockpit!$C$15,1/(1+EXP(-(BF901+AJ$14))),0)</f>
        <v>0.81765500825379811</v>
      </c>
      <c r="CC901" s="8">
        <f>IF(CC$1&lt;=cockpit!$C$15,1/(1+EXP(-(BG901+AK$14))),0)</f>
        <v>0.78540078485955767</v>
      </c>
      <c r="CD901" s="8">
        <f>IF(CD$1&lt;=cockpit!$C$15,1/(1+EXP(-(BH901+AL$14))),0)</f>
        <v>0.8996003269085</v>
      </c>
      <c r="CE901" s="8">
        <f>IF(CE$1&lt;=cockpit!$C$15,1/(1+EXP(-(BI901+AM$14))),0)</f>
        <v>0.83216017837364287</v>
      </c>
      <c r="CH901" s="6">
        <v>5.545751218642196</v>
      </c>
      <c r="CK901" s="9">
        <f t="shared" si="323"/>
        <v>5.545751218642196</v>
      </c>
      <c r="CM901" s="9">
        <f t="shared" si="324"/>
        <v>0.20634195536505001</v>
      </c>
      <c r="CP901">
        <f t="shared" si="325"/>
        <v>0</v>
      </c>
      <c r="CV901">
        <v>0</v>
      </c>
      <c r="CW901">
        <v>0</v>
      </c>
      <c r="CX901">
        <v>0</v>
      </c>
      <c r="CY901">
        <v>0</v>
      </c>
      <c r="CZ901">
        <v>0</v>
      </c>
      <c r="DA901">
        <v>0</v>
      </c>
      <c r="DB901">
        <v>0</v>
      </c>
      <c r="DC901">
        <v>0</v>
      </c>
      <c r="DD901">
        <v>0</v>
      </c>
      <c r="DE901">
        <v>0</v>
      </c>
      <c r="DF901">
        <v>0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0</v>
      </c>
      <c r="DO901">
        <v>0</v>
      </c>
      <c r="DR901">
        <f t="shared" si="326"/>
        <v>0</v>
      </c>
      <c r="DS901">
        <f t="shared" si="315"/>
        <v>0</v>
      </c>
      <c r="DT901">
        <f t="shared" si="316"/>
        <v>0</v>
      </c>
      <c r="DU901">
        <f t="shared" si="317"/>
        <v>0</v>
      </c>
      <c r="DV901">
        <f t="shared" si="318"/>
        <v>0</v>
      </c>
      <c r="DW901">
        <f t="shared" si="319"/>
        <v>0</v>
      </c>
      <c r="DX901">
        <f t="shared" si="320"/>
        <v>0</v>
      </c>
      <c r="DY901">
        <f t="shared" si="321"/>
        <v>0</v>
      </c>
      <c r="DZ901">
        <f t="shared" si="322"/>
        <v>0</v>
      </c>
      <c r="EA901">
        <f t="shared" si="304"/>
        <v>0</v>
      </c>
      <c r="EB901">
        <f t="shared" si="305"/>
        <v>0</v>
      </c>
      <c r="EC901">
        <f t="shared" si="306"/>
        <v>0</v>
      </c>
      <c r="ED901">
        <f t="shared" si="307"/>
        <v>0</v>
      </c>
      <c r="EE901">
        <f t="shared" si="308"/>
        <v>0</v>
      </c>
      <c r="EF901">
        <f t="shared" si="309"/>
        <v>0</v>
      </c>
      <c r="EG901">
        <f t="shared" si="310"/>
        <v>0</v>
      </c>
      <c r="EH901">
        <f t="shared" si="311"/>
        <v>0</v>
      </c>
      <c r="EI901">
        <f t="shared" si="312"/>
        <v>0</v>
      </c>
      <c r="EJ901">
        <f t="shared" si="313"/>
        <v>0</v>
      </c>
      <c r="EK901">
        <f t="shared" si="314"/>
        <v>0</v>
      </c>
    </row>
    <row r="902" spans="1:141" x14ac:dyDescent="0.3">
      <c r="A902" s="6">
        <f>('Base original'!A902-MIN('Base original'!A:A))/(MAX('Base original'!A:A)-MIN('Base original'!A:A))</f>
        <v>0.11504424778761067</v>
      </c>
      <c r="B902" s="6">
        <f>('Base original'!B902-MIN('Base original'!B:B))/(MAX('Base original'!B:B)-MIN('Base original'!B:B))</f>
        <v>0.23287671232876714</v>
      </c>
      <c r="C902" s="6">
        <f>('Base original'!C902-MIN('Base original'!C:C))/(MAX('Base original'!C:C)-MIN('Base original'!C:C))</f>
        <v>0</v>
      </c>
      <c r="D902" s="6">
        <f>('Base original'!D902-MIN('Base original'!D:D))/(MAX('Base original'!D:D)-MIN('Base original'!D:D))</f>
        <v>6.8493150684931503E-2</v>
      </c>
      <c r="E902" s="6">
        <f>('Base original'!E902-MIN('Base original'!E:E))/(MAX('Base original'!E:E)-MIN('Base original'!E:E))</f>
        <v>0.10851419031719534</v>
      </c>
      <c r="F902" s="6">
        <f>('Base original'!F902-MIN('Base original'!F:F))/(MAX('Base original'!F:F)-MIN('Base original'!F:F))</f>
        <v>0.35820895522388058</v>
      </c>
      <c r="G902" s="6">
        <f>('Base original'!G902-MIN('Base original'!G:G))/(MAX('Base original'!G:G)-MIN('Base original'!G:G))</f>
        <v>0.13427561837455831</v>
      </c>
      <c r="H902" s="6">
        <f>('Base original'!H902-MIN('Base original'!H:H))/(MAX('Base original'!H:H)-MIN('Base original'!H:H))</f>
        <v>0.27753303964757819</v>
      </c>
      <c r="I902" s="6">
        <f>('Base original'!I902-MIN('Base original'!I:I))/(MAX('Base original'!I:I)-MIN('Base original'!I:I))</f>
        <v>0.59842519685039375</v>
      </c>
      <c r="J902" s="6">
        <f>('Base original'!J902-MIN('Base original'!J:J))/(MAX('Base original'!J:J)-MIN('Base original'!J:J))</f>
        <v>0.11976047904191618</v>
      </c>
      <c r="K902" s="6">
        <f>('Base original'!K902-MIN('Base original'!K:K))/(MAX('Base original'!K:K)-MIN('Base original'!K:K))</f>
        <v>0.43076923076923063</v>
      </c>
      <c r="L902" s="6">
        <f>'Base original'!L902</f>
        <v>5</v>
      </c>
      <c r="M902">
        <v>1272</v>
      </c>
      <c r="O902">
        <v>0.97877464751043985</v>
      </c>
      <c r="P902" t="str">
        <f>IF(O902&lt;=cockpit!C$11,"treino","teste")</f>
        <v>teste</v>
      </c>
      <c r="AP902" s="6">
        <v>0.50459754967493031</v>
      </c>
      <c r="AQ902" s="6">
        <v>1.0739335106342409</v>
      </c>
      <c r="AR902" s="6">
        <v>1.387680880292409</v>
      </c>
      <c r="AS902" s="6">
        <v>1.342726664704577</v>
      </c>
      <c r="AT902" s="6">
        <v>1.4239123526513577</v>
      </c>
      <c r="AU902" s="6">
        <v>1.2990084505450452</v>
      </c>
      <c r="AV902" s="6">
        <v>1.2540999227243614</v>
      </c>
      <c r="AW902" s="6">
        <v>1.3860779115856314</v>
      </c>
      <c r="AX902" s="6">
        <v>0.73944000752070815</v>
      </c>
      <c r="AY902" s="6">
        <v>0.95598069872803026</v>
      </c>
      <c r="AZ902" s="6">
        <v>0.88932186540917135</v>
      </c>
      <c r="BA902" s="6">
        <v>1.3795259675380758</v>
      </c>
      <c r="BB902" s="6">
        <v>0.96557497512690249</v>
      </c>
      <c r="BC902" s="6">
        <v>1.0600964313941132</v>
      </c>
      <c r="BD902" s="6">
        <v>0.93973610248499995</v>
      </c>
      <c r="BE902" s="6">
        <v>1.5787144609832247</v>
      </c>
      <c r="BF902" s="6">
        <v>0.9898785194175167</v>
      </c>
      <c r="BG902" s="6">
        <v>0.99893747989132753</v>
      </c>
      <c r="BH902" s="6">
        <v>1.1513613671620988</v>
      </c>
      <c r="BI902" s="6">
        <v>0.91447567816602393</v>
      </c>
      <c r="BL902" s="8">
        <f>IF(BL$1&lt;=cockpit!$C$15,1/(1+EXP(-(AP902+T$14))),0)</f>
        <v>0.65987474093011278</v>
      </c>
      <c r="BM902" s="8">
        <f>IF(BM$1&lt;=cockpit!$C$15,1/(1+EXP(-(AQ902+U$14))),0)</f>
        <v>0.76736401527455533</v>
      </c>
      <c r="BN902" s="8">
        <f>IF(BN$1&lt;=cockpit!$C$15,1/(1+EXP(-(AR902+V$14))),0)</f>
        <v>0.82340863713588519</v>
      </c>
      <c r="BO902" s="8">
        <f>IF(BO$1&lt;=cockpit!$C$15,1/(1+EXP(-(AS902+W$14))),0)</f>
        <v>0.80392194793389793</v>
      </c>
      <c r="BP902" s="8">
        <f>IF(BP$1&lt;=cockpit!$C$15,1/(1+EXP(-(AT902+X$14))),0)</f>
        <v>0.82221579365709885</v>
      </c>
      <c r="BQ902" s="8">
        <f>IF(BQ$1&lt;=cockpit!$C$15,1/(1+EXP(-(AU902+Y$14))),0)</f>
        <v>0.85155864458960284</v>
      </c>
      <c r="BR902" s="8">
        <f>IF(BR$1&lt;=cockpit!$C$15,1/(1+EXP(-(AV902+Z$14))),0)</f>
        <v>0.83897414914390089</v>
      </c>
      <c r="BS902" s="8">
        <f>IF(BS$1&lt;=cockpit!$C$15,1/(1+EXP(-(AW902+AA$14))),0)</f>
        <v>0.81680404881393431</v>
      </c>
      <c r="BT902" s="8">
        <f>IF(BT$1&lt;=cockpit!$C$15,1/(1+EXP(-(AX902+AB$14))),0)</f>
        <v>0.69707291195942778</v>
      </c>
      <c r="BU902" s="8">
        <f>IF(BU$1&lt;=cockpit!$C$15,1/(1+EXP(-(AY902+AC$14))),0)</f>
        <v>0.73038046285331459</v>
      </c>
      <c r="BV902" s="8">
        <f>IF(BV$1&lt;=cockpit!$C$15,1/(1+EXP(-(AZ902+AD$14))),0)</f>
        <v>0.77978955581914333</v>
      </c>
      <c r="BW902" s="8">
        <f>IF(BW$1&lt;=cockpit!$C$15,1/(1+EXP(-(BA902+AE$14))),0)</f>
        <v>0.85885270832914917</v>
      </c>
      <c r="BX902" s="8">
        <f>IF(BX$1&lt;=cockpit!$C$15,1/(1+EXP(-(BB902+AF$14))),0)</f>
        <v>0.84497624048678632</v>
      </c>
      <c r="BY902" s="8">
        <f>IF(BY$1&lt;=cockpit!$C$15,1/(1+EXP(-(BC902+AG$14))),0)</f>
        <v>0.73720656982576349</v>
      </c>
      <c r="BZ902" s="8">
        <f>IF(BZ$1&lt;=cockpit!$C$15,1/(1+EXP(-(BD902+AH$14))),0)</f>
        <v>0.77630475369201046</v>
      </c>
      <c r="CA902" s="8">
        <f>IF(CA$1&lt;=cockpit!$C$15,1/(1+EXP(-(BE902+AI$14))),0)</f>
        <v>0.9275578529742925</v>
      </c>
      <c r="CB902" s="8">
        <f>IF(CB$1&lt;=cockpit!$C$15,1/(1+EXP(-(BF902+AJ$14))),0)</f>
        <v>0.80264094479353865</v>
      </c>
      <c r="CC902" s="8">
        <f>IF(CC$1&lt;=cockpit!$C$15,1/(1+EXP(-(BG902+AK$14))),0)</f>
        <v>0.76609079148881021</v>
      </c>
      <c r="CD902" s="8">
        <f>IF(CD$1&lt;=cockpit!$C$15,1/(1+EXP(-(BH902+AL$14))),0)</f>
        <v>0.88917842450267837</v>
      </c>
      <c r="CE902" s="8">
        <f>IF(CE$1&lt;=cockpit!$C$15,1/(1+EXP(-(BI902+AM$14))),0)</f>
        <v>0.81093974188291029</v>
      </c>
      <c r="CH902" s="6">
        <v>5.4162920849346863</v>
      </c>
      <c r="CK902" s="9">
        <f t="shared" si="323"/>
        <v>5.4162920849346863</v>
      </c>
      <c r="CM902" s="9">
        <f t="shared" si="324"/>
        <v>0.17329909997926807</v>
      </c>
      <c r="CP902">
        <f t="shared" si="325"/>
        <v>0</v>
      </c>
      <c r="CV902">
        <v>0</v>
      </c>
      <c r="CW902">
        <v>0</v>
      </c>
      <c r="CX902">
        <v>0</v>
      </c>
      <c r="CY902">
        <v>0</v>
      </c>
      <c r="CZ902">
        <v>0</v>
      </c>
      <c r="DA902">
        <v>0</v>
      </c>
      <c r="DB902">
        <v>0</v>
      </c>
      <c r="DC902">
        <v>0</v>
      </c>
      <c r="DD902">
        <v>0</v>
      </c>
      <c r="DE902">
        <v>0</v>
      </c>
      <c r="DF902">
        <v>0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0</v>
      </c>
      <c r="DO902">
        <v>0</v>
      </c>
      <c r="DR902">
        <f t="shared" si="326"/>
        <v>0</v>
      </c>
      <c r="DS902">
        <f t="shared" si="315"/>
        <v>0</v>
      </c>
      <c r="DT902">
        <f t="shared" si="316"/>
        <v>0</v>
      </c>
      <c r="DU902">
        <f t="shared" si="317"/>
        <v>0</v>
      </c>
      <c r="DV902">
        <f t="shared" si="318"/>
        <v>0</v>
      </c>
      <c r="DW902">
        <f t="shared" si="319"/>
        <v>0</v>
      </c>
      <c r="DX902">
        <f t="shared" si="320"/>
        <v>0</v>
      </c>
      <c r="DY902">
        <f t="shared" si="321"/>
        <v>0</v>
      </c>
      <c r="DZ902">
        <f t="shared" si="322"/>
        <v>0</v>
      </c>
      <c r="EA902">
        <f t="shared" si="304"/>
        <v>0</v>
      </c>
      <c r="EB902">
        <f t="shared" si="305"/>
        <v>0</v>
      </c>
      <c r="EC902">
        <f t="shared" si="306"/>
        <v>0</v>
      </c>
      <c r="ED902">
        <f t="shared" si="307"/>
        <v>0</v>
      </c>
      <c r="EE902">
        <f t="shared" si="308"/>
        <v>0</v>
      </c>
      <c r="EF902">
        <f t="shared" si="309"/>
        <v>0</v>
      </c>
      <c r="EG902">
        <f t="shared" si="310"/>
        <v>0</v>
      </c>
      <c r="EH902">
        <f t="shared" si="311"/>
        <v>0</v>
      </c>
      <c r="EI902">
        <f t="shared" si="312"/>
        <v>0</v>
      </c>
      <c r="EJ902">
        <f t="shared" si="313"/>
        <v>0</v>
      </c>
      <c r="EK902">
        <f t="shared" si="314"/>
        <v>0</v>
      </c>
    </row>
    <row r="903" spans="1:141" x14ac:dyDescent="0.3">
      <c r="A903" s="6">
        <f>('Base original'!A903-MIN('Base original'!A:A))/(MAX('Base original'!A:A)-MIN('Base original'!A:A))</f>
        <v>0.25663716814159293</v>
      </c>
      <c r="B903" s="6">
        <f>('Base original'!B903-MIN('Base original'!B:B))/(MAX('Base original'!B:B)-MIN('Base original'!B:B))</f>
        <v>0.31506849315068491</v>
      </c>
      <c r="C903" s="6">
        <f>('Base original'!C903-MIN('Base original'!C:C))/(MAX('Base original'!C:C)-MIN('Base original'!C:C))</f>
        <v>0.2</v>
      </c>
      <c r="D903" s="6">
        <f>('Base original'!D903-MIN('Base original'!D:D))/(MAX('Base original'!D:D)-MIN('Base original'!D:D))</f>
        <v>7.5342465753424667E-2</v>
      </c>
      <c r="E903" s="6">
        <f>('Base original'!E903-MIN('Base original'!E:E))/(MAX('Base original'!E:E)-MIN('Base original'!E:E))</f>
        <v>0.1018363939899833</v>
      </c>
      <c r="F903" s="6">
        <f>('Base original'!F903-MIN('Base original'!F:F))/(MAX('Base original'!F:F)-MIN('Base original'!F:F))</f>
        <v>0.4925373134328358</v>
      </c>
      <c r="G903" s="6">
        <f>('Base original'!G903-MIN('Base original'!G:G))/(MAX('Base original'!G:G)-MIN('Base original'!G:G))</f>
        <v>0.13427561837455831</v>
      </c>
      <c r="H903" s="6">
        <f>('Base original'!H903-MIN('Base original'!H:H))/(MAX('Base original'!H:H)-MIN('Base original'!H:H))</f>
        <v>0.35756240822313173</v>
      </c>
      <c r="I903" s="6">
        <f>('Base original'!I903-MIN('Base original'!I:I))/(MAX('Base original'!I:I)-MIN('Base original'!I:I))</f>
        <v>0.28346456692913385</v>
      </c>
      <c r="J903" s="6">
        <f>('Base original'!J903-MIN('Base original'!J:J))/(MAX('Base original'!J:J)-MIN('Base original'!J:J))</f>
        <v>5.988023952095807E-2</v>
      </c>
      <c r="K903" s="6">
        <f>('Base original'!K903-MIN('Base original'!K:K))/(MAX('Base original'!K:K)-MIN('Base original'!K:K))</f>
        <v>0.13846153846153852</v>
      </c>
      <c r="L903" s="6">
        <f>'Base original'!L903</f>
        <v>5</v>
      </c>
      <c r="M903">
        <v>1273</v>
      </c>
      <c r="O903">
        <v>0.46838251225700245</v>
      </c>
      <c r="P903" t="str">
        <f>IF(O903&lt;=cockpit!C$11,"treino","teste")</f>
        <v>treino</v>
      </c>
      <c r="AP903" s="6">
        <v>0.64105361973509556</v>
      </c>
      <c r="AQ903" s="6">
        <v>1.3078470282251897</v>
      </c>
      <c r="AR903" s="6">
        <v>1.2709212507228282</v>
      </c>
      <c r="AS903" s="6">
        <v>1.5133160647802966</v>
      </c>
      <c r="AT903" s="6">
        <v>1.4658731099962927</v>
      </c>
      <c r="AU903" s="6">
        <v>1.2154585232526112</v>
      </c>
      <c r="AV903" s="6">
        <v>1.1622693926698076</v>
      </c>
      <c r="AW903" s="6">
        <v>1.6569044371369459</v>
      </c>
      <c r="AX903" s="6">
        <v>0.91388331985580662</v>
      </c>
      <c r="AY903" s="6">
        <v>1.1616630548156877</v>
      </c>
      <c r="AZ903" s="6">
        <v>1.0345617996103169</v>
      </c>
      <c r="BA903" s="6">
        <v>1.3285280269078095</v>
      </c>
      <c r="BB903" s="6">
        <v>0.89009550669077853</v>
      </c>
      <c r="BC903" s="6">
        <v>1.0990287983727152</v>
      </c>
      <c r="BD903" s="6">
        <v>0.94849796840610234</v>
      </c>
      <c r="BE903" s="6">
        <v>1.3174628418148782</v>
      </c>
      <c r="BF903" s="6">
        <v>1.2387487151036316</v>
      </c>
      <c r="BG903" s="6">
        <v>1.0776374819192389</v>
      </c>
      <c r="BH903" s="6">
        <v>1.1367380601696142</v>
      </c>
      <c r="BI903" s="6">
        <v>0.96747256429611994</v>
      </c>
      <c r="BL903" s="8">
        <f>IF(BL$1&lt;=cockpit!$C$15,1/(1+EXP(-(AP903+T$14))),0)</f>
        <v>0.68980164591046733</v>
      </c>
      <c r="BM903" s="8">
        <f>IF(BM$1&lt;=cockpit!$C$15,1/(1+EXP(-(AQ903+U$14))),0)</f>
        <v>0.80649586176311117</v>
      </c>
      <c r="BN903" s="8">
        <f>IF(BN$1&lt;=cockpit!$C$15,1/(1+EXP(-(AR903+V$14))),0)</f>
        <v>0.80578553607971393</v>
      </c>
      <c r="BO903" s="8">
        <f>IF(BO$1&lt;=cockpit!$C$15,1/(1+EXP(-(AS903+W$14))),0)</f>
        <v>0.82942799553776103</v>
      </c>
      <c r="BP903" s="8">
        <f>IF(BP$1&lt;=cockpit!$C$15,1/(1+EXP(-(AT903+X$14))),0)</f>
        <v>0.82826679071845888</v>
      </c>
      <c r="BQ903" s="8">
        <f>IF(BQ$1&lt;=cockpit!$C$15,1/(1+EXP(-(AU903+Y$14))),0)</f>
        <v>0.84068430542991557</v>
      </c>
      <c r="BR903" s="8">
        <f>IF(BR$1&lt;=cockpit!$C$15,1/(1+EXP(-(AV903+Z$14))),0)</f>
        <v>0.826178859985087</v>
      </c>
      <c r="BS903" s="8">
        <f>IF(BS$1&lt;=cockpit!$C$15,1/(1+EXP(-(AW903+AA$14))),0)</f>
        <v>0.85391829130568098</v>
      </c>
      <c r="BT903" s="8">
        <f>IF(BT$1&lt;=cockpit!$C$15,1/(1+EXP(-(AX903+AB$14))),0)</f>
        <v>0.73259745277728261</v>
      </c>
      <c r="BU903" s="8">
        <f>IF(BU$1&lt;=cockpit!$C$15,1/(1+EXP(-(AY903+AC$14))),0)</f>
        <v>0.768922333118082</v>
      </c>
      <c r="BV903" s="8">
        <f>IF(BV$1&lt;=cockpit!$C$15,1/(1+EXP(-(AZ903+AD$14))),0)</f>
        <v>0.80371552369672172</v>
      </c>
      <c r="BW903" s="8">
        <f>IF(BW$1&lt;=cockpit!$C$15,1/(1+EXP(-(BA903+AE$14))),0)</f>
        <v>0.85255663826083705</v>
      </c>
      <c r="BX903" s="8">
        <f>IF(BX$1&lt;=cockpit!$C$15,1/(1+EXP(-(BB903+AF$14))),0)</f>
        <v>0.83482969438687471</v>
      </c>
      <c r="BY903" s="8">
        <f>IF(BY$1&lt;=cockpit!$C$15,1/(1+EXP(-(BC903+AG$14))),0)</f>
        <v>0.74467910298066697</v>
      </c>
      <c r="BZ903" s="8">
        <f>IF(BZ$1&lt;=cockpit!$C$15,1/(1+EXP(-(BD903+AH$14))),0)</f>
        <v>0.777822617128892</v>
      </c>
      <c r="CA903" s="8">
        <f>IF(CA$1&lt;=cockpit!$C$15,1/(1+EXP(-(BE903+AI$14))),0)</f>
        <v>0.90792140221040174</v>
      </c>
      <c r="CB903" s="8">
        <f>IF(CB$1&lt;=cockpit!$C$15,1/(1+EXP(-(BF903+AJ$14))),0)</f>
        <v>0.8391278302711761</v>
      </c>
      <c r="CC903" s="8">
        <f>IF(CC$1&lt;=cockpit!$C$15,1/(1+EXP(-(BG903+AK$14))),0)</f>
        <v>0.77989724172248343</v>
      </c>
      <c r="CD903" s="8">
        <f>IF(CD$1&lt;=cockpit!$C$15,1/(1+EXP(-(BH903+AL$14))),0)</f>
        <v>0.88772921987288278</v>
      </c>
      <c r="CE903" s="8">
        <f>IF(CE$1&lt;=cockpit!$C$15,1/(1+EXP(-(BI903+AM$14))),0)</f>
        <v>0.81893147288701862</v>
      </c>
      <c r="CH903" s="6">
        <v>5.5422261369648878</v>
      </c>
      <c r="CK903" s="9">
        <f t="shared" si="323"/>
        <v>5.5422261369648878</v>
      </c>
      <c r="CM903" s="9">
        <f t="shared" si="324"/>
        <v>0.29400918360786521</v>
      </c>
      <c r="CP903">
        <f t="shared" si="325"/>
        <v>0.54222613696488775</v>
      </c>
      <c r="CV903">
        <v>-4.2519095087315349E-2</v>
      </c>
      <c r="CW903">
        <v>0.22240198207538181</v>
      </c>
      <c r="CX903">
        <v>9.1782299846691652E-3</v>
      </c>
      <c r="CY903">
        <v>0.14520940113457617</v>
      </c>
      <c r="CZ903">
        <v>0.1735668459094078</v>
      </c>
      <c r="DA903">
        <v>0.4088352317415983</v>
      </c>
      <c r="DB903">
        <v>7.2005642760032415E-3</v>
      </c>
      <c r="DC903">
        <v>0.34088732040867914</v>
      </c>
      <c r="DD903">
        <v>0.14762499842482077</v>
      </c>
      <c r="DE903">
        <v>0.32046183872564005</v>
      </c>
      <c r="DF903">
        <v>0.3949771515543159</v>
      </c>
      <c r="DG903">
        <v>0.10790917607087266</v>
      </c>
      <c r="DH903">
        <v>-5.5672233626819639E-2</v>
      </c>
      <c r="DI903">
        <v>0.26969557871081706</v>
      </c>
      <c r="DJ903">
        <v>7.470815645840316E-2</v>
      </c>
      <c r="DK903">
        <v>-9.7813544435230923E-2</v>
      </c>
      <c r="DL903">
        <v>0.35953385359239293</v>
      </c>
      <c r="DM903">
        <v>0.32255408413020226</v>
      </c>
      <c r="DN903">
        <v>0.21548714813426173</v>
      </c>
      <c r="DO903">
        <v>-1.1483945549295741E-2</v>
      </c>
      <c r="DR903">
        <f t="shared" si="326"/>
        <v>-2.2287390937582013E-2</v>
      </c>
      <c r="DS903">
        <f t="shared" si="315"/>
        <v>7.774382097391748E-2</v>
      </c>
      <c r="DT903">
        <f t="shared" si="316"/>
        <v>3.2188940076823065E-3</v>
      </c>
      <c r="DU903">
        <f t="shared" si="317"/>
        <v>4.5312477488210011E-2</v>
      </c>
      <c r="DV903">
        <f t="shared" si="318"/>
        <v>5.4495498294484607E-2</v>
      </c>
      <c r="DW903">
        <f t="shared" si="319"/>
        <v>0.11989089025389314</v>
      </c>
      <c r="DX903">
        <f t="shared" si="320"/>
        <v>2.2856642547393357E-3</v>
      </c>
      <c r="DY903">
        <f t="shared" si="321"/>
        <v>9.2320314867658973E-2</v>
      </c>
      <c r="DZ903">
        <f t="shared" si="322"/>
        <v>6.8394805288915936E-2</v>
      </c>
      <c r="EA903">
        <f t="shared" si="304"/>
        <v>0.13099148308194389</v>
      </c>
      <c r="EB903">
        <f t="shared" si="305"/>
        <v>0.1398382467080026</v>
      </c>
      <c r="EC903">
        <f t="shared" si="306"/>
        <v>2.947508698421044E-2</v>
      </c>
      <c r="ED903">
        <f t="shared" si="307"/>
        <v>-1.6871992682425473E-2</v>
      </c>
      <c r="EE903">
        <f t="shared" si="308"/>
        <v>0.12013671368090142</v>
      </c>
      <c r="EF903">
        <f t="shared" si="309"/>
        <v>2.9509122363946382E-2</v>
      </c>
      <c r="EG903">
        <f t="shared" si="310"/>
        <v>-1.7183759009676371E-2</v>
      </c>
      <c r="EH903">
        <f t="shared" si="311"/>
        <v>0.10637329824060819</v>
      </c>
      <c r="EI903">
        <f t="shared" si="312"/>
        <v>0.12636388229871581</v>
      </c>
      <c r="EJ903">
        <f t="shared" si="313"/>
        <v>4.5669663551914548E-2</v>
      </c>
      <c r="EK903">
        <f t="shared" si="314"/>
        <v>-3.7822517379330748E-3</v>
      </c>
    </row>
    <row r="904" spans="1:141" x14ac:dyDescent="0.3">
      <c r="A904" s="6">
        <f>('Base original'!A904-MIN('Base original'!A:A))/(MAX('Base original'!A:A)-MIN('Base original'!A:A))</f>
        <v>0.2831858407079646</v>
      </c>
      <c r="B904" s="6">
        <f>('Base original'!B904-MIN('Base original'!B:B))/(MAX('Base original'!B:B)-MIN('Base original'!B:B))</f>
        <v>0.31506849315068491</v>
      </c>
      <c r="C904" s="6">
        <f>('Base original'!C904-MIN('Base original'!C:C))/(MAX('Base original'!C:C)-MIN('Base original'!C:C))</f>
        <v>0.13</v>
      </c>
      <c r="D904" s="6">
        <f>('Base original'!D904-MIN('Base original'!D:D))/(MAX('Base original'!D:D)-MIN('Base original'!D:D))</f>
        <v>8.2191780821917818E-2</v>
      </c>
      <c r="E904" s="6">
        <f>('Base original'!E904-MIN('Base original'!E:E))/(MAX('Base original'!E:E)-MIN('Base original'!E:E))</f>
        <v>0.15025041736227046</v>
      </c>
      <c r="F904" s="6">
        <f>('Base original'!F904-MIN('Base original'!F:F))/(MAX('Base original'!F:F)-MIN('Base original'!F:F))</f>
        <v>0.23880597014925373</v>
      </c>
      <c r="G904" s="6">
        <f>('Base original'!G904-MIN('Base original'!G:G))/(MAX('Base original'!G:G)-MIN('Base original'!G:G))</f>
        <v>0.10600706713780919</v>
      </c>
      <c r="H904" s="6">
        <f>('Base original'!H904-MIN('Base original'!H:H))/(MAX('Base original'!H:H)-MIN('Base original'!H:H))</f>
        <v>0.31791483113068691</v>
      </c>
      <c r="I904" s="6">
        <f>('Base original'!I904-MIN('Base original'!I:I))/(MAX('Base original'!I:I)-MIN('Base original'!I:I))</f>
        <v>0.39370078740157494</v>
      </c>
      <c r="J904" s="6">
        <f>('Base original'!J904-MIN('Base original'!J:J))/(MAX('Base original'!J:J)-MIN('Base original'!J:J))</f>
        <v>0.11976047904191618</v>
      </c>
      <c r="K904" s="6">
        <f>('Base original'!K904-MIN('Base original'!K:K))/(MAX('Base original'!K:K)-MIN('Base original'!K:K))</f>
        <v>0.43076923076923063</v>
      </c>
      <c r="L904" s="6">
        <f>'Base original'!L904</f>
        <v>6</v>
      </c>
      <c r="M904">
        <v>1274</v>
      </c>
      <c r="O904">
        <v>0.6835479504633567</v>
      </c>
      <c r="P904" t="str">
        <f>IF(O904&lt;=cockpit!C$11,"treino","teste")</f>
        <v>treino</v>
      </c>
      <c r="AP904" s="6">
        <v>0.6642575532042635</v>
      </c>
      <c r="AQ904" s="6">
        <v>1.3344034900874147</v>
      </c>
      <c r="AR904" s="6">
        <v>1.3494798863421045</v>
      </c>
      <c r="AS904" s="6">
        <v>1.4322589711012084</v>
      </c>
      <c r="AT904" s="6">
        <v>1.4554572252893963</v>
      </c>
      <c r="AU904" s="6">
        <v>1.3359459545301777</v>
      </c>
      <c r="AV904" s="6">
        <v>1.3317213352369495</v>
      </c>
      <c r="AW904" s="6">
        <v>1.4948048506872929</v>
      </c>
      <c r="AX904" s="6">
        <v>0.89455674934533702</v>
      </c>
      <c r="AY904" s="6">
        <v>0.97650051115918324</v>
      </c>
      <c r="AZ904" s="6">
        <v>0.98809528093346954</v>
      </c>
      <c r="BA904" s="6">
        <v>1.3066510742282464</v>
      </c>
      <c r="BB904" s="6">
        <v>1.0453478347364502</v>
      </c>
      <c r="BC904" s="6">
        <v>1.2159662281293011</v>
      </c>
      <c r="BD904" s="6">
        <v>1.006990243839728</v>
      </c>
      <c r="BE904" s="6">
        <v>1.6516886566062856</v>
      </c>
      <c r="BF904" s="6">
        <v>1.1636827877706786</v>
      </c>
      <c r="BG904" s="6">
        <v>0.98805983961812149</v>
      </c>
      <c r="BH904" s="6">
        <v>1.0872594454452904</v>
      </c>
      <c r="BI904" s="6">
        <v>1.0153776117655735</v>
      </c>
      <c r="BL904" s="8">
        <f>IF(BL$1&lt;=cockpit!$C$15,1/(1+EXP(-(AP904+T$14))),0)</f>
        <v>0.69474472353656447</v>
      </c>
      <c r="BM904" s="8">
        <f>IF(BM$1&lt;=cockpit!$C$15,1/(1+EXP(-(AQ904+U$14))),0)</f>
        <v>0.81060657034109906</v>
      </c>
      <c r="BN904" s="8">
        <f>IF(BN$1&lt;=cockpit!$C$15,1/(1+EXP(-(AR904+V$14))),0)</f>
        <v>0.81778515922608064</v>
      </c>
      <c r="BO904" s="8">
        <f>IF(BO$1&lt;=cockpit!$C$15,1/(1+EXP(-(AS904+W$14))),0)</f>
        <v>0.81765227097770665</v>
      </c>
      <c r="BP904" s="8">
        <f>IF(BP$1&lt;=cockpit!$C$15,1/(1+EXP(-(AT904+X$14))),0)</f>
        <v>0.82678015611218325</v>
      </c>
      <c r="BQ904" s="8">
        <f>IF(BQ$1&lt;=cockpit!$C$15,1/(1+EXP(-(AU904+Y$14))),0)</f>
        <v>0.85616741381785788</v>
      </c>
      <c r="BR904" s="8">
        <f>IF(BR$1&lt;=cockpit!$C$15,1/(1+EXP(-(AV904+Z$14))),0)</f>
        <v>0.84918669624006005</v>
      </c>
      <c r="BS904" s="8">
        <f>IF(BS$1&lt;=cockpit!$C$15,1/(1+EXP(-(AW904+AA$14))),0)</f>
        <v>0.83251672432645218</v>
      </c>
      <c r="BT904" s="8">
        <f>IF(BT$1&lt;=cockpit!$C$15,1/(1+EXP(-(AX904+AB$14))),0)</f>
        <v>0.72879443066044725</v>
      </c>
      <c r="BU904" s="8">
        <f>IF(BU$1&lt;=cockpit!$C$15,1/(1+EXP(-(AY904+AC$14))),0)</f>
        <v>0.73440217049069656</v>
      </c>
      <c r="BV904" s="8">
        <f>IF(BV$1&lt;=cockpit!$C$15,1/(1+EXP(-(AZ904+AD$14))),0)</f>
        <v>0.79628153526236778</v>
      </c>
      <c r="BW904" s="8">
        <f>IF(BW$1&lt;=cockpit!$C$15,1/(1+EXP(-(BA904+AE$14))),0)</f>
        <v>0.84978535782434395</v>
      </c>
      <c r="BX904" s="8">
        <f>IF(BX$1&lt;=cockpit!$C$15,1/(1+EXP(-(BB904+AF$14))),0)</f>
        <v>0.85514068589712477</v>
      </c>
      <c r="BY904" s="8">
        <f>IF(BY$1&lt;=cockpit!$C$15,1/(1+EXP(-(BC904+AG$14))),0)</f>
        <v>0.76627029772773658</v>
      </c>
      <c r="BZ904" s="8">
        <f>IF(BZ$1&lt;=cockpit!$C$15,1/(1+EXP(-(BD904+AH$14))),0)</f>
        <v>0.78776650799262604</v>
      </c>
      <c r="CA904" s="8">
        <f>IF(CA$1&lt;=cockpit!$C$15,1/(1+EXP(-(BE904+AI$14))),0)</f>
        <v>0.93231089443747084</v>
      </c>
      <c r="CB904" s="8">
        <f>IF(CB$1&lt;=cockpit!$C$15,1/(1+EXP(-(BF904+AJ$14))),0)</f>
        <v>0.82873481233349433</v>
      </c>
      <c r="CC904" s="8">
        <f>IF(CC$1&lt;=cockpit!$C$15,1/(1+EXP(-(BG904+AK$14))),0)</f>
        <v>0.76413592626253357</v>
      </c>
      <c r="CD904" s="8">
        <f>IF(CD$1&lt;=cockpit!$C$15,1/(1+EXP(-(BH904+AL$14))),0)</f>
        <v>0.88270247249933931</v>
      </c>
      <c r="CE904" s="8">
        <f>IF(CE$1&lt;=cockpit!$C$15,1/(1+EXP(-(BI904+AM$14))),0)</f>
        <v>0.82592674886766126</v>
      </c>
      <c r="CH904" s="6">
        <v>5.4984303681193465</v>
      </c>
      <c r="CK904" s="9">
        <f t="shared" si="323"/>
        <v>5.4984303681193465</v>
      </c>
      <c r="CM904" s="9">
        <f t="shared" si="324"/>
        <v>0.2515720956248943</v>
      </c>
      <c r="CP904">
        <f t="shared" si="325"/>
        <v>-0.50156963188065351</v>
      </c>
      <c r="CV904">
        <v>3.9330982807684649E-2</v>
      </c>
      <c r="CW904">
        <v>-0.20572612176808522</v>
      </c>
      <c r="CX904">
        <v>-8.4900397101746374E-3</v>
      </c>
      <c r="CY904">
        <v>-0.13432149597280638</v>
      </c>
      <c r="CZ904">
        <v>-0.16055267917692639</v>
      </c>
      <c r="DA904">
        <v>-0.37818047250967152</v>
      </c>
      <c r="DB904">
        <v>-6.6606607963676989E-3</v>
      </c>
      <c r="DC904">
        <v>-0.31532734435713017</v>
      </c>
      <c r="DD904">
        <v>-0.13655597004375722</v>
      </c>
      <c r="DE904">
        <v>-0.29643337995679298</v>
      </c>
      <c r="DF904">
        <v>-0.36536148112534822</v>
      </c>
      <c r="DG904">
        <v>-9.9818068567058146E-2</v>
      </c>
      <c r="DH904">
        <v>5.1497889575149482E-2</v>
      </c>
      <c r="DI904">
        <v>-0.24947361056957665</v>
      </c>
      <c r="DJ904">
        <v>-6.9106485244458116E-2</v>
      </c>
      <c r="DK904">
        <v>9.0479414640422723E-2</v>
      </c>
      <c r="DL904">
        <v>-0.33257574709395976</v>
      </c>
      <c r="DM904">
        <v>-0.29836874729862628</v>
      </c>
      <c r="DN904">
        <v>-0.19932976704092822</v>
      </c>
      <c r="DO904">
        <v>1.0622871066192677E-2</v>
      </c>
      <c r="DR904">
        <f t="shared" si="326"/>
        <v>2.0347088255087561E-2</v>
      </c>
      <c r="DS904">
        <f t="shared" si="315"/>
        <v>-7.0546982054287402E-2</v>
      </c>
      <c r="DT904">
        <f t="shared" si="316"/>
        <v>-2.8121340622371056E-3</v>
      </c>
      <c r="DU904">
        <f t="shared" si="317"/>
        <v>-4.4520156501268074E-2</v>
      </c>
      <c r="DV904">
        <f t="shared" si="318"/>
        <v>-5.0804418553068657E-2</v>
      </c>
      <c r="DW904">
        <f t="shared" si="319"/>
        <v>-0.10096562397131205</v>
      </c>
      <c r="DX904">
        <f t="shared" si="320"/>
        <v>-1.8575381040092545E-3</v>
      </c>
      <c r="DY904">
        <f t="shared" si="321"/>
        <v>-9.6778976859972707E-2</v>
      </c>
      <c r="DZ904">
        <f t="shared" si="322"/>
        <v>-6.4025451565644501E-2</v>
      </c>
      <c r="EA904">
        <f t="shared" si="304"/>
        <v>-0.13655305975876694</v>
      </c>
      <c r="EB904">
        <f t="shared" si="305"/>
        <v>-0.13369881541371714</v>
      </c>
      <c r="EC904">
        <f t="shared" si="306"/>
        <v>-2.773593221320602E-2</v>
      </c>
      <c r="ED904">
        <f t="shared" si="307"/>
        <v>1.3839254833383434E-2</v>
      </c>
      <c r="EE904">
        <f t="shared" si="308"/>
        <v>-0.10299014844555425</v>
      </c>
      <c r="EF904">
        <f t="shared" si="309"/>
        <v>-2.622065414289276E-2</v>
      </c>
      <c r="EG904">
        <f t="shared" si="310"/>
        <v>1.1834381357399483E-2</v>
      </c>
      <c r="EH904">
        <f t="shared" si="311"/>
        <v>-0.10416226198443619</v>
      </c>
      <c r="EI904">
        <f t="shared" si="312"/>
        <v>-0.12415012766758297</v>
      </c>
      <c r="EJ904">
        <f t="shared" si="313"/>
        <v>-4.4019257211701482E-2</v>
      </c>
      <c r="EK904">
        <f t="shared" si="314"/>
        <v>3.3764265125118039E-3</v>
      </c>
    </row>
    <row r="905" spans="1:141" x14ac:dyDescent="0.3">
      <c r="A905" s="6">
        <f>('Base original'!A905-MIN('Base original'!A:A))/(MAX('Base original'!A:A)-MIN('Base original'!A:A))</f>
        <v>0.30088495575221241</v>
      </c>
      <c r="B905" s="6">
        <f>('Base original'!B905-MIN('Base original'!B:B))/(MAX('Base original'!B:B)-MIN('Base original'!B:B))</f>
        <v>0.40753424657534248</v>
      </c>
      <c r="C905" s="6">
        <f>('Base original'!C905-MIN('Base original'!C:C))/(MAX('Base original'!C:C)-MIN('Base original'!C:C))</f>
        <v>0.22</v>
      </c>
      <c r="D905" s="6">
        <f>('Base original'!D905-MIN('Base original'!D:D))/(MAX('Base original'!D:D)-MIN('Base original'!D:D))</f>
        <v>9.5890410958904104E-2</v>
      </c>
      <c r="E905" s="6">
        <f>('Base original'!E905-MIN('Base original'!E:E))/(MAX('Base original'!E:E)-MIN('Base original'!E:E))</f>
        <v>0.10517529215358933</v>
      </c>
      <c r="F905" s="6">
        <f>('Base original'!F905-MIN('Base original'!F:F))/(MAX('Base original'!F:F)-MIN('Base original'!F:F))</f>
        <v>0.17910447761194029</v>
      </c>
      <c r="G905" s="6">
        <f>('Base original'!G905-MIN('Base original'!G:G))/(MAX('Base original'!G:G)-MIN('Base original'!G:G))</f>
        <v>0.26501766784452296</v>
      </c>
      <c r="H905" s="6">
        <f>('Base original'!H905-MIN('Base original'!H:H))/(MAX('Base original'!H:H)-MIN('Base original'!H:H))</f>
        <v>0.49999999999992661</v>
      </c>
      <c r="I905" s="6">
        <f>('Base original'!I905-MIN('Base original'!I:I))/(MAX('Base original'!I:I)-MIN('Base original'!I:I))</f>
        <v>0.39370078740157494</v>
      </c>
      <c r="J905" s="6">
        <f>('Base original'!J905-MIN('Base original'!J:J))/(MAX('Base original'!J:J)-MIN('Base original'!J:J))</f>
        <v>0.125748502994012</v>
      </c>
      <c r="K905" s="6">
        <f>('Base original'!K905-MIN('Base original'!K:K))/(MAX('Base original'!K:K)-MIN('Base original'!K:K))</f>
        <v>0.16923076923076918</v>
      </c>
      <c r="L905" s="6">
        <f>'Base original'!L905</f>
        <v>6</v>
      </c>
      <c r="M905">
        <v>1275</v>
      </c>
      <c r="O905">
        <v>0.73490099635763195</v>
      </c>
      <c r="P905" t="str">
        <f>IF(O905&lt;=cockpit!C$11,"treino","teste")</f>
        <v>treino</v>
      </c>
      <c r="AP905" s="6">
        <v>0.91008258431066746</v>
      </c>
      <c r="AQ905" s="6">
        <v>1.5472934649558807</v>
      </c>
      <c r="AR905" s="6">
        <v>1.3287880261988303</v>
      </c>
      <c r="AS905" s="6">
        <v>1.6959912514037119</v>
      </c>
      <c r="AT905" s="6">
        <v>1.7527671091951662</v>
      </c>
      <c r="AU905" s="6">
        <v>1.4365102456393231</v>
      </c>
      <c r="AV905" s="6">
        <v>1.4344805397847753</v>
      </c>
      <c r="AW905" s="6">
        <v>1.7366034503501715</v>
      </c>
      <c r="AX905" s="6">
        <v>0.92518669967585265</v>
      </c>
      <c r="AY905" s="6">
        <v>1.1636354367524209</v>
      </c>
      <c r="AZ905" s="6">
        <v>1.1504628385917417</v>
      </c>
      <c r="BA905" s="6">
        <v>1.4233025458342932</v>
      </c>
      <c r="BB905" s="6">
        <v>1.2085979076942512</v>
      </c>
      <c r="BC905" s="6">
        <v>1.2783029610704222</v>
      </c>
      <c r="BD905" s="6">
        <v>1.0649289330544116</v>
      </c>
      <c r="BE905" s="6">
        <v>1.7670942839486674</v>
      </c>
      <c r="BF905" s="6">
        <v>1.2614038747385037</v>
      </c>
      <c r="BG905" s="6">
        <v>0.99772360729887966</v>
      </c>
      <c r="BH905" s="6">
        <v>1.1884676612577163</v>
      </c>
      <c r="BI905" s="6">
        <v>1.169538388725236</v>
      </c>
      <c r="BL905" s="8">
        <f>IF(BL$1&lt;=cockpit!$C$15,1/(1+EXP(-(AP905+T$14))),0)</f>
        <v>0.74425847227829456</v>
      </c>
      <c r="BM905" s="8">
        <f>IF(BM$1&lt;=cockpit!$C$15,1/(1+EXP(-(AQ905+U$14))),0)</f>
        <v>0.84115489862662707</v>
      </c>
      <c r="BN905" s="8">
        <f>IF(BN$1&lt;=cockpit!$C$15,1/(1+EXP(-(AR905+V$14))),0)</f>
        <v>0.81468151401223632</v>
      </c>
      <c r="BO905" s="8">
        <f>IF(BO$1&lt;=cockpit!$C$15,1/(1+EXP(-(AS905+W$14))),0)</f>
        <v>0.85374163935347935</v>
      </c>
      <c r="BP905" s="8">
        <f>IF(BP$1&lt;=cockpit!$C$15,1/(1+EXP(-(AT905+X$14))),0)</f>
        <v>0.86533041408214806</v>
      </c>
      <c r="BQ905" s="8">
        <f>IF(BQ$1&lt;=cockpit!$C$15,1/(1+EXP(-(AU905+Y$14))),0)</f>
        <v>0.86811343536644159</v>
      </c>
      <c r="BR905" s="8">
        <f>IF(BR$1&lt;=cockpit!$C$15,1/(1+EXP(-(AV905+Z$14))),0)</f>
        <v>0.86188028782285619</v>
      </c>
      <c r="BS905" s="8">
        <f>IF(BS$1&lt;=cockpit!$C$15,1/(1+EXP(-(AW905+AA$14))),0)</f>
        <v>0.86358238371396823</v>
      </c>
      <c r="BT905" s="8">
        <f>IF(BT$1&lt;=cockpit!$C$15,1/(1+EXP(-(AX905+AB$14))),0)</f>
        <v>0.73480593715786691</v>
      </c>
      <c r="BU905" s="8">
        <f>IF(BU$1&lt;=cockpit!$C$15,1/(1+EXP(-(AY905+AC$14))),0)</f>
        <v>0.76927260157450283</v>
      </c>
      <c r="BV905" s="8">
        <f>IF(BV$1&lt;=cockpit!$C$15,1/(1+EXP(-(AZ905+AD$14))),0)</f>
        <v>0.82135890059248584</v>
      </c>
      <c r="BW905" s="8">
        <f>IF(BW$1&lt;=cockpit!$C$15,1/(1+EXP(-(BA905+AE$14))),0)</f>
        <v>0.86407661402039937</v>
      </c>
      <c r="BX905" s="8">
        <f>IF(BX$1&lt;=cockpit!$C$15,1/(1+EXP(-(BB905+AF$14))),0)</f>
        <v>0.8742150889441217</v>
      </c>
      <c r="BY905" s="8">
        <f>IF(BY$1&lt;=cockpit!$C$15,1/(1+EXP(-(BC905+AG$14))),0)</f>
        <v>0.77724903006674884</v>
      </c>
      <c r="BZ905" s="8">
        <f>IF(BZ$1&lt;=cockpit!$C$15,1/(1+EXP(-(BD905+AH$14))),0)</f>
        <v>0.79729182445011448</v>
      </c>
      <c r="CA905" s="8">
        <f>IF(CA$1&lt;=cockpit!$C$15,1/(1+EXP(-(BE905+AI$14))),0)</f>
        <v>0.93924041999489594</v>
      </c>
      <c r="CB905" s="8">
        <f>IF(CB$1&lt;=cockpit!$C$15,1/(1+EXP(-(BF905+AJ$14))),0)</f>
        <v>0.84216265635445564</v>
      </c>
      <c r="CC905" s="8">
        <f>IF(CC$1&lt;=cockpit!$C$15,1/(1+EXP(-(BG905+AK$14))),0)</f>
        <v>0.76587320049596108</v>
      </c>
      <c r="CD905" s="8">
        <f>IF(CD$1&lt;=cockpit!$C$15,1/(1+EXP(-(BH905+AL$14))),0)</f>
        <v>0.89278242565171828</v>
      </c>
      <c r="CE905" s="8">
        <f>IF(CE$1&lt;=cockpit!$C$15,1/(1+EXP(-(BI905+AM$14))),0)</f>
        <v>0.84699065591627265</v>
      </c>
      <c r="CH905" s="6">
        <v>5.6181542843193011</v>
      </c>
      <c r="CK905" s="9">
        <f t="shared" si="323"/>
        <v>5.6181542843193011</v>
      </c>
      <c r="CM905" s="9">
        <f t="shared" si="324"/>
        <v>0.14580615058370516</v>
      </c>
      <c r="CP905">
        <f t="shared" si="325"/>
        <v>-0.38184571568069892</v>
      </c>
      <c r="CV905">
        <v>2.9942736409925175E-2</v>
      </c>
      <c r="CW905">
        <v>-0.15661960614760886</v>
      </c>
      <c r="CX905">
        <v>-6.4634800100110169E-3</v>
      </c>
      <c r="CY905">
        <v>-0.10225915705606881</v>
      </c>
      <c r="CZ905">
        <v>-0.12222899631083468</v>
      </c>
      <c r="DA905">
        <v>-0.28790936293424035</v>
      </c>
      <c r="DB905">
        <v>-5.0707710894677465E-3</v>
      </c>
      <c r="DC905">
        <v>-0.24005918186927391</v>
      </c>
      <c r="DD905">
        <v>-0.1039602655294686</v>
      </c>
      <c r="DE905">
        <v>-0.22567517833333198</v>
      </c>
      <c r="DF905">
        <v>-0.27815024549904371</v>
      </c>
      <c r="DG905">
        <v>-7.5991645839759953E-2</v>
      </c>
      <c r="DH905">
        <v>3.920542084483214E-2</v>
      </c>
      <c r="DI905">
        <v>-0.18992463521805644</v>
      </c>
      <c r="DJ905">
        <v>-5.2610871231188676E-2</v>
      </c>
      <c r="DK905">
        <v>6.8882114549478457E-2</v>
      </c>
      <c r="DL905">
        <v>-0.25319041683399518</v>
      </c>
      <c r="DM905">
        <v>-0.2271485764036586</v>
      </c>
      <c r="DN905">
        <v>-0.15175005166644751</v>
      </c>
      <c r="DO905">
        <v>8.0872077315464596E-3</v>
      </c>
      <c r="DR905">
        <f t="shared" si="326"/>
        <v>1.3356835689569142E-2</v>
      </c>
      <c r="DS905">
        <f t="shared" si="315"/>
        <v>-4.5804725141748548E-2</v>
      </c>
      <c r="DT905">
        <f t="shared" si="316"/>
        <v>-2.1736297450882522E-3</v>
      </c>
      <c r="DU905">
        <f t="shared" si="317"/>
        <v>-2.7725035761959185E-2</v>
      </c>
      <c r="DV905">
        <f t="shared" si="318"/>
        <v>-3.0704324107780959E-2</v>
      </c>
      <c r="DW905">
        <f t="shared" si="319"/>
        <v>-7.0934839165481794E-2</v>
      </c>
      <c r="DX905">
        <f t="shared" si="320"/>
        <v>-1.3040115083689135E-3</v>
      </c>
      <c r="DY905">
        <f t="shared" si="321"/>
        <v>-6.1029157507662933E-2</v>
      </c>
      <c r="DZ905">
        <f t="shared" si="322"/>
        <v>-4.7827984160786041E-2</v>
      </c>
      <c r="EA905">
        <f t="shared" si="304"/>
        <v>-9.2125045577717182E-2</v>
      </c>
      <c r="EB905">
        <f t="shared" si="305"/>
        <v>-9.0501621995443413E-2</v>
      </c>
      <c r="EC905">
        <f t="shared" si="306"/>
        <v>-1.9254125280841868E-2</v>
      </c>
      <c r="ED905">
        <f t="shared" si="307"/>
        <v>9.2425987010965726E-3</v>
      </c>
      <c r="EE905">
        <f t="shared" si="308"/>
        <v>-7.5188113892247152E-2</v>
      </c>
      <c r="EF905">
        <f t="shared" si="309"/>
        <v>-1.9167494943999393E-2</v>
      </c>
      <c r="EG905">
        <f t="shared" si="310"/>
        <v>8.1162027678231968E-3</v>
      </c>
      <c r="EH905">
        <f t="shared" si="311"/>
        <v>-7.3618167232184978E-2</v>
      </c>
      <c r="EI905">
        <f t="shared" si="312"/>
        <v>-9.3911907819938023E-2</v>
      </c>
      <c r="EJ905">
        <f t="shared" si="313"/>
        <v>-3.0796085748063241E-2</v>
      </c>
      <c r="EK905">
        <f t="shared" si="314"/>
        <v>2.2855001307825382E-3</v>
      </c>
    </row>
    <row r="906" spans="1:141" x14ac:dyDescent="0.3">
      <c r="A906" s="6">
        <f>('Base original'!A906-MIN('Base original'!A:A))/(MAX('Base original'!A:A)-MIN('Base original'!A:A))</f>
        <v>0.3451327433628319</v>
      </c>
      <c r="B906" s="6">
        <f>('Base original'!B906-MIN('Base original'!B:B))/(MAX('Base original'!B:B)-MIN('Base original'!B:B))</f>
        <v>0.19178082191780824</v>
      </c>
      <c r="C906" s="6">
        <f>('Base original'!C906-MIN('Base original'!C:C))/(MAX('Base original'!C:C)-MIN('Base original'!C:C))</f>
        <v>0.4</v>
      </c>
      <c r="D906" s="6">
        <f>('Base original'!D906-MIN('Base original'!D:D))/(MAX('Base original'!D:D)-MIN('Base original'!D:D))</f>
        <v>0.36986301369863012</v>
      </c>
      <c r="E906" s="6">
        <f>('Base original'!E906-MIN('Base original'!E:E))/(MAX('Base original'!E:E)-MIN('Base original'!E:E))</f>
        <v>6.34390651085142E-2</v>
      </c>
      <c r="F906" s="6">
        <f>('Base original'!F906-MIN('Base original'!F:F))/(MAX('Base original'!F:F)-MIN('Base original'!F:F))</f>
        <v>2.9850746268656716E-2</v>
      </c>
      <c r="G906" s="6">
        <f>('Base original'!G906-MIN('Base original'!G:G))/(MAX('Base original'!G:G)-MIN('Base original'!G:G))</f>
        <v>1.4134275618374558E-2</v>
      </c>
      <c r="H906" s="6">
        <f>('Base original'!H906-MIN('Base original'!H:H))/(MAX('Base original'!H:H)-MIN('Base original'!H:H))</f>
        <v>0.41042584434654905</v>
      </c>
      <c r="I906" s="6">
        <f>('Base original'!I906-MIN('Base original'!I:I))/(MAX('Base original'!I:I)-MIN('Base original'!I:I))</f>
        <v>0.42519685039370059</v>
      </c>
      <c r="J906" s="6">
        <f>('Base original'!J906-MIN('Base original'!J:J))/(MAX('Base original'!J:J)-MIN('Base original'!J:J))</f>
        <v>0.13772455089820362</v>
      </c>
      <c r="K906" s="6">
        <f>('Base original'!K906-MIN('Base original'!K:K))/(MAX('Base original'!K:K)-MIN('Base original'!K:K))</f>
        <v>0.55384615384615377</v>
      </c>
      <c r="L906" s="6">
        <f>'Base original'!L906</f>
        <v>4</v>
      </c>
      <c r="M906">
        <v>1276</v>
      </c>
      <c r="O906">
        <v>0.37472001124393584</v>
      </c>
      <c r="P906" t="str">
        <f>IF(O906&lt;=cockpit!C$11,"treino","teste")</f>
        <v>treino</v>
      </c>
      <c r="AP906" s="6">
        <v>0.97794750813845932</v>
      </c>
      <c r="AQ906" s="6">
        <v>1.4127317818089933</v>
      </c>
      <c r="AR906" s="6">
        <v>1.4931438075805179</v>
      </c>
      <c r="AS906" s="6">
        <v>1.7302735098417654</v>
      </c>
      <c r="AT906" s="6">
        <v>1.613135083978974</v>
      </c>
      <c r="AU906" s="6">
        <v>1.4370139828710804</v>
      </c>
      <c r="AV906" s="6">
        <v>1.6197393216966631</v>
      </c>
      <c r="AW906" s="6">
        <v>1.6445195170639328</v>
      </c>
      <c r="AX906" s="6">
        <v>1.080542624658027</v>
      </c>
      <c r="AY906" s="6">
        <v>0.90298622949362495</v>
      </c>
      <c r="AZ906" s="6">
        <v>1.1622957814412327</v>
      </c>
      <c r="BA906" s="6">
        <v>1.4137694656024717</v>
      </c>
      <c r="BB906" s="6">
        <v>1.234527920467438</v>
      </c>
      <c r="BC906" s="6">
        <v>1.4161034742491707</v>
      </c>
      <c r="BD906" s="6">
        <v>1.1711664331826821</v>
      </c>
      <c r="BE906" s="6">
        <v>1.8407737495324241</v>
      </c>
      <c r="BF906" s="6">
        <v>1.1936294744949367</v>
      </c>
      <c r="BG906" s="6">
        <v>1.2960794203677741</v>
      </c>
      <c r="BH906" s="6">
        <v>1.1115262962579555</v>
      </c>
      <c r="BI906" s="6">
        <v>1.2844960999928314</v>
      </c>
      <c r="BL906" s="8">
        <f>IF(BL$1&lt;=cockpit!$C$15,1/(1+EXP(-(AP906+T$14))),0)</f>
        <v>0.75696030487275801</v>
      </c>
      <c r="BM906" s="8">
        <f>IF(BM$1&lt;=cockpit!$C$15,1/(1+EXP(-(AQ906+U$14))),0)</f>
        <v>0.82234033573812804</v>
      </c>
      <c r="BN906" s="8">
        <f>IF(BN$1&lt;=cockpit!$C$15,1/(1+EXP(-(AR906+V$14))),0)</f>
        <v>0.83822460229769136</v>
      </c>
      <c r="BO906" s="8">
        <f>IF(BO$1&lt;=cockpit!$C$15,1/(1+EXP(-(AS906+W$14))),0)</f>
        <v>0.85797065732035027</v>
      </c>
      <c r="BP906" s="8">
        <f>IF(BP$1&lt;=cockpit!$C$15,1/(1+EXP(-(AT906+X$14))),0)</f>
        <v>0.84821320116945809</v>
      </c>
      <c r="BQ906" s="8">
        <f>IF(BQ$1&lt;=cockpit!$C$15,1/(1+EXP(-(AU906+Y$14))),0)</f>
        <v>0.86817109880690302</v>
      </c>
      <c r="BR906" s="8">
        <f>IF(BR$1&lt;=cockpit!$C$15,1/(1+EXP(-(AV906+Z$14))),0)</f>
        <v>0.88249314793186973</v>
      </c>
      <c r="BS906" s="8">
        <f>IF(BS$1&lt;=cockpit!$C$15,1/(1+EXP(-(AW906+AA$14))),0)</f>
        <v>0.85236659189740172</v>
      </c>
      <c r="BT906" s="8">
        <f>IF(BT$1&lt;=cockpit!$C$15,1/(1+EXP(-(AX906+AB$14))),0)</f>
        <v>0.76395753640394559</v>
      </c>
      <c r="BU906" s="8">
        <f>IF(BU$1&lt;=cockpit!$C$15,1/(1+EXP(-(AY906+AC$14))),0)</f>
        <v>0.71981805189005288</v>
      </c>
      <c r="BV906" s="8">
        <f>IF(BV$1&lt;=cockpit!$C$15,1/(1+EXP(-(AZ906+AD$14))),0)</f>
        <v>0.82308853272068661</v>
      </c>
      <c r="BW906" s="8">
        <f>IF(BW$1&lt;=cockpit!$C$15,1/(1+EXP(-(BA906+AE$14))),0)</f>
        <v>0.86295307970229096</v>
      </c>
      <c r="BX906" s="8">
        <f>IF(BX$1&lt;=cockpit!$C$15,1/(1+EXP(-(BB906+AF$14))),0)</f>
        <v>0.87703887414210557</v>
      </c>
      <c r="BY906" s="8">
        <f>IF(BY$1&lt;=cockpit!$C$15,1/(1+EXP(-(BC906+AG$14))),0)</f>
        <v>0.80019393461362209</v>
      </c>
      <c r="BZ906" s="8">
        <f>IF(BZ$1&lt;=cockpit!$C$15,1/(1+EXP(-(BD906+AH$14))),0)</f>
        <v>0.81392083107946578</v>
      </c>
      <c r="CA906" s="8">
        <f>IF(CA$1&lt;=cockpit!$C$15,1/(1+EXP(-(BE906+AI$14))),0)</f>
        <v>0.9433115532864349</v>
      </c>
      <c r="CB906" s="8">
        <f>IF(CB$1&lt;=cockpit!$C$15,1/(1+EXP(-(BF906+AJ$14))),0)</f>
        <v>0.83294350105280857</v>
      </c>
      <c r="CC906" s="8">
        <f>IF(CC$1&lt;=cockpit!$C$15,1/(1+EXP(-(BG906+AK$14))),0)</f>
        <v>0.81510209804971401</v>
      </c>
      <c r="CD906" s="8">
        <f>IF(CD$1&lt;=cockpit!$C$15,1/(1+EXP(-(BH906+AL$14))),0)</f>
        <v>0.8851917930997979</v>
      </c>
      <c r="CE906" s="8">
        <f>IF(CE$1&lt;=cockpit!$C$15,1/(1+EXP(-(BI906+AM$14))),0)</f>
        <v>0.86130224987071569</v>
      </c>
      <c r="CH906" s="6">
        <v>5.6110353571978004</v>
      </c>
      <c r="CK906" s="9">
        <f t="shared" si="323"/>
        <v>5.6110353571978004</v>
      </c>
      <c r="CM906" s="9">
        <f t="shared" si="324"/>
        <v>2.5954349221414446</v>
      </c>
      <c r="CP906">
        <f t="shared" si="325"/>
        <v>1.6110353571978004</v>
      </c>
      <c r="CV906">
        <v>-0.12633062272716683</v>
      </c>
      <c r="CW906">
        <v>0.66078971891669136</v>
      </c>
      <c r="CX906">
        <v>2.7269900902531667E-2</v>
      </c>
      <c r="CY906">
        <v>0.43143895780234109</v>
      </c>
      <c r="CZ906">
        <v>0.51569318875431769</v>
      </c>
      <c r="DA906">
        <v>1.2147109272353696</v>
      </c>
      <c r="DB906">
        <v>2.1393958810893312E-2</v>
      </c>
      <c r="DC906">
        <v>1.0128274691309469</v>
      </c>
      <c r="DD906">
        <v>0.43861606045017465</v>
      </c>
      <c r="DE906">
        <v>0.95214029281118406</v>
      </c>
      <c r="DF906">
        <v>1.1735364879330459</v>
      </c>
      <c r="DG906">
        <v>0.32061438238547357</v>
      </c>
      <c r="DH906">
        <v>-0.16541057443121873</v>
      </c>
      <c r="DI906">
        <v>0.80130610341858965</v>
      </c>
      <c r="DJ906">
        <v>0.22196916253291299</v>
      </c>
      <c r="DK906">
        <v>-0.29061874327942894</v>
      </c>
      <c r="DL906">
        <v>1.068229122058036</v>
      </c>
      <c r="DM906">
        <v>0.95835666840228295</v>
      </c>
      <c r="DN906">
        <v>0.64024470788005583</v>
      </c>
      <c r="DO906">
        <v>-3.4120528426772989E-2</v>
      </c>
      <c r="DR906">
        <f t="shared" si="326"/>
        <v>-5.3944577776084635E-2</v>
      </c>
      <c r="DS906">
        <f t="shared" si="315"/>
        <v>0.21393488219548787</v>
      </c>
      <c r="DT906">
        <f t="shared" si="316"/>
        <v>8.1095099345682795E-3</v>
      </c>
      <c r="DU906">
        <f t="shared" si="317"/>
        <v>0.1138508523301909</v>
      </c>
      <c r="DV906">
        <f t="shared" si="318"/>
        <v>0.14466966142862658</v>
      </c>
      <c r="DW906">
        <f t="shared" si="319"/>
        <v>0.2991577234486637</v>
      </c>
      <c r="DX906">
        <f t="shared" si="320"/>
        <v>4.7324687121263788E-3</v>
      </c>
      <c r="DY906">
        <f t="shared" si="321"/>
        <v>0.27697913630383969</v>
      </c>
      <c r="DZ906">
        <f t="shared" si="322"/>
        <v>0.1826260789676028</v>
      </c>
      <c r="EA906">
        <f t="shared" si="304"/>
        <v>0.45880019927957399</v>
      </c>
      <c r="EB906">
        <f t="shared" si="305"/>
        <v>0.37849516946125944</v>
      </c>
      <c r="EC906">
        <f t="shared" si="306"/>
        <v>8.1856693499029937E-2</v>
      </c>
      <c r="ED906">
        <f t="shared" si="307"/>
        <v>-3.8177225918956559E-2</v>
      </c>
      <c r="EE906">
        <f t="shared" si="308"/>
        <v>0.28822152550976621</v>
      </c>
      <c r="EF906">
        <f t="shared" si="309"/>
        <v>7.4921890864049961E-2</v>
      </c>
      <c r="EG906">
        <f t="shared" si="310"/>
        <v>-3.2015523706365054E-2</v>
      </c>
      <c r="EH906">
        <f t="shared" si="311"/>
        <v>0.32709723083775877</v>
      </c>
      <c r="EI906">
        <f t="shared" si="312"/>
        <v>0.32163271079761335</v>
      </c>
      <c r="EJ906">
        <f t="shared" si="313"/>
        <v>0.13857167670419629</v>
      </c>
      <c r="EK906">
        <f t="shared" si="314"/>
        <v>-8.8085021984523788E-3</v>
      </c>
    </row>
    <row r="907" spans="1:141" x14ac:dyDescent="0.3">
      <c r="A907" s="6">
        <f>('Base original'!A907-MIN('Base original'!A:A))/(MAX('Base original'!A:A)-MIN('Base original'!A:A))</f>
        <v>0.21238938053097348</v>
      </c>
      <c r="B907" s="6">
        <f>('Base original'!B907-MIN('Base original'!B:B))/(MAX('Base original'!B:B)-MIN('Base original'!B:B))</f>
        <v>0.39041095890410954</v>
      </c>
      <c r="C907" s="6">
        <f>('Base original'!C907-MIN('Base original'!C:C))/(MAX('Base original'!C:C)-MIN('Base original'!C:C))</f>
        <v>0</v>
      </c>
      <c r="D907" s="6">
        <f>('Base original'!D907-MIN('Base original'!D:D))/(MAX('Base original'!D:D)-MIN('Base original'!D:D))</f>
        <v>6.8493150684931503E-2</v>
      </c>
      <c r="E907" s="6">
        <f>('Base original'!E907-MIN('Base original'!E:E))/(MAX('Base original'!E:E)-MIN('Base original'!E:E))</f>
        <v>0.17028380634390652</v>
      </c>
      <c r="F907" s="6">
        <f>('Base original'!F907-MIN('Base original'!F:F))/(MAX('Base original'!F:F)-MIN('Base original'!F:F))</f>
        <v>2.9850746268656716E-2</v>
      </c>
      <c r="G907" s="6">
        <f>('Base original'!G907-MIN('Base original'!G:G))/(MAX('Base original'!G:G)-MIN('Base original'!G:G))</f>
        <v>1.4134275618374558E-2</v>
      </c>
      <c r="H907" s="6">
        <f>('Base original'!H907-MIN('Base original'!H:H))/(MAX('Base original'!H:H)-MIN('Base original'!H:H))</f>
        <v>0.46182085168869558</v>
      </c>
      <c r="I907" s="6">
        <f>('Base original'!I907-MIN('Base original'!I:I))/(MAX('Base original'!I:I)-MIN('Base original'!I:I))</f>
        <v>0.48031496062992135</v>
      </c>
      <c r="J907" s="6">
        <f>('Base original'!J907-MIN('Base original'!J:J))/(MAX('Base original'!J:J)-MIN('Base original'!J:J))</f>
        <v>0.16167664670658682</v>
      </c>
      <c r="K907" s="6">
        <f>('Base original'!K907-MIN('Base original'!K:K))/(MAX('Base original'!K:K)-MIN('Base original'!K:K))</f>
        <v>0.19999999999999984</v>
      </c>
      <c r="L907" s="6">
        <f>'Base original'!L907</f>
        <v>6</v>
      </c>
      <c r="M907">
        <v>1277</v>
      </c>
      <c r="O907">
        <v>4.7523654922512426E-2</v>
      </c>
      <c r="P907" t="str">
        <f>IF(O907&lt;=cockpit!C$11,"treino","teste")</f>
        <v>treino</v>
      </c>
      <c r="AP907" s="6">
        <v>0.50066636601099923</v>
      </c>
      <c r="AQ907" s="6">
        <v>1.0870804084180432</v>
      </c>
      <c r="AR907" s="6">
        <v>1.0088310617438745</v>
      </c>
      <c r="AS907" s="6">
        <v>1.3478055836245328</v>
      </c>
      <c r="AT907" s="6">
        <v>1.3274366226245264</v>
      </c>
      <c r="AU907" s="6">
        <v>1.2274235172789068</v>
      </c>
      <c r="AV907" s="6">
        <v>1.1880636368486548</v>
      </c>
      <c r="AW907" s="6">
        <v>1.3714698371176579</v>
      </c>
      <c r="AX907" s="6">
        <v>0.7007669431663891</v>
      </c>
      <c r="AY907" s="6">
        <v>0.7676790068281043</v>
      </c>
      <c r="AZ907" s="6">
        <v>0.8082334813399662</v>
      </c>
      <c r="BA907" s="6">
        <v>1.2091957276710554</v>
      </c>
      <c r="BB907" s="6">
        <v>1.0314523323263269</v>
      </c>
      <c r="BC907" s="6">
        <v>1.0488217964913138</v>
      </c>
      <c r="BD907" s="6">
        <v>0.8453846450844118</v>
      </c>
      <c r="BE907" s="6">
        <v>1.6890820220114136</v>
      </c>
      <c r="BF907" s="6">
        <v>1.0211792960553401</v>
      </c>
      <c r="BG907" s="6">
        <v>0.72967801542940625</v>
      </c>
      <c r="BH907" s="6">
        <v>0.86345167914248222</v>
      </c>
      <c r="BI907" s="6">
        <v>0.93598740003403125</v>
      </c>
      <c r="BL907" s="8">
        <f>IF(BL$1&lt;=cockpit!$C$15,1/(1+EXP(-(AP907+T$14))),0)</f>
        <v>0.658991872060949</v>
      </c>
      <c r="BM907" s="8">
        <f>IF(BM$1&lt;=cockpit!$C$15,1/(1+EXP(-(AQ907+U$14))),0)</f>
        <v>0.76970269905801847</v>
      </c>
      <c r="BN907" s="8">
        <f>IF(BN$1&lt;=cockpit!$C$15,1/(1+EXP(-(AR907+V$14))),0)</f>
        <v>0.7614715827888956</v>
      </c>
      <c r="BO907" s="8">
        <f>IF(BO$1&lt;=cockpit!$C$15,1/(1+EXP(-(AS907+W$14))),0)</f>
        <v>0.80472130967641298</v>
      </c>
      <c r="BP907" s="8">
        <f>IF(BP$1&lt;=cockpit!$C$15,1/(1+EXP(-(AT907+X$14))),0)</f>
        <v>0.80767244654421155</v>
      </c>
      <c r="BQ907" s="8">
        <f>IF(BQ$1&lt;=cockpit!$C$15,1/(1+EXP(-(AU907+Y$14))),0)</f>
        <v>0.84228030260034115</v>
      </c>
      <c r="BR907" s="8">
        <f>IF(BR$1&lt;=cockpit!$C$15,1/(1+EXP(-(AV907+Z$14))),0)</f>
        <v>0.82985199535378595</v>
      </c>
      <c r="BS907" s="8">
        <f>IF(BS$1&lt;=cockpit!$C$15,1/(1+EXP(-(AW907+AA$14))),0)</f>
        <v>0.81460804290934952</v>
      </c>
      <c r="BT907" s="8">
        <f>IF(BT$1&lt;=cockpit!$C$15,1/(1+EXP(-(AX907+AB$14))),0)</f>
        <v>0.68884493666138324</v>
      </c>
      <c r="BU907" s="8">
        <f>IF(BU$1&lt;=cockpit!$C$15,1/(1+EXP(-(AY907+AC$14))),0)</f>
        <v>0.69173690063862747</v>
      </c>
      <c r="BV907" s="8">
        <f>IF(BV$1&lt;=cockpit!$C$15,1/(1+EXP(-(AZ907+AD$14))),0)</f>
        <v>0.76554997508232125</v>
      </c>
      <c r="BW907" s="8">
        <f>IF(BW$1&lt;=cockpit!$C$15,1/(1+EXP(-(BA907+AE$14))),0)</f>
        <v>0.8369166729083507</v>
      </c>
      <c r="BX907" s="8">
        <f>IF(BX$1&lt;=cockpit!$C$15,1/(1+EXP(-(BB907+AF$14))),0)</f>
        <v>0.85341087068117993</v>
      </c>
      <c r="BY907" s="8">
        <f>IF(BY$1&lt;=cockpit!$C$15,1/(1+EXP(-(BC907+AG$14))),0)</f>
        <v>0.7350164664439417</v>
      </c>
      <c r="BZ907" s="8">
        <f>IF(BZ$1&lt;=cockpit!$C$15,1/(1+EXP(-(BD907+AH$14))),0)</f>
        <v>0.75949431175698234</v>
      </c>
      <c r="CA907" s="8">
        <f>IF(CA$1&lt;=cockpit!$C$15,1/(1+EXP(-(BE907+AI$14))),0)</f>
        <v>0.93463288163491121</v>
      </c>
      <c r="CB907" s="8">
        <f>IF(CB$1&lt;=cockpit!$C$15,1/(1+EXP(-(BF907+AJ$14))),0)</f>
        <v>0.80755232657714537</v>
      </c>
      <c r="CC907" s="8">
        <f>IF(CC$1&lt;=cockpit!$C$15,1/(1+EXP(-(BG907+AK$14))),0)</f>
        <v>0.7144525117684134</v>
      </c>
      <c r="CD907" s="8">
        <f>IF(CD$1&lt;=cockpit!$C$15,1/(1+EXP(-(BH907+AL$14))),0)</f>
        <v>0.85747404046417564</v>
      </c>
      <c r="CE907" s="8">
        <f>IF(CE$1&lt;=cockpit!$C$15,1/(1+EXP(-(BI907+AM$14))),0)</f>
        <v>0.81421580387406545</v>
      </c>
      <c r="CH907" s="6">
        <v>5.3178379621411374</v>
      </c>
      <c r="CK907" s="9">
        <f t="shared" si="323"/>
        <v>5.3178379621411374</v>
      </c>
      <c r="CM907" s="9">
        <f t="shared" si="324"/>
        <v>0.46534504589575637</v>
      </c>
      <c r="CP907">
        <f t="shared" si="325"/>
        <v>-0.68216203785886265</v>
      </c>
      <c r="CV907">
        <v>5.3492280388829777E-2</v>
      </c>
      <c r="CW907">
        <v>-0.27979873889077583</v>
      </c>
      <c r="CX907">
        <v>-1.1546916763041752E-2</v>
      </c>
      <c r="CY907">
        <v>-0.18268455583623405</v>
      </c>
      <c r="CZ907">
        <v>-0.21836039474792773</v>
      </c>
      <c r="DA907">
        <v>-0.51434605567788938</v>
      </c>
      <c r="DB907">
        <v>-9.0588617283312075E-3</v>
      </c>
      <c r="DC907">
        <v>-0.42886237552449441</v>
      </c>
      <c r="DD907">
        <v>-0.185723562364734</v>
      </c>
      <c r="DE907">
        <v>-0.40316555410761551</v>
      </c>
      <c r="DF907">
        <v>-0.49691152868462451</v>
      </c>
      <c r="DG907">
        <v>-0.13575801392426068</v>
      </c>
      <c r="DH907">
        <v>7.0039936760712157E-2</v>
      </c>
      <c r="DI907">
        <v>-0.33929770815679028</v>
      </c>
      <c r="DJ907">
        <v>-9.398858664322042E-2</v>
      </c>
      <c r="DK907">
        <v>0.12305693557235575</v>
      </c>
      <c r="DL907">
        <v>-0.45232114338619339</v>
      </c>
      <c r="DM907">
        <v>-0.40579775918143596</v>
      </c>
      <c r="DN907">
        <v>-0.27109934782280976</v>
      </c>
      <c r="DO907">
        <v>1.4447683659106033E-2</v>
      </c>
      <c r="DR907">
        <f t="shared" si="326"/>
        <v>3.0262172408423525E-2</v>
      </c>
      <c r="DS907">
        <f t="shared" si="315"/>
        <v>-0.11403414589172756</v>
      </c>
      <c r="DT907">
        <f t="shared" si="316"/>
        <v>-4.8515644243756414E-3</v>
      </c>
      <c r="DU907">
        <f t="shared" si="317"/>
        <v>-6.4382351344608596E-2</v>
      </c>
      <c r="DV907">
        <f t="shared" si="318"/>
        <v>-7.5916314481335095E-2</v>
      </c>
      <c r="DW907">
        <f t="shared" si="319"/>
        <v>-0.14945039169622443</v>
      </c>
      <c r="DX907">
        <f t="shared" si="320"/>
        <v>-2.8204373362639107E-3</v>
      </c>
      <c r="DY907">
        <f t="shared" si="321"/>
        <v>-0.14427519416332563</v>
      </c>
      <c r="DZ907">
        <f t="shared" si="322"/>
        <v>-9.7596367555481137E-2</v>
      </c>
      <c r="EA907">
        <f t="shared" si="304"/>
        <v>-0.21025086077593438</v>
      </c>
      <c r="EB907">
        <f t="shared" si="305"/>
        <v>-0.20568819690093859</v>
      </c>
      <c r="EC907">
        <f t="shared" si="306"/>
        <v>-4.0669093749196632E-2</v>
      </c>
      <c r="ED907">
        <f t="shared" si="307"/>
        <v>1.9029142420180566E-2</v>
      </c>
      <c r="EE907">
        <f t="shared" si="308"/>
        <v>-0.15599239074655416</v>
      </c>
      <c r="EF907">
        <f t="shared" si="309"/>
        <v>-3.9772998926608467E-2</v>
      </c>
      <c r="EG907">
        <f t="shared" si="310"/>
        <v>1.5561949468574848E-2</v>
      </c>
      <c r="EH907">
        <f t="shared" si="311"/>
        <v>-0.1573440891018083</v>
      </c>
      <c r="EI907">
        <f t="shared" si="312"/>
        <v>-0.19866138049022619</v>
      </c>
      <c r="EJ907">
        <f t="shared" si="313"/>
        <v>-7.1770372321773149E-2</v>
      </c>
      <c r="EK907">
        <f t="shared" si="314"/>
        <v>4.8696296984506388E-3</v>
      </c>
    </row>
    <row r="908" spans="1:141" x14ac:dyDescent="0.3">
      <c r="A908" s="6">
        <f>('Base original'!A908-MIN('Base original'!A:A))/(MAX('Base original'!A:A)-MIN('Base original'!A:A))</f>
        <v>0.30088495575221241</v>
      </c>
      <c r="B908" s="6">
        <f>('Base original'!B908-MIN('Base original'!B:B))/(MAX('Base original'!B:B)-MIN('Base original'!B:B))</f>
        <v>0.40753424657534248</v>
      </c>
      <c r="C908" s="6">
        <f>('Base original'!C908-MIN('Base original'!C:C))/(MAX('Base original'!C:C)-MIN('Base original'!C:C))</f>
        <v>0.22</v>
      </c>
      <c r="D908" s="6">
        <f>('Base original'!D908-MIN('Base original'!D:D))/(MAX('Base original'!D:D)-MIN('Base original'!D:D))</f>
        <v>9.5890410958904104E-2</v>
      </c>
      <c r="E908" s="6">
        <f>('Base original'!E908-MIN('Base original'!E:E))/(MAX('Base original'!E:E)-MIN('Base original'!E:E))</f>
        <v>0.10517529215358933</v>
      </c>
      <c r="F908" s="6">
        <f>('Base original'!F908-MIN('Base original'!F:F))/(MAX('Base original'!F:F)-MIN('Base original'!F:F))</f>
        <v>0.17910447761194029</v>
      </c>
      <c r="G908" s="6">
        <f>('Base original'!G908-MIN('Base original'!G:G))/(MAX('Base original'!G:G)-MIN('Base original'!G:G))</f>
        <v>0.26501766784452296</v>
      </c>
      <c r="H908" s="6">
        <f>('Base original'!H908-MIN('Base original'!H:H))/(MAX('Base original'!H:H)-MIN('Base original'!H:H))</f>
        <v>0.49999999999992661</v>
      </c>
      <c r="I908" s="6">
        <f>('Base original'!I908-MIN('Base original'!I:I))/(MAX('Base original'!I:I)-MIN('Base original'!I:I))</f>
        <v>0.39370078740157494</v>
      </c>
      <c r="J908" s="6">
        <f>('Base original'!J908-MIN('Base original'!J:J))/(MAX('Base original'!J:J)-MIN('Base original'!J:J))</f>
        <v>0.125748502994012</v>
      </c>
      <c r="K908" s="6">
        <f>('Base original'!K908-MIN('Base original'!K:K))/(MAX('Base original'!K:K)-MIN('Base original'!K:K))</f>
        <v>0.16923076923076918</v>
      </c>
      <c r="L908" s="6">
        <f>'Base original'!L908</f>
        <v>6</v>
      </c>
      <c r="M908">
        <v>1278</v>
      </c>
      <c r="O908">
        <v>4.3255023837146966E-2</v>
      </c>
      <c r="P908" t="str">
        <f>IF(O908&lt;=cockpit!C$11,"treino","teste")</f>
        <v>treino</v>
      </c>
      <c r="AP908" s="6">
        <v>0.91008258431066746</v>
      </c>
      <c r="AQ908" s="6">
        <v>1.5472934649558807</v>
      </c>
      <c r="AR908" s="6">
        <v>1.3287880261988303</v>
      </c>
      <c r="AS908" s="6">
        <v>1.6959912514037119</v>
      </c>
      <c r="AT908" s="6">
        <v>1.7527671091951662</v>
      </c>
      <c r="AU908" s="6">
        <v>1.4365102456393231</v>
      </c>
      <c r="AV908" s="6">
        <v>1.4344805397847753</v>
      </c>
      <c r="AW908" s="6">
        <v>1.7366034503501715</v>
      </c>
      <c r="AX908" s="6">
        <v>0.92518669967585265</v>
      </c>
      <c r="AY908" s="6">
        <v>1.1636354367524209</v>
      </c>
      <c r="AZ908" s="6">
        <v>1.1504628385917417</v>
      </c>
      <c r="BA908" s="6">
        <v>1.4233025458342932</v>
      </c>
      <c r="BB908" s="6">
        <v>1.2085979076942512</v>
      </c>
      <c r="BC908" s="6">
        <v>1.2783029610704222</v>
      </c>
      <c r="BD908" s="6">
        <v>1.0649289330544116</v>
      </c>
      <c r="BE908" s="6">
        <v>1.7670942839486674</v>
      </c>
      <c r="BF908" s="6">
        <v>1.2614038747385037</v>
      </c>
      <c r="BG908" s="6">
        <v>0.99772360729887966</v>
      </c>
      <c r="BH908" s="6">
        <v>1.1884676612577163</v>
      </c>
      <c r="BI908" s="6">
        <v>1.169538388725236</v>
      </c>
      <c r="BL908" s="8">
        <f>IF(BL$1&lt;=cockpit!$C$15,1/(1+EXP(-(AP908+T$14))),0)</f>
        <v>0.74425847227829456</v>
      </c>
      <c r="BM908" s="8">
        <f>IF(BM$1&lt;=cockpit!$C$15,1/(1+EXP(-(AQ908+U$14))),0)</f>
        <v>0.84115489862662707</v>
      </c>
      <c r="BN908" s="8">
        <f>IF(BN$1&lt;=cockpit!$C$15,1/(1+EXP(-(AR908+V$14))),0)</f>
        <v>0.81468151401223632</v>
      </c>
      <c r="BO908" s="8">
        <f>IF(BO$1&lt;=cockpit!$C$15,1/(1+EXP(-(AS908+W$14))),0)</f>
        <v>0.85374163935347935</v>
      </c>
      <c r="BP908" s="8">
        <f>IF(BP$1&lt;=cockpit!$C$15,1/(1+EXP(-(AT908+X$14))),0)</f>
        <v>0.86533041408214806</v>
      </c>
      <c r="BQ908" s="8">
        <f>IF(BQ$1&lt;=cockpit!$C$15,1/(1+EXP(-(AU908+Y$14))),0)</f>
        <v>0.86811343536644159</v>
      </c>
      <c r="BR908" s="8">
        <f>IF(BR$1&lt;=cockpit!$C$15,1/(1+EXP(-(AV908+Z$14))),0)</f>
        <v>0.86188028782285619</v>
      </c>
      <c r="BS908" s="8">
        <f>IF(BS$1&lt;=cockpit!$C$15,1/(1+EXP(-(AW908+AA$14))),0)</f>
        <v>0.86358238371396823</v>
      </c>
      <c r="BT908" s="8">
        <f>IF(BT$1&lt;=cockpit!$C$15,1/(1+EXP(-(AX908+AB$14))),0)</f>
        <v>0.73480593715786691</v>
      </c>
      <c r="BU908" s="8">
        <f>IF(BU$1&lt;=cockpit!$C$15,1/(1+EXP(-(AY908+AC$14))),0)</f>
        <v>0.76927260157450283</v>
      </c>
      <c r="BV908" s="8">
        <f>IF(BV$1&lt;=cockpit!$C$15,1/(1+EXP(-(AZ908+AD$14))),0)</f>
        <v>0.82135890059248584</v>
      </c>
      <c r="BW908" s="8">
        <f>IF(BW$1&lt;=cockpit!$C$15,1/(1+EXP(-(BA908+AE$14))),0)</f>
        <v>0.86407661402039937</v>
      </c>
      <c r="BX908" s="8">
        <f>IF(BX$1&lt;=cockpit!$C$15,1/(1+EXP(-(BB908+AF$14))),0)</f>
        <v>0.8742150889441217</v>
      </c>
      <c r="BY908" s="8">
        <f>IF(BY$1&lt;=cockpit!$C$15,1/(1+EXP(-(BC908+AG$14))),0)</f>
        <v>0.77724903006674884</v>
      </c>
      <c r="BZ908" s="8">
        <f>IF(BZ$1&lt;=cockpit!$C$15,1/(1+EXP(-(BD908+AH$14))),0)</f>
        <v>0.79729182445011448</v>
      </c>
      <c r="CA908" s="8">
        <f>IF(CA$1&lt;=cockpit!$C$15,1/(1+EXP(-(BE908+AI$14))),0)</f>
        <v>0.93924041999489594</v>
      </c>
      <c r="CB908" s="8">
        <f>IF(CB$1&lt;=cockpit!$C$15,1/(1+EXP(-(BF908+AJ$14))),0)</f>
        <v>0.84216265635445564</v>
      </c>
      <c r="CC908" s="8">
        <f>IF(CC$1&lt;=cockpit!$C$15,1/(1+EXP(-(BG908+AK$14))),0)</f>
        <v>0.76587320049596108</v>
      </c>
      <c r="CD908" s="8">
        <f>IF(CD$1&lt;=cockpit!$C$15,1/(1+EXP(-(BH908+AL$14))),0)</f>
        <v>0.89278242565171828</v>
      </c>
      <c r="CE908" s="8">
        <f>IF(CE$1&lt;=cockpit!$C$15,1/(1+EXP(-(BI908+AM$14))),0)</f>
        <v>0.84699065591627265</v>
      </c>
      <c r="CH908" s="6">
        <v>5.6181542843193011</v>
      </c>
      <c r="CK908" s="9">
        <f t="shared" si="323"/>
        <v>5.6181542843193011</v>
      </c>
      <c r="CM908" s="9">
        <f t="shared" si="324"/>
        <v>0.14580615058370516</v>
      </c>
      <c r="CP908">
        <f t="shared" si="325"/>
        <v>-0.38184571568069892</v>
      </c>
      <c r="CV908">
        <v>2.9942736409925175E-2</v>
      </c>
      <c r="CW908">
        <v>-0.15661960614760886</v>
      </c>
      <c r="CX908">
        <v>-6.4634800100110169E-3</v>
      </c>
      <c r="CY908">
        <v>-0.10225915705606881</v>
      </c>
      <c r="CZ908">
        <v>-0.12222899631083468</v>
      </c>
      <c r="DA908">
        <v>-0.28790936293424035</v>
      </c>
      <c r="DB908">
        <v>-5.0707710894677465E-3</v>
      </c>
      <c r="DC908">
        <v>-0.24005918186927391</v>
      </c>
      <c r="DD908">
        <v>-0.1039602655294686</v>
      </c>
      <c r="DE908">
        <v>-0.22567517833333198</v>
      </c>
      <c r="DF908">
        <v>-0.27815024549904371</v>
      </c>
      <c r="DG908">
        <v>-7.5991645839759953E-2</v>
      </c>
      <c r="DH908">
        <v>3.920542084483214E-2</v>
      </c>
      <c r="DI908">
        <v>-0.18992463521805644</v>
      </c>
      <c r="DJ908">
        <v>-5.2610871231188676E-2</v>
      </c>
      <c r="DK908">
        <v>6.8882114549478457E-2</v>
      </c>
      <c r="DL908">
        <v>-0.25319041683399518</v>
      </c>
      <c r="DM908">
        <v>-0.2271485764036586</v>
      </c>
      <c r="DN908">
        <v>-0.15175005166644751</v>
      </c>
      <c r="DO908">
        <v>8.0872077315464596E-3</v>
      </c>
      <c r="DR908">
        <f t="shared" si="326"/>
        <v>1.3356835689569142E-2</v>
      </c>
      <c r="DS908">
        <f t="shared" si="315"/>
        <v>-4.5804725141748548E-2</v>
      </c>
      <c r="DT908">
        <f t="shared" si="316"/>
        <v>-2.1736297450882522E-3</v>
      </c>
      <c r="DU908">
        <f t="shared" si="317"/>
        <v>-2.7725035761959185E-2</v>
      </c>
      <c r="DV908">
        <f t="shared" si="318"/>
        <v>-3.0704324107780959E-2</v>
      </c>
      <c r="DW908">
        <f t="shared" si="319"/>
        <v>-7.0934839165481794E-2</v>
      </c>
      <c r="DX908">
        <f t="shared" si="320"/>
        <v>-1.3040115083689135E-3</v>
      </c>
      <c r="DY908">
        <f t="shared" si="321"/>
        <v>-6.1029157507662933E-2</v>
      </c>
      <c r="DZ908">
        <f t="shared" si="322"/>
        <v>-4.7827984160786041E-2</v>
      </c>
      <c r="EA908">
        <f t="shared" si="304"/>
        <v>-9.2125045577717182E-2</v>
      </c>
      <c r="EB908">
        <f t="shared" si="305"/>
        <v>-9.0501621995443413E-2</v>
      </c>
      <c r="EC908">
        <f t="shared" si="306"/>
        <v>-1.9254125280841868E-2</v>
      </c>
      <c r="ED908">
        <f t="shared" si="307"/>
        <v>9.2425987010965726E-3</v>
      </c>
      <c r="EE908">
        <f t="shared" si="308"/>
        <v>-7.5188113892247152E-2</v>
      </c>
      <c r="EF908">
        <f t="shared" si="309"/>
        <v>-1.9167494943999393E-2</v>
      </c>
      <c r="EG908">
        <f t="shared" si="310"/>
        <v>8.1162027678231968E-3</v>
      </c>
      <c r="EH908">
        <f t="shared" si="311"/>
        <v>-7.3618167232184978E-2</v>
      </c>
      <c r="EI908">
        <f t="shared" si="312"/>
        <v>-9.3911907819938023E-2</v>
      </c>
      <c r="EJ908">
        <f t="shared" si="313"/>
        <v>-3.0796085748063241E-2</v>
      </c>
      <c r="EK908">
        <f t="shared" si="314"/>
        <v>2.2855001307825382E-3</v>
      </c>
    </row>
    <row r="909" spans="1:141" x14ac:dyDescent="0.3">
      <c r="A909" s="6">
        <f>('Base original'!A909-MIN('Base original'!A:A))/(MAX('Base original'!A:A)-MIN('Base original'!A:A))</f>
        <v>0.46017699115044253</v>
      </c>
      <c r="B909" s="6">
        <f>('Base original'!B909-MIN('Base original'!B:B))/(MAX('Base original'!B:B)-MIN('Base original'!B:B))</f>
        <v>0.12328767123287671</v>
      </c>
      <c r="C909" s="6">
        <f>('Base original'!C909-MIN('Base original'!C:C))/(MAX('Base original'!C:C)-MIN('Base original'!C:C))</f>
        <v>0.39</v>
      </c>
      <c r="D909" s="6">
        <f>('Base original'!D909-MIN('Base original'!D:D))/(MAX('Base original'!D:D)-MIN('Base original'!D:D))</f>
        <v>5.4794520547945202E-2</v>
      </c>
      <c r="E909" s="6">
        <f>('Base original'!E909-MIN('Base original'!E:E))/(MAX('Base original'!E:E)-MIN('Base original'!E:E))</f>
        <v>8.3472454090150264E-2</v>
      </c>
      <c r="F909" s="6">
        <f>('Base original'!F909-MIN('Base original'!F:F))/(MAX('Base original'!F:F)-MIN('Base original'!F:F))</f>
        <v>2.9850746268656716E-2</v>
      </c>
      <c r="G909" s="6">
        <f>('Base original'!G909-MIN('Base original'!G:G))/(MAX('Base original'!G:G)-MIN('Base original'!G:G))</f>
        <v>1.0600706713780919E-2</v>
      </c>
      <c r="H909" s="6">
        <f>('Base original'!H909-MIN('Base original'!H:H))/(MAX('Base original'!H:H)-MIN('Base original'!H:H))</f>
        <v>0.34728340675477415</v>
      </c>
      <c r="I909" s="6">
        <f>('Base original'!I909-MIN('Base original'!I:I))/(MAX('Base original'!I:I)-MIN('Base original'!I:I))</f>
        <v>0.31496062992125989</v>
      </c>
      <c r="J909" s="6">
        <f>('Base original'!J909-MIN('Base original'!J:J))/(MAX('Base original'!J:J)-MIN('Base original'!J:J))</f>
        <v>0.14371257485029937</v>
      </c>
      <c r="K909" s="6">
        <f>('Base original'!K909-MIN('Base original'!K:K))/(MAX('Base original'!K:K)-MIN('Base original'!K:K))</f>
        <v>0.47692307692307689</v>
      </c>
      <c r="L909" s="6">
        <f>'Base original'!L909</f>
        <v>7</v>
      </c>
      <c r="M909">
        <v>1279</v>
      </c>
      <c r="O909">
        <v>0.98028152269837932</v>
      </c>
      <c r="P909" t="str">
        <f>IF(O909&lt;=cockpit!C$11,"treino","teste")</f>
        <v>teste</v>
      </c>
      <c r="AP909" s="6">
        <v>0.81356722386199076</v>
      </c>
      <c r="AQ909" s="6">
        <v>1.332017936629428</v>
      </c>
      <c r="AR909" s="6">
        <v>1.1440740795863564</v>
      </c>
      <c r="AS909" s="6">
        <v>1.3419382317260362</v>
      </c>
      <c r="AT909" s="6">
        <v>1.3259410962677625</v>
      </c>
      <c r="AU909" s="6">
        <v>1.296241733496629</v>
      </c>
      <c r="AV909" s="6">
        <v>1.2794695699675971</v>
      </c>
      <c r="AW909" s="6">
        <v>1.4852357653719996</v>
      </c>
      <c r="AX909" s="6">
        <v>0.8608593123416165</v>
      </c>
      <c r="AY909" s="6">
        <v>0.71774256927689839</v>
      </c>
      <c r="AZ909" s="6">
        <v>0.86548924896240242</v>
      </c>
      <c r="BA909" s="6">
        <v>1.2300587213134149</v>
      </c>
      <c r="BB909" s="6">
        <v>1.0549455339993397</v>
      </c>
      <c r="BC909" s="6">
        <v>1.0713366945145644</v>
      </c>
      <c r="BD909" s="6">
        <v>1.0593613719137187</v>
      </c>
      <c r="BE909" s="6">
        <v>1.5801473835592517</v>
      </c>
      <c r="BF909" s="6">
        <v>1.0396418540316836</v>
      </c>
      <c r="BG909" s="6">
        <v>0.94189431557500924</v>
      </c>
      <c r="BH909" s="6">
        <v>0.93147237165880814</v>
      </c>
      <c r="BI909" s="6">
        <v>1.1086981695913405</v>
      </c>
      <c r="BL909" s="8">
        <f>IF(BL$1&lt;=cockpit!$C$15,1/(1+EXP(-(AP909+T$14))),0)</f>
        <v>0.72545935854824983</v>
      </c>
      <c r="BM909" s="8">
        <f>IF(BM$1&lt;=cockpit!$C$15,1/(1+EXP(-(AQ909+U$14))),0)</f>
        <v>0.81024006028670958</v>
      </c>
      <c r="BN909" s="8">
        <f>IF(BN$1&lt;=cockpit!$C$15,1/(1+EXP(-(AR909+V$14))),0)</f>
        <v>0.78516227139788908</v>
      </c>
      <c r="BO909" s="8">
        <f>IF(BO$1&lt;=cockpit!$C$15,1/(1+EXP(-(AS909+W$14))),0)</f>
        <v>0.80379763631923762</v>
      </c>
      <c r="BP909" s="8">
        <f>IF(BP$1&lt;=cockpit!$C$15,1/(1+EXP(-(AT909+X$14))),0)</f>
        <v>0.80744002807113568</v>
      </c>
      <c r="BQ909" s="8">
        <f>IF(BQ$1&lt;=cockpit!$C$15,1/(1+EXP(-(AU909+Y$14))),0)</f>
        <v>0.85120857323906296</v>
      </c>
      <c r="BR909" s="8">
        <f>IF(BR$1&lt;=cockpit!$C$15,1/(1+EXP(-(AV909+Z$14))),0)</f>
        <v>0.84237209693369663</v>
      </c>
      <c r="BS909" s="8">
        <f>IF(BS$1&lt;=cockpit!$C$15,1/(1+EXP(-(AW909+AA$14))),0)</f>
        <v>0.83117823290617976</v>
      </c>
      <c r="BT909" s="8">
        <f>IF(BT$1&lt;=cockpit!$C$15,1/(1+EXP(-(AX909+AB$14))),0)</f>
        <v>0.72208291823878845</v>
      </c>
      <c r="BU909" s="8">
        <f>IF(BU$1&lt;=cockpit!$C$15,1/(1+EXP(-(AY909+AC$14))),0)</f>
        <v>0.68098792225369686</v>
      </c>
      <c r="BV909" s="8">
        <f>IF(BV$1&lt;=cockpit!$C$15,1/(1+EXP(-(AZ909+AD$14))),0)</f>
        <v>0.77566979519993928</v>
      </c>
      <c r="BW909" s="8">
        <f>IF(BW$1&lt;=cockpit!$C$15,1/(1+EXP(-(BA909+AE$14))),0)</f>
        <v>0.83974422588031183</v>
      </c>
      <c r="BX909" s="8">
        <f>IF(BX$1&lt;=cockpit!$C$15,1/(1+EXP(-(BB909+AF$14))),0)</f>
        <v>0.85632555402988297</v>
      </c>
      <c r="BY909" s="8">
        <f>IF(BY$1&lt;=cockpit!$C$15,1/(1+EXP(-(BC909+AG$14))),0)</f>
        <v>0.7393783667562881</v>
      </c>
      <c r="BZ909" s="8">
        <f>IF(BZ$1&lt;=cockpit!$C$15,1/(1+EXP(-(BD909+AH$14))),0)</f>
        <v>0.79639051923797843</v>
      </c>
      <c r="CA909" s="8">
        <f>IF(CA$1&lt;=cockpit!$C$15,1/(1+EXP(-(BE909+AI$14))),0)</f>
        <v>0.92765407820890888</v>
      </c>
      <c r="CB909" s="8">
        <f>IF(CB$1&lt;=cockpit!$C$15,1/(1+EXP(-(BF909+AJ$14))),0)</f>
        <v>0.81040534059966052</v>
      </c>
      <c r="CC909" s="8">
        <f>IF(CC$1&lt;=cockpit!$C$15,1/(1+EXP(-(BG909+AK$14))),0)</f>
        <v>0.75571421326235011</v>
      </c>
      <c r="CD909" s="8">
        <f>IF(CD$1&lt;=cockpit!$C$15,1/(1+EXP(-(BH909+AL$14))),0)</f>
        <v>0.86558661633591938</v>
      </c>
      <c r="CE909" s="8">
        <f>IF(CE$1&lt;=cockpit!$C$15,1/(1+EXP(-(BI909+AM$14))),0)</f>
        <v>0.83893840932093577</v>
      </c>
      <c r="CH909" s="6">
        <v>5.394628778070353</v>
      </c>
      <c r="CK909" s="9">
        <f t="shared" si="323"/>
        <v>5.394628778070353</v>
      </c>
      <c r="CM909" s="9">
        <f t="shared" si="324"/>
        <v>2.5772167601998879</v>
      </c>
      <c r="CP909">
        <f t="shared" si="325"/>
        <v>0</v>
      </c>
      <c r="CV909">
        <v>0</v>
      </c>
      <c r="CW909">
        <v>0</v>
      </c>
      <c r="CX909">
        <v>0</v>
      </c>
      <c r="CY909">
        <v>0</v>
      </c>
      <c r="CZ909">
        <v>0</v>
      </c>
      <c r="DA909">
        <v>0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0</v>
      </c>
      <c r="DH909">
        <v>0</v>
      </c>
      <c r="DI909">
        <v>0</v>
      </c>
      <c r="DJ909">
        <v>0</v>
      </c>
      <c r="DK909">
        <v>0</v>
      </c>
      <c r="DL909">
        <v>0</v>
      </c>
      <c r="DM909">
        <v>0</v>
      </c>
      <c r="DN909">
        <v>0</v>
      </c>
      <c r="DO909">
        <v>0</v>
      </c>
      <c r="DR909">
        <f t="shared" si="326"/>
        <v>0</v>
      </c>
      <c r="DS909">
        <f t="shared" si="315"/>
        <v>0</v>
      </c>
      <c r="DT909">
        <f t="shared" si="316"/>
        <v>0</v>
      </c>
      <c r="DU909">
        <f t="shared" si="317"/>
        <v>0</v>
      </c>
      <c r="DV909">
        <f t="shared" si="318"/>
        <v>0</v>
      </c>
      <c r="DW909">
        <f t="shared" si="319"/>
        <v>0</v>
      </c>
      <c r="DX909">
        <f t="shared" si="320"/>
        <v>0</v>
      </c>
      <c r="DY909">
        <f t="shared" si="321"/>
        <v>0</v>
      </c>
      <c r="DZ909">
        <f t="shared" si="322"/>
        <v>0</v>
      </c>
      <c r="EA909">
        <f t="shared" si="304"/>
        <v>0</v>
      </c>
      <c r="EB909">
        <f t="shared" si="305"/>
        <v>0</v>
      </c>
      <c r="EC909">
        <f t="shared" si="306"/>
        <v>0</v>
      </c>
      <c r="ED909">
        <f t="shared" si="307"/>
        <v>0</v>
      </c>
      <c r="EE909">
        <f t="shared" si="308"/>
        <v>0</v>
      </c>
      <c r="EF909">
        <f t="shared" si="309"/>
        <v>0</v>
      </c>
      <c r="EG909">
        <f t="shared" si="310"/>
        <v>0</v>
      </c>
      <c r="EH909">
        <f t="shared" si="311"/>
        <v>0</v>
      </c>
      <c r="EI909">
        <f t="shared" si="312"/>
        <v>0</v>
      </c>
      <c r="EJ909">
        <f t="shared" si="313"/>
        <v>0</v>
      </c>
      <c r="EK909">
        <f t="shared" si="314"/>
        <v>0</v>
      </c>
    </row>
    <row r="910" spans="1:141" x14ac:dyDescent="0.3">
      <c r="A910" s="6">
        <f>('Base original'!A910-MIN('Base original'!A:A))/(MAX('Base original'!A:A)-MIN('Base original'!A:A))</f>
        <v>0.22123893805309733</v>
      </c>
      <c r="B910" s="6">
        <f>('Base original'!B910-MIN('Base original'!B:B))/(MAX('Base original'!B:B)-MIN('Base original'!B:B))</f>
        <v>0.23287671232876714</v>
      </c>
      <c r="C910" s="6">
        <f>('Base original'!C910-MIN('Base original'!C:C))/(MAX('Base original'!C:C)-MIN('Base original'!C:C))</f>
        <v>0.2</v>
      </c>
      <c r="D910" s="6">
        <f>('Base original'!D910-MIN('Base original'!D:D))/(MAX('Base original'!D:D)-MIN('Base original'!D:D))</f>
        <v>6.8493150684931503E-2</v>
      </c>
      <c r="E910" s="6">
        <f>('Base original'!E910-MIN('Base original'!E:E))/(MAX('Base original'!E:E)-MIN('Base original'!E:E))</f>
        <v>0.10851419031719534</v>
      </c>
      <c r="F910" s="6">
        <f>('Base original'!F910-MIN('Base original'!F:F))/(MAX('Base original'!F:F)-MIN('Base original'!F:F))</f>
        <v>0.40298507462686567</v>
      </c>
      <c r="G910" s="6">
        <f>('Base original'!G910-MIN('Base original'!G:G))/(MAX('Base original'!G:G)-MIN('Base original'!G:G))</f>
        <v>0.16961130742049471</v>
      </c>
      <c r="H910" s="6">
        <f>('Base original'!H910-MIN('Base original'!H:H))/(MAX('Base original'!H:H)-MIN('Base original'!H:H))</f>
        <v>0.40602055800294046</v>
      </c>
      <c r="I910" s="6">
        <f>('Base original'!I910-MIN('Base original'!I:I))/(MAX('Base original'!I:I)-MIN('Base original'!I:I))</f>
        <v>0.49606299212598431</v>
      </c>
      <c r="J910" s="6">
        <f>('Base original'!J910-MIN('Base original'!J:J))/(MAX('Base original'!J:J)-MIN('Base original'!J:J))</f>
        <v>0.18562874251497008</v>
      </c>
      <c r="K910" s="6">
        <f>('Base original'!K910-MIN('Base original'!K:K))/(MAX('Base original'!K:K)-MIN('Base original'!K:K))</f>
        <v>0.30769230769230771</v>
      </c>
      <c r="L910" s="6">
        <f>'Base original'!L910</f>
        <v>6</v>
      </c>
      <c r="M910">
        <v>1280</v>
      </c>
      <c r="O910">
        <v>0.63546147908649042</v>
      </c>
      <c r="P910" t="str">
        <f>IF(O910&lt;=cockpit!C$11,"treino","teste")</f>
        <v>treino</v>
      </c>
      <c r="AP910" s="6">
        <v>0.80191682408514064</v>
      </c>
      <c r="AQ910" s="6">
        <v>1.3756689680361565</v>
      </c>
      <c r="AR910" s="6">
        <v>1.4775310165584159</v>
      </c>
      <c r="AS910" s="6">
        <v>1.6582100089690754</v>
      </c>
      <c r="AT910" s="6">
        <v>1.6578377325889107</v>
      </c>
      <c r="AU910" s="6">
        <v>1.4517202410391756</v>
      </c>
      <c r="AV910" s="6">
        <v>1.4190845950585729</v>
      </c>
      <c r="AW910" s="6">
        <v>1.7613233989796644</v>
      </c>
      <c r="AX910" s="6">
        <v>0.92793972866506425</v>
      </c>
      <c r="AY910" s="6">
        <v>1.1375150585135505</v>
      </c>
      <c r="AZ910" s="6">
        <v>1.0362425248360667</v>
      </c>
      <c r="BA910" s="6">
        <v>1.5989977820674561</v>
      </c>
      <c r="BB910" s="6">
        <v>1.1007408302985258</v>
      </c>
      <c r="BC910" s="6">
        <v>1.2142784498919721</v>
      </c>
      <c r="BD910" s="6">
        <v>1.0980447556008373</v>
      </c>
      <c r="BE910" s="6">
        <v>1.679092212773613</v>
      </c>
      <c r="BF910" s="6">
        <v>1.2212010293384079</v>
      </c>
      <c r="BG910" s="6">
        <v>1.1975121270642226</v>
      </c>
      <c r="BH910" s="6">
        <v>1.3079891957343386</v>
      </c>
      <c r="BI910" s="6">
        <v>1.1420700779571915</v>
      </c>
      <c r="BL910" s="8">
        <f>IF(BL$1&lt;=cockpit!$C$15,1/(1+EXP(-(AP910+T$14))),0)</f>
        <v>0.72313288621006611</v>
      </c>
      <c r="BM910" s="8">
        <f>IF(BM$1&lt;=cockpit!$C$15,1/(1+EXP(-(AQ910+U$14))),0)</f>
        <v>0.81686074409464648</v>
      </c>
      <c r="BN910" s="8">
        <f>IF(BN$1&lt;=cockpit!$C$15,1/(1+EXP(-(AR910+V$14))),0)</f>
        <v>0.83609624771590518</v>
      </c>
      <c r="BO910" s="8">
        <f>IF(BO$1&lt;=cockpit!$C$15,1/(1+EXP(-(AS910+W$14))),0)</f>
        <v>0.84896068674457603</v>
      </c>
      <c r="BP910" s="8">
        <f>IF(BP$1&lt;=cockpit!$C$15,1/(1+EXP(-(AT910+X$14))),0)</f>
        <v>0.85387941427812064</v>
      </c>
      <c r="BQ910" s="8">
        <f>IF(BQ$1&lt;=cockpit!$C$15,1/(1+EXP(-(AU910+Y$14))),0)</f>
        <v>0.86984513655895945</v>
      </c>
      <c r="BR910" s="8">
        <f>IF(BR$1&lt;=cockpit!$C$15,1/(1+EXP(-(AV910+Z$14))),0)</f>
        <v>0.86003728176805783</v>
      </c>
      <c r="BS910" s="8">
        <f>IF(BS$1&lt;=cockpit!$C$15,1/(1+EXP(-(AW910+AA$14))),0)</f>
        <v>0.86646850108580886</v>
      </c>
      <c r="BT910" s="8">
        <f>IF(BT$1&lt;=cockpit!$C$15,1/(1+EXP(-(AX910+AB$14))),0)</f>
        <v>0.73534206247326617</v>
      </c>
      <c r="BU910" s="8">
        <f>IF(BU$1&lt;=cockpit!$C$15,1/(1+EXP(-(AY910+AC$14))),0)</f>
        <v>0.76460386432082028</v>
      </c>
      <c r="BV910" s="8">
        <f>IF(BV$1&lt;=cockpit!$C$15,1/(1+EXP(-(AZ910+AD$14))),0)</f>
        <v>0.80398053432526151</v>
      </c>
      <c r="BW910" s="8">
        <f>IF(BW$1&lt;=cockpit!$C$15,1/(1+EXP(-(BA910+AE$14))),0)</f>
        <v>0.88342435431232391</v>
      </c>
      <c r="BX910" s="8">
        <f>IF(BX$1&lt;=cockpit!$C$15,1/(1+EXP(-(BB910+AF$14))),0)</f>
        <v>0.86186842799525942</v>
      </c>
      <c r="BY910" s="8">
        <f>IF(BY$1&lt;=cockpit!$C$15,1/(1+EXP(-(BC910+AG$14))),0)</f>
        <v>0.76596788059242182</v>
      </c>
      <c r="BZ910" s="8">
        <f>IF(BZ$1&lt;=cockpit!$C$15,1/(1+EXP(-(BD910+AH$14))),0)</f>
        <v>0.80259126562448468</v>
      </c>
      <c r="CA910" s="8">
        <f>IF(CA$1&lt;=cockpit!$C$15,1/(1+EXP(-(BE910+AI$14))),0)</f>
        <v>0.934019905265836</v>
      </c>
      <c r="CB910" s="8">
        <f>IF(CB$1&lt;=cockpit!$C$15,1/(1+EXP(-(BF910+AJ$14))),0)</f>
        <v>0.83674490814542668</v>
      </c>
      <c r="CC910" s="8">
        <f>IF(CC$1&lt;=cockpit!$C$15,1/(1+EXP(-(BG910+AK$14))),0)</f>
        <v>0.79978358157188278</v>
      </c>
      <c r="CD910" s="8">
        <f>IF(CD$1&lt;=cockpit!$C$15,1/(1+EXP(-(BH910+AL$14))),0)</f>
        <v>0.90369783635280154</v>
      </c>
      <c r="CE910" s="8">
        <f>IF(CE$1&lt;=cockpit!$C$15,1/(1+EXP(-(BI910+AM$14))),0)</f>
        <v>0.84339680400373984</v>
      </c>
      <c r="CH910" s="6">
        <v>5.6152591137574035</v>
      </c>
      <c r="CK910" s="9">
        <f t="shared" si="323"/>
        <v>5.6152591137574035</v>
      </c>
      <c r="CM910" s="9">
        <f t="shared" si="324"/>
        <v>0.14802554954673858</v>
      </c>
      <c r="CP910">
        <f t="shared" si="325"/>
        <v>-0.3847408862425965</v>
      </c>
      <c r="CV910">
        <v>3.0169763519139001E-2</v>
      </c>
      <c r="CW910">
        <v>-0.15780710270580967</v>
      </c>
      <c r="CX910">
        <v>-6.5124863921280423E-3</v>
      </c>
      <c r="CY910">
        <v>-0.10303449036225878</v>
      </c>
      <c r="CZ910">
        <v>-0.1231557417930999</v>
      </c>
      <c r="DA910">
        <v>-0.29009230404849634</v>
      </c>
      <c r="DB910">
        <v>-5.1092178929317521E-3</v>
      </c>
      <c r="DC910">
        <v>-0.24187932086238051</v>
      </c>
      <c r="DD910">
        <v>-0.10474849671292295</v>
      </c>
      <c r="DE910">
        <v>-0.22738625719589542</v>
      </c>
      <c r="DF910">
        <v>-0.2802591925671491</v>
      </c>
      <c r="DG910">
        <v>-7.6567817751478862E-2</v>
      </c>
      <c r="DH910">
        <v>3.9502678023937636E-2</v>
      </c>
      <c r="DI910">
        <v>-0.19136465193235225</v>
      </c>
      <c r="DJ910">
        <v>-5.300976910896843E-2</v>
      </c>
      <c r="DK910">
        <v>6.9404381690617911E-2</v>
      </c>
      <c r="DL910">
        <v>-0.25511011741271095</v>
      </c>
      <c r="DM910">
        <v>-0.22887082663346275</v>
      </c>
      <c r="DN910">
        <v>-0.15290062705412191</v>
      </c>
      <c r="DO910">
        <v>8.1485252867548111E-3</v>
      </c>
      <c r="DR910">
        <f t="shared" si="326"/>
        <v>1.4393355447342623E-2</v>
      </c>
      <c r="DS910">
        <f t="shared" si="315"/>
        <v>-5.2508502550529662E-2</v>
      </c>
      <c r="DT910">
        <f t="shared" si="316"/>
        <v>-1.9598876127222471E-3</v>
      </c>
      <c r="DU910">
        <f t="shared" si="317"/>
        <v>-2.8774004470269766E-2</v>
      </c>
      <c r="DV910">
        <f t="shared" si="318"/>
        <v>-3.3361652228165443E-2</v>
      </c>
      <c r="DW910">
        <f t="shared" si="319"/>
        <v>-7.059960112181532E-2</v>
      </c>
      <c r="DX910">
        <f t="shared" si="320"/>
        <v>-1.3301127054544928E-3</v>
      </c>
      <c r="DY910">
        <f t="shared" si="321"/>
        <v>-6.0284148320068093E-2</v>
      </c>
      <c r="DZ910">
        <f t="shared" si="322"/>
        <v>-4.810805694101538E-2</v>
      </c>
      <c r="EA910">
        <f t="shared" si="304"/>
        <v>-9.4451915134614123E-2</v>
      </c>
      <c r="EB910">
        <f t="shared" si="305"/>
        <v>-9.9103938576799402E-2</v>
      </c>
      <c r="EC910">
        <f t="shared" si="306"/>
        <v>-1.6811338042052624E-2</v>
      </c>
      <c r="ED910">
        <f t="shared" si="307"/>
        <v>1.0159409848315818E-2</v>
      </c>
      <c r="EE910">
        <f t="shared" si="308"/>
        <v>-7.908971049320368E-2</v>
      </c>
      <c r="EF910">
        <f t="shared" si="309"/>
        <v>-1.8863381108856665E-2</v>
      </c>
      <c r="EG910">
        <f t="shared" si="310"/>
        <v>8.8564722033545266E-3</v>
      </c>
      <c r="EH910">
        <f t="shared" si="311"/>
        <v>-7.6496799049230901E-2</v>
      </c>
      <c r="EI910">
        <f t="shared" si="312"/>
        <v>-8.2472737851705363E-2</v>
      </c>
      <c r="EJ910">
        <f t="shared" si="313"/>
        <v>-2.803130568331692E-2</v>
      </c>
      <c r="EK910">
        <f t="shared" si="314"/>
        <v>2.3523311996998435E-3</v>
      </c>
    </row>
    <row r="911" spans="1:141" x14ac:dyDescent="0.3">
      <c r="A911" s="6">
        <f>('Base original'!A911-MIN('Base original'!A:A))/(MAX('Base original'!A:A)-MIN('Base original'!A:A))</f>
        <v>0.22123893805309733</v>
      </c>
      <c r="B911" s="6">
        <f>('Base original'!B911-MIN('Base original'!B:B))/(MAX('Base original'!B:B)-MIN('Base original'!B:B))</f>
        <v>0.23287671232876714</v>
      </c>
      <c r="C911" s="6">
        <f>('Base original'!C911-MIN('Base original'!C:C))/(MAX('Base original'!C:C)-MIN('Base original'!C:C))</f>
        <v>0.2</v>
      </c>
      <c r="D911" s="6">
        <f>('Base original'!D911-MIN('Base original'!D:D))/(MAX('Base original'!D:D)-MIN('Base original'!D:D))</f>
        <v>6.8493150684931503E-2</v>
      </c>
      <c r="E911" s="6">
        <f>('Base original'!E911-MIN('Base original'!E:E))/(MAX('Base original'!E:E)-MIN('Base original'!E:E))</f>
        <v>0.10851419031719534</v>
      </c>
      <c r="F911" s="6">
        <f>('Base original'!F911-MIN('Base original'!F:F))/(MAX('Base original'!F:F)-MIN('Base original'!F:F))</f>
        <v>0.40298507462686567</v>
      </c>
      <c r="G911" s="6">
        <f>('Base original'!G911-MIN('Base original'!G:G))/(MAX('Base original'!G:G)-MIN('Base original'!G:G))</f>
        <v>0.16961130742049471</v>
      </c>
      <c r="H911" s="6">
        <f>('Base original'!H911-MIN('Base original'!H:H))/(MAX('Base original'!H:H)-MIN('Base original'!H:H))</f>
        <v>0.40602055800294046</v>
      </c>
      <c r="I911" s="6">
        <f>('Base original'!I911-MIN('Base original'!I:I))/(MAX('Base original'!I:I)-MIN('Base original'!I:I))</f>
        <v>0.49606299212598431</v>
      </c>
      <c r="J911" s="6">
        <f>('Base original'!J911-MIN('Base original'!J:J))/(MAX('Base original'!J:J)-MIN('Base original'!J:J))</f>
        <v>0.18562874251497008</v>
      </c>
      <c r="K911" s="6">
        <f>('Base original'!K911-MIN('Base original'!K:K))/(MAX('Base original'!K:K)-MIN('Base original'!K:K))</f>
        <v>0.30769230769230771</v>
      </c>
      <c r="L911" s="6">
        <f>'Base original'!L911</f>
        <v>6</v>
      </c>
      <c r="M911">
        <v>1281</v>
      </c>
      <c r="O911">
        <v>0.56972209106300309</v>
      </c>
      <c r="P911" t="str">
        <f>IF(O911&lt;=cockpit!C$11,"treino","teste")</f>
        <v>treino</v>
      </c>
      <c r="AP911" s="6">
        <v>0.80191682408514064</v>
      </c>
      <c r="AQ911" s="6">
        <v>1.3756689680361565</v>
      </c>
      <c r="AR911" s="6">
        <v>1.4775310165584159</v>
      </c>
      <c r="AS911" s="6">
        <v>1.6582100089690754</v>
      </c>
      <c r="AT911" s="6">
        <v>1.6578377325889107</v>
      </c>
      <c r="AU911" s="6">
        <v>1.4517202410391756</v>
      </c>
      <c r="AV911" s="6">
        <v>1.4190845950585729</v>
      </c>
      <c r="AW911" s="6">
        <v>1.7613233989796644</v>
      </c>
      <c r="AX911" s="6">
        <v>0.92793972866506425</v>
      </c>
      <c r="AY911" s="6">
        <v>1.1375150585135505</v>
      </c>
      <c r="AZ911" s="6">
        <v>1.0362425248360667</v>
      </c>
      <c r="BA911" s="6">
        <v>1.5989977820674561</v>
      </c>
      <c r="BB911" s="6">
        <v>1.1007408302985258</v>
      </c>
      <c r="BC911" s="6">
        <v>1.2142784498919721</v>
      </c>
      <c r="BD911" s="6">
        <v>1.0980447556008373</v>
      </c>
      <c r="BE911" s="6">
        <v>1.679092212773613</v>
      </c>
      <c r="BF911" s="6">
        <v>1.2212010293384079</v>
      </c>
      <c r="BG911" s="6">
        <v>1.1975121270642226</v>
      </c>
      <c r="BH911" s="6">
        <v>1.3079891957343386</v>
      </c>
      <c r="BI911" s="6">
        <v>1.1420700779571915</v>
      </c>
      <c r="BL911" s="8">
        <f>IF(BL$1&lt;=cockpit!$C$15,1/(1+EXP(-(AP911+T$14))),0)</f>
        <v>0.72313288621006611</v>
      </c>
      <c r="BM911" s="8">
        <f>IF(BM$1&lt;=cockpit!$C$15,1/(1+EXP(-(AQ911+U$14))),0)</f>
        <v>0.81686074409464648</v>
      </c>
      <c r="BN911" s="8">
        <f>IF(BN$1&lt;=cockpit!$C$15,1/(1+EXP(-(AR911+V$14))),0)</f>
        <v>0.83609624771590518</v>
      </c>
      <c r="BO911" s="8">
        <f>IF(BO$1&lt;=cockpit!$C$15,1/(1+EXP(-(AS911+W$14))),0)</f>
        <v>0.84896068674457603</v>
      </c>
      <c r="BP911" s="8">
        <f>IF(BP$1&lt;=cockpit!$C$15,1/(1+EXP(-(AT911+X$14))),0)</f>
        <v>0.85387941427812064</v>
      </c>
      <c r="BQ911" s="8">
        <f>IF(BQ$1&lt;=cockpit!$C$15,1/(1+EXP(-(AU911+Y$14))),0)</f>
        <v>0.86984513655895945</v>
      </c>
      <c r="BR911" s="8">
        <f>IF(BR$1&lt;=cockpit!$C$15,1/(1+EXP(-(AV911+Z$14))),0)</f>
        <v>0.86003728176805783</v>
      </c>
      <c r="BS911" s="8">
        <f>IF(BS$1&lt;=cockpit!$C$15,1/(1+EXP(-(AW911+AA$14))),0)</f>
        <v>0.86646850108580886</v>
      </c>
      <c r="BT911" s="8">
        <f>IF(BT$1&lt;=cockpit!$C$15,1/(1+EXP(-(AX911+AB$14))),0)</f>
        <v>0.73534206247326617</v>
      </c>
      <c r="BU911" s="8">
        <f>IF(BU$1&lt;=cockpit!$C$15,1/(1+EXP(-(AY911+AC$14))),0)</f>
        <v>0.76460386432082028</v>
      </c>
      <c r="BV911" s="8">
        <f>IF(BV$1&lt;=cockpit!$C$15,1/(1+EXP(-(AZ911+AD$14))),0)</f>
        <v>0.80398053432526151</v>
      </c>
      <c r="BW911" s="8">
        <f>IF(BW$1&lt;=cockpit!$C$15,1/(1+EXP(-(BA911+AE$14))),0)</f>
        <v>0.88342435431232391</v>
      </c>
      <c r="BX911" s="8">
        <f>IF(BX$1&lt;=cockpit!$C$15,1/(1+EXP(-(BB911+AF$14))),0)</f>
        <v>0.86186842799525942</v>
      </c>
      <c r="BY911" s="8">
        <f>IF(BY$1&lt;=cockpit!$C$15,1/(1+EXP(-(BC911+AG$14))),0)</f>
        <v>0.76596788059242182</v>
      </c>
      <c r="BZ911" s="8">
        <f>IF(BZ$1&lt;=cockpit!$C$15,1/(1+EXP(-(BD911+AH$14))),0)</f>
        <v>0.80259126562448468</v>
      </c>
      <c r="CA911" s="8">
        <f>IF(CA$1&lt;=cockpit!$C$15,1/(1+EXP(-(BE911+AI$14))),0)</f>
        <v>0.934019905265836</v>
      </c>
      <c r="CB911" s="8">
        <f>IF(CB$1&lt;=cockpit!$C$15,1/(1+EXP(-(BF911+AJ$14))),0)</f>
        <v>0.83674490814542668</v>
      </c>
      <c r="CC911" s="8">
        <f>IF(CC$1&lt;=cockpit!$C$15,1/(1+EXP(-(BG911+AK$14))),0)</f>
        <v>0.79978358157188278</v>
      </c>
      <c r="CD911" s="8">
        <f>IF(CD$1&lt;=cockpit!$C$15,1/(1+EXP(-(BH911+AL$14))),0)</f>
        <v>0.90369783635280154</v>
      </c>
      <c r="CE911" s="8">
        <f>IF(CE$1&lt;=cockpit!$C$15,1/(1+EXP(-(BI911+AM$14))),0)</f>
        <v>0.84339680400373984</v>
      </c>
      <c r="CH911" s="6">
        <v>5.6152591137574035</v>
      </c>
      <c r="CK911" s="9">
        <f t="shared" si="323"/>
        <v>5.6152591137574035</v>
      </c>
      <c r="CM911" s="9">
        <f t="shared" si="324"/>
        <v>0.14802554954673858</v>
      </c>
      <c r="CP911">
        <f t="shared" si="325"/>
        <v>-0.3847408862425965</v>
      </c>
      <c r="CV911">
        <v>3.0169763519139001E-2</v>
      </c>
      <c r="CW911">
        <v>-0.15780710270580967</v>
      </c>
      <c r="CX911">
        <v>-6.5124863921280423E-3</v>
      </c>
      <c r="CY911">
        <v>-0.10303449036225878</v>
      </c>
      <c r="CZ911">
        <v>-0.1231557417930999</v>
      </c>
      <c r="DA911">
        <v>-0.29009230404849634</v>
      </c>
      <c r="DB911">
        <v>-5.1092178929317521E-3</v>
      </c>
      <c r="DC911">
        <v>-0.24187932086238051</v>
      </c>
      <c r="DD911">
        <v>-0.10474849671292295</v>
      </c>
      <c r="DE911">
        <v>-0.22738625719589542</v>
      </c>
      <c r="DF911">
        <v>-0.2802591925671491</v>
      </c>
      <c r="DG911">
        <v>-7.6567817751478862E-2</v>
      </c>
      <c r="DH911">
        <v>3.9502678023937636E-2</v>
      </c>
      <c r="DI911">
        <v>-0.19136465193235225</v>
      </c>
      <c r="DJ911">
        <v>-5.300976910896843E-2</v>
      </c>
      <c r="DK911">
        <v>6.9404381690617911E-2</v>
      </c>
      <c r="DL911">
        <v>-0.25511011741271095</v>
      </c>
      <c r="DM911">
        <v>-0.22887082663346275</v>
      </c>
      <c r="DN911">
        <v>-0.15290062705412191</v>
      </c>
      <c r="DO911">
        <v>8.1485252867548111E-3</v>
      </c>
      <c r="DR911">
        <f t="shared" si="326"/>
        <v>1.4393355447342623E-2</v>
      </c>
      <c r="DS911">
        <f t="shared" si="315"/>
        <v>-5.2508502550529662E-2</v>
      </c>
      <c r="DT911">
        <f t="shared" si="316"/>
        <v>-1.9598876127222471E-3</v>
      </c>
      <c r="DU911">
        <f t="shared" si="317"/>
        <v>-2.8774004470269766E-2</v>
      </c>
      <c r="DV911">
        <f t="shared" si="318"/>
        <v>-3.3361652228165443E-2</v>
      </c>
      <c r="DW911">
        <f t="shared" si="319"/>
        <v>-7.059960112181532E-2</v>
      </c>
      <c r="DX911">
        <f t="shared" si="320"/>
        <v>-1.3301127054544928E-3</v>
      </c>
      <c r="DY911">
        <f t="shared" si="321"/>
        <v>-6.0284148320068093E-2</v>
      </c>
      <c r="DZ911">
        <f t="shared" si="322"/>
        <v>-4.810805694101538E-2</v>
      </c>
      <c r="EA911">
        <f t="shared" ref="EA911:EA974" si="327">DE911*(1-BU911^2)</f>
        <v>-9.4451915134614123E-2</v>
      </c>
      <c r="EB911">
        <f t="shared" ref="EB911:EB974" si="328">DF911*(1-BV911^2)</f>
        <v>-9.9103938576799402E-2</v>
      </c>
      <c r="EC911">
        <f t="shared" ref="EC911:EC974" si="329">DG911*(1-BW911^2)</f>
        <v>-1.6811338042052624E-2</v>
      </c>
      <c r="ED911">
        <f t="shared" ref="ED911:ED974" si="330">DH911*(1-BX911^2)</f>
        <v>1.0159409848315818E-2</v>
      </c>
      <c r="EE911">
        <f t="shared" ref="EE911:EE974" si="331">DI911*(1-BY911^2)</f>
        <v>-7.908971049320368E-2</v>
      </c>
      <c r="EF911">
        <f t="shared" ref="EF911:EF974" si="332">DJ911*(1-BZ911^2)</f>
        <v>-1.8863381108856665E-2</v>
      </c>
      <c r="EG911">
        <f t="shared" ref="EG911:EG974" si="333">DK911*(1-CA911^2)</f>
        <v>8.8564722033545266E-3</v>
      </c>
      <c r="EH911">
        <f t="shared" ref="EH911:EH974" si="334">DL911*(1-CB911^2)</f>
        <v>-7.6496799049230901E-2</v>
      </c>
      <c r="EI911">
        <f t="shared" ref="EI911:EI974" si="335">DM911*(1-CC911^2)</f>
        <v>-8.2472737851705363E-2</v>
      </c>
      <c r="EJ911">
        <f t="shared" ref="EJ911:EJ974" si="336">DN911*(1-CD911^2)</f>
        <v>-2.803130568331692E-2</v>
      </c>
      <c r="EK911">
        <f t="shared" ref="EK911:EK974" si="337">DO911*(1-CE911^2)</f>
        <v>2.3523311996998435E-3</v>
      </c>
    </row>
    <row r="912" spans="1:141" x14ac:dyDescent="0.3">
      <c r="A912" s="6">
        <f>('Base original'!A912-MIN('Base original'!A:A))/(MAX('Base original'!A:A)-MIN('Base original'!A:A))</f>
        <v>0.29203539823008856</v>
      </c>
      <c r="B912" s="6">
        <f>('Base original'!B912-MIN('Base original'!B:B))/(MAX('Base original'!B:B)-MIN('Base original'!B:B))</f>
        <v>0.44178082191780826</v>
      </c>
      <c r="C912" s="6">
        <f>('Base original'!C912-MIN('Base original'!C:C))/(MAX('Base original'!C:C)-MIN('Base original'!C:C))</f>
        <v>0</v>
      </c>
      <c r="D912" s="6">
        <f>('Base original'!D912-MIN('Base original'!D:D))/(MAX('Base original'!D:D)-MIN('Base original'!D:D))</f>
        <v>7.5342465753424667E-2</v>
      </c>
      <c r="E912" s="6">
        <f>('Base original'!E912-MIN('Base original'!E:E))/(MAX('Base original'!E:E)-MIN('Base original'!E:E))</f>
        <v>0.12020033388981638</v>
      </c>
      <c r="F912" s="6">
        <f>('Base original'!F912-MIN('Base original'!F:F))/(MAX('Base original'!F:F)-MIN('Base original'!F:F))</f>
        <v>0.11940298507462686</v>
      </c>
      <c r="G912" s="6">
        <f>('Base original'!G912-MIN('Base original'!G:G))/(MAX('Base original'!G:G)-MIN('Base original'!G:G))</f>
        <v>5.6537102473498232E-2</v>
      </c>
      <c r="H912" s="6">
        <f>('Base original'!H912-MIN('Base original'!H:H))/(MAX('Base original'!H:H)-MIN('Base original'!H:H))</f>
        <v>0.44933920704838698</v>
      </c>
      <c r="I912" s="6">
        <f>('Base original'!I912-MIN('Base original'!I:I))/(MAX('Base original'!I:I)-MIN('Base original'!I:I))</f>
        <v>0.46456692913385833</v>
      </c>
      <c r="J912" s="6">
        <f>('Base original'!J912-MIN('Base original'!J:J))/(MAX('Base original'!J:J)-MIN('Base original'!J:J))</f>
        <v>0.20958083832335334</v>
      </c>
      <c r="K912" s="6">
        <f>('Base original'!K912-MIN('Base original'!K:K))/(MAX('Base original'!K:K)-MIN('Base original'!K:K))</f>
        <v>0.38461538461538464</v>
      </c>
      <c r="L912" s="6">
        <f>'Base original'!L912</f>
        <v>6</v>
      </c>
      <c r="M912">
        <v>1282</v>
      </c>
      <c r="O912">
        <v>0.21022375734309195</v>
      </c>
      <c r="P912" t="str">
        <f>IF(O912&lt;=cockpit!C$11,"treino","teste")</f>
        <v>treino</v>
      </c>
      <c r="AP912" s="6">
        <v>0.59635294863972477</v>
      </c>
      <c r="AQ912" s="6">
        <v>1.3448874126801771</v>
      </c>
      <c r="AR912" s="6">
        <v>1.2938972750800963</v>
      </c>
      <c r="AS912" s="6">
        <v>1.4795530640517485</v>
      </c>
      <c r="AT912" s="6">
        <v>1.5533799000701292</v>
      </c>
      <c r="AU912" s="6">
        <v>1.4506391972587682</v>
      </c>
      <c r="AV912" s="6">
        <v>1.4189663680411804</v>
      </c>
      <c r="AW912" s="6">
        <v>1.5981455957543294</v>
      </c>
      <c r="AX912" s="6">
        <v>0.83209371758720863</v>
      </c>
      <c r="AY912" s="6">
        <v>0.94551693689402394</v>
      </c>
      <c r="AZ912" s="6">
        <v>0.97917549672145121</v>
      </c>
      <c r="BA912" s="6">
        <v>1.3135565952479171</v>
      </c>
      <c r="BB912" s="6">
        <v>1.1692916823842157</v>
      </c>
      <c r="BC912" s="6">
        <v>1.2747969414030829</v>
      </c>
      <c r="BD912" s="6">
        <v>0.96652556239540421</v>
      </c>
      <c r="BE912" s="6">
        <v>1.9145521923395714</v>
      </c>
      <c r="BF912" s="6">
        <v>1.2089290739259166</v>
      </c>
      <c r="BG912" s="6">
        <v>0.86848952939522384</v>
      </c>
      <c r="BH912" s="6">
        <v>1.0378274235227778</v>
      </c>
      <c r="BI912" s="6">
        <v>1.0403638895647169</v>
      </c>
      <c r="BL912" s="8">
        <f>IF(BL$1&lt;=cockpit!$C$15,1/(1+EXP(-(AP912+T$14))),0)</f>
        <v>0.68015657953942177</v>
      </c>
      <c r="BM912" s="8">
        <f>IF(BM$1&lt;=cockpit!$C$15,1/(1+EXP(-(AQ912+U$14))),0)</f>
        <v>0.81221086057887382</v>
      </c>
      <c r="BN912" s="8">
        <f>IF(BN$1&lt;=cockpit!$C$15,1/(1+EXP(-(AR912+V$14))),0)</f>
        <v>0.80935593201821743</v>
      </c>
      <c r="BO912" s="8">
        <f>IF(BO$1&lt;=cockpit!$C$15,1/(1+EXP(-(AS912+W$14))),0)</f>
        <v>0.82459803859939595</v>
      </c>
      <c r="BP912" s="8">
        <f>IF(BP$1&lt;=cockpit!$C$15,1/(1+EXP(-(AT912+X$14))),0)</f>
        <v>0.84035877227974043</v>
      </c>
      <c r="BQ912" s="8">
        <f>IF(BQ$1&lt;=cockpit!$C$15,1/(1+EXP(-(AU912+Y$14))),0)</f>
        <v>0.86972269770541388</v>
      </c>
      <c r="BR912" s="8">
        <f>IF(BR$1&lt;=cockpit!$C$15,1/(1+EXP(-(AV912+Z$14))),0)</f>
        <v>0.86002304980309774</v>
      </c>
      <c r="BS912" s="8">
        <f>IF(BS$1&lt;=cockpit!$C$15,1/(1+EXP(-(AW912+AA$14))),0)</f>
        <v>0.84643513969961903</v>
      </c>
      <c r="BT912" s="8">
        <f>IF(BT$1&lt;=cockpit!$C$15,1/(1+EXP(-(AX912+AB$14))),0)</f>
        <v>0.71627355066721288</v>
      </c>
      <c r="BU912" s="8">
        <f>IF(BU$1&lt;=cockpit!$C$15,1/(1+EXP(-(AY912+AC$14))),0)</f>
        <v>0.72831492777574136</v>
      </c>
      <c r="BV912" s="8">
        <f>IF(BV$1&lt;=cockpit!$C$15,1/(1+EXP(-(AZ912+AD$14))),0)</f>
        <v>0.79483076795869201</v>
      </c>
      <c r="BW912" s="8">
        <f>IF(BW$1&lt;=cockpit!$C$15,1/(1+EXP(-(BA912+AE$14))),0)</f>
        <v>0.85066472143403227</v>
      </c>
      <c r="BX912" s="8">
        <f>IF(BX$1&lt;=cockpit!$C$15,1/(1+EXP(-(BB912+AF$14))),0)</f>
        <v>0.86982890423331738</v>
      </c>
      <c r="BY912" s="8">
        <f>IF(BY$1&lt;=cockpit!$C$15,1/(1+EXP(-(BC912+AG$14))),0)</f>
        <v>0.77664143246306838</v>
      </c>
      <c r="BZ912" s="8">
        <f>IF(BZ$1&lt;=cockpit!$C$15,1/(1+EXP(-(BD912+AH$14))),0)</f>
        <v>0.78092243912695403</v>
      </c>
      <c r="CA912" s="8">
        <f>IF(CA$1&lt;=cockpit!$C$15,1/(1+EXP(-(BE912+AI$14))),0)</f>
        <v>0.94713021725847324</v>
      </c>
      <c r="CB912" s="8">
        <f>IF(CB$1&lt;=cockpit!$C$15,1/(1+EXP(-(BF912+AJ$14))),0)</f>
        <v>0.83506158863107083</v>
      </c>
      <c r="CC912" s="8">
        <f>IF(CC$1&lt;=cockpit!$C$15,1/(1+EXP(-(BG912+AK$14))),0)</f>
        <v>0.74191002221318014</v>
      </c>
      <c r="CD912" s="8">
        <f>IF(CD$1&lt;=cockpit!$C$15,1/(1+EXP(-(BH912+AL$14))),0)</f>
        <v>0.87748673129889576</v>
      </c>
      <c r="CE912" s="8">
        <f>IF(CE$1&lt;=cockpit!$C$15,1/(1+EXP(-(BI912+AM$14))),0)</f>
        <v>0.82948986753233611</v>
      </c>
      <c r="CH912" s="6">
        <v>5.5063820959037715</v>
      </c>
      <c r="CK912" s="9">
        <f t="shared" si="323"/>
        <v>5.5063820959037715</v>
      </c>
      <c r="CM912" s="9">
        <f t="shared" si="324"/>
        <v>0.24365863524435347</v>
      </c>
      <c r="CP912">
        <f t="shared" si="325"/>
        <v>-0.49361790409622852</v>
      </c>
      <c r="CV912">
        <v>3.8707441730032197E-2</v>
      </c>
      <c r="CW912">
        <v>-0.20246460429480539</v>
      </c>
      <c r="CX912">
        <v>-8.3554412808376499E-3</v>
      </c>
      <c r="CY912">
        <v>-0.13219200506330361</v>
      </c>
      <c r="CZ912">
        <v>-0.15800732730805805</v>
      </c>
      <c r="DA912">
        <v>-0.37218491779574964</v>
      </c>
      <c r="DB912">
        <v>-6.5550647671214352E-3</v>
      </c>
      <c r="DC912">
        <v>-0.31032824344284243</v>
      </c>
      <c r="DD912">
        <v>-0.13439105448247296</v>
      </c>
      <c r="DE912">
        <v>-0.29173381803396442</v>
      </c>
      <c r="DF912">
        <v>-0.35956915468419237</v>
      </c>
      <c r="DG912">
        <v>-9.8235584184508493E-2</v>
      </c>
      <c r="DH912">
        <v>5.0681458169925558E-2</v>
      </c>
      <c r="DI912">
        <v>-0.24551853411646524</v>
      </c>
      <c r="DJ912">
        <v>-6.8010892680885476E-2</v>
      </c>
      <c r="DK912">
        <v>8.9044982351097132E-2</v>
      </c>
      <c r="DL912">
        <v>-0.3273031954072137</v>
      </c>
      <c r="DM912">
        <v>-0.29363850266837899</v>
      </c>
      <c r="DN912">
        <v>-0.19616965537128978</v>
      </c>
      <c r="DO912">
        <v>1.0454459396828477E-2</v>
      </c>
      <c r="DR912">
        <f t="shared" si="326"/>
        <v>2.0800877046047408E-2</v>
      </c>
      <c r="DS912">
        <f t="shared" ref="DS912:DS975" si="338">CW912*(1-BM912^2)</f>
        <v>-6.8901441749483996E-2</v>
      </c>
      <c r="DT912">
        <f t="shared" ref="DT912:DT975" si="339">CX912*(1-BN912^2)</f>
        <v>-2.8821507754144236E-3</v>
      </c>
      <c r="DU912">
        <f t="shared" ref="DU912:DU975" si="340">CY912*(1-BO912^2)</f>
        <v>-4.230647479621949E-2</v>
      </c>
      <c r="DV912">
        <f t="shared" ref="DV912:DV975" si="341">CZ912*(1-BP912^2)</f>
        <v>-4.6422099890799318E-2</v>
      </c>
      <c r="DW912">
        <f t="shared" ref="DW912:DW975" si="342">DA912*(1-BQ912^2)</f>
        <v>-9.0657706349590195E-2</v>
      </c>
      <c r="DX912">
        <f t="shared" ref="DX912:DX975" si="343">DB912*(1-BR912^2)</f>
        <v>-1.7066789819980175E-3</v>
      </c>
      <c r="DY912">
        <f t="shared" ref="DY912:DY975" si="344">DC912*(1-BS912^2)</f>
        <v>-8.7992814452749771E-2</v>
      </c>
      <c r="DZ912">
        <f t="shared" ref="DZ912:DZ975" si="345">DD912*(1-BT912^2)</f>
        <v>-6.544201972315461E-2</v>
      </c>
      <c r="EA912">
        <f t="shared" si="327"/>
        <v>-0.13698576316303007</v>
      </c>
      <c r="EB912">
        <f t="shared" si="328"/>
        <v>-0.13240920188608207</v>
      </c>
      <c r="EC912">
        <f t="shared" si="329"/>
        <v>-2.7149322398091227E-2</v>
      </c>
      <c r="ED912">
        <f t="shared" si="330"/>
        <v>1.233574920379138E-2</v>
      </c>
      <c r="EE912">
        <f t="shared" si="331"/>
        <v>-9.7428649819161731E-2</v>
      </c>
      <c r="EF912">
        <f t="shared" si="332"/>
        <v>-2.6535139686568163E-2</v>
      </c>
      <c r="EG912">
        <f t="shared" si="333"/>
        <v>9.1666779674417949E-3</v>
      </c>
      <c r="EH912">
        <f t="shared" si="334"/>
        <v>-9.9065559627803002E-2</v>
      </c>
      <c r="EI912">
        <f t="shared" si="335"/>
        <v>-0.13201092038677892</v>
      </c>
      <c r="EJ912">
        <f t="shared" si="336"/>
        <v>-4.5122362759010853E-2</v>
      </c>
      <c r="EK912">
        <f t="shared" si="337"/>
        <v>3.2612326419582164E-3</v>
      </c>
    </row>
    <row r="913" spans="1:141" x14ac:dyDescent="0.3">
      <c r="A913" s="6">
        <f>('Base original'!A913-MIN('Base original'!A:A))/(MAX('Base original'!A:A)-MIN('Base original'!A:A))</f>
        <v>0.3628318584070796</v>
      </c>
      <c r="B913" s="6">
        <f>('Base original'!B913-MIN('Base original'!B:B))/(MAX('Base original'!B:B)-MIN('Base original'!B:B))</f>
        <v>0.34931506849315069</v>
      </c>
      <c r="C913" s="6">
        <f>('Base original'!C913-MIN('Base original'!C:C))/(MAX('Base original'!C:C)-MIN('Base original'!C:C))</f>
        <v>0.28000000000000003</v>
      </c>
      <c r="D913" s="6">
        <f>('Base original'!D913-MIN('Base original'!D:D))/(MAX('Base original'!D:D)-MIN('Base original'!D:D))</f>
        <v>0.12328767123287673</v>
      </c>
      <c r="E913" s="6">
        <f>('Base original'!E913-MIN('Base original'!E:E))/(MAX('Base original'!E:E)-MIN('Base original'!E:E))</f>
        <v>0.14023372287145244</v>
      </c>
      <c r="F913" s="6">
        <f>('Base original'!F913-MIN('Base original'!F:F))/(MAX('Base original'!F:F)-MIN('Base original'!F:F))</f>
        <v>0.23880597014925373</v>
      </c>
      <c r="G913" s="6">
        <f>('Base original'!G913-MIN('Base original'!G:G))/(MAX('Base original'!G:G)-MIN('Base original'!G:G))</f>
        <v>0.22261484098939929</v>
      </c>
      <c r="H913" s="6">
        <f>('Base original'!H913-MIN('Base original'!H:H))/(MAX('Base original'!H:H)-MIN('Base original'!H:H))</f>
        <v>0.53377386196769583</v>
      </c>
      <c r="I913" s="6">
        <f>('Base original'!I913-MIN('Base original'!I:I))/(MAX('Base original'!I:I)-MIN('Base original'!I:I))</f>
        <v>0.40944881889763762</v>
      </c>
      <c r="J913" s="6">
        <f>('Base original'!J913-MIN('Base original'!J:J))/(MAX('Base original'!J:J)-MIN('Base original'!J:J))</f>
        <v>0.17964071856287425</v>
      </c>
      <c r="K913" s="6">
        <f>('Base original'!K913-MIN('Base original'!K:K))/(MAX('Base original'!K:K)-MIN('Base original'!K:K))</f>
        <v>0.27692307692307677</v>
      </c>
      <c r="L913" s="6">
        <f>'Base original'!L913</f>
        <v>6</v>
      </c>
      <c r="M913">
        <v>1283</v>
      </c>
      <c r="O913">
        <v>0.31884340830080105</v>
      </c>
      <c r="P913" t="str">
        <f>IF(O913&lt;=cockpit!C$11,"treino","teste")</f>
        <v>treino</v>
      </c>
      <c r="AP913" s="6">
        <v>1.0312028153816137</v>
      </c>
      <c r="AQ913" s="6">
        <v>1.6905498098050837</v>
      </c>
      <c r="AR913" s="6">
        <v>1.5392941984896391</v>
      </c>
      <c r="AS913" s="6">
        <v>1.8775155350530048</v>
      </c>
      <c r="AT913" s="6">
        <v>1.8677106593994608</v>
      </c>
      <c r="AU913" s="6">
        <v>1.6057319628698408</v>
      </c>
      <c r="AV913" s="6">
        <v>1.6425783043773752</v>
      </c>
      <c r="AW913" s="6">
        <v>1.9435615865545088</v>
      </c>
      <c r="AX913" s="6">
        <v>1.0755492531353006</v>
      </c>
      <c r="AY913" s="6">
        <v>1.2478346581974051</v>
      </c>
      <c r="AZ913" s="6">
        <v>1.2196451711945939</v>
      </c>
      <c r="BA913" s="6">
        <v>1.6329350759927179</v>
      </c>
      <c r="BB913" s="6">
        <v>1.3185952652170019</v>
      </c>
      <c r="BC913" s="6">
        <v>1.4321682436256882</v>
      </c>
      <c r="BD913" s="6">
        <v>1.2102734790280967</v>
      </c>
      <c r="BE913" s="6">
        <v>1.9393949230867329</v>
      </c>
      <c r="BF913" s="6">
        <v>1.42147346825036</v>
      </c>
      <c r="BG913" s="6">
        <v>1.2037244647017953</v>
      </c>
      <c r="BH913" s="6">
        <v>1.3319214799471435</v>
      </c>
      <c r="BI913" s="6">
        <v>1.3200189155302855</v>
      </c>
      <c r="BL913" s="8">
        <f>IF(BL$1&lt;=cockpit!$C$15,1/(1+EXP(-(AP913+T$14))),0)</f>
        <v>0.76662324225963774</v>
      </c>
      <c r="BM913" s="8">
        <f>IF(BM$1&lt;=cockpit!$C$15,1/(1+EXP(-(AQ913+U$14))),0)</f>
        <v>0.85937427993437676</v>
      </c>
      <c r="BN913" s="8">
        <f>IF(BN$1&lt;=cockpit!$C$15,1/(1+EXP(-(AR913+V$14))),0)</f>
        <v>0.84438552486067719</v>
      </c>
      <c r="BO913" s="8">
        <f>IF(BO$1&lt;=cockpit!$C$15,1/(1+EXP(-(AS913+W$14))),0)</f>
        <v>0.87498557286482592</v>
      </c>
      <c r="BP913" s="8">
        <f>IF(BP$1&lt;=cockpit!$C$15,1/(1+EXP(-(AT913+X$14))),0)</f>
        <v>0.87817183297602353</v>
      </c>
      <c r="BQ913" s="8">
        <f>IF(BQ$1&lt;=cockpit!$C$15,1/(1+EXP(-(AU913+Y$14))),0)</f>
        <v>0.88631106654523151</v>
      </c>
      <c r="BR913" s="8">
        <f>IF(BR$1&lt;=cockpit!$C$15,1/(1+EXP(-(AV913+Z$14))),0)</f>
        <v>0.88484091583302993</v>
      </c>
      <c r="BS913" s="8">
        <f>IF(BS$1&lt;=cockpit!$C$15,1/(1+EXP(-(AW913+AA$14))),0)</f>
        <v>0.88618249236863955</v>
      </c>
      <c r="BT913" s="8">
        <f>IF(BT$1&lt;=cockpit!$C$15,1/(1+EXP(-(AX913+AB$14))),0)</f>
        <v>0.76305591309822218</v>
      </c>
      <c r="BU913" s="8">
        <f>IF(BU$1&lt;=cockpit!$C$15,1/(1+EXP(-(AY913+AC$14))),0)</f>
        <v>0.78387755331022901</v>
      </c>
      <c r="BV913" s="8">
        <f>IF(BV$1&lt;=cockpit!$C$15,1/(1+EXP(-(AZ913+AD$14))),0)</f>
        <v>0.83128527204695146</v>
      </c>
      <c r="BW913" s="8">
        <f>IF(BW$1&lt;=cockpit!$C$15,1/(1+EXP(-(BA913+AE$14))),0)</f>
        <v>0.88687419076958374</v>
      </c>
      <c r="BX913" s="8">
        <f>IF(BX$1&lt;=cockpit!$C$15,1/(1+EXP(-(BB913+AF$14))),0)</f>
        <v>0.88582129338637794</v>
      </c>
      <c r="BY913" s="8">
        <f>IF(BY$1&lt;=cockpit!$C$15,1/(1+EXP(-(BC913+AG$14))),0)</f>
        <v>0.80275004586331511</v>
      </c>
      <c r="BZ913" s="8">
        <f>IF(BZ$1&lt;=cockpit!$C$15,1/(1+EXP(-(BD913+AH$14))),0)</f>
        <v>0.81977117095005925</v>
      </c>
      <c r="CA913" s="8">
        <f>IF(CA$1&lt;=cockpit!$C$15,1/(1+EXP(-(BE913+AI$14))),0)</f>
        <v>0.94836047736700035</v>
      </c>
      <c r="CB913" s="8">
        <f>IF(CB$1&lt;=cockpit!$C$15,1/(1+EXP(-(BF913+AJ$14))),0)</f>
        <v>0.86229428895821469</v>
      </c>
      <c r="CC913" s="8">
        <f>IF(CC$1&lt;=cockpit!$C$15,1/(1+EXP(-(BG913+AK$14))),0)</f>
        <v>0.8007765096018914</v>
      </c>
      <c r="CD913" s="8">
        <f>IF(CD$1&lt;=cockpit!$C$15,1/(1+EXP(-(BH913+AL$14))),0)</f>
        <v>0.90576058899058653</v>
      </c>
      <c r="CE913" s="8">
        <f>IF(CE$1&lt;=cockpit!$C$15,1/(1+EXP(-(BI913+AM$14))),0)</f>
        <v>0.86549162082409303</v>
      </c>
      <c r="CH913" s="6">
        <v>5.7423224007172413</v>
      </c>
      <c r="CK913" s="9">
        <f t="shared" si="323"/>
        <v>5.7423224007172413</v>
      </c>
      <c r="CM913" s="9">
        <f t="shared" si="324"/>
        <v>6.639774517212596E-2</v>
      </c>
      <c r="CP913">
        <f t="shared" si="325"/>
        <v>-0.25767759928275868</v>
      </c>
      <c r="CV913">
        <v>2.0205994508310166E-2</v>
      </c>
      <c r="CW913">
        <v>-0.10569023680358391</v>
      </c>
      <c r="CX913">
        <v>-4.3616935940285198E-3</v>
      </c>
      <c r="CY913">
        <v>-6.9006651149440365E-2</v>
      </c>
      <c r="CZ913">
        <v>-8.2482722834721744E-2</v>
      </c>
      <c r="DA913">
        <v>-0.19428735325646468</v>
      </c>
      <c r="DB913">
        <v>-3.4218640335330424E-3</v>
      </c>
      <c r="DC913">
        <v>-0.16199703474369601</v>
      </c>
      <c r="DD913">
        <v>-7.0154595278560203E-2</v>
      </c>
      <c r="DE913">
        <v>-0.15229040364372692</v>
      </c>
      <c r="DF913">
        <v>-0.18770169352911345</v>
      </c>
      <c r="DG913">
        <v>-5.1280776662972927E-2</v>
      </c>
      <c r="DH913">
        <v>2.6456650702909045E-2</v>
      </c>
      <c r="DI913">
        <v>-0.12816517781376849</v>
      </c>
      <c r="DJ913">
        <v>-3.5502933353226823E-2</v>
      </c>
      <c r="DK913">
        <v>4.6483113942992885E-2</v>
      </c>
      <c r="DL913">
        <v>-0.170858271003203</v>
      </c>
      <c r="DM913">
        <v>-0.15328468395632072</v>
      </c>
      <c r="DN913">
        <v>-0.10240415801114434</v>
      </c>
      <c r="DO913">
        <v>5.4574195482355922E-3</v>
      </c>
      <c r="DR913">
        <f t="shared" si="326"/>
        <v>8.3307053180962064E-3</v>
      </c>
      <c r="DS913">
        <f t="shared" si="338"/>
        <v>-2.7635444186502392E-2</v>
      </c>
      <c r="DT913">
        <f t="shared" si="339"/>
        <v>-1.251863136016658E-3</v>
      </c>
      <c r="DU913">
        <f t="shared" si="340"/>
        <v>-1.617517609328396E-2</v>
      </c>
      <c r="DV913">
        <f t="shared" si="341"/>
        <v>-1.8873220859521044E-2</v>
      </c>
      <c r="DW913">
        <f t="shared" si="342"/>
        <v>-4.1665446183757074E-2</v>
      </c>
      <c r="DX913">
        <f t="shared" si="343"/>
        <v>-7.4273801423835925E-4</v>
      </c>
      <c r="DY913">
        <f t="shared" si="344"/>
        <v>-3.4777619032554094E-2</v>
      </c>
      <c r="DZ913">
        <f t="shared" si="345"/>
        <v>-2.9306778652768546E-2</v>
      </c>
      <c r="EA913">
        <f t="shared" si="327"/>
        <v>-5.8713430229079239E-2</v>
      </c>
      <c r="EB913">
        <f t="shared" si="328"/>
        <v>-5.7993215539765795E-2</v>
      </c>
      <c r="EC913">
        <f t="shared" si="329"/>
        <v>-1.0946095606565757E-2</v>
      </c>
      <c r="ED913">
        <f t="shared" si="330"/>
        <v>5.6966628606293186E-3</v>
      </c>
      <c r="EE913">
        <f t="shared" si="331"/>
        <v>-4.5574558544161245E-2</v>
      </c>
      <c r="EF913">
        <f t="shared" si="332"/>
        <v>-1.1644082635601747E-2</v>
      </c>
      <c r="EG913">
        <f t="shared" si="333"/>
        <v>4.6767778842170199E-3</v>
      </c>
      <c r="EH913">
        <f t="shared" si="334"/>
        <v>-4.3816357431308316E-2</v>
      </c>
      <c r="EI913">
        <f t="shared" si="335"/>
        <v>-5.4991950552380674E-2</v>
      </c>
      <c r="EJ913">
        <f t="shared" si="336"/>
        <v>-1.839155692564658E-2</v>
      </c>
      <c r="EK913">
        <f t="shared" si="337"/>
        <v>1.3693989304520346E-3</v>
      </c>
    </row>
    <row r="914" spans="1:141" x14ac:dyDescent="0.3">
      <c r="A914" s="6">
        <f>('Base original'!A914-MIN('Base original'!A:A))/(MAX('Base original'!A:A)-MIN('Base original'!A:A))</f>
        <v>0.21238938053097348</v>
      </c>
      <c r="B914" s="6">
        <f>('Base original'!B914-MIN('Base original'!B:B))/(MAX('Base original'!B:B)-MIN('Base original'!B:B))</f>
        <v>0.20547945205479451</v>
      </c>
      <c r="C914" s="6">
        <f>('Base original'!C914-MIN('Base original'!C:C))/(MAX('Base original'!C:C)-MIN('Base original'!C:C))</f>
        <v>0.19</v>
      </c>
      <c r="D914" s="6">
        <f>('Base original'!D914-MIN('Base original'!D:D))/(MAX('Base original'!D:D)-MIN('Base original'!D:D))</f>
        <v>9.5890410958904104E-2</v>
      </c>
      <c r="E914" s="6">
        <f>('Base original'!E914-MIN('Base original'!E:E))/(MAX('Base original'!E:E)-MIN('Base original'!E:E))</f>
        <v>9.849749582637729E-2</v>
      </c>
      <c r="F914" s="6">
        <f>('Base original'!F914-MIN('Base original'!F:F))/(MAX('Base original'!F:F)-MIN('Base original'!F:F))</f>
        <v>0.2537313432835821</v>
      </c>
      <c r="G914" s="6">
        <f>('Base original'!G914-MIN('Base original'!G:G))/(MAX('Base original'!G:G)-MIN('Base original'!G:G))</f>
        <v>0.10600706713780919</v>
      </c>
      <c r="H914" s="6">
        <f>('Base original'!H914-MIN('Base original'!H:H))/(MAX('Base original'!H:H)-MIN('Base original'!H:H))</f>
        <v>0.34434654919236296</v>
      </c>
      <c r="I914" s="6">
        <f>('Base original'!I914-MIN('Base original'!I:I))/(MAX('Base original'!I:I)-MIN('Base original'!I:I))</f>
        <v>0.51181102362204733</v>
      </c>
      <c r="J914" s="6">
        <f>('Base original'!J914-MIN('Base original'!J:J))/(MAX('Base original'!J:J)-MIN('Base original'!J:J))</f>
        <v>0.13772455089820362</v>
      </c>
      <c r="K914" s="6">
        <f>('Base original'!K914-MIN('Base original'!K:K))/(MAX('Base original'!K:K)-MIN('Base original'!K:K))</f>
        <v>0.38461538461538464</v>
      </c>
      <c r="L914" s="6">
        <f>'Base original'!L914</f>
        <v>5</v>
      </c>
      <c r="M914">
        <v>1284</v>
      </c>
      <c r="O914">
        <v>0.4368730617483032</v>
      </c>
      <c r="P914" t="str">
        <f>IF(O914&lt;=cockpit!C$11,"treino","teste")</f>
        <v>treino</v>
      </c>
      <c r="AP914" s="6">
        <v>0.69426341719549511</v>
      </c>
      <c r="AQ914" s="6">
        <v>1.2107436845354529</v>
      </c>
      <c r="AR914" s="6">
        <v>1.3290356187810488</v>
      </c>
      <c r="AS914" s="6">
        <v>1.4691628757134816</v>
      </c>
      <c r="AT914" s="6">
        <v>1.4762039629451156</v>
      </c>
      <c r="AU914" s="6">
        <v>1.3247788990489451</v>
      </c>
      <c r="AV914" s="6">
        <v>1.3034115720271575</v>
      </c>
      <c r="AW914" s="6">
        <v>1.5140832087784697</v>
      </c>
      <c r="AX914" s="6">
        <v>0.8334688052562873</v>
      </c>
      <c r="AY914" s="6">
        <v>0.9292142314987214</v>
      </c>
      <c r="AZ914" s="6">
        <v>0.94047493384647562</v>
      </c>
      <c r="BA914" s="6">
        <v>1.4124504513223961</v>
      </c>
      <c r="BB914" s="6">
        <v>1.0347298263699334</v>
      </c>
      <c r="BC914" s="6">
        <v>1.1116122243251225</v>
      </c>
      <c r="BD914" s="6">
        <v>1.0231520253358348</v>
      </c>
      <c r="BE914" s="6">
        <v>1.608611684501084</v>
      </c>
      <c r="BF914" s="6">
        <v>1.0511238927325892</v>
      </c>
      <c r="BG914" s="6">
        <v>1.0648399286912777</v>
      </c>
      <c r="BH914" s="6">
        <v>1.1307806912199772</v>
      </c>
      <c r="BI914" s="6">
        <v>1.0531934365654161</v>
      </c>
      <c r="BL914" s="8">
        <f>IF(BL$1&lt;=cockpit!$C$15,1/(1+EXP(-(AP914+T$14))),0)</f>
        <v>0.70107076119013589</v>
      </c>
      <c r="BM914" s="8">
        <f>IF(BM$1&lt;=cockpit!$C$15,1/(1+EXP(-(AQ914+U$14))),0)</f>
        <v>0.79088967914933195</v>
      </c>
      <c r="BN914" s="8">
        <f>IF(BN$1&lt;=cockpit!$C$15,1/(1+EXP(-(AR914+V$14))),0)</f>
        <v>0.81471889152483223</v>
      </c>
      <c r="BO914" s="8">
        <f>IF(BO$1&lt;=cockpit!$C$15,1/(1+EXP(-(AS914+W$14))),0)</f>
        <v>0.82309017021725706</v>
      </c>
      <c r="BP914" s="8">
        <f>IF(BP$1&lt;=cockpit!$C$15,1/(1+EXP(-(AT914+X$14))),0)</f>
        <v>0.829731281169241</v>
      </c>
      <c r="BQ914" s="8">
        <f>IF(BQ$1&lt;=cockpit!$C$15,1/(1+EXP(-(AU914+Y$14))),0)</f>
        <v>0.85478677236708345</v>
      </c>
      <c r="BR914" s="8">
        <f>IF(BR$1&lt;=cockpit!$C$15,1/(1+EXP(-(AV914+Z$14))),0)</f>
        <v>0.84552515178600618</v>
      </c>
      <c r="BS914" s="8">
        <f>IF(BS$1&lt;=cockpit!$C$15,1/(1+EXP(-(AW914+AA$14))),0)</f>
        <v>0.83518755272550205</v>
      </c>
      <c r="BT914" s="8">
        <f>IF(BT$1&lt;=cockpit!$C$15,1/(1+EXP(-(AX914+AB$14))),0)</f>
        <v>0.71655292076452282</v>
      </c>
      <c r="BU914" s="8">
        <f>IF(BU$1&lt;=cockpit!$C$15,1/(1+EXP(-(AY914+AC$14))),0)</f>
        <v>0.72507709407060328</v>
      </c>
      <c r="BV914" s="8">
        <f>IF(BV$1&lt;=cockpit!$C$15,1/(1+EXP(-(AZ914+AD$14))),0)</f>
        <v>0.78844764519046673</v>
      </c>
      <c r="BW914" s="8">
        <f>IF(BW$1&lt;=cockpit!$C$15,1/(1+EXP(-(BA914+AE$14))),0)</f>
        <v>0.86279701170335266</v>
      </c>
      <c r="BX914" s="8">
        <f>IF(BX$1&lt;=cockpit!$C$15,1/(1+EXP(-(BB914+AF$14))),0)</f>
        <v>0.85382041292519073</v>
      </c>
      <c r="BY914" s="8">
        <f>IF(BY$1&lt;=cockpit!$C$15,1/(1+EXP(-(BC914+AG$14))),0)</f>
        <v>0.74706424156350026</v>
      </c>
      <c r="BZ914" s="8">
        <f>IF(BZ$1&lt;=cockpit!$C$15,1/(1+EXP(-(BD914+AH$14))),0)</f>
        <v>0.79045603624890359</v>
      </c>
      <c r="CA914" s="8">
        <f>IF(CA$1&lt;=cockpit!$C$15,1/(1+EXP(-(BE914+AI$14))),0)</f>
        <v>0.92954127405573572</v>
      </c>
      <c r="CB914" s="8">
        <f>IF(CB$1&lt;=cockpit!$C$15,1/(1+EXP(-(BF914+AJ$14))),0)</f>
        <v>0.81216325423584357</v>
      </c>
      <c r="CC914" s="8">
        <f>IF(CC$1&lt;=cockpit!$C$15,1/(1+EXP(-(BG914+AK$14))),0)</f>
        <v>0.77769257827845506</v>
      </c>
      <c r="CD914" s="8">
        <f>IF(CD$1&lt;=cockpit!$C$15,1/(1+EXP(-(BH914+AL$14))),0)</f>
        <v>0.88713409955280642</v>
      </c>
      <c r="CE914" s="8">
        <f>IF(CE$1&lt;=cockpit!$C$15,1/(1+EXP(-(BI914+AM$14))),0)</f>
        <v>0.83129676989040435</v>
      </c>
      <c r="CH914" s="6">
        <v>5.47100127625606</v>
      </c>
      <c r="CK914" s="9">
        <f t="shared" si="323"/>
        <v>5.47100127625606</v>
      </c>
      <c r="CM914" s="9">
        <f t="shared" si="324"/>
        <v>0.22184220223483739</v>
      </c>
      <c r="CP914">
        <f t="shared" si="325"/>
        <v>0.47100127625606003</v>
      </c>
      <c r="CV914">
        <v>-3.6933940815684317E-2</v>
      </c>
      <c r="CW914">
        <v>0.19318806353697679</v>
      </c>
      <c r="CX914">
        <v>7.9726109492777014E-3</v>
      </c>
      <c r="CY914">
        <v>0.12613522033740038</v>
      </c>
      <c r="CZ914">
        <v>0.15076773391387396</v>
      </c>
      <c r="DA914">
        <v>0.3551321170288852</v>
      </c>
      <c r="DB914">
        <v>6.2547242424445077E-3</v>
      </c>
      <c r="DC914">
        <v>0.29610959713362806</v>
      </c>
      <c r="DD914">
        <v>0.12823351352000947</v>
      </c>
      <c r="DE914">
        <v>0.27836713271701663</v>
      </c>
      <c r="DF914">
        <v>0.34309438404315218</v>
      </c>
      <c r="DG914">
        <v>9.3734617688509089E-2</v>
      </c>
      <c r="DH914">
        <v>-4.8359330734282911E-2</v>
      </c>
      <c r="DI914">
        <v>0.2342693446768267</v>
      </c>
      <c r="DJ914">
        <v>6.4894763715390408E-2</v>
      </c>
      <c r="DK914">
        <v>-8.4965111645117761E-2</v>
      </c>
      <c r="DL914">
        <v>0.31230678928013811</v>
      </c>
      <c r="DM914">
        <v>0.28018454834604872</v>
      </c>
      <c r="DN914">
        <v>0.18718153712790925</v>
      </c>
      <c r="DO914">
        <v>-9.9754560716125255E-3</v>
      </c>
      <c r="DR914">
        <f t="shared" si="326"/>
        <v>-1.8780901067551436E-2</v>
      </c>
      <c r="DS914">
        <f t="shared" si="338"/>
        <v>7.2347677050191725E-2</v>
      </c>
      <c r="DT914">
        <f t="shared" si="339"/>
        <v>2.680655916148762E-3</v>
      </c>
      <c r="DU914">
        <f t="shared" si="340"/>
        <v>4.068145564412097E-2</v>
      </c>
      <c r="DV914">
        <f t="shared" si="341"/>
        <v>4.6971084588124809E-2</v>
      </c>
      <c r="DW914">
        <f t="shared" si="342"/>
        <v>9.5651133038373512E-2</v>
      </c>
      <c r="DX914">
        <f t="shared" si="343"/>
        <v>1.783141931742052E-3</v>
      </c>
      <c r="DY914">
        <f t="shared" si="344"/>
        <v>8.956182746565286E-2</v>
      </c>
      <c r="DZ914">
        <f t="shared" si="345"/>
        <v>6.2392261152789071E-2</v>
      </c>
      <c r="EA914">
        <f t="shared" si="327"/>
        <v>0.13201928926785508</v>
      </c>
      <c r="EB914">
        <f t="shared" si="328"/>
        <v>0.1298098668342681</v>
      </c>
      <c r="EC914">
        <f t="shared" si="329"/>
        <v>2.3956816999429816E-2</v>
      </c>
      <c r="ED914">
        <f t="shared" si="330"/>
        <v>-1.3104929006771522E-2</v>
      </c>
      <c r="EE914">
        <f t="shared" si="331"/>
        <v>0.10352245651173132</v>
      </c>
      <c r="EF914">
        <f t="shared" si="332"/>
        <v>2.4347169088415388E-2</v>
      </c>
      <c r="EG914">
        <f t="shared" si="333"/>
        <v>-1.1551263508078335E-2</v>
      </c>
      <c r="EH914">
        <f t="shared" si="334"/>
        <v>0.10630637298570932</v>
      </c>
      <c r="EI914">
        <f t="shared" si="335"/>
        <v>0.11072732347925708</v>
      </c>
      <c r="EJ914">
        <f t="shared" si="336"/>
        <v>3.9868373873504184E-2</v>
      </c>
      <c r="EK914">
        <f t="shared" si="337"/>
        <v>-3.0818740630431853E-3</v>
      </c>
    </row>
    <row r="915" spans="1:141" x14ac:dyDescent="0.3">
      <c r="A915" s="6">
        <f>('Base original'!A915-MIN('Base original'!A:A))/(MAX('Base original'!A:A)-MIN('Base original'!A:A))</f>
        <v>0.59292035398230092</v>
      </c>
      <c r="B915" s="6">
        <f>('Base original'!B915-MIN('Base original'!B:B))/(MAX('Base original'!B:B)-MIN('Base original'!B:B))</f>
        <v>0.17123287671232876</v>
      </c>
      <c r="C915" s="6">
        <f>('Base original'!C915-MIN('Base original'!C:C))/(MAX('Base original'!C:C)-MIN('Base original'!C:C))</f>
        <v>0.5</v>
      </c>
      <c r="D915" s="6">
        <f>('Base original'!D915-MIN('Base original'!D:D))/(MAX('Base original'!D:D)-MIN('Base original'!D:D))</f>
        <v>6.164383561643836E-2</v>
      </c>
      <c r="E915" s="6">
        <f>('Base original'!E915-MIN('Base original'!E:E))/(MAX('Base original'!E:E)-MIN('Base original'!E:E))</f>
        <v>0.1302170283806344</v>
      </c>
      <c r="F915" s="6">
        <f>('Base original'!F915-MIN('Base original'!F:F))/(MAX('Base original'!F:F)-MIN('Base original'!F:F))</f>
        <v>0.28358208955223879</v>
      </c>
      <c r="G915" s="6">
        <f>('Base original'!G915-MIN('Base original'!G:G))/(MAX('Base original'!G:G)-MIN('Base original'!G:G))</f>
        <v>0.14487632508833923</v>
      </c>
      <c r="H915" s="6">
        <f>('Base original'!H915-MIN('Base original'!H:H))/(MAX('Base original'!H:H)-MIN('Base original'!H:H))</f>
        <v>0.53377386196769583</v>
      </c>
      <c r="I915" s="6">
        <f>('Base original'!I915-MIN('Base original'!I:I))/(MAX('Base original'!I:I)-MIN('Base original'!I:I))</f>
        <v>0.32283464566929121</v>
      </c>
      <c r="J915" s="6">
        <f>('Base original'!J915-MIN('Base original'!J:J))/(MAX('Base original'!J:J)-MIN('Base original'!J:J))</f>
        <v>0.14371257485029937</v>
      </c>
      <c r="K915" s="6">
        <f>('Base original'!K915-MIN('Base original'!K:K))/(MAX('Base original'!K:K)-MIN('Base original'!K:K))</f>
        <v>0.32307692307692304</v>
      </c>
      <c r="L915" s="6">
        <f>'Base original'!L915</f>
        <v>5</v>
      </c>
      <c r="M915">
        <v>1285</v>
      </c>
      <c r="O915">
        <v>0.30436304043979234</v>
      </c>
      <c r="P915" t="str">
        <f>IF(O915&lt;=cockpit!C$11,"treino","teste")</f>
        <v>treino</v>
      </c>
      <c r="AP915" s="6">
        <v>1.1366050814502326</v>
      </c>
      <c r="AQ915" s="6">
        <v>1.8158013775922111</v>
      </c>
      <c r="AR915" s="6">
        <v>1.5432417062347872</v>
      </c>
      <c r="AS915" s="6">
        <v>1.900114331227398</v>
      </c>
      <c r="AT915" s="6">
        <v>1.8396036051767632</v>
      </c>
      <c r="AU915" s="6">
        <v>1.6719774509818246</v>
      </c>
      <c r="AV915" s="6">
        <v>1.6537959866599965</v>
      </c>
      <c r="AW915" s="6">
        <v>2.123879139297649</v>
      </c>
      <c r="AX915" s="6">
        <v>1.1678238001635166</v>
      </c>
      <c r="AY915" s="6">
        <v>1.2274389153343477</v>
      </c>
      <c r="AZ915" s="6">
        <v>1.2113235960510549</v>
      </c>
      <c r="BA915" s="6">
        <v>1.7110763968708667</v>
      </c>
      <c r="BB915" s="6">
        <v>1.323716474759258</v>
      </c>
      <c r="BC915" s="6">
        <v>1.3595522261984203</v>
      </c>
      <c r="BD915" s="6">
        <v>1.3603899124840553</v>
      </c>
      <c r="BE915" s="6">
        <v>1.86021550259698</v>
      </c>
      <c r="BF915" s="6">
        <v>1.5002482012035376</v>
      </c>
      <c r="BG915" s="6">
        <v>1.3041337199084546</v>
      </c>
      <c r="BH915" s="6">
        <v>1.3574129376293835</v>
      </c>
      <c r="BI915" s="6">
        <v>1.4304225907238506</v>
      </c>
      <c r="BL915" s="8">
        <f>IF(BL$1&lt;=cockpit!$C$15,1/(1+EXP(-(AP915+T$14))),0)</f>
        <v>0.78494901102332115</v>
      </c>
      <c r="BM915" s="8">
        <f>IF(BM$1&lt;=cockpit!$C$15,1/(1+EXP(-(AQ915+U$14))),0)</f>
        <v>0.87384086733437671</v>
      </c>
      <c r="BN915" s="8">
        <f>IF(BN$1&lt;=cockpit!$C$15,1/(1+EXP(-(AR915+V$14))),0)</f>
        <v>0.84490351702778144</v>
      </c>
      <c r="BO915" s="8">
        <f>IF(BO$1&lt;=cockpit!$C$15,1/(1+EXP(-(AS915+W$14))),0)</f>
        <v>0.87743668513230577</v>
      </c>
      <c r="BP915" s="8">
        <f>IF(BP$1&lt;=cockpit!$C$15,1/(1+EXP(-(AT915+X$14))),0)</f>
        <v>0.87513266572173298</v>
      </c>
      <c r="BQ915" s="8">
        <f>IF(BQ$1&lt;=cockpit!$C$15,1/(1+EXP(-(AU915+Y$14))),0)</f>
        <v>0.89281732769572841</v>
      </c>
      <c r="BR915" s="8">
        <f>IF(BR$1&lt;=cockpit!$C$15,1/(1+EXP(-(AV915+Z$14))),0)</f>
        <v>0.88597904401082828</v>
      </c>
      <c r="BS915" s="8">
        <f>IF(BS$1&lt;=cockpit!$C$15,1/(1+EXP(-(AW915+AA$14))),0)</f>
        <v>0.90314290045685963</v>
      </c>
      <c r="BT915" s="8">
        <f>IF(BT$1&lt;=cockpit!$C$15,1/(1+EXP(-(AX915+AB$14))),0)</f>
        <v>0.77933265869626511</v>
      </c>
      <c r="BU915" s="8">
        <f>IF(BU$1&lt;=cockpit!$C$15,1/(1+EXP(-(AY915+AC$14))),0)</f>
        <v>0.7804022371807009</v>
      </c>
      <c r="BV915" s="8">
        <f>IF(BV$1&lt;=cockpit!$C$15,1/(1+EXP(-(AZ915+AD$14))),0)</f>
        <v>0.83011495095735244</v>
      </c>
      <c r="BW915" s="8">
        <f>IF(BW$1&lt;=cockpit!$C$15,1/(1+EXP(-(BA915+AE$14))),0)</f>
        <v>0.89448017607588204</v>
      </c>
      <c r="BX915" s="8">
        <f>IF(BX$1&lt;=cockpit!$C$15,1/(1+EXP(-(BB915+AF$14))),0)</f>
        <v>0.88633823985150695</v>
      </c>
      <c r="BY915" s="8">
        <f>IF(BY$1&lt;=cockpit!$C$15,1/(1+EXP(-(BC915+AG$14))),0)</f>
        <v>0.79099866581631872</v>
      </c>
      <c r="BZ915" s="8">
        <f>IF(BZ$1&lt;=cockpit!$C$15,1/(1+EXP(-(BD915+AH$14))),0)</f>
        <v>0.8408965947453797</v>
      </c>
      <c r="CA915" s="8">
        <f>IF(CA$1&lt;=cockpit!$C$15,1/(1+EXP(-(BE915+AI$14))),0)</f>
        <v>0.94434228237403495</v>
      </c>
      <c r="CB915" s="8">
        <f>IF(CB$1&lt;=cockpit!$C$15,1/(1+EXP(-(BF915+AJ$14))),0)</f>
        <v>0.87138410502021579</v>
      </c>
      <c r="CC915" s="8">
        <f>IF(CC$1&lt;=cockpit!$C$15,1/(1+EXP(-(BG915+AK$14))),0)</f>
        <v>0.81631288747191166</v>
      </c>
      <c r="CD915" s="8">
        <f>IF(CD$1&lt;=cockpit!$C$15,1/(1+EXP(-(BH915+AL$14))),0)</f>
        <v>0.907914106248358</v>
      </c>
      <c r="CE915" s="8">
        <f>IF(CE$1&lt;=cockpit!$C$15,1/(1+EXP(-(BI915+AM$14))),0)</f>
        <v>0.87783380037636849</v>
      </c>
      <c r="CH915" s="6">
        <v>5.7787347846329231</v>
      </c>
      <c r="CK915" s="9">
        <f t="shared" si="323"/>
        <v>5.7787347846329231</v>
      </c>
      <c r="CM915" s="9">
        <f t="shared" si="324"/>
        <v>0.60642786479728517</v>
      </c>
      <c r="CP915">
        <f t="shared" si="325"/>
        <v>0.77873478463292312</v>
      </c>
      <c r="CV915">
        <v>-6.1065109367369787E-2</v>
      </c>
      <c r="CW915">
        <v>0.3194094637024531</v>
      </c>
      <c r="CX915">
        <v>1.31815979776084E-2</v>
      </c>
      <c r="CY915">
        <v>0.20854695856635269</v>
      </c>
      <c r="CZ915">
        <v>0.24927337720245488</v>
      </c>
      <c r="DA915">
        <v>0.58716132335992743</v>
      </c>
      <c r="DB915">
        <v>1.0341312394300924E-2</v>
      </c>
      <c r="DC915">
        <v>0.48957583551479944</v>
      </c>
      <c r="DD915">
        <v>0.21201619309294342</v>
      </c>
      <c r="DE915">
        <v>0.46024115023293671</v>
      </c>
      <c r="DF915">
        <v>0.56725861422370594</v>
      </c>
      <c r="DG915">
        <v>0.1549770902926961</v>
      </c>
      <c r="DH915">
        <v>-7.9955394821224907E-2</v>
      </c>
      <c r="DI915">
        <v>0.38733162067659566</v>
      </c>
      <c r="DJ915">
        <v>0.10729442231539764</v>
      </c>
      <c r="DK915">
        <v>-0.14047793764852193</v>
      </c>
      <c r="DL915">
        <v>0.51635562906044019</v>
      </c>
      <c r="DM915">
        <v>0.46324599297925112</v>
      </c>
      <c r="DN915">
        <v>0.30947851173829272</v>
      </c>
      <c r="DO915">
        <v>-1.6493022476056225E-2</v>
      </c>
      <c r="DR915">
        <f t="shared" si="326"/>
        <v>-2.3440150615177398E-2</v>
      </c>
      <c r="DS915">
        <f t="shared" si="338"/>
        <v>7.5509080300770332E-2</v>
      </c>
      <c r="DT915">
        <f t="shared" si="339"/>
        <v>3.7717567005195254E-3</v>
      </c>
      <c r="DU915">
        <f t="shared" si="340"/>
        <v>4.7987669451775135E-2</v>
      </c>
      <c r="DV915">
        <f t="shared" si="341"/>
        <v>5.8365570837698715E-2</v>
      </c>
      <c r="DW915">
        <f t="shared" si="342"/>
        <v>0.11912165660267456</v>
      </c>
      <c r="DX915">
        <f t="shared" si="343"/>
        <v>2.2238075399097987E-3</v>
      </c>
      <c r="DY915">
        <f t="shared" si="344"/>
        <v>9.0244934193433268E-2</v>
      </c>
      <c r="DZ915">
        <f t="shared" si="345"/>
        <v>8.3246166768799035E-2</v>
      </c>
      <c r="EA915">
        <f t="shared" si="327"/>
        <v>0.17994156324638527</v>
      </c>
      <c r="EB915">
        <f t="shared" si="328"/>
        <v>0.17636590390091639</v>
      </c>
      <c r="EC915">
        <f t="shared" si="329"/>
        <v>3.0980728494169982E-2</v>
      </c>
      <c r="ED915">
        <f t="shared" si="330"/>
        <v>-1.7142798414005657E-2</v>
      </c>
      <c r="EE915">
        <f t="shared" si="331"/>
        <v>0.14498640245190972</v>
      </c>
      <c r="EF915">
        <f t="shared" si="332"/>
        <v>3.1425776323952541E-2</v>
      </c>
      <c r="EG915">
        <f t="shared" si="333"/>
        <v>-1.5202192811831565E-2</v>
      </c>
      <c r="EH915">
        <f t="shared" si="334"/>
        <v>0.12428150288998231</v>
      </c>
      <c r="EI915">
        <f t="shared" si="335"/>
        <v>0.15455427533498844</v>
      </c>
      <c r="EJ915">
        <f t="shared" si="336"/>
        <v>5.4372891156335243E-2</v>
      </c>
      <c r="EK915">
        <f t="shared" si="337"/>
        <v>-3.7836283135775231E-3</v>
      </c>
    </row>
    <row r="916" spans="1:141" x14ac:dyDescent="0.3">
      <c r="A916" s="6">
        <f>('Base original'!A916-MIN('Base original'!A:A))/(MAX('Base original'!A:A)-MIN('Base original'!A:A))</f>
        <v>0.21238938053097348</v>
      </c>
      <c r="B916" s="6">
        <f>('Base original'!B916-MIN('Base original'!B:B))/(MAX('Base original'!B:B)-MIN('Base original'!B:B))</f>
        <v>0.32876712328767121</v>
      </c>
      <c r="C916" s="6">
        <f>('Base original'!C916-MIN('Base original'!C:C))/(MAX('Base original'!C:C)-MIN('Base original'!C:C))</f>
        <v>0.3</v>
      </c>
      <c r="D916" s="6">
        <f>('Base original'!D916-MIN('Base original'!D:D))/(MAX('Base original'!D:D)-MIN('Base original'!D:D))</f>
        <v>0.24657534246575344</v>
      </c>
      <c r="E916" s="6">
        <f>('Base original'!E916-MIN('Base original'!E:E))/(MAX('Base original'!E:E)-MIN('Base original'!E:E))</f>
        <v>9.3489148580968295E-2</v>
      </c>
      <c r="F916" s="6">
        <f>('Base original'!F916-MIN('Base original'!F:F))/(MAX('Base original'!F:F)-MIN('Base original'!F:F))</f>
        <v>0.28358208955223879</v>
      </c>
      <c r="G916" s="6">
        <f>('Base original'!G916-MIN('Base original'!G:G))/(MAX('Base original'!G:G)-MIN('Base original'!G:G))</f>
        <v>0.36749116607773852</v>
      </c>
      <c r="H916" s="6">
        <f>('Base original'!H916-MIN('Base original'!H:H))/(MAX('Base original'!H:H)-MIN('Base original'!H:H))</f>
        <v>0.66593245227599462</v>
      </c>
      <c r="I916" s="6">
        <f>('Base original'!I916-MIN('Base original'!I:I))/(MAX('Base original'!I:I)-MIN('Base original'!I:I))</f>
        <v>0.44094488188976361</v>
      </c>
      <c r="J916" s="6">
        <f>('Base original'!J916-MIN('Base original'!J:J))/(MAX('Base original'!J:J)-MIN('Base original'!J:J))</f>
        <v>0.50299401197604787</v>
      </c>
      <c r="K916" s="6">
        <f>('Base original'!K916-MIN('Base original'!K:K))/(MAX('Base original'!K:K)-MIN('Base original'!K:K))</f>
        <v>0.27692307692307677</v>
      </c>
      <c r="L916" s="6">
        <f>'Base original'!L916</f>
        <v>5</v>
      </c>
      <c r="M916">
        <v>1288</v>
      </c>
      <c r="O916">
        <v>8.916591042418831E-2</v>
      </c>
      <c r="P916" t="str">
        <f>IF(O916&lt;=cockpit!C$11,"treino","teste")</f>
        <v>treino</v>
      </c>
      <c r="AP916" s="6">
        <v>1.4698056848130232</v>
      </c>
      <c r="AQ916" s="6">
        <v>1.8927113179402628</v>
      </c>
      <c r="AR916" s="6">
        <v>1.8950709451143686</v>
      </c>
      <c r="AS916" s="6">
        <v>2.2715306066675991</v>
      </c>
      <c r="AT916" s="6">
        <v>2.2392515928609651</v>
      </c>
      <c r="AU916" s="6">
        <v>1.8529772026229012</v>
      </c>
      <c r="AV916" s="6">
        <v>2.0642921256930107</v>
      </c>
      <c r="AW916" s="6">
        <v>2.2658230042827978</v>
      </c>
      <c r="AX916" s="6">
        <v>1.2126618417253892</v>
      </c>
      <c r="AY916" s="6">
        <v>1.4502236050675235</v>
      </c>
      <c r="AZ916" s="6">
        <v>1.3297613264831905</v>
      </c>
      <c r="BA916" s="6">
        <v>1.9838467621602487</v>
      </c>
      <c r="BB916" s="6">
        <v>1.5425262532400379</v>
      </c>
      <c r="BC916" s="6">
        <v>1.7728270144392357</v>
      </c>
      <c r="BD916" s="6">
        <v>1.2864756147841787</v>
      </c>
      <c r="BE916" s="6">
        <v>2.2514316488841435</v>
      </c>
      <c r="BF916" s="6">
        <v>1.5552853037698409</v>
      </c>
      <c r="BG916" s="6">
        <v>1.5248051351621577</v>
      </c>
      <c r="BH916" s="6">
        <v>1.6512424632983926</v>
      </c>
      <c r="BI916" s="6">
        <v>1.5395713324135867</v>
      </c>
      <c r="BL916" s="8">
        <f>IF(BL$1&lt;=cockpit!$C$15,1/(1+EXP(-(AP916+T$14))),0)</f>
        <v>0.83588782106757753</v>
      </c>
      <c r="BM916" s="8">
        <f>IF(BM$1&lt;=cockpit!$C$15,1/(1+EXP(-(AQ916+U$14))),0)</f>
        <v>0.88207873426651739</v>
      </c>
      <c r="BN916" s="8">
        <f>IF(BN$1&lt;=cockpit!$C$15,1/(1+EXP(-(AR916+V$14))),0)</f>
        <v>0.88564456819453174</v>
      </c>
      <c r="BO916" s="8">
        <f>IF(BO$1&lt;=cockpit!$C$15,1/(1+EXP(-(AS916+W$14))),0)</f>
        <v>0.91211951978629957</v>
      </c>
      <c r="BP916" s="8">
        <f>IF(BP$1&lt;=cockpit!$C$15,1/(1+EXP(-(AT916+X$14))),0)</f>
        <v>0.91267727741340376</v>
      </c>
      <c r="BQ916" s="8">
        <f>IF(BQ$1&lt;=cockpit!$C$15,1/(1+EXP(-(AU916+Y$14))),0)</f>
        <v>0.90894717567411332</v>
      </c>
      <c r="BR916" s="8">
        <f>IF(BR$1&lt;=cockpit!$C$15,1/(1+EXP(-(AV916+Z$14))),0)</f>
        <v>0.92134817567733773</v>
      </c>
      <c r="BS916" s="8">
        <f>IF(BS$1&lt;=cockpit!$C$15,1/(1+EXP(-(AW916+AA$14))),0)</f>
        <v>0.91486886961592895</v>
      </c>
      <c r="BT916" s="8">
        <f>IF(BT$1&lt;=cockpit!$C$15,1/(1+EXP(-(AX916+AB$14))),0)</f>
        <v>0.78694696042831802</v>
      </c>
      <c r="BU916" s="8">
        <f>IF(BU$1&lt;=cockpit!$C$15,1/(1+EXP(-(AY916+AC$14))),0)</f>
        <v>0.81619781424618154</v>
      </c>
      <c r="BV916" s="8">
        <f>IF(BV$1&lt;=cockpit!$C$15,1/(1+EXP(-(AZ916+AD$14))),0)</f>
        <v>0.84617100254497191</v>
      </c>
      <c r="BW916" s="8">
        <f>IF(BW$1&lt;=cockpit!$C$15,1/(1+EXP(-(BA916+AE$14))),0)</f>
        <v>0.917595322426902</v>
      </c>
      <c r="BX916" s="8">
        <f>IF(BX$1&lt;=cockpit!$C$15,1/(1+EXP(-(BB916+AF$14))),0)</f>
        <v>0.90658911018284383</v>
      </c>
      <c r="BY916" s="8">
        <f>IF(BY$1&lt;=cockpit!$C$15,1/(1+EXP(-(BC916+AG$14))),0)</f>
        <v>0.85122361236107524</v>
      </c>
      <c r="BZ916" s="8">
        <f>IF(BZ$1&lt;=cockpit!$C$15,1/(1+EXP(-(BD916+AH$14))),0)</f>
        <v>0.83075675815781347</v>
      </c>
      <c r="CA916" s="8">
        <f>IF(CA$1&lt;=cockpit!$C$15,1/(1+EXP(-(BE916+AI$14))),0)</f>
        <v>0.96167168108591172</v>
      </c>
      <c r="CB916" s="8">
        <f>IF(CB$1&lt;=cockpit!$C$15,1/(1+EXP(-(BF916+AJ$14))),0)</f>
        <v>0.8774272775717219</v>
      </c>
      <c r="CC916" s="8">
        <f>IF(CC$1&lt;=cockpit!$C$15,1/(1+EXP(-(BG916+AK$14))),0)</f>
        <v>0.84712598850772025</v>
      </c>
      <c r="CD916" s="8">
        <f>IF(CD$1&lt;=cockpit!$C$15,1/(1+EXP(-(BH916+AL$14))),0)</f>
        <v>0.92971093877332778</v>
      </c>
      <c r="CE916" s="8">
        <f>IF(CE$1&lt;=cockpit!$C$15,1/(1+EXP(-(BI916+AM$14))),0)</f>
        <v>0.88906477412454754</v>
      </c>
      <c r="CH916" s="6">
        <v>5.913757029139342</v>
      </c>
      <c r="CK916" s="9">
        <f t="shared" si="323"/>
        <v>5.913757029139342</v>
      </c>
      <c r="CM916" s="9">
        <f t="shared" si="324"/>
        <v>0.8349519083015563</v>
      </c>
      <c r="CP916">
        <f t="shared" si="325"/>
        <v>0.91375702913934198</v>
      </c>
      <c r="CV916">
        <v>-7.1652986383418035E-2</v>
      </c>
      <c r="CW916">
        <v>0.37479081247066814</v>
      </c>
      <c r="CX916">
        <v>1.5467111582804444E-2</v>
      </c>
      <c r="CY916">
        <v>0.24470622483553481</v>
      </c>
      <c r="CZ916">
        <v>0.29249406228002717</v>
      </c>
      <c r="DA916">
        <v>0.68896728006287244</v>
      </c>
      <c r="DB916">
        <v>1.2134358291536329E-2</v>
      </c>
      <c r="DC916">
        <v>0.57446176776254565</v>
      </c>
      <c r="DD916">
        <v>0.24877697844377317</v>
      </c>
      <c r="DE916">
        <v>0.54004083857992602</v>
      </c>
      <c r="DF916">
        <v>0.6656137061234334</v>
      </c>
      <c r="DG916">
        <v>0.1818480545687525</v>
      </c>
      <c r="DH916">
        <v>-9.3818595852173517E-2</v>
      </c>
      <c r="DI916">
        <v>0.45448976722929518</v>
      </c>
      <c r="DJ916">
        <v>0.12589784675453256</v>
      </c>
      <c r="DK916">
        <v>-0.16483494188055592</v>
      </c>
      <c r="DL916">
        <v>0.60588482099467311</v>
      </c>
      <c r="DM916">
        <v>0.54356668105554795</v>
      </c>
      <c r="DN916">
        <v>0.36313796564480788</v>
      </c>
      <c r="DO916">
        <v>-1.9352693004914961E-2</v>
      </c>
      <c r="DR916">
        <f t="shared" si="326"/>
        <v>-2.1588439371928485E-2</v>
      </c>
      <c r="DS916">
        <f t="shared" si="338"/>
        <v>8.3179988483054718E-2</v>
      </c>
      <c r="DT916">
        <f t="shared" si="339"/>
        <v>3.3352304807781207E-3</v>
      </c>
      <c r="DU916">
        <f t="shared" si="340"/>
        <v>4.1119940112390299E-2</v>
      </c>
      <c r="DV916">
        <f t="shared" si="341"/>
        <v>4.8852413064175669E-2</v>
      </c>
      <c r="DW916">
        <f t="shared" si="342"/>
        <v>0.11975286971674878</v>
      </c>
      <c r="DX916">
        <f t="shared" si="343"/>
        <v>1.8337143644973671E-3</v>
      </c>
      <c r="DY916">
        <f t="shared" si="344"/>
        <v>9.3645857157376972E-2</v>
      </c>
      <c r="DZ916">
        <f t="shared" si="345"/>
        <v>9.4712998350549082E-2</v>
      </c>
      <c r="EA916">
        <f t="shared" si="327"/>
        <v>0.18027704191148572</v>
      </c>
      <c r="EB916">
        <f t="shared" si="328"/>
        <v>0.18903072115679012</v>
      </c>
      <c r="EC916">
        <f t="shared" si="329"/>
        <v>2.8735415776971637E-2</v>
      </c>
      <c r="ED916">
        <f t="shared" si="330"/>
        <v>-1.6708734031275554E-2</v>
      </c>
      <c r="EE916">
        <f t="shared" si="331"/>
        <v>0.12517482712650443</v>
      </c>
      <c r="EF916">
        <f t="shared" si="332"/>
        <v>3.9008592816302715E-2</v>
      </c>
      <c r="EG916">
        <f t="shared" si="333"/>
        <v>-1.2393540016373626E-2</v>
      </c>
      <c r="EH916">
        <f t="shared" si="334"/>
        <v>0.13942704662848696</v>
      </c>
      <c r="EI916">
        <f t="shared" si="335"/>
        <v>0.15349103287352031</v>
      </c>
      <c r="EJ916">
        <f t="shared" si="336"/>
        <v>4.9255151352904085E-2</v>
      </c>
      <c r="EK916">
        <f t="shared" si="337"/>
        <v>-4.0556244168174962E-3</v>
      </c>
    </row>
    <row r="917" spans="1:141" x14ac:dyDescent="0.3">
      <c r="A917" s="6">
        <f>('Base original'!A917-MIN('Base original'!A:A))/(MAX('Base original'!A:A)-MIN('Base original'!A:A))</f>
        <v>0.21238938053097348</v>
      </c>
      <c r="B917" s="6">
        <f>('Base original'!B917-MIN('Base original'!B:B))/(MAX('Base original'!B:B)-MIN('Base original'!B:B))</f>
        <v>0.32876712328767121</v>
      </c>
      <c r="C917" s="6">
        <f>('Base original'!C917-MIN('Base original'!C:C))/(MAX('Base original'!C:C)-MIN('Base original'!C:C))</f>
        <v>0.3</v>
      </c>
      <c r="D917" s="6">
        <f>('Base original'!D917-MIN('Base original'!D:D))/(MAX('Base original'!D:D)-MIN('Base original'!D:D))</f>
        <v>0.24657534246575344</v>
      </c>
      <c r="E917" s="6">
        <f>('Base original'!E917-MIN('Base original'!E:E))/(MAX('Base original'!E:E)-MIN('Base original'!E:E))</f>
        <v>9.3489148580968295E-2</v>
      </c>
      <c r="F917" s="6">
        <f>('Base original'!F917-MIN('Base original'!F:F))/(MAX('Base original'!F:F)-MIN('Base original'!F:F))</f>
        <v>0.28358208955223879</v>
      </c>
      <c r="G917" s="6">
        <f>('Base original'!G917-MIN('Base original'!G:G))/(MAX('Base original'!G:G)-MIN('Base original'!G:G))</f>
        <v>0.36749116607773852</v>
      </c>
      <c r="H917" s="6">
        <f>('Base original'!H917-MIN('Base original'!H:H))/(MAX('Base original'!H:H)-MIN('Base original'!H:H))</f>
        <v>0.66593245227599462</v>
      </c>
      <c r="I917" s="6">
        <f>('Base original'!I917-MIN('Base original'!I:I))/(MAX('Base original'!I:I)-MIN('Base original'!I:I))</f>
        <v>0.44094488188976361</v>
      </c>
      <c r="J917" s="6">
        <f>('Base original'!J917-MIN('Base original'!J:J))/(MAX('Base original'!J:J)-MIN('Base original'!J:J))</f>
        <v>0.50299401197604787</v>
      </c>
      <c r="K917" s="6">
        <f>('Base original'!K917-MIN('Base original'!K:K))/(MAX('Base original'!K:K)-MIN('Base original'!K:K))</f>
        <v>0.27692307692307677</v>
      </c>
      <c r="L917" s="6">
        <f>'Base original'!L917</f>
        <v>5</v>
      </c>
      <c r="M917">
        <v>1289</v>
      </c>
      <c r="O917">
        <v>0.13738569400153133</v>
      </c>
      <c r="P917" t="str">
        <f>IF(O917&lt;=cockpit!C$11,"treino","teste")</f>
        <v>treino</v>
      </c>
      <c r="AP917" s="6">
        <v>1.4698056848130232</v>
      </c>
      <c r="AQ917" s="6">
        <v>1.8927113179402628</v>
      </c>
      <c r="AR917" s="6">
        <v>1.8950709451143686</v>
      </c>
      <c r="AS917" s="6">
        <v>2.2715306066675991</v>
      </c>
      <c r="AT917" s="6">
        <v>2.2392515928609651</v>
      </c>
      <c r="AU917" s="6">
        <v>1.8529772026229012</v>
      </c>
      <c r="AV917" s="6">
        <v>2.0642921256930107</v>
      </c>
      <c r="AW917" s="6">
        <v>2.2658230042827978</v>
      </c>
      <c r="AX917" s="6">
        <v>1.2126618417253892</v>
      </c>
      <c r="AY917" s="6">
        <v>1.4502236050675235</v>
      </c>
      <c r="AZ917" s="6">
        <v>1.3297613264831905</v>
      </c>
      <c r="BA917" s="6">
        <v>1.9838467621602487</v>
      </c>
      <c r="BB917" s="6">
        <v>1.5425262532400379</v>
      </c>
      <c r="BC917" s="6">
        <v>1.7728270144392357</v>
      </c>
      <c r="BD917" s="6">
        <v>1.2864756147841787</v>
      </c>
      <c r="BE917" s="6">
        <v>2.2514316488841435</v>
      </c>
      <c r="BF917" s="6">
        <v>1.5552853037698409</v>
      </c>
      <c r="BG917" s="6">
        <v>1.5248051351621577</v>
      </c>
      <c r="BH917" s="6">
        <v>1.6512424632983926</v>
      </c>
      <c r="BI917" s="6">
        <v>1.5395713324135867</v>
      </c>
      <c r="BL917" s="8">
        <f>IF(BL$1&lt;=cockpit!$C$15,1/(1+EXP(-(AP917+T$14))),0)</f>
        <v>0.83588782106757753</v>
      </c>
      <c r="BM917" s="8">
        <f>IF(BM$1&lt;=cockpit!$C$15,1/(1+EXP(-(AQ917+U$14))),0)</f>
        <v>0.88207873426651739</v>
      </c>
      <c r="BN917" s="8">
        <f>IF(BN$1&lt;=cockpit!$C$15,1/(1+EXP(-(AR917+V$14))),0)</f>
        <v>0.88564456819453174</v>
      </c>
      <c r="BO917" s="8">
        <f>IF(BO$1&lt;=cockpit!$C$15,1/(1+EXP(-(AS917+W$14))),0)</f>
        <v>0.91211951978629957</v>
      </c>
      <c r="BP917" s="8">
        <f>IF(BP$1&lt;=cockpit!$C$15,1/(1+EXP(-(AT917+X$14))),0)</f>
        <v>0.91267727741340376</v>
      </c>
      <c r="BQ917" s="8">
        <f>IF(BQ$1&lt;=cockpit!$C$15,1/(1+EXP(-(AU917+Y$14))),0)</f>
        <v>0.90894717567411332</v>
      </c>
      <c r="BR917" s="8">
        <f>IF(BR$1&lt;=cockpit!$C$15,1/(1+EXP(-(AV917+Z$14))),0)</f>
        <v>0.92134817567733773</v>
      </c>
      <c r="BS917" s="8">
        <f>IF(BS$1&lt;=cockpit!$C$15,1/(1+EXP(-(AW917+AA$14))),0)</f>
        <v>0.91486886961592895</v>
      </c>
      <c r="BT917" s="8">
        <f>IF(BT$1&lt;=cockpit!$C$15,1/(1+EXP(-(AX917+AB$14))),0)</f>
        <v>0.78694696042831802</v>
      </c>
      <c r="BU917" s="8">
        <f>IF(BU$1&lt;=cockpit!$C$15,1/(1+EXP(-(AY917+AC$14))),0)</f>
        <v>0.81619781424618154</v>
      </c>
      <c r="BV917" s="8">
        <f>IF(BV$1&lt;=cockpit!$C$15,1/(1+EXP(-(AZ917+AD$14))),0)</f>
        <v>0.84617100254497191</v>
      </c>
      <c r="BW917" s="8">
        <f>IF(BW$1&lt;=cockpit!$C$15,1/(1+EXP(-(BA917+AE$14))),0)</f>
        <v>0.917595322426902</v>
      </c>
      <c r="BX917" s="8">
        <f>IF(BX$1&lt;=cockpit!$C$15,1/(1+EXP(-(BB917+AF$14))),0)</f>
        <v>0.90658911018284383</v>
      </c>
      <c r="BY917" s="8">
        <f>IF(BY$1&lt;=cockpit!$C$15,1/(1+EXP(-(BC917+AG$14))),0)</f>
        <v>0.85122361236107524</v>
      </c>
      <c r="BZ917" s="8">
        <f>IF(BZ$1&lt;=cockpit!$C$15,1/(1+EXP(-(BD917+AH$14))),0)</f>
        <v>0.83075675815781347</v>
      </c>
      <c r="CA917" s="8">
        <f>IF(CA$1&lt;=cockpit!$C$15,1/(1+EXP(-(BE917+AI$14))),0)</f>
        <v>0.96167168108591172</v>
      </c>
      <c r="CB917" s="8">
        <f>IF(CB$1&lt;=cockpit!$C$15,1/(1+EXP(-(BF917+AJ$14))),0)</f>
        <v>0.8774272775717219</v>
      </c>
      <c r="CC917" s="8">
        <f>IF(CC$1&lt;=cockpit!$C$15,1/(1+EXP(-(BG917+AK$14))),0)</f>
        <v>0.84712598850772025</v>
      </c>
      <c r="CD917" s="8">
        <f>IF(CD$1&lt;=cockpit!$C$15,1/(1+EXP(-(BH917+AL$14))),0)</f>
        <v>0.92971093877332778</v>
      </c>
      <c r="CE917" s="8">
        <f>IF(CE$1&lt;=cockpit!$C$15,1/(1+EXP(-(BI917+AM$14))),0)</f>
        <v>0.88906477412454754</v>
      </c>
      <c r="CH917" s="6">
        <v>5.913757029139342</v>
      </c>
      <c r="CK917" s="9">
        <f t="shared" si="323"/>
        <v>5.913757029139342</v>
      </c>
      <c r="CM917" s="9">
        <f t="shared" si="324"/>
        <v>0.8349519083015563</v>
      </c>
      <c r="CP917">
        <f t="shared" si="325"/>
        <v>0.91375702913934198</v>
      </c>
      <c r="CV917">
        <v>-7.1652986383418035E-2</v>
      </c>
      <c r="CW917">
        <v>0.37479081247066814</v>
      </c>
      <c r="CX917">
        <v>1.5467111582804444E-2</v>
      </c>
      <c r="CY917">
        <v>0.24470622483553481</v>
      </c>
      <c r="CZ917">
        <v>0.29249406228002717</v>
      </c>
      <c r="DA917">
        <v>0.68896728006287244</v>
      </c>
      <c r="DB917">
        <v>1.2134358291536329E-2</v>
      </c>
      <c r="DC917">
        <v>0.57446176776254565</v>
      </c>
      <c r="DD917">
        <v>0.24877697844377317</v>
      </c>
      <c r="DE917">
        <v>0.54004083857992602</v>
      </c>
      <c r="DF917">
        <v>0.6656137061234334</v>
      </c>
      <c r="DG917">
        <v>0.1818480545687525</v>
      </c>
      <c r="DH917">
        <v>-9.3818595852173517E-2</v>
      </c>
      <c r="DI917">
        <v>0.45448976722929518</v>
      </c>
      <c r="DJ917">
        <v>0.12589784675453256</v>
      </c>
      <c r="DK917">
        <v>-0.16483494188055592</v>
      </c>
      <c r="DL917">
        <v>0.60588482099467311</v>
      </c>
      <c r="DM917">
        <v>0.54356668105554795</v>
      </c>
      <c r="DN917">
        <v>0.36313796564480788</v>
      </c>
      <c r="DO917">
        <v>-1.9352693004914961E-2</v>
      </c>
      <c r="DR917">
        <f t="shared" si="326"/>
        <v>-2.1588439371928485E-2</v>
      </c>
      <c r="DS917">
        <f t="shared" si="338"/>
        <v>8.3179988483054718E-2</v>
      </c>
      <c r="DT917">
        <f t="shared" si="339"/>
        <v>3.3352304807781207E-3</v>
      </c>
      <c r="DU917">
        <f t="shared" si="340"/>
        <v>4.1119940112390299E-2</v>
      </c>
      <c r="DV917">
        <f t="shared" si="341"/>
        <v>4.8852413064175669E-2</v>
      </c>
      <c r="DW917">
        <f t="shared" si="342"/>
        <v>0.11975286971674878</v>
      </c>
      <c r="DX917">
        <f t="shared" si="343"/>
        <v>1.8337143644973671E-3</v>
      </c>
      <c r="DY917">
        <f t="shared" si="344"/>
        <v>9.3645857157376972E-2</v>
      </c>
      <c r="DZ917">
        <f t="shared" si="345"/>
        <v>9.4712998350549082E-2</v>
      </c>
      <c r="EA917">
        <f t="shared" si="327"/>
        <v>0.18027704191148572</v>
      </c>
      <c r="EB917">
        <f t="shared" si="328"/>
        <v>0.18903072115679012</v>
      </c>
      <c r="EC917">
        <f t="shared" si="329"/>
        <v>2.8735415776971637E-2</v>
      </c>
      <c r="ED917">
        <f t="shared" si="330"/>
        <v>-1.6708734031275554E-2</v>
      </c>
      <c r="EE917">
        <f t="shared" si="331"/>
        <v>0.12517482712650443</v>
      </c>
      <c r="EF917">
        <f t="shared" si="332"/>
        <v>3.9008592816302715E-2</v>
      </c>
      <c r="EG917">
        <f t="shared" si="333"/>
        <v>-1.2393540016373626E-2</v>
      </c>
      <c r="EH917">
        <f t="shared" si="334"/>
        <v>0.13942704662848696</v>
      </c>
      <c r="EI917">
        <f t="shared" si="335"/>
        <v>0.15349103287352031</v>
      </c>
      <c r="EJ917">
        <f t="shared" si="336"/>
        <v>4.9255151352904085E-2</v>
      </c>
      <c r="EK917">
        <f t="shared" si="337"/>
        <v>-4.0556244168174962E-3</v>
      </c>
    </row>
    <row r="918" spans="1:141" x14ac:dyDescent="0.3">
      <c r="A918" s="6">
        <f>('Base original'!A918-MIN('Base original'!A:A))/(MAX('Base original'!A:A)-MIN('Base original'!A:A))</f>
        <v>0.26548672566371678</v>
      </c>
      <c r="B918" s="6">
        <f>('Base original'!B918-MIN('Base original'!B:B))/(MAX('Base original'!B:B)-MIN('Base original'!B:B))</f>
        <v>0.42465753424657537</v>
      </c>
      <c r="C918" s="6">
        <f>('Base original'!C918-MIN('Base original'!C:C))/(MAX('Base original'!C:C)-MIN('Base original'!C:C))</f>
        <v>0</v>
      </c>
      <c r="D918" s="6">
        <f>('Base original'!D918-MIN('Base original'!D:D))/(MAX('Base original'!D:D)-MIN('Base original'!D:D))</f>
        <v>6.8493150684931503E-2</v>
      </c>
      <c r="E918" s="6">
        <f>('Base original'!E918-MIN('Base original'!E:E))/(MAX('Base original'!E:E)-MIN('Base original'!E:E))</f>
        <v>0.14691151919866446</v>
      </c>
      <c r="F918" s="6">
        <f>('Base original'!F918-MIN('Base original'!F:F))/(MAX('Base original'!F:F)-MIN('Base original'!F:F))</f>
        <v>7.4626865671641784E-2</v>
      </c>
      <c r="G918" s="6">
        <f>('Base original'!G918-MIN('Base original'!G:G))/(MAX('Base original'!G:G)-MIN('Base original'!G:G))</f>
        <v>2.1201413427561839E-2</v>
      </c>
      <c r="H918" s="6">
        <f>('Base original'!H918-MIN('Base original'!H:H))/(MAX('Base original'!H:H)-MIN('Base original'!H:H))</f>
        <v>0.37738619676946011</v>
      </c>
      <c r="I918" s="6">
        <f>('Base original'!I918-MIN('Base original'!I:I))/(MAX('Base original'!I:I)-MIN('Base original'!I:I))</f>
        <v>0.48818897637795267</v>
      </c>
      <c r="J918" s="6">
        <f>('Base original'!J918-MIN('Base original'!J:J))/(MAX('Base original'!J:J)-MIN('Base original'!J:J))</f>
        <v>0.155688622754491</v>
      </c>
      <c r="K918" s="6">
        <f>('Base original'!K918-MIN('Base original'!K:K))/(MAX('Base original'!K:K)-MIN('Base original'!K:K))</f>
        <v>0.39999999999999997</v>
      </c>
      <c r="L918" s="6">
        <f>'Base original'!L918</f>
        <v>5</v>
      </c>
      <c r="M918">
        <v>1290</v>
      </c>
      <c r="O918">
        <v>0.21908910809483662</v>
      </c>
      <c r="P918" t="str">
        <f>IF(O918&lt;=cockpit!C$11,"treino","teste")</f>
        <v>treino</v>
      </c>
      <c r="AP918" s="6">
        <v>0.50580576459056215</v>
      </c>
      <c r="AQ918" s="6">
        <v>1.2276581671937792</v>
      </c>
      <c r="AR918" s="6">
        <v>1.1919928287554844</v>
      </c>
      <c r="AS918" s="6">
        <v>1.3665038317824432</v>
      </c>
      <c r="AT918" s="6">
        <v>1.4280074850143027</v>
      </c>
      <c r="AU918" s="6">
        <v>1.3455715284177896</v>
      </c>
      <c r="AV918" s="6">
        <v>1.289017599015595</v>
      </c>
      <c r="AW918" s="6">
        <v>1.4345398838519989</v>
      </c>
      <c r="AX918" s="6">
        <v>0.78570583015907158</v>
      </c>
      <c r="AY918" s="6">
        <v>0.8347911958891564</v>
      </c>
      <c r="AZ918" s="6">
        <v>0.92105430313046011</v>
      </c>
      <c r="BA918" s="6">
        <v>1.2272682977529217</v>
      </c>
      <c r="BB918" s="6">
        <v>1.0902617103665055</v>
      </c>
      <c r="BC918" s="6">
        <v>1.1858053644928259</v>
      </c>
      <c r="BD918" s="6">
        <v>0.93660178752041101</v>
      </c>
      <c r="BE918" s="6">
        <v>1.8164344940202155</v>
      </c>
      <c r="BF918" s="6">
        <v>1.1002905067091051</v>
      </c>
      <c r="BG918" s="6">
        <v>0.8052641409520267</v>
      </c>
      <c r="BH918" s="6">
        <v>0.95425822314422648</v>
      </c>
      <c r="BI918" s="6">
        <v>0.96972260815119338</v>
      </c>
      <c r="BL918" s="8">
        <f>IF(BL$1&lt;=cockpit!$C$15,1/(1+EXP(-(AP918+T$14))),0)</f>
        <v>0.66014586036374723</v>
      </c>
      <c r="BM918" s="8">
        <f>IF(BM$1&lt;=cockpit!$C$15,1/(1+EXP(-(AQ918+U$14))),0)</f>
        <v>0.79367328791361658</v>
      </c>
      <c r="BN918" s="8">
        <f>IF(BN$1&lt;=cockpit!$C$15,1/(1+EXP(-(AR918+V$14))),0)</f>
        <v>0.79313485694989005</v>
      </c>
      <c r="BO918" s="8">
        <f>IF(BO$1&lt;=cockpit!$C$15,1/(1+EXP(-(AS918+W$14))),0)</f>
        <v>0.80764291275238231</v>
      </c>
      <c r="BP918" s="8">
        <f>IF(BP$1&lt;=cockpit!$C$15,1/(1+EXP(-(AT918+X$14))),0)</f>
        <v>0.82281361807356512</v>
      </c>
      <c r="BQ918" s="8">
        <f>IF(BQ$1&lt;=cockpit!$C$15,1/(1+EXP(-(AU918+Y$14))),0)</f>
        <v>0.85734869401034364</v>
      </c>
      <c r="BR918" s="8">
        <f>IF(BR$1&lt;=cockpit!$C$15,1/(1+EXP(-(AV918+Z$14))),0)</f>
        <v>0.84363575661746559</v>
      </c>
      <c r="BS918" s="8">
        <f>IF(BS$1&lt;=cockpit!$C$15,1/(1+EXP(-(AW918+AA$14))),0)</f>
        <v>0.8239446388961954</v>
      </c>
      <c r="BT918" s="8">
        <f>IF(BT$1&lt;=cockpit!$C$15,1/(1+EXP(-(AX918+AB$14))),0)</f>
        <v>0.70675252520820608</v>
      </c>
      <c r="BU918" s="8">
        <f>IF(BU$1&lt;=cockpit!$C$15,1/(1+EXP(-(AY918+AC$14))),0)</f>
        <v>0.70586065626646211</v>
      </c>
      <c r="BV918" s="8">
        <f>IF(BV$1&lt;=cockpit!$C$15,1/(1+EXP(-(AZ918+AD$14))),0)</f>
        <v>0.78519017827205873</v>
      </c>
      <c r="BW918" s="8">
        <f>IF(BW$1&lt;=cockpit!$C$15,1/(1+EXP(-(BA918+AE$14))),0)</f>
        <v>0.83936835171180024</v>
      </c>
      <c r="BX918" s="8">
        <f>IF(BX$1&lt;=cockpit!$C$15,1/(1+EXP(-(BB918+AF$14))),0)</f>
        <v>0.86061613846395724</v>
      </c>
      <c r="BY918" s="8">
        <f>IF(BY$1&lt;=cockpit!$C$15,1/(1+EXP(-(BC918+AG$14))),0)</f>
        <v>0.76082516640870768</v>
      </c>
      <c r="BZ918" s="8">
        <f>IF(BZ$1&lt;=cockpit!$C$15,1/(1+EXP(-(BD918+AH$14))),0)</f>
        <v>0.77575999075286339</v>
      </c>
      <c r="CA918" s="8">
        <f>IF(CA$1&lt;=cockpit!$C$15,1/(1+EXP(-(BE918+AI$14))),0)</f>
        <v>0.94199588388532163</v>
      </c>
      <c r="CB918" s="8">
        <f>IF(CB$1&lt;=cockpit!$C$15,1/(1+EXP(-(BF918+AJ$14))),0)</f>
        <v>0.81954897896822065</v>
      </c>
      <c r="CC918" s="8">
        <f>IF(CC$1&lt;=cockpit!$C$15,1/(1+EXP(-(BG918+AK$14))),0)</f>
        <v>0.72961977008517409</v>
      </c>
      <c r="CD918" s="8">
        <f>IF(CD$1&lt;=cockpit!$C$15,1/(1+EXP(-(BH918+AL$14))),0)</f>
        <v>0.86821565455066552</v>
      </c>
      <c r="CE918" s="8">
        <f>IF(CE$1&lt;=cockpit!$C$15,1/(1+EXP(-(BI918+AM$14))),0)</f>
        <v>0.81926487610599519</v>
      </c>
      <c r="CH918" s="6">
        <v>5.4133250394271242</v>
      </c>
      <c r="CK918" s="9">
        <f t="shared" si="323"/>
        <v>5.4133250394271242</v>
      </c>
      <c r="CM918" s="9">
        <f t="shared" si="324"/>
        <v>0.17083758821743375</v>
      </c>
      <c r="CP918">
        <f t="shared" si="325"/>
        <v>0.41332503942712417</v>
      </c>
      <c r="CV918">
        <v>-3.2411212693917571E-2</v>
      </c>
      <c r="CW918">
        <v>0.16953131128005799</v>
      </c>
      <c r="CX918">
        <v>6.9963286748205072E-3</v>
      </c>
      <c r="CY918">
        <v>0.11068939204054699</v>
      </c>
      <c r="CZ918">
        <v>0.13230554290560342</v>
      </c>
      <c r="DA918">
        <v>0.31164458287582714</v>
      </c>
      <c r="DB918">
        <v>5.4888049660160631E-3</v>
      </c>
      <c r="DC918">
        <v>0.25984963752724433</v>
      </c>
      <c r="DD918">
        <v>0.11253073973141837</v>
      </c>
      <c r="DE918">
        <v>0.24427981813562244</v>
      </c>
      <c r="DF918">
        <v>0.30108092474629722</v>
      </c>
      <c r="DG918">
        <v>8.225638974856378E-2</v>
      </c>
      <c r="DH918">
        <v>-4.2437511934787779E-2</v>
      </c>
      <c r="DI918">
        <v>0.2055820037151547</v>
      </c>
      <c r="DJ918">
        <v>5.6948106350131228E-2</v>
      </c>
      <c r="DK918">
        <v>-7.4560749388620076E-2</v>
      </c>
      <c r="DL918">
        <v>0.2740634102282028</v>
      </c>
      <c r="DM918">
        <v>0.24587468299988829</v>
      </c>
      <c r="DN918">
        <v>0.16426031120001106</v>
      </c>
      <c r="DO918">
        <v>-8.7539163521528646E-3</v>
      </c>
      <c r="DR918">
        <f t="shared" si="326"/>
        <v>-1.8286647440010174E-2</v>
      </c>
      <c r="DS918">
        <f t="shared" si="338"/>
        <v>6.274060745632172E-2</v>
      </c>
      <c r="DT918">
        <f t="shared" si="339"/>
        <v>2.5951978601271098E-3</v>
      </c>
      <c r="DU918">
        <f t="shared" si="340"/>
        <v>3.848813232611506E-2</v>
      </c>
      <c r="DV918">
        <f t="shared" si="341"/>
        <v>4.2731746548628574E-2</v>
      </c>
      <c r="DW918">
        <f t="shared" si="342"/>
        <v>8.2571234755789147E-2</v>
      </c>
      <c r="DX918">
        <f t="shared" si="343"/>
        <v>1.5823056159035725E-3</v>
      </c>
      <c r="DY918">
        <f t="shared" si="344"/>
        <v>8.3441676648568552E-2</v>
      </c>
      <c r="DZ918">
        <f t="shared" si="345"/>
        <v>5.6321732924840627E-2</v>
      </c>
      <c r="EA918">
        <f t="shared" si="327"/>
        <v>0.12257002083325763</v>
      </c>
      <c r="EB918">
        <f t="shared" si="328"/>
        <v>0.11545742429655462</v>
      </c>
      <c r="EC918">
        <f t="shared" si="329"/>
        <v>2.4303536264426315E-2</v>
      </c>
      <c r="ED918">
        <f t="shared" si="330"/>
        <v>-1.1005738497931693E-2</v>
      </c>
      <c r="EE918">
        <f t="shared" si="331"/>
        <v>8.657984655575196E-2</v>
      </c>
      <c r="EF918">
        <f t="shared" si="332"/>
        <v>2.2676533028118142E-2</v>
      </c>
      <c r="EG918">
        <f t="shared" si="333"/>
        <v>-8.3988027675943287E-3</v>
      </c>
      <c r="EH918">
        <f t="shared" si="334"/>
        <v>8.9985835154556951E-2</v>
      </c>
      <c r="EI918">
        <f t="shared" si="335"/>
        <v>0.11498452269023898</v>
      </c>
      <c r="EJ918">
        <f t="shared" si="336"/>
        <v>4.0441147687681922E-2</v>
      </c>
      <c r="EK918">
        <f t="shared" si="337"/>
        <v>-2.8783320157319851E-3</v>
      </c>
    </row>
    <row r="919" spans="1:141" x14ac:dyDescent="0.3">
      <c r="A919" s="6">
        <f>('Base original'!A919-MIN('Base original'!A:A))/(MAX('Base original'!A:A)-MIN('Base original'!A:A))</f>
        <v>0.31858407079646012</v>
      </c>
      <c r="B919" s="6">
        <f>('Base original'!B919-MIN('Base original'!B:B))/(MAX('Base original'!B:B)-MIN('Base original'!B:B))</f>
        <v>0.35273972602739728</v>
      </c>
      <c r="C919" s="6">
        <f>('Base original'!C919-MIN('Base original'!C:C))/(MAX('Base original'!C:C)-MIN('Base original'!C:C))</f>
        <v>0.1</v>
      </c>
      <c r="D919" s="6">
        <f>('Base original'!D919-MIN('Base original'!D:D))/(MAX('Base original'!D:D)-MIN('Base original'!D:D))</f>
        <v>8.2191780821917818E-2</v>
      </c>
      <c r="E919" s="6">
        <f>('Base original'!E919-MIN('Base original'!E:E))/(MAX('Base original'!E:E)-MIN('Base original'!E:E))</f>
        <v>0.1018363939899833</v>
      </c>
      <c r="F919" s="6">
        <f>('Base original'!F919-MIN('Base original'!F:F))/(MAX('Base original'!F:F)-MIN('Base original'!F:F))</f>
        <v>0.35820895522388058</v>
      </c>
      <c r="G919" s="6">
        <f>('Base original'!G919-MIN('Base original'!G:G))/(MAX('Base original'!G:G)-MIN('Base original'!G:G))</f>
        <v>0.19081272084805653</v>
      </c>
      <c r="H919" s="6">
        <f>('Base original'!H919-MIN('Base original'!H:H))/(MAX('Base original'!H:H)-MIN('Base original'!H:H))</f>
        <v>0.46328928046982781</v>
      </c>
      <c r="I919" s="6">
        <f>('Base original'!I919-MIN('Base original'!I:I))/(MAX('Base original'!I:I)-MIN('Base original'!I:I))</f>
        <v>0.43307086614173229</v>
      </c>
      <c r="J919" s="6">
        <f>('Base original'!J919-MIN('Base original'!J:J))/(MAX('Base original'!J:J)-MIN('Base original'!J:J))</f>
        <v>0.25149700598802394</v>
      </c>
      <c r="K919" s="6">
        <f>('Base original'!K919-MIN('Base original'!K:K))/(MAX('Base original'!K:K)-MIN('Base original'!K:K))</f>
        <v>0.38461538461538464</v>
      </c>
      <c r="L919" s="6">
        <f>'Base original'!L919</f>
        <v>6</v>
      </c>
      <c r="M919">
        <v>1291</v>
      </c>
      <c r="O919">
        <v>0.11066377552348894</v>
      </c>
      <c r="P919" t="str">
        <f>IF(O919&lt;=cockpit!C$11,"treino","teste")</f>
        <v>treino</v>
      </c>
      <c r="AP919" s="6">
        <v>0.84452104370537151</v>
      </c>
      <c r="AQ919" s="6">
        <v>1.5734426422542598</v>
      </c>
      <c r="AR919" s="6">
        <v>1.6053108873841158</v>
      </c>
      <c r="AS919" s="6">
        <v>1.71623509229952</v>
      </c>
      <c r="AT919" s="6">
        <v>1.7936398632317878</v>
      </c>
      <c r="AU919" s="6">
        <v>1.6141129125951486</v>
      </c>
      <c r="AV919" s="6">
        <v>1.6194007398025094</v>
      </c>
      <c r="AW919" s="6">
        <v>1.8880806189840609</v>
      </c>
      <c r="AX919" s="6">
        <v>0.98686902555446843</v>
      </c>
      <c r="AY919" s="6">
        <v>1.2338038759407786</v>
      </c>
      <c r="AZ919" s="6">
        <v>1.1284610257217094</v>
      </c>
      <c r="BA919" s="6">
        <v>1.575246795600391</v>
      </c>
      <c r="BB919" s="6">
        <v>1.2411295126142012</v>
      </c>
      <c r="BC919" s="6">
        <v>1.4049489383261737</v>
      </c>
      <c r="BD919" s="6">
        <v>1.1112003505367261</v>
      </c>
      <c r="BE919" s="6">
        <v>1.9231044138742521</v>
      </c>
      <c r="BF919" s="6">
        <v>1.3854826584001221</v>
      </c>
      <c r="BG919" s="6">
        <v>1.1477795419916867</v>
      </c>
      <c r="BH919" s="6">
        <v>1.3358302350756148</v>
      </c>
      <c r="BI919" s="6">
        <v>1.1760218447692459</v>
      </c>
      <c r="BL919" s="8">
        <f>IF(BL$1&lt;=cockpit!$C$15,1/(1+EXP(-(AP919+T$14))),0)</f>
        <v>0.73158115955676473</v>
      </c>
      <c r="BM919" s="8">
        <f>IF(BM$1&lt;=cockpit!$C$15,1/(1+EXP(-(AQ919+U$14))),0)</f>
        <v>0.84461768882941912</v>
      </c>
      <c r="BN919" s="8">
        <f>IF(BN$1&lt;=cockpit!$C$15,1/(1+EXP(-(AR919+V$14))),0)</f>
        <v>0.85286418302804612</v>
      </c>
      <c r="BO919" s="8">
        <f>IF(BO$1&lt;=cockpit!$C$15,1/(1+EXP(-(AS919+W$14))),0)</f>
        <v>0.85625136596431062</v>
      </c>
      <c r="BP919" s="8">
        <f>IF(BP$1&lt;=cockpit!$C$15,1/(1+EXP(-(AT919+X$14))),0)</f>
        <v>0.87002274744130514</v>
      </c>
      <c r="BQ919" s="8">
        <f>IF(BQ$1&lt;=cockpit!$C$15,1/(1+EXP(-(AU919+Y$14))),0)</f>
        <v>0.88715283227776121</v>
      </c>
      <c r="BR919" s="8">
        <f>IF(BR$1&lt;=cockpit!$C$15,1/(1+EXP(-(AV919+Z$14))),0)</f>
        <v>0.88245803278354851</v>
      </c>
      <c r="BS919" s="8">
        <f>IF(BS$1&lt;=cockpit!$C$15,1/(1+EXP(-(AW919+AA$14))),0)</f>
        <v>0.88046548604685571</v>
      </c>
      <c r="BT919" s="8">
        <f>IF(BT$1&lt;=cockpit!$C$15,1/(1+EXP(-(AX919+AB$14))),0)</f>
        <v>0.74665043242475015</v>
      </c>
      <c r="BU919" s="8">
        <f>IF(BU$1&lt;=cockpit!$C$15,1/(1+EXP(-(AY919+AC$14))),0)</f>
        <v>0.7814910826734931</v>
      </c>
      <c r="BV919" s="8">
        <f>IF(BV$1&lt;=cockpit!$C$15,1/(1+EXP(-(AZ919+AD$14))),0)</f>
        <v>0.81810775251660695</v>
      </c>
      <c r="BW919" s="8">
        <f>IF(BW$1&lt;=cockpit!$C$15,1/(1+EXP(-(BA919+AE$14))),0)</f>
        <v>0.88095597806964698</v>
      </c>
      <c r="BX919" s="8">
        <f>IF(BX$1&lt;=cockpit!$C$15,1/(1+EXP(-(BB919+AF$14))),0)</f>
        <v>0.87774903077927691</v>
      </c>
      <c r="BY919" s="8">
        <f>IF(BY$1&lt;=cockpit!$C$15,1/(1+EXP(-(BC919+AG$14))),0)</f>
        <v>0.7984045339382958</v>
      </c>
      <c r="BZ919" s="8">
        <f>IF(BZ$1&lt;=cockpit!$C$15,1/(1+EXP(-(BD919+AH$14))),0)</f>
        <v>0.8046673244437732</v>
      </c>
      <c r="CA919" s="8">
        <f>IF(CA$1&lt;=cockpit!$C$15,1/(1+EXP(-(BE919+AI$14))),0)</f>
        <v>0.94755683210729769</v>
      </c>
      <c r="CB919" s="8">
        <f>IF(CB$1&lt;=cockpit!$C$15,1/(1+EXP(-(BF919+AJ$14))),0)</f>
        <v>0.85796464972753972</v>
      </c>
      <c r="CC919" s="8">
        <f>IF(CC$1&lt;=cockpit!$C$15,1/(1+EXP(-(BG919+AK$14))),0)</f>
        <v>0.79170107610938656</v>
      </c>
      <c r="CD919" s="8">
        <f>IF(CD$1&lt;=cockpit!$C$15,1/(1+EXP(-(BH919+AL$14))),0)</f>
        <v>0.90609370510456766</v>
      </c>
      <c r="CE919" s="8">
        <f>IF(CE$1&lt;=cockpit!$C$15,1/(1+EXP(-(BI919+AM$14))),0)</f>
        <v>0.84782900653882221</v>
      </c>
      <c r="CH919" s="6">
        <v>5.7008589784287187</v>
      </c>
      <c r="CK919" s="9">
        <f t="shared" si="323"/>
        <v>5.7008589784287187</v>
      </c>
      <c r="CM919" s="9">
        <f t="shared" si="324"/>
        <v>8.9485350786709786E-2</v>
      </c>
      <c r="CP919">
        <f t="shared" si="325"/>
        <v>-0.29914102157128131</v>
      </c>
      <c r="CV919">
        <v>2.345738184422785E-2</v>
      </c>
      <c r="CW919">
        <v>-0.12269706600627346</v>
      </c>
      <c r="CX919">
        <v>-5.0635425086634879E-3</v>
      </c>
      <c r="CY919">
        <v>-8.0110650586295795E-2</v>
      </c>
      <c r="CZ919">
        <v>-9.5755184150423195E-2</v>
      </c>
      <c r="DA919">
        <v>-0.22555052318592461</v>
      </c>
      <c r="DB919">
        <v>-3.9724830777620119E-3</v>
      </c>
      <c r="DC919">
        <v>-0.18806430438515054</v>
      </c>
      <c r="DD919">
        <v>-8.144331272086823E-2</v>
      </c>
      <c r="DE919">
        <v>-0.17679575969464351</v>
      </c>
      <c r="DF919">
        <v>-0.21790515166723509</v>
      </c>
      <c r="DG919">
        <v>-5.9532469879530044E-2</v>
      </c>
      <c r="DH919">
        <v>3.0713843735939824E-2</v>
      </c>
      <c r="DI919">
        <v>-0.14878849511091721</v>
      </c>
      <c r="DJ919">
        <v>-4.1215781975705496E-2</v>
      </c>
      <c r="DK919">
        <v>5.3962805573420099E-2</v>
      </c>
      <c r="DL919">
        <v>-0.19835142004608397</v>
      </c>
      <c r="DM919">
        <v>-0.17795003165800166</v>
      </c>
      <c r="DN919">
        <v>-0.11888221764665562</v>
      </c>
      <c r="DO919">
        <v>6.3355839364633093E-3</v>
      </c>
      <c r="DR919">
        <f t="shared" si="326"/>
        <v>1.0902733213766395E-2</v>
      </c>
      <c r="DS919">
        <f t="shared" si="338"/>
        <v>-3.5167550813110779E-2</v>
      </c>
      <c r="DT919">
        <f t="shared" si="339"/>
        <v>-1.3804365558825582E-3</v>
      </c>
      <c r="DU919">
        <f t="shared" si="340"/>
        <v>-2.1376213156833749E-2</v>
      </c>
      <c r="DV919">
        <f t="shared" si="341"/>
        <v>-2.3274295174769578E-2</v>
      </c>
      <c r="DW919">
        <f t="shared" si="342"/>
        <v>-4.8033206077144973E-2</v>
      </c>
      <c r="DX919">
        <f t="shared" si="343"/>
        <v>-8.7898267209610874E-4</v>
      </c>
      <c r="DY919">
        <f t="shared" si="344"/>
        <v>-4.227319361513069E-2</v>
      </c>
      <c r="DZ919">
        <f t="shared" si="345"/>
        <v>-3.6039735373015039E-2</v>
      </c>
      <c r="EA919">
        <f t="shared" si="327"/>
        <v>-6.8821583754857779E-2</v>
      </c>
      <c r="EB919">
        <f t="shared" si="328"/>
        <v>-7.2061169433654412E-2</v>
      </c>
      <c r="EC919">
        <f t="shared" si="329"/>
        <v>-1.3330306143730122E-2</v>
      </c>
      <c r="ED919">
        <f t="shared" si="330"/>
        <v>7.0505667377505059E-3</v>
      </c>
      <c r="EE919">
        <f t="shared" si="331"/>
        <v>-5.3943298687951675E-2</v>
      </c>
      <c r="EF919">
        <f t="shared" si="332"/>
        <v>-1.452899578736613E-2</v>
      </c>
      <c r="EG919">
        <f t="shared" si="333"/>
        <v>5.5115478042360912E-3</v>
      </c>
      <c r="EH919">
        <f t="shared" si="334"/>
        <v>-5.2344277220298836E-2</v>
      </c>
      <c r="EI919">
        <f t="shared" si="335"/>
        <v>-6.641262562828823E-2</v>
      </c>
      <c r="EJ919">
        <f t="shared" si="336"/>
        <v>-2.1279227152990566E-2</v>
      </c>
      <c r="EK919">
        <f t="shared" si="337"/>
        <v>1.7814773506224454E-3</v>
      </c>
    </row>
    <row r="920" spans="1:141" x14ac:dyDescent="0.3">
      <c r="A920" s="6">
        <f>('Base original'!A920-MIN('Base original'!A:A))/(MAX('Base original'!A:A)-MIN('Base original'!A:A))</f>
        <v>0.11504424778761067</v>
      </c>
      <c r="B920" s="6">
        <f>('Base original'!B920-MIN('Base original'!B:B))/(MAX('Base original'!B:B)-MIN('Base original'!B:B))</f>
        <v>0.18835616438356168</v>
      </c>
      <c r="C920" s="6">
        <f>('Base original'!C920-MIN('Base original'!C:C))/(MAX('Base original'!C:C)-MIN('Base original'!C:C))</f>
        <v>0.13</v>
      </c>
      <c r="D920" s="6">
        <f>('Base original'!D920-MIN('Base original'!D:D))/(MAX('Base original'!D:D)-MIN('Base original'!D:D))</f>
        <v>0.10273972602739727</v>
      </c>
      <c r="E920" s="6">
        <f>('Base original'!E920-MIN('Base original'!E:E))/(MAX('Base original'!E:E)-MIN('Base original'!E:E))</f>
        <v>7.3455759599332052E-2</v>
      </c>
      <c r="F920" s="6">
        <f>('Base original'!F920-MIN('Base original'!F:F))/(MAX('Base original'!F:F)-MIN('Base original'!F:F))</f>
        <v>0.19402985074626866</v>
      </c>
      <c r="G920" s="6">
        <f>('Base original'!G920-MIN('Base original'!G:G))/(MAX('Base original'!G:G)-MIN('Base original'!G:G))</f>
        <v>7.7738515901060068E-2</v>
      </c>
      <c r="H920" s="6">
        <f>('Base original'!H920-MIN('Base original'!H:H))/(MAX('Base original'!H:H)-MIN('Base original'!H:H))</f>
        <v>0.26064610866372623</v>
      </c>
      <c r="I920" s="6">
        <f>('Base original'!I920-MIN('Base original'!I:I))/(MAX('Base original'!I:I)-MIN('Base original'!I:I))</f>
        <v>0.69291338582677175</v>
      </c>
      <c r="J920" s="6">
        <f>('Base original'!J920-MIN('Base original'!J:J))/(MAX('Base original'!J:J)-MIN('Base original'!J:J))</f>
        <v>0.20359281437125751</v>
      </c>
      <c r="K920" s="6">
        <f>('Base original'!K920-MIN('Base original'!K:K))/(MAX('Base original'!K:K)-MIN('Base original'!K:K))</f>
        <v>0.61538461538461542</v>
      </c>
      <c r="L920" s="6">
        <f>'Base original'!L920</f>
        <v>6</v>
      </c>
      <c r="M920">
        <v>1292</v>
      </c>
      <c r="O920">
        <v>0.63713463193345266</v>
      </c>
      <c r="P920" t="str">
        <f>IF(O920&lt;=cockpit!C$11,"treino","teste")</f>
        <v>treino</v>
      </c>
      <c r="AP920" s="6">
        <v>0.64067796743237004</v>
      </c>
      <c r="AQ920" s="6">
        <v>1.1303234433619729</v>
      </c>
      <c r="AR920" s="6">
        <v>1.4398643145780905</v>
      </c>
      <c r="AS920" s="6">
        <v>1.42808098946191</v>
      </c>
      <c r="AT920" s="6">
        <v>1.5098567209927176</v>
      </c>
      <c r="AU920" s="6">
        <v>1.4041401587318627</v>
      </c>
      <c r="AV920" s="6">
        <v>1.3660407972178903</v>
      </c>
      <c r="AW920" s="6">
        <v>1.4260987364437268</v>
      </c>
      <c r="AX920" s="6">
        <v>0.79360143284862983</v>
      </c>
      <c r="AY920" s="6">
        <v>0.81804592165745049</v>
      </c>
      <c r="AZ920" s="6">
        <v>0.91555982848712048</v>
      </c>
      <c r="BA920" s="6">
        <v>1.4738555947756624</v>
      </c>
      <c r="BB920" s="6">
        <v>1.0888093321209682</v>
      </c>
      <c r="BC920" s="6">
        <v>1.168662478256506</v>
      </c>
      <c r="BD920" s="6">
        <v>1.0655244994056234</v>
      </c>
      <c r="BE920" s="6">
        <v>1.8021001193462762</v>
      </c>
      <c r="BF920" s="6">
        <v>0.93711836985221919</v>
      </c>
      <c r="BG920" s="6">
        <v>1.1069305847953193</v>
      </c>
      <c r="BH920" s="6">
        <v>1.1809149757163893</v>
      </c>
      <c r="BI920" s="6">
        <v>1.0662307351659088</v>
      </c>
      <c r="BL920" s="8">
        <f>IF(BL$1&lt;=cockpit!$C$15,1/(1+EXP(-(AP920+T$14))),0)</f>
        <v>0.68972125985253485</v>
      </c>
      <c r="BM920" s="8">
        <f>IF(BM$1&lt;=cockpit!$C$15,1/(1+EXP(-(AQ920+U$14))),0)</f>
        <v>0.77727844445317373</v>
      </c>
      <c r="BN920" s="8">
        <f>IF(BN$1&lt;=cockpit!$C$15,1/(1+EXP(-(AR920+V$14))),0)</f>
        <v>0.83086887010406762</v>
      </c>
      <c r="BO920" s="8">
        <f>IF(BO$1&lt;=cockpit!$C$15,1/(1+EXP(-(AS920+W$14))),0)</f>
        <v>0.8170285194023974</v>
      </c>
      <c r="BP920" s="8">
        <f>IF(BP$1&lt;=cockpit!$C$15,1/(1+EXP(-(AT920+X$14))),0)</f>
        <v>0.83443303525352819</v>
      </c>
      <c r="BQ920" s="8">
        <f>IF(BQ$1&lt;=cockpit!$C$15,1/(1+EXP(-(AU920+Y$14))),0)</f>
        <v>0.86436294032679917</v>
      </c>
      <c r="BR920" s="8">
        <f>IF(BR$1&lt;=cockpit!$C$15,1/(1+EXP(-(AV920+Z$14))),0)</f>
        <v>0.85352947379042254</v>
      </c>
      <c r="BS920" s="8">
        <f>IF(BS$1&lt;=cockpit!$C$15,1/(1+EXP(-(AW920+AA$14))),0)</f>
        <v>0.82271681699780363</v>
      </c>
      <c r="BT920" s="8">
        <f>IF(BT$1&lt;=cockpit!$C$15,1/(1+EXP(-(AX920+AB$14))),0)</f>
        <v>0.70838624023582075</v>
      </c>
      <c r="BU920" s="8">
        <f>IF(BU$1&lt;=cockpit!$C$15,1/(1+EXP(-(AY920+AC$14))),0)</f>
        <v>0.70237203471718668</v>
      </c>
      <c r="BV920" s="8">
        <f>IF(BV$1&lt;=cockpit!$C$15,1/(1+EXP(-(AZ920+AD$14))),0)</f>
        <v>0.78426199201767666</v>
      </c>
      <c r="BW920" s="8">
        <f>IF(BW$1&lt;=cockpit!$C$15,1/(1+EXP(-(BA920+AE$14))),0)</f>
        <v>0.86990545736043901</v>
      </c>
      <c r="BX920" s="8">
        <f>IF(BX$1&lt;=cockpit!$C$15,1/(1+EXP(-(BB920+AF$14))),0)</f>
        <v>0.86044182571230621</v>
      </c>
      <c r="BY920" s="8">
        <f>IF(BY$1&lt;=cockpit!$C$15,1/(1+EXP(-(BC920+AG$14))),0)</f>
        <v>0.75769173766240883</v>
      </c>
      <c r="BZ920" s="8">
        <f>IF(BZ$1&lt;=cockpit!$C$15,1/(1+EXP(-(BD920+AH$14))),0)</f>
        <v>0.79738806139496521</v>
      </c>
      <c r="CA920" s="8">
        <f>IF(CA$1&lt;=cockpit!$C$15,1/(1+EXP(-(BE920+AI$14))),0)</f>
        <v>0.9412076784691259</v>
      </c>
      <c r="CB920" s="8">
        <f>IF(CB$1&lt;=cockpit!$C$15,1/(1+EXP(-(BF920+AJ$14))),0)</f>
        <v>0.79414967714203821</v>
      </c>
      <c r="CC920" s="8">
        <f>IF(CC$1&lt;=cockpit!$C$15,1/(1+EXP(-(BG920+AK$14))),0)</f>
        <v>0.78488437710116365</v>
      </c>
      <c r="CD920" s="8">
        <f>IF(CD$1&lt;=cockpit!$C$15,1/(1+EXP(-(BH920+AL$14))),0)</f>
        <v>0.89205732011859651</v>
      </c>
      <c r="CE920" s="8">
        <f>IF(CE$1&lt;=cockpit!$C$15,1/(1+EXP(-(BI920+AM$14))),0)</f>
        <v>0.83311726370101269</v>
      </c>
      <c r="CH920" s="6">
        <v>5.4463819350243501</v>
      </c>
      <c r="CK920" s="9">
        <f t="shared" si="323"/>
        <v>5.4463819350243501</v>
      </c>
      <c r="CM920" s="9">
        <f t="shared" si="324"/>
        <v>0.30649296186738295</v>
      </c>
      <c r="CP920">
        <f t="shared" si="325"/>
        <v>-0.55361806497564992</v>
      </c>
      <c r="CV920">
        <v>4.3412402210112375E-2</v>
      </c>
      <c r="CW920">
        <v>-0.2270745479967432</v>
      </c>
      <c r="CX920">
        <v>-9.3710604812528089E-3</v>
      </c>
      <c r="CY920">
        <v>-0.14826018554248105</v>
      </c>
      <c r="CZ920">
        <v>-0.17721340751693698</v>
      </c>
      <c r="DA920">
        <v>-0.41742467664429789</v>
      </c>
      <c r="DB920">
        <v>-7.3518449028063841E-3</v>
      </c>
      <c r="DC920">
        <v>-0.34804921016119905</v>
      </c>
      <c r="DD920">
        <v>-0.15072653344867254</v>
      </c>
      <c r="DE920">
        <v>-0.32719459826650921</v>
      </c>
      <c r="DF920">
        <v>-0.4032754444060565</v>
      </c>
      <c r="DG920">
        <v>-0.11017629947510585</v>
      </c>
      <c r="DH920">
        <v>5.6841882292642129E-2</v>
      </c>
      <c r="DI920">
        <v>-0.27536176189167955</v>
      </c>
      <c r="DJ920">
        <v>-7.6277741327466744E-2</v>
      </c>
      <c r="DK920">
        <v>9.9868563145544015E-2</v>
      </c>
      <c r="DL920">
        <v>-0.36708749864624923</v>
      </c>
      <c r="DM920">
        <v>-0.32933080080888671</v>
      </c>
      <c r="DN920">
        <v>-0.22001443649503827</v>
      </c>
      <c r="DO920">
        <v>1.1725218096040498E-2</v>
      </c>
      <c r="DR920">
        <f t="shared" si="326"/>
        <v>2.2760453220468373E-2</v>
      </c>
      <c r="DS920">
        <f t="shared" si="338"/>
        <v>-8.9884784838298787E-2</v>
      </c>
      <c r="DT920">
        <f t="shared" si="339"/>
        <v>-2.9018137322431429E-3</v>
      </c>
      <c r="DU920">
        <f t="shared" si="340"/>
        <v>-4.9291233405377673E-2</v>
      </c>
      <c r="DV920">
        <f t="shared" si="341"/>
        <v>-5.3823523666153041E-2</v>
      </c>
      <c r="DW920">
        <f t="shared" si="342"/>
        <v>-0.10555697781298277</v>
      </c>
      <c r="DX920">
        <f t="shared" si="343"/>
        <v>-1.9959335326122803E-3</v>
      </c>
      <c r="DY920">
        <f t="shared" si="344"/>
        <v>-0.11246759120787286</v>
      </c>
      <c r="DZ920">
        <f t="shared" si="345"/>
        <v>-7.5090291121461511E-2</v>
      </c>
      <c r="EA920">
        <f t="shared" si="327"/>
        <v>-0.16578084041466859</v>
      </c>
      <c r="EB920">
        <f t="shared" si="328"/>
        <v>-0.15523407821099508</v>
      </c>
      <c r="EC920">
        <f t="shared" si="329"/>
        <v>-2.6801981880823059E-2</v>
      </c>
      <c r="ED920">
        <f t="shared" si="330"/>
        <v>1.4758418620074073E-2</v>
      </c>
      <c r="EE920">
        <f t="shared" si="331"/>
        <v>-0.11727746399488538</v>
      </c>
      <c r="EF920">
        <f t="shared" si="332"/>
        <v>-2.7778238937750572E-2</v>
      </c>
      <c r="EG920">
        <f t="shared" si="333"/>
        <v>1.1397809959819406E-2</v>
      </c>
      <c r="EH920">
        <f t="shared" si="334"/>
        <v>-0.13557506408876219</v>
      </c>
      <c r="EI920">
        <f t="shared" si="335"/>
        <v>-0.12644870642324976</v>
      </c>
      <c r="EJ920">
        <f t="shared" si="336"/>
        <v>-4.4934370696361955E-2</v>
      </c>
      <c r="EK920">
        <f t="shared" si="337"/>
        <v>3.5869274212126513E-3</v>
      </c>
    </row>
    <row r="921" spans="1:141" x14ac:dyDescent="0.3">
      <c r="A921" s="6">
        <f>('Base original'!A921-MIN('Base original'!A:A))/(MAX('Base original'!A:A)-MIN('Base original'!A:A))</f>
        <v>0.17699115044247787</v>
      </c>
      <c r="B921" s="6">
        <f>('Base original'!B921-MIN('Base original'!B:B))/(MAX('Base original'!B:B)-MIN('Base original'!B:B))</f>
        <v>0.34931506849315069</v>
      </c>
      <c r="C921" s="6">
        <f>('Base original'!C921-MIN('Base original'!C:C))/(MAX('Base original'!C:C)-MIN('Base original'!C:C))</f>
        <v>0</v>
      </c>
      <c r="D921" s="6">
        <f>('Base original'!D921-MIN('Base original'!D:D))/(MAX('Base original'!D:D)-MIN('Base original'!D:D))</f>
        <v>0.23287671232876711</v>
      </c>
      <c r="E921" s="6">
        <f>('Base original'!E921-MIN('Base original'!E:E))/(MAX('Base original'!E:E)-MIN('Base original'!E:E))</f>
        <v>0.13522537562604342</v>
      </c>
      <c r="F921" s="6">
        <f>('Base original'!F921-MIN('Base original'!F:F))/(MAX('Base original'!F:F)-MIN('Base original'!F:F))</f>
        <v>0.74626865671641796</v>
      </c>
      <c r="G921" s="6">
        <f>('Base original'!G921-MIN('Base original'!G:G))/(MAX('Base original'!G:G)-MIN('Base original'!G:G))</f>
        <v>0.25265017667844525</v>
      </c>
      <c r="H921" s="6">
        <f>('Base original'!H921-MIN('Base original'!H:H))/(MAX('Base original'!H:H)-MIN('Base original'!H:H))</f>
        <v>0.40455212922166151</v>
      </c>
      <c r="I921" s="6">
        <f>('Base original'!I921-MIN('Base original'!I:I))/(MAX('Base original'!I:I)-MIN('Base original'!I:I))</f>
        <v>0.3622047244094489</v>
      </c>
      <c r="J921" s="6">
        <f>('Base original'!J921-MIN('Base original'!J:J))/(MAX('Base original'!J:J)-MIN('Base original'!J:J))</f>
        <v>7.1856287425149698E-2</v>
      </c>
      <c r="K921" s="6">
        <f>('Base original'!K921-MIN('Base original'!K:K))/(MAX('Base original'!K:K)-MIN('Base original'!K:K))</f>
        <v>0.16923076923076918</v>
      </c>
      <c r="L921" s="6">
        <f>'Base original'!L921</f>
        <v>5</v>
      </c>
      <c r="M921">
        <v>1296</v>
      </c>
      <c r="O921">
        <v>0.74849395293977194</v>
      </c>
      <c r="P921" t="str">
        <f>IF(O921&lt;=cockpit!C$11,"treino","teste")</f>
        <v>treino</v>
      </c>
      <c r="AP921" s="6">
        <v>0.69873665727515644</v>
      </c>
      <c r="AQ921" s="6">
        <v>1.4058759885143477</v>
      </c>
      <c r="AR921" s="6">
        <v>1.7392498866707482</v>
      </c>
      <c r="AS921" s="6">
        <v>1.7721589372263249</v>
      </c>
      <c r="AT921" s="6">
        <v>1.727915332633607</v>
      </c>
      <c r="AU921" s="6">
        <v>1.4127243157661988</v>
      </c>
      <c r="AV921" s="6">
        <v>1.5073766195645482</v>
      </c>
      <c r="AW921" s="6">
        <v>1.8456021055500931</v>
      </c>
      <c r="AX921" s="6">
        <v>1.0521729439352623</v>
      </c>
      <c r="AY921" s="6">
        <v>1.5298458453942521</v>
      </c>
      <c r="AZ921" s="6">
        <v>1.2373508001565667</v>
      </c>
      <c r="BA921" s="6">
        <v>1.5593143434490917</v>
      </c>
      <c r="BB921" s="6">
        <v>1.0059609110760892</v>
      </c>
      <c r="BC921" s="6">
        <v>1.3498046739060463</v>
      </c>
      <c r="BD921" s="6">
        <v>0.99517386479372827</v>
      </c>
      <c r="BE921" s="6">
        <v>1.4878817697342182</v>
      </c>
      <c r="BF921" s="6">
        <v>1.4672594690120475</v>
      </c>
      <c r="BG921" s="6">
        <v>1.3297463709056794</v>
      </c>
      <c r="BH921" s="6">
        <v>1.4327096333901732</v>
      </c>
      <c r="BI921" s="6">
        <v>1.0015346436830748</v>
      </c>
      <c r="BL921" s="8">
        <f>IF(BL$1&lt;=cockpit!$C$15,1/(1+EXP(-(AP921+T$14))),0)</f>
        <v>0.70200737658034373</v>
      </c>
      <c r="BM921" s="8">
        <f>IF(BM$1&lt;=cockpit!$C$15,1/(1+EXP(-(AQ921+U$14))),0)</f>
        <v>0.82133651249144868</v>
      </c>
      <c r="BN921" s="8">
        <f>IF(BN$1&lt;=cockpit!$C$15,1/(1+EXP(-(AR921+V$14))),0)</f>
        <v>0.86889038239822658</v>
      </c>
      <c r="BO921" s="8">
        <f>IF(BO$1&lt;=cockpit!$C$15,1/(1+EXP(-(AS921+W$14))),0)</f>
        <v>0.86299856789252472</v>
      </c>
      <c r="BP921" s="8">
        <f>IF(BP$1&lt;=cockpit!$C$15,1/(1+EXP(-(AT921+X$14))),0)</f>
        <v>0.86240796203939574</v>
      </c>
      <c r="BQ921" s="8">
        <f>IF(BQ$1&lt;=cockpit!$C$15,1/(1+EXP(-(AU921+Y$14))),0)</f>
        <v>0.86536619976937912</v>
      </c>
      <c r="BR921" s="8">
        <f>IF(BR$1&lt;=cockpit!$C$15,1/(1+EXP(-(AV921+Z$14))),0)</f>
        <v>0.87033135272654605</v>
      </c>
      <c r="BS921" s="8">
        <f>IF(BS$1&lt;=cockpit!$C$15,1/(1+EXP(-(AW921+AA$14))),0)</f>
        <v>0.87592204569786791</v>
      </c>
      <c r="BT921" s="8">
        <f>IF(BT$1&lt;=cockpit!$C$15,1/(1+EXP(-(AX921+AB$14))),0)</f>
        <v>0.7588034835859917</v>
      </c>
      <c r="BU921" s="8">
        <f>IF(BU$1&lt;=cockpit!$C$15,1/(1+EXP(-(AY921+AC$14))),0)</f>
        <v>0.82784331521592214</v>
      </c>
      <c r="BV921" s="8">
        <f>IF(BV$1&lt;=cockpit!$C$15,1/(1+EXP(-(AZ921+AD$14))),0)</f>
        <v>0.83375394295972116</v>
      </c>
      <c r="BW921" s="8">
        <f>IF(BW$1&lt;=cockpit!$C$15,1/(1+EXP(-(BA921+AE$14))),0)</f>
        <v>0.87927493365509934</v>
      </c>
      <c r="BX921" s="8">
        <f>IF(BX$1&lt;=cockpit!$C$15,1/(1+EXP(-(BB921+AF$14))),0)</f>
        <v>0.85019305976204462</v>
      </c>
      <c r="BY921" s="8">
        <f>IF(BY$1&lt;=cockpit!$C$15,1/(1+EXP(-(BC921+AG$14))),0)</f>
        <v>0.78938263152435817</v>
      </c>
      <c r="BZ921" s="8">
        <f>IF(BZ$1&lt;=cockpit!$C$15,1/(1+EXP(-(BD921+AH$14))),0)</f>
        <v>0.78578420494247736</v>
      </c>
      <c r="CA921" s="8">
        <f>IF(CA$1&lt;=cockpit!$C$15,1/(1+EXP(-(BE921+AI$14))),0)</f>
        <v>0.92121234198854285</v>
      </c>
      <c r="CB921" s="8">
        <f>IF(CB$1&lt;=cockpit!$C$15,1/(1+EXP(-(BF921+AJ$14))),0)</f>
        <v>0.86764141681190665</v>
      </c>
      <c r="CC921" s="8">
        <f>IF(CC$1&lt;=cockpit!$C$15,1/(1+EXP(-(BG921+AK$14))),0)</f>
        <v>0.82012233514963917</v>
      </c>
      <c r="CD921" s="8">
        <f>IF(CD$1&lt;=cockpit!$C$15,1/(1+EXP(-(BH921+AL$14))),0)</f>
        <v>0.9140189753741893</v>
      </c>
      <c r="CE921" s="8">
        <f>IF(CE$1&lt;=cockpit!$C$15,1/(1+EXP(-(BI921+AM$14))),0)</f>
        <v>0.82392753293644816</v>
      </c>
      <c r="CH921" s="6">
        <v>5.7430630338015884</v>
      </c>
      <c r="CK921" s="9">
        <f t="shared" si="323"/>
        <v>5.7430630338015884</v>
      </c>
      <c r="CM921" s="9">
        <f t="shared" si="324"/>
        <v>0.55214267220242053</v>
      </c>
      <c r="CP921">
        <f t="shared" si="325"/>
        <v>0.74306303380158845</v>
      </c>
      <c r="CV921">
        <v>-5.8267880569034015E-2</v>
      </c>
      <c r="CW921">
        <v>0.30477817327186707</v>
      </c>
      <c r="CX921">
        <v>1.2577784345682715E-2</v>
      </c>
      <c r="CY921">
        <v>0.19899398200820614</v>
      </c>
      <c r="CZ921">
        <v>0.23785483269163948</v>
      </c>
      <c r="DA921">
        <v>0.56026503872232125</v>
      </c>
      <c r="DB921">
        <v>9.8676046233396181E-3</v>
      </c>
      <c r="DC921">
        <v>0.46714968021500952</v>
      </c>
      <c r="DD921">
        <v>0.20230430021045887</v>
      </c>
      <c r="DE921">
        <v>0.43915873814937345</v>
      </c>
      <c r="DF921">
        <v>0.54127401928480823</v>
      </c>
      <c r="DG921">
        <v>0.14787800565107165</v>
      </c>
      <c r="DH921">
        <v>-7.629285273633761E-2</v>
      </c>
      <c r="DI921">
        <v>0.36958899849697197</v>
      </c>
      <c r="DJ921">
        <v>0.10237955274240047</v>
      </c>
      <c r="DK921">
        <v>-0.13404302028257947</v>
      </c>
      <c r="DL921">
        <v>0.4927027632790773</v>
      </c>
      <c r="DM921">
        <v>0.44202593711265792</v>
      </c>
      <c r="DN921">
        <v>0.2953021315685222</v>
      </c>
      <c r="DO921">
        <v>-1.5737521373715192E-2</v>
      </c>
      <c r="DR921">
        <f t="shared" si="326"/>
        <v>-2.9552632485866911E-2</v>
      </c>
      <c r="DS921">
        <f t="shared" si="338"/>
        <v>9.9176747818539024E-2</v>
      </c>
      <c r="DT921">
        <f t="shared" si="339"/>
        <v>3.0819282517913472E-3</v>
      </c>
      <c r="DU921">
        <f t="shared" si="340"/>
        <v>5.0789924898335927E-2</v>
      </c>
      <c r="DV921">
        <f t="shared" si="341"/>
        <v>6.0950897181927942E-2</v>
      </c>
      <c r="DW921">
        <f t="shared" si="342"/>
        <v>0.14070571274610796</v>
      </c>
      <c r="DX921">
        <f t="shared" si="343"/>
        <v>2.3931243961320945E-3</v>
      </c>
      <c r="DY921">
        <f t="shared" si="344"/>
        <v>0.10873402577697831</v>
      </c>
      <c r="DZ921">
        <f t="shared" si="345"/>
        <v>8.5820978611693036E-2</v>
      </c>
      <c r="EA921">
        <f t="shared" si="327"/>
        <v>0.13819247155142908</v>
      </c>
      <c r="EB921">
        <f t="shared" si="328"/>
        <v>0.16500974614053293</v>
      </c>
      <c r="EC921">
        <f t="shared" si="329"/>
        <v>3.3549909934764088E-2</v>
      </c>
      <c r="ED921">
        <f t="shared" si="330"/>
        <v>-2.114622435474954E-2</v>
      </c>
      <c r="EE921">
        <f t="shared" si="331"/>
        <v>0.13928887637109702</v>
      </c>
      <c r="EF921">
        <f t="shared" si="332"/>
        <v>3.9164600007111756E-2</v>
      </c>
      <c r="EG921">
        <f t="shared" si="333"/>
        <v>-2.0289799896141332E-2</v>
      </c>
      <c r="EH921">
        <f t="shared" si="334"/>
        <v>0.12179532088002429</v>
      </c>
      <c r="EI921">
        <f t="shared" si="335"/>
        <v>0.14471900687577152</v>
      </c>
      <c r="EJ921">
        <f t="shared" si="336"/>
        <v>4.8597668818058902E-2</v>
      </c>
      <c r="EK921">
        <f t="shared" si="337"/>
        <v>-5.0540014436629551E-3</v>
      </c>
    </row>
    <row r="922" spans="1:141" x14ac:dyDescent="0.3">
      <c r="A922" s="6">
        <f>('Base original'!A922-MIN('Base original'!A:A))/(MAX('Base original'!A:A)-MIN('Base original'!A:A))</f>
        <v>0.23008849557522126</v>
      </c>
      <c r="B922" s="6">
        <f>('Base original'!B922-MIN('Base original'!B:B))/(MAX('Base original'!B:B)-MIN('Base original'!B:B))</f>
        <v>0.28082191780821919</v>
      </c>
      <c r="C922" s="6">
        <f>('Base original'!C922-MIN('Base original'!C:C))/(MAX('Base original'!C:C)-MIN('Base original'!C:C))</f>
        <v>0.14000000000000001</v>
      </c>
      <c r="D922" s="6">
        <f>('Base original'!D922-MIN('Base original'!D:D))/(MAX('Base original'!D:D)-MIN('Base original'!D:D))</f>
        <v>8.2191780821917818E-2</v>
      </c>
      <c r="E922" s="6">
        <f>('Base original'!E922-MIN('Base original'!E:E))/(MAX('Base original'!E:E)-MIN('Base original'!E:E))</f>
        <v>8.6811352253756274E-2</v>
      </c>
      <c r="F922" s="6">
        <f>('Base original'!F922-MIN('Base original'!F:F))/(MAX('Base original'!F:F)-MIN('Base original'!F:F))</f>
        <v>0.20895522388059701</v>
      </c>
      <c r="G922" s="6">
        <f>('Base original'!G922-MIN('Base original'!G:G))/(MAX('Base original'!G:G)-MIN('Base original'!G:G))</f>
        <v>8.1272084805653705E-2</v>
      </c>
      <c r="H922" s="6">
        <f>('Base original'!H922-MIN('Base original'!H:H))/(MAX('Base original'!H:H)-MIN('Base original'!H:H))</f>
        <v>0.23201174743024586</v>
      </c>
      <c r="I922" s="6">
        <f>('Base original'!I922-MIN('Base original'!I:I))/(MAX('Base original'!I:I)-MIN('Base original'!I:I))</f>
        <v>0.48031496062992135</v>
      </c>
      <c r="J922" s="6">
        <f>('Base original'!J922-MIN('Base original'!J:J))/(MAX('Base original'!J:J)-MIN('Base original'!J:J))</f>
        <v>0.16766467065868262</v>
      </c>
      <c r="K922" s="6">
        <f>('Base original'!K922-MIN('Base original'!K:K))/(MAX('Base original'!K:K)-MIN('Base original'!K:K))</f>
        <v>0.5692307692307691</v>
      </c>
      <c r="L922" s="6">
        <f>'Base original'!L922</f>
        <v>6</v>
      </c>
      <c r="M922">
        <v>1297</v>
      </c>
      <c r="O922">
        <v>0.99098978178745223</v>
      </c>
      <c r="P922" t="str">
        <f>IF(O922&lt;=cockpit!C$11,"treino","teste")</f>
        <v>teste</v>
      </c>
      <c r="AP922" s="6">
        <v>0.63162514228771727</v>
      </c>
      <c r="AQ922" s="6">
        <v>1.2585758097230628</v>
      </c>
      <c r="AR922" s="6">
        <v>1.3693655211871496</v>
      </c>
      <c r="AS922" s="6">
        <v>1.3621246234726454</v>
      </c>
      <c r="AT922" s="6">
        <v>1.4529838095536625</v>
      </c>
      <c r="AU922" s="6">
        <v>1.3428322514137589</v>
      </c>
      <c r="AV922" s="6">
        <v>1.3027827069575244</v>
      </c>
      <c r="AW922" s="6">
        <v>1.4296953777163017</v>
      </c>
      <c r="AX922" s="6">
        <v>0.84794870135296585</v>
      </c>
      <c r="AY922" s="6">
        <v>0.87146434449005505</v>
      </c>
      <c r="AZ922" s="6">
        <v>0.96147260200152129</v>
      </c>
      <c r="BA922" s="6">
        <v>1.2932642027718124</v>
      </c>
      <c r="BB922" s="6">
        <v>1.032079129521291</v>
      </c>
      <c r="BC922" s="6">
        <v>1.2054864959560341</v>
      </c>
      <c r="BD922" s="6">
        <v>1.0165210473762141</v>
      </c>
      <c r="BE922" s="6">
        <v>1.6859483286313401</v>
      </c>
      <c r="BF922" s="6">
        <v>1.0417252632150638</v>
      </c>
      <c r="BG922" s="6">
        <v>1.0091271620822366</v>
      </c>
      <c r="BH922" s="6">
        <v>1.0963042471648639</v>
      </c>
      <c r="BI922" s="6">
        <v>0.99731304656332753</v>
      </c>
      <c r="BL922" s="8">
        <f>IF(BL$1&lt;=cockpit!$C$15,1/(1+EXP(-(AP922+T$14))),0)</f>
        <v>0.68778058248526575</v>
      </c>
      <c r="BM922" s="8">
        <f>IF(BM$1&lt;=cockpit!$C$15,1/(1+EXP(-(AQ922+U$14))),0)</f>
        <v>0.79869028498631467</v>
      </c>
      <c r="BN922" s="8">
        <f>IF(BN$1&lt;=cockpit!$C$15,1/(1+EXP(-(AR922+V$14))),0)</f>
        <v>0.82072966480936416</v>
      </c>
      <c r="BO922" s="8">
        <f>IF(BO$1&lt;=cockpit!$C$15,1/(1+EXP(-(AS922+W$14))),0)</f>
        <v>0.80696166045817652</v>
      </c>
      <c r="BP922" s="8">
        <f>IF(BP$1&lt;=cockpit!$C$15,1/(1+EXP(-(AT922+X$14))),0)</f>
        <v>0.82642564018503983</v>
      </c>
      <c r="BQ922" s="8">
        <f>IF(BQ$1&lt;=cockpit!$C$15,1/(1+EXP(-(AU922+Y$14))),0)</f>
        <v>0.85701334714463562</v>
      </c>
      <c r="BR922" s="8">
        <f>IF(BR$1&lt;=cockpit!$C$15,1/(1+EXP(-(AV922+Z$14))),0)</f>
        <v>0.8454429963804424</v>
      </c>
      <c r="BS922" s="8">
        <f>IF(BS$1&lt;=cockpit!$C$15,1/(1+EXP(-(AW922+AA$14))),0)</f>
        <v>0.82324079225500446</v>
      </c>
      <c r="BT922" s="8">
        <f>IF(BT$1&lt;=cockpit!$C$15,1/(1+EXP(-(AX922+AB$14))),0)</f>
        <v>0.71948461360968596</v>
      </c>
      <c r="BU922" s="8">
        <f>IF(BU$1&lt;=cockpit!$C$15,1/(1+EXP(-(AY922+AC$14))),0)</f>
        <v>0.71341689325059954</v>
      </c>
      <c r="BV922" s="8">
        <f>IF(BV$1&lt;=cockpit!$C$15,1/(1+EXP(-(AZ922+AD$14))),0)</f>
        <v>0.79192880100238572</v>
      </c>
      <c r="BW922" s="8">
        <f>IF(BW$1&lt;=cockpit!$C$15,1/(1+EXP(-(BA922+AE$14))),0)</f>
        <v>0.84806850739232409</v>
      </c>
      <c r="BX922" s="8">
        <f>IF(BX$1&lt;=cockpit!$C$15,1/(1+EXP(-(BB922+AF$14))),0)</f>
        <v>0.85348926611594844</v>
      </c>
      <c r="BY922" s="8">
        <f>IF(BY$1&lt;=cockpit!$C$15,1/(1+EXP(-(BC922+AG$14))),0)</f>
        <v>0.76438814152734746</v>
      </c>
      <c r="BZ922" s="8">
        <f>IF(BZ$1&lt;=cockpit!$C$15,1/(1+EXP(-(BD922+AH$14))),0)</f>
        <v>0.78935559686248824</v>
      </c>
      <c r="CA922" s="8">
        <f>IF(CA$1&lt;=cockpit!$C$15,1/(1+EXP(-(BE922+AI$14))),0)</f>
        <v>0.93444117000688565</v>
      </c>
      <c r="CB922" s="8">
        <f>IF(CB$1&lt;=cockpit!$C$15,1/(1+EXP(-(BF922+AJ$14))),0)</f>
        <v>0.81072524634748344</v>
      </c>
      <c r="CC922" s="8">
        <f>IF(CC$1&lt;=cockpit!$C$15,1/(1+EXP(-(BG922+AK$14))),0)</f>
        <v>0.76791178546307026</v>
      </c>
      <c r="CD922" s="8">
        <f>IF(CD$1&lt;=cockpit!$C$15,1/(1+EXP(-(BH922+AL$14))),0)</f>
        <v>0.88363572379251343</v>
      </c>
      <c r="CE922" s="8">
        <f>IF(CE$1&lt;=cockpit!$C$15,1/(1+EXP(-(BI922+AM$14))),0)</f>
        <v>0.82331426408822994</v>
      </c>
      <c r="CH922" s="6">
        <v>5.457267981752393</v>
      </c>
      <c r="CK922" s="9">
        <f t="shared" si="323"/>
        <v>5.457267981752393</v>
      </c>
      <c r="CM922" s="9">
        <f t="shared" si="324"/>
        <v>0.29455804363112081</v>
      </c>
      <c r="CP922">
        <f t="shared" si="325"/>
        <v>0</v>
      </c>
      <c r="CV922">
        <v>0</v>
      </c>
      <c r="CW922">
        <v>0</v>
      </c>
      <c r="CX922">
        <v>0</v>
      </c>
      <c r="CY922">
        <v>0</v>
      </c>
      <c r="CZ922">
        <v>0</v>
      </c>
      <c r="DA922">
        <v>0</v>
      </c>
      <c r="DB922">
        <v>0</v>
      </c>
      <c r="DC922">
        <v>0</v>
      </c>
      <c r="DD922">
        <v>0</v>
      </c>
      <c r="DE922">
        <v>0</v>
      </c>
      <c r="DF922">
        <v>0</v>
      </c>
      <c r="DG922">
        <v>0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0</v>
      </c>
      <c r="DN922">
        <v>0</v>
      </c>
      <c r="DO922">
        <v>0</v>
      </c>
      <c r="DR922">
        <f t="shared" si="326"/>
        <v>0</v>
      </c>
      <c r="DS922">
        <f t="shared" si="338"/>
        <v>0</v>
      </c>
      <c r="DT922">
        <f t="shared" si="339"/>
        <v>0</v>
      </c>
      <c r="DU922">
        <f t="shared" si="340"/>
        <v>0</v>
      </c>
      <c r="DV922">
        <f t="shared" si="341"/>
        <v>0</v>
      </c>
      <c r="DW922">
        <f t="shared" si="342"/>
        <v>0</v>
      </c>
      <c r="DX922">
        <f t="shared" si="343"/>
        <v>0</v>
      </c>
      <c r="DY922">
        <f t="shared" si="344"/>
        <v>0</v>
      </c>
      <c r="DZ922">
        <f t="shared" si="345"/>
        <v>0</v>
      </c>
      <c r="EA922">
        <f t="shared" si="327"/>
        <v>0</v>
      </c>
      <c r="EB922">
        <f t="shared" si="328"/>
        <v>0</v>
      </c>
      <c r="EC922">
        <f t="shared" si="329"/>
        <v>0</v>
      </c>
      <c r="ED922">
        <f t="shared" si="330"/>
        <v>0</v>
      </c>
      <c r="EE922">
        <f t="shared" si="331"/>
        <v>0</v>
      </c>
      <c r="EF922">
        <f t="shared" si="332"/>
        <v>0</v>
      </c>
      <c r="EG922">
        <f t="shared" si="333"/>
        <v>0</v>
      </c>
      <c r="EH922">
        <f t="shared" si="334"/>
        <v>0</v>
      </c>
      <c r="EI922">
        <f t="shared" si="335"/>
        <v>0</v>
      </c>
      <c r="EJ922">
        <f t="shared" si="336"/>
        <v>0</v>
      </c>
      <c r="EK922">
        <f t="shared" si="337"/>
        <v>0</v>
      </c>
    </row>
    <row r="923" spans="1:141" x14ac:dyDescent="0.3">
      <c r="A923" s="6">
        <f>('Base original'!A923-MIN('Base original'!A:A))/(MAX('Base original'!A:A)-MIN('Base original'!A:A))</f>
        <v>9.7345132743362872E-2</v>
      </c>
      <c r="B923" s="6">
        <f>('Base original'!B923-MIN('Base original'!B:B))/(MAX('Base original'!B:B)-MIN('Base original'!B:B))</f>
        <v>0.32876712328767121</v>
      </c>
      <c r="C923" s="6">
        <f>('Base original'!C923-MIN('Base original'!C:C))/(MAX('Base original'!C:C)-MIN('Base original'!C:C))</f>
        <v>0</v>
      </c>
      <c r="D923" s="6">
        <f>('Base original'!D923-MIN('Base original'!D:D))/(MAX('Base original'!D:D)-MIN('Base original'!D:D))</f>
        <v>3.4246575342465745E-2</v>
      </c>
      <c r="E923" s="6">
        <f>('Base original'!E923-MIN('Base original'!E:E))/(MAX('Base original'!E:E)-MIN('Base original'!E:E))</f>
        <v>8.5141903171953262E-2</v>
      </c>
      <c r="F923" s="6">
        <f>('Base original'!F923-MIN('Base original'!F:F))/(MAX('Base original'!F:F)-MIN('Base original'!F:F))</f>
        <v>0.14925373134328357</v>
      </c>
      <c r="G923" s="6">
        <f>('Base original'!G923-MIN('Base original'!G:G))/(MAX('Base original'!G:G)-MIN('Base original'!G:G))</f>
        <v>4.2402826855123678E-2</v>
      </c>
      <c r="H923" s="6">
        <f>('Base original'!H923-MIN('Base original'!H:H))/(MAX('Base original'!H:H)-MIN('Base original'!H:H))</f>
        <v>0.13509544787077515</v>
      </c>
      <c r="I923" s="6">
        <f>('Base original'!I923-MIN('Base original'!I:I))/(MAX('Base original'!I:I)-MIN('Base original'!I:I))</f>
        <v>0.55905511811023634</v>
      </c>
      <c r="J923" s="6">
        <f>('Base original'!J923-MIN('Base original'!J:J))/(MAX('Base original'!J:J)-MIN('Base original'!J:J))</f>
        <v>0.13772455089820362</v>
      </c>
      <c r="K923" s="6">
        <f>('Base original'!K923-MIN('Base original'!K:K))/(MAX('Base original'!K:K)-MIN('Base original'!K:K))</f>
        <v>0.58461538461538443</v>
      </c>
      <c r="L923" s="6">
        <f>'Base original'!L923</f>
        <v>6</v>
      </c>
      <c r="M923">
        <v>1298</v>
      </c>
      <c r="O923">
        <v>0.2999678332701754</v>
      </c>
      <c r="P923" t="str">
        <f>IF(O923&lt;=cockpit!C$11,"treino","teste")</f>
        <v>treino</v>
      </c>
      <c r="AP923" s="6">
        <v>0.36987244635404865</v>
      </c>
      <c r="AQ923" s="6">
        <v>0.98796677380292863</v>
      </c>
      <c r="AR923" s="6">
        <v>1.1706641611356359</v>
      </c>
      <c r="AS923" s="6">
        <v>1.0981353673493217</v>
      </c>
      <c r="AT923" s="6">
        <v>1.2443746361907424</v>
      </c>
      <c r="AU923" s="6">
        <v>1.1649563240894789</v>
      </c>
      <c r="AV923" s="6">
        <v>1.0616386542423037</v>
      </c>
      <c r="AW923" s="6">
        <v>1.119327052354157</v>
      </c>
      <c r="AX923" s="6">
        <v>0.66247610496328824</v>
      </c>
      <c r="AY923" s="6">
        <v>0.68267757598525247</v>
      </c>
      <c r="AZ923" s="6">
        <v>0.80860757577809994</v>
      </c>
      <c r="BA923" s="6">
        <v>1.1011913181722457</v>
      </c>
      <c r="BB923" s="6">
        <v>0.88676035262263553</v>
      </c>
      <c r="BC923" s="6">
        <v>1.0394923781810612</v>
      </c>
      <c r="BD923" s="6">
        <v>0.85935648725069069</v>
      </c>
      <c r="BE923" s="6">
        <v>1.5670268565581875</v>
      </c>
      <c r="BF923" s="6">
        <v>0.81808123258284249</v>
      </c>
      <c r="BG923" s="6">
        <v>0.80231303876060056</v>
      </c>
      <c r="BH923" s="6">
        <v>0.93087263775364504</v>
      </c>
      <c r="BI923" s="6">
        <v>0.80306226895278432</v>
      </c>
      <c r="BL923" s="8">
        <f>IF(BL$1&lt;=cockpit!$C$15,1/(1+EXP(-(AP923+T$14))),0)</f>
        <v>0.62901908257502681</v>
      </c>
      <c r="BM923" s="8">
        <f>IF(BM$1&lt;=cockpit!$C$15,1/(1+EXP(-(AQ923+U$14))),0)</f>
        <v>0.7516664016016914</v>
      </c>
      <c r="BN923" s="8">
        <f>IF(BN$1&lt;=cockpit!$C$15,1/(1+EXP(-(AR923+V$14))),0)</f>
        <v>0.78961353832860126</v>
      </c>
      <c r="BO923" s="8">
        <f>IF(BO$1&lt;=cockpit!$C$15,1/(1+EXP(-(AS923+W$14))),0)</f>
        <v>0.76249333525696439</v>
      </c>
      <c r="BP923" s="8">
        <f>IF(BP$1&lt;=cockpit!$C$15,1/(1+EXP(-(AT923+X$14))),0)</f>
        <v>0.79443921190755162</v>
      </c>
      <c r="BQ923" s="8">
        <f>IF(BQ$1&lt;=cockpit!$C$15,1/(1+EXP(-(AU923+Y$14))),0)</f>
        <v>0.83380340803258968</v>
      </c>
      <c r="BR923" s="8">
        <f>IF(BR$1&lt;=cockpit!$C$15,1/(1+EXP(-(AV923+Z$14))),0)</f>
        <v>0.81125012704545008</v>
      </c>
      <c r="BS923" s="8">
        <f>IF(BS$1&lt;=cockpit!$C$15,1/(1+EXP(-(AW923+AA$14))),0)</f>
        <v>0.77348445747233796</v>
      </c>
      <c r="BT923" s="8">
        <f>IF(BT$1&lt;=cockpit!$C$15,1/(1+EXP(-(AX923+AB$14))),0)</f>
        <v>0.68057900943627025</v>
      </c>
      <c r="BU923" s="8">
        <f>IF(BU$1&lt;=cockpit!$C$15,1/(1+EXP(-(AY923+AC$14))),0)</f>
        <v>0.673322422414107</v>
      </c>
      <c r="BV923" s="8">
        <f>IF(BV$1&lt;=cockpit!$C$15,1/(1+EXP(-(AZ923+AD$14))),0)</f>
        <v>0.76561711208297101</v>
      </c>
      <c r="BW923" s="8">
        <f>IF(BW$1&lt;=cockpit!$C$15,1/(1+EXP(-(BA923+AE$14))),0)</f>
        <v>0.82163420529320574</v>
      </c>
      <c r="BX923" s="8">
        <f>IF(BX$1&lt;=cockpit!$C$15,1/(1+EXP(-(BB923+AF$14))),0)</f>
        <v>0.83436929937459181</v>
      </c>
      <c r="BY923" s="8">
        <f>IF(BY$1&lt;=cockpit!$C$15,1/(1+EXP(-(BC923+AG$14))),0)</f>
        <v>0.73319542164332352</v>
      </c>
      <c r="BZ923" s="8">
        <f>IF(BZ$1&lt;=cockpit!$C$15,1/(1+EXP(-(BD923+AH$14))),0)</f>
        <v>0.76203718535771803</v>
      </c>
      <c r="CA923" s="8">
        <f>IF(CA$1&lt;=cockpit!$C$15,1/(1+EXP(-(BE923+AI$14))),0)</f>
        <v>0.92676857765797782</v>
      </c>
      <c r="CB923" s="8">
        <f>IF(CB$1&lt;=cockpit!$C$15,1/(1+EXP(-(BF923+AJ$14))),0)</f>
        <v>0.77400850565723189</v>
      </c>
      <c r="CC923" s="8">
        <f>IF(CC$1&lt;=cockpit!$C$15,1/(1+EXP(-(BG923+AK$14))),0)</f>
        <v>0.72903719775862186</v>
      </c>
      <c r="CD923" s="8">
        <f>IF(CD$1&lt;=cockpit!$C$15,1/(1+EXP(-(BH923+AL$14))),0)</f>
        <v>0.86551682413935449</v>
      </c>
      <c r="CE923" s="8">
        <f>IF(CE$1&lt;=cockpit!$C$15,1/(1+EXP(-(BI923+AM$14))),0)</f>
        <v>0.7932641785314879</v>
      </c>
      <c r="CH923" s="6">
        <v>5.2419962694348303</v>
      </c>
      <c r="CK923" s="9">
        <f t="shared" si="323"/>
        <v>5.2419962694348303</v>
      </c>
      <c r="CM923" s="9">
        <f t="shared" si="324"/>
        <v>0.57456965555071438</v>
      </c>
      <c r="CP923">
        <f t="shared" si="325"/>
        <v>-0.75800373056516968</v>
      </c>
      <c r="CV923">
        <v>5.9439467224589482E-2</v>
      </c>
      <c r="CW923">
        <v>-0.31090631861065016</v>
      </c>
      <c r="CX923">
        <v>-1.2830684642586385E-2</v>
      </c>
      <c r="CY923">
        <v>-0.20299513481451842</v>
      </c>
      <c r="CZ923">
        <v>-0.24263735687510876</v>
      </c>
      <c r="DA923">
        <v>-0.57153023382691504</v>
      </c>
      <c r="DB923">
        <v>-1.0066011597921528E-2</v>
      </c>
      <c r="DC923">
        <v>-0.47654261378564933</v>
      </c>
      <c r="DD923">
        <v>-0.20637201326563429</v>
      </c>
      <c r="DE923">
        <v>-0.44798886054719789</v>
      </c>
      <c r="DF923">
        <v>-0.55215736379296543</v>
      </c>
      <c r="DG923">
        <v>-0.15085137445012531</v>
      </c>
      <c r="DH923">
        <v>7.7826865769028114E-2</v>
      </c>
      <c r="DI923">
        <v>-0.37702028884854316</v>
      </c>
      <c r="DJ923">
        <v>-0.10443808853644956</v>
      </c>
      <c r="DK923">
        <v>0.13673821036500167</v>
      </c>
      <c r="DL923">
        <v>-0.50260949022668222</v>
      </c>
      <c r="DM923">
        <v>-0.45091371000353958</v>
      </c>
      <c r="DN923">
        <v>-0.30123974305059542</v>
      </c>
      <c r="DO923">
        <v>1.6053954198333192E-2</v>
      </c>
      <c r="DR923">
        <f t="shared" si="326"/>
        <v>3.5921350054060282E-2</v>
      </c>
      <c r="DS923">
        <f t="shared" si="338"/>
        <v>-0.13524350885721287</v>
      </c>
      <c r="DT923">
        <f t="shared" si="339"/>
        <v>-4.8308869780266297E-3</v>
      </c>
      <c r="DU923">
        <f t="shared" si="340"/>
        <v>-8.497455789312483E-2</v>
      </c>
      <c r="DV923">
        <f t="shared" si="341"/>
        <v>-8.9500753434149941E-2</v>
      </c>
      <c r="DW923">
        <f t="shared" si="342"/>
        <v>-0.1741863419846463</v>
      </c>
      <c r="DX923">
        <f t="shared" si="343"/>
        <v>-3.4412999119766583E-3</v>
      </c>
      <c r="DY923">
        <f t="shared" si="344"/>
        <v>-0.19143755375063876</v>
      </c>
      <c r="DZ923">
        <f t="shared" si="345"/>
        <v>-0.11078301691842427</v>
      </c>
      <c r="EA923">
        <f t="shared" si="327"/>
        <v>-0.24488724889641086</v>
      </c>
      <c r="EB923">
        <f t="shared" si="328"/>
        <v>-0.22849952352984249</v>
      </c>
      <c r="EC923">
        <f t="shared" si="329"/>
        <v>-4.9014211134149888E-2</v>
      </c>
      <c r="ED923">
        <f t="shared" si="330"/>
        <v>2.3645971031358161E-2</v>
      </c>
      <c r="EE923">
        <f t="shared" si="331"/>
        <v>-0.17434340863794759</v>
      </c>
      <c r="EF923">
        <f t="shared" si="332"/>
        <v>-4.379082035473271E-2</v>
      </c>
      <c r="EG923">
        <f t="shared" si="333"/>
        <v>1.9293761956410221E-2</v>
      </c>
      <c r="EH923">
        <f t="shared" si="334"/>
        <v>-0.2015015894860582</v>
      </c>
      <c r="EI923">
        <f t="shared" si="335"/>
        <v>-0.21125522141774775</v>
      </c>
      <c r="EJ923">
        <f t="shared" si="336"/>
        <v>-7.5575215653533312E-2</v>
      </c>
      <c r="EK923">
        <f t="shared" si="337"/>
        <v>5.9517136337244609E-3</v>
      </c>
    </row>
    <row r="924" spans="1:141" x14ac:dyDescent="0.3">
      <c r="A924" s="6">
        <f>('Base original'!A924-MIN('Base original'!A:A))/(MAX('Base original'!A:A)-MIN('Base original'!A:A))</f>
        <v>0.26548672566371678</v>
      </c>
      <c r="B924" s="6">
        <f>('Base original'!B924-MIN('Base original'!B:B))/(MAX('Base original'!B:B)-MIN('Base original'!B:B))</f>
        <v>1</v>
      </c>
      <c r="C924" s="6">
        <f>('Base original'!C924-MIN('Base original'!C:C))/(MAX('Base original'!C:C)-MIN('Base original'!C:C))</f>
        <v>0</v>
      </c>
      <c r="D924" s="6">
        <f>('Base original'!D924-MIN('Base original'!D:D))/(MAX('Base original'!D:D)-MIN('Base original'!D:D))</f>
        <v>8.2191780821917818E-2</v>
      </c>
      <c r="E924" s="6">
        <f>('Base original'!E924-MIN('Base original'!E:E))/(MAX('Base original'!E:E)-MIN('Base original'!E:E))</f>
        <v>0.20868113522537399</v>
      </c>
      <c r="F924" s="6">
        <f>('Base original'!F924-MIN('Base original'!F:F))/(MAX('Base original'!F:F)-MIN('Base original'!F:F))</f>
        <v>5.9701492537313432E-2</v>
      </c>
      <c r="G924" s="6">
        <f>('Base original'!G924-MIN('Base original'!G:G))/(MAX('Base original'!G:G)-MIN('Base original'!G:G))</f>
        <v>1.0600706713780919E-2</v>
      </c>
      <c r="H924" s="6">
        <f>('Base original'!H924-MIN('Base original'!H:H))/(MAX('Base original'!H:H)-MIN('Base original'!H:H))</f>
        <v>0.34434654919236296</v>
      </c>
      <c r="I924" s="6">
        <f>('Base original'!I924-MIN('Base original'!I:I))/(MAX('Base original'!I:I)-MIN('Base original'!I:I))</f>
        <v>0.59842519685039375</v>
      </c>
      <c r="J924" s="6">
        <f>('Base original'!J924-MIN('Base original'!J:J))/(MAX('Base original'!J:J)-MIN('Base original'!J:J))</f>
        <v>4.1916167664670663E-2</v>
      </c>
      <c r="K924" s="6">
        <f>('Base original'!K924-MIN('Base original'!K:K))/(MAX('Base original'!K:K)-MIN('Base original'!K:K))</f>
        <v>0.38461538461538464</v>
      </c>
      <c r="L924" s="6">
        <f>'Base original'!L924</f>
        <v>3</v>
      </c>
      <c r="M924">
        <v>1299</v>
      </c>
      <c r="O924">
        <v>0.83313713252644994</v>
      </c>
      <c r="P924" t="str">
        <f>IF(O924&lt;=cockpit!C$11,"treino","teste")</f>
        <v>teste</v>
      </c>
      <c r="AP924" s="6">
        <v>0.44863635773682509</v>
      </c>
      <c r="AQ924" s="6">
        <v>1.7310609376593169</v>
      </c>
      <c r="AR924" s="6">
        <v>1.3453507196018877</v>
      </c>
      <c r="AS924" s="6">
        <v>1.8409470864936266</v>
      </c>
      <c r="AT924" s="6">
        <v>1.9833506200449309</v>
      </c>
      <c r="AU924" s="6">
        <v>1.6239855954283546</v>
      </c>
      <c r="AV924" s="6">
        <v>1.3612860205472632</v>
      </c>
      <c r="AW924" s="6">
        <v>1.8387226446206097</v>
      </c>
      <c r="AX924" s="6">
        <v>1.1274929729645995</v>
      </c>
      <c r="AY924" s="6">
        <v>1.1698609496923078</v>
      </c>
      <c r="AZ924" s="6">
        <v>1.4923928078977755</v>
      </c>
      <c r="BA924" s="6">
        <v>1.3798882543377586</v>
      </c>
      <c r="BB924" s="6">
        <v>1.3461696459809533</v>
      </c>
      <c r="BC924" s="6">
        <v>1.6865536740802436</v>
      </c>
      <c r="BD924" s="6">
        <v>1.2260104617813319</v>
      </c>
      <c r="BE924" s="6">
        <v>2.3464700430097669</v>
      </c>
      <c r="BF924" s="6">
        <v>1.5076158122780259</v>
      </c>
      <c r="BG924" s="6">
        <v>0.94540089726337939</v>
      </c>
      <c r="BH924" s="6">
        <v>1.1667120013272161</v>
      </c>
      <c r="BI924" s="6">
        <v>1.1803676944209143</v>
      </c>
      <c r="BL924" s="8">
        <f>IF(BL$1&lt;=cockpit!$C$15,1/(1+EXP(-(AP924+T$14))),0)</f>
        <v>0.64720475801573563</v>
      </c>
      <c r="BM924" s="8">
        <f>IF(BM$1&lt;=cockpit!$C$15,1/(1+EXP(-(AQ924+U$14))),0)</f>
        <v>0.86419915138284487</v>
      </c>
      <c r="BN924" s="8">
        <f>IF(BN$1&lt;=cockpit!$C$15,1/(1+EXP(-(AR924+V$14))),0)</f>
        <v>0.81716905381425486</v>
      </c>
      <c r="BO924" s="8">
        <f>IF(BO$1&lt;=cockpit!$C$15,1/(1+EXP(-(AS924+W$14))),0)</f>
        <v>0.87093034716978068</v>
      </c>
      <c r="BP924" s="8">
        <f>IF(BP$1&lt;=cockpit!$C$15,1/(1+EXP(-(AT924+X$14))),0)</f>
        <v>0.89001268356146102</v>
      </c>
      <c r="BQ924" s="8">
        <f>IF(BQ$1&lt;=cockpit!$C$15,1/(1+EXP(-(AU924+Y$14))),0)</f>
        <v>0.88813744165104691</v>
      </c>
      <c r="BR924" s="8">
        <f>IF(BR$1&lt;=cockpit!$C$15,1/(1+EXP(-(AV924+Z$14))),0)</f>
        <v>0.85293404653393134</v>
      </c>
      <c r="BS924" s="8">
        <f>IF(BS$1&lt;=cockpit!$C$15,1/(1+EXP(-(AW924+AA$14))),0)</f>
        <v>0.87517243224071473</v>
      </c>
      <c r="BT924" s="8">
        <f>IF(BT$1&lt;=cockpit!$C$15,1/(1+EXP(-(AX924+AB$14))),0)</f>
        <v>0.77231876882408679</v>
      </c>
      <c r="BU924" s="8">
        <f>IF(BU$1&lt;=cockpit!$C$15,1/(1+EXP(-(AY924+AC$14))),0)</f>
        <v>0.77037572917159669</v>
      </c>
      <c r="BV924" s="8">
        <f>IF(BV$1&lt;=cockpit!$C$15,1/(1+EXP(-(AZ924+AD$14))),0)</f>
        <v>0.86617005976861072</v>
      </c>
      <c r="BW924" s="8">
        <f>IF(BW$1&lt;=cockpit!$C$15,1/(1+EXP(-(BA924+AE$14))),0)</f>
        <v>0.85889662074054529</v>
      </c>
      <c r="BX924" s="8">
        <f>IF(BX$1&lt;=cockpit!$C$15,1/(1+EXP(-(BB924+AF$14))),0)</f>
        <v>0.88858068802297441</v>
      </c>
      <c r="BY924" s="8">
        <f>IF(BY$1&lt;=cockpit!$C$15,1/(1+EXP(-(BC924+AG$14))),0)</f>
        <v>0.83996357649436904</v>
      </c>
      <c r="BZ924" s="8">
        <f>IF(BZ$1&lt;=cockpit!$C$15,1/(1+EXP(-(BD924+AH$14))),0)</f>
        <v>0.82208456419313269</v>
      </c>
      <c r="CA924" s="8">
        <f>IF(CA$1&lt;=cockpit!$C$15,1/(1+EXP(-(BE924+AI$14))),0)</f>
        <v>0.9650250672097106</v>
      </c>
      <c r="CB924" s="8">
        <f>IF(CB$1&lt;=cockpit!$C$15,1/(1+EXP(-(BF924+AJ$14))),0)</f>
        <v>0.87220756464677074</v>
      </c>
      <c r="CC924" s="8">
        <f>IF(CC$1&lt;=cockpit!$C$15,1/(1+EXP(-(BG924+AK$14))),0)</f>
        <v>0.75636098354290016</v>
      </c>
      <c r="CD924" s="8">
        <f>IF(CD$1&lt;=cockpit!$C$15,1/(1+EXP(-(BH924+AL$14))),0)</f>
        <v>0.89068206587169962</v>
      </c>
      <c r="CE924" s="8">
        <f>IF(CE$1&lt;=cockpit!$C$15,1/(1+EXP(-(BI924+AM$14))),0)</f>
        <v>0.84838883912324858</v>
      </c>
      <c r="CH924" s="6">
        <v>5.7543867481365609</v>
      </c>
      <c r="CK924" s="9">
        <f t="shared" si="323"/>
        <v>5.7543867481365609</v>
      </c>
      <c r="CM924" s="9">
        <f t="shared" si="324"/>
        <v>7.5866463583102988</v>
      </c>
      <c r="CP924">
        <f t="shared" si="325"/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0</v>
      </c>
      <c r="DB924">
        <v>0</v>
      </c>
      <c r="DC924">
        <v>0</v>
      </c>
      <c r="DD924">
        <v>0</v>
      </c>
      <c r="DE924">
        <v>0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0</v>
      </c>
      <c r="DN924">
        <v>0</v>
      </c>
      <c r="DO924">
        <v>0</v>
      </c>
      <c r="DR924">
        <f t="shared" si="326"/>
        <v>0</v>
      </c>
      <c r="DS924">
        <f t="shared" si="338"/>
        <v>0</v>
      </c>
      <c r="DT924">
        <f t="shared" si="339"/>
        <v>0</v>
      </c>
      <c r="DU924">
        <f t="shared" si="340"/>
        <v>0</v>
      </c>
      <c r="DV924">
        <f t="shared" si="341"/>
        <v>0</v>
      </c>
      <c r="DW924">
        <f t="shared" si="342"/>
        <v>0</v>
      </c>
      <c r="DX924">
        <f t="shared" si="343"/>
        <v>0</v>
      </c>
      <c r="DY924">
        <f t="shared" si="344"/>
        <v>0</v>
      </c>
      <c r="DZ924">
        <f t="shared" si="345"/>
        <v>0</v>
      </c>
      <c r="EA924">
        <f t="shared" si="327"/>
        <v>0</v>
      </c>
      <c r="EB924">
        <f t="shared" si="328"/>
        <v>0</v>
      </c>
      <c r="EC924">
        <f t="shared" si="329"/>
        <v>0</v>
      </c>
      <c r="ED924">
        <f t="shared" si="330"/>
        <v>0</v>
      </c>
      <c r="EE924">
        <f t="shared" si="331"/>
        <v>0</v>
      </c>
      <c r="EF924">
        <f t="shared" si="332"/>
        <v>0</v>
      </c>
      <c r="EG924">
        <f t="shared" si="333"/>
        <v>0</v>
      </c>
      <c r="EH924">
        <f t="shared" si="334"/>
        <v>0</v>
      </c>
      <c r="EI924">
        <f t="shared" si="335"/>
        <v>0</v>
      </c>
      <c r="EJ924">
        <f t="shared" si="336"/>
        <v>0</v>
      </c>
      <c r="EK924">
        <f t="shared" si="337"/>
        <v>0</v>
      </c>
    </row>
    <row r="925" spans="1:141" x14ac:dyDescent="0.3">
      <c r="A925" s="6">
        <f>('Base original'!A925-MIN('Base original'!A:A))/(MAX('Base original'!A:A)-MIN('Base original'!A:A))</f>
        <v>5.3097345132743404E-2</v>
      </c>
      <c r="B925" s="6">
        <f>('Base original'!B925-MIN('Base original'!B:B))/(MAX('Base original'!B:B)-MIN('Base original'!B:B))</f>
        <v>0.35958904109589046</v>
      </c>
      <c r="C925" s="6">
        <f>('Base original'!C925-MIN('Base original'!C:C))/(MAX('Base original'!C:C)-MIN('Base original'!C:C))</f>
        <v>0</v>
      </c>
      <c r="D925" s="6">
        <f>('Base original'!D925-MIN('Base original'!D:D))/(MAX('Base original'!D:D)-MIN('Base original'!D:D))</f>
        <v>8.5616438356164379E-2</v>
      </c>
      <c r="E925" s="6">
        <f>('Base original'!E925-MIN('Base original'!E:E))/(MAX('Base original'!E:E)-MIN('Base original'!E:E))</f>
        <v>0.11352253756260436</v>
      </c>
      <c r="F925" s="6">
        <f>('Base original'!F925-MIN('Base original'!F:F))/(MAX('Base original'!F:F)-MIN('Base original'!F:F))</f>
        <v>0.20895522388059701</v>
      </c>
      <c r="G925" s="6">
        <f>('Base original'!G925-MIN('Base original'!G:G))/(MAX('Base original'!G:G)-MIN('Base original'!G:G))</f>
        <v>7.7738515901060068E-2</v>
      </c>
      <c r="H925" s="6">
        <f>('Base original'!H925-MIN('Base original'!H:H))/(MAX('Base original'!H:H)-MIN('Base original'!H:H))</f>
        <v>0.3208516886930981</v>
      </c>
      <c r="I925" s="6">
        <f>('Base original'!I925-MIN('Base original'!I:I))/(MAX('Base original'!I:I)-MIN('Base original'!I:I))</f>
        <v>0.81889763779527558</v>
      </c>
      <c r="J925" s="6">
        <f>('Base original'!J925-MIN('Base original'!J:J))/(MAX('Base original'!J:J)-MIN('Base original'!J:J))</f>
        <v>0.16766467065868262</v>
      </c>
      <c r="K925" s="6">
        <f>('Base original'!K925-MIN('Base original'!K:K))/(MAX('Base original'!K:K)-MIN('Base original'!K:K))</f>
        <v>0.63076923076923075</v>
      </c>
      <c r="L925" s="6">
        <f>'Base original'!L925</f>
        <v>6</v>
      </c>
      <c r="M925">
        <v>1300</v>
      </c>
      <c r="O925">
        <v>7.1691314801846096E-3</v>
      </c>
      <c r="P925" t="str">
        <f>IF(O925&lt;=cockpit!C$11,"treino","teste")</f>
        <v>treino</v>
      </c>
      <c r="AP925" s="6">
        <v>0.5275799937765302</v>
      </c>
      <c r="AQ925" s="6">
        <v>1.2005215084069532</v>
      </c>
      <c r="AR925" s="6">
        <v>1.5299155774162787</v>
      </c>
      <c r="AS925" s="6">
        <v>1.549185906978958</v>
      </c>
      <c r="AT925" s="6">
        <v>1.6562982339409864</v>
      </c>
      <c r="AU925" s="6">
        <v>1.5279308779933043</v>
      </c>
      <c r="AV925" s="6">
        <v>1.4519594603057446</v>
      </c>
      <c r="AW925" s="6">
        <v>1.5154339235631591</v>
      </c>
      <c r="AX925" s="6">
        <v>0.82440663625579003</v>
      </c>
      <c r="AY925" s="6">
        <v>0.93204590502513696</v>
      </c>
      <c r="AZ925" s="6">
        <v>1.0184018264066099</v>
      </c>
      <c r="BA925" s="6">
        <v>1.5801718685304174</v>
      </c>
      <c r="BB925" s="6">
        <v>1.1990144527076267</v>
      </c>
      <c r="BC925" s="6">
        <v>1.2927123533625977</v>
      </c>
      <c r="BD925" s="6">
        <v>1.1089278819275543</v>
      </c>
      <c r="BE925" s="6">
        <v>2.0572520087410111</v>
      </c>
      <c r="BF925" s="6">
        <v>1.0602620115592436</v>
      </c>
      <c r="BG925" s="6">
        <v>1.1103110885362635</v>
      </c>
      <c r="BH925" s="6">
        <v>1.2469175340356045</v>
      </c>
      <c r="BI925" s="6">
        <v>1.1214354384643801</v>
      </c>
      <c r="BL925" s="8">
        <f>IF(BL$1&lt;=cockpit!$C$15,1/(1+EXP(-(AP925+T$14))),0)</f>
        <v>0.66501381347180932</v>
      </c>
      <c r="BM925" s="8">
        <f>IF(BM$1&lt;=cockpit!$C$15,1/(1+EXP(-(AQ925+U$14))),0)</f>
        <v>0.7891940758509447</v>
      </c>
      <c r="BN925" s="8">
        <f>IF(BN$1&lt;=cockpit!$C$15,1/(1+EXP(-(AR925+V$14))),0)</f>
        <v>0.84314920299931218</v>
      </c>
      <c r="BO925" s="8">
        <f>IF(BO$1&lt;=cockpit!$C$15,1/(1+EXP(-(AS925+W$14))),0)</f>
        <v>0.83444296301390986</v>
      </c>
      <c r="BP925" s="8">
        <f>IF(BP$1&lt;=cockpit!$C$15,1/(1+EXP(-(AT925+X$14))),0)</f>
        <v>0.8536872273519871</v>
      </c>
      <c r="BQ925" s="8">
        <f>IF(BQ$1&lt;=cockpit!$C$15,1/(1+EXP(-(AU925+Y$14))),0)</f>
        <v>0.8782328158938798</v>
      </c>
      <c r="BR925" s="8">
        <f>IF(BR$1&lt;=cockpit!$C$15,1/(1+EXP(-(AV925+Z$14))),0)</f>
        <v>0.86394789414613993</v>
      </c>
      <c r="BS925" s="8">
        <f>IF(BS$1&lt;=cockpit!$C$15,1/(1+EXP(-(AW925+AA$14))),0)</f>
        <v>0.83537339350986128</v>
      </c>
      <c r="BT925" s="8">
        <f>IF(BT$1&lt;=cockpit!$C$15,1/(1+EXP(-(AX925+AB$14))),0)</f>
        <v>0.71470874398351714</v>
      </c>
      <c r="BU925" s="8">
        <f>IF(BU$1&lt;=cockpit!$C$15,1/(1+EXP(-(AY925+AC$14))),0)</f>
        <v>0.72564120081828021</v>
      </c>
      <c r="BV925" s="8">
        <f>IF(BV$1&lt;=cockpit!$C$15,1/(1+EXP(-(AZ925+AD$14))),0)</f>
        <v>0.8011536587616227</v>
      </c>
      <c r="BW925" s="8">
        <f>IF(BW$1&lt;=cockpit!$C$15,1/(1+EXP(-(BA925+AE$14))),0)</f>
        <v>0.88147151468073959</v>
      </c>
      <c r="BX925" s="8">
        <f>IF(BX$1&lt;=cockpit!$C$15,1/(1+EXP(-(BB925+AF$14))),0)</f>
        <v>0.87315747805194921</v>
      </c>
      <c r="BY925" s="8">
        <f>IF(BY$1&lt;=cockpit!$C$15,1/(1+EXP(-(BC925+AG$14))),0)</f>
        <v>0.77973380139750903</v>
      </c>
      <c r="BZ925" s="8">
        <f>IF(BZ$1&lt;=cockpit!$C$15,1/(1+EXP(-(BD925+AH$14))),0)</f>
        <v>0.80430989546750897</v>
      </c>
      <c r="CA925" s="8">
        <f>IF(CA$1&lt;=cockpit!$C$15,1/(1+EXP(-(BE925+AI$14))),0)</f>
        <v>0.95383657105299802</v>
      </c>
      <c r="CB925" s="8">
        <f>IF(CB$1&lt;=cockpit!$C$15,1/(1+EXP(-(BF925+AJ$14))),0)</f>
        <v>0.81355333675219565</v>
      </c>
      <c r="CC925" s="8">
        <f>IF(CC$1&lt;=cockpit!$C$15,1/(1+EXP(-(BG925+AK$14))),0)</f>
        <v>0.78545459467452183</v>
      </c>
      <c r="CD925" s="8">
        <f>IF(CD$1&lt;=cockpit!$C$15,1/(1+EXP(-(BH925+AL$14))),0)</f>
        <v>0.89825027446415262</v>
      </c>
      <c r="CE925" s="8">
        <f>IF(CE$1&lt;=cockpit!$C$15,1/(1+EXP(-(BI925+AM$14))),0)</f>
        <v>0.84065205746006921</v>
      </c>
      <c r="CH925" s="6">
        <v>5.5367147533068835</v>
      </c>
      <c r="CK925" s="9">
        <f t="shared" si="323"/>
        <v>5.5367147533068835</v>
      </c>
      <c r="CM925" s="9">
        <f t="shared" si="324"/>
        <v>0.21463321980350186</v>
      </c>
      <c r="CP925">
        <f t="shared" si="325"/>
        <v>-0.46328524669311655</v>
      </c>
      <c r="CV925">
        <v>3.6328882202095986E-2</v>
      </c>
      <c r="CW925">
        <v>-0.19002322113716824</v>
      </c>
      <c r="CX925">
        <v>-7.8420021698971769E-3</v>
      </c>
      <c r="CY925">
        <v>-0.12406884995134083</v>
      </c>
      <c r="CZ925">
        <v>-0.14829782915848855</v>
      </c>
      <c r="DA925">
        <v>-0.34931427735013271</v>
      </c>
      <c r="DB925">
        <v>-6.152258199153951E-3</v>
      </c>
      <c r="DC925">
        <v>-0.29125867523482574</v>
      </c>
      <c r="DD925">
        <v>-0.12613276850898622</v>
      </c>
      <c r="DE925">
        <v>-0.27380687113456476</v>
      </c>
      <c r="DF925">
        <v>-0.33747374872088687</v>
      </c>
      <c r="DG925">
        <v>-9.2199039936141092E-2</v>
      </c>
      <c r="DH925">
        <v>4.7567099280992689E-2</v>
      </c>
      <c r="DI925">
        <v>-0.23043150117120725</v>
      </c>
      <c r="DJ925">
        <v>-6.383164575679709E-2</v>
      </c>
      <c r="DK925">
        <v>8.3573197554175666E-2</v>
      </c>
      <c r="DL925">
        <v>-0.307190521999615</v>
      </c>
      <c r="DM925">
        <v>-0.27559451352639197</v>
      </c>
      <c r="DN925">
        <v>-0.18411509474882118</v>
      </c>
      <c r="DO925">
        <v>9.8120363149523313E-3</v>
      </c>
      <c r="DR925">
        <f t="shared" si="326"/>
        <v>2.0262674832115187E-2</v>
      </c>
      <c r="DS925">
        <f t="shared" si="338"/>
        <v>-7.1671573401186878E-2</v>
      </c>
      <c r="DT925">
        <f t="shared" si="339"/>
        <v>-2.2671182905749194E-3</v>
      </c>
      <c r="DU925">
        <f t="shared" si="340"/>
        <v>-3.76803228135369E-2</v>
      </c>
      <c r="DV925">
        <f t="shared" si="341"/>
        <v>-4.0221058106507265E-2</v>
      </c>
      <c r="DW925">
        <f t="shared" si="342"/>
        <v>-7.9890662727371969E-2</v>
      </c>
      <c r="DX925">
        <f t="shared" si="343"/>
        <v>-1.5601759884707634E-3</v>
      </c>
      <c r="DY925">
        <f t="shared" si="344"/>
        <v>-8.8004185440780411E-2</v>
      </c>
      <c r="DZ925">
        <f t="shared" si="345"/>
        <v>-6.1703067034745075E-2</v>
      </c>
      <c r="EA925">
        <f t="shared" si="327"/>
        <v>-0.12963245239667356</v>
      </c>
      <c r="EB925">
        <f t="shared" si="328"/>
        <v>-0.12086717311082898</v>
      </c>
      <c r="EC925">
        <f t="shared" si="329"/>
        <v>-2.0561120622062917E-2</v>
      </c>
      <c r="ED925">
        <f t="shared" si="330"/>
        <v>1.1301753401802644E-2</v>
      </c>
      <c r="EE925">
        <f t="shared" si="331"/>
        <v>-9.0332650777865189E-2</v>
      </c>
      <c r="EF925">
        <f t="shared" si="332"/>
        <v>-2.2538034433758927E-2</v>
      </c>
      <c r="EG925">
        <f t="shared" si="333"/>
        <v>7.5379510544190025E-3</v>
      </c>
      <c r="EH925">
        <f t="shared" si="334"/>
        <v>-0.10387062864383066</v>
      </c>
      <c r="EI925">
        <f t="shared" si="335"/>
        <v>-0.10556953191210647</v>
      </c>
      <c r="EJ925">
        <f t="shared" si="336"/>
        <v>-3.5561175915720507E-2</v>
      </c>
      <c r="EK925">
        <f t="shared" si="337"/>
        <v>2.8779106599684267E-3</v>
      </c>
    </row>
    <row r="926" spans="1:141" x14ac:dyDescent="0.3">
      <c r="A926" s="6">
        <f>('Base original'!A926-MIN('Base original'!A:A))/(MAX('Base original'!A:A)-MIN('Base original'!A:A))</f>
        <v>0.18584070796460181</v>
      </c>
      <c r="B926" s="6">
        <f>('Base original'!B926-MIN('Base original'!B:B))/(MAX('Base original'!B:B)-MIN('Base original'!B:B))</f>
        <v>0.50684931506849318</v>
      </c>
      <c r="C926" s="6">
        <f>('Base original'!C926-MIN('Base original'!C:C))/(MAX('Base original'!C:C)-MIN('Base original'!C:C))</f>
        <v>7.0000000000000007E-2</v>
      </c>
      <c r="D926" s="6">
        <f>('Base original'!D926-MIN('Base original'!D:D))/(MAX('Base original'!D:D)-MIN('Base original'!D:D))</f>
        <v>7.5342465753424667E-2</v>
      </c>
      <c r="E926" s="6">
        <f>('Base original'!E926-MIN('Base original'!E:E))/(MAX('Base original'!E:E)-MIN('Base original'!E:E))</f>
        <v>0.14691151919866446</v>
      </c>
      <c r="F926" s="6">
        <f>('Base original'!F926-MIN('Base original'!F:F))/(MAX('Base original'!F:F)-MIN('Base original'!F:F))</f>
        <v>0.28358208955223879</v>
      </c>
      <c r="G926" s="6">
        <f>('Base original'!G926-MIN('Base original'!G:G))/(MAX('Base original'!G:G)-MIN('Base original'!G:G))</f>
        <v>0.18021201413427562</v>
      </c>
      <c r="H926" s="6">
        <f>('Base original'!H926-MIN('Base original'!H:H))/(MAX('Base original'!H:H)-MIN('Base original'!H:H))</f>
        <v>0.43392070484581391</v>
      </c>
      <c r="I926" s="6">
        <f>('Base original'!I926-MIN('Base original'!I:I))/(MAX('Base original'!I:I)-MIN('Base original'!I:I))</f>
        <v>0.67716535433070879</v>
      </c>
      <c r="J926" s="6">
        <f>('Base original'!J926-MIN('Base original'!J:J))/(MAX('Base original'!J:J)-MIN('Base original'!J:J))</f>
        <v>0.24550898203592814</v>
      </c>
      <c r="K926" s="6">
        <f>('Base original'!K926-MIN('Base original'!K:K))/(MAX('Base original'!K:K)-MIN('Base original'!K:K))</f>
        <v>0.50769230769230755</v>
      </c>
      <c r="L926" s="6">
        <f>'Base original'!L926</f>
        <v>6</v>
      </c>
      <c r="M926">
        <v>1301</v>
      </c>
      <c r="O926">
        <v>0.35860274361448485</v>
      </c>
      <c r="P926" t="str">
        <f>IF(O926&lt;=cockpit!C$11,"treino","teste")</f>
        <v>treino</v>
      </c>
      <c r="AP926" s="6">
        <v>0.80588235906054828</v>
      </c>
      <c r="AQ926" s="6">
        <v>1.6408051031940865</v>
      </c>
      <c r="AR926" s="6">
        <v>1.7145167347288581</v>
      </c>
      <c r="AS926" s="6">
        <v>1.8903697869789429</v>
      </c>
      <c r="AT926" s="6">
        <v>2.0000306452637067</v>
      </c>
      <c r="AU926" s="6">
        <v>1.7587743921609591</v>
      </c>
      <c r="AV926" s="6">
        <v>1.6895108275212438</v>
      </c>
      <c r="AW926" s="6">
        <v>1.9340386596816324</v>
      </c>
      <c r="AX926" s="6">
        <v>1.0542720740892673</v>
      </c>
      <c r="AY926" s="6">
        <v>1.2481039491071937</v>
      </c>
      <c r="AZ926" s="6">
        <v>1.2654770520743612</v>
      </c>
      <c r="BA926" s="6">
        <v>1.7635202069832054</v>
      </c>
      <c r="BB926" s="6">
        <v>1.3882502963361083</v>
      </c>
      <c r="BC926" s="6">
        <v>1.5792029864080188</v>
      </c>
      <c r="BD926" s="6">
        <v>1.2599946399661386</v>
      </c>
      <c r="BE926" s="6">
        <v>2.2715963079404968</v>
      </c>
      <c r="BF926" s="6">
        <v>1.4083350582049785</v>
      </c>
      <c r="BG926" s="6">
        <v>1.2443187687355355</v>
      </c>
      <c r="BH926" s="6">
        <v>1.4578867781033154</v>
      </c>
      <c r="BI926" s="6">
        <v>1.3054612664358589</v>
      </c>
      <c r="BL926" s="8">
        <f>IF(BL$1&lt;=cockpit!$C$15,1/(1+EXP(-(AP926+T$14))),0)</f>
        <v>0.72392612983454607</v>
      </c>
      <c r="BM926" s="8">
        <f>IF(BM$1&lt;=cockpit!$C$15,1/(1+EXP(-(AQ926+U$14))),0)</f>
        <v>0.85325448435537654</v>
      </c>
      <c r="BN926" s="8">
        <f>IF(BN$1&lt;=cockpit!$C$15,1/(1+EXP(-(AR926+V$14))),0)</f>
        <v>0.86604698686725534</v>
      </c>
      <c r="BO926" s="8">
        <f>IF(BO$1&lt;=cockpit!$C$15,1/(1+EXP(-(AS926+W$14))),0)</f>
        <v>0.87638488159599592</v>
      </c>
      <c r="BP926" s="8">
        <f>IF(BP$1&lt;=cockpit!$C$15,1/(1+EXP(-(AT926+X$14))),0)</f>
        <v>0.89163490218210961</v>
      </c>
      <c r="BQ926" s="8">
        <f>IF(BQ$1&lt;=cockpit!$C$15,1/(1+EXP(-(AU926+Y$14))),0)</f>
        <v>0.90084459043994392</v>
      </c>
      <c r="BR926" s="8">
        <f>IF(BR$1&lt;=cockpit!$C$15,1/(1+EXP(-(AV926+Z$14))),0)</f>
        <v>0.88953753094933496</v>
      </c>
      <c r="BS926" s="8">
        <f>IF(BS$1&lt;=cockpit!$C$15,1/(1+EXP(-(AW926+AA$14))),0)</f>
        <v>0.88521844251665249</v>
      </c>
      <c r="BT926" s="8">
        <f>IF(BT$1&lt;=cockpit!$C$15,1/(1+EXP(-(AX926+AB$14))),0)</f>
        <v>0.75918745923512665</v>
      </c>
      <c r="BU926" s="8">
        <f>IF(BU$1&lt;=cockpit!$C$15,1/(1+EXP(-(AY926+AC$14))),0)</f>
        <v>0.78392317134755007</v>
      </c>
      <c r="BV926" s="8">
        <f>IF(BV$1&lt;=cockpit!$C$15,1/(1+EXP(-(AZ926+AD$14))),0)</f>
        <v>0.83761596671097938</v>
      </c>
      <c r="BW926" s="8">
        <f>IF(BW$1&lt;=cockpit!$C$15,1/(1+EXP(-(BA926+AE$14))),0)</f>
        <v>0.89932868814478306</v>
      </c>
      <c r="BX926" s="8">
        <f>IF(BX$1&lt;=cockpit!$C$15,1/(1+EXP(-(BB926+AF$14))),0)</f>
        <v>0.89267926132434849</v>
      </c>
      <c r="BY926" s="8">
        <f>IF(BY$1&lt;=cockpit!$C$15,1/(1+EXP(-(BC926+AG$14))),0)</f>
        <v>0.82500129839829328</v>
      </c>
      <c r="BZ926" s="8">
        <f>IF(BZ$1&lt;=cockpit!$C$15,1/(1+EXP(-(BD926+AH$14))),0)</f>
        <v>0.82700085640727972</v>
      </c>
      <c r="CA926" s="8">
        <f>IF(CA$1&lt;=cockpit!$C$15,1/(1+EXP(-(BE926+AI$14))),0)</f>
        <v>0.96240805528262185</v>
      </c>
      <c r="CB926" s="8">
        <f>IF(CB$1&lt;=cockpit!$C$15,1/(1+EXP(-(BF926+AJ$14))),0)</f>
        <v>0.86072675787496467</v>
      </c>
      <c r="CC926" s="8">
        <f>IF(CC$1&lt;=cockpit!$C$15,1/(1+EXP(-(BG926+AK$14))),0)</f>
        <v>0.80717367400342088</v>
      </c>
      <c r="CD926" s="8">
        <f>IF(CD$1&lt;=cockpit!$C$15,1/(1+EXP(-(BH926+AL$14))),0)</f>
        <v>0.91597708961833069</v>
      </c>
      <c r="CE926" s="8">
        <f>IF(CE$1&lt;=cockpit!$C$15,1/(1+EXP(-(BI926+AM$14))),0)</f>
        <v>0.86378784417225574</v>
      </c>
      <c r="CH926" s="6">
        <v>5.7803773589483809</v>
      </c>
      <c r="CK926" s="9">
        <f t="shared" si="323"/>
        <v>5.7803773589483809</v>
      </c>
      <c r="CM926" s="9">
        <f t="shared" si="324"/>
        <v>4.8234104462488332E-2</v>
      </c>
      <c r="CP926">
        <f t="shared" si="325"/>
        <v>-0.21962264105161911</v>
      </c>
      <c r="CV926">
        <v>1.7221884600531197E-2</v>
      </c>
      <c r="CW926">
        <v>-9.0081438995024257E-2</v>
      </c>
      <c r="CX926">
        <v>-3.7175395503716464E-3</v>
      </c>
      <c r="CY926">
        <v>-5.881544619226782E-2</v>
      </c>
      <c r="CZ926">
        <v>-7.0301312494812446E-2</v>
      </c>
      <c r="DA926">
        <v>-0.16559414463610583</v>
      </c>
      <c r="DB926">
        <v>-2.9165081421742246E-3</v>
      </c>
      <c r="DC926">
        <v>-0.13807260201108978</v>
      </c>
      <c r="DD926">
        <v>-5.9793856896647068E-2</v>
      </c>
      <c r="DE926">
        <v>-0.12979948877259792</v>
      </c>
      <c r="DF926">
        <v>-0.15998108402698</v>
      </c>
      <c r="DG926">
        <v>-4.3707406609069271E-2</v>
      </c>
      <c r="DH926">
        <v>2.25494164682007E-2</v>
      </c>
      <c r="DI926">
        <v>-0.10923718212471567</v>
      </c>
      <c r="DJ926">
        <v>-3.0259704412874077E-2</v>
      </c>
      <c r="DK926">
        <v>3.9618283765757316E-2</v>
      </c>
      <c r="DL926">
        <v>-0.14562517202770089</v>
      </c>
      <c r="DM926">
        <v>-0.13064692940696157</v>
      </c>
      <c r="DN926">
        <v>-8.7280662733881936E-2</v>
      </c>
      <c r="DO926">
        <v>4.6514438889777091E-3</v>
      </c>
      <c r="DR926">
        <f t="shared" si="326"/>
        <v>8.1964280458438846E-3</v>
      </c>
      <c r="DS926">
        <f t="shared" si="338"/>
        <v>-2.4498258530724161E-2</v>
      </c>
      <c r="DT926">
        <f t="shared" si="339"/>
        <v>-9.292459130949474E-4</v>
      </c>
      <c r="DU926">
        <f t="shared" si="340"/>
        <v>-1.364221564860698E-2</v>
      </c>
      <c r="DV926">
        <f t="shared" si="341"/>
        <v>-1.4410869289750402E-2</v>
      </c>
      <c r="DW926">
        <f t="shared" si="342"/>
        <v>-3.1211022740443656E-2</v>
      </c>
      <c r="DX926">
        <f t="shared" si="343"/>
        <v>-6.0874227364034021E-4</v>
      </c>
      <c r="DY926">
        <f t="shared" si="344"/>
        <v>-2.9877296872329876E-2</v>
      </c>
      <c r="DZ926">
        <f t="shared" si="345"/>
        <v>-2.5330734794145004E-2</v>
      </c>
      <c r="EA926">
        <f t="shared" si="327"/>
        <v>-5.0033090032891858E-2</v>
      </c>
      <c r="EB926">
        <f t="shared" si="328"/>
        <v>-4.7738274252987309E-2</v>
      </c>
      <c r="EC926">
        <f t="shared" si="329"/>
        <v>-8.3572018989518954E-3</v>
      </c>
      <c r="ED926">
        <f t="shared" si="330"/>
        <v>4.5803217266925378E-3</v>
      </c>
      <c r="EE926">
        <f t="shared" si="331"/>
        <v>-3.4887391015835031E-2</v>
      </c>
      <c r="EF926">
        <f t="shared" si="332"/>
        <v>-9.5641721706594216E-3</v>
      </c>
      <c r="EG926">
        <f t="shared" si="333"/>
        <v>2.9226699178748344E-3</v>
      </c>
      <c r="EH926">
        <f t="shared" si="334"/>
        <v>-3.7738682986375095E-2</v>
      </c>
      <c r="EI926">
        <f t="shared" si="335"/>
        <v>-4.5526621716871107E-2</v>
      </c>
      <c r="EJ926">
        <f t="shared" si="336"/>
        <v>-1.405096226542704E-2</v>
      </c>
      <c r="EK926">
        <f t="shared" si="337"/>
        <v>1.1808646661138722E-3</v>
      </c>
    </row>
    <row r="927" spans="1:141" x14ac:dyDescent="0.3">
      <c r="A927" s="6">
        <f>('Base original'!A927-MIN('Base original'!A:A))/(MAX('Base original'!A:A)-MIN('Base original'!A:A))</f>
        <v>0.39823008849557517</v>
      </c>
      <c r="B927" s="6">
        <f>('Base original'!B927-MIN('Base original'!B:B))/(MAX('Base original'!B:B)-MIN('Base original'!B:B))</f>
        <v>0.17123287671232876</v>
      </c>
      <c r="C927" s="6">
        <f>('Base original'!C927-MIN('Base original'!C:C))/(MAX('Base original'!C:C)-MIN('Base original'!C:C))</f>
        <v>0.32</v>
      </c>
      <c r="D927" s="6">
        <f>('Base original'!D927-MIN('Base original'!D:D))/(MAX('Base original'!D:D)-MIN('Base original'!D:D))</f>
        <v>8.2191780821917818E-2</v>
      </c>
      <c r="E927" s="6">
        <f>('Base original'!E927-MIN('Base original'!E:E))/(MAX('Base original'!E:E)-MIN('Base original'!E:E))</f>
        <v>8.6811352253756274E-2</v>
      </c>
      <c r="F927" s="6">
        <f>('Base original'!F927-MIN('Base original'!F:F))/(MAX('Base original'!F:F)-MIN('Base original'!F:F))</f>
        <v>4.4776119402985072E-2</v>
      </c>
      <c r="G927" s="6">
        <f>('Base original'!G927-MIN('Base original'!G:G))/(MAX('Base original'!G:G)-MIN('Base original'!G:G))</f>
        <v>3.1802120141342753E-2</v>
      </c>
      <c r="H927" s="6">
        <f>('Base original'!H927-MIN('Base original'!H:H))/(MAX('Base original'!H:H)-MIN('Base original'!H:H))</f>
        <v>0.41776798825256883</v>
      </c>
      <c r="I927" s="6">
        <f>('Base original'!I927-MIN('Base original'!I:I))/(MAX('Base original'!I:I)-MIN('Base original'!I:I))</f>
        <v>0.44094488188976361</v>
      </c>
      <c r="J927" s="6">
        <f>('Base original'!J927-MIN('Base original'!J:J))/(MAX('Base original'!J:J)-MIN('Base original'!J:J))</f>
        <v>0.28143712574850305</v>
      </c>
      <c r="K927" s="6">
        <f>('Base original'!K927-MIN('Base original'!K:K))/(MAX('Base original'!K:K)-MIN('Base original'!K:K))</f>
        <v>0.43076923076923063</v>
      </c>
      <c r="L927" s="6">
        <f>'Base original'!L927</f>
        <v>6</v>
      </c>
      <c r="M927">
        <v>1302</v>
      </c>
      <c r="O927">
        <v>0.74641897370153765</v>
      </c>
      <c r="P927" t="str">
        <f>IF(O927&lt;=cockpit!C$11,"treino","teste")</f>
        <v>treino</v>
      </c>
      <c r="AP927" s="6">
        <v>0.89864320681083143</v>
      </c>
      <c r="AQ927" s="6">
        <v>1.387524292669895</v>
      </c>
      <c r="AR927" s="6">
        <v>1.2772361100077061</v>
      </c>
      <c r="AS927" s="6">
        <v>1.5449719105324478</v>
      </c>
      <c r="AT927" s="6">
        <v>1.5472337347111136</v>
      </c>
      <c r="AU927" s="6">
        <v>1.4648709291669746</v>
      </c>
      <c r="AV927" s="6">
        <v>1.4407015492331354</v>
      </c>
      <c r="AW927" s="6">
        <v>1.6804467899223687</v>
      </c>
      <c r="AX927" s="6">
        <v>0.89866172209911499</v>
      </c>
      <c r="AY927" s="6">
        <v>0.80400236193668428</v>
      </c>
      <c r="AZ927" s="6">
        <v>0.92766014881810266</v>
      </c>
      <c r="BA927" s="6">
        <v>1.4415623044507364</v>
      </c>
      <c r="BB927" s="6">
        <v>1.186055742018735</v>
      </c>
      <c r="BC927" s="6">
        <v>1.2050373351906127</v>
      </c>
      <c r="BD927" s="6">
        <v>1.1227697782887676</v>
      </c>
      <c r="BE927" s="6">
        <v>1.8227294976098956</v>
      </c>
      <c r="BF927" s="6">
        <v>1.1079510838475177</v>
      </c>
      <c r="BG927" s="6">
        <v>1.0446282392852591</v>
      </c>
      <c r="BH927" s="6">
        <v>1.0937631020941634</v>
      </c>
      <c r="BI927" s="6">
        <v>1.1941337949038386</v>
      </c>
      <c r="BL927" s="8">
        <f>IF(BL$1&lt;=cockpit!$C$15,1/(1+EXP(-(AP927+T$14))),0)</f>
        <v>0.74207504931255275</v>
      </c>
      <c r="BM927" s="8">
        <f>IF(BM$1&lt;=cockpit!$C$15,1/(1+EXP(-(AQ927+U$14))),0)</f>
        <v>0.81862763399846539</v>
      </c>
      <c r="BN927" s="8">
        <f>IF(BN$1&lt;=cockpit!$C$15,1/(1+EXP(-(AR927+V$14))),0)</f>
        <v>0.80677187339607881</v>
      </c>
      <c r="BO927" s="8">
        <f>IF(BO$1&lt;=cockpit!$C$15,1/(1+EXP(-(AS927+W$14))),0)</f>
        <v>0.83385998748640933</v>
      </c>
      <c r="BP927" s="8">
        <f>IF(BP$1&lt;=cockpit!$C$15,1/(1+EXP(-(AT927+X$14))),0)</f>
        <v>0.83953250202199248</v>
      </c>
      <c r="BQ927" s="8">
        <f>IF(BQ$1&lt;=cockpit!$C$15,1/(1+EXP(-(AU927+Y$14))),0)</f>
        <v>0.87132675858140463</v>
      </c>
      <c r="BR927" s="8">
        <f>IF(BR$1&lt;=cockpit!$C$15,1/(1+EXP(-(AV927+Z$14))),0)</f>
        <v>0.86261918747982536</v>
      </c>
      <c r="BS927" s="8">
        <f>IF(BS$1&lt;=cockpit!$C$15,1/(1+EXP(-(AW927+AA$14))),0)</f>
        <v>0.85683060765150598</v>
      </c>
      <c r="BT927" s="8">
        <f>IF(BT$1&lt;=cockpit!$C$15,1/(1+EXP(-(AX927+AB$14))),0)</f>
        <v>0.72960502883758827</v>
      </c>
      <c r="BU927" s="8">
        <f>IF(BU$1&lt;=cockpit!$C$15,1/(1+EXP(-(AY927+AC$14))),0)</f>
        <v>0.69942797220738584</v>
      </c>
      <c r="BV927" s="8">
        <f>IF(BV$1&lt;=cockpit!$C$15,1/(1+EXP(-(AZ927+AD$14))),0)</f>
        <v>0.78630226442678974</v>
      </c>
      <c r="BW927" s="8">
        <f>IF(BW$1&lt;=cockpit!$C$15,1/(1+EXP(-(BA927+AE$14))),0)</f>
        <v>0.86620696846799916</v>
      </c>
      <c r="BX927" s="8">
        <f>IF(BX$1&lt;=cockpit!$C$15,1/(1+EXP(-(BB927+AF$14))),0)</f>
        <v>0.87171530186929702</v>
      </c>
      <c r="BY927" s="8">
        <f>IF(BY$1&lt;=cockpit!$C$15,1/(1+EXP(-(BC927+AG$14))),0)</f>
        <v>0.76430723855670935</v>
      </c>
      <c r="BZ927" s="8">
        <f>IF(BZ$1&lt;=cockpit!$C$15,1/(1+EXP(-(BD927+AH$14))),0)</f>
        <v>0.80647937451845708</v>
      </c>
      <c r="CA927" s="8">
        <f>IF(CA$1&lt;=cockpit!$C$15,1/(1+EXP(-(BE927+AI$14))),0)</f>
        <v>0.94233888511908981</v>
      </c>
      <c r="CB927" s="8">
        <f>IF(CB$1&lt;=cockpit!$C$15,1/(1+EXP(-(BF927+AJ$14))),0)</f>
        <v>0.82067911782049141</v>
      </c>
      <c r="CC927" s="8">
        <f>IF(CC$1&lt;=cockpit!$C$15,1/(1+EXP(-(BG927+AK$14))),0)</f>
        <v>0.77417864049722429</v>
      </c>
      <c r="CD927" s="8">
        <f>IF(CD$1&lt;=cockpit!$C$15,1/(1+EXP(-(BH927+AL$14))),0)</f>
        <v>0.88337417919606054</v>
      </c>
      <c r="CE927" s="8">
        <f>IF(CE$1&lt;=cockpit!$C$15,1/(1+EXP(-(BI927+AM$14))),0)</f>
        <v>0.8501510275755173</v>
      </c>
      <c r="CH927" s="6">
        <v>5.5071660660076898</v>
      </c>
      <c r="CK927" s="9">
        <f t="shared" si="323"/>
        <v>5.5071660660076898</v>
      </c>
      <c r="CM927" s="9">
        <f t="shared" si="324"/>
        <v>0.2428852864943368</v>
      </c>
      <c r="CP927">
        <f t="shared" si="325"/>
        <v>-0.49283393399231024</v>
      </c>
      <c r="CV927">
        <v>3.8645966088926627E-2</v>
      </c>
      <c r="CW927">
        <v>-0.20214304748831274</v>
      </c>
      <c r="CX927">
        <v>-8.3421710649178808E-3</v>
      </c>
      <c r="CY927">
        <v>-0.13198205607424418</v>
      </c>
      <c r="CZ927">
        <v>-0.15775637810264712</v>
      </c>
      <c r="DA927">
        <v>-0.37159380907327455</v>
      </c>
      <c r="DB927">
        <v>-6.5446539316067059E-3</v>
      </c>
      <c r="DC927">
        <v>-0.30983537626107738</v>
      </c>
      <c r="DD927">
        <v>-0.13417761293573405</v>
      </c>
      <c r="DE927">
        <v>-0.29127048275025075</v>
      </c>
      <c r="DF927">
        <v>-0.3589980824738363</v>
      </c>
      <c r="DG927">
        <v>-9.8079565206058733E-2</v>
      </c>
      <c r="DH927">
        <v>5.0600965246758695E-2</v>
      </c>
      <c r="DI927">
        <v>-0.24512859852233893</v>
      </c>
      <c r="DJ927">
        <v>-6.7902876933968376E-2</v>
      </c>
      <c r="DK927">
        <v>8.8903560000959711E-2</v>
      </c>
      <c r="DL927">
        <v>-0.32678336839529448</v>
      </c>
      <c r="DM927">
        <v>-0.29317214234080369</v>
      </c>
      <c r="DN927">
        <v>-0.19585809628108899</v>
      </c>
      <c r="DO927">
        <v>1.0437855494190976E-2</v>
      </c>
      <c r="DR927">
        <f t="shared" si="326"/>
        <v>1.7364584073342453E-2</v>
      </c>
      <c r="DS927">
        <f t="shared" si="338"/>
        <v>-6.6676641006436027E-2</v>
      </c>
      <c r="DT927">
        <f t="shared" si="339"/>
        <v>-2.9124116237631689E-3</v>
      </c>
      <c r="DU927">
        <f t="shared" si="340"/>
        <v>-4.0211965696708693E-2</v>
      </c>
      <c r="DV927">
        <f t="shared" si="341"/>
        <v>-4.6567344558546844E-2</v>
      </c>
      <c r="DW927">
        <f t="shared" si="342"/>
        <v>-8.9475954294992652E-2</v>
      </c>
      <c r="DX927">
        <f t="shared" si="343"/>
        <v>-1.6746993044317526E-3</v>
      </c>
      <c r="DY927">
        <f t="shared" si="344"/>
        <v>-8.2367042245002867E-2</v>
      </c>
      <c r="DZ927">
        <f t="shared" si="345"/>
        <v>-6.2751716650392239E-2</v>
      </c>
      <c r="EA927">
        <f t="shared" si="327"/>
        <v>-0.14878111163014696</v>
      </c>
      <c r="EB927">
        <f t="shared" si="328"/>
        <v>-0.13703988890080815</v>
      </c>
      <c r="EC927">
        <f t="shared" si="329"/>
        <v>-2.4489044079477801E-2</v>
      </c>
      <c r="ED927">
        <f t="shared" si="330"/>
        <v>1.2149920851585351E-2</v>
      </c>
      <c r="EE927">
        <f t="shared" si="331"/>
        <v>-0.10193291474218143</v>
      </c>
      <c r="EF927">
        <f t="shared" si="332"/>
        <v>-2.3738235904818102E-2</v>
      </c>
      <c r="EG927">
        <f t="shared" si="333"/>
        <v>9.956969846116815E-3</v>
      </c>
      <c r="EH927">
        <f t="shared" si="334"/>
        <v>-0.10669012474285293</v>
      </c>
      <c r="EI927">
        <f t="shared" si="335"/>
        <v>-0.11745866613806015</v>
      </c>
      <c r="EJ927">
        <f t="shared" si="336"/>
        <v>-4.3020242507512227E-2</v>
      </c>
      <c r="EK927">
        <f t="shared" si="337"/>
        <v>2.8938247747424114E-3</v>
      </c>
    </row>
    <row r="928" spans="1:141" x14ac:dyDescent="0.3">
      <c r="A928" s="6">
        <f>('Base original'!A928-MIN('Base original'!A:A))/(MAX('Base original'!A:A)-MIN('Base original'!A:A))</f>
        <v>0.26548672566371678</v>
      </c>
      <c r="B928" s="6">
        <f>('Base original'!B928-MIN('Base original'!B:B))/(MAX('Base original'!B:B)-MIN('Base original'!B:B))</f>
        <v>0.45890410958904115</v>
      </c>
      <c r="C928" s="6">
        <f>('Base original'!C928-MIN('Base original'!C:C))/(MAX('Base original'!C:C)-MIN('Base original'!C:C))</f>
        <v>0.21</v>
      </c>
      <c r="D928" s="6">
        <f>('Base original'!D928-MIN('Base original'!D:D))/(MAX('Base original'!D:D)-MIN('Base original'!D:D))</f>
        <v>9.5890410958904104E-2</v>
      </c>
      <c r="E928" s="6">
        <f>('Base original'!E928-MIN('Base original'!E:E))/(MAX('Base original'!E:E)-MIN('Base original'!E:E))</f>
        <v>0.12520868113522537</v>
      </c>
      <c r="F928" s="6">
        <f>('Base original'!F928-MIN('Base original'!F:F))/(MAX('Base original'!F:F)-MIN('Base original'!F:F))</f>
        <v>0.29850746268656714</v>
      </c>
      <c r="G928" s="6">
        <f>('Base original'!G928-MIN('Base original'!G:G))/(MAX('Base original'!G:G)-MIN('Base original'!G:G))</f>
        <v>0.21908127208480566</v>
      </c>
      <c r="H928" s="6">
        <f>('Base original'!H928-MIN('Base original'!H:H))/(MAX('Base original'!H:H)-MIN('Base original'!H:H))</f>
        <v>0.39867841409692067</v>
      </c>
      <c r="I928" s="6">
        <f>('Base original'!I928-MIN('Base original'!I:I))/(MAX('Base original'!I:I)-MIN('Base original'!I:I))</f>
        <v>0.29921259842519687</v>
      </c>
      <c r="J928" s="6">
        <f>('Base original'!J928-MIN('Base original'!J:J))/(MAX('Base original'!J:J)-MIN('Base original'!J:J))</f>
        <v>6.5868263473053884E-2</v>
      </c>
      <c r="K928" s="6">
        <f>('Base original'!K928-MIN('Base original'!K:K))/(MAX('Base original'!K:K)-MIN('Base original'!K:K))</f>
        <v>0.12307692307692292</v>
      </c>
      <c r="L928" s="6">
        <f>'Base original'!L928</f>
        <v>5</v>
      </c>
      <c r="M928">
        <v>1304</v>
      </c>
      <c r="O928">
        <v>0.40935995015288762</v>
      </c>
      <c r="P928" t="str">
        <f>IF(O928&lt;=cockpit!C$11,"treino","teste")</f>
        <v>treino</v>
      </c>
      <c r="AP928" s="6">
        <v>0.7741084245438733</v>
      </c>
      <c r="AQ928" s="6">
        <v>1.4777049735762755</v>
      </c>
      <c r="AR928" s="6">
        <v>1.2583959757529106</v>
      </c>
      <c r="AS928" s="6">
        <v>1.6154320100610091</v>
      </c>
      <c r="AT928" s="6">
        <v>1.6271945457350807</v>
      </c>
      <c r="AU928" s="6">
        <v>1.2882830453545364</v>
      </c>
      <c r="AV928" s="6">
        <v>1.2527231616233723</v>
      </c>
      <c r="AW928" s="6">
        <v>1.6598111267948013</v>
      </c>
      <c r="AX928" s="6">
        <v>0.95096725965292273</v>
      </c>
      <c r="AY928" s="6">
        <v>1.1800397323862841</v>
      </c>
      <c r="AZ928" s="6">
        <v>1.1541029716334792</v>
      </c>
      <c r="BA928" s="6">
        <v>1.3081350394528919</v>
      </c>
      <c r="BB928" s="6">
        <v>1.0425749060323906</v>
      </c>
      <c r="BC928" s="6">
        <v>1.2406113714034022</v>
      </c>
      <c r="BD928" s="6">
        <v>0.99898680075009583</v>
      </c>
      <c r="BE928" s="6">
        <v>1.538215218845655</v>
      </c>
      <c r="BF928" s="6">
        <v>1.2679654109481204</v>
      </c>
      <c r="BG928" s="6">
        <v>1.00010881714991</v>
      </c>
      <c r="BH928" s="6">
        <v>1.1364109209637296</v>
      </c>
      <c r="BI928" s="6">
        <v>1.0496011247026016</v>
      </c>
      <c r="BL928" s="8">
        <f>IF(BL$1&lt;=cockpit!$C$15,1/(1+EXP(-(AP928+T$14))),0)</f>
        <v>0.71753091981793915</v>
      </c>
      <c r="BM928" s="8">
        <f>IF(BM$1&lt;=cockpit!$C$15,1/(1+EXP(-(AQ928+U$14))),0)</f>
        <v>0.83163477770774696</v>
      </c>
      <c r="BN928" s="8">
        <f>IF(BN$1&lt;=cockpit!$C$15,1/(1+EXP(-(AR928+V$14))),0)</f>
        <v>0.80381788010151467</v>
      </c>
      <c r="BO928" s="8">
        <f>IF(BO$1&lt;=cockpit!$C$15,1/(1+EXP(-(AS928+W$14))),0)</f>
        <v>0.84339315403872406</v>
      </c>
      <c r="BP928" s="8">
        <f>IF(BP$1&lt;=cockpit!$C$15,1/(1+EXP(-(AT928+X$14))),0)</f>
        <v>0.85001447450993695</v>
      </c>
      <c r="BQ928" s="8">
        <f>IF(BQ$1&lt;=cockpit!$C$15,1/(1+EXP(-(AU928+Y$14))),0)</f>
        <v>0.85019776515165402</v>
      </c>
      <c r="BR928" s="8">
        <f>IF(BR$1&lt;=cockpit!$C$15,1/(1+EXP(-(AV928+Z$14))),0)</f>
        <v>0.83878806668897077</v>
      </c>
      <c r="BS928" s="8">
        <f>IF(BS$1&lt;=cockpit!$C$15,1/(1+EXP(-(AW928+AA$14))),0)</f>
        <v>0.85428050425627855</v>
      </c>
      <c r="BT928" s="8">
        <f>IF(BT$1&lt;=cockpit!$C$15,1/(1+EXP(-(AX928+AB$14))),0)</f>
        <v>0.739799193314432</v>
      </c>
      <c r="BU928" s="8">
        <f>IF(BU$1&lt;=cockpit!$C$15,1/(1+EXP(-(AY928+AC$14))),0)</f>
        <v>0.77217136766571426</v>
      </c>
      <c r="BV928" s="8">
        <f>IF(BV$1&lt;=cockpit!$C$15,1/(1+EXP(-(AZ928+AD$14))),0)</f>
        <v>0.82189238704126721</v>
      </c>
      <c r="BW928" s="8">
        <f>IF(BW$1&lt;=cockpit!$C$15,1/(1+EXP(-(BA928+AE$14))),0)</f>
        <v>0.84997468797696962</v>
      </c>
      <c r="BX928" s="8">
        <f>IF(BX$1&lt;=cockpit!$C$15,1/(1+EXP(-(BB928+AF$14))),0)</f>
        <v>0.85479685071378797</v>
      </c>
      <c r="BY928" s="8">
        <f>IF(BY$1&lt;=cockpit!$C$15,1/(1+EXP(-(BC928+AG$14))),0)</f>
        <v>0.77065524888121284</v>
      </c>
      <c r="BZ928" s="8">
        <f>IF(BZ$1&lt;=cockpit!$C$15,1/(1+EXP(-(BD928+AH$14))),0)</f>
        <v>0.78642532710067514</v>
      </c>
      <c r="CA928" s="8">
        <f>IF(CA$1&lt;=cockpit!$C$15,1/(1+EXP(-(BE928+AI$14))),0)</f>
        <v>0.92478896854694015</v>
      </c>
      <c r="CB928" s="8">
        <f>IF(CB$1&lt;=cockpit!$C$15,1/(1+EXP(-(BF928+AJ$14))),0)</f>
        <v>0.84303288980119584</v>
      </c>
      <c r="CC928" s="8">
        <f>IF(CC$1&lt;=cockpit!$C$15,1/(1+EXP(-(BG928+AK$14))),0)</f>
        <v>0.76630062465266291</v>
      </c>
      <c r="CD928" s="8">
        <f>IF(CD$1&lt;=cockpit!$C$15,1/(1+EXP(-(BH928+AL$14))),0)</f>
        <v>0.8876966110639023</v>
      </c>
      <c r="CE928" s="8">
        <f>IF(CE$1&lt;=cockpit!$C$15,1/(1+EXP(-(BI928+AM$14))),0)</f>
        <v>0.83079237552459939</v>
      </c>
      <c r="CH928" s="6">
        <v>5.5884564151649405</v>
      </c>
      <c r="CK928" s="9">
        <f t="shared" si="323"/>
        <v>5.5884564151649405</v>
      </c>
      <c r="CM928" s="9">
        <f t="shared" si="324"/>
        <v>0.34628095254877284</v>
      </c>
      <c r="CP928">
        <f t="shared" si="325"/>
        <v>0.58845641516494052</v>
      </c>
      <c r="CV928">
        <v>-4.614427923226256E-2</v>
      </c>
      <c r="CW928">
        <v>0.24136400696252561</v>
      </c>
      <c r="CX928">
        <v>9.9607671894420841E-3</v>
      </c>
      <c r="CY928">
        <v>0.15758997550026602</v>
      </c>
      <c r="CZ928">
        <v>0.18836518008343381</v>
      </c>
      <c r="DA928">
        <v>0.44369258223228675</v>
      </c>
      <c r="DB928">
        <v>7.8144854188317864E-3</v>
      </c>
      <c r="DC928">
        <v>0.36995142223449035</v>
      </c>
      <c r="DD928">
        <v>0.16021152696190558</v>
      </c>
      <c r="DE928">
        <v>0.34778446105387012</v>
      </c>
      <c r="DF928">
        <v>0.42865296014080395</v>
      </c>
      <c r="DG928">
        <v>0.11710952789828369</v>
      </c>
      <c r="DH928">
        <v>-6.0418856249979669E-2</v>
      </c>
      <c r="DI928">
        <v>0.29268986242962769</v>
      </c>
      <c r="DJ928">
        <v>8.1077784592188049E-2</v>
      </c>
      <c r="DK928">
        <v>-0.10615314126153952</v>
      </c>
      <c r="DL928">
        <v>0.390187761511608</v>
      </c>
      <c r="DM928">
        <v>0.35005509160168108</v>
      </c>
      <c r="DN928">
        <v>0.23385961328790666</v>
      </c>
      <c r="DO928">
        <v>-1.2463068393778944E-2</v>
      </c>
      <c r="DR928">
        <f t="shared" si="326"/>
        <v>-2.2386868418790177E-2</v>
      </c>
      <c r="DS928">
        <f t="shared" si="338"/>
        <v>7.443270053444094E-2</v>
      </c>
      <c r="DT928">
        <f t="shared" si="339"/>
        <v>3.5248845742226549E-3</v>
      </c>
      <c r="DU928">
        <f t="shared" si="340"/>
        <v>4.5494332912112516E-2</v>
      </c>
      <c r="DV928">
        <f t="shared" si="341"/>
        <v>5.2266702394447695E-2</v>
      </c>
      <c r="DW928">
        <f t="shared" si="342"/>
        <v>0.12297550443379252</v>
      </c>
      <c r="DX928">
        <f t="shared" si="343"/>
        <v>2.3164836966410429E-3</v>
      </c>
      <c r="DY928">
        <f t="shared" si="344"/>
        <v>9.9962657471238378E-2</v>
      </c>
      <c r="DZ928">
        <f t="shared" si="345"/>
        <v>7.2527302224968754E-2</v>
      </c>
      <c r="EA928">
        <f t="shared" si="327"/>
        <v>0.14041845573040765</v>
      </c>
      <c r="EB928">
        <f t="shared" si="328"/>
        <v>0.13909484389727056</v>
      </c>
      <c r="EC928">
        <f t="shared" si="329"/>
        <v>3.250293319115613E-2</v>
      </c>
      <c r="ED928">
        <f t="shared" si="330"/>
        <v>-1.6272147987635079E-2</v>
      </c>
      <c r="EE928">
        <f t="shared" si="331"/>
        <v>0.11885856888284313</v>
      </c>
      <c r="EF928">
        <f t="shared" si="332"/>
        <v>3.0934029156780396E-2</v>
      </c>
      <c r="EG928">
        <f t="shared" si="333"/>
        <v>-1.5367298097729161E-2</v>
      </c>
      <c r="EH928">
        <f t="shared" si="334"/>
        <v>0.11287958178739586</v>
      </c>
      <c r="EI928">
        <f t="shared" si="335"/>
        <v>0.1444969143259737</v>
      </c>
      <c r="EJ928">
        <f t="shared" si="336"/>
        <v>4.9577004806461808E-2</v>
      </c>
      <c r="EK928">
        <f t="shared" si="337"/>
        <v>-3.8608595378633002E-3</v>
      </c>
    </row>
    <row r="929" spans="1:141" x14ac:dyDescent="0.3">
      <c r="A929" s="6">
        <f>('Base original'!A929-MIN('Base original'!A:A))/(MAX('Base original'!A:A)-MIN('Base original'!A:A))</f>
        <v>0.25663716814159293</v>
      </c>
      <c r="B929" s="6">
        <f>('Base original'!B929-MIN('Base original'!B:B))/(MAX('Base original'!B:B)-MIN('Base original'!B:B))</f>
        <v>0.33561643835616439</v>
      </c>
      <c r="C929" s="6">
        <f>('Base original'!C929-MIN('Base original'!C:C))/(MAX('Base original'!C:C)-MIN('Base original'!C:C))</f>
        <v>0.26</v>
      </c>
      <c r="D929" s="6">
        <f>('Base original'!D929-MIN('Base original'!D:D))/(MAX('Base original'!D:D)-MIN('Base original'!D:D))</f>
        <v>6.8493150684931503E-2</v>
      </c>
      <c r="E929" s="6">
        <f>('Base original'!E929-MIN('Base original'!E:E))/(MAX('Base original'!E:E)-MIN('Base original'!E:E))</f>
        <v>0.1018363939899833</v>
      </c>
      <c r="F929" s="6">
        <f>('Base original'!F929-MIN('Base original'!F:F))/(MAX('Base original'!F:F)-MIN('Base original'!F:F))</f>
        <v>0.34328358208955223</v>
      </c>
      <c r="G929" s="6">
        <f>('Base original'!G929-MIN('Base original'!G:G))/(MAX('Base original'!G:G)-MIN('Base original'!G:G))</f>
        <v>0.28975265017667845</v>
      </c>
      <c r="H929" s="6">
        <f>('Base original'!H929-MIN('Base original'!H:H))/(MAX('Base original'!H:H)-MIN('Base original'!H:H))</f>
        <v>0.44419970631424488</v>
      </c>
      <c r="I929" s="6">
        <f>('Base original'!I929-MIN('Base original'!I:I))/(MAX('Base original'!I:I)-MIN('Base original'!I:I))</f>
        <v>0.44094488188976361</v>
      </c>
      <c r="J929" s="6">
        <f>('Base original'!J929-MIN('Base original'!J:J))/(MAX('Base original'!J:J)-MIN('Base original'!J:J))</f>
        <v>0.11976047904191618</v>
      </c>
      <c r="K929" s="6">
        <f>('Base original'!K929-MIN('Base original'!K:K))/(MAX('Base original'!K:K)-MIN('Base original'!K:K))</f>
        <v>0.21538461538461545</v>
      </c>
      <c r="L929" s="6">
        <f>'Base original'!L929</f>
        <v>5</v>
      </c>
      <c r="M929">
        <v>1305</v>
      </c>
      <c r="O929">
        <v>0.40086594555228683</v>
      </c>
      <c r="P929" t="str">
        <f>IF(O929&lt;=cockpit!C$11,"treino","teste")</f>
        <v>treino</v>
      </c>
      <c r="AP929" s="6">
        <v>0.92480404908936165</v>
      </c>
      <c r="AQ929" s="6">
        <v>1.5534736867774559</v>
      </c>
      <c r="AR929" s="6">
        <v>1.4587032151555122</v>
      </c>
      <c r="AS929" s="6">
        <v>1.7450941412039844</v>
      </c>
      <c r="AT929" s="6">
        <v>1.7950917408655476</v>
      </c>
      <c r="AU929" s="6">
        <v>1.4681082615540439</v>
      </c>
      <c r="AV929" s="6">
        <v>1.4379927116171882</v>
      </c>
      <c r="AW929" s="6">
        <v>1.8059110485161363</v>
      </c>
      <c r="AX929" s="6">
        <v>0.96780060645593391</v>
      </c>
      <c r="AY929" s="6">
        <v>1.2500063546921121</v>
      </c>
      <c r="AZ929" s="6">
        <v>1.173302434547949</v>
      </c>
      <c r="BA929" s="6">
        <v>1.5612165117530463</v>
      </c>
      <c r="BB929" s="6">
        <v>1.173490286575444</v>
      </c>
      <c r="BC929" s="6">
        <v>1.274268892315594</v>
      </c>
      <c r="BD929" s="6">
        <v>1.1314718567533777</v>
      </c>
      <c r="BE929" s="6">
        <v>1.7096382854577663</v>
      </c>
      <c r="BF929" s="6">
        <v>1.2800005415154714</v>
      </c>
      <c r="BG929" s="6">
        <v>1.1506253568328766</v>
      </c>
      <c r="BH929" s="6">
        <v>1.3270699089074327</v>
      </c>
      <c r="BI929" s="6">
        <v>1.1967421400275851</v>
      </c>
      <c r="BL929" s="8">
        <f>IF(BL$1&lt;=cockpit!$C$15,1/(1+EXP(-(AP929+T$14))),0)</f>
        <v>0.74705043360203838</v>
      </c>
      <c r="BM929" s="8">
        <f>IF(BM$1&lt;=cockpit!$C$15,1/(1+EXP(-(AQ929+U$14))),0)</f>
        <v>0.84197891867878816</v>
      </c>
      <c r="BN929" s="8">
        <f>IF(BN$1&lt;=cockpit!$C$15,1/(1+EXP(-(AR929+V$14))),0)</f>
        <v>0.83349974491287993</v>
      </c>
      <c r="BO929" s="8">
        <f>IF(BO$1&lt;=cockpit!$C$15,1/(1+EXP(-(AS929+W$14))),0)</f>
        <v>0.8597670915256409</v>
      </c>
      <c r="BP929" s="8">
        <f>IF(BP$1&lt;=cockpit!$C$15,1/(1+EXP(-(AT929+X$14))),0)</f>
        <v>0.87018684217625064</v>
      </c>
      <c r="BQ929" s="8">
        <f>IF(BQ$1&lt;=cockpit!$C$15,1/(1+EXP(-(AU929+Y$14))),0)</f>
        <v>0.87168928065109119</v>
      </c>
      <c r="BR929" s="8">
        <f>IF(BR$1&lt;=cockpit!$C$15,1/(1+EXP(-(AV929+Z$14))),0)</f>
        <v>0.86229785493953626</v>
      </c>
      <c r="BS929" s="8">
        <f>IF(BS$1&lt;=cockpit!$C$15,1/(1+EXP(-(AW929+AA$14))),0)</f>
        <v>0.87154356237874786</v>
      </c>
      <c r="BT929" s="8">
        <f>IF(BT$1&lt;=cockpit!$C$15,1/(1+EXP(-(AX929+AB$14))),0)</f>
        <v>0.74302644766449388</v>
      </c>
      <c r="BU929" s="8">
        <f>IF(BU$1&lt;=cockpit!$C$15,1/(1+EXP(-(AY929+AC$14))),0)</f>
        <v>0.78424524126712791</v>
      </c>
      <c r="BV929" s="8">
        <f>IF(BV$1&lt;=cockpit!$C$15,1/(1+EXP(-(AZ929+AD$14))),0)</f>
        <v>0.82468555796347498</v>
      </c>
      <c r="BW929" s="8">
        <f>IF(BW$1&lt;=cockpit!$C$15,1/(1+EXP(-(BA929+AE$14))),0)</f>
        <v>0.87947670419149993</v>
      </c>
      <c r="BX929" s="8">
        <f>IF(BX$1&lt;=cockpit!$C$15,1/(1+EXP(-(BB929+AF$14))),0)</f>
        <v>0.87030356010695786</v>
      </c>
      <c r="BY929" s="8">
        <f>IF(BY$1&lt;=cockpit!$C$15,1/(1+EXP(-(BC929+AG$14))),0)</f>
        <v>0.77654981866162442</v>
      </c>
      <c r="BZ929" s="8">
        <f>IF(BZ$1&lt;=cockpit!$C$15,1/(1+EXP(-(BD929+AH$14))),0)</f>
        <v>0.80783389027285635</v>
      </c>
      <c r="CA929" s="8">
        <f>IF(CA$1&lt;=cockpit!$C$15,1/(1+EXP(-(BE929+AI$14))),0)</f>
        <v>0.93587758674346655</v>
      </c>
      <c r="CB929" s="8">
        <f>IF(CB$1&lt;=cockpit!$C$15,1/(1+EXP(-(BF929+AJ$14))),0)</f>
        <v>0.84461891285865254</v>
      </c>
      <c r="CC929" s="8">
        <f>IF(CC$1&lt;=cockpit!$C$15,1/(1+EXP(-(BG929+AK$14))),0)</f>
        <v>0.79216999123140275</v>
      </c>
      <c r="CD929" s="8">
        <f>IF(CD$1&lt;=cockpit!$C$15,1/(1+EXP(-(BH929+AL$14))),0)</f>
        <v>0.90534565089537333</v>
      </c>
      <c r="CE929" s="8">
        <f>IF(CE$1&lt;=cockpit!$C$15,1/(1+EXP(-(BI929+AM$14))),0)</f>
        <v>0.85048301237204837</v>
      </c>
      <c r="CH929" s="6">
        <v>5.670345549352021</v>
      </c>
      <c r="CK929" s="9">
        <f t="shared" si="323"/>
        <v>5.670345549352021</v>
      </c>
      <c r="CM929" s="9">
        <f t="shared" si="324"/>
        <v>0.44936315553606276</v>
      </c>
      <c r="CP929">
        <f t="shared" si="325"/>
        <v>0.67034554935202095</v>
      </c>
      <c r="CV929">
        <v>-5.2565681016042434E-2</v>
      </c>
      <c r="CW929">
        <v>0.27495203327122963</v>
      </c>
      <c r="CX929">
        <v>1.13468997558682E-2</v>
      </c>
      <c r="CY929">
        <v>0.17952007315526877</v>
      </c>
      <c r="CZ929">
        <v>0.21457793112244208</v>
      </c>
      <c r="DA929">
        <v>0.50543649472587027</v>
      </c>
      <c r="DB929">
        <v>8.90194309381751E-3</v>
      </c>
      <c r="DC929">
        <v>0.42143357261527931</v>
      </c>
      <c r="DD929">
        <v>0.18250643766658914</v>
      </c>
      <c r="DE929">
        <v>0.39618187446542946</v>
      </c>
      <c r="DF929">
        <v>0.48830397059468894</v>
      </c>
      <c r="DG929">
        <v>0.13340639814645691</v>
      </c>
      <c r="DH929">
        <v>-6.8826696999744821E-2</v>
      </c>
      <c r="DI929">
        <v>0.33342035461566288</v>
      </c>
      <c r="DJ929">
        <v>9.2360505641630453E-2</v>
      </c>
      <c r="DK929">
        <v>-0.12092532932020786</v>
      </c>
      <c r="DL929">
        <v>0.44448598502850967</v>
      </c>
      <c r="DM929">
        <v>0.39876848418319621</v>
      </c>
      <c r="DN929">
        <v>0.26640333404606059</v>
      </c>
      <c r="DO929">
        <v>-1.4197419237409156E-2</v>
      </c>
      <c r="DR929">
        <f t="shared" si="326"/>
        <v>-2.3229597075762231E-2</v>
      </c>
      <c r="DS929">
        <f t="shared" si="338"/>
        <v>8.0030700889919842E-2</v>
      </c>
      <c r="DT929">
        <f t="shared" si="339"/>
        <v>3.4639608519910388E-3</v>
      </c>
      <c r="DU929">
        <f t="shared" si="340"/>
        <v>4.6818933515053278E-2</v>
      </c>
      <c r="DV929">
        <f t="shared" si="341"/>
        <v>5.2094127123680618E-2</v>
      </c>
      <c r="DW929">
        <f t="shared" si="342"/>
        <v>0.12138451560118425</v>
      </c>
      <c r="DX929">
        <f t="shared" si="343"/>
        <v>2.282835735023591E-3</v>
      </c>
      <c r="DY929">
        <f t="shared" si="344"/>
        <v>0.10131761172791821</v>
      </c>
      <c r="DZ929">
        <f t="shared" si="345"/>
        <v>8.1746768404146228E-2</v>
      </c>
      <c r="EA929">
        <f t="shared" si="327"/>
        <v>0.15251393729911519</v>
      </c>
      <c r="EB929">
        <f t="shared" si="328"/>
        <v>0.15620537876489154</v>
      </c>
      <c r="EC929">
        <f t="shared" si="329"/>
        <v>3.0219314265832041E-2</v>
      </c>
      <c r="ED929">
        <f t="shared" si="330"/>
        <v>-1.669540980960979E-2</v>
      </c>
      <c r="EE929">
        <f t="shared" si="331"/>
        <v>0.13235800458363875</v>
      </c>
      <c r="EF929">
        <f t="shared" si="332"/>
        <v>3.2086446575041006E-2</v>
      </c>
      <c r="EG929">
        <f t="shared" si="333"/>
        <v>-1.5010841152233242E-2</v>
      </c>
      <c r="EH929">
        <f t="shared" si="334"/>
        <v>0.12739808055683197</v>
      </c>
      <c r="EI929">
        <f t="shared" si="335"/>
        <v>0.14852798335854472</v>
      </c>
      <c r="EJ929">
        <f t="shared" si="336"/>
        <v>4.8045642133361967E-2</v>
      </c>
      <c r="EK929">
        <f t="shared" si="337"/>
        <v>-3.928122726566818E-3</v>
      </c>
    </row>
    <row r="930" spans="1:141" x14ac:dyDescent="0.3">
      <c r="A930" s="6">
        <f>('Base original'!A930-MIN('Base original'!A:A))/(MAX('Base original'!A:A)-MIN('Base original'!A:A))</f>
        <v>0.45132743362831851</v>
      </c>
      <c r="B930" s="6">
        <f>('Base original'!B930-MIN('Base original'!B:B))/(MAX('Base original'!B:B)-MIN('Base original'!B:B))</f>
        <v>0.39041095890410954</v>
      </c>
      <c r="C930" s="6">
        <f>('Base original'!C930-MIN('Base original'!C:C))/(MAX('Base original'!C:C)-MIN('Base original'!C:C))</f>
        <v>0.32</v>
      </c>
      <c r="D930" s="6">
        <f>('Base original'!D930-MIN('Base original'!D:D))/(MAX('Base original'!D:D)-MIN('Base original'!D:D))</f>
        <v>0.10958904109589042</v>
      </c>
      <c r="E930" s="6">
        <f>('Base original'!E930-MIN('Base original'!E:E))/(MAX('Base original'!E:E)-MIN('Base original'!E:E))</f>
        <v>0.12687813021702837</v>
      </c>
      <c r="F930" s="6">
        <f>('Base original'!F930-MIN('Base original'!F:F))/(MAX('Base original'!F:F)-MIN('Base original'!F:F))</f>
        <v>0.31343283582089554</v>
      </c>
      <c r="G930" s="6">
        <f>('Base original'!G930-MIN('Base original'!G:G))/(MAX('Base original'!G:G)-MIN('Base original'!G:G))</f>
        <v>0.30035335689045939</v>
      </c>
      <c r="H930" s="6">
        <f>('Base original'!H930-MIN('Base original'!H:H))/(MAX('Base original'!H:H)-MIN('Base original'!H:H))</f>
        <v>0.57488986784141138</v>
      </c>
      <c r="I930" s="6">
        <f>('Base original'!I930-MIN('Base original'!I:I))/(MAX('Base original'!I:I)-MIN('Base original'!I:I))</f>
        <v>0.43307086614173229</v>
      </c>
      <c r="J930" s="6">
        <f>('Base original'!J930-MIN('Base original'!J:J))/(MAX('Base original'!J:J)-MIN('Base original'!J:J))</f>
        <v>0.17365269461077845</v>
      </c>
      <c r="K930" s="6">
        <f>('Base original'!K930-MIN('Base original'!K:K))/(MAX('Base original'!K:K)-MIN('Base original'!K:K))</f>
        <v>0.26153846153846144</v>
      </c>
      <c r="L930" s="6">
        <f>'Base original'!L930</f>
        <v>5</v>
      </c>
      <c r="M930">
        <v>1306</v>
      </c>
      <c r="O930">
        <v>0.56121251741007172</v>
      </c>
      <c r="P930" t="str">
        <f>IF(O930&lt;=cockpit!C$11,"treino","teste")</f>
        <v>treino</v>
      </c>
      <c r="AP930" s="6">
        <v>1.1573633199715572</v>
      </c>
      <c r="AQ930" s="6">
        <v>1.9266228577920539</v>
      </c>
      <c r="AR930" s="6">
        <v>1.7128774863141114</v>
      </c>
      <c r="AS930" s="6">
        <v>2.0713577457811412</v>
      </c>
      <c r="AT930" s="6">
        <v>2.1249069780224312</v>
      </c>
      <c r="AU930" s="6">
        <v>1.7941279800508254</v>
      </c>
      <c r="AV930" s="6">
        <v>1.7931554915433954</v>
      </c>
      <c r="AW930" s="6">
        <v>2.2005304565057986</v>
      </c>
      <c r="AX930" s="6">
        <v>1.1832924350524003</v>
      </c>
      <c r="AY930" s="6">
        <v>1.4491273121338502</v>
      </c>
      <c r="AZ930" s="6">
        <v>1.3950277015101022</v>
      </c>
      <c r="BA930" s="6">
        <v>1.7903079833577289</v>
      </c>
      <c r="BB930" s="6">
        <v>1.453401881103463</v>
      </c>
      <c r="BC930" s="6">
        <v>1.5552716372897943</v>
      </c>
      <c r="BD930" s="6">
        <v>1.352659741798077</v>
      </c>
      <c r="BE930" s="6">
        <v>2.0965626823298971</v>
      </c>
      <c r="BF930" s="6">
        <v>1.5855969539884507</v>
      </c>
      <c r="BG930" s="6">
        <v>1.3087687959219412</v>
      </c>
      <c r="BH930" s="6">
        <v>1.5136753210761951</v>
      </c>
      <c r="BI930" s="6">
        <v>1.4396147058623256</v>
      </c>
      <c r="BL930" s="8">
        <f>IF(BL$1&lt;=cockpit!$C$15,1/(1+EXP(-(AP930+T$14))),0)</f>
        <v>0.78843235677795331</v>
      </c>
      <c r="BM930" s="8">
        <f>IF(BM$1&lt;=cockpit!$C$15,1/(1+EXP(-(AQ930+U$14))),0)</f>
        <v>0.88556062351033493</v>
      </c>
      <c r="BN930" s="8">
        <f>IF(BN$1&lt;=cockpit!$C$15,1/(1+EXP(-(AR930+V$14))),0)</f>
        <v>0.86585670417379013</v>
      </c>
      <c r="BO930" s="8">
        <f>IF(BO$1&lt;=cockpit!$C$15,1/(1+EXP(-(AS930+W$14))),0)</f>
        <v>0.89469485720566444</v>
      </c>
      <c r="BP930" s="8">
        <f>IF(BP$1&lt;=cockpit!$C$15,1/(1+EXP(-(AT930+X$14))),0)</f>
        <v>0.90312390935240583</v>
      </c>
      <c r="BQ930" s="8">
        <f>IF(BQ$1&lt;=cockpit!$C$15,1/(1+EXP(-(AU930+Y$14))),0)</f>
        <v>0.90395805459169032</v>
      </c>
      <c r="BR930" s="8">
        <f>IF(BR$1&lt;=cockpit!$C$15,1/(1+EXP(-(AV930+Z$14))),0)</f>
        <v>0.89931808000420854</v>
      </c>
      <c r="BS930" s="8">
        <f>IF(BS$1&lt;=cockpit!$C$15,1/(1+EXP(-(AW930+AA$14))),0)</f>
        <v>0.90964396106284595</v>
      </c>
      <c r="BT930" s="8">
        <f>IF(BT$1&lt;=cockpit!$C$15,1/(1+EXP(-(AX930+AB$14))),0)</f>
        <v>0.78198135281197478</v>
      </c>
      <c r="BU930" s="8">
        <f>IF(BU$1&lt;=cockpit!$C$15,1/(1+EXP(-(AY930+AC$14))),0)</f>
        <v>0.8160332925256335</v>
      </c>
      <c r="BV930" s="8">
        <f>IF(BV$1&lt;=cockpit!$C$15,1/(1+EXP(-(AZ930+AD$14))),0)</f>
        <v>0.85447585966930939</v>
      </c>
      <c r="BW930" s="8">
        <f>IF(BW$1&lt;=cockpit!$C$15,1/(1+EXP(-(BA930+AE$14))),0)</f>
        <v>0.90172815145937912</v>
      </c>
      <c r="BX930" s="8">
        <f>IF(BX$1&lt;=cockpit!$C$15,1/(1+EXP(-(BB930+AF$14))),0)</f>
        <v>0.89876317761168245</v>
      </c>
      <c r="BY930" s="8">
        <f>IF(BY$1&lt;=cockpit!$C$15,1/(1+EXP(-(BC930+AG$14))),0)</f>
        <v>0.82151931434995917</v>
      </c>
      <c r="BZ930" s="8">
        <f>IF(BZ$1&lt;=cockpit!$C$15,1/(1+EXP(-(BD930+AH$14))),0)</f>
        <v>0.83985965160658915</v>
      </c>
      <c r="CA930" s="8">
        <f>IF(CA$1&lt;=cockpit!$C$15,1/(1+EXP(-(BE930+AI$14))),0)</f>
        <v>0.95553695812301565</v>
      </c>
      <c r="CB930" s="8">
        <f>IF(CB$1&lt;=cockpit!$C$15,1/(1+EXP(-(BF930+AJ$14))),0)</f>
        <v>0.88065013693674854</v>
      </c>
      <c r="CC930" s="8">
        <f>IF(CC$1&lt;=cockpit!$C$15,1/(1+EXP(-(BG930+AK$14))),0)</f>
        <v>0.81700688057899562</v>
      </c>
      <c r="CD930" s="8">
        <f>IF(CD$1&lt;=cockpit!$C$15,1/(1+EXP(-(BH930+AL$14))),0)</f>
        <v>0.92017230136685668</v>
      </c>
      <c r="CE930" s="8">
        <f>IF(CE$1&lt;=cockpit!$C$15,1/(1+EXP(-(BI930+AM$14))),0)</f>
        <v>0.87881615895002352</v>
      </c>
      <c r="CH930" s="6">
        <v>5.8739868131109461</v>
      </c>
      <c r="CK930" s="9">
        <f t="shared" si="323"/>
        <v>5.8739868131109461</v>
      </c>
      <c r="CM930" s="9">
        <f t="shared" si="324"/>
        <v>0.7638529494918278</v>
      </c>
      <c r="CP930">
        <f t="shared" si="325"/>
        <v>0.87398681311094606</v>
      </c>
      <c r="CV930">
        <v>-6.8534373167131971E-2</v>
      </c>
      <c r="CW930">
        <v>0.35847847658477533</v>
      </c>
      <c r="CX930">
        <v>1.4793923471121384E-2</v>
      </c>
      <c r="CY930">
        <v>0.23405566991245103</v>
      </c>
      <c r="CZ930">
        <v>0.27976359709842813</v>
      </c>
      <c r="DA930">
        <v>0.65898077742507066</v>
      </c>
      <c r="DB930">
        <v>1.1606224405578812E-2</v>
      </c>
      <c r="DC930">
        <v>0.54945898488328349</v>
      </c>
      <c r="DD930">
        <v>0.23794924868620354</v>
      </c>
      <c r="DE930">
        <v>0.51653618676377611</v>
      </c>
      <c r="DF930">
        <v>0.63664364073425272</v>
      </c>
      <c r="DG930">
        <v>0.17393332868001743</v>
      </c>
      <c r="DH930">
        <v>-8.9735250164495392E-2</v>
      </c>
      <c r="DI930">
        <v>0.43470862667552101</v>
      </c>
      <c r="DJ930">
        <v>0.12041828883785785</v>
      </c>
      <c r="DK930">
        <v>-0.15766069201044289</v>
      </c>
      <c r="DL930">
        <v>0.57951438612975059</v>
      </c>
      <c r="DM930">
        <v>0.5199085710306337</v>
      </c>
      <c r="DN930">
        <v>0.34733280641620085</v>
      </c>
      <c r="DO930">
        <v>-1.8510389463609642E-2</v>
      </c>
      <c r="DR930">
        <f t="shared" si="326"/>
        <v>-2.5931653613946382E-2</v>
      </c>
      <c r="DS930">
        <f t="shared" si="338"/>
        <v>7.7353339604735435E-2</v>
      </c>
      <c r="DT930">
        <f t="shared" si="339"/>
        <v>3.7028031764061099E-3</v>
      </c>
      <c r="DU930">
        <f t="shared" si="340"/>
        <v>4.6699047645462587E-2</v>
      </c>
      <c r="DV930">
        <f t="shared" si="341"/>
        <v>5.157923227762324E-2</v>
      </c>
      <c r="DW930">
        <f t="shared" si="342"/>
        <v>0.12050111658318333</v>
      </c>
      <c r="DX930">
        <f t="shared" si="343"/>
        <v>2.2194233696889694E-3</v>
      </c>
      <c r="DY930">
        <f t="shared" si="344"/>
        <v>9.4807974253206306E-2</v>
      </c>
      <c r="DZ930">
        <f t="shared" si="345"/>
        <v>9.2444511849853903E-2</v>
      </c>
      <c r="EA930">
        <f t="shared" si="327"/>
        <v>0.1725694018492733</v>
      </c>
      <c r="EB930">
        <f t="shared" si="328"/>
        <v>0.17181165930613077</v>
      </c>
      <c r="EC930">
        <f t="shared" si="329"/>
        <v>3.2505763351591055E-2</v>
      </c>
      <c r="ED930">
        <f t="shared" si="330"/>
        <v>-1.7249336080148475E-2</v>
      </c>
      <c r="EE930">
        <f t="shared" si="331"/>
        <v>0.14132638980450449</v>
      </c>
      <c r="EF930">
        <f t="shared" si="332"/>
        <v>3.5479534724376587E-2</v>
      </c>
      <c r="EG930">
        <f t="shared" si="333"/>
        <v>-1.370845869077569E-2</v>
      </c>
      <c r="EH930">
        <f t="shared" si="334"/>
        <v>0.13007509643714069</v>
      </c>
      <c r="EI930">
        <f t="shared" si="335"/>
        <v>0.17286947357491597</v>
      </c>
      <c r="EJ930">
        <f t="shared" si="336"/>
        <v>5.3240192266163673E-2</v>
      </c>
      <c r="EK930">
        <f t="shared" si="337"/>
        <v>-4.2144854327171377E-3</v>
      </c>
    </row>
    <row r="931" spans="1:141" x14ac:dyDescent="0.3">
      <c r="A931" s="6">
        <f>('Base original'!A931-MIN('Base original'!A:A))/(MAX('Base original'!A:A)-MIN('Base original'!A:A))</f>
        <v>0.21238938053097348</v>
      </c>
      <c r="B931" s="6">
        <f>('Base original'!B931-MIN('Base original'!B:B))/(MAX('Base original'!B:B)-MIN('Base original'!B:B))</f>
        <v>0.34246575342465752</v>
      </c>
      <c r="C931" s="6">
        <f>('Base original'!C931-MIN('Base original'!C:C))/(MAX('Base original'!C:C)-MIN('Base original'!C:C))</f>
        <v>0.1</v>
      </c>
      <c r="D931" s="6">
        <f>('Base original'!D931-MIN('Base original'!D:D))/(MAX('Base original'!D:D)-MIN('Base original'!D:D))</f>
        <v>3.4246575342465745E-2</v>
      </c>
      <c r="E931" s="6">
        <f>('Base original'!E931-MIN('Base original'!E:E))/(MAX('Base original'!E:E)-MIN('Base original'!E:E))</f>
        <v>9.849749582637729E-2</v>
      </c>
      <c r="F931" s="6">
        <f>('Base original'!F931-MIN('Base original'!F:F))/(MAX('Base original'!F:F)-MIN('Base original'!F:F))</f>
        <v>0.38805970149253732</v>
      </c>
      <c r="G931" s="6">
        <f>('Base original'!G931-MIN('Base original'!G:G))/(MAX('Base original'!G:G)-MIN('Base original'!G:G))</f>
        <v>0.20141342756183744</v>
      </c>
      <c r="H931" s="6">
        <f>('Base original'!H931-MIN('Base original'!H:H))/(MAX('Base original'!H:H)-MIN('Base original'!H:H))</f>
        <v>0.43538913362701953</v>
      </c>
      <c r="I931" s="6">
        <f>('Base original'!I931-MIN('Base original'!I:I))/(MAX('Base original'!I:I)-MIN('Base original'!I:I))</f>
        <v>0.42519685039370059</v>
      </c>
      <c r="J931" s="6">
        <f>('Base original'!J931-MIN('Base original'!J:J))/(MAX('Base original'!J:J)-MIN('Base original'!J:J))</f>
        <v>0.16766467065868262</v>
      </c>
      <c r="K931" s="6">
        <f>('Base original'!K931-MIN('Base original'!K:K))/(MAX('Base original'!K:K)-MIN('Base original'!K:K))</f>
        <v>0.12307692307692292</v>
      </c>
      <c r="L931" s="6">
        <f>'Base original'!L931</f>
        <v>5</v>
      </c>
      <c r="M931">
        <v>1309</v>
      </c>
      <c r="O931">
        <v>0.57606243513979527</v>
      </c>
      <c r="P931" t="str">
        <f>IF(O931&lt;=cockpit!C$11,"treino","teste")</f>
        <v>treino</v>
      </c>
      <c r="AP931" s="6">
        <v>0.69553889865658947</v>
      </c>
      <c r="AQ931" s="6">
        <v>1.3184669663846202</v>
      </c>
      <c r="AR931" s="6">
        <v>1.2945853077772098</v>
      </c>
      <c r="AS931" s="6">
        <v>1.5562823177922864</v>
      </c>
      <c r="AT931" s="6">
        <v>1.6009149080039466</v>
      </c>
      <c r="AU931" s="6">
        <v>1.3445785107805728</v>
      </c>
      <c r="AV931" s="6">
        <v>1.273241943159779</v>
      </c>
      <c r="AW931" s="6">
        <v>1.6916266732139686</v>
      </c>
      <c r="AX931" s="6">
        <v>0.82684754071727584</v>
      </c>
      <c r="AY931" s="6">
        <v>1.1429246338867014</v>
      </c>
      <c r="AZ931" s="6">
        <v>0.99902919424178482</v>
      </c>
      <c r="BA931" s="6">
        <v>1.4315636046347515</v>
      </c>
      <c r="BB931" s="6">
        <v>1.0266076066579135</v>
      </c>
      <c r="BC931" s="6">
        <v>1.1221682803618018</v>
      </c>
      <c r="BD931" s="6">
        <v>0.95726500873511644</v>
      </c>
      <c r="BE931" s="6">
        <v>1.5603801362731107</v>
      </c>
      <c r="BF931" s="6">
        <v>1.1901460447204235</v>
      </c>
      <c r="BG931" s="6">
        <v>0.99689686860318361</v>
      </c>
      <c r="BH931" s="6">
        <v>1.1956667328350765</v>
      </c>
      <c r="BI931" s="6">
        <v>1.0093659669453785</v>
      </c>
      <c r="BL931" s="8">
        <f>IF(BL$1&lt;=cockpit!$C$15,1/(1+EXP(-(AP931+T$14))),0)</f>
        <v>0.7013379959683671</v>
      </c>
      <c r="BM931" s="8">
        <f>IF(BM$1&lt;=cockpit!$C$15,1/(1+EXP(-(AQ931+U$14))),0)</f>
        <v>0.80814781976226047</v>
      </c>
      <c r="BN931" s="8">
        <f>IF(BN$1&lt;=cockpit!$C$15,1/(1+EXP(-(AR931+V$14))),0)</f>
        <v>0.80946207211579801</v>
      </c>
      <c r="BO931" s="8">
        <f>IF(BO$1&lt;=cockpit!$C$15,1/(1+EXP(-(AS931+W$14))),0)</f>
        <v>0.83542099199294018</v>
      </c>
      <c r="BP931" s="8">
        <f>IF(BP$1&lt;=cockpit!$C$15,1/(1+EXP(-(AT931+X$14))),0)</f>
        <v>0.84663317956248496</v>
      </c>
      <c r="BQ931" s="8">
        <f>IF(BQ$1&lt;=cockpit!$C$15,1/(1+EXP(-(AU931+Y$14))),0)</f>
        <v>0.85722720295421562</v>
      </c>
      <c r="BR931" s="8">
        <f>IF(BR$1&lt;=cockpit!$C$15,1/(1+EXP(-(AV931+Z$14))),0)</f>
        <v>0.84154342005790617</v>
      </c>
      <c r="BS931" s="8">
        <f>IF(BS$1&lt;=cockpit!$C$15,1/(1+EXP(-(AW931+AA$14))),0)</f>
        <v>0.8581966017499727</v>
      </c>
      <c r="BT931" s="8">
        <f>IF(BT$1&lt;=cockpit!$C$15,1/(1+EXP(-(AX931+AB$14))),0)</f>
        <v>0.71520618383516821</v>
      </c>
      <c r="BU931" s="8">
        <f>IF(BU$1&lt;=cockpit!$C$15,1/(1+EXP(-(AY931+AC$14))),0)</f>
        <v>0.76557611159492733</v>
      </c>
      <c r="BV931" s="8">
        <f>IF(BV$1&lt;=cockpit!$C$15,1/(1+EXP(-(AZ931+AD$14))),0)</f>
        <v>0.79804945979744857</v>
      </c>
      <c r="BW931" s="8">
        <f>IF(BW$1&lt;=cockpit!$C$15,1/(1+EXP(-(BA931+AE$14))),0)</f>
        <v>0.86504394575993881</v>
      </c>
      <c r="BX931" s="8">
        <f>IF(BX$1&lt;=cockpit!$C$15,1/(1+EXP(-(BB931+AF$14))),0)</f>
        <v>0.8528037535295252</v>
      </c>
      <c r="BY931" s="8">
        <f>IF(BY$1&lt;=cockpit!$C$15,1/(1+EXP(-(BC931+AG$14))),0)</f>
        <v>0.74905369907972064</v>
      </c>
      <c r="BZ931" s="8">
        <f>IF(BZ$1&lt;=cockpit!$C$15,1/(1+EXP(-(BD931+AH$14))),0)</f>
        <v>0.77933399871320796</v>
      </c>
      <c r="CA931" s="8">
        <f>IF(CA$1&lt;=cockpit!$C$15,1/(1+EXP(-(BE931+AI$14))),0)</f>
        <v>0.92631619260801812</v>
      </c>
      <c r="CB931" s="8">
        <f>IF(CB$1&lt;=cockpit!$C$15,1/(1+EXP(-(BF931+AJ$14))),0)</f>
        <v>0.83245822426284677</v>
      </c>
      <c r="CC931" s="8">
        <f>IF(CC$1&lt;=cockpit!$C$15,1/(1+EXP(-(BG931+AK$14))),0)</f>
        <v>0.76572492420507254</v>
      </c>
      <c r="CD931" s="8">
        <f>IF(CD$1&lt;=cockpit!$C$15,1/(1+EXP(-(BH931+AL$14))),0)</f>
        <v>0.89346958889934125</v>
      </c>
      <c r="CE931" s="8">
        <f>IF(CE$1&lt;=cockpit!$C$15,1/(1+EXP(-(BI931+AM$14))),0)</f>
        <v>0.82506074995324596</v>
      </c>
      <c r="CH931" s="6">
        <v>5.5430762441611918</v>
      </c>
      <c r="CK931" s="9">
        <f t="shared" si="323"/>
        <v>5.5430762441611918</v>
      </c>
      <c r="CM931" s="9">
        <f t="shared" si="324"/>
        <v>0.29493180697222643</v>
      </c>
      <c r="CP931">
        <f t="shared" si="325"/>
        <v>0.54307624416119182</v>
      </c>
      <c r="CV931">
        <v>-4.2585756921280769E-2</v>
      </c>
      <c r="CW931">
        <v>0.22275066597780832</v>
      </c>
      <c r="CX931">
        <v>9.1926196992686404E-3</v>
      </c>
      <c r="CY931">
        <v>0.1454370617884253</v>
      </c>
      <c r="CZ931">
        <v>0.17383896562973941</v>
      </c>
      <c r="DA931">
        <v>0.4094762074322052</v>
      </c>
      <c r="DB931">
        <v>7.2118533878537767E-3</v>
      </c>
      <c r="DC931">
        <v>0.34142176672996927</v>
      </c>
      <c r="DD931">
        <v>0.14785644627463818</v>
      </c>
      <c r="DE931">
        <v>0.32096426178618526</v>
      </c>
      <c r="DF931">
        <v>0.39559640041751437</v>
      </c>
      <c r="DG931">
        <v>0.10807835708386952</v>
      </c>
      <c r="DH931">
        <v>-5.5759517074101241E-2</v>
      </c>
      <c r="DI931">
        <v>0.27011840995528047</v>
      </c>
      <c r="DJ931">
        <v>7.4825284603098285E-2</v>
      </c>
      <c r="DK931">
        <v>-9.7966897422760893E-2</v>
      </c>
      <c r="DL931">
        <v>0.36009753412237377</v>
      </c>
      <c r="DM931">
        <v>0.32305978743261266</v>
      </c>
      <c r="DN931">
        <v>0.21582499089552251</v>
      </c>
      <c r="DO931">
        <v>-1.1501950186268917E-2</v>
      </c>
      <c r="DR931">
        <f t="shared" si="326"/>
        <v>-2.1638888391918073E-2</v>
      </c>
      <c r="DS931">
        <f t="shared" si="338"/>
        <v>7.7271560365629544E-2</v>
      </c>
      <c r="DT931">
        <f t="shared" si="339"/>
        <v>3.1693501002166015E-3</v>
      </c>
      <c r="DU931">
        <f t="shared" si="340"/>
        <v>4.3932430116282978E-2</v>
      </c>
      <c r="DV931">
        <f t="shared" si="341"/>
        <v>4.9233326204100938E-2</v>
      </c>
      <c r="DW931">
        <f t="shared" si="342"/>
        <v>0.10857733459651106</v>
      </c>
      <c r="DX931">
        <f t="shared" si="343"/>
        <v>2.1044525134887699E-3</v>
      </c>
      <c r="DY931">
        <f t="shared" si="344"/>
        <v>8.9964155065789878E-2</v>
      </c>
      <c r="DZ931">
        <f t="shared" si="345"/>
        <v>7.2224933821165904E-2</v>
      </c>
      <c r="EA931">
        <f t="shared" si="327"/>
        <v>0.13284493096671812</v>
      </c>
      <c r="EB931">
        <f t="shared" si="328"/>
        <v>0.143647801754237</v>
      </c>
      <c r="EC931">
        <f t="shared" si="329"/>
        <v>2.7203211363091579E-2</v>
      </c>
      <c r="ED931">
        <f t="shared" si="330"/>
        <v>-1.5207056557849753E-2</v>
      </c>
      <c r="EE931">
        <f t="shared" si="331"/>
        <v>0.11855998241822187</v>
      </c>
      <c r="EF931">
        <f t="shared" si="332"/>
        <v>2.9379288889136278E-2</v>
      </c>
      <c r="EG931">
        <f t="shared" si="333"/>
        <v>-1.3905255984680735E-2</v>
      </c>
      <c r="EH931">
        <f t="shared" si="334"/>
        <v>0.11055473402181958</v>
      </c>
      <c r="EI931">
        <f t="shared" si="335"/>
        <v>0.1336386369543833</v>
      </c>
      <c r="EJ931">
        <f t="shared" si="336"/>
        <v>4.3534510788918276E-2</v>
      </c>
      <c r="EK931">
        <f t="shared" si="337"/>
        <v>-3.6722823724465465E-3</v>
      </c>
    </row>
    <row r="932" spans="1:141" x14ac:dyDescent="0.3">
      <c r="A932" s="6">
        <f>('Base original'!A932-MIN('Base original'!A:A))/(MAX('Base original'!A:A)-MIN('Base original'!A:A))</f>
        <v>0.16814159292035399</v>
      </c>
      <c r="B932" s="6">
        <f>('Base original'!B932-MIN('Base original'!B:B))/(MAX('Base original'!B:B)-MIN('Base original'!B:B))</f>
        <v>0.26712328767123289</v>
      </c>
      <c r="C932" s="6">
        <f>('Base original'!C932-MIN('Base original'!C:C))/(MAX('Base original'!C:C)-MIN('Base original'!C:C))</f>
        <v>0.15</v>
      </c>
      <c r="D932" s="6">
        <f>('Base original'!D932-MIN('Base original'!D:D))/(MAX('Base original'!D:D)-MIN('Base original'!D:D))</f>
        <v>0.14383561643835618</v>
      </c>
      <c r="E932" s="6">
        <f>('Base original'!E932-MIN('Base original'!E:E))/(MAX('Base original'!E:E)-MIN('Base original'!E:E))</f>
        <v>8.6811352253756274E-2</v>
      </c>
      <c r="F932" s="6">
        <f>('Base original'!F932-MIN('Base original'!F:F))/(MAX('Base original'!F:F)-MIN('Base original'!F:F))</f>
        <v>0.16417910447761194</v>
      </c>
      <c r="G932" s="6">
        <f>('Base original'!G932-MIN('Base original'!G:G))/(MAX('Base original'!G:G)-MIN('Base original'!G:G))</f>
        <v>7.4204946996466431E-2</v>
      </c>
      <c r="H932" s="6">
        <f>('Base original'!H932-MIN('Base original'!H:H))/(MAX('Base original'!H:H)-MIN('Base original'!H:H))</f>
        <v>0.20778267254038227</v>
      </c>
      <c r="I932" s="6">
        <f>('Base original'!I932-MIN('Base original'!I:I))/(MAX('Base original'!I:I)-MIN('Base original'!I:I))</f>
        <v>0.46456692913385833</v>
      </c>
      <c r="J932" s="6">
        <f>('Base original'!J932-MIN('Base original'!J:J))/(MAX('Base original'!J:J)-MIN('Base original'!J:J))</f>
        <v>0.155688622754491</v>
      </c>
      <c r="K932" s="6">
        <f>('Base original'!K932-MIN('Base original'!K:K))/(MAX('Base original'!K:K)-MIN('Base original'!K:K))</f>
        <v>0.67692307692307696</v>
      </c>
      <c r="L932" s="6">
        <f>'Base original'!L932</f>
        <v>6</v>
      </c>
      <c r="M932">
        <v>1311</v>
      </c>
      <c r="O932">
        <v>0.59767997169632747</v>
      </c>
      <c r="P932" t="str">
        <f>IF(O932&lt;=cockpit!C$11,"treino","teste")</f>
        <v>treino</v>
      </c>
      <c r="AP932" s="6">
        <v>0.64496994161902077</v>
      </c>
      <c r="AQ932" s="6">
        <v>1.2176531633599597</v>
      </c>
      <c r="AR932" s="6">
        <v>1.4063542837539256</v>
      </c>
      <c r="AS932" s="6">
        <v>1.331816329880219</v>
      </c>
      <c r="AT932" s="6">
        <v>1.3844851776821367</v>
      </c>
      <c r="AU932" s="6">
        <v>1.2920574502192714</v>
      </c>
      <c r="AV932" s="6">
        <v>1.3393809540331443</v>
      </c>
      <c r="AW932" s="6">
        <v>1.309398016440853</v>
      </c>
      <c r="AX932" s="6">
        <v>0.86038025070203705</v>
      </c>
      <c r="AY932" s="6">
        <v>0.82245001694117792</v>
      </c>
      <c r="AZ932" s="6">
        <v>0.95033120356078138</v>
      </c>
      <c r="BA932" s="6">
        <v>1.2434457244334949</v>
      </c>
      <c r="BB932" s="6">
        <v>1.0214750955283614</v>
      </c>
      <c r="BC932" s="6">
        <v>1.2534194915469881</v>
      </c>
      <c r="BD932" s="6">
        <v>0.98715156403912563</v>
      </c>
      <c r="BE932" s="6">
        <v>1.6826371914043872</v>
      </c>
      <c r="BF932" s="6">
        <v>1.0052343862318243</v>
      </c>
      <c r="BG932" s="6">
        <v>1.0442127305762114</v>
      </c>
      <c r="BH932" s="6">
        <v>1.0518450809880688</v>
      </c>
      <c r="BI932" s="6">
        <v>1.0017061847242625</v>
      </c>
      <c r="BL932" s="8">
        <f>IF(BL$1&lt;=cockpit!$C$15,1/(1+EXP(-(AP932+T$14))),0)</f>
        <v>0.69063901868852984</v>
      </c>
      <c r="BM932" s="8">
        <f>IF(BM$1&lt;=cockpit!$C$15,1/(1+EXP(-(AQ932+U$14))),0)</f>
        <v>0.79203009417737857</v>
      </c>
      <c r="BN932" s="8">
        <f>IF(BN$1&lt;=cockpit!$C$15,1/(1+EXP(-(AR932+V$14))),0)</f>
        <v>0.82610750073781847</v>
      </c>
      <c r="BO932" s="8">
        <f>IF(BO$1&lt;=cockpit!$C$15,1/(1+EXP(-(AS932+W$14))),0)</f>
        <v>0.80219643153379072</v>
      </c>
      <c r="BP932" s="8">
        <f>IF(BP$1&lt;=cockpit!$C$15,1/(1+EXP(-(AT932+X$14))),0)</f>
        <v>0.81637905399929356</v>
      </c>
      <c r="BQ932" s="8">
        <f>IF(BQ$1&lt;=cockpit!$C$15,1/(1+EXP(-(AU932+Y$14))),0)</f>
        <v>0.85067784397981749</v>
      </c>
      <c r="BR932" s="8">
        <f>IF(BR$1&lt;=cockpit!$C$15,1/(1+EXP(-(AV932+Z$14))),0)</f>
        <v>0.85016503181203407</v>
      </c>
      <c r="BS932" s="8">
        <f>IF(BS$1&lt;=cockpit!$C$15,1/(1+EXP(-(AW932+AA$14))),0)</f>
        <v>0.80505026763260989</v>
      </c>
      <c r="BT932" s="8">
        <f>IF(BT$1&lt;=cockpit!$C$15,1/(1+EXP(-(AX932+AB$14))),0)</f>
        <v>0.72198677031554703</v>
      </c>
      <c r="BU932" s="8">
        <f>IF(BU$1&lt;=cockpit!$C$15,1/(1+EXP(-(AY932+AC$14))),0)</f>
        <v>0.703291869975747</v>
      </c>
      <c r="BV932" s="8">
        <f>IF(BV$1&lt;=cockpit!$C$15,1/(1+EXP(-(AZ932+AD$14))),0)</f>
        <v>0.79008697691199781</v>
      </c>
      <c r="BW932" s="8">
        <f>IF(BW$1&lt;=cockpit!$C$15,1/(1+EXP(-(BA932+AE$14))),0)</f>
        <v>0.84153758332341999</v>
      </c>
      <c r="BX932" s="8">
        <f>IF(BX$1&lt;=cockpit!$C$15,1/(1+EXP(-(BB932+AF$14))),0)</f>
        <v>0.85215830457250474</v>
      </c>
      <c r="BY932" s="8">
        <f>IF(BY$1&lt;=cockpit!$C$15,1/(1+EXP(-(BC932+AG$14))),0)</f>
        <v>0.77291117829510114</v>
      </c>
      <c r="BZ932" s="8">
        <f>IF(BZ$1&lt;=cockpit!$C$15,1/(1+EXP(-(BD932+AH$14))),0)</f>
        <v>0.78443073624210657</v>
      </c>
      <c r="CA932" s="8">
        <f>IF(CA$1&lt;=cockpit!$C$15,1/(1+EXP(-(BE932+AI$14))),0)</f>
        <v>0.93423803483712653</v>
      </c>
      <c r="CB932" s="8">
        <f>IF(CB$1&lt;=cockpit!$C$15,1/(1+EXP(-(BF932+AJ$14))),0)</f>
        <v>0.8050621443335183</v>
      </c>
      <c r="CC932" s="8">
        <f>IF(CC$1&lt;=cockpit!$C$15,1/(1+EXP(-(BG932+AK$14))),0)</f>
        <v>0.77410599046577577</v>
      </c>
      <c r="CD932" s="8">
        <f>IF(CD$1&lt;=cockpit!$C$15,1/(1+EXP(-(BH932+AL$14))),0)</f>
        <v>0.87898572584613976</v>
      </c>
      <c r="CE932" s="8">
        <f>IF(CE$1&lt;=cockpit!$C$15,1/(1+EXP(-(BI932+AM$14))),0)</f>
        <v>0.82395241717604117</v>
      </c>
      <c r="CH932" s="6">
        <v>5.4276188380875228</v>
      </c>
      <c r="CK932" s="9">
        <f t="shared" si="323"/>
        <v>5.4276188380875228</v>
      </c>
      <c r="CM932" s="9">
        <f t="shared" si="324"/>
        <v>0.32762019451227747</v>
      </c>
      <c r="CP932">
        <f t="shared" si="325"/>
        <v>-0.57238116191247723</v>
      </c>
      <c r="CV932">
        <v>4.4883725424546682E-2</v>
      </c>
      <c r="CW932">
        <v>-0.23477050668287555</v>
      </c>
      <c r="CX932">
        <v>-9.6886623214643471E-3</v>
      </c>
      <c r="CY932">
        <v>-0.15328498586818562</v>
      </c>
      <c r="CZ932">
        <v>-0.18321948382496356</v>
      </c>
      <c r="DA932">
        <v>-0.43157193838880986</v>
      </c>
      <c r="DB932">
        <v>-7.6010119500954628E-3</v>
      </c>
      <c r="DC932">
        <v>-0.35984521445041601</v>
      </c>
      <c r="DD932">
        <v>-0.15583492267396593</v>
      </c>
      <c r="DE932">
        <v>-0.33828380281540843</v>
      </c>
      <c r="DF932">
        <v>-0.41694316360515049</v>
      </c>
      <c r="DG932">
        <v>-0.11391036943773117</v>
      </c>
      <c r="DH932">
        <v>5.8768354376921891E-2</v>
      </c>
      <c r="DI932">
        <v>-0.28469425979580121</v>
      </c>
      <c r="DJ932">
        <v>-7.8862929104372925E-2</v>
      </c>
      <c r="DK932">
        <v>0.10325328566417051</v>
      </c>
      <c r="DL932">
        <v>-0.37952874425787864</v>
      </c>
      <c r="DM932">
        <v>-0.34049240504615436</v>
      </c>
      <c r="DN932">
        <v>-0.22747111549564025</v>
      </c>
      <c r="DO932">
        <v>1.2122606508124063E-2</v>
      </c>
      <c r="DR932">
        <f t="shared" si="326"/>
        <v>2.3474984897567507E-2</v>
      </c>
      <c r="DS932">
        <f t="shared" si="338"/>
        <v>-8.7496228049496291E-2</v>
      </c>
      <c r="DT932">
        <f t="shared" si="339"/>
        <v>-3.076599814107849E-3</v>
      </c>
      <c r="DU932">
        <f t="shared" si="340"/>
        <v>-5.4643167455441309E-2</v>
      </c>
      <c r="DV932">
        <f t="shared" si="341"/>
        <v>-6.1108322350432051E-2</v>
      </c>
      <c r="DW932">
        <f t="shared" si="342"/>
        <v>-0.11926369925897257</v>
      </c>
      <c r="DX932">
        <f t="shared" si="343"/>
        <v>-2.1071481142159289E-3</v>
      </c>
      <c r="DY932">
        <f t="shared" si="344"/>
        <v>-0.12662739585398708</v>
      </c>
      <c r="DZ932">
        <f t="shared" si="345"/>
        <v>-7.4603647833572123E-2</v>
      </c>
      <c r="EA932">
        <f t="shared" si="327"/>
        <v>-0.17096205284329505</v>
      </c>
      <c r="EB932">
        <f t="shared" si="328"/>
        <v>-0.15667163424742667</v>
      </c>
      <c r="EC932">
        <f t="shared" si="329"/>
        <v>-3.3240697030034683E-2</v>
      </c>
      <c r="ED932">
        <f t="shared" si="330"/>
        <v>1.6092316566677155E-2</v>
      </c>
      <c r="EE932">
        <f t="shared" si="331"/>
        <v>-0.11462027493589219</v>
      </c>
      <c r="EF932">
        <f t="shared" si="332"/>
        <v>-3.0336078338200512E-2</v>
      </c>
      <c r="EG932">
        <f t="shared" si="333"/>
        <v>1.3133745066886979E-2</v>
      </c>
      <c r="EH932">
        <f t="shared" si="334"/>
        <v>-0.13354665554146855</v>
      </c>
      <c r="EI932">
        <f t="shared" si="335"/>
        <v>-0.13645570748320099</v>
      </c>
      <c r="EJ932">
        <f t="shared" si="336"/>
        <v>-5.1723313453264655E-2</v>
      </c>
      <c r="EK932">
        <f t="shared" si="337"/>
        <v>3.8925982165160257E-3</v>
      </c>
    </row>
    <row r="933" spans="1:141" x14ac:dyDescent="0.3">
      <c r="A933" s="6">
        <f>('Base original'!A933-MIN('Base original'!A:A))/(MAX('Base original'!A:A)-MIN('Base original'!A:A))</f>
        <v>0.30088495575221241</v>
      </c>
      <c r="B933" s="6">
        <f>('Base original'!B933-MIN('Base original'!B:B))/(MAX('Base original'!B:B)-MIN('Base original'!B:B))</f>
        <v>0.72602739726027399</v>
      </c>
      <c r="C933" s="6">
        <f>('Base original'!C933-MIN('Base original'!C:C))/(MAX('Base original'!C:C)-MIN('Base original'!C:C))</f>
        <v>0.21</v>
      </c>
      <c r="D933" s="6">
        <f>('Base original'!D933-MIN('Base original'!D:D))/(MAX('Base original'!D:D)-MIN('Base original'!D:D))</f>
        <v>6.8493150684931503E-2</v>
      </c>
      <c r="E933" s="6">
        <f>('Base original'!E933-MIN('Base original'!E:E))/(MAX('Base original'!E:E)-MIN('Base original'!E:E))</f>
        <v>0.11853088480801337</v>
      </c>
      <c r="F933" s="6">
        <f>('Base original'!F933-MIN('Base original'!F:F))/(MAX('Base original'!F:F)-MIN('Base original'!F:F))</f>
        <v>0.19402985074626866</v>
      </c>
      <c r="G933" s="6">
        <f>('Base original'!G933-MIN('Base original'!G:G))/(MAX('Base original'!G:G)-MIN('Base original'!G:G))</f>
        <v>0.12367491166077739</v>
      </c>
      <c r="H933" s="6">
        <f>('Base original'!H933-MIN('Base original'!H:H))/(MAX('Base original'!H:H)-MIN('Base original'!H:H))</f>
        <v>0.38546255506607857</v>
      </c>
      <c r="I933" s="6">
        <f>('Base original'!I933-MIN('Base original'!I:I))/(MAX('Base original'!I:I)-MIN('Base original'!I:I))</f>
        <v>0.47244094488188965</v>
      </c>
      <c r="J933" s="6">
        <f>('Base original'!J933-MIN('Base original'!J:J))/(MAX('Base original'!J:J)-MIN('Base original'!J:J))</f>
        <v>8.3832335329341298E-2</v>
      </c>
      <c r="K933" s="6">
        <f>('Base original'!K933-MIN('Base original'!K:K))/(MAX('Base original'!K:K)-MIN('Base original'!K:K))</f>
        <v>0.32307692307692304</v>
      </c>
      <c r="L933" s="6">
        <f>'Base original'!L933</f>
        <v>5</v>
      </c>
      <c r="M933">
        <v>1312</v>
      </c>
      <c r="O933">
        <v>0.75365280714787197</v>
      </c>
      <c r="P933" t="str">
        <f>IF(O933&lt;=cockpit!C$11,"treino","teste")</f>
        <v>treino</v>
      </c>
      <c r="AP933" s="6">
        <v>0.71698934334930009</v>
      </c>
      <c r="AQ933" s="6">
        <v>1.7490369418222824</v>
      </c>
      <c r="AR933" s="6">
        <v>1.3933146209197489</v>
      </c>
      <c r="AS933" s="6">
        <v>1.847441774824337</v>
      </c>
      <c r="AT933" s="6">
        <v>1.9517832818663912</v>
      </c>
      <c r="AU933" s="6">
        <v>1.5752382351215257</v>
      </c>
      <c r="AV933" s="6">
        <v>1.3924148697527907</v>
      </c>
      <c r="AW933" s="6">
        <v>1.9198845010395835</v>
      </c>
      <c r="AX933" s="6">
        <v>1.1111502263682624</v>
      </c>
      <c r="AY933" s="6">
        <v>1.2288474900654347</v>
      </c>
      <c r="AZ933" s="6">
        <v>1.4101607562457006</v>
      </c>
      <c r="BA933" s="6">
        <v>1.4596560633579676</v>
      </c>
      <c r="BB933" s="6">
        <v>1.2810852594206943</v>
      </c>
      <c r="BC933" s="6">
        <v>1.5483673115715537</v>
      </c>
      <c r="BD933" s="6">
        <v>1.2252120531109543</v>
      </c>
      <c r="BE933" s="6">
        <v>2.0624002766438365</v>
      </c>
      <c r="BF933" s="6">
        <v>1.4558007722209476</v>
      </c>
      <c r="BG933" s="6">
        <v>1.0872255314271206</v>
      </c>
      <c r="BH933" s="6">
        <v>1.2513666235314409</v>
      </c>
      <c r="BI933" s="6">
        <v>1.2414410918473915</v>
      </c>
      <c r="BL933" s="8">
        <f>IF(BL$1&lt;=cockpit!$C$15,1/(1+EXP(-(AP933+T$14))),0)</f>
        <v>0.70581157871537759</v>
      </c>
      <c r="BM933" s="8">
        <f>IF(BM$1&lt;=cockpit!$C$15,1/(1+EXP(-(AQ933+U$14))),0)</f>
        <v>0.86629501910288798</v>
      </c>
      <c r="BN933" s="8">
        <f>IF(BN$1&lt;=cockpit!$C$15,1/(1+EXP(-(AR933+V$14))),0)</f>
        <v>0.82422632963475262</v>
      </c>
      <c r="BO933" s="8">
        <f>IF(BO$1&lt;=cockpit!$C$15,1/(1+EXP(-(AS933+W$14))),0)</f>
        <v>0.8716586623580499</v>
      </c>
      <c r="BP933" s="8">
        <f>IF(BP$1&lt;=cockpit!$C$15,1/(1+EXP(-(AT933+X$14))),0)</f>
        <v>0.88688429761009713</v>
      </c>
      <c r="BQ933" s="8">
        <f>IF(BQ$1&lt;=cockpit!$C$15,1/(1+EXP(-(AU933+Y$14))),0)</f>
        <v>0.88320202002959103</v>
      </c>
      <c r="BR933" s="8">
        <f>IF(BR$1&lt;=cockpit!$C$15,1/(1+EXP(-(AV933+Z$14))),0)</f>
        <v>0.85679603209763555</v>
      </c>
      <c r="BS933" s="8">
        <f>IF(BS$1&lt;=cockpit!$C$15,1/(1+EXP(-(AW933+AA$14))),0)</f>
        <v>0.88377242424527469</v>
      </c>
      <c r="BT933" s="8">
        <f>IF(BT$1&lt;=cockpit!$C$15,1/(1+EXP(-(AX933+AB$14))),0)</f>
        <v>0.76943223752036061</v>
      </c>
      <c r="BU933" s="8">
        <f>IF(BU$1&lt;=cockpit!$C$15,1/(1+EXP(-(AY933+AC$14))),0)</f>
        <v>0.78064353574623446</v>
      </c>
      <c r="BV933" s="8">
        <f>IF(BV$1&lt;=cockpit!$C$15,1/(1+EXP(-(AZ933+AD$14))),0)</f>
        <v>0.85634753164831789</v>
      </c>
      <c r="BW933" s="8">
        <f>IF(BW$1&lt;=cockpit!$C$15,1/(1+EXP(-(BA933+AE$14))),0)</f>
        <v>0.86829003924721326</v>
      </c>
      <c r="BX933" s="8">
        <f>IF(BX$1&lt;=cockpit!$C$15,1/(1+EXP(-(BB933+AF$14))),0)</f>
        <v>0.88197220570839618</v>
      </c>
      <c r="BY933" s="8">
        <f>IF(BY$1&lt;=cockpit!$C$15,1/(1+EXP(-(BC933+AG$14))),0)</f>
        <v>0.82050471706189088</v>
      </c>
      <c r="BZ933" s="8">
        <f>IF(BZ$1&lt;=cockpit!$C$15,1/(1+EXP(-(BD933+AH$14))),0)</f>
        <v>0.82196775768545149</v>
      </c>
      <c r="CA933" s="8">
        <f>IF(CA$1&lt;=cockpit!$C$15,1/(1+EXP(-(BE933+AI$14))),0)</f>
        <v>0.95406273255395146</v>
      </c>
      <c r="CB933" s="8">
        <f>IF(CB$1&lt;=cockpit!$C$15,1/(1+EXP(-(BF933+AJ$14))),0)</f>
        <v>0.86631995002153717</v>
      </c>
      <c r="CC933" s="8">
        <f>IF(CC$1&lt;=cockpit!$C$15,1/(1+EXP(-(BG933+AK$14))),0)</f>
        <v>0.78153868499292622</v>
      </c>
      <c r="CD933" s="8">
        <f>IF(CD$1&lt;=cockpit!$C$15,1/(1+EXP(-(BH933+AL$14))),0)</f>
        <v>0.89865618676039727</v>
      </c>
      <c r="CE933" s="8">
        <f>IF(CE$1&lt;=cockpit!$C$15,1/(1+EXP(-(BI933+AM$14))),0)</f>
        <v>0.85607841477291924</v>
      </c>
      <c r="CH933" s="6">
        <v>5.7587383836211581</v>
      </c>
      <c r="CK933" s="9">
        <f t="shared" si="323"/>
        <v>5.7587383836211581</v>
      </c>
      <c r="CM933" s="9">
        <f t="shared" si="324"/>
        <v>0.57568393478004765</v>
      </c>
      <c r="CP933">
        <f t="shared" si="325"/>
        <v>0.75873838362115809</v>
      </c>
      <c r="CV933">
        <v>-5.9497075630039295E-2</v>
      </c>
      <c r="CW933">
        <v>0.31120764730849587</v>
      </c>
      <c r="CX933">
        <v>1.28431200717314E-2</v>
      </c>
      <c r="CY933">
        <v>0.20319187658521007</v>
      </c>
      <c r="CZ933">
        <v>0.24287251966987802</v>
      </c>
      <c r="DA933">
        <v>0.57208415779317001</v>
      </c>
      <c r="DB933">
        <v>1.0075767521123271E-2</v>
      </c>
      <c r="DC933">
        <v>0.47700447627182113</v>
      </c>
      <c r="DD933">
        <v>0.20657202788838955</v>
      </c>
      <c r="DE933">
        <v>0.44842304889242457</v>
      </c>
      <c r="DF933">
        <v>0.55269251167989542</v>
      </c>
      <c r="DG933">
        <v>0.15099757877441961</v>
      </c>
      <c r="DH933">
        <v>-7.7902295140243202E-2</v>
      </c>
      <c r="DI933">
        <v>0.37738569484353168</v>
      </c>
      <c r="DJ933">
        <v>0.10453930935873718</v>
      </c>
      <c r="DK933">
        <v>-0.13687073628811308</v>
      </c>
      <c r="DL933">
        <v>0.50309661658645422</v>
      </c>
      <c r="DM933">
        <v>0.45135073309680873</v>
      </c>
      <c r="DN933">
        <v>0.30153170295645532</v>
      </c>
      <c r="DO933">
        <v>-1.6069513602643394E-2</v>
      </c>
      <c r="DR933">
        <f t="shared" si="326"/>
        <v>-2.9857418376780454E-2</v>
      </c>
      <c r="DS933">
        <f t="shared" si="338"/>
        <v>7.7656559145257528E-2</v>
      </c>
      <c r="DT933">
        <f t="shared" si="339"/>
        <v>4.1181587487610794E-3</v>
      </c>
      <c r="DU933">
        <f t="shared" si="340"/>
        <v>4.8808959696488241E-2</v>
      </c>
      <c r="DV933">
        <f t="shared" si="341"/>
        <v>5.1837798041919313E-2</v>
      </c>
      <c r="DW933">
        <f t="shared" si="342"/>
        <v>0.12583230857793345</v>
      </c>
      <c r="DX933">
        <f t="shared" si="343"/>
        <v>2.679152220067121E-3</v>
      </c>
      <c r="DY933">
        <f t="shared" si="344"/>
        <v>0.10443836618567423</v>
      </c>
      <c r="DZ933">
        <f t="shared" si="345"/>
        <v>8.4276023088033919E-2</v>
      </c>
      <c r="EA933">
        <f t="shared" si="327"/>
        <v>0.17515210126935329</v>
      </c>
      <c r="EB933">
        <f t="shared" si="328"/>
        <v>0.14738590691339293</v>
      </c>
      <c r="EC933">
        <f t="shared" si="329"/>
        <v>3.7156337772546733E-2</v>
      </c>
      <c r="ED933">
        <f t="shared" si="330"/>
        <v>-1.730404951716941E-2</v>
      </c>
      <c r="EE933">
        <f t="shared" si="331"/>
        <v>0.12331908177724273</v>
      </c>
      <c r="EF933">
        <f t="shared" si="332"/>
        <v>3.3909311794113633E-2</v>
      </c>
      <c r="EG933">
        <f t="shared" si="333"/>
        <v>-1.2286106155264242E-2</v>
      </c>
      <c r="EH933">
        <f t="shared" si="334"/>
        <v>0.12551744617736416</v>
      </c>
      <c r="EI933">
        <f t="shared" si="335"/>
        <v>0.17566447938928459</v>
      </c>
      <c r="EJ933">
        <f t="shared" si="336"/>
        <v>5.8019843175785422E-2</v>
      </c>
      <c r="EK933">
        <f t="shared" si="337"/>
        <v>-4.292645115298181E-3</v>
      </c>
    </row>
    <row r="934" spans="1:141" x14ac:dyDescent="0.3">
      <c r="A934" s="6">
        <f>('Base original'!A934-MIN('Base original'!A:A))/(MAX('Base original'!A:A)-MIN('Base original'!A:A))</f>
        <v>0.25663716814159293</v>
      </c>
      <c r="B934" s="6">
        <f>('Base original'!B934-MIN('Base original'!B:B))/(MAX('Base original'!B:B)-MIN('Base original'!B:B))</f>
        <v>0.34931506849315069</v>
      </c>
      <c r="C934" s="6">
        <f>('Base original'!C934-MIN('Base original'!C:C))/(MAX('Base original'!C:C)-MIN('Base original'!C:C))</f>
        <v>0.27</v>
      </c>
      <c r="D934" s="6">
        <f>('Base original'!D934-MIN('Base original'!D:D))/(MAX('Base original'!D:D)-MIN('Base original'!D:D))</f>
        <v>7.5342465753424667E-2</v>
      </c>
      <c r="E934" s="6">
        <f>('Base original'!E934-MIN('Base original'!E:E))/(MAX('Base original'!E:E)-MIN('Base original'!E:E))</f>
        <v>0.11853088480801337</v>
      </c>
      <c r="F934" s="6">
        <f>('Base original'!F934-MIN('Base original'!F:F))/(MAX('Base original'!F:F)-MIN('Base original'!F:F))</f>
        <v>0.23880597014925373</v>
      </c>
      <c r="G934" s="6">
        <f>('Base original'!G934-MIN('Base original'!G:G))/(MAX('Base original'!G:G)-MIN('Base original'!G:G))</f>
        <v>0.30035335689045939</v>
      </c>
      <c r="H934" s="6">
        <f>('Base original'!H934-MIN('Base original'!H:H))/(MAX('Base original'!H:H)-MIN('Base original'!H:H))</f>
        <v>0.44713656387665601</v>
      </c>
      <c r="I934" s="6">
        <f>('Base original'!I934-MIN('Base original'!I:I))/(MAX('Base original'!I:I)-MIN('Base original'!I:I))</f>
        <v>0.40944881889763762</v>
      </c>
      <c r="J934" s="6">
        <f>('Base original'!J934-MIN('Base original'!J:J))/(MAX('Base original'!J:J)-MIN('Base original'!J:J))</f>
        <v>0.1497005988023952</v>
      </c>
      <c r="K934" s="6">
        <f>('Base original'!K934-MIN('Base original'!K:K))/(MAX('Base original'!K:K)-MIN('Base original'!K:K))</f>
        <v>0.21538461538461545</v>
      </c>
      <c r="L934" s="6">
        <f>'Base original'!L934</f>
        <v>6</v>
      </c>
      <c r="M934">
        <v>1315</v>
      </c>
      <c r="O934">
        <v>0.70667783848202814</v>
      </c>
      <c r="P934" t="str">
        <f>IF(O934&lt;=cockpit!C$11,"treino","teste")</f>
        <v>treino</v>
      </c>
      <c r="AP934" s="6">
        <v>0.97765255539623086</v>
      </c>
      <c r="AQ934" s="6">
        <v>1.5606603264639272</v>
      </c>
      <c r="AR934" s="6">
        <v>1.3989121079007332</v>
      </c>
      <c r="AS934" s="6">
        <v>1.7169242310332495</v>
      </c>
      <c r="AT934" s="6">
        <v>1.7643574502081762</v>
      </c>
      <c r="AU934" s="6">
        <v>1.4398875593164229</v>
      </c>
      <c r="AV934" s="6">
        <v>1.4387735819726795</v>
      </c>
      <c r="AW934" s="6">
        <v>1.7346428356069257</v>
      </c>
      <c r="AX934" s="6">
        <v>0.95424551391724632</v>
      </c>
      <c r="AY934" s="6">
        <v>1.1824291562381521</v>
      </c>
      <c r="AZ934" s="6">
        <v>1.144673405518984</v>
      </c>
      <c r="BA934" s="6">
        <v>1.5042558356495568</v>
      </c>
      <c r="BB934" s="6">
        <v>1.1897500390852009</v>
      </c>
      <c r="BC934" s="6">
        <v>1.288824392198253</v>
      </c>
      <c r="BD934" s="6">
        <v>1.1086934335506518</v>
      </c>
      <c r="BE934" s="6">
        <v>1.7318338874118777</v>
      </c>
      <c r="BF934" s="6">
        <v>1.2405999776958769</v>
      </c>
      <c r="BG934" s="6">
        <v>1.0887424642630659</v>
      </c>
      <c r="BH934" s="6">
        <v>1.2704388420743447</v>
      </c>
      <c r="BI934" s="6">
        <v>1.1946593831428447</v>
      </c>
      <c r="BL934" s="8">
        <f>IF(BL$1&lt;=cockpit!$C$15,1/(1+EXP(-(AP934+T$14))),0)</f>
        <v>0.75690603789076583</v>
      </c>
      <c r="BM934" s="8">
        <f>IF(BM$1&lt;=cockpit!$C$15,1/(1+EXP(-(AQ934+U$14))),0)</f>
        <v>0.84293275577062254</v>
      </c>
      <c r="BN934" s="8">
        <f>IF(BN$1&lt;=cockpit!$C$15,1/(1+EXP(-(AR934+V$14))),0)</f>
        <v>0.82503580716754776</v>
      </c>
      <c r="BO934" s="8">
        <f>IF(BO$1&lt;=cockpit!$C$15,1/(1+EXP(-(AS934+W$14))),0)</f>
        <v>0.85633616775795662</v>
      </c>
      <c r="BP934" s="8">
        <f>IF(BP$1&lt;=cockpit!$C$15,1/(1+EXP(-(AT934+X$14))),0)</f>
        <v>0.86667536926638866</v>
      </c>
      <c r="BQ934" s="8">
        <f>IF(BQ$1&lt;=cockpit!$C$15,1/(1+EXP(-(AU934+Y$14))),0)</f>
        <v>0.86849963194821811</v>
      </c>
      <c r="BR934" s="8">
        <f>IF(BR$1&lt;=cockpit!$C$15,1/(1+EXP(-(AV934+Z$14))),0)</f>
        <v>0.86239054946323579</v>
      </c>
      <c r="BS934" s="8">
        <f>IF(BS$1&lt;=cockpit!$C$15,1/(1+EXP(-(AW934+AA$14))),0)</f>
        <v>0.86335124321258794</v>
      </c>
      <c r="BT934" s="8">
        <f>IF(BT$1&lt;=cockpit!$C$15,1/(1+EXP(-(AX934+AB$14))),0)</f>
        <v>0.74042974902558856</v>
      </c>
      <c r="BU934" s="8">
        <f>IF(BU$1&lt;=cockpit!$C$15,1/(1+EXP(-(AY934+AC$14))),0)</f>
        <v>0.77259144828053117</v>
      </c>
      <c r="BV934" s="8">
        <f>IF(BV$1&lt;=cockpit!$C$15,1/(1+EXP(-(AZ934+AD$14))),0)</f>
        <v>0.8205078450109986</v>
      </c>
      <c r="BW934" s="8">
        <f>IF(BW$1&lt;=cockpit!$C$15,1/(1+EXP(-(BA934+AE$14))),0)</f>
        <v>0.87330733435143615</v>
      </c>
      <c r="BX934" s="8">
        <f>IF(BX$1&lt;=cockpit!$C$15,1/(1+EXP(-(BB934+AF$14))),0)</f>
        <v>0.87212785973557105</v>
      </c>
      <c r="BY934" s="8">
        <f>IF(BY$1&lt;=cockpit!$C$15,1/(1+EXP(-(BC934+AG$14))),0)</f>
        <v>0.77906532176164034</v>
      </c>
      <c r="BZ934" s="8">
        <f>IF(BZ$1&lt;=cockpit!$C$15,1/(1+EXP(-(BD934+AH$14))),0)</f>
        <v>0.80427299171820044</v>
      </c>
      <c r="CA934" s="8">
        <f>IF(CA$1&lt;=cockpit!$C$15,1/(1+EXP(-(BE934+AI$14))),0)</f>
        <v>0.93719674457104307</v>
      </c>
      <c r="CB934" s="8">
        <f>IF(CB$1&lt;=cockpit!$C$15,1/(1+EXP(-(BF934+AJ$14))),0)</f>
        <v>0.83937757962605086</v>
      </c>
      <c r="CC934" s="8">
        <f>IF(CC$1&lt;=cockpit!$C$15,1/(1+EXP(-(BG934+AK$14))),0)</f>
        <v>0.78179756937759248</v>
      </c>
      <c r="CD934" s="8">
        <f>IF(CD$1&lt;=cockpit!$C$15,1/(1+EXP(-(BH934+AL$14))),0)</f>
        <v>0.90037999676317004</v>
      </c>
      <c r="CE934" s="8">
        <f>IF(CE$1&lt;=cockpit!$C$15,1/(1+EXP(-(BI934+AM$14))),0)</f>
        <v>0.85021797217747164</v>
      </c>
      <c r="CH934" s="6">
        <v>5.6370801439333675</v>
      </c>
      <c r="CK934" s="9">
        <f t="shared" si="323"/>
        <v>5.6370801439333675</v>
      </c>
      <c r="CM934" s="9">
        <f t="shared" si="324"/>
        <v>0.13171082192742523</v>
      </c>
      <c r="CP934">
        <f t="shared" si="325"/>
        <v>-0.36291985606663246</v>
      </c>
      <c r="CV934">
        <v>2.8458650030312341E-2</v>
      </c>
      <c r="CW934">
        <v>-0.14885688796841978</v>
      </c>
      <c r="CX934">
        <v>-6.1431230955181389E-3</v>
      </c>
      <c r="CY934">
        <v>-9.7190768512685821E-2</v>
      </c>
      <c r="CZ934">
        <v>-0.1161708195919384</v>
      </c>
      <c r="DA934">
        <v>-0.27363937911432196</v>
      </c>
      <c r="DB934">
        <v>-4.8194426135065738E-3</v>
      </c>
      <c r="DC934">
        <v>-0.2281608517622401</v>
      </c>
      <c r="DD934">
        <v>-9.8807562984818187E-2</v>
      </c>
      <c r="DE934">
        <v>-0.21448977918356762</v>
      </c>
      <c r="DF934">
        <v>-0.26436396407239809</v>
      </c>
      <c r="DG934">
        <v>-7.2225184250839597E-2</v>
      </c>
      <c r="DH934">
        <v>3.7262237353308698E-2</v>
      </c>
      <c r="DI934">
        <v>-0.18051118147016773</v>
      </c>
      <c r="DJ934">
        <v>-5.000325794077843E-2</v>
      </c>
      <c r="DK934">
        <v>6.5468030859788473E-2</v>
      </c>
      <c r="DL934">
        <v>-0.2406412481832878</v>
      </c>
      <c r="DM934">
        <v>-0.21589014952596772</v>
      </c>
      <c r="DN934">
        <v>-0.14422868883238577</v>
      </c>
      <c r="DO934">
        <v>7.6863721272391206E-3</v>
      </c>
      <c r="DR934">
        <f t="shared" si="326"/>
        <v>1.2154497326495104E-2</v>
      </c>
      <c r="DS934">
        <f t="shared" si="338"/>
        <v>-4.3088765184139358E-2</v>
      </c>
      <c r="DT934">
        <f t="shared" si="339"/>
        <v>-1.9615969838220667E-3</v>
      </c>
      <c r="DU934">
        <f t="shared" si="340"/>
        <v>-2.5919647418866664E-2</v>
      </c>
      <c r="DV934">
        <f t="shared" si="341"/>
        <v>-2.8911873821304255E-2</v>
      </c>
      <c r="DW934">
        <f t="shared" si="342"/>
        <v>-6.7235491092821856E-2</v>
      </c>
      <c r="DX934">
        <f t="shared" si="343"/>
        <v>-1.2351389953207154E-3</v>
      </c>
      <c r="DY934">
        <f t="shared" si="344"/>
        <v>-5.8095372652848441E-2</v>
      </c>
      <c r="DZ934">
        <f t="shared" si="345"/>
        <v>-4.4637678814341566E-2</v>
      </c>
      <c r="EA934">
        <f t="shared" si="327"/>
        <v>-8.6461356356207011E-2</v>
      </c>
      <c r="EB934">
        <f t="shared" si="328"/>
        <v>-8.6385386739721487E-2</v>
      </c>
      <c r="EC934">
        <f t="shared" si="329"/>
        <v>-1.7141513529786996E-2</v>
      </c>
      <c r="ED934">
        <f t="shared" si="330"/>
        <v>8.9203186478462124E-3</v>
      </c>
      <c r="EE934">
        <f t="shared" si="331"/>
        <v>-7.0951223966961102E-2</v>
      </c>
      <c r="EF934">
        <f t="shared" si="332"/>
        <v>-1.7658398264981692E-2</v>
      </c>
      <c r="EG934">
        <f t="shared" si="333"/>
        <v>7.9649887208250343E-3</v>
      </c>
      <c r="EH934">
        <f t="shared" si="334"/>
        <v>-7.1096320665372026E-2</v>
      </c>
      <c r="EI934">
        <f t="shared" si="335"/>
        <v>-8.3936484024229471E-2</v>
      </c>
      <c r="EJ934">
        <f t="shared" si="336"/>
        <v>-2.7304778469042806E-2</v>
      </c>
      <c r="EK934">
        <f t="shared" si="337"/>
        <v>2.1301196941569075E-3</v>
      </c>
    </row>
    <row r="935" spans="1:141" x14ac:dyDescent="0.3">
      <c r="A935" s="6">
        <f>('Base original'!A935-MIN('Base original'!A:A))/(MAX('Base original'!A:A)-MIN('Base original'!A:A))</f>
        <v>7.0796460176991205E-2</v>
      </c>
      <c r="B935" s="6">
        <f>('Base original'!B935-MIN('Base original'!B:B))/(MAX('Base original'!B:B)-MIN('Base original'!B:B))</f>
        <v>0.42465753424657537</v>
      </c>
      <c r="C935" s="6">
        <f>('Base original'!C935-MIN('Base original'!C:C))/(MAX('Base original'!C:C)-MIN('Base original'!C:C))</f>
        <v>0</v>
      </c>
      <c r="D935" s="6">
        <f>('Base original'!D935-MIN('Base original'!D:D))/(MAX('Base original'!D:D)-MIN('Base original'!D:D))</f>
        <v>2.0547945205479447E-2</v>
      </c>
      <c r="E935" s="6">
        <f>('Base original'!E935-MIN('Base original'!E:E))/(MAX('Base original'!E:E)-MIN('Base original'!E:E))</f>
        <v>4.8414023372286973E-2</v>
      </c>
      <c r="F935" s="6">
        <f>('Base original'!F935-MIN('Base original'!F:F))/(MAX('Base original'!F:F)-MIN('Base original'!F:F))</f>
        <v>0.22388059701492538</v>
      </c>
      <c r="G935" s="6">
        <f>('Base original'!G935-MIN('Base original'!G:G))/(MAX('Base original'!G:G)-MIN('Base original'!G:G))</f>
        <v>0.14134275618374559</v>
      </c>
      <c r="H935" s="6">
        <f>('Base original'!H935-MIN('Base original'!H:H))/(MAX('Base original'!H:H)-MIN('Base original'!H:H))</f>
        <v>0.184287812041044</v>
      </c>
      <c r="I935" s="6">
        <f>('Base original'!I935-MIN('Base original'!I:I))/(MAX('Base original'!I:I)-MIN('Base original'!I:I))</f>
        <v>1</v>
      </c>
      <c r="J935" s="6">
        <f>('Base original'!J935-MIN('Base original'!J:J))/(MAX('Base original'!J:J)-MIN('Base original'!J:J))</f>
        <v>0.155688622754491</v>
      </c>
      <c r="K935" s="6">
        <f>('Base original'!K935-MIN('Base original'!K:K))/(MAX('Base original'!K:K)-MIN('Base original'!K:K))</f>
        <v>0.63076923076923075</v>
      </c>
      <c r="L935" s="6">
        <f>'Base original'!L935</f>
        <v>6</v>
      </c>
      <c r="M935">
        <v>1316</v>
      </c>
      <c r="O935">
        <v>0.80209605339049905</v>
      </c>
      <c r="P935" t="str">
        <f>IF(O935&lt;=cockpit!C$11,"treino","teste")</f>
        <v>teste</v>
      </c>
      <c r="AP935" s="6">
        <v>0.48474895951177677</v>
      </c>
      <c r="AQ935" s="6">
        <v>1.2466557040278237</v>
      </c>
      <c r="AR935" s="6">
        <v>1.5463814055188769</v>
      </c>
      <c r="AS935" s="6">
        <v>1.5588233925504458</v>
      </c>
      <c r="AT935" s="6">
        <v>1.8775815723360159</v>
      </c>
      <c r="AU935" s="6">
        <v>1.6257603547776256</v>
      </c>
      <c r="AV935" s="6">
        <v>1.3433812070114137</v>
      </c>
      <c r="AW935" s="6">
        <v>1.5864474450580721</v>
      </c>
      <c r="AX935" s="6">
        <v>0.78856478059382662</v>
      </c>
      <c r="AY935" s="6">
        <v>0.95758388334092515</v>
      </c>
      <c r="AZ935" s="6">
        <v>1.1504609520565658</v>
      </c>
      <c r="BA935" s="6">
        <v>1.6199625189403066</v>
      </c>
      <c r="BB935" s="6">
        <v>1.2315182652023344</v>
      </c>
      <c r="BC935" s="6">
        <v>1.2616115851883056</v>
      </c>
      <c r="BD935" s="6">
        <v>1.2250962028507792</v>
      </c>
      <c r="BE935" s="6">
        <v>2.134068015336819</v>
      </c>
      <c r="BF935" s="6">
        <v>0.9626995562726709</v>
      </c>
      <c r="BG935" s="6">
        <v>1.0822470798513395</v>
      </c>
      <c r="BH935" s="6">
        <v>1.3862062554569885</v>
      </c>
      <c r="BI935" s="6">
        <v>1.0890803548874597</v>
      </c>
      <c r="BL935" s="8">
        <f>IF(BL$1&lt;=cockpit!$C$15,1/(1+EXP(-(AP935+T$14))),0)</f>
        <v>0.65540588777470776</v>
      </c>
      <c r="BM935" s="8">
        <f>IF(BM$1&lt;=cockpit!$C$15,1/(1+EXP(-(AQ935+U$14))),0)</f>
        <v>0.79676689605978079</v>
      </c>
      <c r="BN935" s="8">
        <f>IF(BN$1&lt;=cockpit!$C$15,1/(1+EXP(-(AR935+V$14))),0)</f>
        <v>0.84531450274097519</v>
      </c>
      <c r="BO935" s="8">
        <f>IF(BO$1&lt;=cockpit!$C$15,1/(1+EXP(-(AS935+W$14))),0)</f>
        <v>0.83577007364951439</v>
      </c>
      <c r="BP935" s="8">
        <f>IF(BP$1&lt;=cockpit!$C$15,1/(1+EXP(-(AT935+X$14))),0)</f>
        <v>0.87922394712561225</v>
      </c>
      <c r="BQ935" s="8">
        <f>IF(BQ$1&lt;=cockpit!$C$15,1/(1+EXP(-(AU935+Y$14))),0)</f>
        <v>0.88831364137537216</v>
      </c>
      <c r="BR935" s="8">
        <f>IF(BR$1&lt;=cockpit!$C$15,1/(1+EXP(-(AV935+Z$14))),0)</f>
        <v>0.85067388838077229</v>
      </c>
      <c r="BS935" s="8">
        <f>IF(BS$1&lt;=cockpit!$C$15,1/(1+EXP(-(AW935+AA$14))),0)</f>
        <v>0.84490841267712757</v>
      </c>
      <c r="BT935" s="8">
        <f>IF(BT$1&lt;=cockpit!$C$15,1/(1+EXP(-(AX935+AB$14))),0)</f>
        <v>0.70734470195094856</v>
      </c>
      <c r="BU935" s="8">
        <f>IF(BU$1&lt;=cockpit!$C$15,1/(1+EXP(-(AY935+AC$14))),0)</f>
        <v>0.73069605310198538</v>
      </c>
      <c r="BV935" s="8">
        <f>IF(BV$1&lt;=cockpit!$C$15,1/(1+EXP(-(AZ935+AD$14))),0)</f>
        <v>0.82135862378392255</v>
      </c>
      <c r="BW935" s="8">
        <f>IF(BW$1&lt;=cockpit!$C$15,1/(1+EXP(-(BA935+AE$14))),0)</f>
        <v>0.88556612890068509</v>
      </c>
      <c r="BX935" s="8">
        <f>IF(BX$1&lt;=cockpit!$C$15,1/(1+EXP(-(BB935+AF$14))),0)</f>
        <v>0.87671393936311437</v>
      </c>
      <c r="BY935" s="8">
        <f>IF(BY$1&lt;=cockpit!$C$15,1/(1+EXP(-(BC935+AG$14))),0)</f>
        <v>0.77434583487785202</v>
      </c>
      <c r="BZ935" s="8">
        <f>IF(BZ$1&lt;=cockpit!$C$15,1/(1+EXP(-(BD935+AH$14))),0)</f>
        <v>0.82195080390102548</v>
      </c>
      <c r="CA935" s="8">
        <f>IF(CA$1&lt;=cockpit!$C$15,1/(1+EXP(-(BE935+AI$14))),0)</f>
        <v>0.95710346519488076</v>
      </c>
      <c r="CB935" s="8">
        <f>IF(CB$1&lt;=cockpit!$C$15,1/(1+EXP(-(BF935+AJ$14))),0)</f>
        <v>0.79830012910932302</v>
      </c>
      <c r="CC935" s="8">
        <f>IF(CC$1&lt;=cockpit!$C$15,1/(1+EXP(-(BG935+AK$14))),0)</f>
        <v>0.78068749294430373</v>
      </c>
      <c r="CD935" s="8">
        <f>IF(CD$1&lt;=cockpit!$C$15,1/(1+EXP(-(BH935+AL$14))),0)</f>
        <v>0.91029329432558637</v>
      </c>
      <c r="CE935" s="8">
        <f>IF(CE$1&lt;=cockpit!$C$15,1/(1+EXP(-(BI935+AM$14))),0)</f>
        <v>0.83626997795672231</v>
      </c>
      <c r="CH935" s="6">
        <v>5.5698004956005347</v>
      </c>
      <c r="CK935" s="9">
        <f t="shared" si="323"/>
        <v>5.5698004956005347</v>
      </c>
      <c r="CM935" s="9">
        <f t="shared" si="324"/>
        <v>0.18507161358554558</v>
      </c>
      <c r="CP935">
        <f t="shared" si="325"/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0</v>
      </c>
      <c r="DB935">
        <v>0</v>
      </c>
      <c r="DC935">
        <v>0</v>
      </c>
      <c r="DD935">
        <v>0</v>
      </c>
      <c r="DE935">
        <v>0</v>
      </c>
      <c r="DF935">
        <v>0</v>
      </c>
      <c r="DG935">
        <v>0</v>
      </c>
      <c r="DH935">
        <v>0</v>
      </c>
      <c r="DI935">
        <v>0</v>
      </c>
      <c r="DJ935">
        <v>0</v>
      </c>
      <c r="DK935">
        <v>0</v>
      </c>
      <c r="DL935">
        <v>0</v>
      </c>
      <c r="DM935">
        <v>0</v>
      </c>
      <c r="DN935">
        <v>0</v>
      </c>
      <c r="DO935">
        <v>0</v>
      </c>
      <c r="DR935">
        <f t="shared" si="326"/>
        <v>0</v>
      </c>
      <c r="DS935">
        <f t="shared" si="338"/>
        <v>0</v>
      </c>
      <c r="DT935">
        <f t="shared" si="339"/>
        <v>0</v>
      </c>
      <c r="DU935">
        <f t="shared" si="340"/>
        <v>0</v>
      </c>
      <c r="DV935">
        <f t="shared" si="341"/>
        <v>0</v>
      </c>
      <c r="DW935">
        <f t="shared" si="342"/>
        <v>0</v>
      </c>
      <c r="DX935">
        <f t="shared" si="343"/>
        <v>0</v>
      </c>
      <c r="DY935">
        <f t="shared" si="344"/>
        <v>0</v>
      </c>
      <c r="DZ935">
        <f t="shared" si="345"/>
        <v>0</v>
      </c>
      <c r="EA935">
        <f t="shared" si="327"/>
        <v>0</v>
      </c>
      <c r="EB935">
        <f t="shared" si="328"/>
        <v>0</v>
      </c>
      <c r="EC935">
        <f t="shared" si="329"/>
        <v>0</v>
      </c>
      <c r="ED935">
        <f t="shared" si="330"/>
        <v>0</v>
      </c>
      <c r="EE935">
        <f t="shared" si="331"/>
        <v>0</v>
      </c>
      <c r="EF935">
        <f t="shared" si="332"/>
        <v>0</v>
      </c>
      <c r="EG935">
        <f t="shared" si="333"/>
        <v>0</v>
      </c>
      <c r="EH935">
        <f t="shared" si="334"/>
        <v>0</v>
      </c>
      <c r="EI935">
        <f t="shared" si="335"/>
        <v>0</v>
      </c>
      <c r="EJ935">
        <f t="shared" si="336"/>
        <v>0</v>
      </c>
      <c r="EK935">
        <f t="shared" si="337"/>
        <v>0</v>
      </c>
    </row>
    <row r="936" spans="1:141" x14ac:dyDescent="0.3">
      <c r="A936" s="6">
        <f>('Base original'!A936-MIN('Base original'!A:A))/(MAX('Base original'!A:A)-MIN('Base original'!A:A))</f>
        <v>0.39823008849557517</v>
      </c>
      <c r="B936" s="6">
        <f>('Base original'!B936-MIN('Base original'!B:B))/(MAX('Base original'!B:B)-MIN('Base original'!B:B))</f>
        <v>0.43835616438356168</v>
      </c>
      <c r="C936" s="6">
        <f>('Base original'!C936-MIN('Base original'!C:C))/(MAX('Base original'!C:C)-MIN('Base original'!C:C))</f>
        <v>0.68</v>
      </c>
      <c r="D936" s="6">
        <f>('Base original'!D936-MIN('Base original'!D:D))/(MAX('Base original'!D:D)-MIN('Base original'!D:D))</f>
        <v>5.4794520547945202E-2</v>
      </c>
      <c r="E936" s="6">
        <f>('Base original'!E936-MIN('Base original'!E:E))/(MAX('Base original'!E:E)-MIN('Base original'!E:E))</f>
        <v>0.671118530884808</v>
      </c>
      <c r="F936" s="6">
        <f>('Base original'!F936-MIN('Base original'!F:F))/(MAX('Base original'!F:F)-MIN('Base original'!F:F))</f>
        <v>0.2537313432835821</v>
      </c>
      <c r="G936" s="6">
        <f>('Base original'!G936-MIN('Base original'!G:G))/(MAX('Base original'!G:G)-MIN('Base original'!G:G))</f>
        <v>0.20494699646643111</v>
      </c>
      <c r="H936" s="6">
        <f>('Base original'!H936-MIN('Base original'!H:H))/(MAX('Base original'!H:H)-MIN('Base original'!H:H))</f>
        <v>0.47356828193832395</v>
      </c>
      <c r="I936" s="6">
        <f>('Base original'!I936-MIN('Base original'!I:I))/(MAX('Base original'!I:I)-MIN('Base original'!I:I))</f>
        <v>0.12598425196850374</v>
      </c>
      <c r="J936" s="6">
        <f>('Base original'!J936-MIN('Base original'!J:J))/(MAX('Base original'!J:J)-MIN('Base original'!J:J))</f>
        <v>0.5988023952095809</v>
      </c>
      <c r="K936" s="6">
        <f>('Base original'!K936-MIN('Base original'!K:K))/(MAX('Base original'!K:K)-MIN('Base original'!K:K))</f>
        <v>0.10769230769230759</v>
      </c>
      <c r="L936" s="6">
        <f>'Base original'!L936</f>
        <v>6</v>
      </c>
      <c r="M936">
        <v>1319</v>
      </c>
      <c r="O936">
        <v>0.35308996749066568</v>
      </c>
      <c r="P936" t="str">
        <f>IF(O936&lt;=cockpit!C$11,"treino","teste")</f>
        <v>treino</v>
      </c>
      <c r="AP936" s="6">
        <v>1.8542073105400356</v>
      </c>
      <c r="AQ936" s="6">
        <v>2.4138420279783723</v>
      </c>
      <c r="AR936" s="6">
        <v>1.7853235312288742</v>
      </c>
      <c r="AS936" s="6">
        <v>2.6677749044502139</v>
      </c>
      <c r="AT936" s="6">
        <v>2.1799832403998116</v>
      </c>
      <c r="AU936" s="6">
        <v>1.849967057142835</v>
      </c>
      <c r="AV936" s="6">
        <v>1.9376547645293509</v>
      </c>
      <c r="AW936" s="6">
        <v>2.4933250515067416</v>
      </c>
      <c r="AX936" s="6">
        <v>1.8143081958349812</v>
      </c>
      <c r="AY936" s="6">
        <v>1.4620257914573112</v>
      </c>
      <c r="AZ936" s="6">
        <v>1.4162630697656069</v>
      </c>
      <c r="BA936" s="6">
        <v>2.3439056026678871</v>
      </c>
      <c r="BB936" s="6">
        <v>1.523441331388057</v>
      </c>
      <c r="BC936" s="6">
        <v>2.1188612676294754</v>
      </c>
      <c r="BD936" s="6">
        <v>1.7148020868685367</v>
      </c>
      <c r="BE936" s="6">
        <v>2.2660315327183129</v>
      </c>
      <c r="BF936" s="6">
        <v>1.9729382788515242</v>
      </c>
      <c r="BG936" s="6">
        <v>1.8000451246547353</v>
      </c>
      <c r="BH936" s="6">
        <v>1.8057356147657462</v>
      </c>
      <c r="BI936" s="6">
        <v>1.7886256623557575</v>
      </c>
      <c r="BL936" s="8">
        <f>IF(BL$1&lt;=cockpit!$C$15,1/(1+EXP(-(AP936+T$14))),0)</f>
        <v>0.88208722948771701</v>
      </c>
      <c r="BM936" s="8">
        <f>IF(BM$1&lt;=cockpit!$C$15,1/(1+EXP(-(AQ936+U$14))),0)</f>
        <v>0.92645001615200651</v>
      </c>
      <c r="BN936" s="8">
        <f>IF(BN$1&lt;=cockpit!$C$15,1/(1+EXP(-(AR936+V$14))),0)</f>
        <v>0.87405047241255351</v>
      </c>
      <c r="BO936" s="8">
        <f>IF(BO$1&lt;=cockpit!$C$15,1/(1+EXP(-(AS936+W$14))),0)</f>
        <v>0.93911994664120069</v>
      </c>
      <c r="BP936" s="8">
        <f>IF(BP$1&lt;=cockpit!$C$15,1/(1+EXP(-(AT936+X$14))),0)</f>
        <v>0.90783676418416226</v>
      </c>
      <c r="BQ936" s="8">
        <f>IF(BQ$1&lt;=cockpit!$C$15,1/(1+EXP(-(AU936+Y$14))),0)</f>
        <v>0.90869774252777291</v>
      </c>
      <c r="BR936" s="8">
        <f>IF(BR$1&lt;=cockpit!$C$15,1/(1+EXP(-(AV936+Z$14))),0)</f>
        <v>0.91166770800170538</v>
      </c>
      <c r="BS936" s="8">
        <f>IF(BS$1&lt;=cockpit!$C$15,1/(1+EXP(-(AW936+AA$14))),0)</f>
        <v>0.93099596822036901</v>
      </c>
      <c r="BT936" s="8">
        <f>IF(BT$1&lt;=cockpit!$C$15,1/(1+EXP(-(AX936+AB$14))),0)</f>
        <v>0.87082422324426045</v>
      </c>
      <c r="BU936" s="8">
        <f>IF(BU$1&lt;=cockpit!$C$15,1/(1+EXP(-(AY936+AC$14))),0)</f>
        <v>0.8179617625422827</v>
      </c>
      <c r="BV936" s="8">
        <f>IF(BV$1&lt;=cockpit!$C$15,1/(1+EXP(-(AZ936+AD$14))),0)</f>
        <v>0.85709658533816269</v>
      </c>
      <c r="BW936" s="8">
        <f>IF(BW$1&lt;=cockpit!$C$15,1/(1+EXP(-(BA936+AE$14))),0)</f>
        <v>0.94104259147757707</v>
      </c>
      <c r="BX936" s="8">
        <f>IF(BX$1&lt;=cockpit!$C$15,1/(1+EXP(-(BB936+AF$14))),0)</f>
        <v>0.90496030832645524</v>
      </c>
      <c r="BY936" s="8">
        <f>IF(BY$1&lt;=cockpit!$C$15,1/(1+EXP(-(BC936+AG$14))),0)</f>
        <v>0.88995335079055415</v>
      </c>
      <c r="BZ936" s="8">
        <f>IF(BZ$1&lt;=cockpit!$C$15,1/(1+EXP(-(BD936+AH$14))),0)</f>
        <v>0.88281135327549087</v>
      </c>
      <c r="CA936" s="8">
        <f>IF(CA$1&lt;=cockpit!$C$15,1/(1+EXP(-(BE936+AI$14))),0)</f>
        <v>0.9622062095783176</v>
      </c>
      <c r="CB936" s="8">
        <f>IF(CB$1&lt;=cockpit!$C$15,1/(1+EXP(-(BF936+AJ$14))),0)</f>
        <v>0.9157490520817827</v>
      </c>
      <c r="CC936" s="8">
        <f>IF(CC$1&lt;=cockpit!$C$15,1/(1+EXP(-(BG936+AK$14))),0)</f>
        <v>0.87947577948447075</v>
      </c>
      <c r="CD936" s="8">
        <f>IF(CD$1&lt;=cockpit!$C$15,1/(1+EXP(-(BH936+AL$14))),0)</f>
        <v>0.93916070246013639</v>
      </c>
      <c r="CE936" s="8">
        <f>IF(CE$1&lt;=cockpit!$C$15,1/(1+EXP(-(BI936+AM$14))),0)</f>
        <v>0.91135379389048099</v>
      </c>
      <c r="CH936" s="6">
        <v>6.0545884763689886</v>
      </c>
      <c r="CK936" s="9">
        <f t="shared" si="323"/>
        <v>6.0545884763689886</v>
      </c>
      <c r="CM936" s="9">
        <f t="shared" si="324"/>
        <v>2.9799017522876225E-3</v>
      </c>
      <c r="CP936">
        <f t="shared" si="325"/>
        <v>5.4588476368988559E-2</v>
      </c>
      <c r="CV936">
        <v>-4.2805989220600646E-3</v>
      </c>
      <c r="CW936">
        <v>2.2390262134715889E-2</v>
      </c>
      <c r="CX936">
        <v>9.2401593444341699E-4</v>
      </c>
      <c r="CY936">
        <v>1.4618918974949921E-2</v>
      </c>
      <c r="CZ936">
        <v>1.747379740748117E-2</v>
      </c>
      <c r="DA936">
        <v>4.115938141908751E-2</v>
      </c>
      <c r="DB936">
        <v>7.2491494973699424E-4</v>
      </c>
      <c r="DC936">
        <v>3.4318742985681674E-2</v>
      </c>
      <c r="DD936">
        <v>1.4862108608584364E-2</v>
      </c>
      <c r="DE936">
        <v>3.2262412889864124E-2</v>
      </c>
      <c r="DF936">
        <v>3.9764222773549913E-2</v>
      </c>
      <c r="DG936">
        <v>1.086372844532079E-2</v>
      </c>
      <c r="DH936">
        <v>-5.604787749180838E-3</v>
      </c>
      <c r="DI936">
        <v>2.7151532767645765E-2</v>
      </c>
      <c r="DJ936">
        <v>7.5212243663280443E-3</v>
      </c>
      <c r="DK936">
        <v>-9.8473533364832576E-3</v>
      </c>
      <c r="DL936">
        <v>3.6195977900546419E-2</v>
      </c>
      <c r="DM936">
        <v>3.247304915587737E-2</v>
      </c>
      <c r="DN936">
        <v>2.1694113012684989E-2</v>
      </c>
      <c r="DO936">
        <v>-1.1561432537160721E-3</v>
      </c>
      <c r="DR936">
        <f t="shared" si="326"/>
        <v>-9.4995958583267567E-4</v>
      </c>
      <c r="DS936">
        <f t="shared" si="338"/>
        <v>3.172484471900138E-3</v>
      </c>
      <c r="DT936">
        <f t="shared" si="339"/>
        <v>2.1810081412671037E-4</v>
      </c>
      <c r="DU936">
        <f t="shared" si="340"/>
        <v>1.7258178524627191E-3</v>
      </c>
      <c r="DV936">
        <f t="shared" si="341"/>
        <v>3.0724599029432818E-3</v>
      </c>
      <c r="DW936">
        <f t="shared" si="342"/>
        <v>7.1727800686443291E-3</v>
      </c>
      <c r="DX936">
        <f t="shared" si="343"/>
        <v>1.2241058112883796E-4</v>
      </c>
      <c r="DY936">
        <f t="shared" si="344"/>
        <v>4.572852632875212E-3</v>
      </c>
      <c r="DZ936">
        <f t="shared" si="345"/>
        <v>3.5916540363125785E-3</v>
      </c>
      <c r="EA936">
        <f t="shared" si="327"/>
        <v>1.0676876303189036E-2</v>
      </c>
      <c r="EB936">
        <f t="shared" si="328"/>
        <v>1.0552845892280994E-2</v>
      </c>
      <c r="EC936">
        <f t="shared" si="329"/>
        <v>1.2432324924946396E-3</v>
      </c>
      <c r="ED936">
        <f t="shared" si="330"/>
        <v>-1.014729112842244E-3</v>
      </c>
      <c r="EE936">
        <f t="shared" si="331"/>
        <v>5.6470581469269419E-3</v>
      </c>
      <c r="EF936">
        <f t="shared" si="332"/>
        <v>1.6595138904740903E-3</v>
      </c>
      <c r="EG936">
        <f t="shared" si="333"/>
        <v>-7.3027194647573275E-4</v>
      </c>
      <c r="EH936">
        <f t="shared" si="334"/>
        <v>5.8421638031022185E-3</v>
      </c>
      <c r="EI936">
        <f t="shared" si="335"/>
        <v>7.355871513621849E-3</v>
      </c>
      <c r="EJ936">
        <f t="shared" si="336"/>
        <v>2.559410166382036E-3</v>
      </c>
      <c r="EK936">
        <f t="shared" si="337"/>
        <v>-1.9589027937752244E-4</v>
      </c>
    </row>
    <row r="937" spans="1:141" x14ac:dyDescent="0.3">
      <c r="A937" s="6">
        <f>('Base original'!A937-MIN('Base original'!A:A))/(MAX('Base original'!A:A)-MIN('Base original'!A:A))</f>
        <v>3.5398230088495602E-2</v>
      </c>
      <c r="B937" s="6">
        <f>('Base original'!B937-MIN('Base original'!B:B))/(MAX('Base original'!B:B)-MIN('Base original'!B:B))</f>
        <v>0.42465753424657537</v>
      </c>
      <c r="C937" s="6">
        <f>('Base original'!C937-MIN('Base original'!C:C))/(MAX('Base original'!C:C)-MIN('Base original'!C:C))</f>
        <v>0</v>
      </c>
      <c r="D937" s="6">
        <f>('Base original'!D937-MIN('Base original'!D:D))/(MAX('Base original'!D:D)-MIN('Base original'!D:D))</f>
        <v>2.0547945205479447E-2</v>
      </c>
      <c r="E937" s="6">
        <f>('Base original'!E937-MIN('Base original'!E:E))/(MAX('Base original'!E:E)-MIN('Base original'!E:E))</f>
        <v>4.8414023372286973E-2</v>
      </c>
      <c r="F937" s="6">
        <f>('Base original'!F937-MIN('Base original'!F:F))/(MAX('Base original'!F:F)-MIN('Base original'!F:F))</f>
        <v>0.22388059701492538</v>
      </c>
      <c r="G937" s="6">
        <f>('Base original'!G937-MIN('Base original'!G:G))/(MAX('Base original'!G:G)-MIN('Base original'!G:G))</f>
        <v>0.14134275618374559</v>
      </c>
      <c r="H937" s="6">
        <f>('Base original'!H937-MIN('Base original'!H:H))/(MAX('Base original'!H:H)-MIN('Base original'!H:H))</f>
        <v>0.184287812041044</v>
      </c>
      <c r="I937" s="6">
        <f>('Base original'!I937-MIN('Base original'!I:I))/(MAX('Base original'!I:I)-MIN('Base original'!I:I))</f>
        <v>1</v>
      </c>
      <c r="J937" s="6">
        <f>('Base original'!J937-MIN('Base original'!J:J))/(MAX('Base original'!J:J)-MIN('Base original'!J:J))</f>
        <v>0.155688622754491</v>
      </c>
      <c r="K937" s="6">
        <f>('Base original'!K937-MIN('Base original'!K:K))/(MAX('Base original'!K:K)-MIN('Base original'!K:K))</f>
        <v>0.63076923076923075</v>
      </c>
      <c r="L937" s="6">
        <f>'Base original'!L937</f>
        <v>6</v>
      </c>
      <c r="M937">
        <v>1321</v>
      </c>
      <c r="O937">
        <v>0.35879574366777545</v>
      </c>
      <c r="P937" t="str">
        <f>IF(O937&lt;=cockpit!C$11,"treino","teste")</f>
        <v>treino</v>
      </c>
      <c r="AP937" s="6">
        <v>0.4751355262702549</v>
      </c>
      <c r="AQ937" s="6">
        <v>1.2176347880131011</v>
      </c>
      <c r="AR937" s="6">
        <v>1.5297394903419681</v>
      </c>
      <c r="AS937" s="6">
        <v>1.5460804089398947</v>
      </c>
      <c r="AT937" s="6">
        <v>1.8501551017065665</v>
      </c>
      <c r="AU937" s="6">
        <v>1.5966343592249936</v>
      </c>
      <c r="AV937" s="6">
        <v>1.3245706008394191</v>
      </c>
      <c r="AW937" s="6">
        <v>1.5535624042970835</v>
      </c>
      <c r="AX937" s="6">
        <v>0.77603195524397817</v>
      </c>
      <c r="AY937" s="6">
        <v>0.94339780682403451</v>
      </c>
      <c r="AZ937" s="6">
        <v>1.1306392726850854</v>
      </c>
      <c r="BA937" s="6">
        <v>1.6128007663341031</v>
      </c>
      <c r="BB937" s="6">
        <v>1.2132656079140112</v>
      </c>
      <c r="BC937" s="6">
        <v>1.2517015030301755</v>
      </c>
      <c r="BD937" s="6">
        <v>1.2044586776099999</v>
      </c>
      <c r="BE937" s="6">
        <v>2.1121458021925816</v>
      </c>
      <c r="BF937" s="6">
        <v>0.94317358442171895</v>
      </c>
      <c r="BG937" s="6">
        <v>1.0828262605083783</v>
      </c>
      <c r="BH937" s="6">
        <v>1.3710567554304518</v>
      </c>
      <c r="BI937" s="6">
        <v>1.0833167738307046</v>
      </c>
      <c r="BL937" s="8">
        <f>IF(BL$1&lt;=cockpit!$C$15,1/(1+EXP(-(AP937+T$14))),0)</f>
        <v>0.65323147159697903</v>
      </c>
      <c r="BM937" s="8">
        <f>IF(BM$1&lt;=cockpit!$C$15,1/(1+EXP(-(AQ937+U$14))),0)</f>
        <v>0.79202706740295992</v>
      </c>
      <c r="BN937" s="8">
        <f>IF(BN$1&lt;=cockpit!$C$15,1/(1+EXP(-(AR937+V$14))),0)</f>
        <v>0.84312591431880735</v>
      </c>
      <c r="BO937" s="8">
        <f>IF(BO$1&lt;=cockpit!$C$15,1/(1+EXP(-(AS937+W$14))),0)</f>
        <v>0.83401349926637658</v>
      </c>
      <c r="BP937" s="8">
        <f>IF(BP$1&lt;=cockpit!$C$15,1/(1+EXP(-(AT937+X$14))),0)</f>
        <v>0.87628112908695643</v>
      </c>
      <c r="BQ937" s="8">
        <f>IF(BQ$1&lt;=cockpit!$C$15,1/(1+EXP(-(AU937+Y$14))),0)</f>
        <v>0.88539113102322642</v>
      </c>
      <c r="BR937" s="8">
        <f>IF(BR$1&lt;=cockpit!$C$15,1/(1+EXP(-(AV937+Z$14))),0)</f>
        <v>0.84826862286754634</v>
      </c>
      <c r="BS937" s="8">
        <f>IF(BS$1&lt;=cockpit!$C$15,1/(1+EXP(-(AW937+AA$14))),0)</f>
        <v>0.84055017677520616</v>
      </c>
      <c r="BT937" s="8">
        <f>IF(BT$1&lt;=cockpit!$C$15,1/(1+EXP(-(AX937+AB$14))),0)</f>
        <v>0.70474357938388932</v>
      </c>
      <c r="BU937" s="8">
        <f>IF(BU$1&lt;=cockpit!$C$15,1/(1+EXP(-(AY937+AC$14))),0)</f>
        <v>0.72789540782909479</v>
      </c>
      <c r="BV937" s="8">
        <f>IF(BV$1&lt;=cockpit!$C$15,1/(1+EXP(-(AZ937+AD$14))),0)</f>
        <v>0.81843166733542416</v>
      </c>
      <c r="BW937" s="8">
        <f>IF(BW$1&lt;=cockpit!$C$15,1/(1+EXP(-(BA937+AE$14))),0)</f>
        <v>0.88483835926948862</v>
      </c>
      <c r="BX937" s="8">
        <f>IF(BX$1&lt;=cockpit!$C$15,1/(1+EXP(-(BB937+AF$14))),0)</f>
        <v>0.87472746766267362</v>
      </c>
      <c r="BY937" s="8">
        <f>IF(BY$1&lt;=cockpit!$C$15,1/(1+EXP(-(BC937+AG$14))),0)</f>
        <v>0.77260949645710786</v>
      </c>
      <c r="BZ937" s="8">
        <f>IF(BZ$1&lt;=cockpit!$C$15,1/(1+EXP(-(BD937+AH$14))),0)</f>
        <v>0.81891045699274023</v>
      </c>
      <c r="CA937" s="8">
        <f>IF(CA$1&lt;=cockpit!$C$15,1/(1+EXP(-(BE937+AI$14))),0)</f>
        <v>0.95619434391788216</v>
      </c>
      <c r="CB937" s="8">
        <f>IF(CB$1&lt;=cockpit!$C$15,1/(1+EXP(-(BF937+AJ$14))),0)</f>
        <v>0.79513779620485692</v>
      </c>
      <c r="CC937" s="8">
        <f>IF(CC$1&lt;=cockpit!$C$15,1/(1+EXP(-(BG937+AK$14))),0)</f>
        <v>0.78078664096789585</v>
      </c>
      <c r="CD937" s="8">
        <f>IF(CD$1&lt;=cockpit!$C$15,1/(1+EXP(-(BH937+AL$14))),0)</f>
        <v>0.90904848142830863</v>
      </c>
      <c r="CE937" s="8">
        <f>IF(CE$1&lt;=cockpit!$C$15,1/(1+EXP(-(BI937+AM$14))),0)</f>
        <v>0.83547928374752589</v>
      </c>
      <c r="CH937" s="6">
        <v>5.5535312771606407</v>
      </c>
      <c r="CK937" s="9">
        <f t="shared" si="323"/>
        <v>5.5535312771606407</v>
      </c>
      <c r="CM937" s="9">
        <f t="shared" si="324"/>
        <v>0.19933432047380867</v>
      </c>
      <c r="CP937">
        <f t="shared" si="325"/>
        <v>-0.44646872283935934</v>
      </c>
      <c r="CV937">
        <v>3.501020106883606E-2</v>
      </c>
      <c r="CW937">
        <v>-0.18312567787666009</v>
      </c>
      <c r="CX937">
        <v>-7.5573498579735755E-3</v>
      </c>
      <c r="CY937">
        <v>-0.11956534635478232</v>
      </c>
      <c r="CZ937">
        <v>-0.14291485182583008</v>
      </c>
      <c r="DA937">
        <v>-0.33663471995121641</v>
      </c>
      <c r="DB937">
        <v>-5.9289409286407413E-3</v>
      </c>
      <c r="DC937">
        <v>-0.28068644463896431</v>
      </c>
      <c r="DD937">
        <v>-0.12155434792358638</v>
      </c>
      <c r="DE937">
        <v>-0.26386811350603384</v>
      </c>
      <c r="DF937">
        <v>-0.32522398383868911</v>
      </c>
      <c r="DG937">
        <v>-8.8852360184418555E-2</v>
      </c>
      <c r="DH937">
        <v>4.5840488590446093E-2</v>
      </c>
      <c r="DI937">
        <v>-0.22206720106935326</v>
      </c>
      <c r="DJ937">
        <v>-6.1514657678381546E-2</v>
      </c>
      <c r="DK937">
        <v>8.0539622277958176E-2</v>
      </c>
      <c r="DL937">
        <v>-0.29603999049072677</v>
      </c>
      <c r="DM937">
        <v>-0.26559086729815123</v>
      </c>
      <c r="DN937">
        <v>-0.17743200715908999</v>
      </c>
      <c r="DO937">
        <v>9.4558748703086424E-3</v>
      </c>
      <c r="DR937">
        <f t="shared" si="326"/>
        <v>2.0070950714959214E-2</v>
      </c>
      <c r="DS937">
        <f t="shared" si="338"/>
        <v>-6.8249681064228407E-2</v>
      </c>
      <c r="DT937">
        <f t="shared" si="339"/>
        <v>-2.1851222574860722E-3</v>
      </c>
      <c r="DU937">
        <f t="shared" si="340"/>
        <v>-3.6398260057687898E-2</v>
      </c>
      <c r="DV937">
        <f t="shared" si="341"/>
        <v>-3.317502217785722E-2</v>
      </c>
      <c r="DW937">
        <f t="shared" si="342"/>
        <v>-7.2740887057906434E-2</v>
      </c>
      <c r="DX937">
        <f t="shared" si="343"/>
        <v>-1.6627142303725533E-3</v>
      </c>
      <c r="DY937">
        <f t="shared" si="344"/>
        <v>-8.2374566705707253E-2</v>
      </c>
      <c r="DZ937">
        <f t="shared" si="345"/>
        <v>-6.1182738501988777E-2</v>
      </c>
      <c r="EA937">
        <f t="shared" si="327"/>
        <v>-0.12406241582358904</v>
      </c>
      <c r="EB937">
        <f t="shared" si="328"/>
        <v>-0.10737907457407975</v>
      </c>
      <c r="EC937">
        <f t="shared" si="329"/>
        <v>-1.9286389081389164E-2</v>
      </c>
      <c r="ED937">
        <f t="shared" si="330"/>
        <v>1.076572388575963E-2</v>
      </c>
      <c r="EE937">
        <f t="shared" si="331"/>
        <v>-8.9509640690376577E-2</v>
      </c>
      <c r="EF937">
        <f t="shared" si="332"/>
        <v>-2.0262046329936414E-2</v>
      </c>
      <c r="EG937">
        <f t="shared" si="333"/>
        <v>6.9016316482526903E-3</v>
      </c>
      <c r="EH937">
        <f t="shared" si="334"/>
        <v>-0.10887044871206975</v>
      </c>
      <c r="EI937">
        <f t="shared" si="335"/>
        <v>-0.10367929682047317</v>
      </c>
      <c r="EJ937">
        <f t="shared" si="336"/>
        <v>-3.0807671712954138E-2</v>
      </c>
      <c r="EK937">
        <f t="shared" si="337"/>
        <v>2.8554318229907175E-3</v>
      </c>
    </row>
    <row r="938" spans="1:141" x14ac:dyDescent="0.3">
      <c r="A938" s="6">
        <f>('Base original'!A938-MIN('Base original'!A:A))/(MAX('Base original'!A:A)-MIN('Base original'!A:A))</f>
        <v>0.39823008849557517</v>
      </c>
      <c r="B938" s="6">
        <f>('Base original'!B938-MIN('Base original'!B:B))/(MAX('Base original'!B:B)-MIN('Base original'!B:B))</f>
        <v>0.15068493150684933</v>
      </c>
      <c r="C938" s="6">
        <f>('Base original'!C938-MIN('Base original'!C:C))/(MAX('Base original'!C:C)-MIN('Base original'!C:C))</f>
        <v>0.42</v>
      </c>
      <c r="D938" s="6">
        <f>('Base original'!D938-MIN('Base original'!D:D))/(MAX('Base original'!D:D)-MIN('Base original'!D:D))</f>
        <v>6.164383561643836E-2</v>
      </c>
      <c r="E938" s="6">
        <f>('Base original'!E938-MIN('Base original'!E:E))/(MAX('Base original'!E:E)-MIN('Base original'!E:E))</f>
        <v>7.6794657762938076E-2</v>
      </c>
      <c r="F938" s="6">
        <f>('Base original'!F938-MIN('Base original'!F:F))/(MAX('Base original'!F:F)-MIN('Base original'!F:F))</f>
        <v>0.11940298507462686</v>
      </c>
      <c r="G938" s="6">
        <f>('Base original'!G938-MIN('Base original'!G:G))/(MAX('Base original'!G:G)-MIN('Base original'!G:G))</f>
        <v>4.2402826855123678E-2</v>
      </c>
      <c r="H938" s="6">
        <f>('Base original'!H938-MIN('Base original'!H:H))/(MAX('Base original'!H:H)-MIN('Base original'!H:H))</f>
        <v>0.28267254038179368</v>
      </c>
      <c r="I938" s="6">
        <f>('Base original'!I938-MIN('Base original'!I:I))/(MAX('Base original'!I:I)-MIN('Base original'!I:I))</f>
        <v>0.34645669291338588</v>
      </c>
      <c r="J938" s="6">
        <f>('Base original'!J938-MIN('Base original'!J:J))/(MAX('Base original'!J:J)-MIN('Base original'!J:J))</f>
        <v>0.1317365269461078</v>
      </c>
      <c r="K938" s="6">
        <f>('Base original'!K938-MIN('Base original'!K:K))/(MAX('Base original'!K:K)-MIN('Base original'!K:K))</f>
        <v>0.46153846153846156</v>
      </c>
      <c r="L938" s="6">
        <f>'Base original'!L938</f>
        <v>5</v>
      </c>
      <c r="M938">
        <v>1322</v>
      </c>
      <c r="O938">
        <v>0.98759370076366992</v>
      </c>
      <c r="P938" t="str">
        <f>IF(O938&lt;=cockpit!C$11,"treino","teste")</f>
        <v>teste</v>
      </c>
      <c r="AP938" s="6">
        <v>0.82411450833962707</v>
      </c>
      <c r="AQ938" s="6">
        <v>1.3510449527052399</v>
      </c>
      <c r="AR938" s="6">
        <v>1.1997308882771349</v>
      </c>
      <c r="AS938" s="6">
        <v>1.4064979389279351</v>
      </c>
      <c r="AT938" s="6">
        <v>1.4004995038742236</v>
      </c>
      <c r="AU938" s="6">
        <v>1.2899948458009884</v>
      </c>
      <c r="AV938" s="6">
        <v>1.2359799196341124</v>
      </c>
      <c r="AW938" s="6">
        <v>1.5230046581781156</v>
      </c>
      <c r="AX938" s="6">
        <v>0.9069791552877241</v>
      </c>
      <c r="AY938" s="6">
        <v>0.79076827320371701</v>
      </c>
      <c r="AZ938" s="6">
        <v>0.94331454975865126</v>
      </c>
      <c r="BA938" s="6">
        <v>1.2867305663745097</v>
      </c>
      <c r="BB938" s="6">
        <v>1.0239449582743974</v>
      </c>
      <c r="BC938" s="6">
        <v>1.1043016979429829</v>
      </c>
      <c r="BD938" s="6">
        <v>1.1001142221172571</v>
      </c>
      <c r="BE938" s="6">
        <v>1.5353596962541758</v>
      </c>
      <c r="BF938" s="6">
        <v>1.044397560380353</v>
      </c>
      <c r="BG938" s="6">
        <v>1.0376743656236793</v>
      </c>
      <c r="BH938" s="6">
        <v>1.0245172846968083</v>
      </c>
      <c r="BI938" s="6">
        <v>1.1107022664054524</v>
      </c>
      <c r="BL938" s="8">
        <f>IF(BL$1&lt;=cockpit!$C$15,1/(1+EXP(-(AP938+T$14))),0)</f>
        <v>0.72755503800199728</v>
      </c>
      <c r="BM938" s="8">
        <f>IF(BM$1&lt;=cockpit!$C$15,1/(1+EXP(-(AQ938+U$14))),0)</f>
        <v>0.81314823053510266</v>
      </c>
      <c r="BN938" s="8">
        <f>IF(BN$1&lt;=cockpit!$C$15,1/(1+EXP(-(AR938+V$14))),0)</f>
        <v>0.79440157589559524</v>
      </c>
      <c r="BO938" s="8">
        <f>IF(BO$1&lt;=cockpit!$C$15,1/(1+EXP(-(AS938+W$14))),0)</f>
        <v>0.81377990384290122</v>
      </c>
      <c r="BP938" s="8">
        <f>IF(BP$1&lt;=cockpit!$C$15,1/(1+EXP(-(AT938+X$14))),0)</f>
        <v>0.81876751783450175</v>
      </c>
      <c r="BQ938" s="8">
        <f>IF(BQ$1&lt;=cockpit!$C$15,1/(1+EXP(-(AU938+Y$14))),0)</f>
        <v>0.850415651997946</v>
      </c>
      <c r="BR938" s="8">
        <f>IF(BR$1&lt;=cockpit!$C$15,1/(1+EXP(-(AV938+Z$14))),0)</f>
        <v>0.83651113872834693</v>
      </c>
      <c r="BS938" s="8">
        <f>IF(BS$1&lt;=cockpit!$C$15,1/(1+EXP(-(AW938+AA$14))),0)</f>
        <v>0.836411914628297</v>
      </c>
      <c r="BT938" s="8">
        <f>IF(BT$1&lt;=cockpit!$C$15,1/(1+EXP(-(AX938+AB$14))),0)</f>
        <v>0.73124276771724817</v>
      </c>
      <c r="BU938" s="8">
        <f>IF(BU$1&lt;=cockpit!$C$15,1/(1+EXP(-(AY938+AC$14))),0)</f>
        <v>0.69663846831907894</v>
      </c>
      <c r="BV938" s="8">
        <f>IF(BV$1&lt;=cockpit!$C$15,1/(1+EXP(-(AZ938+AD$14))),0)</f>
        <v>0.78892089936911336</v>
      </c>
      <c r="BW938" s="8">
        <f>IF(BW$1&lt;=cockpit!$C$15,1/(1+EXP(-(BA938+AE$14))),0)</f>
        <v>0.847224743510541</v>
      </c>
      <c r="BX938" s="8">
        <f>IF(BX$1&lt;=cockpit!$C$15,1/(1+EXP(-(BB938+AF$14))),0)</f>
        <v>0.8524691984978805</v>
      </c>
      <c r="BY938" s="8">
        <f>IF(BY$1&lt;=cockpit!$C$15,1/(1+EXP(-(BC938+AG$14))),0)</f>
        <v>0.74568035653635834</v>
      </c>
      <c r="BZ938" s="8">
        <f>IF(BZ$1&lt;=cockpit!$C$15,1/(1+EXP(-(BD938+AH$14))),0)</f>
        <v>0.80291894353921378</v>
      </c>
      <c r="CA938" s="8">
        <f>IF(CA$1&lt;=cockpit!$C$15,1/(1+EXP(-(BE938+AI$14))),0)</f>
        <v>0.92459011350505627</v>
      </c>
      <c r="CB938" s="8">
        <f>IF(CB$1&lt;=cockpit!$C$15,1/(1+EXP(-(BF938+AJ$14))),0)</f>
        <v>0.811134969412458</v>
      </c>
      <c r="CC938" s="8">
        <f>IF(CC$1&lt;=cockpit!$C$15,1/(1+EXP(-(BG938+AK$14))),0)</f>
        <v>0.772960604668954</v>
      </c>
      <c r="CD938" s="8">
        <f>IF(CD$1&lt;=cockpit!$C$15,1/(1+EXP(-(BH938+AL$14))),0)</f>
        <v>0.87604863689489143</v>
      </c>
      <c r="CE938" s="8">
        <f>IF(CE$1&lt;=cockpit!$C$15,1/(1+EXP(-(BI938+AM$14))),0)</f>
        <v>0.83920902048755208</v>
      </c>
      <c r="CH938" s="6">
        <v>5.4474901094096717</v>
      </c>
      <c r="CK938" s="9">
        <f t="shared" si="323"/>
        <v>5.4474901094096717</v>
      </c>
      <c r="CM938" s="9">
        <f t="shared" si="324"/>
        <v>0.20024739801947997</v>
      </c>
      <c r="CP938">
        <f t="shared" si="325"/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0</v>
      </c>
      <c r="DE938">
        <v>0</v>
      </c>
      <c r="DF938">
        <v>0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R938">
        <f t="shared" si="326"/>
        <v>0</v>
      </c>
      <c r="DS938">
        <f t="shared" si="338"/>
        <v>0</v>
      </c>
      <c r="DT938">
        <f t="shared" si="339"/>
        <v>0</v>
      </c>
      <c r="DU938">
        <f t="shared" si="340"/>
        <v>0</v>
      </c>
      <c r="DV938">
        <f t="shared" si="341"/>
        <v>0</v>
      </c>
      <c r="DW938">
        <f t="shared" si="342"/>
        <v>0</v>
      </c>
      <c r="DX938">
        <f t="shared" si="343"/>
        <v>0</v>
      </c>
      <c r="DY938">
        <f t="shared" si="344"/>
        <v>0</v>
      </c>
      <c r="DZ938">
        <f t="shared" si="345"/>
        <v>0</v>
      </c>
      <c r="EA938">
        <f t="shared" si="327"/>
        <v>0</v>
      </c>
      <c r="EB938">
        <f t="shared" si="328"/>
        <v>0</v>
      </c>
      <c r="EC938">
        <f t="shared" si="329"/>
        <v>0</v>
      </c>
      <c r="ED938">
        <f t="shared" si="330"/>
        <v>0</v>
      </c>
      <c r="EE938">
        <f t="shared" si="331"/>
        <v>0</v>
      </c>
      <c r="EF938">
        <f t="shared" si="332"/>
        <v>0</v>
      </c>
      <c r="EG938">
        <f t="shared" si="333"/>
        <v>0</v>
      </c>
      <c r="EH938">
        <f t="shared" si="334"/>
        <v>0</v>
      </c>
      <c r="EI938">
        <f t="shared" si="335"/>
        <v>0</v>
      </c>
      <c r="EJ938">
        <f t="shared" si="336"/>
        <v>0</v>
      </c>
      <c r="EK938">
        <f t="shared" si="337"/>
        <v>0</v>
      </c>
    </row>
    <row r="939" spans="1:141" x14ac:dyDescent="0.3">
      <c r="A939" s="6">
        <f>('Base original'!A939-MIN('Base original'!A:A))/(MAX('Base original'!A:A)-MIN('Base original'!A:A))</f>
        <v>0.18584070796460181</v>
      </c>
      <c r="B939" s="6">
        <f>('Base original'!B939-MIN('Base original'!B:B))/(MAX('Base original'!B:B)-MIN('Base original'!B:B))</f>
        <v>0.23287671232876714</v>
      </c>
      <c r="C939" s="6">
        <f>('Base original'!C939-MIN('Base original'!C:C))/(MAX('Base original'!C:C)-MIN('Base original'!C:C))</f>
        <v>0.24</v>
      </c>
      <c r="D939" s="6">
        <f>('Base original'!D939-MIN('Base original'!D:D))/(MAX('Base original'!D:D)-MIN('Base original'!D:D))</f>
        <v>5.4794520547945202E-2</v>
      </c>
      <c r="E939" s="6">
        <f>('Base original'!E939-MIN('Base original'!E:E))/(MAX('Base original'!E:E)-MIN('Base original'!E:E))</f>
        <v>0.10851419031719534</v>
      </c>
      <c r="F939" s="6">
        <f>('Base original'!F939-MIN('Base original'!F:F))/(MAX('Base original'!F:F)-MIN('Base original'!F:F))</f>
        <v>0.2537313432835821</v>
      </c>
      <c r="G939" s="6">
        <f>('Base original'!G939-MIN('Base original'!G:G))/(MAX('Base original'!G:G)-MIN('Base original'!G:G))</f>
        <v>9.8939929328621903E-2</v>
      </c>
      <c r="H939" s="6">
        <f>('Base original'!H939-MIN('Base original'!H:H))/(MAX('Base original'!H:H)-MIN('Base original'!H:H))</f>
        <v>0.34728340675477415</v>
      </c>
      <c r="I939" s="6">
        <f>('Base original'!I939-MIN('Base original'!I:I))/(MAX('Base original'!I:I)-MIN('Base original'!I:I))</f>
        <v>0.51181102362204733</v>
      </c>
      <c r="J939" s="6">
        <f>('Base original'!J939-MIN('Base original'!J:J))/(MAX('Base original'!J:J)-MIN('Base original'!J:J))</f>
        <v>0.16167664670658682</v>
      </c>
      <c r="K939" s="6">
        <f>('Base original'!K939-MIN('Base original'!K:K))/(MAX('Base original'!K:K)-MIN('Base original'!K:K))</f>
        <v>0.33846153846153837</v>
      </c>
      <c r="L939" s="6">
        <f>'Base original'!L939</f>
        <v>6</v>
      </c>
      <c r="M939">
        <v>1324</v>
      </c>
      <c r="O939">
        <v>0.68080259385194253</v>
      </c>
      <c r="P939" t="str">
        <f>IF(O939&lt;=cockpit!C$11,"treino","teste")</f>
        <v>treino</v>
      </c>
      <c r="AP939" s="6">
        <v>0.71849924080706529</v>
      </c>
      <c r="AQ939" s="6">
        <v>1.2380336701565051</v>
      </c>
      <c r="AR939" s="6">
        <v>1.2754312157309344</v>
      </c>
      <c r="AS939" s="6">
        <v>1.5121643396788313</v>
      </c>
      <c r="AT939" s="6">
        <v>1.4970039290317576</v>
      </c>
      <c r="AU939" s="6">
        <v>1.3172301937733306</v>
      </c>
      <c r="AV939" s="6">
        <v>1.2525650938524029</v>
      </c>
      <c r="AW939" s="6">
        <v>1.5588362865316785</v>
      </c>
      <c r="AX939" s="6">
        <v>0.85027471013049338</v>
      </c>
      <c r="AY939" s="6">
        <v>0.92305424970833727</v>
      </c>
      <c r="AZ939" s="6">
        <v>0.9402125931467763</v>
      </c>
      <c r="BA939" s="6">
        <v>1.4575490878065309</v>
      </c>
      <c r="BB939" s="6">
        <v>1.028824169143369</v>
      </c>
      <c r="BC939" s="6">
        <v>1.1146411116691488</v>
      </c>
      <c r="BD939" s="6">
        <v>1.0466223998129431</v>
      </c>
      <c r="BE939" s="6">
        <v>1.6087125783361045</v>
      </c>
      <c r="BF939" s="6">
        <v>1.058037888178966</v>
      </c>
      <c r="BG939" s="6">
        <v>1.0841494120778428</v>
      </c>
      <c r="BH939" s="6">
        <v>1.14455389348238</v>
      </c>
      <c r="BI939" s="6">
        <v>1.0873568894216068</v>
      </c>
      <c r="BL939" s="8">
        <f>IF(BL$1&lt;=cockpit!$C$15,1/(1+EXP(-(AP939+T$14))),0)</f>
        <v>0.706124998774185</v>
      </c>
      <c r="BM939" s="8">
        <f>IF(BM$1&lt;=cockpit!$C$15,1/(1+EXP(-(AQ939+U$14))),0)</f>
        <v>0.79536716233182059</v>
      </c>
      <c r="BN939" s="8">
        <f>IF(BN$1&lt;=cockpit!$C$15,1/(1+EXP(-(AR939+V$14))),0)</f>
        <v>0.80649035079039311</v>
      </c>
      <c r="BO939" s="8">
        <f>IF(BO$1&lt;=cockpit!$C$15,1/(1+EXP(-(AS939+W$14))),0)</f>
        <v>0.82926499087246219</v>
      </c>
      <c r="BP939" s="8">
        <f>IF(BP$1&lt;=cockpit!$C$15,1/(1+EXP(-(AT939+X$14))),0)</f>
        <v>0.83264972279128946</v>
      </c>
      <c r="BQ939" s="8">
        <f>IF(BQ$1&lt;=cockpit!$C$15,1/(1+EXP(-(AU939+Y$14))),0)</f>
        <v>0.85384726746035811</v>
      </c>
      <c r="BR939" s="8">
        <f>IF(BR$1&lt;=cockpit!$C$15,1/(1+EXP(-(AV939+Z$14))),0)</f>
        <v>0.83876669120210923</v>
      </c>
      <c r="BS939" s="8">
        <f>IF(BS$1&lt;=cockpit!$C$15,1/(1+EXP(-(AW939+AA$14))),0)</f>
        <v>0.84125574303767581</v>
      </c>
      <c r="BT939" s="8">
        <f>IF(BT$1&lt;=cockpit!$C$15,1/(1+EXP(-(AX939+AB$14))),0)</f>
        <v>0.71995382407608399</v>
      </c>
      <c r="BU939" s="8">
        <f>IF(BU$1&lt;=cockpit!$C$15,1/(1+EXP(-(AY939+AC$14))),0)</f>
        <v>0.72384746047905868</v>
      </c>
      <c r="BV939" s="8">
        <f>IF(BV$1&lt;=cockpit!$C$15,1/(1+EXP(-(AZ939+AD$14))),0)</f>
        <v>0.78840388398675798</v>
      </c>
      <c r="BW939" s="8">
        <f>IF(BW$1&lt;=cockpit!$C$15,1/(1+EXP(-(BA939+AE$14))),0)</f>
        <v>0.86804889333266022</v>
      </c>
      <c r="BX939" s="8">
        <f>IF(BX$1&lt;=cockpit!$C$15,1/(1+EXP(-(BB939+AF$14))),0)</f>
        <v>0.85308178000177481</v>
      </c>
      <c r="BY939" s="8">
        <f>IF(BY$1&lt;=cockpit!$C$15,1/(1+EXP(-(BC939+AG$14))),0)</f>
        <v>0.7476361494633591</v>
      </c>
      <c r="BZ939" s="8">
        <f>IF(BZ$1&lt;=cockpit!$C$15,1/(1+EXP(-(BD939+AH$14))),0)</f>
        <v>0.7943170602842099</v>
      </c>
      <c r="CA939" s="8">
        <f>IF(CA$1&lt;=cockpit!$C$15,1/(1+EXP(-(BE939+AI$14))),0)</f>
        <v>0.92954788173984748</v>
      </c>
      <c r="CB939" s="8">
        <f>IF(CB$1&lt;=cockpit!$C$15,1/(1+EXP(-(BF939+AJ$14))),0)</f>
        <v>0.81321573684630244</v>
      </c>
      <c r="CC939" s="8">
        <f>IF(CC$1&lt;=cockpit!$C$15,1/(1+EXP(-(BG939+AK$14))),0)</f>
        <v>0.78101302594479638</v>
      </c>
      <c r="CD939" s="8">
        <f>IF(CD$1&lt;=cockpit!$C$15,1/(1+EXP(-(BH939+AL$14))),0)</f>
        <v>0.88850583569175057</v>
      </c>
      <c r="CE939" s="8">
        <f>IF(CE$1&lt;=cockpit!$C$15,1/(1+EXP(-(BI939+AM$14))),0)</f>
        <v>0.83603385996949486</v>
      </c>
      <c r="CH939" s="6">
        <v>5.4831283159812045</v>
      </c>
      <c r="CK939" s="9">
        <f t="shared" si="323"/>
        <v>5.4831283159812045</v>
      </c>
      <c r="CM939" s="9">
        <f t="shared" si="324"/>
        <v>0.26715633774042552</v>
      </c>
      <c r="CP939">
        <f t="shared" si="325"/>
        <v>-0.51687168401879546</v>
      </c>
      <c r="CV939">
        <v>4.0530905433205096E-2</v>
      </c>
      <c r="CW939">
        <v>-0.21200248229986088</v>
      </c>
      <c r="CX939">
        <v>-8.7490566482872328E-3</v>
      </c>
      <c r="CY939">
        <v>-0.13841942057590151</v>
      </c>
      <c r="CZ939">
        <v>-0.16545087338870892</v>
      </c>
      <c r="DA939">
        <v>-0.38971812738377509</v>
      </c>
      <c r="DB939">
        <v>-6.8638664378223805E-3</v>
      </c>
      <c r="DC939">
        <v>-0.32494745521958918</v>
      </c>
      <c r="DD939">
        <v>-0.14072206472048066</v>
      </c>
      <c r="DE939">
        <v>-0.30547706750736586</v>
      </c>
      <c r="DF939">
        <v>-0.37650804997260079</v>
      </c>
      <c r="DG939">
        <v>-0.10286335120072684</v>
      </c>
      <c r="DH939">
        <v>5.3069004214463845E-2</v>
      </c>
      <c r="DI939">
        <v>-0.25708463395173892</v>
      </c>
      <c r="DJ939">
        <v>-7.1214808741495633E-2</v>
      </c>
      <c r="DK939">
        <v>9.3239790532928413E-2</v>
      </c>
      <c r="DL939">
        <v>-0.34272207792908538</v>
      </c>
      <c r="DM939">
        <v>-0.30747147967585692</v>
      </c>
      <c r="DN939">
        <v>-0.2054109854681829</v>
      </c>
      <c r="DO939">
        <v>1.0946957128385372E-2</v>
      </c>
      <c r="DR939">
        <f t="shared" si="326"/>
        <v>2.0321688784761094E-2</v>
      </c>
      <c r="DS939">
        <f t="shared" si="338"/>
        <v>-7.7887820316675738E-2</v>
      </c>
      <c r="DT939">
        <f t="shared" si="339"/>
        <v>-3.0584367276328237E-3</v>
      </c>
      <c r="DU939">
        <f t="shared" si="340"/>
        <v>-4.3231094594010186E-2</v>
      </c>
      <c r="DV939">
        <f t="shared" si="341"/>
        <v>-5.0742862818443396E-2</v>
      </c>
      <c r="DW939">
        <f t="shared" si="342"/>
        <v>-0.1055921171696983</v>
      </c>
      <c r="DX939">
        <f t="shared" si="343"/>
        <v>-2.0349334873405343E-3</v>
      </c>
      <c r="DY939">
        <f t="shared" si="344"/>
        <v>-9.4978493562502875E-2</v>
      </c>
      <c r="DZ939">
        <f t="shared" si="345"/>
        <v>-6.778110314808318E-2</v>
      </c>
      <c r="EA939">
        <f t="shared" si="327"/>
        <v>-0.14542078598906744</v>
      </c>
      <c r="EB939">
        <f t="shared" si="328"/>
        <v>-0.142477918631668</v>
      </c>
      <c r="EC939">
        <f t="shared" si="329"/>
        <v>-2.5354902519332902E-2</v>
      </c>
      <c r="ED939">
        <f t="shared" si="330"/>
        <v>1.4448114760618592E-2</v>
      </c>
      <c r="EE939">
        <f t="shared" si="331"/>
        <v>-0.11338465529399708</v>
      </c>
      <c r="EF939">
        <f t="shared" si="332"/>
        <v>-2.6282566351365819E-2</v>
      </c>
      <c r="EG939">
        <f t="shared" si="333"/>
        <v>1.2675085707850437E-2</v>
      </c>
      <c r="EH939">
        <f t="shared" si="334"/>
        <v>-0.11607317002058466</v>
      </c>
      <c r="EI939">
        <f t="shared" si="335"/>
        <v>-0.11991961243273588</v>
      </c>
      <c r="EJ939">
        <f t="shared" si="336"/>
        <v>-4.325079891142402E-2</v>
      </c>
      <c r="EK939">
        <f t="shared" si="337"/>
        <v>3.2955528170379245E-3</v>
      </c>
    </row>
    <row r="940" spans="1:141" x14ac:dyDescent="0.3">
      <c r="A940" s="6">
        <f>('Base original'!A940-MIN('Base original'!A:A))/(MAX('Base original'!A:A)-MIN('Base original'!A:A))</f>
        <v>0.18584070796460181</v>
      </c>
      <c r="B940" s="6">
        <f>('Base original'!B940-MIN('Base original'!B:B))/(MAX('Base original'!B:B)-MIN('Base original'!B:B))</f>
        <v>0.23287671232876714</v>
      </c>
      <c r="C940" s="6">
        <f>('Base original'!C940-MIN('Base original'!C:C))/(MAX('Base original'!C:C)-MIN('Base original'!C:C))</f>
        <v>0.24</v>
      </c>
      <c r="D940" s="6">
        <f>('Base original'!D940-MIN('Base original'!D:D))/(MAX('Base original'!D:D)-MIN('Base original'!D:D))</f>
        <v>5.4794520547945202E-2</v>
      </c>
      <c r="E940" s="6">
        <f>('Base original'!E940-MIN('Base original'!E:E))/(MAX('Base original'!E:E)-MIN('Base original'!E:E))</f>
        <v>0.10851419031719534</v>
      </c>
      <c r="F940" s="6">
        <f>('Base original'!F940-MIN('Base original'!F:F))/(MAX('Base original'!F:F)-MIN('Base original'!F:F))</f>
        <v>0.2537313432835821</v>
      </c>
      <c r="G940" s="6">
        <f>('Base original'!G940-MIN('Base original'!G:G))/(MAX('Base original'!G:G)-MIN('Base original'!G:G))</f>
        <v>9.8939929328621903E-2</v>
      </c>
      <c r="H940" s="6">
        <f>('Base original'!H940-MIN('Base original'!H:H))/(MAX('Base original'!H:H)-MIN('Base original'!H:H))</f>
        <v>0.34728340675477415</v>
      </c>
      <c r="I940" s="6">
        <f>('Base original'!I940-MIN('Base original'!I:I))/(MAX('Base original'!I:I)-MIN('Base original'!I:I))</f>
        <v>0.51181102362204733</v>
      </c>
      <c r="J940" s="6">
        <f>('Base original'!J940-MIN('Base original'!J:J))/(MAX('Base original'!J:J)-MIN('Base original'!J:J))</f>
        <v>0.16167664670658682</v>
      </c>
      <c r="K940" s="6">
        <f>('Base original'!K940-MIN('Base original'!K:K))/(MAX('Base original'!K:K)-MIN('Base original'!K:K))</f>
        <v>0.33846153846153837</v>
      </c>
      <c r="L940" s="6">
        <f>'Base original'!L940</f>
        <v>6</v>
      </c>
      <c r="M940">
        <v>1325</v>
      </c>
      <c r="O940">
        <v>0.83216976251661567</v>
      </c>
      <c r="P940" t="str">
        <f>IF(O940&lt;=cockpit!C$11,"treino","teste")</f>
        <v>teste</v>
      </c>
      <c r="AP940" s="6">
        <v>0.71849924080706529</v>
      </c>
      <c r="AQ940" s="6">
        <v>1.2380336701565051</v>
      </c>
      <c r="AR940" s="6">
        <v>1.2754312157309344</v>
      </c>
      <c r="AS940" s="6">
        <v>1.5121643396788313</v>
      </c>
      <c r="AT940" s="6">
        <v>1.4970039290317576</v>
      </c>
      <c r="AU940" s="6">
        <v>1.3172301937733306</v>
      </c>
      <c r="AV940" s="6">
        <v>1.2525650938524029</v>
      </c>
      <c r="AW940" s="6">
        <v>1.5588362865316785</v>
      </c>
      <c r="AX940" s="6">
        <v>0.85027471013049338</v>
      </c>
      <c r="AY940" s="6">
        <v>0.92305424970833727</v>
      </c>
      <c r="AZ940" s="6">
        <v>0.9402125931467763</v>
      </c>
      <c r="BA940" s="6">
        <v>1.4575490878065309</v>
      </c>
      <c r="BB940" s="6">
        <v>1.028824169143369</v>
      </c>
      <c r="BC940" s="6">
        <v>1.1146411116691488</v>
      </c>
      <c r="BD940" s="6">
        <v>1.0466223998129431</v>
      </c>
      <c r="BE940" s="6">
        <v>1.6087125783361045</v>
      </c>
      <c r="BF940" s="6">
        <v>1.058037888178966</v>
      </c>
      <c r="BG940" s="6">
        <v>1.0841494120778428</v>
      </c>
      <c r="BH940" s="6">
        <v>1.14455389348238</v>
      </c>
      <c r="BI940" s="6">
        <v>1.0873568894216068</v>
      </c>
      <c r="BL940" s="8">
        <f>IF(BL$1&lt;=cockpit!$C$15,1/(1+EXP(-(AP940+T$14))),0)</f>
        <v>0.706124998774185</v>
      </c>
      <c r="BM940" s="8">
        <f>IF(BM$1&lt;=cockpit!$C$15,1/(1+EXP(-(AQ940+U$14))),0)</f>
        <v>0.79536716233182059</v>
      </c>
      <c r="BN940" s="8">
        <f>IF(BN$1&lt;=cockpit!$C$15,1/(1+EXP(-(AR940+V$14))),0)</f>
        <v>0.80649035079039311</v>
      </c>
      <c r="BO940" s="8">
        <f>IF(BO$1&lt;=cockpit!$C$15,1/(1+EXP(-(AS940+W$14))),0)</f>
        <v>0.82926499087246219</v>
      </c>
      <c r="BP940" s="8">
        <f>IF(BP$1&lt;=cockpit!$C$15,1/(1+EXP(-(AT940+X$14))),0)</f>
        <v>0.83264972279128946</v>
      </c>
      <c r="BQ940" s="8">
        <f>IF(BQ$1&lt;=cockpit!$C$15,1/(1+EXP(-(AU940+Y$14))),0)</f>
        <v>0.85384726746035811</v>
      </c>
      <c r="BR940" s="8">
        <f>IF(BR$1&lt;=cockpit!$C$15,1/(1+EXP(-(AV940+Z$14))),0)</f>
        <v>0.83876669120210923</v>
      </c>
      <c r="BS940" s="8">
        <f>IF(BS$1&lt;=cockpit!$C$15,1/(1+EXP(-(AW940+AA$14))),0)</f>
        <v>0.84125574303767581</v>
      </c>
      <c r="BT940" s="8">
        <f>IF(BT$1&lt;=cockpit!$C$15,1/(1+EXP(-(AX940+AB$14))),0)</f>
        <v>0.71995382407608399</v>
      </c>
      <c r="BU940" s="8">
        <f>IF(BU$1&lt;=cockpit!$C$15,1/(1+EXP(-(AY940+AC$14))),0)</f>
        <v>0.72384746047905868</v>
      </c>
      <c r="BV940" s="8">
        <f>IF(BV$1&lt;=cockpit!$C$15,1/(1+EXP(-(AZ940+AD$14))),0)</f>
        <v>0.78840388398675798</v>
      </c>
      <c r="BW940" s="8">
        <f>IF(BW$1&lt;=cockpit!$C$15,1/(1+EXP(-(BA940+AE$14))),0)</f>
        <v>0.86804889333266022</v>
      </c>
      <c r="BX940" s="8">
        <f>IF(BX$1&lt;=cockpit!$C$15,1/(1+EXP(-(BB940+AF$14))),0)</f>
        <v>0.85308178000177481</v>
      </c>
      <c r="BY940" s="8">
        <f>IF(BY$1&lt;=cockpit!$C$15,1/(1+EXP(-(BC940+AG$14))),0)</f>
        <v>0.7476361494633591</v>
      </c>
      <c r="BZ940" s="8">
        <f>IF(BZ$1&lt;=cockpit!$C$15,1/(1+EXP(-(BD940+AH$14))),0)</f>
        <v>0.7943170602842099</v>
      </c>
      <c r="CA940" s="8">
        <f>IF(CA$1&lt;=cockpit!$C$15,1/(1+EXP(-(BE940+AI$14))),0)</f>
        <v>0.92954788173984748</v>
      </c>
      <c r="CB940" s="8">
        <f>IF(CB$1&lt;=cockpit!$C$15,1/(1+EXP(-(BF940+AJ$14))),0)</f>
        <v>0.81321573684630244</v>
      </c>
      <c r="CC940" s="8">
        <f>IF(CC$1&lt;=cockpit!$C$15,1/(1+EXP(-(BG940+AK$14))),0)</f>
        <v>0.78101302594479638</v>
      </c>
      <c r="CD940" s="8">
        <f>IF(CD$1&lt;=cockpit!$C$15,1/(1+EXP(-(BH940+AL$14))),0)</f>
        <v>0.88850583569175057</v>
      </c>
      <c r="CE940" s="8">
        <f>IF(CE$1&lt;=cockpit!$C$15,1/(1+EXP(-(BI940+AM$14))),0)</f>
        <v>0.83603385996949486</v>
      </c>
      <c r="CH940" s="6">
        <v>5.4831283159812045</v>
      </c>
      <c r="CK940" s="9">
        <f t="shared" si="323"/>
        <v>5.4831283159812045</v>
      </c>
      <c r="CM940" s="9">
        <f t="shared" si="324"/>
        <v>0.26715633774042552</v>
      </c>
      <c r="CP940">
        <f t="shared" si="325"/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0</v>
      </c>
      <c r="DB940">
        <v>0</v>
      </c>
      <c r="DC940">
        <v>0</v>
      </c>
      <c r="DD940">
        <v>0</v>
      </c>
      <c r="DE940">
        <v>0</v>
      </c>
      <c r="DF940">
        <v>0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0</v>
      </c>
      <c r="DM940">
        <v>0</v>
      </c>
      <c r="DN940">
        <v>0</v>
      </c>
      <c r="DO940">
        <v>0</v>
      </c>
      <c r="DR940">
        <f t="shared" si="326"/>
        <v>0</v>
      </c>
      <c r="DS940">
        <f t="shared" si="338"/>
        <v>0</v>
      </c>
      <c r="DT940">
        <f t="shared" si="339"/>
        <v>0</v>
      </c>
      <c r="DU940">
        <f t="shared" si="340"/>
        <v>0</v>
      </c>
      <c r="DV940">
        <f t="shared" si="341"/>
        <v>0</v>
      </c>
      <c r="DW940">
        <f t="shared" si="342"/>
        <v>0</v>
      </c>
      <c r="DX940">
        <f t="shared" si="343"/>
        <v>0</v>
      </c>
      <c r="DY940">
        <f t="shared" si="344"/>
        <v>0</v>
      </c>
      <c r="DZ940">
        <f t="shared" si="345"/>
        <v>0</v>
      </c>
      <c r="EA940">
        <f t="shared" si="327"/>
        <v>0</v>
      </c>
      <c r="EB940">
        <f t="shared" si="328"/>
        <v>0</v>
      </c>
      <c r="EC940">
        <f t="shared" si="329"/>
        <v>0</v>
      </c>
      <c r="ED940">
        <f t="shared" si="330"/>
        <v>0</v>
      </c>
      <c r="EE940">
        <f t="shared" si="331"/>
        <v>0</v>
      </c>
      <c r="EF940">
        <f t="shared" si="332"/>
        <v>0</v>
      </c>
      <c r="EG940">
        <f t="shared" si="333"/>
        <v>0</v>
      </c>
      <c r="EH940">
        <f t="shared" si="334"/>
        <v>0</v>
      </c>
      <c r="EI940">
        <f t="shared" si="335"/>
        <v>0</v>
      </c>
      <c r="EJ940">
        <f t="shared" si="336"/>
        <v>0</v>
      </c>
      <c r="EK940">
        <f t="shared" si="337"/>
        <v>0</v>
      </c>
    </row>
    <row r="941" spans="1:141" x14ac:dyDescent="0.3">
      <c r="A941" s="6">
        <f>('Base original'!A941-MIN('Base original'!A:A))/(MAX('Base original'!A:A)-MIN('Base original'!A:A))</f>
        <v>0.18584070796460181</v>
      </c>
      <c r="B941" s="6">
        <f>('Base original'!B941-MIN('Base original'!B:B))/(MAX('Base original'!B:B)-MIN('Base original'!B:B))</f>
        <v>0.23287671232876714</v>
      </c>
      <c r="C941" s="6">
        <f>('Base original'!C941-MIN('Base original'!C:C))/(MAX('Base original'!C:C)-MIN('Base original'!C:C))</f>
        <v>0.24</v>
      </c>
      <c r="D941" s="6">
        <f>('Base original'!D941-MIN('Base original'!D:D))/(MAX('Base original'!D:D)-MIN('Base original'!D:D))</f>
        <v>5.4794520547945202E-2</v>
      </c>
      <c r="E941" s="6">
        <f>('Base original'!E941-MIN('Base original'!E:E))/(MAX('Base original'!E:E)-MIN('Base original'!E:E))</f>
        <v>0.10851419031719534</v>
      </c>
      <c r="F941" s="6">
        <f>('Base original'!F941-MIN('Base original'!F:F))/(MAX('Base original'!F:F)-MIN('Base original'!F:F))</f>
        <v>0.2537313432835821</v>
      </c>
      <c r="G941" s="6">
        <f>('Base original'!G941-MIN('Base original'!G:G))/(MAX('Base original'!G:G)-MIN('Base original'!G:G))</f>
        <v>9.8939929328621903E-2</v>
      </c>
      <c r="H941" s="6">
        <f>('Base original'!H941-MIN('Base original'!H:H))/(MAX('Base original'!H:H)-MIN('Base original'!H:H))</f>
        <v>0.34728340675477415</v>
      </c>
      <c r="I941" s="6">
        <f>('Base original'!I941-MIN('Base original'!I:I))/(MAX('Base original'!I:I)-MIN('Base original'!I:I))</f>
        <v>0.51181102362204733</v>
      </c>
      <c r="J941" s="6">
        <f>('Base original'!J941-MIN('Base original'!J:J))/(MAX('Base original'!J:J)-MIN('Base original'!J:J))</f>
        <v>0.16167664670658682</v>
      </c>
      <c r="K941" s="6">
        <f>('Base original'!K941-MIN('Base original'!K:K))/(MAX('Base original'!K:K)-MIN('Base original'!K:K))</f>
        <v>0.33846153846153837</v>
      </c>
      <c r="L941" s="6">
        <f>'Base original'!L941</f>
        <v>6</v>
      </c>
      <c r="M941">
        <v>1326</v>
      </c>
      <c r="O941">
        <v>0.29974083752850478</v>
      </c>
      <c r="P941" t="str">
        <f>IF(O941&lt;=cockpit!C$11,"treino","teste")</f>
        <v>treino</v>
      </c>
      <c r="AP941" s="6">
        <v>0.71849924080706529</v>
      </c>
      <c r="AQ941" s="6">
        <v>1.2380336701565051</v>
      </c>
      <c r="AR941" s="6">
        <v>1.2754312157309344</v>
      </c>
      <c r="AS941" s="6">
        <v>1.5121643396788313</v>
      </c>
      <c r="AT941" s="6">
        <v>1.4970039290317576</v>
      </c>
      <c r="AU941" s="6">
        <v>1.3172301937733306</v>
      </c>
      <c r="AV941" s="6">
        <v>1.2525650938524029</v>
      </c>
      <c r="AW941" s="6">
        <v>1.5588362865316785</v>
      </c>
      <c r="AX941" s="6">
        <v>0.85027471013049338</v>
      </c>
      <c r="AY941" s="6">
        <v>0.92305424970833727</v>
      </c>
      <c r="AZ941" s="6">
        <v>0.9402125931467763</v>
      </c>
      <c r="BA941" s="6">
        <v>1.4575490878065309</v>
      </c>
      <c r="BB941" s="6">
        <v>1.028824169143369</v>
      </c>
      <c r="BC941" s="6">
        <v>1.1146411116691488</v>
      </c>
      <c r="BD941" s="6">
        <v>1.0466223998129431</v>
      </c>
      <c r="BE941" s="6">
        <v>1.6087125783361045</v>
      </c>
      <c r="BF941" s="6">
        <v>1.058037888178966</v>
      </c>
      <c r="BG941" s="6">
        <v>1.0841494120778428</v>
      </c>
      <c r="BH941" s="6">
        <v>1.14455389348238</v>
      </c>
      <c r="BI941" s="6">
        <v>1.0873568894216068</v>
      </c>
      <c r="BL941" s="8">
        <f>IF(BL$1&lt;=cockpit!$C$15,1/(1+EXP(-(AP941+T$14))),0)</f>
        <v>0.706124998774185</v>
      </c>
      <c r="BM941" s="8">
        <f>IF(BM$1&lt;=cockpit!$C$15,1/(1+EXP(-(AQ941+U$14))),0)</f>
        <v>0.79536716233182059</v>
      </c>
      <c r="BN941" s="8">
        <f>IF(BN$1&lt;=cockpit!$C$15,1/(1+EXP(-(AR941+V$14))),0)</f>
        <v>0.80649035079039311</v>
      </c>
      <c r="BO941" s="8">
        <f>IF(BO$1&lt;=cockpit!$C$15,1/(1+EXP(-(AS941+W$14))),0)</f>
        <v>0.82926499087246219</v>
      </c>
      <c r="BP941" s="8">
        <f>IF(BP$1&lt;=cockpit!$C$15,1/(1+EXP(-(AT941+X$14))),0)</f>
        <v>0.83264972279128946</v>
      </c>
      <c r="BQ941" s="8">
        <f>IF(BQ$1&lt;=cockpit!$C$15,1/(1+EXP(-(AU941+Y$14))),0)</f>
        <v>0.85384726746035811</v>
      </c>
      <c r="BR941" s="8">
        <f>IF(BR$1&lt;=cockpit!$C$15,1/(1+EXP(-(AV941+Z$14))),0)</f>
        <v>0.83876669120210923</v>
      </c>
      <c r="BS941" s="8">
        <f>IF(BS$1&lt;=cockpit!$C$15,1/(1+EXP(-(AW941+AA$14))),0)</f>
        <v>0.84125574303767581</v>
      </c>
      <c r="BT941" s="8">
        <f>IF(BT$1&lt;=cockpit!$C$15,1/(1+EXP(-(AX941+AB$14))),0)</f>
        <v>0.71995382407608399</v>
      </c>
      <c r="BU941" s="8">
        <f>IF(BU$1&lt;=cockpit!$C$15,1/(1+EXP(-(AY941+AC$14))),0)</f>
        <v>0.72384746047905868</v>
      </c>
      <c r="BV941" s="8">
        <f>IF(BV$1&lt;=cockpit!$C$15,1/(1+EXP(-(AZ941+AD$14))),0)</f>
        <v>0.78840388398675798</v>
      </c>
      <c r="BW941" s="8">
        <f>IF(BW$1&lt;=cockpit!$C$15,1/(1+EXP(-(BA941+AE$14))),0)</f>
        <v>0.86804889333266022</v>
      </c>
      <c r="BX941" s="8">
        <f>IF(BX$1&lt;=cockpit!$C$15,1/(1+EXP(-(BB941+AF$14))),0)</f>
        <v>0.85308178000177481</v>
      </c>
      <c r="BY941" s="8">
        <f>IF(BY$1&lt;=cockpit!$C$15,1/(1+EXP(-(BC941+AG$14))),0)</f>
        <v>0.7476361494633591</v>
      </c>
      <c r="BZ941" s="8">
        <f>IF(BZ$1&lt;=cockpit!$C$15,1/(1+EXP(-(BD941+AH$14))),0)</f>
        <v>0.7943170602842099</v>
      </c>
      <c r="CA941" s="8">
        <f>IF(CA$1&lt;=cockpit!$C$15,1/(1+EXP(-(BE941+AI$14))),0)</f>
        <v>0.92954788173984748</v>
      </c>
      <c r="CB941" s="8">
        <f>IF(CB$1&lt;=cockpit!$C$15,1/(1+EXP(-(BF941+AJ$14))),0)</f>
        <v>0.81321573684630244</v>
      </c>
      <c r="CC941" s="8">
        <f>IF(CC$1&lt;=cockpit!$C$15,1/(1+EXP(-(BG941+AK$14))),0)</f>
        <v>0.78101302594479638</v>
      </c>
      <c r="CD941" s="8">
        <f>IF(CD$1&lt;=cockpit!$C$15,1/(1+EXP(-(BH941+AL$14))),0)</f>
        <v>0.88850583569175057</v>
      </c>
      <c r="CE941" s="8">
        <f>IF(CE$1&lt;=cockpit!$C$15,1/(1+EXP(-(BI941+AM$14))),0)</f>
        <v>0.83603385996949486</v>
      </c>
      <c r="CH941" s="6">
        <v>5.4831283159812045</v>
      </c>
      <c r="CK941" s="9">
        <f t="shared" si="323"/>
        <v>5.4831283159812045</v>
      </c>
      <c r="CM941" s="9">
        <f t="shared" si="324"/>
        <v>0.26715633774042552</v>
      </c>
      <c r="CP941">
        <f t="shared" si="325"/>
        <v>-0.51687168401879546</v>
      </c>
      <c r="CV941">
        <v>4.0530905433205096E-2</v>
      </c>
      <c r="CW941">
        <v>-0.21200248229986088</v>
      </c>
      <c r="CX941">
        <v>-8.7490566482872328E-3</v>
      </c>
      <c r="CY941">
        <v>-0.13841942057590151</v>
      </c>
      <c r="CZ941">
        <v>-0.16545087338870892</v>
      </c>
      <c r="DA941">
        <v>-0.38971812738377509</v>
      </c>
      <c r="DB941">
        <v>-6.8638664378223805E-3</v>
      </c>
      <c r="DC941">
        <v>-0.32494745521958918</v>
      </c>
      <c r="DD941">
        <v>-0.14072206472048066</v>
      </c>
      <c r="DE941">
        <v>-0.30547706750736586</v>
      </c>
      <c r="DF941">
        <v>-0.37650804997260079</v>
      </c>
      <c r="DG941">
        <v>-0.10286335120072684</v>
      </c>
      <c r="DH941">
        <v>5.3069004214463845E-2</v>
      </c>
      <c r="DI941">
        <v>-0.25708463395173892</v>
      </c>
      <c r="DJ941">
        <v>-7.1214808741495633E-2</v>
      </c>
      <c r="DK941">
        <v>9.3239790532928413E-2</v>
      </c>
      <c r="DL941">
        <v>-0.34272207792908538</v>
      </c>
      <c r="DM941">
        <v>-0.30747147967585692</v>
      </c>
      <c r="DN941">
        <v>-0.2054109854681829</v>
      </c>
      <c r="DO941">
        <v>1.0946957128385372E-2</v>
      </c>
      <c r="DR941">
        <f t="shared" si="326"/>
        <v>2.0321688784761094E-2</v>
      </c>
      <c r="DS941">
        <f t="shared" si="338"/>
        <v>-7.7887820316675738E-2</v>
      </c>
      <c r="DT941">
        <f t="shared" si="339"/>
        <v>-3.0584367276328237E-3</v>
      </c>
      <c r="DU941">
        <f t="shared" si="340"/>
        <v>-4.3231094594010186E-2</v>
      </c>
      <c r="DV941">
        <f t="shared" si="341"/>
        <v>-5.0742862818443396E-2</v>
      </c>
      <c r="DW941">
        <f t="shared" si="342"/>
        <v>-0.1055921171696983</v>
      </c>
      <c r="DX941">
        <f t="shared" si="343"/>
        <v>-2.0349334873405343E-3</v>
      </c>
      <c r="DY941">
        <f t="shared" si="344"/>
        <v>-9.4978493562502875E-2</v>
      </c>
      <c r="DZ941">
        <f t="shared" si="345"/>
        <v>-6.778110314808318E-2</v>
      </c>
      <c r="EA941">
        <f t="shared" si="327"/>
        <v>-0.14542078598906744</v>
      </c>
      <c r="EB941">
        <f t="shared" si="328"/>
        <v>-0.142477918631668</v>
      </c>
      <c r="EC941">
        <f t="shared" si="329"/>
        <v>-2.5354902519332902E-2</v>
      </c>
      <c r="ED941">
        <f t="shared" si="330"/>
        <v>1.4448114760618592E-2</v>
      </c>
      <c r="EE941">
        <f t="shared" si="331"/>
        <v>-0.11338465529399708</v>
      </c>
      <c r="EF941">
        <f t="shared" si="332"/>
        <v>-2.6282566351365819E-2</v>
      </c>
      <c r="EG941">
        <f t="shared" si="333"/>
        <v>1.2675085707850437E-2</v>
      </c>
      <c r="EH941">
        <f t="shared" si="334"/>
        <v>-0.11607317002058466</v>
      </c>
      <c r="EI941">
        <f t="shared" si="335"/>
        <v>-0.11991961243273588</v>
      </c>
      <c r="EJ941">
        <f t="shared" si="336"/>
        <v>-4.325079891142402E-2</v>
      </c>
      <c r="EK941">
        <f t="shared" si="337"/>
        <v>3.2955528170379245E-3</v>
      </c>
    </row>
    <row r="942" spans="1:141" x14ac:dyDescent="0.3">
      <c r="A942" s="6">
        <f>('Base original'!A942-MIN('Base original'!A:A))/(MAX('Base original'!A:A)-MIN('Base original'!A:A))</f>
        <v>0.18584070796460181</v>
      </c>
      <c r="B942" s="6">
        <f>('Base original'!B942-MIN('Base original'!B:B))/(MAX('Base original'!B:B)-MIN('Base original'!B:B))</f>
        <v>0.23287671232876714</v>
      </c>
      <c r="C942" s="6">
        <f>('Base original'!C942-MIN('Base original'!C:C))/(MAX('Base original'!C:C)-MIN('Base original'!C:C))</f>
        <v>0.24</v>
      </c>
      <c r="D942" s="6">
        <f>('Base original'!D942-MIN('Base original'!D:D))/(MAX('Base original'!D:D)-MIN('Base original'!D:D))</f>
        <v>5.4794520547945202E-2</v>
      </c>
      <c r="E942" s="6">
        <f>('Base original'!E942-MIN('Base original'!E:E))/(MAX('Base original'!E:E)-MIN('Base original'!E:E))</f>
        <v>0.10851419031719534</v>
      </c>
      <c r="F942" s="6">
        <f>('Base original'!F942-MIN('Base original'!F:F))/(MAX('Base original'!F:F)-MIN('Base original'!F:F))</f>
        <v>0.2537313432835821</v>
      </c>
      <c r="G942" s="6">
        <f>('Base original'!G942-MIN('Base original'!G:G))/(MAX('Base original'!G:G)-MIN('Base original'!G:G))</f>
        <v>9.8939929328621903E-2</v>
      </c>
      <c r="H942" s="6">
        <f>('Base original'!H942-MIN('Base original'!H:H))/(MAX('Base original'!H:H)-MIN('Base original'!H:H))</f>
        <v>0.34728340675477415</v>
      </c>
      <c r="I942" s="6">
        <f>('Base original'!I942-MIN('Base original'!I:I))/(MAX('Base original'!I:I)-MIN('Base original'!I:I))</f>
        <v>0.51181102362204733</v>
      </c>
      <c r="J942" s="6">
        <f>('Base original'!J942-MIN('Base original'!J:J))/(MAX('Base original'!J:J)-MIN('Base original'!J:J))</f>
        <v>0.16167664670658682</v>
      </c>
      <c r="K942" s="6">
        <f>('Base original'!K942-MIN('Base original'!K:K))/(MAX('Base original'!K:K)-MIN('Base original'!K:K))</f>
        <v>0.33846153846153837</v>
      </c>
      <c r="L942" s="6">
        <f>'Base original'!L942</f>
        <v>6</v>
      </c>
      <c r="M942">
        <v>1327</v>
      </c>
      <c r="O942">
        <v>0.82709994177588686</v>
      </c>
      <c r="P942" t="str">
        <f>IF(O942&lt;=cockpit!C$11,"treino","teste")</f>
        <v>teste</v>
      </c>
      <c r="AP942" s="6">
        <v>0.71849924080706529</v>
      </c>
      <c r="AQ942" s="6">
        <v>1.2380336701565051</v>
      </c>
      <c r="AR942" s="6">
        <v>1.2754312157309344</v>
      </c>
      <c r="AS942" s="6">
        <v>1.5121643396788313</v>
      </c>
      <c r="AT942" s="6">
        <v>1.4970039290317576</v>
      </c>
      <c r="AU942" s="6">
        <v>1.3172301937733306</v>
      </c>
      <c r="AV942" s="6">
        <v>1.2525650938524029</v>
      </c>
      <c r="AW942" s="6">
        <v>1.5588362865316785</v>
      </c>
      <c r="AX942" s="6">
        <v>0.85027471013049338</v>
      </c>
      <c r="AY942" s="6">
        <v>0.92305424970833727</v>
      </c>
      <c r="AZ942" s="6">
        <v>0.9402125931467763</v>
      </c>
      <c r="BA942" s="6">
        <v>1.4575490878065309</v>
      </c>
      <c r="BB942" s="6">
        <v>1.028824169143369</v>
      </c>
      <c r="BC942" s="6">
        <v>1.1146411116691488</v>
      </c>
      <c r="BD942" s="6">
        <v>1.0466223998129431</v>
      </c>
      <c r="BE942" s="6">
        <v>1.6087125783361045</v>
      </c>
      <c r="BF942" s="6">
        <v>1.058037888178966</v>
      </c>
      <c r="BG942" s="6">
        <v>1.0841494120778428</v>
      </c>
      <c r="BH942" s="6">
        <v>1.14455389348238</v>
      </c>
      <c r="BI942" s="6">
        <v>1.0873568894216068</v>
      </c>
      <c r="BL942" s="8">
        <f>IF(BL$1&lt;=cockpit!$C$15,1/(1+EXP(-(AP942+T$14))),0)</f>
        <v>0.706124998774185</v>
      </c>
      <c r="BM942" s="8">
        <f>IF(BM$1&lt;=cockpit!$C$15,1/(1+EXP(-(AQ942+U$14))),0)</f>
        <v>0.79536716233182059</v>
      </c>
      <c r="BN942" s="8">
        <f>IF(BN$1&lt;=cockpit!$C$15,1/(1+EXP(-(AR942+V$14))),0)</f>
        <v>0.80649035079039311</v>
      </c>
      <c r="BO942" s="8">
        <f>IF(BO$1&lt;=cockpit!$C$15,1/(1+EXP(-(AS942+W$14))),0)</f>
        <v>0.82926499087246219</v>
      </c>
      <c r="BP942" s="8">
        <f>IF(BP$1&lt;=cockpit!$C$15,1/(1+EXP(-(AT942+X$14))),0)</f>
        <v>0.83264972279128946</v>
      </c>
      <c r="BQ942" s="8">
        <f>IF(BQ$1&lt;=cockpit!$C$15,1/(1+EXP(-(AU942+Y$14))),0)</f>
        <v>0.85384726746035811</v>
      </c>
      <c r="BR942" s="8">
        <f>IF(BR$1&lt;=cockpit!$C$15,1/(1+EXP(-(AV942+Z$14))),0)</f>
        <v>0.83876669120210923</v>
      </c>
      <c r="BS942" s="8">
        <f>IF(BS$1&lt;=cockpit!$C$15,1/(1+EXP(-(AW942+AA$14))),0)</f>
        <v>0.84125574303767581</v>
      </c>
      <c r="BT942" s="8">
        <f>IF(BT$1&lt;=cockpit!$C$15,1/(1+EXP(-(AX942+AB$14))),0)</f>
        <v>0.71995382407608399</v>
      </c>
      <c r="BU942" s="8">
        <f>IF(BU$1&lt;=cockpit!$C$15,1/(1+EXP(-(AY942+AC$14))),0)</f>
        <v>0.72384746047905868</v>
      </c>
      <c r="BV942" s="8">
        <f>IF(BV$1&lt;=cockpit!$C$15,1/(1+EXP(-(AZ942+AD$14))),0)</f>
        <v>0.78840388398675798</v>
      </c>
      <c r="BW942" s="8">
        <f>IF(BW$1&lt;=cockpit!$C$15,1/(1+EXP(-(BA942+AE$14))),0)</f>
        <v>0.86804889333266022</v>
      </c>
      <c r="BX942" s="8">
        <f>IF(BX$1&lt;=cockpit!$C$15,1/(1+EXP(-(BB942+AF$14))),0)</f>
        <v>0.85308178000177481</v>
      </c>
      <c r="BY942" s="8">
        <f>IF(BY$1&lt;=cockpit!$C$15,1/(1+EXP(-(BC942+AG$14))),0)</f>
        <v>0.7476361494633591</v>
      </c>
      <c r="BZ942" s="8">
        <f>IF(BZ$1&lt;=cockpit!$C$15,1/(1+EXP(-(BD942+AH$14))),0)</f>
        <v>0.7943170602842099</v>
      </c>
      <c r="CA942" s="8">
        <f>IF(CA$1&lt;=cockpit!$C$15,1/(1+EXP(-(BE942+AI$14))),0)</f>
        <v>0.92954788173984748</v>
      </c>
      <c r="CB942" s="8">
        <f>IF(CB$1&lt;=cockpit!$C$15,1/(1+EXP(-(BF942+AJ$14))),0)</f>
        <v>0.81321573684630244</v>
      </c>
      <c r="CC942" s="8">
        <f>IF(CC$1&lt;=cockpit!$C$15,1/(1+EXP(-(BG942+AK$14))),0)</f>
        <v>0.78101302594479638</v>
      </c>
      <c r="CD942" s="8">
        <f>IF(CD$1&lt;=cockpit!$C$15,1/(1+EXP(-(BH942+AL$14))),0)</f>
        <v>0.88850583569175057</v>
      </c>
      <c r="CE942" s="8">
        <f>IF(CE$1&lt;=cockpit!$C$15,1/(1+EXP(-(BI942+AM$14))),0)</f>
        <v>0.83603385996949486</v>
      </c>
      <c r="CH942" s="6">
        <v>5.4831283159812045</v>
      </c>
      <c r="CK942" s="9">
        <f t="shared" si="323"/>
        <v>5.4831283159812045</v>
      </c>
      <c r="CM942" s="9">
        <f t="shared" si="324"/>
        <v>0.26715633774042552</v>
      </c>
      <c r="CP942">
        <f t="shared" si="325"/>
        <v>0</v>
      </c>
      <c r="CV942">
        <v>0</v>
      </c>
      <c r="CW942">
        <v>0</v>
      </c>
      <c r="CX942">
        <v>0</v>
      </c>
      <c r="CY942">
        <v>0</v>
      </c>
      <c r="CZ942">
        <v>0</v>
      </c>
      <c r="DA942">
        <v>0</v>
      </c>
      <c r="DB942">
        <v>0</v>
      </c>
      <c r="DC942">
        <v>0</v>
      </c>
      <c r="DD942">
        <v>0</v>
      </c>
      <c r="DE942">
        <v>0</v>
      </c>
      <c r="DF942">
        <v>0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0</v>
      </c>
      <c r="DO942">
        <v>0</v>
      </c>
      <c r="DR942">
        <f t="shared" si="326"/>
        <v>0</v>
      </c>
      <c r="DS942">
        <f t="shared" si="338"/>
        <v>0</v>
      </c>
      <c r="DT942">
        <f t="shared" si="339"/>
        <v>0</v>
      </c>
      <c r="DU942">
        <f t="shared" si="340"/>
        <v>0</v>
      </c>
      <c r="DV942">
        <f t="shared" si="341"/>
        <v>0</v>
      </c>
      <c r="DW942">
        <f t="shared" si="342"/>
        <v>0</v>
      </c>
      <c r="DX942">
        <f t="shared" si="343"/>
        <v>0</v>
      </c>
      <c r="DY942">
        <f t="shared" si="344"/>
        <v>0</v>
      </c>
      <c r="DZ942">
        <f t="shared" si="345"/>
        <v>0</v>
      </c>
      <c r="EA942">
        <f t="shared" si="327"/>
        <v>0</v>
      </c>
      <c r="EB942">
        <f t="shared" si="328"/>
        <v>0</v>
      </c>
      <c r="EC942">
        <f t="shared" si="329"/>
        <v>0</v>
      </c>
      <c r="ED942">
        <f t="shared" si="330"/>
        <v>0</v>
      </c>
      <c r="EE942">
        <f t="shared" si="331"/>
        <v>0</v>
      </c>
      <c r="EF942">
        <f t="shared" si="332"/>
        <v>0</v>
      </c>
      <c r="EG942">
        <f t="shared" si="333"/>
        <v>0</v>
      </c>
      <c r="EH942">
        <f t="shared" si="334"/>
        <v>0</v>
      </c>
      <c r="EI942">
        <f t="shared" si="335"/>
        <v>0</v>
      </c>
      <c r="EJ942">
        <f t="shared" si="336"/>
        <v>0</v>
      </c>
      <c r="EK942">
        <f t="shared" si="337"/>
        <v>0</v>
      </c>
    </row>
    <row r="943" spans="1:141" x14ac:dyDescent="0.3">
      <c r="A943" s="6">
        <f>('Base original'!A943-MIN('Base original'!A:A))/(MAX('Base original'!A:A)-MIN('Base original'!A:A))</f>
        <v>0.16814159292035399</v>
      </c>
      <c r="B943" s="6">
        <f>('Base original'!B943-MIN('Base original'!B:B))/(MAX('Base original'!B:B)-MIN('Base original'!B:B))</f>
        <v>0.27397260273972607</v>
      </c>
      <c r="C943" s="6">
        <f>('Base original'!C943-MIN('Base original'!C:C))/(MAX('Base original'!C:C)-MIN('Base original'!C:C))</f>
        <v>0.11</v>
      </c>
      <c r="D943" s="6">
        <f>('Base original'!D943-MIN('Base original'!D:D))/(MAX('Base original'!D:D)-MIN('Base original'!D:D))</f>
        <v>6.164383561643836E-2</v>
      </c>
      <c r="E943" s="6">
        <f>('Base original'!E943-MIN('Base original'!E:E))/(MAX('Base original'!E:E)-MIN('Base original'!E:E))</f>
        <v>0.1018363939899833</v>
      </c>
      <c r="F943" s="6">
        <f>('Base original'!F943-MIN('Base original'!F:F))/(MAX('Base original'!F:F)-MIN('Base original'!F:F))</f>
        <v>0.17910447761194029</v>
      </c>
      <c r="G943" s="6">
        <f>('Base original'!G943-MIN('Base original'!G:G))/(MAX('Base original'!G:G)-MIN('Base original'!G:G))</f>
        <v>0.11307420494699646</v>
      </c>
      <c r="H943" s="6">
        <f>('Base original'!H943-MIN('Base original'!H:H))/(MAX('Base original'!H:H)-MIN('Base original'!H:H))</f>
        <v>0.39867841409692067</v>
      </c>
      <c r="I943" s="6">
        <f>('Base original'!I943-MIN('Base original'!I:I))/(MAX('Base original'!I:I)-MIN('Base original'!I:I))</f>
        <v>0.47244094488188965</v>
      </c>
      <c r="J943" s="6">
        <f>('Base original'!J943-MIN('Base original'!J:J))/(MAX('Base original'!J:J)-MIN('Base original'!J:J))</f>
        <v>0.11377245508982037</v>
      </c>
      <c r="K943" s="6">
        <f>('Base original'!K943-MIN('Base original'!K:K))/(MAX('Base original'!K:K)-MIN('Base original'!K:K))</f>
        <v>0.13846153846153852</v>
      </c>
      <c r="L943" s="6">
        <f>'Base original'!L943</f>
        <v>5</v>
      </c>
      <c r="M943">
        <v>1328</v>
      </c>
      <c r="O943">
        <v>0.53523624867286812</v>
      </c>
      <c r="P943" t="str">
        <f>IF(O943&lt;=cockpit!C$11,"treino","teste")</f>
        <v>treino</v>
      </c>
      <c r="AP943" s="6">
        <v>0.57371170599027932</v>
      </c>
      <c r="AQ943" s="6">
        <v>1.047492877271897</v>
      </c>
      <c r="AR943" s="6">
        <v>1.0354552230743734</v>
      </c>
      <c r="AS943" s="6">
        <v>1.3359458386353835</v>
      </c>
      <c r="AT943" s="6">
        <v>1.3418613987626982</v>
      </c>
      <c r="AU943" s="6">
        <v>1.1482722523821494</v>
      </c>
      <c r="AV943" s="6">
        <v>1.0900835694762296</v>
      </c>
      <c r="AW943" s="6">
        <v>1.3698422034582087</v>
      </c>
      <c r="AX943" s="6">
        <v>0.6773923153691217</v>
      </c>
      <c r="AY943" s="6">
        <v>0.84349756917113616</v>
      </c>
      <c r="AZ943" s="6">
        <v>0.82588133003601238</v>
      </c>
      <c r="BA943" s="6">
        <v>1.2365192420957816</v>
      </c>
      <c r="BB943" s="6">
        <v>0.93032136218293326</v>
      </c>
      <c r="BC943" s="6">
        <v>0.92988773447637896</v>
      </c>
      <c r="BD943" s="6">
        <v>0.85076597974272694</v>
      </c>
      <c r="BE943" s="6">
        <v>1.4364675385515193</v>
      </c>
      <c r="BF943" s="6">
        <v>0.93534022385874194</v>
      </c>
      <c r="BG943" s="6">
        <v>0.82682639068582897</v>
      </c>
      <c r="BH943" s="6">
        <v>0.95408794387796336</v>
      </c>
      <c r="BI943" s="6">
        <v>0.91200098141519881</v>
      </c>
      <c r="BL943" s="8">
        <f>IF(BL$1&lt;=cockpit!$C$15,1/(1+EXP(-(AP943+T$14))),0)</f>
        <v>0.67521116100250256</v>
      </c>
      <c r="BM943" s="8">
        <f>IF(BM$1&lt;=cockpit!$C$15,1/(1+EXP(-(AQ943+U$14))),0)</f>
        <v>0.76261060012146564</v>
      </c>
      <c r="BN943" s="8">
        <f>IF(BN$1&lt;=cockpit!$C$15,1/(1+EXP(-(AR943+V$14))),0)</f>
        <v>0.76627368542516805</v>
      </c>
      <c r="BO943" s="8">
        <f>IF(BO$1&lt;=cockpit!$C$15,1/(1+EXP(-(AS943+W$14))),0)</f>
        <v>0.80285087327984128</v>
      </c>
      <c r="BP943" s="8">
        <f>IF(BP$1&lt;=cockpit!$C$15,1/(1+EXP(-(AT943+X$14))),0)</f>
        <v>0.80990321851366032</v>
      </c>
      <c r="BQ943" s="8">
        <f>IF(BQ$1&lt;=cockpit!$C$15,1/(1+EXP(-(AU943+Y$14))),0)</f>
        <v>0.83147851417469409</v>
      </c>
      <c r="BR943" s="8">
        <f>IF(BR$1&lt;=cockpit!$C$15,1/(1+EXP(-(AV943+Z$14))),0)</f>
        <v>0.81556719581961357</v>
      </c>
      <c r="BS943" s="8">
        <f>IF(BS$1&lt;=cockpit!$C$15,1/(1+EXP(-(AW943+AA$14))),0)</f>
        <v>0.8143621088976819</v>
      </c>
      <c r="BT943" s="8">
        <f>IF(BT$1&lt;=cockpit!$C$15,1/(1+EXP(-(AX943+AB$14))),0)</f>
        <v>0.68381289203574191</v>
      </c>
      <c r="BU943" s="8">
        <f>IF(BU$1&lt;=cockpit!$C$15,1/(1+EXP(-(AY943+AC$14))),0)</f>
        <v>0.70766504019625442</v>
      </c>
      <c r="BV943" s="8">
        <f>IF(BV$1&lt;=cockpit!$C$15,1/(1+EXP(-(AZ943+AD$14))),0)</f>
        <v>0.76870261133639706</v>
      </c>
      <c r="BW943" s="8">
        <f>IF(BW$1&lt;=cockpit!$C$15,1/(1+EXP(-(BA943+AE$14))),0)</f>
        <v>0.84061173596931349</v>
      </c>
      <c r="BX943" s="8">
        <f>IF(BX$1&lt;=cockpit!$C$15,1/(1+EXP(-(BB943+AF$14))),0)</f>
        <v>0.84030195766485205</v>
      </c>
      <c r="BY943" s="8">
        <f>IF(BY$1&lt;=cockpit!$C$15,1/(1+EXP(-(BC943+AG$14))),0)</f>
        <v>0.7112147628302472</v>
      </c>
      <c r="BZ943" s="8">
        <f>IF(BZ$1&lt;=cockpit!$C$15,1/(1+EXP(-(BD943+AH$14))),0)</f>
        <v>0.76047590779214902</v>
      </c>
      <c r="CA943" s="8">
        <f>IF(CA$1&lt;=cockpit!$C$15,1/(1+EXP(-(BE943+AI$14))),0)</f>
        <v>0.91739894459807114</v>
      </c>
      <c r="CB943" s="8">
        <f>IF(CB$1&lt;=cockpit!$C$15,1/(1+EXP(-(BF943+AJ$14))),0)</f>
        <v>0.79385884096287396</v>
      </c>
      <c r="CC943" s="8">
        <f>IF(CC$1&lt;=cockpit!$C$15,1/(1+EXP(-(BG943+AK$14))),0)</f>
        <v>0.73385233781999215</v>
      </c>
      <c r="CD943" s="8">
        <f>IF(CD$1&lt;=cockpit!$C$15,1/(1+EXP(-(BH943+AL$14))),0)</f>
        <v>0.86819617044679998</v>
      </c>
      <c r="CE943" s="8">
        <f>IF(CE$1&lt;=cockpit!$C$15,1/(1+EXP(-(BI943+AM$14))),0)</f>
        <v>0.81056003811436184</v>
      </c>
      <c r="CH943" s="6">
        <v>5.3160889880268121</v>
      </c>
      <c r="CK943" s="9">
        <f t="shared" si="323"/>
        <v>5.3160889880268121</v>
      </c>
      <c r="CM943" s="9">
        <f t="shared" si="324"/>
        <v>9.9912248351814142E-2</v>
      </c>
      <c r="CP943">
        <f t="shared" si="325"/>
        <v>0.31608898802681207</v>
      </c>
      <c r="CV943">
        <v>-2.4786370153963292E-2</v>
      </c>
      <c r="CW943">
        <v>0.12964852237271787</v>
      </c>
      <c r="CX943">
        <v>5.350419741789918E-3</v>
      </c>
      <c r="CY943">
        <v>8.4649354812602523E-2</v>
      </c>
      <c r="CZ943">
        <v>0.10118023632280751</v>
      </c>
      <c r="DA943">
        <v>0.2383291875125475</v>
      </c>
      <c r="DB943">
        <v>4.197545857829544E-3</v>
      </c>
      <c r="DC943">
        <v>0.19871917045955406</v>
      </c>
      <c r="DD943">
        <v>8.6057519507922578E-2</v>
      </c>
      <c r="DE943">
        <v>0.1868122014017897</v>
      </c>
      <c r="DF943">
        <v>0.23025066409995118</v>
      </c>
      <c r="DG943">
        <v>6.2905308205860197E-2</v>
      </c>
      <c r="DH943">
        <v>-3.2453950093212142E-2</v>
      </c>
      <c r="DI943">
        <v>0.15721817289587406</v>
      </c>
      <c r="DJ943">
        <v>4.3550880273804597E-2</v>
      </c>
      <c r="DK943">
        <v>-5.7020092113062158E-2</v>
      </c>
      <c r="DL943">
        <v>0.20958910719340451</v>
      </c>
      <c r="DM943">
        <v>0.18803186915210077</v>
      </c>
      <c r="DN943">
        <v>0.1256175420974833</v>
      </c>
      <c r="DO943">
        <v>-6.6945292374700916E-3</v>
      </c>
      <c r="DR943">
        <f t="shared" si="326"/>
        <v>-1.3486013362425428E-2</v>
      </c>
      <c r="DS943">
        <f t="shared" si="338"/>
        <v>5.4248192384002539E-2</v>
      </c>
      <c r="DT943">
        <f t="shared" si="339"/>
        <v>2.2087850985362855E-3</v>
      </c>
      <c r="DU943">
        <f t="shared" si="340"/>
        <v>3.0086960412663524E-2</v>
      </c>
      <c r="DV943">
        <f t="shared" si="341"/>
        <v>3.4811745969021445E-2</v>
      </c>
      <c r="DW943">
        <f t="shared" si="342"/>
        <v>7.3558749930469194E-2</v>
      </c>
      <c r="DX943">
        <f t="shared" si="343"/>
        <v>1.4055488563606178E-3</v>
      </c>
      <c r="DY943">
        <f t="shared" si="344"/>
        <v>6.6931469342055891E-2</v>
      </c>
      <c r="DZ943">
        <f t="shared" si="345"/>
        <v>4.5817017248887495E-2</v>
      </c>
      <c r="EA943">
        <f t="shared" si="327"/>
        <v>9.3258554721253967E-2</v>
      </c>
      <c r="EB943">
        <f t="shared" si="328"/>
        <v>9.4194693679319846E-2</v>
      </c>
      <c r="EC943">
        <f t="shared" si="329"/>
        <v>1.8454650376644767E-2</v>
      </c>
      <c r="ED943">
        <f t="shared" si="330"/>
        <v>-9.5379764204459715E-3</v>
      </c>
      <c r="EE943">
        <f t="shared" si="331"/>
        <v>7.7693064374670134E-2</v>
      </c>
      <c r="EF943">
        <f t="shared" si="332"/>
        <v>1.8364378134911995E-2</v>
      </c>
      <c r="EG943">
        <f t="shared" si="333"/>
        <v>-9.0307952299896067E-3</v>
      </c>
      <c r="EH943">
        <f t="shared" si="334"/>
        <v>7.750356624432013E-2</v>
      </c>
      <c r="EI943">
        <f t="shared" si="335"/>
        <v>8.6769326662624435E-2</v>
      </c>
      <c r="EJ943">
        <f t="shared" si="336"/>
        <v>3.0931486934021205E-2</v>
      </c>
      <c r="EK943">
        <f t="shared" si="337"/>
        <v>-2.2961728147960865E-3</v>
      </c>
    </row>
    <row r="944" spans="1:141" x14ac:dyDescent="0.3">
      <c r="A944" s="6">
        <f>('Base original'!A944-MIN('Base original'!A:A))/(MAX('Base original'!A:A)-MIN('Base original'!A:A))</f>
        <v>0.24778761061946908</v>
      </c>
      <c r="B944" s="6">
        <f>('Base original'!B944-MIN('Base original'!B:B))/(MAX('Base original'!B:B)-MIN('Base original'!B:B))</f>
        <v>0.32876712328767121</v>
      </c>
      <c r="C944" s="6">
        <f>('Base original'!C944-MIN('Base original'!C:C))/(MAX('Base original'!C:C)-MIN('Base original'!C:C))</f>
        <v>0.26</v>
      </c>
      <c r="D944" s="6">
        <f>('Base original'!D944-MIN('Base original'!D:D))/(MAX('Base original'!D:D)-MIN('Base original'!D:D))</f>
        <v>8.2191780821917818E-2</v>
      </c>
      <c r="E944" s="6">
        <f>('Base original'!E944-MIN('Base original'!E:E))/(MAX('Base original'!E:E)-MIN('Base original'!E:E))</f>
        <v>0.11853088480801337</v>
      </c>
      <c r="F944" s="6">
        <f>('Base original'!F944-MIN('Base original'!F:F))/(MAX('Base original'!F:F)-MIN('Base original'!F:F))</f>
        <v>0.23880597014925373</v>
      </c>
      <c r="G944" s="6">
        <f>('Base original'!G944-MIN('Base original'!G:G))/(MAX('Base original'!G:G)-MIN('Base original'!G:G))</f>
        <v>0.30035335689045939</v>
      </c>
      <c r="H944" s="6">
        <f>('Base original'!H944-MIN('Base original'!H:H))/(MAX('Base original'!H:H)-MIN('Base original'!H:H))</f>
        <v>0.44713656387665601</v>
      </c>
      <c r="I944" s="6">
        <f>('Base original'!I944-MIN('Base original'!I:I))/(MAX('Base original'!I:I)-MIN('Base original'!I:I))</f>
        <v>0.43307086614173229</v>
      </c>
      <c r="J944" s="6">
        <f>('Base original'!J944-MIN('Base original'!J:J))/(MAX('Base original'!J:J)-MIN('Base original'!J:J))</f>
        <v>0.13772455089820362</v>
      </c>
      <c r="K944" s="6">
        <f>('Base original'!K944-MIN('Base original'!K:K))/(MAX('Base original'!K:K)-MIN('Base original'!K:K))</f>
        <v>0.21538461538461545</v>
      </c>
      <c r="L944" s="6">
        <f>'Base original'!L944</f>
        <v>6</v>
      </c>
      <c r="M944">
        <v>1329</v>
      </c>
      <c r="O944">
        <v>7.2726263429476745E-3</v>
      </c>
      <c r="P944" t="str">
        <f>IF(O944&lt;=cockpit!C$11,"treino","teste")</f>
        <v>treino</v>
      </c>
      <c r="AP944" s="6">
        <v>0.96230299513067474</v>
      </c>
      <c r="AQ944" s="6">
        <v>1.524600490345388</v>
      </c>
      <c r="AR944" s="6">
        <v>1.3984535994672656</v>
      </c>
      <c r="AS944" s="6">
        <v>1.7033041180618269</v>
      </c>
      <c r="AT944" s="6">
        <v>1.7500509374242592</v>
      </c>
      <c r="AU944" s="6">
        <v>1.431232577664761</v>
      </c>
      <c r="AV944" s="6">
        <v>1.4341766351668725</v>
      </c>
      <c r="AW944" s="6">
        <v>1.710258868603111</v>
      </c>
      <c r="AX944" s="6">
        <v>0.93603348812400222</v>
      </c>
      <c r="AY944" s="6">
        <v>1.1710011504666258</v>
      </c>
      <c r="AZ944" s="6">
        <v>1.130597094718645</v>
      </c>
      <c r="BA944" s="6">
        <v>1.5065486149706895</v>
      </c>
      <c r="BB944" s="6">
        <v>1.183530401395589</v>
      </c>
      <c r="BC944" s="6">
        <v>1.2628566316709464</v>
      </c>
      <c r="BD944" s="6">
        <v>1.1028881827057058</v>
      </c>
      <c r="BE944" s="6">
        <v>1.7201164644178057</v>
      </c>
      <c r="BF944" s="6">
        <v>1.2162267185028306</v>
      </c>
      <c r="BG944" s="6">
        <v>1.0855904912645005</v>
      </c>
      <c r="BH944" s="6">
        <v>1.2669383302295423</v>
      </c>
      <c r="BI944" s="6">
        <v>1.185283217622696</v>
      </c>
      <c r="BL944" s="8">
        <f>IF(BL$1&lt;=cockpit!$C$15,1/(1+EXP(-(AP944+T$14))),0)</f>
        <v>0.75407060417206095</v>
      </c>
      <c r="BM944" s="8">
        <f>IF(BM$1&lt;=cockpit!$C$15,1/(1+EXP(-(AQ944+U$14))),0)</f>
        <v>0.83809928976050452</v>
      </c>
      <c r="BN944" s="8">
        <f>IF(BN$1&lt;=cockpit!$C$15,1/(1+EXP(-(AR944+V$14))),0)</f>
        <v>0.82496961082048936</v>
      </c>
      <c r="BO944" s="8">
        <f>IF(BO$1&lt;=cockpit!$C$15,1/(1+EXP(-(AS944+W$14))),0)</f>
        <v>0.85465241388644275</v>
      </c>
      <c r="BP944" s="8">
        <f>IF(BP$1&lt;=cockpit!$C$15,1/(1+EXP(-(AT944+X$14))),0)</f>
        <v>0.86501357436164639</v>
      </c>
      <c r="BQ944" s="8">
        <f>IF(BQ$1&lt;=cockpit!$C$15,1/(1+EXP(-(AU944+Y$14))),0)</f>
        <v>0.86750800716389931</v>
      </c>
      <c r="BR944" s="8">
        <f>IF(BR$1&lt;=cockpit!$C$15,1/(1+EXP(-(AV944+Z$14))),0)</f>
        <v>0.86184410623071206</v>
      </c>
      <c r="BS944" s="8">
        <f>IF(BS$1&lt;=cockpit!$C$15,1/(1+EXP(-(AW944+AA$14))),0)</f>
        <v>0.86044895306376212</v>
      </c>
      <c r="BT944" s="8">
        <f>IF(BT$1&lt;=cockpit!$C$15,1/(1+EXP(-(AX944+AB$14))),0)</f>
        <v>0.73691421906669863</v>
      </c>
      <c r="BU944" s="8">
        <f>IF(BU$1&lt;=cockpit!$C$15,1/(1+EXP(-(AY944+AC$14))),0)</f>
        <v>0.77057736504547014</v>
      </c>
      <c r="BV944" s="8">
        <f>IF(BV$1&lt;=cockpit!$C$15,1/(1+EXP(-(AZ944+AD$14))),0)</f>
        <v>0.81842539955172811</v>
      </c>
      <c r="BW944" s="8">
        <f>IF(BW$1&lt;=cockpit!$C$15,1/(1+EXP(-(BA944+AE$14))),0)</f>
        <v>0.87356079415205157</v>
      </c>
      <c r="BX944" s="8">
        <f>IF(BX$1&lt;=cockpit!$C$15,1/(1+EXP(-(BB944+AF$14))),0)</f>
        <v>0.87143263355621881</v>
      </c>
      <c r="BY944" s="8">
        <f>IF(BY$1&lt;=cockpit!$C$15,1/(1+EXP(-(BC944+AG$14))),0)</f>
        <v>0.77456331296895242</v>
      </c>
      <c r="BZ944" s="8">
        <f>IF(BZ$1&lt;=cockpit!$C$15,1/(1+EXP(-(BD944+AH$14))),0)</f>
        <v>0.80335752656191306</v>
      </c>
      <c r="CA944" s="8">
        <f>IF(CA$1&lt;=cockpit!$C$15,1/(1+EXP(-(BE944+AI$14))),0)</f>
        <v>0.93650352538936821</v>
      </c>
      <c r="CB944" s="8">
        <f>IF(CB$1&lt;=cockpit!$C$15,1/(1+EXP(-(BF944+AJ$14))),0)</f>
        <v>0.83606426429951231</v>
      </c>
      <c r="CC944" s="8">
        <f>IF(CC$1&lt;=cockpit!$C$15,1/(1+EXP(-(BG944+AK$14))),0)</f>
        <v>0.78125939632473773</v>
      </c>
      <c r="CD944" s="8">
        <f>IF(CD$1&lt;=cockpit!$C$15,1/(1+EXP(-(BH944+AL$14))),0)</f>
        <v>0.90006557499712059</v>
      </c>
      <c r="CE944" s="8">
        <f>IF(CE$1&lt;=cockpit!$C$15,1/(1+EXP(-(BI944+AM$14))),0)</f>
        <v>0.84902001718883224</v>
      </c>
      <c r="CH944" s="6">
        <v>5.6233568607524091</v>
      </c>
      <c r="CK944" s="9">
        <f t="shared" si="323"/>
        <v>5.6233568607524091</v>
      </c>
      <c r="CM944" s="9">
        <f t="shared" si="324"/>
        <v>0.14186005434228011</v>
      </c>
      <c r="CP944">
        <f t="shared" si="325"/>
        <v>-0.37664313924759085</v>
      </c>
      <c r="CV944">
        <v>2.9534772228603033E-2</v>
      </c>
      <c r="CW944">
        <v>-0.15448569331725626</v>
      </c>
      <c r="CX944">
        <v>-6.3754163041867852E-3</v>
      </c>
      <c r="CY944">
        <v>-0.10086589517378997</v>
      </c>
      <c r="CZ944">
        <v>-0.12056364910505132</v>
      </c>
      <c r="DA944">
        <v>-0.28398665173188303</v>
      </c>
      <c r="DB944">
        <v>-5.0016827821111427E-3</v>
      </c>
      <c r="DC944">
        <v>-0.23678842043119444</v>
      </c>
      <c r="DD944">
        <v>-0.10254382636251579</v>
      </c>
      <c r="DE944">
        <v>-0.22260039625219366</v>
      </c>
      <c r="DF944">
        <v>-0.2743605004458175</v>
      </c>
      <c r="DG944">
        <v>-7.4956273883172067E-2</v>
      </c>
      <c r="DH944">
        <v>3.8671254321125566E-2</v>
      </c>
      <c r="DI944">
        <v>-0.18733694759796446</v>
      </c>
      <c r="DJ944">
        <v>-5.1894057954117515E-2</v>
      </c>
      <c r="DK944">
        <v>6.7943608626532787E-2</v>
      </c>
      <c r="DL944">
        <v>-0.24974074477636543</v>
      </c>
      <c r="DM944">
        <v>-0.22405371954948372</v>
      </c>
      <c r="DN944">
        <v>-0.14968248560481079</v>
      </c>
      <c r="DO944">
        <v>7.9770210393145212E-3</v>
      </c>
      <c r="DR944">
        <f t="shared" si="326"/>
        <v>1.2740636913621779E-2</v>
      </c>
      <c r="DS944">
        <f t="shared" si="338"/>
        <v>-4.597333266798781E-2</v>
      </c>
      <c r="DT944">
        <f t="shared" si="339"/>
        <v>-2.036468253318306E-3</v>
      </c>
      <c r="DU944">
        <f t="shared" si="340"/>
        <v>-2.7190343857630056E-2</v>
      </c>
      <c r="DV944">
        <f t="shared" si="341"/>
        <v>-3.0352081457195205E-2</v>
      </c>
      <c r="DW944">
        <f t="shared" si="342"/>
        <v>-7.0266776771773551E-2</v>
      </c>
      <c r="DX944">
        <f t="shared" si="343"/>
        <v>-1.2865565359621446E-3</v>
      </c>
      <c r="DY944">
        <f t="shared" si="344"/>
        <v>-6.1476809108157018E-2</v>
      </c>
      <c r="DZ944">
        <f t="shared" si="345"/>
        <v>-4.6858163740220317E-2</v>
      </c>
      <c r="EA944">
        <f t="shared" si="327"/>
        <v>-9.0422623710965988E-2</v>
      </c>
      <c r="EB944">
        <f t="shared" si="328"/>
        <v>-9.0588313099660159E-2</v>
      </c>
      <c r="EC944">
        <f t="shared" si="329"/>
        <v>-1.7756507071926393E-2</v>
      </c>
      <c r="ED944">
        <f t="shared" si="330"/>
        <v>9.3045035333920601E-3</v>
      </c>
      <c r="EE944">
        <f t="shared" si="331"/>
        <v>-7.4944459526563062E-2</v>
      </c>
      <c r="EF944">
        <f t="shared" si="332"/>
        <v>-1.8402498777787182E-2</v>
      </c>
      <c r="EG944">
        <f t="shared" si="333"/>
        <v>8.354424043504706E-3</v>
      </c>
      <c r="EH944">
        <f t="shared" si="334"/>
        <v>-7.5171101563492368E-2</v>
      </c>
      <c r="EI944">
        <f t="shared" si="335"/>
        <v>-8.7298892216382026E-2</v>
      </c>
      <c r="EJ944">
        <f t="shared" si="336"/>
        <v>-2.8422003849854778E-2</v>
      </c>
      <c r="EK944">
        <f t="shared" si="337"/>
        <v>2.2269051615023661E-3</v>
      </c>
    </row>
    <row r="945" spans="1:141" x14ac:dyDescent="0.3">
      <c r="A945" s="6">
        <f>('Base original'!A945-MIN('Base original'!A:A))/(MAX('Base original'!A:A)-MIN('Base original'!A:A))</f>
        <v>0.24778761061946908</v>
      </c>
      <c r="B945" s="6">
        <f>('Base original'!B945-MIN('Base original'!B:B))/(MAX('Base original'!B:B)-MIN('Base original'!B:B))</f>
        <v>0.32876712328767121</v>
      </c>
      <c r="C945" s="6">
        <f>('Base original'!C945-MIN('Base original'!C:C))/(MAX('Base original'!C:C)-MIN('Base original'!C:C))</f>
        <v>0.26</v>
      </c>
      <c r="D945" s="6">
        <f>('Base original'!D945-MIN('Base original'!D:D))/(MAX('Base original'!D:D)-MIN('Base original'!D:D))</f>
        <v>8.2191780821917818E-2</v>
      </c>
      <c r="E945" s="6">
        <f>('Base original'!E945-MIN('Base original'!E:E))/(MAX('Base original'!E:E)-MIN('Base original'!E:E))</f>
        <v>0.11853088480801337</v>
      </c>
      <c r="F945" s="6">
        <f>('Base original'!F945-MIN('Base original'!F:F))/(MAX('Base original'!F:F)-MIN('Base original'!F:F))</f>
        <v>0.23880597014925373</v>
      </c>
      <c r="G945" s="6">
        <f>('Base original'!G945-MIN('Base original'!G:G))/(MAX('Base original'!G:G)-MIN('Base original'!G:G))</f>
        <v>0.30035335689045939</v>
      </c>
      <c r="H945" s="6">
        <f>('Base original'!H945-MIN('Base original'!H:H))/(MAX('Base original'!H:H)-MIN('Base original'!H:H))</f>
        <v>0.44713656387665601</v>
      </c>
      <c r="I945" s="6">
        <f>('Base original'!I945-MIN('Base original'!I:I))/(MAX('Base original'!I:I)-MIN('Base original'!I:I))</f>
        <v>0.43307086614173229</v>
      </c>
      <c r="J945" s="6">
        <f>('Base original'!J945-MIN('Base original'!J:J))/(MAX('Base original'!J:J)-MIN('Base original'!J:J))</f>
        <v>0.13772455089820362</v>
      </c>
      <c r="K945" s="6">
        <f>('Base original'!K945-MIN('Base original'!K:K))/(MAX('Base original'!K:K)-MIN('Base original'!K:K))</f>
        <v>0.21538461538461545</v>
      </c>
      <c r="L945" s="6">
        <f>'Base original'!L945</f>
        <v>6</v>
      </c>
      <c r="M945">
        <v>1330</v>
      </c>
      <c r="O945">
        <v>4.1810188349740263E-2</v>
      </c>
      <c r="P945" t="str">
        <f>IF(O945&lt;=cockpit!C$11,"treino","teste")</f>
        <v>treino</v>
      </c>
      <c r="AP945" s="6">
        <v>0.96230299513067474</v>
      </c>
      <c r="AQ945" s="6">
        <v>1.524600490345388</v>
      </c>
      <c r="AR945" s="6">
        <v>1.3984535994672656</v>
      </c>
      <c r="AS945" s="6">
        <v>1.7033041180618269</v>
      </c>
      <c r="AT945" s="6">
        <v>1.7500509374242592</v>
      </c>
      <c r="AU945" s="6">
        <v>1.431232577664761</v>
      </c>
      <c r="AV945" s="6">
        <v>1.4341766351668725</v>
      </c>
      <c r="AW945" s="6">
        <v>1.710258868603111</v>
      </c>
      <c r="AX945" s="6">
        <v>0.93603348812400222</v>
      </c>
      <c r="AY945" s="6">
        <v>1.1710011504666258</v>
      </c>
      <c r="AZ945" s="6">
        <v>1.130597094718645</v>
      </c>
      <c r="BA945" s="6">
        <v>1.5065486149706895</v>
      </c>
      <c r="BB945" s="6">
        <v>1.183530401395589</v>
      </c>
      <c r="BC945" s="6">
        <v>1.2628566316709464</v>
      </c>
      <c r="BD945" s="6">
        <v>1.1028881827057058</v>
      </c>
      <c r="BE945" s="6">
        <v>1.7201164644178057</v>
      </c>
      <c r="BF945" s="6">
        <v>1.2162267185028306</v>
      </c>
      <c r="BG945" s="6">
        <v>1.0855904912645005</v>
      </c>
      <c r="BH945" s="6">
        <v>1.2669383302295423</v>
      </c>
      <c r="BI945" s="6">
        <v>1.185283217622696</v>
      </c>
      <c r="BL945" s="8">
        <f>IF(BL$1&lt;=cockpit!$C$15,1/(1+EXP(-(AP945+T$14))),0)</f>
        <v>0.75407060417206095</v>
      </c>
      <c r="BM945" s="8">
        <f>IF(BM$1&lt;=cockpit!$C$15,1/(1+EXP(-(AQ945+U$14))),0)</f>
        <v>0.83809928976050452</v>
      </c>
      <c r="BN945" s="8">
        <f>IF(BN$1&lt;=cockpit!$C$15,1/(1+EXP(-(AR945+V$14))),0)</f>
        <v>0.82496961082048936</v>
      </c>
      <c r="BO945" s="8">
        <f>IF(BO$1&lt;=cockpit!$C$15,1/(1+EXP(-(AS945+W$14))),0)</f>
        <v>0.85465241388644275</v>
      </c>
      <c r="BP945" s="8">
        <f>IF(BP$1&lt;=cockpit!$C$15,1/(1+EXP(-(AT945+X$14))),0)</f>
        <v>0.86501357436164639</v>
      </c>
      <c r="BQ945" s="8">
        <f>IF(BQ$1&lt;=cockpit!$C$15,1/(1+EXP(-(AU945+Y$14))),0)</f>
        <v>0.86750800716389931</v>
      </c>
      <c r="BR945" s="8">
        <f>IF(BR$1&lt;=cockpit!$C$15,1/(1+EXP(-(AV945+Z$14))),0)</f>
        <v>0.86184410623071206</v>
      </c>
      <c r="BS945" s="8">
        <f>IF(BS$1&lt;=cockpit!$C$15,1/(1+EXP(-(AW945+AA$14))),0)</f>
        <v>0.86044895306376212</v>
      </c>
      <c r="BT945" s="8">
        <f>IF(BT$1&lt;=cockpit!$C$15,1/(1+EXP(-(AX945+AB$14))),0)</f>
        <v>0.73691421906669863</v>
      </c>
      <c r="BU945" s="8">
        <f>IF(BU$1&lt;=cockpit!$C$15,1/(1+EXP(-(AY945+AC$14))),0)</f>
        <v>0.77057736504547014</v>
      </c>
      <c r="BV945" s="8">
        <f>IF(BV$1&lt;=cockpit!$C$15,1/(1+EXP(-(AZ945+AD$14))),0)</f>
        <v>0.81842539955172811</v>
      </c>
      <c r="BW945" s="8">
        <f>IF(BW$1&lt;=cockpit!$C$15,1/(1+EXP(-(BA945+AE$14))),0)</f>
        <v>0.87356079415205157</v>
      </c>
      <c r="BX945" s="8">
        <f>IF(BX$1&lt;=cockpit!$C$15,1/(1+EXP(-(BB945+AF$14))),0)</f>
        <v>0.87143263355621881</v>
      </c>
      <c r="BY945" s="8">
        <f>IF(BY$1&lt;=cockpit!$C$15,1/(1+EXP(-(BC945+AG$14))),0)</f>
        <v>0.77456331296895242</v>
      </c>
      <c r="BZ945" s="8">
        <f>IF(BZ$1&lt;=cockpit!$C$15,1/(1+EXP(-(BD945+AH$14))),0)</f>
        <v>0.80335752656191306</v>
      </c>
      <c r="CA945" s="8">
        <f>IF(CA$1&lt;=cockpit!$C$15,1/(1+EXP(-(BE945+AI$14))),0)</f>
        <v>0.93650352538936821</v>
      </c>
      <c r="CB945" s="8">
        <f>IF(CB$1&lt;=cockpit!$C$15,1/(1+EXP(-(BF945+AJ$14))),0)</f>
        <v>0.83606426429951231</v>
      </c>
      <c r="CC945" s="8">
        <f>IF(CC$1&lt;=cockpit!$C$15,1/(1+EXP(-(BG945+AK$14))),0)</f>
        <v>0.78125939632473773</v>
      </c>
      <c r="CD945" s="8">
        <f>IF(CD$1&lt;=cockpit!$C$15,1/(1+EXP(-(BH945+AL$14))),0)</f>
        <v>0.90006557499712059</v>
      </c>
      <c r="CE945" s="8">
        <f>IF(CE$1&lt;=cockpit!$C$15,1/(1+EXP(-(BI945+AM$14))),0)</f>
        <v>0.84902001718883224</v>
      </c>
      <c r="CH945" s="6">
        <v>5.6233568607524091</v>
      </c>
      <c r="CK945" s="9">
        <f t="shared" si="323"/>
        <v>5.6233568607524091</v>
      </c>
      <c r="CM945" s="9">
        <f t="shared" si="324"/>
        <v>0.14186005434228011</v>
      </c>
      <c r="CP945">
        <f t="shared" si="325"/>
        <v>-0.37664313924759085</v>
      </c>
      <c r="CV945">
        <v>2.9534772228603033E-2</v>
      </c>
      <c r="CW945">
        <v>-0.15448569331725626</v>
      </c>
      <c r="CX945">
        <v>-6.3754163041867852E-3</v>
      </c>
      <c r="CY945">
        <v>-0.10086589517378997</v>
      </c>
      <c r="CZ945">
        <v>-0.12056364910505132</v>
      </c>
      <c r="DA945">
        <v>-0.28398665173188303</v>
      </c>
      <c r="DB945">
        <v>-5.0016827821111427E-3</v>
      </c>
      <c r="DC945">
        <v>-0.23678842043119444</v>
      </c>
      <c r="DD945">
        <v>-0.10254382636251579</v>
      </c>
      <c r="DE945">
        <v>-0.22260039625219366</v>
      </c>
      <c r="DF945">
        <v>-0.2743605004458175</v>
      </c>
      <c r="DG945">
        <v>-7.4956273883172067E-2</v>
      </c>
      <c r="DH945">
        <v>3.8671254321125566E-2</v>
      </c>
      <c r="DI945">
        <v>-0.18733694759796446</v>
      </c>
      <c r="DJ945">
        <v>-5.1894057954117515E-2</v>
      </c>
      <c r="DK945">
        <v>6.7943608626532787E-2</v>
      </c>
      <c r="DL945">
        <v>-0.24974074477636543</v>
      </c>
      <c r="DM945">
        <v>-0.22405371954948372</v>
      </c>
      <c r="DN945">
        <v>-0.14968248560481079</v>
      </c>
      <c r="DO945">
        <v>7.9770210393145212E-3</v>
      </c>
      <c r="DR945">
        <f t="shared" si="326"/>
        <v>1.2740636913621779E-2</v>
      </c>
      <c r="DS945">
        <f t="shared" si="338"/>
        <v>-4.597333266798781E-2</v>
      </c>
      <c r="DT945">
        <f t="shared" si="339"/>
        <v>-2.036468253318306E-3</v>
      </c>
      <c r="DU945">
        <f t="shared" si="340"/>
        <v>-2.7190343857630056E-2</v>
      </c>
      <c r="DV945">
        <f t="shared" si="341"/>
        <v>-3.0352081457195205E-2</v>
      </c>
      <c r="DW945">
        <f t="shared" si="342"/>
        <v>-7.0266776771773551E-2</v>
      </c>
      <c r="DX945">
        <f t="shared" si="343"/>
        <v>-1.2865565359621446E-3</v>
      </c>
      <c r="DY945">
        <f t="shared" si="344"/>
        <v>-6.1476809108157018E-2</v>
      </c>
      <c r="DZ945">
        <f t="shared" si="345"/>
        <v>-4.6858163740220317E-2</v>
      </c>
      <c r="EA945">
        <f t="shared" si="327"/>
        <v>-9.0422623710965988E-2</v>
      </c>
      <c r="EB945">
        <f t="shared" si="328"/>
        <v>-9.0588313099660159E-2</v>
      </c>
      <c r="EC945">
        <f t="shared" si="329"/>
        <v>-1.7756507071926393E-2</v>
      </c>
      <c r="ED945">
        <f t="shared" si="330"/>
        <v>9.3045035333920601E-3</v>
      </c>
      <c r="EE945">
        <f t="shared" si="331"/>
        <v>-7.4944459526563062E-2</v>
      </c>
      <c r="EF945">
        <f t="shared" si="332"/>
        <v>-1.8402498777787182E-2</v>
      </c>
      <c r="EG945">
        <f t="shared" si="333"/>
        <v>8.354424043504706E-3</v>
      </c>
      <c r="EH945">
        <f t="shared" si="334"/>
        <v>-7.5171101563492368E-2</v>
      </c>
      <c r="EI945">
        <f t="shared" si="335"/>
        <v>-8.7298892216382026E-2</v>
      </c>
      <c r="EJ945">
        <f t="shared" si="336"/>
        <v>-2.8422003849854778E-2</v>
      </c>
      <c r="EK945">
        <f t="shared" si="337"/>
        <v>2.2269051615023661E-3</v>
      </c>
    </row>
    <row r="946" spans="1:141" x14ac:dyDescent="0.3">
      <c r="A946" s="6">
        <f>('Base original'!A946-MIN('Base original'!A:A))/(MAX('Base original'!A:A)-MIN('Base original'!A:A))</f>
        <v>0.2831858407079646</v>
      </c>
      <c r="B946" s="6">
        <f>('Base original'!B946-MIN('Base original'!B:B))/(MAX('Base original'!B:B)-MIN('Base original'!B:B))</f>
        <v>0.51369863013698636</v>
      </c>
      <c r="C946" s="6">
        <f>('Base original'!C946-MIN('Base original'!C:C))/(MAX('Base original'!C:C)-MIN('Base original'!C:C))</f>
        <v>0.26</v>
      </c>
      <c r="D946" s="6">
        <f>('Base original'!D946-MIN('Base original'!D:D))/(MAX('Base original'!D:D)-MIN('Base original'!D:D))</f>
        <v>0.19863013698630136</v>
      </c>
      <c r="E946" s="6">
        <f>('Base original'!E946-MIN('Base original'!E:E))/(MAX('Base original'!E:E)-MIN('Base original'!E:E))</f>
        <v>0.15859766277128548</v>
      </c>
      <c r="F946" s="6">
        <f>('Base original'!F946-MIN('Base original'!F:F))/(MAX('Base original'!F:F)-MIN('Base original'!F:F))</f>
        <v>0.44776119402985076</v>
      </c>
      <c r="G946" s="6">
        <f>('Base original'!G946-MIN('Base original'!G:G))/(MAX('Base original'!G:G)-MIN('Base original'!G:G))</f>
        <v>0.21554770318021202</v>
      </c>
      <c r="H946" s="6">
        <f>('Base original'!H946-MIN('Base original'!H:H))/(MAX('Base original'!H:H)-MIN('Base original'!H:H))</f>
        <v>0.4853157121878871</v>
      </c>
      <c r="I946" s="6">
        <f>('Base original'!I946-MIN('Base original'!I:I))/(MAX('Base original'!I:I)-MIN('Base original'!I:I))</f>
        <v>0.40944881889763762</v>
      </c>
      <c r="J946" s="6">
        <f>('Base original'!J946-MIN('Base original'!J:J))/(MAX('Base original'!J:J)-MIN('Base original'!J:J))</f>
        <v>7.7844311377245512E-2</v>
      </c>
      <c r="K946" s="6">
        <f>('Base original'!K946-MIN('Base original'!K:K))/(MAX('Base original'!K:K)-MIN('Base original'!K:K))</f>
        <v>0.12307692307692292</v>
      </c>
      <c r="L946" s="6">
        <f>'Base original'!L946</f>
        <v>5</v>
      </c>
      <c r="M946">
        <v>1331</v>
      </c>
      <c r="O946">
        <v>0.9404125149700473</v>
      </c>
      <c r="P946" t="str">
        <f>IF(O946&lt;=cockpit!C$11,"treino","teste")</f>
        <v>teste</v>
      </c>
      <c r="AP946" s="6">
        <v>0.92756799982615079</v>
      </c>
      <c r="AQ946" s="6">
        <v>1.7249112219146256</v>
      </c>
      <c r="AR946" s="6">
        <v>1.6053831809064576</v>
      </c>
      <c r="AS946" s="6">
        <v>2.0587093265821035</v>
      </c>
      <c r="AT946" s="6">
        <v>1.9957411045425337</v>
      </c>
      <c r="AU946" s="6">
        <v>1.5668809109010222</v>
      </c>
      <c r="AV946" s="6">
        <v>1.5515474924118771</v>
      </c>
      <c r="AW946" s="6">
        <v>2.0786902670683389</v>
      </c>
      <c r="AX946" s="6">
        <v>1.2098609282364965</v>
      </c>
      <c r="AY946" s="6">
        <v>1.4725167982911735</v>
      </c>
      <c r="AZ946" s="6">
        <v>1.434730198505701</v>
      </c>
      <c r="BA946" s="6">
        <v>1.6816498544062439</v>
      </c>
      <c r="BB946" s="6">
        <v>1.2443172554352058</v>
      </c>
      <c r="BC946" s="6">
        <v>1.5276419960834597</v>
      </c>
      <c r="BD946" s="6">
        <v>1.2387419739628944</v>
      </c>
      <c r="BE946" s="6">
        <v>1.8361186682348787</v>
      </c>
      <c r="BF946" s="6">
        <v>1.567586436345376</v>
      </c>
      <c r="BG946" s="6">
        <v>1.3597243219722643</v>
      </c>
      <c r="BH946" s="6">
        <v>1.4424767547294308</v>
      </c>
      <c r="BI946" s="6">
        <v>1.2902367203316198</v>
      </c>
      <c r="BL946" s="8">
        <f>IF(BL$1&lt;=cockpit!$C$15,1/(1+EXP(-(AP946+T$14))),0)</f>
        <v>0.74757236981837527</v>
      </c>
      <c r="BM946" s="8">
        <f>IF(BM$1&lt;=cockpit!$C$15,1/(1+EXP(-(AQ946+U$14))),0)</f>
        <v>0.8634758092221051</v>
      </c>
      <c r="BN946" s="8">
        <f>IF(BN$1&lt;=cockpit!$C$15,1/(1+EXP(-(AR946+V$14))),0)</f>
        <v>0.85287325468434572</v>
      </c>
      <c r="BO946" s="8">
        <f>IF(BO$1&lt;=cockpit!$C$15,1/(1+EXP(-(AS946+W$14))),0)</f>
        <v>0.89349721112471769</v>
      </c>
      <c r="BP946" s="8">
        <f>IF(BP$1&lt;=cockpit!$C$15,1/(1+EXP(-(AT946+X$14))),0)</f>
        <v>0.89121974092817857</v>
      </c>
      <c r="BQ946" s="8">
        <f>IF(BQ$1&lt;=cockpit!$C$15,1/(1+EXP(-(AU946+Y$14))),0)</f>
        <v>0.88233714535697561</v>
      </c>
      <c r="BR946" s="8">
        <f>IF(BR$1&lt;=cockpit!$C$15,1/(1+EXP(-(AV946+Z$14))),0)</f>
        <v>0.87523522865194336</v>
      </c>
      <c r="BS946" s="8">
        <f>IF(BS$1&lt;=cockpit!$C$15,1/(1+EXP(-(AW946+AA$14))),0)</f>
        <v>0.89911731626000047</v>
      </c>
      <c r="BT946" s="8">
        <f>IF(BT$1&lt;=cockpit!$C$15,1/(1+EXP(-(AX946+AB$14))),0)</f>
        <v>0.78647697780995818</v>
      </c>
      <c r="BU946" s="8">
        <f>IF(BU$1&lt;=cockpit!$C$15,1/(1+EXP(-(AY946+AC$14))),0)</f>
        <v>0.81951866907793169</v>
      </c>
      <c r="BV946" s="8">
        <f>IF(BV$1&lt;=cockpit!$C$15,1/(1+EXP(-(AZ946+AD$14))),0)</f>
        <v>0.8593435948590451</v>
      </c>
      <c r="BW946" s="8">
        <f>IF(BW$1&lt;=cockpit!$C$15,1/(1+EXP(-(BA946+AE$14))),0)</f>
        <v>0.89167032585647532</v>
      </c>
      <c r="BX946" s="8">
        <f>IF(BX$1&lt;=cockpit!$C$15,1/(1+EXP(-(BB946+AF$14))),0)</f>
        <v>0.87809068196334772</v>
      </c>
      <c r="BY946" s="8">
        <f>IF(BY$1&lt;=cockpit!$C$15,1/(1+EXP(-(BC946+AG$14))),0)</f>
        <v>0.81743206011670666</v>
      </c>
      <c r="BZ946" s="8">
        <f>IF(BZ$1&lt;=cockpit!$C$15,1/(1+EXP(-(BD946+AH$14))),0)</f>
        <v>0.82393906502906533</v>
      </c>
      <c r="CA946" s="8">
        <f>IF(CA$1&lt;=cockpit!$C$15,1/(1+EXP(-(BE946+AI$14))),0)</f>
        <v>0.94306210911912958</v>
      </c>
      <c r="CB946" s="8">
        <f>IF(CB$1&lt;=cockpit!$C$15,1/(1+EXP(-(BF946+AJ$14))),0)</f>
        <v>0.87874411736900249</v>
      </c>
      <c r="CC946" s="8">
        <f>IF(CC$1&lt;=cockpit!$C$15,1/(1+EXP(-(BG946+AK$14))),0)</f>
        <v>0.82450237164525808</v>
      </c>
      <c r="CD946" s="8">
        <f>IF(CD$1&lt;=cockpit!$C$15,1/(1+EXP(-(BH946+AL$14))),0)</f>
        <v>0.91478345924214033</v>
      </c>
      <c r="CE946" s="8">
        <f>IF(CE$1&lt;=cockpit!$C$15,1/(1+EXP(-(BI946+AM$14))),0)</f>
        <v>0.86198660700047258</v>
      </c>
      <c r="CH946" s="6">
        <v>5.8469260315803719</v>
      </c>
      <c r="CK946" s="9">
        <f t="shared" si="323"/>
        <v>5.8469260315803719</v>
      </c>
      <c r="CM946" s="9">
        <f t="shared" si="324"/>
        <v>0.71728370296847721</v>
      </c>
      <c r="CP946">
        <f t="shared" si="325"/>
        <v>0</v>
      </c>
      <c r="CV946">
        <v>0</v>
      </c>
      <c r="CW946">
        <v>0</v>
      </c>
      <c r="CX946">
        <v>0</v>
      </c>
      <c r="CY946">
        <v>0</v>
      </c>
      <c r="CZ946">
        <v>0</v>
      </c>
      <c r="DA946">
        <v>0</v>
      </c>
      <c r="DB946">
        <v>0</v>
      </c>
      <c r="DC946">
        <v>0</v>
      </c>
      <c r="DD946">
        <v>0</v>
      </c>
      <c r="DE946">
        <v>0</v>
      </c>
      <c r="DF946">
        <v>0</v>
      </c>
      <c r="DG946">
        <v>0</v>
      </c>
      <c r="DH946">
        <v>0</v>
      </c>
      <c r="DI946">
        <v>0</v>
      </c>
      <c r="DJ946">
        <v>0</v>
      </c>
      <c r="DK946">
        <v>0</v>
      </c>
      <c r="DL946">
        <v>0</v>
      </c>
      <c r="DM946">
        <v>0</v>
      </c>
      <c r="DN946">
        <v>0</v>
      </c>
      <c r="DO946">
        <v>0</v>
      </c>
      <c r="DR946">
        <f t="shared" si="326"/>
        <v>0</v>
      </c>
      <c r="DS946">
        <f t="shared" si="338"/>
        <v>0</v>
      </c>
      <c r="DT946">
        <f t="shared" si="339"/>
        <v>0</v>
      </c>
      <c r="DU946">
        <f t="shared" si="340"/>
        <v>0</v>
      </c>
      <c r="DV946">
        <f t="shared" si="341"/>
        <v>0</v>
      </c>
      <c r="DW946">
        <f t="shared" si="342"/>
        <v>0</v>
      </c>
      <c r="DX946">
        <f t="shared" si="343"/>
        <v>0</v>
      </c>
      <c r="DY946">
        <f t="shared" si="344"/>
        <v>0</v>
      </c>
      <c r="DZ946">
        <f t="shared" si="345"/>
        <v>0</v>
      </c>
      <c r="EA946">
        <f t="shared" si="327"/>
        <v>0</v>
      </c>
      <c r="EB946">
        <f t="shared" si="328"/>
        <v>0</v>
      </c>
      <c r="EC946">
        <f t="shared" si="329"/>
        <v>0</v>
      </c>
      <c r="ED946">
        <f t="shared" si="330"/>
        <v>0</v>
      </c>
      <c r="EE946">
        <f t="shared" si="331"/>
        <v>0</v>
      </c>
      <c r="EF946">
        <f t="shared" si="332"/>
        <v>0</v>
      </c>
      <c r="EG946">
        <f t="shared" si="333"/>
        <v>0</v>
      </c>
      <c r="EH946">
        <f t="shared" si="334"/>
        <v>0</v>
      </c>
      <c r="EI946">
        <f t="shared" si="335"/>
        <v>0</v>
      </c>
      <c r="EJ946">
        <f t="shared" si="336"/>
        <v>0</v>
      </c>
      <c r="EK946">
        <f t="shared" si="337"/>
        <v>0</v>
      </c>
    </row>
    <row r="947" spans="1:141" x14ac:dyDescent="0.3">
      <c r="A947" s="6">
        <f>('Base original'!A947-MIN('Base original'!A:A))/(MAX('Base original'!A:A)-MIN('Base original'!A:A))</f>
        <v>0.33628318584070799</v>
      </c>
      <c r="B947" s="6">
        <f>('Base original'!B947-MIN('Base original'!B:B))/(MAX('Base original'!B:B)-MIN('Base original'!B:B))</f>
        <v>0.18493150684931509</v>
      </c>
      <c r="C947" s="6">
        <f>('Base original'!C947-MIN('Base original'!C:C))/(MAX('Base original'!C:C)-MIN('Base original'!C:C))</f>
        <v>0.1</v>
      </c>
      <c r="D947" s="6">
        <f>('Base original'!D947-MIN('Base original'!D:D))/(MAX('Base original'!D:D)-MIN('Base original'!D:D))</f>
        <v>5.4794520547945202E-2</v>
      </c>
      <c r="E947" s="6">
        <f>('Base original'!E947-MIN('Base original'!E:E))/(MAX('Base original'!E:E)-MIN('Base original'!E:E))</f>
        <v>0.10517529215358933</v>
      </c>
      <c r="F947" s="6">
        <f>('Base original'!F947-MIN('Base original'!F:F))/(MAX('Base original'!F:F)-MIN('Base original'!F:F))</f>
        <v>7.4626865671641784E-2</v>
      </c>
      <c r="G947" s="6">
        <f>('Base original'!G947-MIN('Base original'!G:G))/(MAX('Base original'!G:G)-MIN('Base original'!G:G))</f>
        <v>6.7137809187279157E-2</v>
      </c>
      <c r="H947" s="6">
        <f>('Base original'!H947-MIN('Base original'!H:H))/(MAX('Base original'!H:H)-MIN('Base original'!H:H))</f>
        <v>0.4214390602055787</v>
      </c>
      <c r="I947" s="6">
        <f>('Base original'!I947-MIN('Base original'!I:I))/(MAX('Base original'!I:I)-MIN('Base original'!I:I))</f>
        <v>0.27559055118110215</v>
      </c>
      <c r="J947" s="6">
        <f>('Base original'!J947-MIN('Base original'!J:J))/(MAX('Base original'!J:J)-MIN('Base original'!J:J))</f>
        <v>5.988023952095807E-2</v>
      </c>
      <c r="K947" s="6">
        <f>('Base original'!K947-MIN('Base original'!K:K))/(MAX('Base original'!K:K)-MIN('Base original'!K:K))</f>
        <v>0.19999999999999984</v>
      </c>
      <c r="L947" s="6">
        <f>'Base original'!L947</f>
        <v>6</v>
      </c>
      <c r="M947">
        <v>1332</v>
      </c>
      <c r="O947">
        <v>0.99486793560322362</v>
      </c>
      <c r="P947" t="str">
        <f>IF(O947&lt;=cockpit!C$11,"treino","teste")</f>
        <v>teste</v>
      </c>
      <c r="AP947" s="6">
        <v>0.53027985481278583</v>
      </c>
      <c r="AQ947" s="6">
        <v>1.0076831586064954</v>
      </c>
      <c r="AR947" s="6">
        <v>0.9081234249375143</v>
      </c>
      <c r="AS947" s="6">
        <v>1.0855475723313139</v>
      </c>
      <c r="AT947" s="6">
        <v>1.0754657155819511</v>
      </c>
      <c r="AU947" s="6">
        <v>1.0412725288020224</v>
      </c>
      <c r="AV947" s="6">
        <v>1.0710371215357433</v>
      </c>
      <c r="AW947" s="6">
        <v>1.1896371970689019</v>
      </c>
      <c r="AX947" s="6">
        <v>0.6056544763556525</v>
      </c>
      <c r="AY947" s="6">
        <v>0.71015191147747347</v>
      </c>
      <c r="AZ947" s="6">
        <v>0.6791118329797815</v>
      </c>
      <c r="BA947" s="6">
        <v>0.97314291242785822</v>
      </c>
      <c r="BB947" s="6">
        <v>0.86741440622792565</v>
      </c>
      <c r="BC947" s="6">
        <v>0.81488531277382403</v>
      </c>
      <c r="BD947" s="6">
        <v>0.73062256882979804</v>
      </c>
      <c r="BE947" s="6">
        <v>1.2901772235916951</v>
      </c>
      <c r="BF947" s="6">
        <v>0.90690149002681109</v>
      </c>
      <c r="BG947" s="6">
        <v>0.62442122938405331</v>
      </c>
      <c r="BH947" s="6">
        <v>0.72117996135655327</v>
      </c>
      <c r="BI947" s="6">
        <v>0.81582214568489908</v>
      </c>
      <c r="BL947" s="8">
        <f>IF(BL$1&lt;=cockpit!$C$15,1/(1+EXP(-(AP947+T$14))),0)</f>
        <v>0.66561499450650896</v>
      </c>
      <c r="BM947" s="8">
        <f>IF(BM$1&lt;=cockpit!$C$15,1/(1+EXP(-(AQ947+U$14))),0)</f>
        <v>0.75532845174871688</v>
      </c>
      <c r="BN947" s="8">
        <f>IF(BN$1&lt;=cockpit!$C$15,1/(1+EXP(-(AR947+V$14))),0)</f>
        <v>0.74270139291441462</v>
      </c>
      <c r="BO947" s="8">
        <f>IF(BO$1&lt;=cockpit!$C$15,1/(1+EXP(-(AS947+W$14))),0)</f>
        <v>0.76020619320623783</v>
      </c>
      <c r="BP947" s="8">
        <f>IF(BP$1&lt;=cockpit!$C$15,1/(1+EXP(-(AT947+X$14))),0)</f>
        <v>0.76548422576970376</v>
      </c>
      <c r="BQ947" s="8">
        <f>IF(BQ$1&lt;=cockpit!$C$15,1/(1+EXP(-(AU947+Y$14))),0)</f>
        <v>0.81594952877093052</v>
      </c>
      <c r="BR947" s="8">
        <f>IF(BR$1&lt;=cockpit!$C$15,1/(1+EXP(-(AV947+Z$14))),0)</f>
        <v>0.81268504383408413</v>
      </c>
      <c r="BS947" s="8">
        <f>IF(BS$1&lt;=cockpit!$C$15,1/(1+EXP(-(AW947+AA$14))),0)</f>
        <v>0.785565945993006</v>
      </c>
      <c r="BT947" s="8">
        <f>IF(BT$1&lt;=cockpit!$C$15,1/(1+EXP(-(AX947+AB$14))),0)</f>
        <v>0.66810181721165263</v>
      </c>
      <c r="BU947" s="8">
        <f>IF(BU$1&lt;=cockpit!$C$15,1/(1+EXP(-(AY947+AC$14))),0)</f>
        <v>0.67933664152812723</v>
      </c>
      <c r="BV947" s="8">
        <f>IF(BV$1&lt;=cockpit!$C$15,1/(1+EXP(-(AZ947+AD$14))),0)</f>
        <v>0.74158642371901284</v>
      </c>
      <c r="BW947" s="8">
        <f>IF(BW$1&lt;=cockpit!$C$15,1/(1+EXP(-(BA947+AE$14))),0)</f>
        <v>0.80209031389013818</v>
      </c>
      <c r="BX947" s="8">
        <f>IF(BX$1&lt;=cockpit!$C$15,1/(1+EXP(-(BB947+AF$14))),0)</f>
        <v>0.83167842177044859</v>
      </c>
      <c r="BY947" s="8">
        <f>IF(BY$1&lt;=cockpit!$C$15,1/(1+EXP(-(BC947+AG$14))),0)</f>
        <v>0.68703389441390794</v>
      </c>
      <c r="BZ947" s="8">
        <f>IF(BZ$1&lt;=cockpit!$C$15,1/(1+EXP(-(BD947+AH$14))),0)</f>
        <v>0.73791253459441186</v>
      </c>
      <c r="CA947" s="8">
        <f>IF(CA$1&lt;=cockpit!$C$15,1/(1+EXP(-(BE947+AI$14))),0)</f>
        <v>0.90561479061420924</v>
      </c>
      <c r="CB947" s="8">
        <f>IF(CB$1&lt;=cockpit!$C$15,1/(1+EXP(-(BF947+AJ$14))),0)</f>
        <v>0.78916602656256096</v>
      </c>
      <c r="CC947" s="8">
        <f>IF(CC$1&lt;=cockpit!$C$15,1/(1+EXP(-(BG947+AK$14))),0)</f>
        <v>0.69250388533476348</v>
      </c>
      <c r="CD947" s="8">
        <f>IF(CD$1&lt;=cockpit!$C$15,1/(1+EXP(-(BH947+AL$14))),0)</f>
        <v>0.83918749462826792</v>
      </c>
      <c r="CE947" s="8">
        <f>IF(CE$1&lt;=cockpit!$C$15,1/(1+EXP(-(BI947+AM$14))),0)</f>
        <v>0.79534891941094699</v>
      </c>
      <c r="CH947" s="6">
        <v>5.158487910224121</v>
      </c>
      <c r="CK947" s="9">
        <f t="shared" si="323"/>
        <v>5.158487910224121</v>
      </c>
      <c r="CM947" s="9">
        <f t="shared" si="324"/>
        <v>0.708142597238967</v>
      </c>
      <c r="CP947">
        <f t="shared" si="325"/>
        <v>0</v>
      </c>
      <c r="CV947">
        <v>0</v>
      </c>
      <c r="CW947">
        <v>0</v>
      </c>
      <c r="CX947">
        <v>0</v>
      </c>
      <c r="CY947">
        <v>0</v>
      </c>
      <c r="CZ947">
        <v>0</v>
      </c>
      <c r="DA947">
        <v>0</v>
      </c>
      <c r="DB947">
        <v>0</v>
      </c>
      <c r="DC947">
        <v>0</v>
      </c>
      <c r="DD947">
        <v>0</v>
      </c>
      <c r="DE947">
        <v>0</v>
      </c>
      <c r="DF947">
        <v>0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0</v>
      </c>
      <c r="DO947">
        <v>0</v>
      </c>
      <c r="DR947">
        <f t="shared" si="326"/>
        <v>0</v>
      </c>
      <c r="DS947">
        <f t="shared" si="338"/>
        <v>0</v>
      </c>
      <c r="DT947">
        <f t="shared" si="339"/>
        <v>0</v>
      </c>
      <c r="DU947">
        <f t="shared" si="340"/>
        <v>0</v>
      </c>
      <c r="DV947">
        <f t="shared" si="341"/>
        <v>0</v>
      </c>
      <c r="DW947">
        <f t="shared" si="342"/>
        <v>0</v>
      </c>
      <c r="DX947">
        <f t="shared" si="343"/>
        <v>0</v>
      </c>
      <c r="DY947">
        <f t="shared" si="344"/>
        <v>0</v>
      </c>
      <c r="DZ947">
        <f t="shared" si="345"/>
        <v>0</v>
      </c>
      <c r="EA947">
        <f t="shared" si="327"/>
        <v>0</v>
      </c>
      <c r="EB947">
        <f t="shared" si="328"/>
        <v>0</v>
      </c>
      <c r="EC947">
        <f t="shared" si="329"/>
        <v>0</v>
      </c>
      <c r="ED947">
        <f t="shared" si="330"/>
        <v>0</v>
      </c>
      <c r="EE947">
        <f t="shared" si="331"/>
        <v>0</v>
      </c>
      <c r="EF947">
        <f t="shared" si="332"/>
        <v>0</v>
      </c>
      <c r="EG947">
        <f t="shared" si="333"/>
        <v>0</v>
      </c>
      <c r="EH947">
        <f t="shared" si="334"/>
        <v>0</v>
      </c>
      <c r="EI947">
        <f t="shared" si="335"/>
        <v>0</v>
      </c>
      <c r="EJ947">
        <f t="shared" si="336"/>
        <v>0</v>
      </c>
      <c r="EK947">
        <f t="shared" si="337"/>
        <v>0</v>
      </c>
    </row>
    <row r="948" spans="1:141" x14ac:dyDescent="0.3">
      <c r="A948" s="6">
        <f>('Base original'!A948-MIN('Base original'!A:A))/(MAX('Base original'!A:A)-MIN('Base original'!A:A))</f>
        <v>0.39823008849557517</v>
      </c>
      <c r="B948" s="6">
        <f>('Base original'!B948-MIN('Base original'!B:B))/(MAX('Base original'!B:B)-MIN('Base original'!B:B))</f>
        <v>0.44863013698630139</v>
      </c>
      <c r="C948" s="6">
        <f>('Base original'!C948-MIN('Base original'!C:C))/(MAX('Base original'!C:C)-MIN('Base original'!C:C))</f>
        <v>0.22</v>
      </c>
      <c r="D948" s="6">
        <f>('Base original'!D948-MIN('Base original'!D:D))/(MAX('Base original'!D:D)-MIN('Base original'!D:D))</f>
        <v>8.9041095890410982E-2</v>
      </c>
      <c r="E948" s="6">
        <f>('Base original'!E948-MIN('Base original'!E:E))/(MAX('Base original'!E:E)-MIN('Base original'!E:E))</f>
        <v>0.11185308848080135</v>
      </c>
      <c r="F948" s="6">
        <f>('Base original'!F948-MIN('Base original'!F:F))/(MAX('Base original'!F:F)-MIN('Base original'!F:F))</f>
        <v>0.16417910447761194</v>
      </c>
      <c r="G948" s="6">
        <f>('Base original'!G948-MIN('Base original'!G:G))/(MAX('Base original'!G:G)-MIN('Base original'!G:G))</f>
        <v>0.14840989399293286</v>
      </c>
      <c r="H948" s="6">
        <f>('Base original'!H948-MIN('Base original'!H:H))/(MAX('Base original'!H:H)-MIN('Base original'!H:H))</f>
        <v>0.55286343612335209</v>
      </c>
      <c r="I948" s="6">
        <f>('Base original'!I948-MIN('Base original'!I:I))/(MAX('Base original'!I:I)-MIN('Base original'!I:I))</f>
        <v>0.34645669291338588</v>
      </c>
      <c r="J948" s="6">
        <f>('Base original'!J948-MIN('Base original'!J:J))/(MAX('Base original'!J:J)-MIN('Base original'!J:J))</f>
        <v>0.10778443113772455</v>
      </c>
      <c r="K948" s="6">
        <f>('Base original'!K948-MIN('Base original'!K:K))/(MAX('Base original'!K:K)-MIN('Base original'!K:K))</f>
        <v>0.18461538461538451</v>
      </c>
      <c r="L948" s="6">
        <f>'Base original'!L948</f>
        <v>5</v>
      </c>
      <c r="M948">
        <v>1333</v>
      </c>
      <c r="O948">
        <v>0.33511194339742034</v>
      </c>
      <c r="P948" t="str">
        <f>IF(O948&lt;=cockpit!C$11,"treino","teste")</f>
        <v>treino</v>
      </c>
      <c r="AP948" s="6">
        <v>0.82587035099467421</v>
      </c>
      <c r="AQ948" s="6">
        <v>1.5871246124466927</v>
      </c>
      <c r="AR948" s="6">
        <v>1.2892217311535363</v>
      </c>
      <c r="AS948" s="6">
        <v>1.7099290859356566</v>
      </c>
      <c r="AT948" s="6">
        <v>1.7191713634115569</v>
      </c>
      <c r="AU948" s="6">
        <v>1.4753182772463238</v>
      </c>
      <c r="AV948" s="6">
        <v>1.4514089550016662</v>
      </c>
      <c r="AW948" s="6">
        <v>1.8320515915899886</v>
      </c>
      <c r="AX948" s="6">
        <v>0.96848715374190375</v>
      </c>
      <c r="AY948" s="6">
        <v>1.1447193953865069</v>
      </c>
      <c r="AZ948" s="6">
        <v>1.1555768389848733</v>
      </c>
      <c r="BA948" s="6">
        <v>1.4018065398475996</v>
      </c>
      <c r="BB948" s="6">
        <v>1.2294912307195804</v>
      </c>
      <c r="BC948" s="6">
        <v>1.3056314467812797</v>
      </c>
      <c r="BD948" s="6">
        <v>1.0794213039534866</v>
      </c>
      <c r="BE948" s="6">
        <v>1.8319046723846</v>
      </c>
      <c r="BF948" s="6">
        <v>1.3707885972583531</v>
      </c>
      <c r="BG948" s="6">
        <v>0.98227042536564102</v>
      </c>
      <c r="BH948" s="6">
        <v>1.1184806585102227</v>
      </c>
      <c r="BI948" s="6">
        <v>1.1987383057018481</v>
      </c>
      <c r="BL948" s="8">
        <f>IF(BL$1&lt;=cockpit!$C$15,1/(1+EXP(-(AP948+T$14))),0)</f>
        <v>0.72790293976487896</v>
      </c>
      <c r="BM948" s="8">
        <f>IF(BM$1&lt;=cockpit!$C$15,1/(1+EXP(-(AQ948+U$14))),0)</f>
        <v>0.84640483773347575</v>
      </c>
      <c r="BN948" s="8">
        <f>IF(BN$1&lt;=cockpit!$C$15,1/(1+EXP(-(AR948+V$14))),0)</f>
        <v>0.80863345702227807</v>
      </c>
      <c r="BO948" s="8">
        <f>IF(BO$1&lt;=cockpit!$C$15,1/(1+EXP(-(AS948+W$14))),0)</f>
        <v>0.85547344635975908</v>
      </c>
      <c r="BP948" s="8">
        <f>IF(BP$1&lt;=cockpit!$C$15,1/(1+EXP(-(AT948+X$14))),0)</f>
        <v>0.8613671068323776</v>
      </c>
      <c r="BQ948" s="8">
        <f>IF(BQ$1&lt;=cockpit!$C$15,1/(1+EXP(-(AU948+Y$14))),0)</f>
        <v>0.87249354103343768</v>
      </c>
      <c r="BR948" s="8">
        <f>IF(BR$1&lt;=cockpit!$C$15,1/(1+EXP(-(AV948+Z$14))),0)</f>
        <v>0.863883173724591</v>
      </c>
      <c r="BS948" s="8">
        <f>IF(BS$1&lt;=cockpit!$C$15,1/(1+EXP(-(AW948+AA$14))),0)</f>
        <v>0.87444182288624839</v>
      </c>
      <c r="BT948" s="8">
        <f>IF(BT$1&lt;=cockpit!$C$15,1/(1+EXP(-(AX948+AB$14))),0)</f>
        <v>0.74315751385680606</v>
      </c>
      <c r="BU948" s="8">
        <f>IF(BU$1&lt;=cockpit!$C$15,1/(1+EXP(-(AY948+AC$14))),0)</f>
        <v>0.76589806269386862</v>
      </c>
      <c r="BV948" s="8">
        <f>IF(BV$1&lt;=cockpit!$C$15,1/(1+EXP(-(AZ948+AD$14))),0)</f>
        <v>0.82210803719341585</v>
      </c>
      <c r="BW948" s="8">
        <f>IF(BW$1&lt;=cockpit!$C$15,1/(1+EXP(-(BA948+AE$14))),0)</f>
        <v>0.86153213076017399</v>
      </c>
      <c r="BX948" s="8">
        <f>IF(BX$1&lt;=cockpit!$C$15,1/(1+EXP(-(BB948+AF$14))),0)</f>
        <v>0.87649467672526193</v>
      </c>
      <c r="BY948" s="8">
        <f>IF(BY$1&lt;=cockpit!$C$15,1/(1+EXP(-(BC948+AG$14))),0)</f>
        <v>0.78194462232689121</v>
      </c>
      <c r="BZ948" s="8">
        <f>IF(BZ$1&lt;=cockpit!$C$15,1/(1+EXP(-(BD948+AH$14))),0)</f>
        <v>0.79962395750685267</v>
      </c>
      <c r="CA948" s="8">
        <f>IF(CA$1&lt;=cockpit!$C$15,1/(1+EXP(-(BE948+AI$14))),0)</f>
        <v>0.94283541161225848</v>
      </c>
      <c r="CB948" s="8">
        <f>IF(CB$1&lt;=cockpit!$C$15,1/(1+EXP(-(BF948+AJ$14))),0)</f>
        <v>0.85616457627843467</v>
      </c>
      <c r="CC948" s="8">
        <f>IF(CC$1&lt;=cockpit!$C$15,1/(1+EXP(-(BG948+AK$14))),0)</f>
        <v>0.76309089218380732</v>
      </c>
      <c r="CD948" s="8">
        <f>IF(CD$1&lt;=cockpit!$C$15,1/(1+EXP(-(BH948+AL$14))),0)</f>
        <v>0.88589665503817039</v>
      </c>
      <c r="CE948" s="8">
        <f>IF(CE$1&lt;=cockpit!$C$15,1/(1+EXP(-(BI948+AM$14))),0)</f>
        <v>0.85073667055978963</v>
      </c>
      <c r="CH948" s="6">
        <v>5.6377454997440148</v>
      </c>
      <c r="CK948" s="9">
        <f t="shared" si="323"/>
        <v>5.6377454997440148</v>
      </c>
      <c r="CM948" s="9">
        <f t="shared" si="324"/>
        <v>0.40671932244374326</v>
      </c>
      <c r="CP948">
        <f t="shared" si="325"/>
        <v>0.63774549974401484</v>
      </c>
      <c r="CV948">
        <v>-5.0009322119562737E-2</v>
      </c>
      <c r="CW948">
        <v>0.26158064603202352</v>
      </c>
      <c r="CX948">
        <v>1.0795080630200933E-2</v>
      </c>
      <c r="CY948">
        <v>0.17078970521868481</v>
      </c>
      <c r="CZ948">
        <v>0.20414263964308971</v>
      </c>
      <c r="DA948">
        <v>0.48085625425483625</v>
      </c>
      <c r="DB948">
        <v>8.4690263887739411E-3</v>
      </c>
      <c r="DC948">
        <v>0.40093853779776212</v>
      </c>
      <c r="DD948">
        <v>0.17363083772046808</v>
      </c>
      <c r="DE948">
        <v>0.3769148728811712</v>
      </c>
      <c r="DF948">
        <v>0.4645569140496566</v>
      </c>
      <c r="DG948">
        <v>0.12691861702848894</v>
      </c>
      <c r="DH948">
        <v>-6.5479537107781968E-2</v>
      </c>
      <c r="DI948">
        <v>0.31720555299387776</v>
      </c>
      <c r="DJ948">
        <v>8.7868856418855459E-2</v>
      </c>
      <c r="DK948">
        <v>-0.11504452390796355</v>
      </c>
      <c r="DL948">
        <v>0.42286987200143028</v>
      </c>
      <c r="DM948">
        <v>0.37937569134814614</v>
      </c>
      <c r="DN948">
        <v>0.25344768465891276</v>
      </c>
      <c r="DO948">
        <v>-1.3506974478146427E-2</v>
      </c>
      <c r="DR948">
        <f t="shared" si="326"/>
        <v>-2.3512248376742088E-2</v>
      </c>
      <c r="DS948">
        <f t="shared" si="338"/>
        <v>7.4183970569940152E-2</v>
      </c>
      <c r="DT948">
        <f t="shared" si="339"/>
        <v>3.7363062150030718E-3</v>
      </c>
      <c r="DU948">
        <f t="shared" si="340"/>
        <v>4.5799852481618337E-2</v>
      </c>
      <c r="DV948">
        <f t="shared" si="341"/>
        <v>5.2678335972737814E-2</v>
      </c>
      <c r="DW948">
        <f t="shared" si="342"/>
        <v>0.11480684501283842</v>
      </c>
      <c r="DX948">
        <f t="shared" si="343"/>
        <v>2.1486416415818117E-3</v>
      </c>
      <c r="DY948">
        <f t="shared" si="344"/>
        <v>9.4361485631946504E-2</v>
      </c>
      <c r="DZ948">
        <f t="shared" si="345"/>
        <v>7.7737462075149533E-2</v>
      </c>
      <c r="EA948">
        <f t="shared" si="327"/>
        <v>0.15581666783645406</v>
      </c>
      <c r="EB948">
        <f t="shared" si="328"/>
        <v>0.15058072329961469</v>
      </c>
      <c r="EC948">
        <f t="shared" si="329"/>
        <v>3.271484576476278E-2</v>
      </c>
      <c r="ED948">
        <f t="shared" si="330"/>
        <v>-1.5175346429351222E-2</v>
      </c>
      <c r="EE948">
        <f t="shared" si="331"/>
        <v>0.12325421682095961</v>
      </c>
      <c r="EF948">
        <f t="shared" si="332"/>
        <v>3.1685643763572933E-2</v>
      </c>
      <c r="EG948">
        <f t="shared" si="333"/>
        <v>-1.2777004347099186E-2</v>
      </c>
      <c r="EH948">
        <f t="shared" si="334"/>
        <v>0.1128987364901602</v>
      </c>
      <c r="EI948">
        <f t="shared" si="335"/>
        <v>0.15846230139050019</v>
      </c>
      <c r="EJ948">
        <f t="shared" si="336"/>
        <v>5.4538676468715769E-2</v>
      </c>
      <c r="EK948">
        <f t="shared" si="337"/>
        <v>-3.7312627639084681E-3</v>
      </c>
    </row>
    <row r="949" spans="1:141" x14ac:dyDescent="0.3">
      <c r="A949" s="6">
        <f>('Base original'!A949-MIN('Base original'!A:A))/(MAX('Base original'!A:A)-MIN('Base original'!A:A))</f>
        <v>0.23008849557522126</v>
      </c>
      <c r="B949" s="6">
        <f>('Base original'!B949-MIN('Base original'!B:B))/(MAX('Base original'!B:B)-MIN('Base original'!B:B))</f>
        <v>0.48972602739726029</v>
      </c>
      <c r="C949" s="6">
        <f>('Base original'!C949-MIN('Base original'!C:C))/(MAX('Base original'!C:C)-MIN('Base original'!C:C))</f>
        <v>0</v>
      </c>
      <c r="D949" s="6">
        <f>('Base original'!D949-MIN('Base original'!D:D))/(MAX('Base original'!D:D)-MIN('Base original'!D:D))</f>
        <v>7.5342465753424667E-2</v>
      </c>
      <c r="E949" s="6">
        <f>('Base original'!E949-MIN('Base original'!E:E))/(MAX('Base original'!E:E)-MIN('Base original'!E:E))</f>
        <v>0.2570951585976628</v>
      </c>
      <c r="F949" s="6">
        <f>('Base original'!F949-MIN('Base original'!F:F))/(MAX('Base original'!F:F)-MIN('Base original'!F:F))</f>
        <v>4.4776119402985072E-2</v>
      </c>
      <c r="G949" s="6">
        <f>('Base original'!G949-MIN('Base original'!G:G))/(MAX('Base original'!G:G)-MIN('Base original'!G:G))</f>
        <v>1.7667844522968199E-2</v>
      </c>
      <c r="H949" s="6">
        <f>('Base original'!H949-MIN('Base original'!H:H))/(MAX('Base original'!H:H)-MIN('Base original'!H:H))</f>
        <v>0.44126284875183369</v>
      </c>
      <c r="I949" s="6">
        <f>('Base original'!I949-MIN('Base original'!I:I))/(MAX('Base original'!I:I)-MIN('Base original'!I:I))</f>
        <v>0.51181102362204733</v>
      </c>
      <c r="J949" s="6">
        <f>('Base original'!J949-MIN('Base original'!J:J))/(MAX('Base original'!J:J)-MIN('Base original'!J:J))</f>
        <v>0.11377245508982037</v>
      </c>
      <c r="K949" s="6">
        <f>('Base original'!K949-MIN('Base original'!K:K))/(MAX('Base original'!K:K)-MIN('Base original'!K:K))</f>
        <v>0.24615384615384611</v>
      </c>
      <c r="L949" s="6">
        <f>'Base original'!L949</f>
        <v>5</v>
      </c>
      <c r="M949">
        <v>1334</v>
      </c>
      <c r="O949">
        <v>3.0887614155697296E-2</v>
      </c>
      <c r="P949" t="str">
        <f>IF(O949&lt;=cockpit!C$11,"treino","teste")</f>
        <v>treino</v>
      </c>
      <c r="AP949" s="6">
        <v>0.52321274034433574</v>
      </c>
      <c r="AQ949" s="6">
        <v>1.244507343365282</v>
      </c>
      <c r="AR949" s="6">
        <v>1.1316844506793731</v>
      </c>
      <c r="AS949" s="6">
        <v>1.4938642746705846</v>
      </c>
      <c r="AT949" s="6">
        <v>1.4492453407555748</v>
      </c>
      <c r="AU949" s="6">
        <v>1.3260256034144189</v>
      </c>
      <c r="AV949" s="6">
        <v>1.2733417905217168</v>
      </c>
      <c r="AW949" s="6">
        <v>1.45795554313218</v>
      </c>
      <c r="AX949" s="6">
        <v>0.84017774000571122</v>
      </c>
      <c r="AY949" s="6">
        <v>0.87692861346472462</v>
      </c>
      <c r="AZ949" s="6">
        <v>0.949784316187823</v>
      </c>
      <c r="BA949" s="6">
        <v>1.3147138584598801</v>
      </c>
      <c r="BB949" s="6">
        <v>1.116550478212297</v>
      </c>
      <c r="BC949" s="6">
        <v>1.2087308083759518</v>
      </c>
      <c r="BD949" s="6">
        <v>0.96828816537978213</v>
      </c>
      <c r="BE949" s="6">
        <v>1.8491569205808096</v>
      </c>
      <c r="BF949" s="6">
        <v>1.1657404072421986</v>
      </c>
      <c r="BG949" s="6">
        <v>0.81689613763234492</v>
      </c>
      <c r="BH949" s="6">
        <v>0.95967297971791332</v>
      </c>
      <c r="BI949" s="6">
        <v>1.0186384549225229</v>
      </c>
      <c r="BL949" s="8">
        <f>IF(BL$1&lt;=cockpit!$C$15,1/(1+EXP(-(AP949+T$14))),0)</f>
        <v>0.66404021841638161</v>
      </c>
      <c r="BM949" s="8">
        <f>IF(BM$1&lt;=cockpit!$C$15,1/(1+EXP(-(AQ949+U$14))),0)</f>
        <v>0.79641879148203498</v>
      </c>
      <c r="BN949" s="8">
        <f>IF(BN$1&lt;=cockpit!$C$15,1/(1+EXP(-(AR949+V$14))),0)</f>
        <v>0.78306497504590333</v>
      </c>
      <c r="BO949" s="8">
        <f>IF(BO$1&lt;=cockpit!$C$15,1/(1+EXP(-(AS949+W$14))),0)</f>
        <v>0.82665835036256863</v>
      </c>
      <c r="BP949" s="8">
        <f>IF(BP$1&lt;=cockpit!$C$15,1/(1+EXP(-(AT949+X$14))),0)</f>
        <v>0.82588871606256142</v>
      </c>
      <c r="BQ949" s="8">
        <f>IF(BQ$1&lt;=cockpit!$C$15,1/(1+EXP(-(AU949+Y$14))),0)</f>
        <v>0.85494145278731937</v>
      </c>
      <c r="BR949" s="8">
        <f>IF(BR$1&lt;=cockpit!$C$15,1/(1+EXP(-(AV949+Z$14))),0)</f>
        <v>0.84155673405908538</v>
      </c>
      <c r="BS949" s="8">
        <f>IF(BS$1&lt;=cockpit!$C$15,1/(1+EXP(-(AW949+AA$14))),0)</f>
        <v>0.82731558747144773</v>
      </c>
      <c r="BT949" s="8">
        <f>IF(BT$1&lt;=cockpit!$C$15,1/(1+EXP(-(AX949+AB$14))),0)</f>
        <v>0.7179135559452039</v>
      </c>
      <c r="BU949" s="8">
        <f>IF(BU$1&lt;=cockpit!$C$15,1/(1+EXP(-(AY949+AC$14))),0)</f>
        <v>0.71453277660707049</v>
      </c>
      <c r="BV949" s="8">
        <f>IF(BV$1&lt;=cockpit!$C$15,1/(1+EXP(-(AZ949+AD$14))),0)</f>
        <v>0.78999626150029778</v>
      </c>
      <c r="BW949" s="8">
        <f>IF(BW$1&lt;=cockpit!$C$15,1/(1+EXP(-(BA949+AE$14))),0)</f>
        <v>0.85081167385048839</v>
      </c>
      <c r="BX949" s="8">
        <f>IF(BX$1&lt;=cockpit!$C$15,1/(1+EXP(-(BB949+AF$14))),0)</f>
        <v>0.86373984084113486</v>
      </c>
      <c r="BY949" s="8">
        <f>IF(BY$1&lt;=cockpit!$C$15,1/(1+EXP(-(BC949+AG$14))),0)</f>
        <v>0.76497193739240299</v>
      </c>
      <c r="BZ949" s="8">
        <f>IF(BZ$1&lt;=cockpit!$C$15,1/(1+EXP(-(BD949+AH$14))),0)</f>
        <v>0.78122384048033089</v>
      </c>
      <c r="CA949" s="8">
        <f>IF(CA$1&lt;=cockpit!$C$15,1/(1+EXP(-(BE949+AI$14))),0)</f>
        <v>0.94375817980192367</v>
      </c>
      <c r="CB949" s="8">
        <f>IF(CB$1&lt;=cockpit!$C$15,1/(1+EXP(-(BF949+AJ$14))),0)</f>
        <v>0.8290266597968009</v>
      </c>
      <c r="CC949" s="8">
        <f>IF(CC$1&lt;=cockpit!$C$15,1/(1+EXP(-(BG949+AK$14))),0)</f>
        <v>0.73190833104751007</v>
      </c>
      <c r="CD949" s="8">
        <f>IF(CD$1&lt;=cockpit!$C$15,1/(1+EXP(-(BH949+AL$14))),0)</f>
        <v>0.8688339617180072</v>
      </c>
      <c r="CE949" s="8">
        <f>IF(CE$1&lt;=cockpit!$C$15,1/(1+EXP(-(BI949+AM$14))),0)</f>
        <v>0.82639506786653338</v>
      </c>
      <c r="CH949" s="6">
        <v>5.4441881046906468</v>
      </c>
      <c r="CK949" s="9">
        <f t="shared" si="323"/>
        <v>5.4441881046906468</v>
      </c>
      <c r="CM949" s="9">
        <f t="shared" si="324"/>
        <v>0.19730307234866903</v>
      </c>
      <c r="CP949">
        <f t="shared" si="325"/>
        <v>0.44418810469064685</v>
      </c>
      <c r="CV949">
        <v>-3.4831364577357152E-2</v>
      </c>
      <c r="CW949">
        <v>0.1821902489807572</v>
      </c>
      <c r="CX949">
        <v>7.5187459684723044E-3</v>
      </c>
      <c r="CY949">
        <v>0.1189545915921202</v>
      </c>
      <c r="CZ949">
        <v>0.14218482486510203</v>
      </c>
      <c r="DA949">
        <v>0.33491514764405678</v>
      </c>
      <c r="DB949">
        <v>5.8986551558804232E-3</v>
      </c>
      <c r="DC949">
        <v>0.27925266312864894</v>
      </c>
      <c r="DD949">
        <v>0.12093343309182293</v>
      </c>
      <c r="DE949">
        <v>0.26252024213734915</v>
      </c>
      <c r="DF949">
        <v>0.3235626990005887</v>
      </c>
      <c r="DG949">
        <v>8.8398491201382462E-2</v>
      </c>
      <c r="DH949">
        <v>-4.5606329634001491E-2</v>
      </c>
      <c r="DI949">
        <v>0.22093285399623303</v>
      </c>
      <c r="DJ949">
        <v>6.1200433103318463E-2</v>
      </c>
      <c r="DK949">
        <v>-8.0128215801174241E-2</v>
      </c>
      <c r="DL949">
        <v>0.29452778114543576</v>
      </c>
      <c r="DM949">
        <v>0.26423419588735142</v>
      </c>
      <c r="DN949">
        <v>0.17652566224624577</v>
      </c>
      <c r="DO949">
        <v>-9.4075730772870975E-3</v>
      </c>
      <c r="DR949">
        <f t="shared" si="326"/>
        <v>-1.9472494859152336E-2</v>
      </c>
      <c r="DS949">
        <f t="shared" si="338"/>
        <v>6.6630091067673397E-2</v>
      </c>
      <c r="DT949">
        <f t="shared" si="339"/>
        <v>2.9083204503315644E-3</v>
      </c>
      <c r="DU949">
        <f t="shared" si="340"/>
        <v>3.7665302705968753E-2</v>
      </c>
      <c r="DV949">
        <f t="shared" si="341"/>
        <v>4.5201668944186563E-2</v>
      </c>
      <c r="DW949">
        <f t="shared" si="342"/>
        <v>9.0117330965274259E-2</v>
      </c>
      <c r="DX949">
        <f t="shared" si="343"/>
        <v>1.7211229521617783E-3</v>
      </c>
      <c r="DY949">
        <f t="shared" si="344"/>
        <v>8.8117875901817036E-2</v>
      </c>
      <c r="DZ949">
        <f t="shared" si="345"/>
        <v>5.8604356936900935E-2</v>
      </c>
      <c r="EA949">
        <f t="shared" si="327"/>
        <v>0.1284886715486071</v>
      </c>
      <c r="EB949">
        <f t="shared" si="328"/>
        <v>0.12162912977950417</v>
      </c>
      <c r="EC949">
        <f t="shared" si="329"/>
        <v>2.440854680583885E-2</v>
      </c>
      <c r="ED949">
        <f t="shared" si="330"/>
        <v>-1.1581886455502424E-2</v>
      </c>
      <c r="EE949">
        <f t="shared" si="331"/>
        <v>9.1646910268840823E-2</v>
      </c>
      <c r="EF949">
        <f t="shared" si="332"/>
        <v>2.3849154612921735E-2</v>
      </c>
      <c r="EG949">
        <f t="shared" si="333"/>
        <v>-8.7596564597999301E-3</v>
      </c>
      <c r="EH949">
        <f t="shared" si="334"/>
        <v>9.2103195393708925E-2</v>
      </c>
      <c r="EI949">
        <f t="shared" si="335"/>
        <v>0.12268663100312863</v>
      </c>
      <c r="EJ949">
        <f t="shared" si="336"/>
        <v>4.3271302562863607E-2</v>
      </c>
      <c r="EK949">
        <f t="shared" si="337"/>
        <v>-2.9828704076162145E-3</v>
      </c>
    </row>
    <row r="950" spans="1:141" x14ac:dyDescent="0.3">
      <c r="A950" s="6">
        <f>('Base original'!A950-MIN('Base original'!A:A))/(MAX('Base original'!A:A)-MIN('Base original'!A:A))</f>
        <v>0.17699115044247787</v>
      </c>
      <c r="B950" s="6">
        <f>('Base original'!B950-MIN('Base original'!B:B))/(MAX('Base original'!B:B)-MIN('Base original'!B:B))</f>
        <v>0.31506849315068491</v>
      </c>
      <c r="C950" s="6">
        <f>('Base original'!C950-MIN('Base original'!C:C))/(MAX('Base original'!C:C)-MIN('Base original'!C:C))</f>
        <v>0.02</v>
      </c>
      <c r="D950" s="6">
        <f>('Base original'!D950-MIN('Base original'!D:D))/(MAX('Base original'!D:D)-MIN('Base original'!D:D))</f>
        <v>0.10273972602739727</v>
      </c>
      <c r="E950" s="6">
        <f>('Base original'!E950-MIN('Base original'!E:E))/(MAX('Base original'!E:E)-MIN('Base original'!E:E))</f>
        <v>9.5158597662771308E-2</v>
      </c>
      <c r="F950" s="6">
        <f>('Base original'!F950-MIN('Base original'!F:F))/(MAX('Base original'!F:F)-MIN('Base original'!F:F))</f>
        <v>0.26865671641791045</v>
      </c>
      <c r="G950" s="6">
        <f>('Base original'!G950-MIN('Base original'!G:G))/(MAX('Base original'!G:G)-MIN('Base original'!G:G))</f>
        <v>0.12014134275618374</v>
      </c>
      <c r="H950" s="6">
        <f>('Base original'!H950-MIN('Base original'!H:H))/(MAX('Base original'!H:H)-MIN('Base original'!H:H))</f>
        <v>0.27900146842878382</v>
      </c>
      <c r="I950" s="6">
        <f>('Base original'!I950-MIN('Base original'!I:I))/(MAX('Base original'!I:I)-MIN('Base original'!I:I))</f>
        <v>0.50393700787401563</v>
      </c>
      <c r="J950" s="6">
        <f>('Base original'!J950-MIN('Base original'!J:J))/(MAX('Base original'!J:J)-MIN('Base original'!J:J))</f>
        <v>0.19760479041916171</v>
      </c>
      <c r="K950" s="6">
        <f>('Base original'!K950-MIN('Base original'!K:K))/(MAX('Base original'!K:K)-MIN('Base original'!K:K))</f>
        <v>0.64615384615384608</v>
      </c>
      <c r="L950" s="6">
        <f>'Base original'!L950</f>
        <v>6</v>
      </c>
      <c r="M950">
        <v>1335</v>
      </c>
      <c r="O950">
        <v>5.7573066398218242E-2</v>
      </c>
      <c r="P950" t="str">
        <f>IF(O950&lt;=cockpit!C$11,"treino","teste")</f>
        <v>treino</v>
      </c>
      <c r="AP950" s="6">
        <v>0.61779302961046212</v>
      </c>
      <c r="AQ950" s="6">
        <v>1.2911265417628643</v>
      </c>
      <c r="AR950" s="6">
        <v>1.5334881478466957</v>
      </c>
      <c r="AS950" s="6">
        <v>1.4019730790548546</v>
      </c>
      <c r="AT950" s="6">
        <v>1.5070912825977723</v>
      </c>
      <c r="AU950" s="6">
        <v>1.4265518924685046</v>
      </c>
      <c r="AV950" s="6">
        <v>1.4588286805112314</v>
      </c>
      <c r="AW950" s="6">
        <v>1.4573134124407834</v>
      </c>
      <c r="AX950" s="6">
        <v>0.85784563727852725</v>
      </c>
      <c r="AY950" s="6">
        <v>0.97292408202170499</v>
      </c>
      <c r="AZ950" s="6">
        <v>0.97862669182503637</v>
      </c>
      <c r="BA950" s="6">
        <v>1.3541587982400685</v>
      </c>
      <c r="BB950" s="6">
        <v>1.0937730928584828</v>
      </c>
      <c r="BC950" s="6">
        <v>1.3090961333010067</v>
      </c>
      <c r="BD950" s="6">
        <v>0.99275994570151549</v>
      </c>
      <c r="BE950" s="6">
        <v>1.8160113709317802</v>
      </c>
      <c r="BF950" s="6">
        <v>1.1251041985168291</v>
      </c>
      <c r="BG950" s="6">
        <v>1.0450309658220533</v>
      </c>
      <c r="BH950" s="6">
        <v>1.1604206654721128</v>
      </c>
      <c r="BI950" s="6">
        <v>1.0117594746640415</v>
      </c>
      <c r="BL950" s="8">
        <f>IF(BL$1&lt;=cockpit!$C$15,1/(1+EXP(-(AP950+T$14))),0)</f>
        <v>0.68480260849380092</v>
      </c>
      <c r="BM950" s="8">
        <f>IF(BM$1&lt;=cockpit!$C$15,1/(1+EXP(-(AQ950+U$14))),0)</f>
        <v>0.80387307781870831</v>
      </c>
      <c r="BN950" s="8">
        <f>IF(BN$1&lt;=cockpit!$C$15,1/(1+EXP(-(AR950+V$14))),0)</f>
        <v>0.84362109152289855</v>
      </c>
      <c r="BO950" s="8">
        <f>IF(BO$1&lt;=cockpit!$C$15,1/(1+EXP(-(AS950+W$14))),0)</f>
        <v>0.81309322296515996</v>
      </c>
      <c r="BP950" s="8">
        <f>IF(BP$1&lt;=cockpit!$C$15,1/(1+EXP(-(AT950+X$14))),0)</f>
        <v>0.83405062393963514</v>
      </c>
      <c r="BQ950" s="8">
        <f>IF(BQ$1&lt;=cockpit!$C$15,1/(1+EXP(-(AU950+Y$14))),0)</f>
        <v>0.86696909315204995</v>
      </c>
      <c r="BR950" s="8">
        <f>IF(BR$1&lt;=cockpit!$C$15,1/(1+EXP(-(AV950+Z$14))),0)</f>
        <v>0.86475329883955043</v>
      </c>
      <c r="BS950" s="8">
        <f>IF(BS$1&lt;=cockpit!$C$15,1/(1+EXP(-(AW950+AA$14))),0)</f>
        <v>0.82722383050503667</v>
      </c>
      <c r="BT950" s="8">
        <f>IF(BT$1&lt;=cockpit!$C$15,1/(1+EXP(-(AX950+AB$14))),0)</f>
        <v>0.72147773182148722</v>
      </c>
      <c r="BU950" s="8">
        <f>IF(BU$1&lt;=cockpit!$C$15,1/(1+EXP(-(AY950+AC$14))),0)</f>
        <v>0.73370398331707565</v>
      </c>
      <c r="BV950" s="8">
        <f>IF(BV$1&lt;=cockpit!$C$15,1/(1+EXP(-(AZ950+AD$14))),0)</f>
        <v>0.79474125721894617</v>
      </c>
      <c r="BW950" s="8">
        <f>IF(BW$1&lt;=cockpit!$C$15,1/(1+EXP(-(BA950+AE$14))),0)</f>
        <v>0.85574949762454777</v>
      </c>
      <c r="BX950" s="8">
        <f>IF(BX$1&lt;=cockpit!$C$15,1/(1+EXP(-(BB950+AF$14))),0)</f>
        <v>0.86103681674372901</v>
      </c>
      <c r="BY950" s="8">
        <f>IF(BY$1&lt;=cockpit!$C$15,1/(1+EXP(-(BC950+AG$14))),0)</f>
        <v>0.78253479932336634</v>
      </c>
      <c r="BZ950" s="8">
        <f>IF(BZ$1&lt;=cockpit!$C$15,1/(1+EXP(-(BD950+AH$14))),0)</f>
        <v>0.7853775959405237</v>
      </c>
      <c r="CA950" s="8">
        <f>IF(CA$1&lt;=cockpit!$C$15,1/(1+EXP(-(BE950+AI$14))),0)</f>
        <v>0.94197276026847132</v>
      </c>
      <c r="CB950" s="8">
        <f>IF(CB$1&lt;=cockpit!$C$15,1/(1+EXP(-(BF950+AJ$14))),0)</f>
        <v>0.82318958354716198</v>
      </c>
      <c r="CC950" s="8">
        <f>IF(CC$1&lt;=cockpit!$C$15,1/(1+EXP(-(BG950+AK$14))),0)</f>
        <v>0.77424903982180759</v>
      </c>
      <c r="CD950" s="8">
        <f>IF(CD$1&lt;=cockpit!$C$15,1/(1+EXP(-(BH950+AL$14))),0)</f>
        <v>0.89006798675356613</v>
      </c>
      <c r="CE950" s="8">
        <f>IF(CE$1&lt;=cockpit!$C$15,1/(1+EXP(-(BI950+AM$14))),0)</f>
        <v>0.82540594936556311</v>
      </c>
      <c r="CH950" s="6">
        <v>5.5113652500091472</v>
      </c>
      <c r="CK950" s="9">
        <f t="shared" si="323"/>
        <v>5.5113652500091472</v>
      </c>
      <c r="CM950" s="9">
        <f t="shared" si="324"/>
        <v>0.2387639188986232</v>
      </c>
      <c r="CP950">
        <f t="shared" si="325"/>
        <v>-0.48863474999085277</v>
      </c>
      <c r="CV950">
        <v>3.8316683725581856E-2</v>
      </c>
      <c r="CW950">
        <v>-0.20042069074200961</v>
      </c>
      <c r="CX950">
        <v>-8.2710917238719948E-3</v>
      </c>
      <c r="CY950">
        <v>-0.13085750498285142</v>
      </c>
      <c r="CZ950">
        <v>-0.15641221729438012</v>
      </c>
      <c r="DA950">
        <v>-0.36842764970299569</v>
      </c>
      <c r="DB950">
        <v>-6.4888903078195751E-3</v>
      </c>
      <c r="DC950">
        <v>-0.30719542867357752</v>
      </c>
      <c r="DD950">
        <v>-0.13303435463566277</v>
      </c>
      <c r="DE950">
        <v>-0.28878871705413955</v>
      </c>
      <c r="DF950">
        <v>-0.35593924479951827</v>
      </c>
      <c r="DG950">
        <v>-9.7243879769897984E-2</v>
      </c>
      <c r="DH950">
        <v>5.0169820495825593E-2</v>
      </c>
      <c r="DI950">
        <v>-0.24303998404549823</v>
      </c>
      <c r="DJ950">
        <v>-6.7324311508969642E-2</v>
      </c>
      <c r="DK950">
        <v>8.814605857689084E-2</v>
      </c>
      <c r="DL950">
        <v>-0.3239990156998705</v>
      </c>
      <c r="DM950">
        <v>-0.29067417358321868</v>
      </c>
      <c r="DN950">
        <v>-0.19418929036547949</v>
      </c>
      <c r="DO950">
        <v>1.0348919905998675E-2</v>
      </c>
      <c r="DR950">
        <f t="shared" si="326"/>
        <v>2.0347898152938186E-2</v>
      </c>
      <c r="DS950">
        <f t="shared" si="338"/>
        <v>-7.0906450319339592E-2</v>
      </c>
      <c r="DT950">
        <f t="shared" si="339"/>
        <v>-2.384584311827931E-3</v>
      </c>
      <c r="DU950">
        <f t="shared" si="340"/>
        <v>-4.4344914183176154E-2</v>
      </c>
      <c r="DV950">
        <f t="shared" si="341"/>
        <v>-4.7605553119105269E-2</v>
      </c>
      <c r="DW950">
        <f t="shared" si="342"/>
        <v>-9.1504382722831068E-2</v>
      </c>
      <c r="DX950">
        <f t="shared" si="343"/>
        <v>-1.6365093753382355E-3</v>
      </c>
      <c r="DY950">
        <f t="shared" si="344"/>
        <v>-9.698182238882519E-2</v>
      </c>
      <c r="DZ950">
        <f t="shared" si="345"/>
        <v>-6.3785966383725121E-2</v>
      </c>
      <c r="EA950">
        <f t="shared" si="327"/>
        <v>-0.13332753155978874</v>
      </c>
      <c r="EB950">
        <f t="shared" si="328"/>
        <v>-0.13112315354477999</v>
      </c>
      <c r="EC950">
        <f t="shared" si="329"/>
        <v>-2.6031486197400023E-2</v>
      </c>
      <c r="ED950">
        <f t="shared" si="330"/>
        <v>1.2974698240047508E-2</v>
      </c>
      <c r="EE950">
        <f t="shared" si="331"/>
        <v>-9.4211846333971339E-2</v>
      </c>
      <c r="EF950">
        <f t="shared" si="332"/>
        <v>-2.579746647318518E-2</v>
      </c>
      <c r="EG950">
        <f t="shared" si="333"/>
        <v>9.9329430137073023E-3</v>
      </c>
      <c r="EH950">
        <f t="shared" si="334"/>
        <v>-0.10444396939286539</v>
      </c>
      <c r="EI950">
        <f t="shared" si="335"/>
        <v>-0.1164261754819033</v>
      </c>
      <c r="EJ950">
        <f t="shared" si="336"/>
        <v>-4.0348452476417621E-2</v>
      </c>
      <c r="EK950">
        <f t="shared" si="337"/>
        <v>3.2982527127035652E-3</v>
      </c>
    </row>
    <row r="951" spans="1:141" x14ac:dyDescent="0.3">
      <c r="A951" s="6">
        <f>('Base original'!A951-MIN('Base original'!A:A))/(MAX('Base original'!A:A)-MIN('Base original'!A:A))</f>
        <v>0.12389380530973454</v>
      </c>
      <c r="B951" s="6">
        <f>('Base original'!B951-MIN('Base original'!B:B))/(MAX('Base original'!B:B)-MIN('Base original'!B:B))</f>
        <v>0.26027397260273971</v>
      </c>
      <c r="C951" s="6">
        <f>('Base original'!C951-MIN('Base original'!C:C))/(MAX('Base original'!C:C)-MIN('Base original'!C:C))</f>
        <v>0</v>
      </c>
      <c r="D951" s="6">
        <f>('Base original'!D951-MIN('Base original'!D:D))/(MAX('Base original'!D:D)-MIN('Base original'!D:D))</f>
        <v>3.4246575342465745E-2</v>
      </c>
      <c r="E951" s="6">
        <f>('Base original'!E951-MIN('Base original'!E:E))/(MAX('Base original'!E:E)-MIN('Base original'!E:E))</f>
        <v>7.512520868113523E-2</v>
      </c>
      <c r="F951" s="6">
        <f>('Base original'!F951-MIN('Base original'!F:F))/(MAX('Base original'!F:F)-MIN('Base original'!F:F))</f>
        <v>0.20895522388059701</v>
      </c>
      <c r="G951" s="6">
        <f>('Base original'!G951-MIN('Base original'!G:G))/(MAX('Base original'!G:G)-MIN('Base original'!G:G))</f>
        <v>7.0671378091872794E-2</v>
      </c>
      <c r="H951" s="6">
        <f>('Base original'!H951-MIN('Base original'!H:H))/(MAX('Base original'!H:H)-MIN('Base original'!H:H))</f>
        <v>0.32378854625543591</v>
      </c>
      <c r="I951" s="6">
        <f>('Base original'!I951-MIN('Base original'!I:I))/(MAX('Base original'!I:I)-MIN('Base original'!I:I))</f>
        <v>0.48818897637795267</v>
      </c>
      <c r="J951" s="6">
        <f>('Base original'!J951-MIN('Base original'!J:J))/(MAX('Base original'!J:J)-MIN('Base original'!J:J))</f>
        <v>7.1856287425149698E-2</v>
      </c>
      <c r="K951" s="6">
        <f>('Base original'!K951-MIN('Base original'!K:K))/(MAX('Base original'!K:K)-MIN('Base original'!K:K))</f>
        <v>0.16923076923076918</v>
      </c>
      <c r="L951" s="6">
        <f>'Base original'!L951</f>
        <v>5</v>
      </c>
      <c r="M951">
        <v>1336</v>
      </c>
      <c r="O951">
        <v>0.86617156636049575</v>
      </c>
      <c r="P951" t="str">
        <f>IF(O951&lt;=cockpit!C$11,"treino","teste")</f>
        <v>teste</v>
      </c>
      <c r="AP951" s="6">
        <v>0.3518599030149403</v>
      </c>
      <c r="AQ951" s="6">
        <v>0.84084611768770157</v>
      </c>
      <c r="AR951" s="6">
        <v>0.93061591647196951</v>
      </c>
      <c r="AS951" s="6">
        <v>1.1053816486424004</v>
      </c>
      <c r="AT951" s="6">
        <v>1.1567253613509805</v>
      </c>
      <c r="AU951" s="6">
        <v>1.0197373115049628</v>
      </c>
      <c r="AV951" s="6">
        <v>0.92565678047612787</v>
      </c>
      <c r="AW951" s="6">
        <v>1.1704007624261794</v>
      </c>
      <c r="AX951" s="6">
        <v>0.54234825145928256</v>
      </c>
      <c r="AY951" s="6">
        <v>0.737835315931615</v>
      </c>
      <c r="AZ951" s="6">
        <v>0.70676177277779062</v>
      </c>
      <c r="BA951" s="6">
        <v>1.0715706196626926</v>
      </c>
      <c r="BB951" s="6">
        <v>0.79173894785720789</v>
      </c>
      <c r="BC951" s="6">
        <v>0.77802406599800933</v>
      </c>
      <c r="BD951" s="6">
        <v>0.72122350795287282</v>
      </c>
      <c r="BE951" s="6">
        <v>1.2796739601194953</v>
      </c>
      <c r="BF951" s="6">
        <v>0.79992595914821585</v>
      </c>
      <c r="BG951" s="6">
        <v>0.69132444774205315</v>
      </c>
      <c r="BH951" s="6">
        <v>0.83462944785102755</v>
      </c>
      <c r="BI951" s="6">
        <v>0.74064794838600012</v>
      </c>
      <c r="BL951" s="8">
        <f>IF(BL$1&lt;=cockpit!$C$15,1/(1+EXP(-(AP951+T$14))),0)</f>
        <v>0.62480610527172253</v>
      </c>
      <c r="BM951" s="8">
        <f>IF(BM$1&lt;=cockpit!$C$15,1/(1+EXP(-(AQ951+U$14))),0)</f>
        <v>0.72320167593777585</v>
      </c>
      <c r="BN951" s="8">
        <f>IF(BN$1&lt;=cockpit!$C$15,1/(1+EXP(-(AR951+V$14))),0)</f>
        <v>0.74697610315315388</v>
      </c>
      <c r="BO951" s="8">
        <f>IF(BO$1&lt;=cockpit!$C$15,1/(1+EXP(-(AS951+W$14))),0)</f>
        <v>0.76380311979111126</v>
      </c>
      <c r="BP951" s="8">
        <f>IF(BP$1&lt;=cockpit!$C$15,1/(1+EXP(-(AT951+X$14))),0)</f>
        <v>0.7797560641479846</v>
      </c>
      <c r="BQ951" s="8">
        <f>IF(BQ$1&lt;=cockpit!$C$15,1/(1+EXP(-(AU951+Y$14))),0)</f>
        <v>0.81269342943560863</v>
      </c>
      <c r="BR951" s="8">
        <f>IF(BR$1&lt;=cockpit!$C$15,1/(1+EXP(-(AV951+Z$14))),0)</f>
        <v>0.78954281646644908</v>
      </c>
      <c r="BS951" s="8">
        <f>IF(BS$1&lt;=cockpit!$C$15,1/(1+EXP(-(AW951+AA$14))),0)</f>
        <v>0.78230773057674063</v>
      </c>
      <c r="BT951" s="8">
        <f>IF(BT$1&lt;=cockpit!$C$15,1/(1+EXP(-(AX951+AB$14))),0)</f>
        <v>0.65391797608673541</v>
      </c>
      <c r="BU951" s="8">
        <f>IF(BU$1&lt;=cockpit!$C$15,1/(1+EXP(-(AY951+AC$14))),0)</f>
        <v>0.68533697644556613</v>
      </c>
      <c r="BV951" s="8">
        <f>IF(BV$1&lt;=cockpit!$C$15,1/(1+EXP(-(AZ951+AD$14))),0)</f>
        <v>0.74684965466922981</v>
      </c>
      <c r="BW951" s="8">
        <f>IF(BW$1&lt;=cockpit!$C$15,1/(1+EXP(-(BA951+AE$14))),0)</f>
        <v>0.81725181861957974</v>
      </c>
      <c r="BX951" s="8">
        <f>IF(BX$1&lt;=cockpit!$C$15,1/(1+EXP(-(BB951+AF$14))),0)</f>
        <v>0.82081722559125125</v>
      </c>
      <c r="BY951" s="8">
        <f>IF(BY$1&lt;=cockpit!$C$15,1/(1+EXP(-(BC951+AG$14))),0)</f>
        <v>0.67905393828534</v>
      </c>
      <c r="BZ951" s="8">
        <f>IF(BZ$1&lt;=cockpit!$C$15,1/(1+EXP(-(BD951+AH$14))),0)</f>
        <v>0.73609071808423021</v>
      </c>
      <c r="CA951" s="8">
        <f>IF(CA$1&lt;=cockpit!$C$15,1/(1+EXP(-(BE951+AI$14))),0)</f>
        <v>0.90471317407712315</v>
      </c>
      <c r="CB951" s="8">
        <f>IF(CB$1&lt;=cockpit!$C$15,1/(1+EXP(-(BF951+AJ$14))),0)</f>
        <v>0.7708170081543092</v>
      </c>
      <c r="CC951" s="8">
        <f>IF(CC$1&lt;=cockpit!$C$15,1/(1+EXP(-(BG951+AK$14))),0)</f>
        <v>0.70656408028026974</v>
      </c>
      <c r="CD951" s="8">
        <f>IF(CD$1&lt;=cockpit!$C$15,1/(1+EXP(-(BH951+AL$14))),0)</f>
        <v>0.85391518778264963</v>
      </c>
      <c r="CE951" s="8">
        <f>IF(CE$1&lt;=cockpit!$C$15,1/(1+EXP(-(BI951+AM$14))),0)</f>
        <v>0.78284107211380627</v>
      </c>
      <c r="CH951" s="6">
        <v>5.1552126732911532</v>
      </c>
      <c r="CK951" s="9">
        <f t="shared" si="323"/>
        <v>5.1552126732911532</v>
      </c>
      <c r="CM951" s="9">
        <f t="shared" si="324"/>
        <v>2.4090973950186254E-2</v>
      </c>
      <c r="CP951">
        <f t="shared" si="325"/>
        <v>0</v>
      </c>
      <c r="CV951">
        <v>0</v>
      </c>
      <c r="CW951">
        <v>0</v>
      </c>
      <c r="CX951">
        <v>0</v>
      </c>
      <c r="CY951">
        <v>0</v>
      </c>
      <c r="CZ951">
        <v>0</v>
      </c>
      <c r="DA951">
        <v>0</v>
      </c>
      <c r="DB951">
        <v>0</v>
      </c>
      <c r="DC951">
        <v>0</v>
      </c>
      <c r="DD951">
        <v>0</v>
      </c>
      <c r="DE951">
        <v>0</v>
      </c>
      <c r="DF951">
        <v>0</v>
      </c>
      <c r="DG951">
        <v>0</v>
      </c>
      <c r="DH951">
        <v>0</v>
      </c>
      <c r="DI951">
        <v>0</v>
      </c>
      <c r="DJ951">
        <v>0</v>
      </c>
      <c r="DK951">
        <v>0</v>
      </c>
      <c r="DL951">
        <v>0</v>
      </c>
      <c r="DM951">
        <v>0</v>
      </c>
      <c r="DN951">
        <v>0</v>
      </c>
      <c r="DO951">
        <v>0</v>
      </c>
      <c r="DR951">
        <f t="shared" si="326"/>
        <v>0</v>
      </c>
      <c r="DS951">
        <f t="shared" si="338"/>
        <v>0</v>
      </c>
      <c r="DT951">
        <f t="shared" si="339"/>
        <v>0</v>
      </c>
      <c r="DU951">
        <f t="shared" si="340"/>
        <v>0</v>
      </c>
      <c r="DV951">
        <f t="shared" si="341"/>
        <v>0</v>
      </c>
      <c r="DW951">
        <f t="shared" si="342"/>
        <v>0</v>
      </c>
      <c r="DX951">
        <f t="shared" si="343"/>
        <v>0</v>
      </c>
      <c r="DY951">
        <f t="shared" si="344"/>
        <v>0</v>
      </c>
      <c r="DZ951">
        <f t="shared" si="345"/>
        <v>0</v>
      </c>
      <c r="EA951">
        <f t="shared" si="327"/>
        <v>0</v>
      </c>
      <c r="EB951">
        <f t="shared" si="328"/>
        <v>0</v>
      </c>
      <c r="EC951">
        <f t="shared" si="329"/>
        <v>0</v>
      </c>
      <c r="ED951">
        <f t="shared" si="330"/>
        <v>0</v>
      </c>
      <c r="EE951">
        <f t="shared" si="331"/>
        <v>0</v>
      </c>
      <c r="EF951">
        <f t="shared" si="332"/>
        <v>0</v>
      </c>
      <c r="EG951">
        <f t="shared" si="333"/>
        <v>0</v>
      </c>
      <c r="EH951">
        <f t="shared" si="334"/>
        <v>0</v>
      </c>
      <c r="EI951">
        <f t="shared" si="335"/>
        <v>0</v>
      </c>
      <c r="EJ951">
        <f t="shared" si="336"/>
        <v>0</v>
      </c>
      <c r="EK951">
        <f t="shared" si="337"/>
        <v>0</v>
      </c>
    </row>
    <row r="952" spans="1:141" x14ac:dyDescent="0.3">
      <c r="A952" s="6">
        <f>('Base original'!A952-MIN('Base original'!A:A))/(MAX('Base original'!A:A)-MIN('Base original'!A:A))</f>
        <v>0.12389380530973454</v>
      </c>
      <c r="B952" s="6">
        <f>('Base original'!B952-MIN('Base original'!B:B))/(MAX('Base original'!B:B)-MIN('Base original'!B:B))</f>
        <v>0.26027397260273971</v>
      </c>
      <c r="C952" s="6">
        <f>('Base original'!C952-MIN('Base original'!C:C))/(MAX('Base original'!C:C)-MIN('Base original'!C:C))</f>
        <v>0</v>
      </c>
      <c r="D952" s="6">
        <f>('Base original'!D952-MIN('Base original'!D:D))/(MAX('Base original'!D:D)-MIN('Base original'!D:D))</f>
        <v>3.4246575342465745E-2</v>
      </c>
      <c r="E952" s="6">
        <f>('Base original'!E952-MIN('Base original'!E:E))/(MAX('Base original'!E:E)-MIN('Base original'!E:E))</f>
        <v>7.512520868113523E-2</v>
      </c>
      <c r="F952" s="6">
        <f>('Base original'!F952-MIN('Base original'!F:F))/(MAX('Base original'!F:F)-MIN('Base original'!F:F))</f>
        <v>0.20895522388059701</v>
      </c>
      <c r="G952" s="6">
        <f>('Base original'!G952-MIN('Base original'!G:G))/(MAX('Base original'!G:G)-MIN('Base original'!G:G))</f>
        <v>7.0671378091872794E-2</v>
      </c>
      <c r="H952" s="6">
        <f>('Base original'!H952-MIN('Base original'!H:H))/(MAX('Base original'!H:H)-MIN('Base original'!H:H))</f>
        <v>0.32378854625543591</v>
      </c>
      <c r="I952" s="6">
        <f>('Base original'!I952-MIN('Base original'!I:I))/(MAX('Base original'!I:I)-MIN('Base original'!I:I))</f>
        <v>0.48818897637795267</v>
      </c>
      <c r="J952" s="6">
        <f>('Base original'!J952-MIN('Base original'!J:J))/(MAX('Base original'!J:J)-MIN('Base original'!J:J))</f>
        <v>7.1856287425149698E-2</v>
      </c>
      <c r="K952" s="6">
        <f>('Base original'!K952-MIN('Base original'!K:K))/(MAX('Base original'!K:K)-MIN('Base original'!K:K))</f>
        <v>0.16923076923076918</v>
      </c>
      <c r="L952" s="6">
        <f>'Base original'!L952</f>
        <v>5</v>
      </c>
      <c r="M952">
        <v>1337</v>
      </c>
      <c r="O952">
        <v>0.67091996292714828</v>
      </c>
      <c r="P952" t="str">
        <f>IF(O952&lt;=cockpit!C$11,"treino","teste")</f>
        <v>treino</v>
      </c>
      <c r="AP952" s="6">
        <v>0.3518599030149403</v>
      </c>
      <c r="AQ952" s="6">
        <v>0.84084611768770157</v>
      </c>
      <c r="AR952" s="6">
        <v>0.93061591647196951</v>
      </c>
      <c r="AS952" s="6">
        <v>1.1053816486424004</v>
      </c>
      <c r="AT952" s="6">
        <v>1.1567253613509805</v>
      </c>
      <c r="AU952" s="6">
        <v>1.0197373115049628</v>
      </c>
      <c r="AV952" s="6">
        <v>0.92565678047612787</v>
      </c>
      <c r="AW952" s="6">
        <v>1.1704007624261794</v>
      </c>
      <c r="AX952" s="6">
        <v>0.54234825145928256</v>
      </c>
      <c r="AY952" s="6">
        <v>0.737835315931615</v>
      </c>
      <c r="AZ952" s="6">
        <v>0.70676177277779062</v>
      </c>
      <c r="BA952" s="6">
        <v>1.0715706196626926</v>
      </c>
      <c r="BB952" s="6">
        <v>0.79173894785720789</v>
      </c>
      <c r="BC952" s="6">
        <v>0.77802406599800933</v>
      </c>
      <c r="BD952" s="6">
        <v>0.72122350795287282</v>
      </c>
      <c r="BE952" s="6">
        <v>1.2796739601194953</v>
      </c>
      <c r="BF952" s="6">
        <v>0.79992595914821585</v>
      </c>
      <c r="BG952" s="6">
        <v>0.69132444774205315</v>
      </c>
      <c r="BH952" s="6">
        <v>0.83462944785102755</v>
      </c>
      <c r="BI952" s="6">
        <v>0.74064794838600012</v>
      </c>
      <c r="BL952" s="8">
        <f>IF(BL$1&lt;=cockpit!$C$15,1/(1+EXP(-(AP952+T$14))),0)</f>
        <v>0.62480610527172253</v>
      </c>
      <c r="BM952" s="8">
        <f>IF(BM$1&lt;=cockpit!$C$15,1/(1+EXP(-(AQ952+U$14))),0)</f>
        <v>0.72320167593777585</v>
      </c>
      <c r="BN952" s="8">
        <f>IF(BN$1&lt;=cockpit!$C$15,1/(1+EXP(-(AR952+V$14))),0)</f>
        <v>0.74697610315315388</v>
      </c>
      <c r="BO952" s="8">
        <f>IF(BO$1&lt;=cockpit!$C$15,1/(1+EXP(-(AS952+W$14))),0)</f>
        <v>0.76380311979111126</v>
      </c>
      <c r="BP952" s="8">
        <f>IF(BP$1&lt;=cockpit!$C$15,1/(1+EXP(-(AT952+X$14))),0)</f>
        <v>0.7797560641479846</v>
      </c>
      <c r="BQ952" s="8">
        <f>IF(BQ$1&lt;=cockpit!$C$15,1/(1+EXP(-(AU952+Y$14))),0)</f>
        <v>0.81269342943560863</v>
      </c>
      <c r="BR952" s="8">
        <f>IF(BR$1&lt;=cockpit!$C$15,1/(1+EXP(-(AV952+Z$14))),0)</f>
        <v>0.78954281646644908</v>
      </c>
      <c r="BS952" s="8">
        <f>IF(BS$1&lt;=cockpit!$C$15,1/(1+EXP(-(AW952+AA$14))),0)</f>
        <v>0.78230773057674063</v>
      </c>
      <c r="BT952" s="8">
        <f>IF(BT$1&lt;=cockpit!$C$15,1/(1+EXP(-(AX952+AB$14))),0)</f>
        <v>0.65391797608673541</v>
      </c>
      <c r="BU952" s="8">
        <f>IF(BU$1&lt;=cockpit!$C$15,1/(1+EXP(-(AY952+AC$14))),0)</f>
        <v>0.68533697644556613</v>
      </c>
      <c r="BV952" s="8">
        <f>IF(BV$1&lt;=cockpit!$C$15,1/(1+EXP(-(AZ952+AD$14))),0)</f>
        <v>0.74684965466922981</v>
      </c>
      <c r="BW952" s="8">
        <f>IF(BW$1&lt;=cockpit!$C$15,1/(1+EXP(-(BA952+AE$14))),0)</f>
        <v>0.81725181861957974</v>
      </c>
      <c r="BX952" s="8">
        <f>IF(BX$1&lt;=cockpit!$C$15,1/(1+EXP(-(BB952+AF$14))),0)</f>
        <v>0.82081722559125125</v>
      </c>
      <c r="BY952" s="8">
        <f>IF(BY$1&lt;=cockpit!$C$15,1/(1+EXP(-(BC952+AG$14))),0)</f>
        <v>0.67905393828534</v>
      </c>
      <c r="BZ952" s="8">
        <f>IF(BZ$1&lt;=cockpit!$C$15,1/(1+EXP(-(BD952+AH$14))),0)</f>
        <v>0.73609071808423021</v>
      </c>
      <c r="CA952" s="8">
        <f>IF(CA$1&lt;=cockpit!$C$15,1/(1+EXP(-(BE952+AI$14))),0)</f>
        <v>0.90471317407712315</v>
      </c>
      <c r="CB952" s="8">
        <f>IF(CB$1&lt;=cockpit!$C$15,1/(1+EXP(-(BF952+AJ$14))),0)</f>
        <v>0.7708170081543092</v>
      </c>
      <c r="CC952" s="8">
        <f>IF(CC$1&lt;=cockpit!$C$15,1/(1+EXP(-(BG952+AK$14))),0)</f>
        <v>0.70656408028026974</v>
      </c>
      <c r="CD952" s="8">
        <f>IF(CD$1&lt;=cockpit!$C$15,1/(1+EXP(-(BH952+AL$14))),0)</f>
        <v>0.85391518778264963</v>
      </c>
      <c r="CE952" s="8">
        <f>IF(CE$1&lt;=cockpit!$C$15,1/(1+EXP(-(BI952+AM$14))),0)</f>
        <v>0.78284107211380627</v>
      </c>
      <c r="CH952" s="6">
        <v>5.1552126732911532</v>
      </c>
      <c r="CK952" s="9">
        <f t="shared" si="323"/>
        <v>5.1552126732911532</v>
      </c>
      <c r="CM952" s="9">
        <f t="shared" si="324"/>
        <v>2.4090973950186254E-2</v>
      </c>
      <c r="CP952">
        <f t="shared" si="325"/>
        <v>0.15521267329115318</v>
      </c>
      <c r="CV952">
        <v>-1.2171125595980463E-2</v>
      </c>
      <c r="CW952">
        <v>6.3662748491606719E-2</v>
      </c>
      <c r="CX952">
        <v>2.627275807794139E-3</v>
      </c>
      <c r="CY952">
        <v>4.1566309332234319E-2</v>
      </c>
      <c r="CZ952">
        <v>4.968365099312308E-2</v>
      </c>
      <c r="DA952">
        <v>0.1170294180384203</v>
      </c>
      <c r="DB952">
        <v>2.0611673880921977E-3</v>
      </c>
      <c r="DC952">
        <v>9.7579273083095955E-2</v>
      </c>
      <c r="DD952">
        <v>4.2257776023811401E-2</v>
      </c>
      <c r="DE952">
        <v>9.1732462316964844E-2</v>
      </c>
      <c r="DF952">
        <v>0.11306253129889275</v>
      </c>
      <c r="DG952">
        <v>3.0889089530721881E-2</v>
      </c>
      <c r="DH952">
        <v>-1.5936222214732274E-2</v>
      </c>
      <c r="DI952">
        <v>7.7200579044055237E-2</v>
      </c>
      <c r="DJ952">
        <v>2.1385270627987767E-2</v>
      </c>
      <c r="DK952">
        <v>-2.7999206753211724E-2</v>
      </c>
      <c r="DL952">
        <v>0.10291685839253269</v>
      </c>
      <c r="DM952">
        <v>9.2331369267929966E-2</v>
      </c>
      <c r="DN952">
        <v>6.1683371644571494E-2</v>
      </c>
      <c r="DO952">
        <v>-3.2872887659261925E-3</v>
      </c>
      <c r="DR952">
        <f t="shared" si="326"/>
        <v>-7.4197290988379395E-3</v>
      </c>
      <c r="DS952">
        <f t="shared" si="338"/>
        <v>3.0365815498418991E-2</v>
      </c>
      <c r="DT952">
        <f t="shared" si="339"/>
        <v>1.1613260587721656E-3</v>
      </c>
      <c r="DU952">
        <f t="shared" si="340"/>
        <v>1.7316723744899502E-2</v>
      </c>
      <c r="DV952">
        <f t="shared" si="341"/>
        <v>1.9475021385524795E-2</v>
      </c>
      <c r="DW952">
        <f t="shared" si="342"/>
        <v>3.9734926889638707E-2</v>
      </c>
      <c r="DX952">
        <f t="shared" si="343"/>
        <v>7.7628127459304988E-4</v>
      </c>
      <c r="DY952">
        <f t="shared" si="344"/>
        <v>3.78602324606176E-2</v>
      </c>
      <c r="DZ952">
        <f t="shared" si="345"/>
        <v>2.4187982531491022E-2</v>
      </c>
      <c r="EA952">
        <f t="shared" si="327"/>
        <v>4.8646938269419668E-2</v>
      </c>
      <c r="EB952">
        <f t="shared" si="328"/>
        <v>4.999801436065205E-2</v>
      </c>
      <c r="EC952">
        <f t="shared" si="329"/>
        <v>1.0258250106346619E-2</v>
      </c>
      <c r="ED952">
        <f t="shared" si="330"/>
        <v>-5.1993372330784403E-3</v>
      </c>
      <c r="EE952">
        <f t="shared" si="331"/>
        <v>4.1602291853605249E-2</v>
      </c>
      <c r="EF952">
        <f t="shared" si="332"/>
        <v>9.7980991685821563E-3</v>
      </c>
      <c r="EG952">
        <f t="shared" si="333"/>
        <v>-5.0816900646460947E-3</v>
      </c>
      <c r="EH952">
        <f t="shared" si="334"/>
        <v>4.1767895129073106E-2</v>
      </c>
      <c r="EI952">
        <f t="shared" si="335"/>
        <v>4.6236521302727096E-2</v>
      </c>
      <c r="EJ952">
        <f t="shared" si="336"/>
        <v>1.6705636734560759E-2</v>
      </c>
      <c r="EK952">
        <f t="shared" si="337"/>
        <v>-1.272706244627427E-3</v>
      </c>
    </row>
    <row r="953" spans="1:141" x14ac:dyDescent="0.3">
      <c r="A953" s="6">
        <f>('Base original'!A953-MIN('Base original'!A:A))/(MAX('Base original'!A:A)-MIN('Base original'!A:A))</f>
        <v>0.12389380530973454</v>
      </c>
      <c r="B953" s="6">
        <f>('Base original'!B953-MIN('Base original'!B:B))/(MAX('Base original'!B:B)-MIN('Base original'!B:B))</f>
        <v>0.26027397260273971</v>
      </c>
      <c r="C953" s="6">
        <f>('Base original'!C953-MIN('Base original'!C:C))/(MAX('Base original'!C:C)-MIN('Base original'!C:C))</f>
        <v>0</v>
      </c>
      <c r="D953" s="6">
        <f>('Base original'!D953-MIN('Base original'!D:D))/(MAX('Base original'!D:D)-MIN('Base original'!D:D))</f>
        <v>3.4246575342465745E-2</v>
      </c>
      <c r="E953" s="6">
        <f>('Base original'!E953-MIN('Base original'!E:E))/(MAX('Base original'!E:E)-MIN('Base original'!E:E))</f>
        <v>7.512520868113523E-2</v>
      </c>
      <c r="F953" s="6">
        <f>('Base original'!F953-MIN('Base original'!F:F))/(MAX('Base original'!F:F)-MIN('Base original'!F:F))</f>
        <v>0.20895522388059701</v>
      </c>
      <c r="G953" s="6">
        <f>('Base original'!G953-MIN('Base original'!G:G))/(MAX('Base original'!G:G)-MIN('Base original'!G:G))</f>
        <v>7.0671378091872794E-2</v>
      </c>
      <c r="H953" s="6">
        <f>('Base original'!H953-MIN('Base original'!H:H))/(MAX('Base original'!H:H)-MIN('Base original'!H:H))</f>
        <v>0.32378854625543591</v>
      </c>
      <c r="I953" s="6">
        <f>('Base original'!I953-MIN('Base original'!I:I))/(MAX('Base original'!I:I)-MIN('Base original'!I:I))</f>
        <v>0.48818897637795267</v>
      </c>
      <c r="J953" s="6">
        <f>('Base original'!J953-MIN('Base original'!J:J))/(MAX('Base original'!J:J)-MIN('Base original'!J:J))</f>
        <v>7.1856287425149698E-2</v>
      </c>
      <c r="K953" s="6">
        <f>('Base original'!K953-MIN('Base original'!K:K))/(MAX('Base original'!K:K)-MIN('Base original'!K:K))</f>
        <v>0.16923076923076918</v>
      </c>
      <c r="L953" s="6">
        <f>'Base original'!L953</f>
        <v>5</v>
      </c>
      <c r="M953">
        <v>1338</v>
      </c>
      <c r="O953">
        <v>0.86170393891506714</v>
      </c>
      <c r="P953" t="str">
        <f>IF(O953&lt;=cockpit!C$11,"treino","teste")</f>
        <v>teste</v>
      </c>
      <c r="AP953" s="6">
        <v>0.3518599030149403</v>
      </c>
      <c r="AQ953" s="6">
        <v>0.84084611768770157</v>
      </c>
      <c r="AR953" s="6">
        <v>0.93061591647196951</v>
      </c>
      <c r="AS953" s="6">
        <v>1.1053816486424004</v>
      </c>
      <c r="AT953" s="6">
        <v>1.1567253613509805</v>
      </c>
      <c r="AU953" s="6">
        <v>1.0197373115049628</v>
      </c>
      <c r="AV953" s="6">
        <v>0.92565678047612787</v>
      </c>
      <c r="AW953" s="6">
        <v>1.1704007624261794</v>
      </c>
      <c r="AX953" s="6">
        <v>0.54234825145928256</v>
      </c>
      <c r="AY953" s="6">
        <v>0.737835315931615</v>
      </c>
      <c r="AZ953" s="6">
        <v>0.70676177277779062</v>
      </c>
      <c r="BA953" s="6">
        <v>1.0715706196626926</v>
      </c>
      <c r="BB953" s="6">
        <v>0.79173894785720789</v>
      </c>
      <c r="BC953" s="6">
        <v>0.77802406599800933</v>
      </c>
      <c r="BD953" s="6">
        <v>0.72122350795287282</v>
      </c>
      <c r="BE953" s="6">
        <v>1.2796739601194953</v>
      </c>
      <c r="BF953" s="6">
        <v>0.79992595914821585</v>
      </c>
      <c r="BG953" s="6">
        <v>0.69132444774205315</v>
      </c>
      <c r="BH953" s="6">
        <v>0.83462944785102755</v>
      </c>
      <c r="BI953" s="6">
        <v>0.74064794838600012</v>
      </c>
      <c r="BL953" s="8">
        <f>IF(BL$1&lt;=cockpit!$C$15,1/(1+EXP(-(AP953+T$14))),0)</f>
        <v>0.62480610527172253</v>
      </c>
      <c r="BM953" s="8">
        <f>IF(BM$1&lt;=cockpit!$C$15,1/(1+EXP(-(AQ953+U$14))),0)</f>
        <v>0.72320167593777585</v>
      </c>
      <c r="BN953" s="8">
        <f>IF(BN$1&lt;=cockpit!$C$15,1/(1+EXP(-(AR953+V$14))),0)</f>
        <v>0.74697610315315388</v>
      </c>
      <c r="BO953" s="8">
        <f>IF(BO$1&lt;=cockpit!$C$15,1/(1+EXP(-(AS953+W$14))),0)</f>
        <v>0.76380311979111126</v>
      </c>
      <c r="BP953" s="8">
        <f>IF(BP$1&lt;=cockpit!$C$15,1/(1+EXP(-(AT953+X$14))),0)</f>
        <v>0.7797560641479846</v>
      </c>
      <c r="BQ953" s="8">
        <f>IF(BQ$1&lt;=cockpit!$C$15,1/(1+EXP(-(AU953+Y$14))),0)</f>
        <v>0.81269342943560863</v>
      </c>
      <c r="BR953" s="8">
        <f>IF(BR$1&lt;=cockpit!$C$15,1/(1+EXP(-(AV953+Z$14))),0)</f>
        <v>0.78954281646644908</v>
      </c>
      <c r="BS953" s="8">
        <f>IF(BS$1&lt;=cockpit!$C$15,1/(1+EXP(-(AW953+AA$14))),0)</f>
        <v>0.78230773057674063</v>
      </c>
      <c r="BT953" s="8">
        <f>IF(BT$1&lt;=cockpit!$C$15,1/(1+EXP(-(AX953+AB$14))),0)</f>
        <v>0.65391797608673541</v>
      </c>
      <c r="BU953" s="8">
        <f>IF(BU$1&lt;=cockpit!$C$15,1/(1+EXP(-(AY953+AC$14))),0)</f>
        <v>0.68533697644556613</v>
      </c>
      <c r="BV953" s="8">
        <f>IF(BV$1&lt;=cockpit!$C$15,1/(1+EXP(-(AZ953+AD$14))),0)</f>
        <v>0.74684965466922981</v>
      </c>
      <c r="BW953" s="8">
        <f>IF(BW$1&lt;=cockpit!$C$15,1/(1+EXP(-(BA953+AE$14))),0)</f>
        <v>0.81725181861957974</v>
      </c>
      <c r="BX953" s="8">
        <f>IF(BX$1&lt;=cockpit!$C$15,1/(1+EXP(-(BB953+AF$14))),0)</f>
        <v>0.82081722559125125</v>
      </c>
      <c r="BY953" s="8">
        <f>IF(BY$1&lt;=cockpit!$C$15,1/(1+EXP(-(BC953+AG$14))),0)</f>
        <v>0.67905393828534</v>
      </c>
      <c r="BZ953" s="8">
        <f>IF(BZ$1&lt;=cockpit!$C$15,1/(1+EXP(-(BD953+AH$14))),0)</f>
        <v>0.73609071808423021</v>
      </c>
      <c r="CA953" s="8">
        <f>IF(CA$1&lt;=cockpit!$C$15,1/(1+EXP(-(BE953+AI$14))),0)</f>
        <v>0.90471317407712315</v>
      </c>
      <c r="CB953" s="8">
        <f>IF(CB$1&lt;=cockpit!$C$15,1/(1+EXP(-(BF953+AJ$14))),0)</f>
        <v>0.7708170081543092</v>
      </c>
      <c r="CC953" s="8">
        <f>IF(CC$1&lt;=cockpit!$C$15,1/(1+EXP(-(BG953+AK$14))),0)</f>
        <v>0.70656408028026974</v>
      </c>
      <c r="CD953" s="8">
        <f>IF(CD$1&lt;=cockpit!$C$15,1/(1+EXP(-(BH953+AL$14))),0)</f>
        <v>0.85391518778264963</v>
      </c>
      <c r="CE953" s="8">
        <f>IF(CE$1&lt;=cockpit!$C$15,1/(1+EXP(-(BI953+AM$14))),0)</f>
        <v>0.78284107211380627</v>
      </c>
      <c r="CH953" s="6">
        <v>5.1552126732911532</v>
      </c>
      <c r="CK953" s="9">
        <f t="shared" si="323"/>
        <v>5.1552126732911532</v>
      </c>
      <c r="CM953" s="9">
        <f t="shared" si="324"/>
        <v>2.4090973950186254E-2</v>
      </c>
      <c r="CP953">
        <f t="shared" si="325"/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0</v>
      </c>
      <c r="DC953">
        <v>0</v>
      </c>
      <c r="DD953">
        <v>0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R953">
        <f t="shared" si="326"/>
        <v>0</v>
      </c>
      <c r="DS953">
        <f t="shared" si="338"/>
        <v>0</v>
      </c>
      <c r="DT953">
        <f t="shared" si="339"/>
        <v>0</v>
      </c>
      <c r="DU953">
        <f t="shared" si="340"/>
        <v>0</v>
      </c>
      <c r="DV953">
        <f t="shared" si="341"/>
        <v>0</v>
      </c>
      <c r="DW953">
        <f t="shared" si="342"/>
        <v>0</v>
      </c>
      <c r="DX953">
        <f t="shared" si="343"/>
        <v>0</v>
      </c>
      <c r="DY953">
        <f t="shared" si="344"/>
        <v>0</v>
      </c>
      <c r="DZ953">
        <f t="shared" si="345"/>
        <v>0</v>
      </c>
      <c r="EA953">
        <f t="shared" si="327"/>
        <v>0</v>
      </c>
      <c r="EB953">
        <f t="shared" si="328"/>
        <v>0</v>
      </c>
      <c r="EC953">
        <f t="shared" si="329"/>
        <v>0</v>
      </c>
      <c r="ED953">
        <f t="shared" si="330"/>
        <v>0</v>
      </c>
      <c r="EE953">
        <f t="shared" si="331"/>
        <v>0</v>
      </c>
      <c r="EF953">
        <f t="shared" si="332"/>
        <v>0</v>
      </c>
      <c r="EG953">
        <f t="shared" si="333"/>
        <v>0</v>
      </c>
      <c r="EH953">
        <f t="shared" si="334"/>
        <v>0</v>
      </c>
      <c r="EI953">
        <f t="shared" si="335"/>
        <v>0</v>
      </c>
      <c r="EJ953">
        <f t="shared" si="336"/>
        <v>0</v>
      </c>
      <c r="EK953">
        <f t="shared" si="337"/>
        <v>0</v>
      </c>
    </row>
    <row r="954" spans="1:141" x14ac:dyDescent="0.3">
      <c r="A954" s="6">
        <f>('Base original'!A954-MIN('Base original'!A:A))/(MAX('Base original'!A:A)-MIN('Base original'!A:A))</f>
        <v>0.25663716814159293</v>
      </c>
      <c r="B954" s="6">
        <f>('Base original'!B954-MIN('Base original'!B:B))/(MAX('Base original'!B:B)-MIN('Base original'!B:B))</f>
        <v>0.26712328767123289</v>
      </c>
      <c r="C954" s="6">
        <f>('Base original'!C954-MIN('Base original'!C:C))/(MAX('Base original'!C:C)-MIN('Base original'!C:C))</f>
        <v>0.02</v>
      </c>
      <c r="D954" s="6">
        <f>('Base original'!D954-MIN('Base original'!D:D))/(MAX('Base original'!D:D)-MIN('Base original'!D:D))</f>
        <v>5.4794520547945202E-2</v>
      </c>
      <c r="E954" s="6">
        <f>('Base original'!E954-MIN('Base original'!E:E))/(MAX('Base original'!E:E)-MIN('Base original'!E:E))</f>
        <v>0.12020033388981638</v>
      </c>
      <c r="F954" s="6">
        <f>('Base original'!F954-MIN('Base original'!F:F))/(MAX('Base original'!F:F)-MIN('Base original'!F:F))</f>
        <v>0.17910447761194029</v>
      </c>
      <c r="G954" s="6">
        <f>('Base original'!G954-MIN('Base original'!G:G))/(MAX('Base original'!G:G)-MIN('Base original'!G:G))</f>
        <v>8.8339222614840993E-2</v>
      </c>
      <c r="H954" s="6">
        <f>('Base original'!H954-MIN('Base original'!H:H))/(MAX('Base original'!H:H)-MIN('Base original'!H:H))</f>
        <v>0.38986784140962194</v>
      </c>
      <c r="I954" s="6">
        <f>('Base original'!I954-MIN('Base original'!I:I))/(MAX('Base original'!I:I)-MIN('Base original'!I:I))</f>
        <v>0.48818897637795267</v>
      </c>
      <c r="J954" s="6">
        <f>('Base original'!J954-MIN('Base original'!J:J))/(MAX('Base original'!J:J)-MIN('Base original'!J:J))</f>
        <v>0.125748502994012</v>
      </c>
      <c r="K954" s="6">
        <f>('Base original'!K954-MIN('Base original'!K:K))/(MAX('Base original'!K:K)-MIN('Base original'!K:K))</f>
        <v>0.32307692307692304</v>
      </c>
      <c r="L954" s="6">
        <f>'Base original'!L954</f>
        <v>6</v>
      </c>
      <c r="M954">
        <v>1339</v>
      </c>
      <c r="O954">
        <v>0.1024489821854434</v>
      </c>
      <c r="P954" t="str">
        <f>IF(O954&lt;=cockpit!C$11,"treino","teste")</f>
        <v>treino</v>
      </c>
      <c r="AP954" s="6">
        <v>0.53458300849155516</v>
      </c>
      <c r="AQ954" s="6">
        <v>1.1232417414364526</v>
      </c>
      <c r="AR954" s="6">
        <v>1.1941745371196035</v>
      </c>
      <c r="AS954" s="6">
        <v>1.3033313292340098</v>
      </c>
      <c r="AT954" s="6">
        <v>1.3621505621469563</v>
      </c>
      <c r="AU954" s="6">
        <v>1.2824468734073047</v>
      </c>
      <c r="AV954" s="6">
        <v>1.2487523416085518</v>
      </c>
      <c r="AW954" s="6">
        <v>1.3960737342109406</v>
      </c>
      <c r="AX954" s="6">
        <v>0.70686627013544168</v>
      </c>
      <c r="AY954" s="6">
        <v>0.86349417467459066</v>
      </c>
      <c r="AZ954" s="6">
        <v>0.83686871244252203</v>
      </c>
      <c r="BA954" s="6">
        <v>1.2515674775982562</v>
      </c>
      <c r="BB954" s="6">
        <v>1.0133935490013197</v>
      </c>
      <c r="BC954" s="6">
        <v>1.0199565175813041</v>
      </c>
      <c r="BD954" s="6">
        <v>0.89352875007189103</v>
      </c>
      <c r="BE954" s="6">
        <v>1.6126930924427327</v>
      </c>
      <c r="BF954" s="6">
        <v>1.0183243431694358</v>
      </c>
      <c r="BG954" s="6">
        <v>0.81847162466098466</v>
      </c>
      <c r="BH954" s="6">
        <v>0.98387042387734047</v>
      </c>
      <c r="BI954" s="6">
        <v>0.92427467887937131</v>
      </c>
      <c r="BL954" s="8">
        <f>IF(BL$1&lt;=cockpit!$C$15,1/(1+EXP(-(AP954+T$14))),0)</f>
        <v>0.6665720710690034</v>
      </c>
      <c r="BM954" s="8">
        <f>IF(BM$1&lt;=cockpit!$C$15,1/(1+EXP(-(AQ954+U$14))),0)</f>
        <v>0.7760500769457902</v>
      </c>
      <c r="BN954" s="8">
        <f>IF(BN$1&lt;=cockpit!$C$15,1/(1+EXP(-(AR954+V$14))),0)</f>
        <v>0.79349258518628984</v>
      </c>
      <c r="BO954" s="8">
        <f>IF(BO$1&lt;=cockpit!$C$15,1/(1+EXP(-(AS954+W$14))),0)</f>
        <v>0.7976375733619685</v>
      </c>
      <c r="BP954" s="8">
        <f>IF(BP$1&lt;=cockpit!$C$15,1/(1+EXP(-(AT954+X$14))),0)</f>
        <v>0.81300731397752191</v>
      </c>
      <c r="BQ954" s="8">
        <f>IF(BQ$1&lt;=cockpit!$C$15,1/(1+EXP(-(AU954+Y$14))),0)</f>
        <v>0.8494529412229046</v>
      </c>
      <c r="BR954" s="8">
        <f>IF(BR$1&lt;=cockpit!$C$15,1/(1+EXP(-(AV954+Z$14))),0)</f>
        <v>0.83825039930087397</v>
      </c>
      <c r="BS954" s="8">
        <f>IF(BS$1&lt;=cockpit!$C$15,1/(1+EXP(-(AW954+AA$14))),0)</f>
        <v>0.8182950417109971</v>
      </c>
      <c r="BT954" s="8">
        <f>IF(BT$1&lt;=cockpit!$C$15,1/(1+EXP(-(AX954+AB$14))),0)</f>
        <v>0.69015074359203288</v>
      </c>
      <c r="BU954" s="8">
        <f>IF(BU$1&lt;=cockpit!$C$15,1/(1+EXP(-(AY954+AC$14))),0)</f>
        <v>0.71178459844886766</v>
      </c>
      <c r="BV954" s="8">
        <f>IF(BV$1&lt;=cockpit!$C$15,1/(1+EXP(-(AZ954+AD$14))),0)</f>
        <v>0.77065038583102452</v>
      </c>
      <c r="BW954" s="8">
        <f>IF(BW$1&lt;=cockpit!$C$15,1/(1+EXP(-(BA954+AE$14))),0)</f>
        <v>0.84261763412200319</v>
      </c>
      <c r="BX954" s="8">
        <f>IF(BX$1&lt;=cockpit!$C$15,1/(1+EXP(-(BB954+AF$14))),0)</f>
        <v>0.85113725440860899</v>
      </c>
      <c r="BY954" s="8">
        <f>IF(BY$1&lt;=cockpit!$C$15,1/(1+EXP(-(BC954+AG$14))),0)</f>
        <v>0.72935645163918583</v>
      </c>
      <c r="BZ954" s="8">
        <f>IF(BZ$1&lt;=cockpit!$C$15,1/(1+EXP(-(BD954+AH$14))),0)</f>
        <v>0.76817827695324103</v>
      </c>
      <c r="CA954" s="8">
        <f>IF(CA$1&lt;=cockpit!$C$15,1/(1+EXP(-(BE954+AI$14))),0)</f>
        <v>0.92980811480912873</v>
      </c>
      <c r="CB954" s="8">
        <f>IF(CB$1&lt;=cockpit!$C$15,1/(1+EXP(-(BF954+AJ$14))),0)</f>
        <v>0.80710824425340344</v>
      </c>
      <c r="CC954" s="8">
        <f>IF(CC$1&lt;=cockpit!$C$15,1/(1+EXP(-(BG954+AK$14))),0)</f>
        <v>0.73221735781739794</v>
      </c>
      <c r="CD954" s="8">
        <f>IF(CD$1&lt;=cockpit!$C$15,1/(1+EXP(-(BH954+AL$14))),0)</f>
        <v>0.8715670135599366</v>
      </c>
      <c r="CE954" s="8">
        <f>IF(CE$1&lt;=cockpit!$C$15,1/(1+EXP(-(BI954+AM$14))),0)</f>
        <v>0.81243751460305236</v>
      </c>
      <c r="CH954" s="6">
        <v>5.3604878666760927</v>
      </c>
      <c r="CK954" s="9">
        <f t="shared" si="323"/>
        <v>5.3604878666760927</v>
      </c>
      <c r="CM954" s="9">
        <f t="shared" si="324"/>
        <v>0.408975768668495</v>
      </c>
      <c r="CP954">
        <f t="shared" si="325"/>
        <v>-0.63951213332390733</v>
      </c>
      <c r="CV954">
        <v>5.0147854101049931E-2</v>
      </c>
      <c r="CW954">
        <v>-0.26230525663815973</v>
      </c>
      <c r="CX954">
        <v>-1.0824984333083376E-2</v>
      </c>
      <c r="CY954">
        <v>-0.17126281373683253</v>
      </c>
      <c r="CZ954">
        <v>-0.20470813989738573</v>
      </c>
      <c r="DA954">
        <v>-0.48218828530203123</v>
      </c>
      <c r="DB954">
        <v>-8.4924866349276335E-3</v>
      </c>
      <c r="DC954">
        <v>-0.40204918692759656</v>
      </c>
      <c r="DD954">
        <v>-0.17411181652556348</v>
      </c>
      <c r="DE954">
        <v>-0.37795897350039948</v>
      </c>
      <c r="DF954">
        <v>-0.46584379391703434</v>
      </c>
      <c r="DG954">
        <v>-0.12727019722912702</v>
      </c>
      <c r="DH954">
        <v>6.5660923490119219E-2</v>
      </c>
      <c r="DI954">
        <v>-0.31808425144313734</v>
      </c>
      <c r="DJ954">
        <v>-8.8112263973183336E-2</v>
      </c>
      <c r="DK954">
        <v>0.11536321140822836</v>
      </c>
      <c r="DL954">
        <v>-0.42404127362810179</v>
      </c>
      <c r="DM954">
        <v>-0.3804266087376057</v>
      </c>
      <c r="DN954">
        <v>-0.25414976596037886</v>
      </c>
      <c r="DO954">
        <v>1.3544390460988206E-2</v>
      </c>
      <c r="DR954">
        <f t="shared" si="326"/>
        <v>2.7866243517928633E-2</v>
      </c>
      <c r="DS954">
        <f t="shared" si="338"/>
        <v>-0.10433093954666242</v>
      </c>
      <c r="DT954">
        <f t="shared" si="339"/>
        <v>-4.0092442217303003E-3</v>
      </c>
      <c r="DU954">
        <f t="shared" si="340"/>
        <v>-6.2301010450527342E-2</v>
      </c>
      <c r="DV954">
        <f t="shared" si="341"/>
        <v>-6.9399970869426786E-2</v>
      </c>
      <c r="DW954">
        <f t="shared" si="342"/>
        <v>-0.13425553993249961</v>
      </c>
      <c r="DX954">
        <f t="shared" si="343"/>
        <v>-2.5251242826800861E-3</v>
      </c>
      <c r="DY954">
        <f t="shared" si="344"/>
        <v>-0.13283432736152365</v>
      </c>
      <c r="DZ954">
        <f t="shared" si="345"/>
        <v>-9.1180956909209077E-2</v>
      </c>
      <c r="EA954">
        <f t="shared" si="327"/>
        <v>-0.18647085414133613</v>
      </c>
      <c r="EB954">
        <f t="shared" si="328"/>
        <v>-0.18917822501822143</v>
      </c>
      <c r="EC954">
        <f t="shared" si="329"/>
        <v>-3.6907787365346792E-2</v>
      </c>
      <c r="ED954">
        <f t="shared" si="330"/>
        <v>1.8093876949099728E-2</v>
      </c>
      <c r="EE954">
        <f t="shared" si="331"/>
        <v>-0.1488758879070485</v>
      </c>
      <c r="EF954">
        <f t="shared" si="332"/>
        <v>-3.6117405106180084E-2</v>
      </c>
      <c r="EG954">
        <f t="shared" si="333"/>
        <v>1.5626739488410184E-2</v>
      </c>
      <c r="EH954">
        <f t="shared" si="334"/>
        <v>-0.14781073060050268</v>
      </c>
      <c r="EI954">
        <f t="shared" si="335"/>
        <v>-0.1764638273114239</v>
      </c>
      <c r="EJ954">
        <f t="shared" si="336"/>
        <v>-6.1090218366857373E-2</v>
      </c>
      <c r="EK954">
        <f t="shared" si="337"/>
        <v>4.6043516735917549E-3</v>
      </c>
    </row>
    <row r="955" spans="1:141" x14ac:dyDescent="0.3">
      <c r="A955" s="6">
        <f>('Base original'!A955-MIN('Base original'!A:A))/(MAX('Base original'!A:A)-MIN('Base original'!A:A))</f>
        <v>0.25663716814159293</v>
      </c>
      <c r="B955" s="6">
        <f>('Base original'!B955-MIN('Base original'!B:B))/(MAX('Base original'!B:B)-MIN('Base original'!B:B))</f>
        <v>0.26712328767123289</v>
      </c>
      <c r="C955" s="6">
        <f>('Base original'!C955-MIN('Base original'!C:C))/(MAX('Base original'!C:C)-MIN('Base original'!C:C))</f>
        <v>0.02</v>
      </c>
      <c r="D955" s="6">
        <f>('Base original'!D955-MIN('Base original'!D:D))/(MAX('Base original'!D:D)-MIN('Base original'!D:D))</f>
        <v>5.4794520547945202E-2</v>
      </c>
      <c r="E955" s="6">
        <f>('Base original'!E955-MIN('Base original'!E:E))/(MAX('Base original'!E:E)-MIN('Base original'!E:E))</f>
        <v>0.12020033388981638</v>
      </c>
      <c r="F955" s="6">
        <f>('Base original'!F955-MIN('Base original'!F:F))/(MAX('Base original'!F:F)-MIN('Base original'!F:F))</f>
        <v>0.17910447761194029</v>
      </c>
      <c r="G955" s="6">
        <f>('Base original'!G955-MIN('Base original'!G:G))/(MAX('Base original'!G:G)-MIN('Base original'!G:G))</f>
        <v>8.8339222614840993E-2</v>
      </c>
      <c r="H955" s="6">
        <f>('Base original'!H955-MIN('Base original'!H:H))/(MAX('Base original'!H:H)-MIN('Base original'!H:H))</f>
        <v>0.38986784140962194</v>
      </c>
      <c r="I955" s="6">
        <f>('Base original'!I955-MIN('Base original'!I:I))/(MAX('Base original'!I:I)-MIN('Base original'!I:I))</f>
        <v>0.48818897637795267</v>
      </c>
      <c r="J955" s="6">
        <f>('Base original'!J955-MIN('Base original'!J:J))/(MAX('Base original'!J:J)-MIN('Base original'!J:J))</f>
        <v>0.125748502994012</v>
      </c>
      <c r="K955" s="6">
        <f>('Base original'!K955-MIN('Base original'!K:K))/(MAX('Base original'!K:K)-MIN('Base original'!K:K))</f>
        <v>0.32307692307692304</v>
      </c>
      <c r="L955" s="6">
        <f>'Base original'!L955</f>
        <v>6</v>
      </c>
      <c r="M955">
        <v>1340</v>
      </c>
      <c r="O955">
        <v>0.16794840704982594</v>
      </c>
      <c r="P955" t="str">
        <f>IF(O955&lt;=cockpit!C$11,"treino","teste")</f>
        <v>treino</v>
      </c>
      <c r="AP955" s="6">
        <v>0.53458300849155516</v>
      </c>
      <c r="AQ955" s="6">
        <v>1.1232417414364526</v>
      </c>
      <c r="AR955" s="6">
        <v>1.1941745371196035</v>
      </c>
      <c r="AS955" s="6">
        <v>1.3033313292340098</v>
      </c>
      <c r="AT955" s="6">
        <v>1.3621505621469563</v>
      </c>
      <c r="AU955" s="6">
        <v>1.2824468734073047</v>
      </c>
      <c r="AV955" s="6">
        <v>1.2487523416085518</v>
      </c>
      <c r="AW955" s="6">
        <v>1.3960737342109406</v>
      </c>
      <c r="AX955" s="6">
        <v>0.70686627013544168</v>
      </c>
      <c r="AY955" s="6">
        <v>0.86349417467459066</v>
      </c>
      <c r="AZ955" s="6">
        <v>0.83686871244252203</v>
      </c>
      <c r="BA955" s="6">
        <v>1.2515674775982562</v>
      </c>
      <c r="BB955" s="6">
        <v>1.0133935490013197</v>
      </c>
      <c r="BC955" s="6">
        <v>1.0199565175813041</v>
      </c>
      <c r="BD955" s="6">
        <v>0.89352875007189103</v>
      </c>
      <c r="BE955" s="6">
        <v>1.6126930924427327</v>
      </c>
      <c r="BF955" s="6">
        <v>1.0183243431694358</v>
      </c>
      <c r="BG955" s="6">
        <v>0.81847162466098466</v>
      </c>
      <c r="BH955" s="6">
        <v>0.98387042387734047</v>
      </c>
      <c r="BI955" s="6">
        <v>0.92427467887937131</v>
      </c>
      <c r="BL955" s="8">
        <f>IF(BL$1&lt;=cockpit!$C$15,1/(1+EXP(-(AP955+T$14))),0)</f>
        <v>0.6665720710690034</v>
      </c>
      <c r="BM955" s="8">
        <f>IF(BM$1&lt;=cockpit!$C$15,1/(1+EXP(-(AQ955+U$14))),0)</f>
        <v>0.7760500769457902</v>
      </c>
      <c r="BN955" s="8">
        <f>IF(BN$1&lt;=cockpit!$C$15,1/(1+EXP(-(AR955+V$14))),0)</f>
        <v>0.79349258518628984</v>
      </c>
      <c r="BO955" s="8">
        <f>IF(BO$1&lt;=cockpit!$C$15,1/(1+EXP(-(AS955+W$14))),0)</f>
        <v>0.7976375733619685</v>
      </c>
      <c r="BP955" s="8">
        <f>IF(BP$1&lt;=cockpit!$C$15,1/(1+EXP(-(AT955+X$14))),0)</f>
        <v>0.81300731397752191</v>
      </c>
      <c r="BQ955" s="8">
        <f>IF(BQ$1&lt;=cockpit!$C$15,1/(1+EXP(-(AU955+Y$14))),0)</f>
        <v>0.8494529412229046</v>
      </c>
      <c r="BR955" s="8">
        <f>IF(BR$1&lt;=cockpit!$C$15,1/(1+EXP(-(AV955+Z$14))),0)</f>
        <v>0.83825039930087397</v>
      </c>
      <c r="BS955" s="8">
        <f>IF(BS$1&lt;=cockpit!$C$15,1/(1+EXP(-(AW955+AA$14))),0)</f>
        <v>0.8182950417109971</v>
      </c>
      <c r="BT955" s="8">
        <f>IF(BT$1&lt;=cockpit!$C$15,1/(1+EXP(-(AX955+AB$14))),0)</f>
        <v>0.69015074359203288</v>
      </c>
      <c r="BU955" s="8">
        <f>IF(BU$1&lt;=cockpit!$C$15,1/(1+EXP(-(AY955+AC$14))),0)</f>
        <v>0.71178459844886766</v>
      </c>
      <c r="BV955" s="8">
        <f>IF(BV$1&lt;=cockpit!$C$15,1/(1+EXP(-(AZ955+AD$14))),0)</f>
        <v>0.77065038583102452</v>
      </c>
      <c r="BW955" s="8">
        <f>IF(BW$1&lt;=cockpit!$C$15,1/(1+EXP(-(BA955+AE$14))),0)</f>
        <v>0.84261763412200319</v>
      </c>
      <c r="BX955" s="8">
        <f>IF(BX$1&lt;=cockpit!$C$15,1/(1+EXP(-(BB955+AF$14))),0)</f>
        <v>0.85113725440860899</v>
      </c>
      <c r="BY955" s="8">
        <f>IF(BY$1&lt;=cockpit!$C$15,1/(1+EXP(-(BC955+AG$14))),0)</f>
        <v>0.72935645163918583</v>
      </c>
      <c r="BZ955" s="8">
        <f>IF(BZ$1&lt;=cockpit!$C$15,1/(1+EXP(-(BD955+AH$14))),0)</f>
        <v>0.76817827695324103</v>
      </c>
      <c r="CA955" s="8">
        <f>IF(CA$1&lt;=cockpit!$C$15,1/(1+EXP(-(BE955+AI$14))),0)</f>
        <v>0.92980811480912873</v>
      </c>
      <c r="CB955" s="8">
        <f>IF(CB$1&lt;=cockpit!$C$15,1/(1+EXP(-(BF955+AJ$14))),0)</f>
        <v>0.80710824425340344</v>
      </c>
      <c r="CC955" s="8">
        <f>IF(CC$1&lt;=cockpit!$C$15,1/(1+EXP(-(BG955+AK$14))),0)</f>
        <v>0.73221735781739794</v>
      </c>
      <c r="CD955" s="8">
        <f>IF(CD$1&lt;=cockpit!$C$15,1/(1+EXP(-(BH955+AL$14))),0)</f>
        <v>0.8715670135599366</v>
      </c>
      <c r="CE955" s="8">
        <f>IF(CE$1&lt;=cockpit!$C$15,1/(1+EXP(-(BI955+AM$14))),0)</f>
        <v>0.81243751460305236</v>
      </c>
      <c r="CH955" s="6">
        <v>5.3604878666760927</v>
      </c>
      <c r="CK955" s="9">
        <f t="shared" si="323"/>
        <v>5.3604878666760927</v>
      </c>
      <c r="CM955" s="9">
        <f t="shared" si="324"/>
        <v>0.408975768668495</v>
      </c>
      <c r="CP955">
        <f t="shared" si="325"/>
        <v>-0.63951213332390733</v>
      </c>
      <c r="CV955">
        <v>5.0147854101049931E-2</v>
      </c>
      <c r="CW955">
        <v>-0.26230525663815973</v>
      </c>
      <c r="CX955">
        <v>-1.0824984333083376E-2</v>
      </c>
      <c r="CY955">
        <v>-0.17126281373683253</v>
      </c>
      <c r="CZ955">
        <v>-0.20470813989738573</v>
      </c>
      <c r="DA955">
        <v>-0.48218828530203123</v>
      </c>
      <c r="DB955">
        <v>-8.4924866349276335E-3</v>
      </c>
      <c r="DC955">
        <v>-0.40204918692759656</v>
      </c>
      <c r="DD955">
        <v>-0.17411181652556348</v>
      </c>
      <c r="DE955">
        <v>-0.37795897350039948</v>
      </c>
      <c r="DF955">
        <v>-0.46584379391703434</v>
      </c>
      <c r="DG955">
        <v>-0.12727019722912702</v>
      </c>
      <c r="DH955">
        <v>6.5660923490119219E-2</v>
      </c>
      <c r="DI955">
        <v>-0.31808425144313734</v>
      </c>
      <c r="DJ955">
        <v>-8.8112263973183336E-2</v>
      </c>
      <c r="DK955">
        <v>0.11536321140822836</v>
      </c>
      <c r="DL955">
        <v>-0.42404127362810179</v>
      </c>
      <c r="DM955">
        <v>-0.3804266087376057</v>
      </c>
      <c r="DN955">
        <v>-0.25414976596037886</v>
      </c>
      <c r="DO955">
        <v>1.3544390460988206E-2</v>
      </c>
      <c r="DR955">
        <f t="shared" si="326"/>
        <v>2.7866243517928633E-2</v>
      </c>
      <c r="DS955">
        <f t="shared" si="338"/>
        <v>-0.10433093954666242</v>
      </c>
      <c r="DT955">
        <f t="shared" si="339"/>
        <v>-4.0092442217303003E-3</v>
      </c>
      <c r="DU955">
        <f t="shared" si="340"/>
        <v>-6.2301010450527342E-2</v>
      </c>
      <c r="DV955">
        <f t="shared" si="341"/>
        <v>-6.9399970869426786E-2</v>
      </c>
      <c r="DW955">
        <f t="shared" si="342"/>
        <v>-0.13425553993249961</v>
      </c>
      <c r="DX955">
        <f t="shared" si="343"/>
        <v>-2.5251242826800861E-3</v>
      </c>
      <c r="DY955">
        <f t="shared" si="344"/>
        <v>-0.13283432736152365</v>
      </c>
      <c r="DZ955">
        <f t="shared" si="345"/>
        <v>-9.1180956909209077E-2</v>
      </c>
      <c r="EA955">
        <f t="shared" si="327"/>
        <v>-0.18647085414133613</v>
      </c>
      <c r="EB955">
        <f t="shared" si="328"/>
        <v>-0.18917822501822143</v>
      </c>
      <c r="EC955">
        <f t="shared" si="329"/>
        <v>-3.6907787365346792E-2</v>
      </c>
      <c r="ED955">
        <f t="shared" si="330"/>
        <v>1.8093876949099728E-2</v>
      </c>
      <c r="EE955">
        <f t="shared" si="331"/>
        <v>-0.1488758879070485</v>
      </c>
      <c r="EF955">
        <f t="shared" si="332"/>
        <v>-3.6117405106180084E-2</v>
      </c>
      <c r="EG955">
        <f t="shared" si="333"/>
        <v>1.5626739488410184E-2</v>
      </c>
      <c r="EH955">
        <f t="shared" si="334"/>
        <v>-0.14781073060050268</v>
      </c>
      <c r="EI955">
        <f t="shared" si="335"/>
        <v>-0.1764638273114239</v>
      </c>
      <c r="EJ955">
        <f t="shared" si="336"/>
        <v>-6.1090218366857373E-2</v>
      </c>
      <c r="EK955">
        <f t="shared" si="337"/>
        <v>4.6043516735917549E-3</v>
      </c>
    </row>
    <row r="956" spans="1:141" x14ac:dyDescent="0.3">
      <c r="A956" s="6">
        <f>('Base original'!A956-MIN('Base original'!A:A))/(MAX('Base original'!A:A)-MIN('Base original'!A:A))</f>
        <v>0.25663716814159293</v>
      </c>
      <c r="B956" s="6">
        <f>('Base original'!B956-MIN('Base original'!B:B))/(MAX('Base original'!B:B)-MIN('Base original'!B:B))</f>
        <v>0.26712328767123289</v>
      </c>
      <c r="C956" s="6">
        <f>('Base original'!C956-MIN('Base original'!C:C))/(MAX('Base original'!C:C)-MIN('Base original'!C:C))</f>
        <v>0.02</v>
      </c>
      <c r="D956" s="6">
        <f>('Base original'!D956-MIN('Base original'!D:D))/(MAX('Base original'!D:D)-MIN('Base original'!D:D))</f>
        <v>5.4794520547945202E-2</v>
      </c>
      <c r="E956" s="6">
        <f>('Base original'!E956-MIN('Base original'!E:E))/(MAX('Base original'!E:E)-MIN('Base original'!E:E))</f>
        <v>0.12020033388981638</v>
      </c>
      <c r="F956" s="6">
        <f>('Base original'!F956-MIN('Base original'!F:F))/(MAX('Base original'!F:F)-MIN('Base original'!F:F))</f>
        <v>0.17910447761194029</v>
      </c>
      <c r="G956" s="6">
        <f>('Base original'!G956-MIN('Base original'!G:G))/(MAX('Base original'!G:G)-MIN('Base original'!G:G))</f>
        <v>8.8339222614840993E-2</v>
      </c>
      <c r="H956" s="6">
        <f>('Base original'!H956-MIN('Base original'!H:H))/(MAX('Base original'!H:H)-MIN('Base original'!H:H))</f>
        <v>0.38986784140962194</v>
      </c>
      <c r="I956" s="6">
        <f>('Base original'!I956-MIN('Base original'!I:I))/(MAX('Base original'!I:I)-MIN('Base original'!I:I))</f>
        <v>0.48818897637795267</v>
      </c>
      <c r="J956" s="6">
        <f>('Base original'!J956-MIN('Base original'!J:J))/(MAX('Base original'!J:J)-MIN('Base original'!J:J))</f>
        <v>0.125748502994012</v>
      </c>
      <c r="K956" s="6">
        <f>('Base original'!K956-MIN('Base original'!K:K))/(MAX('Base original'!K:K)-MIN('Base original'!K:K))</f>
        <v>0.32307692307692304</v>
      </c>
      <c r="L956" s="6">
        <f>'Base original'!L956</f>
        <v>6</v>
      </c>
      <c r="M956">
        <v>1341</v>
      </c>
      <c r="O956">
        <v>0.97823698074268184</v>
      </c>
      <c r="P956" t="str">
        <f>IF(O956&lt;=cockpit!C$11,"treino","teste")</f>
        <v>teste</v>
      </c>
      <c r="AP956" s="6">
        <v>0.53458300849155516</v>
      </c>
      <c r="AQ956" s="6">
        <v>1.1232417414364526</v>
      </c>
      <c r="AR956" s="6">
        <v>1.1941745371196035</v>
      </c>
      <c r="AS956" s="6">
        <v>1.3033313292340098</v>
      </c>
      <c r="AT956" s="6">
        <v>1.3621505621469563</v>
      </c>
      <c r="AU956" s="6">
        <v>1.2824468734073047</v>
      </c>
      <c r="AV956" s="6">
        <v>1.2487523416085518</v>
      </c>
      <c r="AW956" s="6">
        <v>1.3960737342109406</v>
      </c>
      <c r="AX956" s="6">
        <v>0.70686627013544168</v>
      </c>
      <c r="AY956" s="6">
        <v>0.86349417467459066</v>
      </c>
      <c r="AZ956" s="6">
        <v>0.83686871244252203</v>
      </c>
      <c r="BA956" s="6">
        <v>1.2515674775982562</v>
      </c>
      <c r="BB956" s="6">
        <v>1.0133935490013197</v>
      </c>
      <c r="BC956" s="6">
        <v>1.0199565175813041</v>
      </c>
      <c r="BD956" s="6">
        <v>0.89352875007189103</v>
      </c>
      <c r="BE956" s="6">
        <v>1.6126930924427327</v>
      </c>
      <c r="BF956" s="6">
        <v>1.0183243431694358</v>
      </c>
      <c r="BG956" s="6">
        <v>0.81847162466098466</v>
      </c>
      <c r="BH956" s="6">
        <v>0.98387042387734047</v>
      </c>
      <c r="BI956" s="6">
        <v>0.92427467887937131</v>
      </c>
      <c r="BL956" s="8">
        <f>IF(BL$1&lt;=cockpit!$C$15,1/(1+EXP(-(AP956+T$14))),0)</f>
        <v>0.6665720710690034</v>
      </c>
      <c r="BM956" s="8">
        <f>IF(BM$1&lt;=cockpit!$C$15,1/(1+EXP(-(AQ956+U$14))),0)</f>
        <v>0.7760500769457902</v>
      </c>
      <c r="BN956" s="8">
        <f>IF(BN$1&lt;=cockpit!$C$15,1/(1+EXP(-(AR956+V$14))),0)</f>
        <v>0.79349258518628984</v>
      </c>
      <c r="BO956" s="8">
        <f>IF(BO$1&lt;=cockpit!$C$15,1/(1+EXP(-(AS956+W$14))),0)</f>
        <v>0.7976375733619685</v>
      </c>
      <c r="BP956" s="8">
        <f>IF(BP$1&lt;=cockpit!$C$15,1/(1+EXP(-(AT956+X$14))),0)</f>
        <v>0.81300731397752191</v>
      </c>
      <c r="BQ956" s="8">
        <f>IF(BQ$1&lt;=cockpit!$C$15,1/(1+EXP(-(AU956+Y$14))),0)</f>
        <v>0.8494529412229046</v>
      </c>
      <c r="BR956" s="8">
        <f>IF(BR$1&lt;=cockpit!$C$15,1/(1+EXP(-(AV956+Z$14))),0)</f>
        <v>0.83825039930087397</v>
      </c>
      <c r="BS956" s="8">
        <f>IF(BS$1&lt;=cockpit!$C$15,1/(1+EXP(-(AW956+AA$14))),0)</f>
        <v>0.8182950417109971</v>
      </c>
      <c r="BT956" s="8">
        <f>IF(BT$1&lt;=cockpit!$C$15,1/(1+EXP(-(AX956+AB$14))),0)</f>
        <v>0.69015074359203288</v>
      </c>
      <c r="BU956" s="8">
        <f>IF(BU$1&lt;=cockpit!$C$15,1/(1+EXP(-(AY956+AC$14))),0)</f>
        <v>0.71178459844886766</v>
      </c>
      <c r="BV956" s="8">
        <f>IF(BV$1&lt;=cockpit!$C$15,1/(1+EXP(-(AZ956+AD$14))),0)</f>
        <v>0.77065038583102452</v>
      </c>
      <c r="BW956" s="8">
        <f>IF(BW$1&lt;=cockpit!$C$15,1/(1+EXP(-(BA956+AE$14))),0)</f>
        <v>0.84261763412200319</v>
      </c>
      <c r="BX956" s="8">
        <f>IF(BX$1&lt;=cockpit!$C$15,1/(1+EXP(-(BB956+AF$14))),0)</f>
        <v>0.85113725440860899</v>
      </c>
      <c r="BY956" s="8">
        <f>IF(BY$1&lt;=cockpit!$C$15,1/(1+EXP(-(BC956+AG$14))),0)</f>
        <v>0.72935645163918583</v>
      </c>
      <c r="BZ956" s="8">
        <f>IF(BZ$1&lt;=cockpit!$C$15,1/(1+EXP(-(BD956+AH$14))),0)</f>
        <v>0.76817827695324103</v>
      </c>
      <c r="CA956" s="8">
        <f>IF(CA$1&lt;=cockpit!$C$15,1/(1+EXP(-(BE956+AI$14))),0)</f>
        <v>0.92980811480912873</v>
      </c>
      <c r="CB956" s="8">
        <f>IF(CB$1&lt;=cockpit!$C$15,1/(1+EXP(-(BF956+AJ$14))),0)</f>
        <v>0.80710824425340344</v>
      </c>
      <c r="CC956" s="8">
        <f>IF(CC$1&lt;=cockpit!$C$15,1/(1+EXP(-(BG956+AK$14))),0)</f>
        <v>0.73221735781739794</v>
      </c>
      <c r="CD956" s="8">
        <f>IF(CD$1&lt;=cockpit!$C$15,1/(1+EXP(-(BH956+AL$14))),0)</f>
        <v>0.8715670135599366</v>
      </c>
      <c r="CE956" s="8">
        <f>IF(CE$1&lt;=cockpit!$C$15,1/(1+EXP(-(BI956+AM$14))),0)</f>
        <v>0.81243751460305236</v>
      </c>
      <c r="CH956" s="6">
        <v>5.3604878666760927</v>
      </c>
      <c r="CK956" s="9">
        <f t="shared" si="323"/>
        <v>5.3604878666760927</v>
      </c>
      <c r="CM956" s="9">
        <f t="shared" si="324"/>
        <v>0.408975768668495</v>
      </c>
      <c r="CP956">
        <f t="shared" si="325"/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0</v>
      </c>
      <c r="DB956">
        <v>0</v>
      </c>
      <c r="DC956">
        <v>0</v>
      </c>
      <c r="DD956">
        <v>0</v>
      </c>
      <c r="DE956">
        <v>0</v>
      </c>
      <c r="DF956">
        <v>0</v>
      </c>
      <c r="DG956">
        <v>0</v>
      </c>
      <c r="DH956">
        <v>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0</v>
      </c>
      <c r="DO956">
        <v>0</v>
      </c>
      <c r="DR956">
        <f t="shared" si="326"/>
        <v>0</v>
      </c>
      <c r="DS956">
        <f t="shared" si="338"/>
        <v>0</v>
      </c>
      <c r="DT956">
        <f t="shared" si="339"/>
        <v>0</v>
      </c>
      <c r="DU956">
        <f t="shared" si="340"/>
        <v>0</v>
      </c>
      <c r="DV956">
        <f t="shared" si="341"/>
        <v>0</v>
      </c>
      <c r="DW956">
        <f t="shared" si="342"/>
        <v>0</v>
      </c>
      <c r="DX956">
        <f t="shared" si="343"/>
        <v>0</v>
      </c>
      <c r="DY956">
        <f t="shared" si="344"/>
        <v>0</v>
      </c>
      <c r="DZ956">
        <f t="shared" si="345"/>
        <v>0</v>
      </c>
      <c r="EA956">
        <f t="shared" si="327"/>
        <v>0</v>
      </c>
      <c r="EB956">
        <f t="shared" si="328"/>
        <v>0</v>
      </c>
      <c r="EC956">
        <f t="shared" si="329"/>
        <v>0</v>
      </c>
      <c r="ED956">
        <f t="shared" si="330"/>
        <v>0</v>
      </c>
      <c r="EE956">
        <f t="shared" si="331"/>
        <v>0</v>
      </c>
      <c r="EF956">
        <f t="shared" si="332"/>
        <v>0</v>
      </c>
      <c r="EG956">
        <f t="shared" si="333"/>
        <v>0</v>
      </c>
      <c r="EH956">
        <f t="shared" si="334"/>
        <v>0</v>
      </c>
      <c r="EI956">
        <f t="shared" si="335"/>
        <v>0</v>
      </c>
      <c r="EJ956">
        <f t="shared" si="336"/>
        <v>0</v>
      </c>
      <c r="EK956">
        <f t="shared" si="337"/>
        <v>0</v>
      </c>
    </row>
    <row r="957" spans="1:141" x14ac:dyDescent="0.3">
      <c r="A957" s="6">
        <f>('Base original'!A957-MIN('Base original'!A:A))/(MAX('Base original'!A:A)-MIN('Base original'!A:A))</f>
        <v>0.25663716814159293</v>
      </c>
      <c r="B957" s="6">
        <f>('Base original'!B957-MIN('Base original'!B:B))/(MAX('Base original'!B:B)-MIN('Base original'!B:B))</f>
        <v>0.26712328767123289</v>
      </c>
      <c r="C957" s="6">
        <f>('Base original'!C957-MIN('Base original'!C:C))/(MAX('Base original'!C:C)-MIN('Base original'!C:C))</f>
        <v>0.02</v>
      </c>
      <c r="D957" s="6">
        <f>('Base original'!D957-MIN('Base original'!D:D))/(MAX('Base original'!D:D)-MIN('Base original'!D:D))</f>
        <v>5.4794520547945202E-2</v>
      </c>
      <c r="E957" s="6">
        <f>('Base original'!E957-MIN('Base original'!E:E))/(MAX('Base original'!E:E)-MIN('Base original'!E:E))</f>
        <v>0.12020033388981638</v>
      </c>
      <c r="F957" s="6">
        <f>('Base original'!F957-MIN('Base original'!F:F))/(MAX('Base original'!F:F)-MIN('Base original'!F:F))</f>
        <v>0.17910447761194029</v>
      </c>
      <c r="G957" s="6">
        <f>('Base original'!G957-MIN('Base original'!G:G))/(MAX('Base original'!G:G)-MIN('Base original'!G:G))</f>
        <v>8.8339222614840993E-2</v>
      </c>
      <c r="H957" s="6">
        <f>('Base original'!H957-MIN('Base original'!H:H))/(MAX('Base original'!H:H)-MIN('Base original'!H:H))</f>
        <v>0.38986784140962194</v>
      </c>
      <c r="I957" s="6">
        <f>('Base original'!I957-MIN('Base original'!I:I))/(MAX('Base original'!I:I)-MIN('Base original'!I:I))</f>
        <v>0.48818897637795267</v>
      </c>
      <c r="J957" s="6">
        <f>('Base original'!J957-MIN('Base original'!J:J))/(MAX('Base original'!J:J)-MIN('Base original'!J:J))</f>
        <v>0.125748502994012</v>
      </c>
      <c r="K957" s="6">
        <f>('Base original'!K957-MIN('Base original'!K:K))/(MAX('Base original'!K:K)-MIN('Base original'!K:K))</f>
        <v>0.32307692307692304</v>
      </c>
      <c r="L957" s="6">
        <f>'Base original'!L957</f>
        <v>6</v>
      </c>
      <c r="M957">
        <v>1343</v>
      </c>
      <c r="O957">
        <v>0.29920489847621468</v>
      </c>
      <c r="P957" t="str">
        <f>IF(O957&lt;=cockpit!C$11,"treino","teste")</f>
        <v>treino</v>
      </c>
      <c r="AP957" s="6">
        <v>0.53458300849155516</v>
      </c>
      <c r="AQ957" s="6">
        <v>1.1232417414364526</v>
      </c>
      <c r="AR957" s="6">
        <v>1.1941745371196035</v>
      </c>
      <c r="AS957" s="6">
        <v>1.3033313292340098</v>
      </c>
      <c r="AT957" s="6">
        <v>1.3621505621469563</v>
      </c>
      <c r="AU957" s="6">
        <v>1.2824468734073047</v>
      </c>
      <c r="AV957" s="6">
        <v>1.2487523416085518</v>
      </c>
      <c r="AW957" s="6">
        <v>1.3960737342109406</v>
      </c>
      <c r="AX957" s="6">
        <v>0.70686627013544168</v>
      </c>
      <c r="AY957" s="6">
        <v>0.86349417467459066</v>
      </c>
      <c r="AZ957" s="6">
        <v>0.83686871244252203</v>
      </c>
      <c r="BA957" s="6">
        <v>1.2515674775982562</v>
      </c>
      <c r="BB957" s="6">
        <v>1.0133935490013197</v>
      </c>
      <c r="BC957" s="6">
        <v>1.0199565175813041</v>
      </c>
      <c r="BD957" s="6">
        <v>0.89352875007189103</v>
      </c>
      <c r="BE957" s="6">
        <v>1.6126930924427327</v>
      </c>
      <c r="BF957" s="6">
        <v>1.0183243431694358</v>
      </c>
      <c r="BG957" s="6">
        <v>0.81847162466098466</v>
      </c>
      <c r="BH957" s="6">
        <v>0.98387042387734047</v>
      </c>
      <c r="BI957" s="6">
        <v>0.92427467887937131</v>
      </c>
      <c r="BL957" s="8">
        <f>IF(BL$1&lt;=cockpit!$C$15,1/(1+EXP(-(AP957+T$14))),0)</f>
        <v>0.6665720710690034</v>
      </c>
      <c r="BM957" s="8">
        <f>IF(BM$1&lt;=cockpit!$C$15,1/(1+EXP(-(AQ957+U$14))),0)</f>
        <v>0.7760500769457902</v>
      </c>
      <c r="BN957" s="8">
        <f>IF(BN$1&lt;=cockpit!$C$15,1/(1+EXP(-(AR957+V$14))),0)</f>
        <v>0.79349258518628984</v>
      </c>
      <c r="BO957" s="8">
        <f>IF(BO$1&lt;=cockpit!$C$15,1/(1+EXP(-(AS957+W$14))),0)</f>
        <v>0.7976375733619685</v>
      </c>
      <c r="BP957" s="8">
        <f>IF(BP$1&lt;=cockpit!$C$15,1/(1+EXP(-(AT957+X$14))),0)</f>
        <v>0.81300731397752191</v>
      </c>
      <c r="BQ957" s="8">
        <f>IF(BQ$1&lt;=cockpit!$C$15,1/(1+EXP(-(AU957+Y$14))),0)</f>
        <v>0.8494529412229046</v>
      </c>
      <c r="BR957" s="8">
        <f>IF(BR$1&lt;=cockpit!$C$15,1/(1+EXP(-(AV957+Z$14))),0)</f>
        <v>0.83825039930087397</v>
      </c>
      <c r="BS957" s="8">
        <f>IF(BS$1&lt;=cockpit!$C$15,1/(1+EXP(-(AW957+AA$14))),0)</f>
        <v>0.8182950417109971</v>
      </c>
      <c r="BT957" s="8">
        <f>IF(BT$1&lt;=cockpit!$C$15,1/(1+EXP(-(AX957+AB$14))),0)</f>
        <v>0.69015074359203288</v>
      </c>
      <c r="BU957" s="8">
        <f>IF(BU$1&lt;=cockpit!$C$15,1/(1+EXP(-(AY957+AC$14))),0)</f>
        <v>0.71178459844886766</v>
      </c>
      <c r="BV957" s="8">
        <f>IF(BV$1&lt;=cockpit!$C$15,1/(1+EXP(-(AZ957+AD$14))),0)</f>
        <v>0.77065038583102452</v>
      </c>
      <c r="BW957" s="8">
        <f>IF(BW$1&lt;=cockpit!$C$15,1/(1+EXP(-(BA957+AE$14))),0)</f>
        <v>0.84261763412200319</v>
      </c>
      <c r="BX957" s="8">
        <f>IF(BX$1&lt;=cockpit!$C$15,1/(1+EXP(-(BB957+AF$14))),0)</f>
        <v>0.85113725440860899</v>
      </c>
      <c r="BY957" s="8">
        <f>IF(BY$1&lt;=cockpit!$C$15,1/(1+EXP(-(BC957+AG$14))),0)</f>
        <v>0.72935645163918583</v>
      </c>
      <c r="BZ957" s="8">
        <f>IF(BZ$1&lt;=cockpit!$C$15,1/(1+EXP(-(BD957+AH$14))),0)</f>
        <v>0.76817827695324103</v>
      </c>
      <c r="CA957" s="8">
        <f>IF(CA$1&lt;=cockpit!$C$15,1/(1+EXP(-(BE957+AI$14))),0)</f>
        <v>0.92980811480912873</v>
      </c>
      <c r="CB957" s="8">
        <f>IF(CB$1&lt;=cockpit!$C$15,1/(1+EXP(-(BF957+AJ$14))),0)</f>
        <v>0.80710824425340344</v>
      </c>
      <c r="CC957" s="8">
        <f>IF(CC$1&lt;=cockpit!$C$15,1/(1+EXP(-(BG957+AK$14))),0)</f>
        <v>0.73221735781739794</v>
      </c>
      <c r="CD957" s="8">
        <f>IF(CD$1&lt;=cockpit!$C$15,1/(1+EXP(-(BH957+AL$14))),0)</f>
        <v>0.8715670135599366</v>
      </c>
      <c r="CE957" s="8">
        <f>IF(CE$1&lt;=cockpit!$C$15,1/(1+EXP(-(BI957+AM$14))),0)</f>
        <v>0.81243751460305236</v>
      </c>
      <c r="CH957" s="6">
        <v>5.3604878666760927</v>
      </c>
      <c r="CK957" s="9">
        <f t="shared" si="323"/>
        <v>5.3604878666760927</v>
      </c>
      <c r="CM957" s="9">
        <f t="shared" si="324"/>
        <v>0.408975768668495</v>
      </c>
      <c r="CP957">
        <f t="shared" si="325"/>
        <v>-0.63951213332390733</v>
      </c>
      <c r="CV957">
        <v>5.0147854101049931E-2</v>
      </c>
      <c r="CW957">
        <v>-0.26230525663815973</v>
      </c>
      <c r="CX957">
        <v>-1.0824984333083376E-2</v>
      </c>
      <c r="CY957">
        <v>-0.17126281373683253</v>
      </c>
      <c r="CZ957">
        <v>-0.20470813989738573</v>
      </c>
      <c r="DA957">
        <v>-0.48218828530203123</v>
      </c>
      <c r="DB957">
        <v>-8.4924866349276335E-3</v>
      </c>
      <c r="DC957">
        <v>-0.40204918692759656</v>
      </c>
      <c r="DD957">
        <v>-0.17411181652556348</v>
      </c>
      <c r="DE957">
        <v>-0.37795897350039948</v>
      </c>
      <c r="DF957">
        <v>-0.46584379391703434</v>
      </c>
      <c r="DG957">
        <v>-0.12727019722912702</v>
      </c>
      <c r="DH957">
        <v>6.5660923490119219E-2</v>
      </c>
      <c r="DI957">
        <v>-0.31808425144313734</v>
      </c>
      <c r="DJ957">
        <v>-8.8112263973183336E-2</v>
      </c>
      <c r="DK957">
        <v>0.11536321140822836</v>
      </c>
      <c r="DL957">
        <v>-0.42404127362810179</v>
      </c>
      <c r="DM957">
        <v>-0.3804266087376057</v>
      </c>
      <c r="DN957">
        <v>-0.25414976596037886</v>
      </c>
      <c r="DO957">
        <v>1.3544390460988206E-2</v>
      </c>
      <c r="DR957">
        <f t="shared" si="326"/>
        <v>2.7866243517928633E-2</v>
      </c>
      <c r="DS957">
        <f t="shared" si="338"/>
        <v>-0.10433093954666242</v>
      </c>
      <c r="DT957">
        <f t="shared" si="339"/>
        <v>-4.0092442217303003E-3</v>
      </c>
      <c r="DU957">
        <f t="shared" si="340"/>
        <v>-6.2301010450527342E-2</v>
      </c>
      <c r="DV957">
        <f t="shared" si="341"/>
        <v>-6.9399970869426786E-2</v>
      </c>
      <c r="DW957">
        <f t="shared" si="342"/>
        <v>-0.13425553993249961</v>
      </c>
      <c r="DX957">
        <f t="shared" si="343"/>
        <v>-2.5251242826800861E-3</v>
      </c>
      <c r="DY957">
        <f t="shared" si="344"/>
        <v>-0.13283432736152365</v>
      </c>
      <c r="DZ957">
        <f t="shared" si="345"/>
        <v>-9.1180956909209077E-2</v>
      </c>
      <c r="EA957">
        <f t="shared" si="327"/>
        <v>-0.18647085414133613</v>
      </c>
      <c r="EB957">
        <f t="shared" si="328"/>
        <v>-0.18917822501822143</v>
      </c>
      <c r="EC957">
        <f t="shared" si="329"/>
        <v>-3.6907787365346792E-2</v>
      </c>
      <c r="ED957">
        <f t="shared" si="330"/>
        <v>1.8093876949099728E-2</v>
      </c>
      <c r="EE957">
        <f t="shared" si="331"/>
        <v>-0.1488758879070485</v>
      </c>
      <c r="EF957">
        <f t="shared" si="332"/>
        <v>-3.6117405106180084E-2</v>
      </c>
      <c r="EG957">
        <f t="shared" si="333"/>
        <v>1.5626739488410184E-2</v>
      </c>
      <c r="EH957">
        <f t="shared" si="334"/>
        <v>-0.14781073060050268</v>
      </c>
      <c r="EI957">
        <f t="shared" si="335"/>
        <v>-0.1764638273114239</v>
      </c>
      <c r="EJ957">
        <f t="shared" si="336"/>
        <v>-6.1090218366857373E-2</v>
      </c>
      <c r="EK957">
        <f t="shared" si="337"/>
        <v>4.6043516735917549E-3</v>
      </c>
    </row>
    <row r="958" spans="1:141" x14ac:dyDescent="0.3">
      <c r="A958" s="6">
        <f>('Base original'!A958-MIN('Base original'!A:A))/(MAX('Base original'!A:A)-MIN('Base original'!A:A))</f>
        <v>0.61061946902654862</v>
      </c>
      <c r="B958" s="6">
        <f>('Base original'!B958-MIN('Base original'!B:B))/(MAX('Base original'!B:B)-MIN('Base original'!B:B))</f>
        <v>0.20547945205479451</v>
      </c>
      <c r="C958" s="6">
        <f>('Base original'!C958-MIN('Base original'!C:C))/(MAX('Base original'!C:C)-MIN('Base original'!C:C))</f>
        <v>0.48</v>
      </c>
      <c r="D958" s="6">
        <f>('Base original'!D958-MIN('Base original'!D:D))/(MAX('Base original'!D:D)-MIN('Base original'!D:D))</f>
        <v>0.11643835616438358</v>
      </c>
      <c r="E958" s="6">
        <f>('Base original'!E958-MIN('Base original'!E:E))/(MAX('Base original'!E:E)-MIN('Base original'!E:E))</f>
        <v>0.10851419031719534</v>
      </c>
      <c r="F958" s="6">
        <f>('Base original'!F958-MIN('Base original'!F:F))/(MAX('Base original'!F:F)-MIN('Base original'!F:F))</f>
        <v>0.1044776119402985</v>
      </c>
      <c r="G958" s="6">
        <f>('Base original'!G958-MIN('Base original'!G:G))/(MAX('Base original'!G:G)-MIN('Base original'!G:G))</f>
        <v>4.9469964664310952E-2</v>
      </c>
      <c r="H958" s="6">
        <f>('Base original'!H958-MIN('Base original'!H:H))/(MAX('Base original'!H:H)-MIN('Base original'!H:H))</f>
        <v>0.62041116005873564</v>
      </c>
      <c r="I958" s="6">
        <f>('Base original'!I958-MIN('Base original'!I:I))/(MAX('Base original'!I:I)-MIN('Base original'!I:I))</f>
        <v>0.27559055118110215</v>
      </c>
      <c r="J958" s="6">
        <f>('Base original'!J958-MIN('Base original'!J:J))/(MAX('Base original'!J:J)-MIN('Base original'!J:J))</f>
        <v>0.11976047904191618</v>
      </c>
      <c r="K958" s="6">
        <f>('Base original'!K958-MIN('Base original'!K:K))/(MAX('Base original'!K:K)-MIN('Base original'!K:K))</f>
        <v>0.39999999999999997</v>
      </c>
      <c r="L958" s="6">
        <f>'Base original'!L958</f>
        <v>5</v>
      </c>
      <c r="M958">
        <v>1344</v>
      </c>
      <c r="O958">
        <v>0.94707962261409462</v>
      </c>
      <c r="P958" t="str">
        <f>IF(O958&lt;=cockpit!C$11,"treino","teste")</f>
        <v>teste</v>
      </c>
      <c r="AP958" s="6">
        <v>1.0657963627311307</v>
      </c>
      <c r="AQ958" s="6">
        <v>1.7524779981485097</v>
      </c>
      <c r="AR958" s="6">
        <v>1.4314781598038393</v>
      </c>
      <c r="AS958" s="6">
        <v>1.8168903098038387</v>
      </c>
      <c r="AT958" s="6">
        <v>1.7035325241751491</v>
      </c>
      <c r="AU958" s="6">
        <v>1.6209879782047947</v>
      </c>
      <c r="AV958" s="6">
        <v>1.6895662035893388</v>
      </c>
      <c r="AW958" s="6">
        <v>2.0073842942410129</v>
      </c>
      <c r="AX958" s="6">
        <v>1.1216048650581723</v>
      </c>
      <c r="AY958" s="6">
        <v>1.0813440178876308</v>
      </c>
      <c r="AZ958" s="6">
        <v>1.1434212685788143</v>
      </c>
      <c r="BA958" s="6">
        <v>1.557731586139725</v>
      </c>
      <c r="BB958" s="6">
        <v>1.3543143395010975</v>
      </c>
      <c r="BC958" s="6">
        <v>1.3677956023321964</v>
      </c>
      <c r="BD958" s="6">
        <v>1.2723170548458766</v>
      </c>
      <c r="BE958" s="6">
        <v>1.937183271193488</v>
      </c>
      <c r="BF958" s="6">
        <v>1.4829008564684301</v>
      </c>
      <c r="BG958" s="6">
        <v>1.1942349716867899</v>
      </c>
      <c r="BH958" s="6">
        <v>1.1500592175038054</v>
      </c>
      <c r="BI958" s="6">
        <v>1.4413991544611098</v>
      </c>
      <c r="BL958" s="8">
        <f>IF(BL$1&lt;=cockpit!$C$15,1/(1+EXP(-(AP958+T$14))),0)</f>
        <v>0.77275527465059524</v>
      </c>
      <c r="BM958" s="8">
        <f>IF(BM$1&lt;=cockpit!$C$15,1/(1+EXP(-(AQ958+U$14))),0)</f>
        <v>0.86669308749905904</v>
      </c>
      <c r="BN958" s="8">
        <f>IF(BN$1&lt;=cockpit!$C$15,1/(1+EXP(-(AR958+V$14))),0)</f>
        <v>0.8296871269950824</v>
      </c>
      <c r="BO958" s="8">
        <f>IF(BO$1&lt;=cockpit!$C$15,1/(1+EXP(-(AS958+W$14))),0)</f>
        <v>0.86820189313189189</v>
      </c>
      <c r="BP958" s="8">
        <f>IF(BP$1&lt;=cockpit!$C$15,1/(1+EXP(-(AT958+X$14))),0)</f>
        <v>0.85948903802115406</v>
      </c>
      <c r="BQ958" s="8">
        <f>IF(BQ$1&lt;=cockpit!$C$15,1/(1+EXP(-(AU958+Y$14))),0)</f>
        <v>0.88783928371935805</v>
      </c>
      <c r="BR958" s="8">
        <f>IF(BR$1&lt;=cockpit!$C$15,1/(1+EXP(-(AV958+Z$14))),0)</f>
        <v>0.88954297211276456</v>
      </c>
      <c r="BS958" s="8">
        <f>IF(BS$1&lt;=cockpit!$C$15,1/(1+EXP(-(AW958+AA$14))),0)</f>
        <v>0.892462920641657</v>
      </c>
      <c r="BT958" s="8">
        <f>IF(BT$1&lt;=cockpit!$C$15,1/(1+EXP(-(AX958+AB$14))),0)</f>
        <v>0.77128172944270301</v>
      </c>
      <c r="BU958" s="8">
        <f>IF(BU$1&lt;=cockpit!$C$15,1/(1+EXP(-(AY958+AC$14))),0)</f>
        <v>0.75434413747623774</v>
      </c>
      <c r="BV958" s="8">
        <f>IF(BV$1&lt;=cockpit!$C$15,1/(1+EXP(-(AZ958+AD$14))),0)</f>
        <v>0.82032336287991026</v>
      </c>
      <c r="BW958" s="8">
        <f>IF(BW$1&lt;=cockpit!$C$15,1/(1+EXP(-(BA958+AE$14))),0)</f>
        <v>0.87910682225402759</v>
      </c>
      <c r="BX958" s="8">
        <f>IF(BX$1&lt;=cockpit!$C$15,1/(1+EXP(-(BB958+AF$14))),0)</f>
        <v>0.8893845053817403</v>
      </c>
      <c r="BY958" s="8">
        <f>IF(BY$1&lt;=cockpit!$C$15,1/(1+EXP(-(BC958+AG$14))),0)</f>
        <v>0.79235818997550955</v>
      </c>
      <c r="BZ958" s="8">
        <f>IF(BZ$1&lt;=cockpit!$C$15,1/(1+EXP(-(BD958+AH$14))),0)</f>
        <v>0.8287567323099766</v>
      </c>
      <c r="CA958" s="8">
        <f>IF(CA$1&lt;=cockpit!$C$15,1/(1+EXP(-(BE958+AI$14))),0)</f>
        <v>0.94825205893366504</v>
      </c>
      <c r="CB958" s="8">
        <f>IF(CB$1&lt;=cockpit!$C$15,1/(1+EXP(-(BF958+AJ$14))),0)</f>
        <v>0.86942736408002141</v>
      </c>
      <c r="CC958" s="8">
        <f>IF(CC$1&lt;=cockpit!$C$15,1/(1+EXP(-(BG958+AK$14))),0)</f>
        <v>0.79925829573257401</v>
      </c>
      <c r="CD958" s="8">
        <f>IF(CD$1&lt;=cockpit!$C$15,1/(1+EXP(-(BH958+AL$14))),0)</f>
        <v>0.88905004543461263</v>
      </c>
      <c r="CE958" s="8">
        <f>IF(CE$1&lt;=cockpit!$C$15,1/(1+EXP(-(BI958+AM$14))),0)</f>
        <v>0.87900607129689323</v>
      </c>
      <c r="CH958" s="6">
        <v>5.7098371891160404</v>
      </c>
      <c r="CK958" s="9">
        <f t="shared" si="323"/>
        <v>5.7098371891160404</v>
      </c>
      <c r="CM958" s="9">
        <f t="shared" si="324"/>
        <v>0.5038688350521614</v>
      </c>
      <c r="CP958">
        <f t="shared" si="325"/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0</v>
      </c>
      <c r="DF958">
        <v>0</v>
      </c>
      <c r="DG958">
        <v>0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0</v>
      </c>
      <c r="DN958">
        <v>0</v>
      </c>
      <c r="DO958">
        <v>0</v>
      </c>
      <c r="DR958">
        <f t="shared" si="326"/>
        <v>0</v>
      </c>
      <c r="DS958">
        <f t="shared" si="338"/>
        <v>0</v>
      </c>
      <c r="DT958">
        <f t="shared" si="339"/>
        <v>0</v>
      </c>
      <c r="DU958">
        <f t="shared" si="340"/>
        <v>0</v>
      </c>
      <c r="DV958">
        <f t="shared" si="341"/>
        <v>0</v>
      </c>
      <c r="DW958">
        <f t="shared" si="342"/>
        <v>0</v>
      </c>
      <c r="DX958">
        <f t="shared" si="343"/>
        <v>0</v>
      </c>
      <c r="DY958">
        <f t="shared" si="344"/>
        <v>0</v>
      </c>
      <c r="DZ958">
        <f t="shared" si="345"/>
        <v>0</v>
      </c>
      <c r="EA958">
        <f t="shared" si="327"/>
        <v>0</v>
      </c>
      <c r="EB958">
        <f t="shared" si="328"/>
        <v>0</v>
      </c>
      <c r="EC958">
        <f t="shared" si="329"/>
        <v>0</v>
      </c>
      <c r="ED958">
        <f t="shared" si="330"/>
        <v>0</v>
      </c>
      <c r="EE958">
        <f t="shared" si="331"/>
        <v>0</v>
      </c>
      <c r="EF958">
        <f t="shared" si="332"/>
        <v>0</v>
      </c>
      <c r="EG958">
        <f t="shared" si="333"/>
        <v>0</v>
      </c>
      <c r="EH958">
        <f t="shared" si="334"/>
        <v>0</v>
      </c>
      <c r="EI958">
        <f t="shared" si="335"/>
        <v>0</v>
      </c>
      <c r="EJ958">
        <f t="shared" si="336"/>
        <v>0</v>
      </c>
      <c r="EK958">
        <f t="shared" si="337"/>
        <v>0</v>
      </c>
    </row>
    <row r="959" spans="1:141" x14ac:dyDescent="0.3">
      <c r="A959" s="6">
        <f>('Base original'!A959-MIN('Base original'!A:A))/(MAX('Base original'!A:A)-MIN('Base original'!A:A))</f>
        <v>0.31858407079646012</v>
      </c>
      <c r="B959" s="6">
        <f>('Base original'!B959-MIN('Base original'!B:B))/(MAX('Base original'!B:B)-MIN('Base original'!B:B))</f>
        <v>0.21917808219178084</v>
      </c>
      <c r="C959" s="6">
        <f>('Base original'!C959-MIN('Base original'!C:C))/(MAX('Base original'!C:C)-MIN('Base original'!C:C))</f>
        <v>0.24</v>
      </c>
      <c r="D959" s="6">
        <f>('Base original'!D959-MIN('Base original'!D:D))/(MAX('Base original'!D:D)-MIN('Base original'!D:D))</f>
        <v>9.5890410958904104E-2</v>
      </c>
      <c r="E959" s="6">
        <f>('Base original'!E959-MIN('Base original'!E:E))/(MAX('Base original'!E:E)-MIN('Base original'!E:E))</f>
        <v>8.5141903171953262E-2</v>
      </c>
      <c r="F959" s="6">
        <f>('Base original'!F959-MIN('Base original'!F:F))/(MAX('Base original'!F:F)-MIN('Base original'!F:F))</f>
        <v>0.13432835820895522</v>
      </c>
      <c r="G959" s="6">
        <f>('Base original'!G959-MIN('Base original'!G:G))/(MAX('Base original'!G:G)-MIN('Base original'!G:G))</f>
        <v>7.7738515901060068E-2</v>
      </c>
      <c r="H959" s="6">
        <f>('Base original'!H959-MIN('Base original'!H:H))/(MAX('Base original'!H:H)-MIN('Base original'!H:H))</f>
        <v>0.44493392070484361</v>
      </c>
      <c r="I959" s="6">
        <f>('Base original'!I959-MIN('Base original'!I:I))/(MAX('Base original'!I:I)-MIN('Base original'!I:I))</f>
        <v>0.40157480314960625</v>
      </c>
      <c r="J959" s="6">
        <f>('Base original'!J959-MIN('Base original'!J:J))/(MAX('Base original'!J:J)-MIN('Base original'!J:J))</f>
        <v>0.11976047904191618</v>
      </c>
      <c r="K959" s="6">
        <f>('Base original'!K959-MIN('Base original'!K:K))/(MAX('Base original'!K:K)-MIN('Base original'!K:K))</f>
        <v>0.27692307692307677</v>
      </c>
      <c r="L959" s="6">
        <f>'Base original'!L959</f>
        <v>6</v>
      </c>
      <c r="M959">
        <v>1345</v>
      </c>
      <c r="O959">
        <v>1.210721993427788E-2</v>
      </c>
      <c r="P959" t="str">
        <f>IF(O959&lt;=cockpit!C$11,"treino","teste")</f>
        <v>treino</v>
      </c>
      <c r="AP959" s="6">
        <v>0.72949527289631488</v>
      </c>
      <c r="AQ959" s="6">
        <v>1.2450836634656515</v>
      </c>
      <c r="AR959" s="6">
        <v>1.1645532825080309</v>
      </c>
      <c r="AS959" s="6">
        <v>1.4443801631423709</v>
      </c>
      <c r="AT959" s="6">
        <v>1.4195735065874202</v>
      </c>
      <c r="AU959" s="6">
        <v>1.2837267338238416</v>
      </c>
      <c r="AV959" s="6">
        <v>1.2822876152905747</v>
      </c>
      <c r="AW959" s="6">
        <v>1.5295441408771873</v>
      </c>
      <c r="AX959" s="6">
        <v>0.80809433903225047</v>
      </c>
      <c r="AY959" s="6">
        <v>0.87353369152930105</v>
      </c>
      <c r="AZ959" s="6">
        <v>0.90752829075897401</v>
      </c>
      <c r="BA959" s="6">
        <v>1.300099249963341</v>
      </c>
      <c r="BB959" s="6">
        <v>1.0526214266747802</v>
      </c>
      <c r="BC959" s="6">
        <v>1.0597152770429272</v>
      </c>
      <c r="BD959" s="6">
        <v>0.97562006261731749</v>
      </c>
      <c r="BE959" s="6">
        <v>1.5778951696050825</v>
      </c>
      <c r="BF959" s="6">
        <v>1.0734449151117611</v>
      </c>
      <c r="BG959" s="6">
        <v>0.94230208367875645</v>
      </c>
      <c r="BH959" s="6">
        <v>0.99105158927534576</v>
      </c>
      <c r="BI959" s="6">
        <v>1.0672570158436301</v>
      </c>
      <c r="BL959" s="8">
        <f>IF(BL$1&lt;=cockpit!$C$15,1/(1+EXP(-(AP959+T$14))),0)</f>
        <v>0.70840162966351716</v>
      </c>
      <c r="BM959" s="8">
        <f>IF(BM$1&lt;=cockpit!$C$15,1/(1+EXP(-(AQ959+U$14))),0)</f>
        <v>0.79651221769744562</v>
      </c>
      <c r="BN959" s="8">
        <f>IF(BN$1&lt;=cockpit!$C$15,1/(1+EXP(-(AR959+V$14))),0)</f>
        <v>0.78859657809253181</v>
      </c>
      <c r="BO959" s="8">
        <f>IF(BO$1&lt;=cockpit!$C$15,1/(1+EXP(-(AS959+W$14))),0)</f>
        <v>0.81945255106477333</v>
      </c>
      <c r="BP959" s="8">
        <f>IF(BP$1&lt;=cockpit!$C$15,1/(1+EXP(-(AT959+X$14))),0)</f>
        <v>0.8215806672940521</v>
      </c>
      <c r="BQ959" s="8">
        <f>IF(BQ$1&lt;=cockpit!$C$15,1/(1+EXP(-(AU959+Y$14))),0)</f>
        <v>0.84961653996216757</v>
      </c>
      <c r="BR959" s="8">
        <f>IF(BR$1&lt;=cockpit!$C$15,1/(1+EXP(-(AV959+Z$14))),0)</f>
        <v>0.84274591986900249</v>
      </c>
      <c r="BS959" s="8">
        <f>IF(BS$1&lt;=cockpit!$C$15,1/(1+EXP(-(AW959+AA$14))),0)</f>
        <v>0.83730472525321498</v>
      </c>
      <c r="BT959" s="8">
        <f>IF(BT$1&lt;=cockpit!$C$15,1/(1+EXP(-(AX959+AB$14))),0)</f>
        <v>0.71137104813555607</v>
      </c>
      <c r="BU959" s="8">
        <f>IF(BU$1&lt;=cockpit!$C$15,1/(1+EXP(-(AY959+AC$14))),0)</f>
        <v>0.7138397910193105</v>
      </c>
      <c r="BV959" s="8">
        <f>IF(BV$1&lt;=cockpit!$C$15,1/(1+EXP(-(AZ959+AD$14))),0)</f>
        <v>0.78289999282307632</v>
      </c>
      <c r="BW959" s="8">
        <f>IF(BW$1&lt;=cockpit!$C$15,1/(1+EXP(-(BA959+AE$14))),0)</f>
        <v>0.84894709805567037</v>
      </c>
      <c r="BX959" s="8">
        <f>IF(BX$1&lt;=cockpit!$C$15,1/(1+EXP(-(BB959+AF$14))),0)</f>
        <v>0.85603937736097679</v>
      </c>
      <c r="BY959" s="8">
        <f>IF(BY$1&lt;=cockpit!$C$15,1/(1+EXP(-(BC959+AG$14))),0)</f>
        <v>0.73713272095741411</v>
      </c>
      <c r="BZ959" s="8">
        <f>IF(BZ$1&lt;=cockpit!$C$15,1/(1+EXP(-(BD959+AH$14))),0)</f>
        <v>0.78247437406139553</v>
      </c>
      <c r="CA959" s="8">
        <f>IF(CA$1&lt;=cockpit!$C$15,1/(1+EXP(-(BE959+AI$14))),0)</f>
        <v>0.92750278199011416</v>
      </c>
      <c r="CB959" s="8">
        <f>IF(CB$1&lt;=cockpit!$C$15,1/(1+EXP(-(BF959+AJ$14))),0)</f>
        <v>0.815544716023066</v>
      </c>
      <c r="CC959" s="8">
        <f>IF(CC$1&lt;=cockpit!$C$15,1/(1+EXP(-(BG959+AK$14))),0)</f>
        <v>0.75578948358067333</v>
      </c>
      <c r="CD959" s="8">
        <f>IF(CD$1&lt;=cockpit!$C$15,1/(1+EXP(-(BH959+AL$14))),0)</f>
        <v>0.87236871591008869</v>
      </c>
      <c r="CE959" s="8">
        <f>IF(CE$1&lt;=cockpit!$C$15,1/(1+EXP(-(BI959+AM$14))),0)</f>
        <v>0.83325990169174802</v>
      </c>
      <c r="CH959" s="6">
        <v>5.4286569736999404</v>
      </c>
      <c r="CK959" s="9">
        <f t="shared" si="323"/>
        <v>5.4286569736999404</v>
      </c>
      <c r="CM959" s="9">
        <f t="shared" si="324"/>
        <v>0.3264328537017106</v>
      </c>
      <c r="CP959">
        <f t="shared" si="325"/>
        <v>-0.57134302630005962</v>
      </c>
      <c r="CV959">
        <v>4.480231919233333E-2</v>
      </c>
      <c r="CW959">
        <v>-0.23434470017499107</v>
      </c>
      <c r="CX959">
        <v>-9.6710898609050355E-3</v>
      </c>
      <c r="CY959">
        <v>-0.15300697077393097</v>
      </c>
      <c r="CZ959">
        <v>-0.18288717611865832</v>
      </c>
      <c r="DA959">
        <v>-0.43078919040831287</v>
      </c>
      <c r="DB959">
        <v>-7.5872258898249945E-3</v>
      </c>
      <c r="DC959">
        <v>-0.35919255821897955</v>
      </c>
      <c r="DD959">
        <v>-0.1555522827241366</v>
      </c>
      <c r="DE959">
        <v>-0.33767025281380925</v>
      </c>
      <c r="DF959">
        <v>-0.41618694803536077</v>
      </c>
      <c r="DG959">
        <v>-0.11370376862867966</v>
      </c>
      <c r="DH959">
        <v>5.8661765401564959E-2</v>
      </c>
      <c r="DI959">
        <v>-0.28417790588793079</v>
      </c>
      <c r="DJ959">
        <v>-7.8719894321520767E-2</v>
      </c>
      <c r="DK959">
        <v>0.10306601375503054</v>
      </c>
      <c r="DL959">
        <v>-0.37884038773679085</v>
      </c>
      <c r="DM959">
        <v>-0.33987484927220979</v>
      </c>
      <c r="DN959">
        <v>-0.22705854799428615</v>
      </c>
      <c r="DO959">
        <v>1.2100619569404138E-2</v>
      </c>
      <c r="DR959">
        <f t="shared" si="326"/>
        <v>2.2319042818226414E-2</v>
      </c>
      <c r="DS959">
        <f t="shared" si="338"/>
        <v>-8.5668990624255426E-2</v>
      </c>
      <c r="DT959">
        <f t="shared" si="339"/>
        <v>-3.6567883692230456E-3</v>
      </c>
      <c r="DU959">
        <f t="shared" si="340"/>
        <v>-5.0262409914600341E-2</v>
      </c>
      <c r="DV959">
        <f t="shared" si="341"/>
        <v>-5.9439284555620288E-2</v>
      </c>
      <c r="DW959">
        <f t="shared" si="342"/>
        <v>-0.11982476074110275</v>
      </c>
      <c r="DX959">
        <f t="shared" si="343"/>
        <v>-2.1986211176451068E-3</v>
      </c>
      <c r="DY959">
        <f t="shared" si="344"/>
        <v>-0.10737012580394059</v>
      </c>
      <c r="DZ959">
        <f t="shared" si="345"/>
        <v>-7.6835241672480944E-2</v>
      </c>
      <c r="EA959">
        <f t="shared" si="327"/>
        <v>-0.16560455161179982</v>
      </c>
      <c r="EB959">
        <f t="shared" si="328"/>
        <v>-0.16109248364245604</v>
      </c>
      <c r="EC959">
        <f t="shared" si="329"/>
        <v>-3.1756191904589406E-2</v>
      </c>
      <c r="ED959">
        <f t="shared" si="330"/>
        <v>1.5674223350608179E-2</v>
      </c>
      <c r="EE959">
        <f t="shared" si="331"/>
        <v>-0.12976567799877672</v>
      </c>
      <c r="EF959">
        <f t="shared" si="332"/>
        <v>-3.0522368006814498E-2</v>
      </c>
      <c r="EG959">
        <f t="shared" si="333"/>
        <v>1.440229937727068E-2</v>
      </c>
      <c r="EH959">
        <f t="shared" si="334"/>
        <v>-0.12686865128459138</v>
      </c>
      <c r="EI959">
        <f t="shared" si="335"/>
        <v>-0.1457323048015465</v>
      </c>
      <c r="EJ959">
        <f t="shared" si="336"/>
        <v>-5.4260822314318828E-2</v>
      </c>
      <c r="EK959">
        <f t="shared" si="337"/>
        <v>3.6988924171119761E-3</v>
      </c>
    </row>
    <row r="960" spans="1:141" x14ac:dyDescent="0.3">
      <c r="A960" s="6">
        <f>('Base original'!A960-MIN('Base original'!A:A))/(MAX('Base original'!A:A)-MIN('Base original'!A:A))</f>
        <v>0.13274336283185839</v>
      </c>
      <c r="B960" s="6">
        <f>('Base original'!B960-MIN('Base original'!B:B))/(MAX('Base original'!B:B)-MIN('Base original'!B:B))</f>
        <v>0.32191780821917809</v>
      </c>
      <c r="C960" s="6">
        <f>('Base original'!C960-MIN('Base original'!C:C))/(MAX('Base original'!C:C)-MIN('Base original'!C:C))</f>
        <v>0.01</v>
      </c>
      <c r="D960" s="6">
        <f>('Base original'!D960-MIN('Base original'!D:D))/(MAX('Base original'!D:D)-MIN('Base original'!D:D))</f>
        <v>8.2191780821917818E-2</v>
      </c>
      <c r="E960" s="6">
        <f>('Base original'!E960-MIN('Base original'!E:E))/(MAX('Base original'!E:E)-MIN('Base original'!E:E))</f>
        <v>7.3455759599332052E-2</v>
      </c>
      <c r="F960" s="6">
        <f>('Base original'!F960-MIN('Base original'!F:F))/(MAX('Base original'!F:F)-MIN('Base original'!F:F))</f>
        <v>5.9701492537313432E-2</v>
      </c>
      <c r="G960" s="6">
        <f>('Base original'!G960-MIN('Base original'!G:G))/(MAX('Base original'!G:G)-MIN('Base original'!G:G))</f>
        <v>2.4734982332155476E-2</v>
      </c>
      <c r="H960" s="6">
        <f>('Base original'!H960-MIN('Base original'!H:H))/(MAX('Base original'!H:H)-MIN('Base original'!H:H))</f>
        <v>0.34140969162995999</v>
      </c>
      <c r="I960" s="6">
        <f>('Base original'!I960-MIN('Base original'!I:I))/(MAX('Base original'!I:I)-MIN('Base original'!I:I))</f>
        <v>0.61417322834645671</v>
      </c>
      <c r="J960" s="6">
        <f>('Base original'!J960-MIN('Base original'!J:J))/(MAX('Base original'!J:J)-MIN('Base original'!J:J))</f>
        <v>0.13772455089820362</v>
      </c>
      <c r="K960" s="6">
        <f>('Base original'!K960-MIN('Base original'!K:K))/(MAX('Base original'!K:K)-MIN('Base original'!K:K))</f>
        <v>0.46153846153846156</v>
      </c>
      <c r="L960" s="6">
        <f>'Base original'!L960</f>
        <v>5</v>
      </c>
      <c r="M960">
        <v>1346</v>
      </c>
      <c r="O960">
        <v>0.76656309068335571</v>
      </c>
      <c r="P960" t="str">
        <f>IF(O960&lt;=cockpit!C$11,"treino","teste")</f>
        <v>treino</v>
      </c>
      <c r="AP960" s="6">
        <v>0.43819944483455492</v>
      </c>
      <c r="AQ960" s="6">
        <v>1.0084008338095145</v>
      </c>
      <c r="AR960" s="6">
        <v>1.1457598657065311</v>
      </c>
      <c r="AS960" s="6">
        <v>1.2545631419256251</v>
      </c>
      <c r="AT960" s="6">
        <v>1.3382654036809276</v>
      </c>
      <c r="AU960" s="6">
        <v>1.2536244757018875</v>
      </c>
      <c r="AV960" s="6">
        <v>1.2008125360675095</v>
      </c>
      <c r="AW960" s="6">
        <v>1.2668038817059843</v>
      </c>
      <c r="AX960" s="6">
        <v>0.65314469643040107</v>
      </c>
      <c r="AY960" s="6">
        <v>0.70994496790331063</v>
      </c>
      <c r="AZ960" s="6">
        <v>0.82062267550398749</v>
      </c>
      <c r="BA960" s="6">
        <v>1.2086159176406119</v>
      </c>
      <c r="BB960" s="6">
        <v>1.0219228681090797</v>
      </c>
      <c r="BC960" s="6">
        <v>1.0427939722182185</v>
      </c>
      <c r="BD960" s="6">
        <v>0.87793928275702826</v>
      </c>
      <c r="BE960" s="6">
        <v>1.723523289117471</v>
      </c>
      <c r="BF960" s="6">
        <v>0.88882181456451881</v>
      </c>
      <c r="BG960" s="6">
        <v>0.80874704904811212</v>
      </c>
      <c r="BH960" s="6">
        <v>0.91613516030804187</v>
      </c>
      <c r="BI960" s="6">
        <v>0.92977582902669109</v>
      </c>
      <c r="BL960" s="8">
        <f>IF(BL$1&lt;=cockpit!$C$15,1/(1+EXP(-(AP960+T$14))),0)</f>
        <v>0.64481804457526615</v>
      </c>
      <c r="BM960" s="8">
        <f>IF(BM$1&lt;=cockpit!$C$15,1/(1+EXP(-(AQ960+U$14))),0)</f>
        <v>0.75546105911886718</v>
      </c>
      <c r="BN960" s="8">
        <f>IF(BN$1&lt;=cockpit!$C$15,1/(1+EXP(-(AR960+V$14))),0)</f>
        <v>0.78544649727854021</v>
      </c>
      <c r="BO960" s="8">
        <f>IF(BO$1&lt;=cockpit!$C$15,1/(1+EXP(-(AS960+W$14))),0)</f>
        <v>0.78965147132498803</v>
      </c>
      <c r="BP960" s="8">
        <f>IF(BP$1&lt;=cockpit!$C$15,1/(1+EXP(-(AT960+X$14))),0)</f>
        <v>0.80934896205637208</v>
      </c>
      <c r="BQ960" s="8">
        <f>IF(BQ$1&lt;=cockpit!$C$15,1/(1+EXP(-(AU960+Y$14))),0)</f>
        <v>0.84572981500459221</v>
      </c>
      <c r="BR960" s="8">
        <f>IF(BR$1&lt;=cockpit!$C$15,1/(1+EXP(-(AV960+Z$14))),0)</f>
        <v>0.83164454769618168</v>
      </c>
      <c r="BS960" s="8">
        <f>IF(BS$1&lt;=cockpit!$C$15,1/(1+EXP(-(AW960+AA$14))),0)</f>
        <v>0.79827839397308231</v>
      </c>
      <c r="BT960" s="8">
        <f>IF(BT$1&lt;=cockpit!$C$15,1/(1+EXP(-(AX960+AB$14))),0)</f>
        <v>0.67854703388929061</v>
      </c>
      <c r="BU960" s="8">
        <f>IF(BU$1&lt;=cockpit!$C$15,1/(1+EXP(-(AY960+AC$14))),0)</f>
        <v>0.67929155960451049</v>
      </c>
      <c r="BV960" s="8">
        <f>IF(BV$1&lt;=cockpit!$C$15,1/(1+EXP(-(AZ960+AD$14))),0)</f>
        <v>0.76776630745708174</v>
      </c>
      <c r="BW960" s="8">
        <f>IF(BW$1&lt;=cockpit!$C$15,1/(1+EXP(-(BA960+AE$14))),0)</f>
        <v>0.83683752082659857</v>
      </c>
      <c r="BX960" s="8">
        <f>IF(BX$1&lt;=cockpit!$C$15,1/(1+EXP(-(BB960+AF$14))),0)</f>
        <v>0.85221470809493571</v>
      </c>
      <c r="BY960" s="8">
        <f>IF(BY$1&lt;=cockpit!$C$15,1/(1+EXP(-(BC960+AG$14))),0)</f>
        <v>0.73384078166364497</v>
      </c>
      <c r="BZ960" s="8">
        <f>IF(BZ$1&lt;=cockpit!$C$15,1/(1+EXP(-(BD960+AH$14))),0)</f>
        <v>0.76539049963601458</v>
      </c>
      <c r="CA960" s="8">
        <f>IF(CA$1&lt;=cockpit!$C$15,1/(1+EXP(-(BE960+AI$14))),0)</f>
        <v>0.93670581009238418</v>
      </c>
      <c r="CB960" s="8">
        <f>IF(CB$1&lt;=cockpit!$C$15,1/(1+EXP(-(BF960+AJ$14))),0)</f>
        <v>0.78614214920933023</v>
      </c>
      <c r="CC960" s="8">
        <f>IF(CC$1&lt;=cockpit!$C$15,1/(1+EXP(-(BG960+AK$14))),0)</f>
        <v>0.73030631019733039</v>
      </c>
      <c r="CD960" s="8">
        <f>IF(CD$1&lt;=cockpit!$C$15,1/(1+EXP(-(BH960+AL$14))),0)</f>
        <v>0.86379216012874505</v>
      </c>
      <c r="CE960" s="8">
        <f>IF(CE$1&lt;=cockpit!$C$15,1/(1+EXP(-(BI960+AM$14))),0)</f>
        <v>0.8132743548201381</v>
      </c>
      <c r="CH960" s="6">
        <v>5.2915548208582255</v>
      </c>
      <c r="CK960" s="9">
        <f t="shared" si="323"/>
        <v>5.2915548208582255</v>
      </c>
      <c r="CM960" s="9">
        <f t="shared" si="324"/>
        <v>8.5004213565671949E-2</v>
      </c>
      <c r="CP960">
        <f t="shared" si="325"/>
        <v>0.29155482085822548</v>
      </c>
      <c r="CV960">
        <v>-2.2862503863473545E-2</v>
      </c>
      <c r="CW960">
        <v>0.11958547480845826</v>
      </c>
      <c r="CX960">
        <v>4.9351313346023664E-3</v>
      </c>
      <c r="CY960">
        <v>7.8079048663534073E-2</v>
      </c>
      <c r="CZ960">
        <v>9.3326837672012719E-2</v>
      </c>
      <c r="DA960">
        <v>0.21983057367570522</v>
      </c>
      <c r="DB960">
        <v>3.871741113992461E-3</v>
      </c>
      <c r="DC960">
        <v>0.18329500342959096</v>
      </c>
      <c r="DD960">
        <v>7.9377914555844392E-2</v>
      </c>
      <c r="DE960">
        <v>0.17231222844501462</v>
      </c>
      <c r="DF960">
        <v>0.21237908838018232</v>
      </c>
      <c r="DG960">
        <v>5.8022729546767127E-2</v>
      </c>
      <c r="DH960">
        <v>-2.9934942259885491E-2</v>
      </c>
      <c r="DI960">
        <v>0.14501522663113439</v>
      </c>
      <c r="DJ960">
        <v>4.0170551893348685E-2</v>
      </c>
      <c r="DK960">
        <v>-5.2594311637117808E-2</v>
      </c>
      <c r="DL960">
        <v>0.19332123837362258</v>
      </c>
      <c r="DM960">
        <v>0.17343722813155332</v>
      </c>
      <c r="DN960">
        <v>0.11586737080437519</v>
      </c>
      <c r="DO960">
        <v>-6.1749138581037285E-3</v>
      </c>
      <c r="DR960">
        <f t="shared" si="326"/>
        <v>-1.3356496280760528E-2</v>
      </c>
      <c r="DS960">
        <f t="shared" si="338"/>
        <v>5.1335483789620211E-2</v>
      </c>
      <c r="DT960">
        <f t="shared" si="339"/>
        <v>1.8905195134152127E-3</v>
      </c>
      <c r="DU960">
        <f t="shared" si="340"/>
        <v>2.9392901112241226E-2</v>
      </c>
      <c r="DV960">
        <f t="shared" si="341"/>
        <v>3.2193490005010234E-2</v>
      </c>
      <c r="DW960">
        <f t="shared" si="342"/>
        <v>6.2594794968143408E-2</v>
      </c>
      <c r="DX960">
        <f t="shared" si="343"/>
        <v>1.1939185328329546E-3</v>
      </c>
      <c r="DY960">
        <f t="shared" si="344"/>
        <v>6.6490556813759191E-2</v>
      </c>
      <c r="DZ960">
        <f t="shared" si="345"/>
        <v>4.2830252740583823E-2</v>
      </c>
      <c r="EA960">
        <f t="shared" si="327"/>
        <v>9.2800986733479127E-2</v>
      </c>
      <c r="EB960">
        <f t="shared" si="328"/>
        <v>8.7189027201510921E-2</v>
      </c>
      <c r="EC960">
        <f t="shared" si="329"/>
        <v>1.7389584009264446E-2</v>
      </c>
      <c r="ED960">
        <f t="shared" si="330"/>
        <v>-8.1940944780581546E-3</v>
      </c>
      <c r="EE960">
        <f t="shared" si="331"/>
        <v>6.692129429008091E-2</v>
      </c>
      <c r="EF960">
        <f t="shared" si="332"/>
        <v>1.6637734059541547E-2</v>
      </c>
      <c r="EG960">
        <f t="shared" si="333"/>
        <v>-6.4471277606597214E-3</v>
      </c>
      <c r="EH960">
        <f t="shared" si="334"/>
        <v>7.3844947400048808E-2</v>
      </c>
      <c r="EI960">
        <f t="shared" si="335"/>
        <v>8.0934949623640923E-2</v>
      </c>
      <c r="EJ960">
        <f t="shared" si="336"/>
        <v>2.9414450416317895E-2</v>
      </c>
      <c r="EK960">
        <f t="shared" si="337"/>
        <v>-2.090732120576139E-3</v>
      </c>
    </row>
    <row r="961" spans="1:141" x14ac:dyDescent="0.3">
      <c r="A961" s="6">
        <f>('Base original'!A961-MIN('Base original'!A:A))/(MAX('Base original'!A:A)-MIN('Base original'!A:A))</f>
        <v>0.23008849557522126</v>
      </c>
      <c r="B961" s="6">
        <f>('Base original'!B961-MIN('Base original'!B:B))/(MAX('Base original'!B:B)-MIN('Base original'!B:B))</f>
        <v>0.36643835616438358</v>
      </c>
      <c r="C961" s="6">
        <f>('Base original'!C961-MIN('Base original'!C:C))/(MAX('Base original'!C:C)-MIN('Base original'!C:C))</f>
        <v>0.03</v>
      </c>
      <c r="D961" s="6">
        <f>('Base original'!D961-MIN('Base original'!D:D))/(MAX('Base original'!D:D)-MIN('Base original'!D:D))</f>
        <v>6.164383561643836E-2</v>
      </c>
      <c r="E961" s="6">
        <f>('Base original'!E961-MIN('Base original'!E:E))/(MAX('Base original'!E:E)-MIN('Base original'!E:E))</f>
        <v>0.11018363939899833</v>
      </c>
      <c r="F961" s="6">
        <f>('Base original'!F961-MIN('Base original'!F:F))/(MAX('Base original'!F:F)-MIN('Base original'!F:F))</f>
        <v>8.9552238805970144E-2</v>
      </c>
      <c r="G961" s="6">
        <f>('Base original'!G961-MIN('Base original'!G:G))/(MAX('Base original'!G:G)-MIN('Base original'!G:G))</f>
        <v>2.1201413427561839E-2</v>
      </c>
      <c r="H961" s="6">
        <f>('Base original'!H961-MIN('Base original'!H:H))/(MAX('Base original'!H:H)-MIN('Base original'!H:H))</f>
        <v>0.42584434654919545</v>
      </c>
      <c r="I961" s="6">
        <f>('Base original'!I961-MIN('Base original'!I:I))/(MAX('Base original'!I:I)-MIN('Base original'!I:I))</f>
        <v>0.47244094488188965</v>
      </c>
      <c r="J961" s="6">
        <f>('Base original'!J961-MIN('Base original'!J:J))/(MAX('Base original'!J:J)-MIN('Base original'!J:J))</f>
        <v>3.5928143712574849E-2</v>
      </c>
      <c r="K961" s="6">
        <f>('Base original'!K961-MIN('Base original'!K:K))/(MAX('Base original'!K:K)-MIN('Base original'!K:K))</f>
        <v>0.16923076923076918</v>
      </c>
      <c r="L961" s="6">
        <f>'Base original'!L961</f>
        <v>5</v>
      </c>
      <c r="M961">
        <v>1347</v>
      </c>
      <c r="O961">
        <v>0.18120783582391065</v>
      </c>
      <c r="P961" t="str">
        <f>IF(O961&lt;=cockpit!C$11,"treino","teste")</f>
        <v>treino</v>
      </c>
      <c r="AP961" s="6">
        <v>0.39412830321753861</v>
      </c>
      <c r="AQ961" s="6">
        <v>1.0121546493840152</v>
      </c>
      <c r="AR961" s="6">
        <v>0.93722845790224651</v>
      </c>
      <c r="AS961" s="6">
        <v>1.248729248264081</v>
      </c>
      <c r="AT961" s="6">
        <v>1.2635428571285705</v>
      </c>
      <c r="AU961" s="6">
        <v>1.1339607542573653</v>
      </c>
      <c r="AV961" s="6">
        <v>1.0512534488841265</v>
      </c>
      <c r="AW961" s="6">
        <v>1.3073821720999301</v>
      </c>
      <c r="AX961" s="6">
        <v>0.64230511533385704</v>
      </c>
      <c r="AY961" s="6">
        <v>0.77345157134901232</v>
      </c>
      <c r="AZ961" s="6">
        <v>0.81850142701465489</v>
      </c>
      <c r="BA961" s="6">
        <v>1.1029673465372252</v>
      </c>
      <c r="BB961" s="6">
        <v>0.93905458998873492</v>
      </c>
      <c r="BC961" s="6">
        <v>0.91276908912605936</v>
      </c>
      <c r="BD961" s="6">
        <v>0.80745943727161307</v>
      </c>
      <c r="BE961" s="6">
        <v>1.505170952958081</v>
      </c>
      <c r="BF961" s="6">
        <v>0.95887609665740858</v>
      </c>
      <c r="BG961" s="6">
        <v>0.68675421416032245</v>
      </c>
      <c r="BH961" s="6">
        <v>0.80846254033734677</v>
      </c>
      <c r="BI961" s="6">
        <v>0.86757397345849907</v>
      </c>
      <c r="BL961" s="8">
        <f>IF(BL$1&lt;=cockpit!$C$15,1/(1+EXP(-(AP961+T$14))),0)</f>
        <v>0.63466135171462201</v>
      </c>
      <c r="BM961" s="8">
        <f>IF(BM$1&lt;=cockpit!$C$15,1/(1+EXP(-(AQ961+U$14))),0)</f>
        <v>0.75615387249453636</v>
      </c>
      <c r="BN961" s="8">
        <f>IF(BN$1&lt;=cockpit!$C$15,1/(1+EXP(-(AR961+V$14))),0)</f>
        <v>0.74822384973711253</v>
      </c>
      <c r="BO961" s="8">
        <f>IF(BO$1&lt;=cockpit!$C$15,1/(1+EXP(-(AS961+W$14))),0)</f>
        <v>0.7886808123106106</v>
      </c>
      <c r="BP961" s="8">
        <f>IF(BP$1&lt;=cockpit!$C$15,1/(1+EXP(-(AT961+X$14))),0)</f>
        <v>0.79755182626801024</v>
      </c>
      <c r="BQ961" s="8">
        <f>IF(BQ$1&lt;=cockpit!$C$15,1/(1+EXP(-(AU961+Y$14))),0)</f>
        <v>0.82946363440428927</v>
      </c>
      <c r="BR961" s="8">
        <f>IF(BR$1&lt;=cockpit!$C$15,1/(1+EXP(-(AV961+Z$14))),0)</f>
        <v>0.80965476702566475</v>
      </c>
      <c r="BS961" s="8">
        <f>IF(BS$1&lt;=cockpit!$C$15,1/(1+EXP(-(AW961+AA$14))),0)</f>
        <v>0.80473369772228442</v>
      </c>
      <c r="BT961" s="8">
        <f>IF(BT$1&lt;=cockpit!$C$15,1/(1+EXP(-(AX961+AB$14))),0)</f>
        <v>0.67617813257264792</v>
      </c>
      <c r="BU961" s="8">
        <f>IF(BU$1&lt;=cockpit!$C$15,1/(1+EXP(-(AY961+AC$14))),0)</f>
        <v>0.69296646044597254</v>
      </c>
      <c r="BV961" s="8">
        <f>IF(BV$1&lt;=cockpit!$C$15,1/(1+EXP(-(AZ961+AD$14))),0)</f>
        <v>0.76738787148689569</v>
      </c>
      <c r="BW961" s="8">
        <f>IF(BW$1&lt;=cockpit!$C$15,1/(1+EXP(-(BA961+AE$14))),0)</f>
        <v>0.82189433614069252</v>
      </c>
      <c r="BX961" s="8">
        <f>IF(BX$1&lt;=cockpit!$C$15,1/(1+EXP(-(BB961+AF$14))),0)</f>
        <v>0.84147042943330463</v>
      </c>
      <c r="BY961" s="8">
        <f>IF(BY$1&lt;=cockpit!$C$15,1/(1+EXP(-(BC961+AG$14))),0)</f>
        <v>0.70768612057534941</v>
      </c>
      <c r="BZ961" s="8">
        <f>IF(BZ$1&lt;=cockpit!$C$15,1/(1+EXP(-(BD961+AH$14))),0)</f>
        <v>0.75249878366220702</v>
      </c>
      <c r="CA961" s="8">
        <f>IF(CA$1&lt;=cockpit!$C$15,1/(1+EXP(-(BE961+AI$14))),0)</f>
        <v>0.92245809063176065</v>
      </c>
      <c r="CB961" s="8">
        <f>IF(CB$1&lt;=cockpit!$C$15,1/(1+EXP(-(BF961+AJ$14))),0)</f>
        <v>0.79768378477279012</v>
      </c>
      <c r="CC961" s="8">
        <f>IF(CC$1&lt;=cockpit!$C$15,1/(1+EXP(-(BG961+AK$14))),0)</f>
        <v>0.70561563417250373</v>
      </c>
      <c r="CD961" s="8">
        <f>IF(CD$1&lt;=cockpit!$C$15,1/(1+EXP(-(BH961+AL$14))),0)</f>
        <v>0.85062070019858538</v>
      </c>
      <c r="CE961" s="8">
        <f>IF(CE$1&lt;=cockpit!$C$15,1/(1+EXP(-(BI961+AM$14))),0)</f>
        <v>0.80364387511084501</v>
      </c>
      <c r="CH961" s="6">
        <v>5.2604811954988309</v>
      </c>
      <c r="CK961" s="9">
        <f t="shared" si="323"/>
        <v>5.2604811954988309</v>
      </c>
      <c r="CM961" s="9">
        <f t="shared" si="324"/>
        <v>6.7850453208500139E-2</v>
      </c>
      <c r="CP961">
        <f t="shared" si="325"/>
        <v>0.26048119549883086</v>
      </c>
      <c r="CV961">
        <v>-2.0425840742143285E-2</v>
      </c>
      <c r="CW961">
        <v>0.10684017280424164</v>
      </c>
      <c r="CX961">
        <v>4.409149902570365E-3</v>
      </c>
      <c r="CY961">
        <v>6.9757460636120219E-2</v>
      </c>
      <c r="CZ961">
        <v>8.3380155325067942E-2</v>
      </c>
      <c r="DA961">
        <v>0.19640124786715912</v>
      </c>
      <c r="DB961">
        <v>3.4590947632628681E-3</v>
      </c>
      <c r="DC961">
        <v>0.16375960267698367</v>
      </c>
      <c r="DD961">
        <v>7.0917894682196822E-2</v>
      </c>
      <c r="DE961">
        <v>0.15394736102220333</v>
      </c>
      <c r="DF961">
        <v>0.18974393452791716</v>
      </c>
      <c r="DG961">
        <v>5.1838724237033451E-2</v>
      </c>
      <c r="DH961">
        <v>-2.6744505627074283E-2</v>
      </c>
      <c r="DI961">
        <v>0.12955964674917875</v>
      </c>
      <c r="DJ961">
        <v>3.5889214077223112E-2</v>
      </c>
      <c r="DK961">
        <v>-4.6988861756247009E-2</v>
      </c>
      <c r="DL961">
        <v>0.17271725138567531</v>
      </c>
      <c r="DM961">
        <v>0.1549524593513025</v>
      </c>
      <c r="DN961">
        <v>0.10351834065918686</v>
      </c>
      <c r="DO961">
        <v>-5.5167976270346034E-3</v>
      </c>
      <c r="DR961">
        <f t="shared" si="326"/>
        <v>-1.2198413579852595E-2</v>
      </c>
      <c r="DS961">
        <f t="shared" si="338"/>
        <v>4.5752308347743104E-2</v>
      </c>
      <c r="DT961">
        <f t="shared" si="339"/>
        <v>1.940736141924161E-3</v>
      </c>
      <c r="DU961">
        <f t="shared" si="340"/>
        <v>2.6367104686903516E-2</v>
      </c>
      <c r="DV961">
        <f t="shared" si="341"/>
        <v>3.0342962743166821E-2</v>
      </c>
      <c r="DW961">
        <f t="shared" si="342"/>
        <v>6.1275240877216336E-2</v>
      </c>
      <c r="DX961">
        <f t="shared" si="343"/>
        <v>1.1915168704003795E-3</v>
      </c>
      <c r="DY961">
        <f t="shared" si="344"/>
        <v>5.7709485922764432E-2</v>
      </c>
      <c r="DZ961">
        <f t="shared" si="345"/>
        <v>3.8493037063534546E-2</v>
      </c>
      <c r="EA961">
        <f t="shared" si="327"/>
        <v>8.0021451035079252E-2</v>
      </c>
      <c r="EB961">
        <f t="shared" si="328"/>
        <v>7.8006739816601056E-2</v>
      </c>
      <c r="EC961">
        <f t="shared" si="329"/>
        <v>1.6821132087454477E-2</v>
      </c>
      <c r="ED961">
        <f t="shared" si="330"/>
        <v>-7.8074571047722537E-3</v>
      </c>
      <c r="EE961">
        <f t="shared" si="331"/>
        <v>6.4673630424893491E-2</v>
      </c>
      <c r="EF961">
        <f t="shared" si="332"/>
        <v>1.5566787996732645E-2</v>
      </c>
      <c r="EG961">
        <f t="shared" si="333"/>
        <v>-7.0046799483906731E-3</v>
      </c>
      <c r="EH961">
        <f t="shared" si="334"/>
        <v>6.2817364420440669E-2</v>
      </c>
      <c r="EI961">
        <f t="shared" si="335"/>
        <v>7.7802648933380097E-2</v>
      </c>
      <c r="EJ961">
        <f t="shared" si="336"/>
        <v>2.8617068097716584E-2</v>
      </c>
      <c r="EK961">
        <f t="shared" si="337"/>
        <v>-1.9538098601509101E-3</v>
      </c>
    </row>
    <row r="962" spans="1:141" x14ac:dyDescent="0.3">
      <c r="A962" s="6">
        <f>('Base original'!A962-MIN('Base original'!A:A))/(MAX('Base original'!A:A)-MIN('Base original'!A:A))</f>
        <v>0.23008849557522126</v>
      </c>
      <c r="B962" s="6">
        <f>('Base original'!B962-MIN('Base original'!B:B))/(MAX('Base original'!B:B)-MIN('Base original'!B:B))</f>
        <v>0.34246575342465752</v>
      </c>
      <c r="C962" s="6">
        <f>('Base original'!C962-MIN('Base original'!C:C))/(MAX('Base original'!C:C)-MIN('Base original'!C:C))</f>
        <v>0.01</v>
      </c>
      <c r="D962" s="6">
        <f>('Base original'!D962-MIN('Base original'!D:D))/(MAX('Base original'!D:D)-MIN('Base original'!D:D))</f>
        <v>9.5890410958904104E-2</v>
      </c>
      <c r="E962" s="6">
        <f>('Base original'!E962-MIN('Base original'!E:E))/(MAX('Base original'!E:E)-MIN('Base original'!E:E))</f>
        <v>8.8480801335559273E-2</v>
      </c>
      <c r="F962" s="6">
        <f>('Base original'!F962-MIN('Base original'!F:F))/(MAX('Base original'!F:F)-MIN('Base original'!F:F))</f>
        <v>0.1044776119402985</v>
      </c>
      <c r="G962" s="6">
        <f>('Base original'!G962-MIN('Base original'!G:G))/(MAX('Base original'!G:G)-MIN('Base original'!G:G))</f>
        <v>0.14134275618374559</v>
      </c>
      <c r="H962" s="6">
        <f>('Base original'!H962-MIN('Base original'!H:H))/(MAX('Base original'!H:H)-MIN('Base original'!H:H))</f>
        <v>0.23861967694566691</v>
      </c>
      <c r="I962" s="6">
        <f>('Base original'!I962-MIN('Base original'!I:I))/(MAX('Base original'!I:I)-MIN('Base original'!I:I))</f>
        <v>0.45669291338582663</v>
      </c>
      <c r="J962" s="6">
        <f>('Base original'!J962-MIN('Base original'!J:J))/(MAX('Base original'!J:J)-MIN('Base original'!J:J))</f>
        <v>0.10778443113772455</v>
      </c>
      <c r="K962" s="6">
        <f>('Base original'!K962-MIN('Base original'!K:K))/(MAX('Base original'!K:K)-MIN('Base original'!K:K))</f>
        <v>0.52307692307692311</v>
      </c>
      <c r="L962" s="6">
        <f>'Base original'!L962</f>
        <v>6</v>
      </c>
      <c r="M962">
        <v>1351</v>
      </c>
      <c r="O962">
        <v>0.53483218064220051</v>
      </c>
      <c r="P962" t="str">
        <f>IF(O962&lt;=cockpit!C$11,"treino","teste")</f>
        <v>treino</v>
      </c>
      <c r="AP962" s="6">
        <v>0.54183671468231986</v>
      </c>
      <c r="AQ962" s="6">
        <v>1.1790751662058327</v>
      </c>
      <c r="AR962" s="6">
        <v>1.2625840534983805</v>
      </c>
      <c r="AS962" s="6">
        <v>1.2003188991518183</v>
      </c>
      <c r="AT962" s="6">
        <v>1.3672543955840772</v>
      </c>
      <c r="AU962" s="6">
        <v>1.2536513278777841</v>
      </c>
      <c r="AV962" s="6">
        <v>1.2474990921312323</v>
      </c>
      <c r="AW962" s="6">
        <v>1.2236990416559201</v>
      </c>
      <c r="AX962" s="6">
        <v>0.72623716218538592</v>
      </c>
      <c r="AY962" s="6">
        <v>0.82582109065682607</v>
      </c>
      <c r="AZ962" s="6">
        <v>0.91867422026041079</v>
      </c>
      <c r="BA962" s="6">
        <v>1.0848900797461134</v>
      </c>
      <c r="BB962" s="6">
        <v>1.0085572762487645</v>
      </c>
      <c r="BC962" s="6">
        <v>1.130406083717558</v>
      </c>
      <c r="BD962" s="6">
        <v>0.88529770712536571</v>
      </c>
      <c r="BE962" s="6">
        <v>1.6404750427797479</v>
      </c>
      <c r="BF962" s="6">
        <v>0.95172892601502845</v>
      </c>
      <c r="BG962" s="6">
        <v>0.78138079665987692</v>
      </c>
      <c r="BH962" s="6">
        <v>0.96047154734968465</v>
      </c>
      <c r="BI962" s="6">
        <v>0.86620756911760555</v>
      </c>
      <c r="BL962" s="8">
        <f>IF(BL$1&lt;=cockpit!$C$15,1/(1+EXP(-(AP962+T$14))),0)</f>
        <v>0.66818228181471306</v>
      </c>
      <c r="BM962" s="8">
        <f>IF(BM$1&lt;=cockpit!$C$15,1/(1+EXP(-(AQ962+U$14))),0)</f>
        <v>0.78560398813875731</v>
      </c>
      <c r="BN962" s="8">
        <f>IF(BN$1&lt;=cockpit!$C$15,1/(1+EXP(-(AR962+V$14))),0)</f>
        <v>0.80447747750292797</v>
      </c>
      <c r="BO962" s="8">
        <f>IF(BO$1&lt;=cockpit!$C$15,1/(1+EXP(-(AS962+W$14))),0)</f>
        <v>0.7804998470117841</v>
      </c>
      <c r="BP962" s="8">
        <f>IF(BP$1&lt;=cockpit!$C$15,1/(1+EXP(-(AT962+X$14))),0)</f>
        <v>0.81378199225137526</v>
      </c>
      <c r="BQ962" s="8">
        <f>IF(BQ$1&lt;=cockpit!$C$15,1/(1+EXP(-(AU962+Y$14))),0)</f>
        <v>0.8457333183994904</v>
      </c>
      <c r="BR962" s="8">
        <f>IF(BR$1&lt;=cockpit!$C$15,1/(1+EXP(-(AV962+Z$14))),0)</f>
        <v>0.83808040333975664</v>
      </c>
      <c r="BS962" s="8">
        <f>IF(BS$1&lt;=cockpit!$C$15,1/(1+EXP(-(AW962+AA$14))),0)</f>
        <v>0.79124791758806523</v>
      </c>
      <c r="BT962" s="8">
        <f>IF(BT$1&lt;=cockpit!$C$15,1/(1+EXP(-(AX962+AB$14))),0)</f>
        <v>0.69427773697541029</v>
      </c>
      <c r="BU962" s="8">
        <f>IF(BU$1&lt;=cockpit!$C$15,1/(1+EXP(-(AY962+AC$14))),0)</f>
        <v>0.70399483765334425</v>
      </c>
      <c r="BV962" s="8">
        <f>IF(BV$1&lt;=cockpit!$C$15,1/(1+EXP(-(AZ962+AD$14))),0)</f>
        <v>0.78478846539304581</v>
      </c>
      <c r="BW962" s="8">
        <f>IF(BW$1&lt;=cockpit!$C$15,1/(1+EXP(-(BA962+AE$14))),0)</f>
        <v>0.81923269734785353</v>
      </c>
      <c r="BX962" s="8">
        <f>IF(BX$1&lt;=cockpit!$C$15,1/(1+EXP(-(BB962+AF$14))),0)</f>
        <v>0.85052344476599417</v>
      </c>
      <c r="BY962" s="8">
        <f>IF(BY$1&lt;=cockpit!$C$15,1/(1+EXP(-(BC962+AG$14))),0)</f>
        <v>0.75059899839202615</v>
      </c>
      <c r="BZ962" s="8">
        <f>IF(BZ$1&lt;=cockpit!$C$15,1/(1+EXP(-(BD962+AH$14))),0)</f>
        <v>0.76670925503010501</v>
      </c>
      <c r="CA962" s="8">
        <f>IF(CA$1&lt;=cockpit!$C$15,1/(1+EXP(-(BE962+AI$14))),0)</f>
        <v>0.93159979385278502</v>
      </c>
      <c r="CB962" s="8">
        <f>IF(CB$1&lt;=cockpit!$C$15,1/(1+EXP(-(BF962+AJ$14))),0)</f>
        <v>0.79652788882216774</v>
      </c>
      <c r="CC962" s="8">
        <f>IF(CC$1&lt;=cockpit!$C$15,1/(1+EXP(-(BG962+AK$14))),0)</f>
        <v>0.7248824342617578</v>
      </c>
      <c r="CD962" s="8">
        <f>IF(CD$1&lt;=cockpit!$C$15,1/(1+EXP(-(BH962+AL$14))),0)</f>
        <v>0.86892494088837313</v>
      </c>
      <c r="CE962" s="8">
        <f>IF(CE$1&lt;=cockpit!$C$15,1/(1+EXP(-(BI962+AM$14))),0)</f>
        <v>0.80342816649923465</v>
      </c>
      <c r="CH962" s="6">
        <v>5.3403435438341376</v>
      </c>
      <c r="CK962" s="9">
        <f t="shared" si="323"/>
        <v>5.3403435438341376</v>
      </c>
      <c r="CM962" s="9">
        <f t="shared" si="324"/>
        <v>0.43514664016130439</v>
      </c>
      <c r="CP962">
        <f t="shared" si="325"/>
        <v>-0.65965645616586244</v>
      </c>
      <c r="CV962">
        <v>5.1727487246698407E-2</v>
      </c>
      <c r="CW962">
        <v>-0.27056774533465594</v>
      </c>
      <c r="CX962">
        <v>-1.1165966103095067E-2</v>
      </c>
      <c r="CY962">
        <v>-0.17665750952282944</v>
      </c>
      <c r="CZ962">
        <v>-0.2111563472785902</v>
      </c>
      <c r="DA962">
        <v>-0.49737698303517203</v>
      </c>
      <c r="DB962">
        <v>-8.7599958557703951E-3</v>
      </c>
      <c r="DC962">
        <v>-0.41471354182844877</v>
      </c>
      <c r="DD962">
        <v>-0.17959625452122815</v>
      </c>
      <c r="DE962">
        <v>-0.38986449833170045</v>
      </c>
      <c r="DF962">
        <v>-0.48051764807803582</v>
      </c>
      <c r="DG962">
        <v>-0.13127914687612977</v>
      </c>
      <c r="DH962">
        <v>6.7729210817227589E-2</v>
      </c>
      <c r="DI962">
        <v>-0.3281037514934465</v>
      </c>
      <c r="DJ962">
        <v>-9.0887757664891558E-2</v>
      </c>
      <c r="DK962">
        <v>0.11899709676176086</v>
      </c>
      <c r="DL962">
        <v>-0.43739836862156278</v>
      </c>
      <c r="DM962">
        <v>-0.39240986288518415</v>
      </c>
      <c r="DN962">
        <v>-0.26215536064566397</v>
      </c>
      <c r="DO962">
        <v>1.3971032208542745E-2</v>
      </c>
      <c r="DR962">
        <f t="shared" si="326"/>
        <v>2.8632842141187536E-2</v>
      </c>
      <c r="DS962">
        <f t="shared" si="338"/>
        <v>-0.10358046881924922</v>
      </c>
      <c r="DT962">
        <f t="shared" si="339"/>
        <v>-3.9395313647654032E-3</v>
      </c>
      <c r="DU962">
        <f t="shared" si="340"/>
        <v>-6.9041285895724044E-2</v>
      </c>
      <c r="DV962">
        <f t="shared" si="341"/>
        <v>-7.1319929057439252E-2</v>
      </c>
      <c r="DW962">
        <f t="shared" si="342"/>
        <v>-0.1416207119346774</v>
      </c>
      <c r="DX962">
        <f t="shared" si="343"/>
        <v>-2.6071608074210049E-3</v>
      </c>
      <c r="DY962">
        <f t="shared" si="344"/>
        <v>-0.15507247979050412</v>
      </c>
      <c r="DZ962">
        <f t="shared" si="345"/>
        <v>-9.3026984862487283E-2</v>
      </c>
      <c r="EA962">
        <f t="shared" si="327"/>
        <v>-0.19664424887903689</v>
      </c>
      <c r="EB962">
        <f t="shared" si="328"/>
        <v>-0.18457022328503647</v>
      </c>
      <c r="EC962">
        <f t="shared" si="329"/>
        <v>-4.3172169799195408E-2</v>
      </c>
      <c r="ED962">
        <f t="shared" si="330"/>
        <v>1.8734568192812388E-2</v>
      </c>
      <c r="EE962">
        <f t="shared" si="331"/>
        <v>-0.14325047312571729</v>
      </c>
      <c r="EF962">
        <f t="shared" si="332"/>
        <v>-3.7460018105921894E-2</v>
      </c>
      <c r="EG962">
        <f t="shared" si="333"/>
        <v>1.5722113485988429E-2</v>
      </c>
      <c r="EH962">
        <f t="shared" si="334"/>
        <v>-0.15988805284699215</v>
      </c>
      <c r="EI962">
        <f t="shared" si="335"/>
        <v>-0.18621631751746096</v>
      </c>
      <c r="EJ962">
        <f t="shared" si="336"/>
        <v>-6.4220053752229708E-2</v>
      </c>
      <c r="EK962">
        <f t="shared" si="337"/>
        <v>4.9527753636333651E-3</v>
      </c>
    </row>
    <row r="963" spans="1:141" x14ac:dyDescent="0.3">
      <c r="A963" s="6">
        <f>('Base original'!A963-MIN('Base original'!A:A))/(MAX('Base original'!A:A)-MIN('Base original'!A:A))</f>
        <v>0.26548672566371678</v>
      </c>
      <c r="B963" s="6">
        <f>('Base original'!B963-MIN('Base original'!B:B))/(MAX('Base original'!B:B)-MIN('Base original'!B:B))</f>
        <v>0.35958904109589046</v>
      </c>
      <c r="C963" s="6">
        <f>('Base original'!C963-MIN('Base original'!C:C))/(MAX('Base original'!C:C)-MIN('Base original'!C:C))</f>
        <v>0.03</v>
      </c>
      <c r="D963" s="6">
        <f>('Base original'!D963-MIN('Base original'!D:D))/(MAX('Base original'!D:D)-MIN('Base original'!D:D))</f>
        <v>6.8493150684931503E-2</v>
      </c>
      <c r="E963" s="6">
        <f>('Base original'!E963-MIN('Base original'!E:E))/(MAX('Base original'!E:E)-MIN('Base original'!E:E))</f>
        <v>0.12353923205342236</v>
      </c>
      <c r="F963" s="6">
        <f>('Base original'!F963-MIN('Base original'!F:F))/(MAX('Base original'!F:F)-MIN('Base original'!F:F))</f>
        <v>0.19402985074626866</v>
      </c>
      <c r="G963" s="6">
        <f>('Base original'!G963-MIN('Base original'!G:G))/(MAX('Base original'!G:G)-MIN('Base original'!G:G))</f>
        <v>0.18021201413427562</v>
      </c>
      <c r="H963" s="6">
        <f>('Base original'!H963-MIN('Base original'!H:H))/(MAX('Base original'!H:H)-MIN('Base original'!H:H))</f>
        <v>0.50146842878120557</v>
      </c>
      <c r="I963" s="6">
        <f>('Base original'!I963-MIN('Base original'!I:I))/(MAX('Base original'!I:I)-MIN('Base original'!I:I))</f>
        <v>0.49606299212598431</v>
      </c>
      <c r="J963" s="6">
        <f>('Base original'!J963-MIN('Base original'!J:J))/(MAX('Base original'!J:J)-MIN('Base original'!J:J))</f>
        <v>7.7844311377245512E-2</v>
      </c>
      <c r="K963" s="6">
        <f>('Base original'!K963-MIN('Base original'!K:K))/(MAX('Base original'!K:K)-MIN('Base original'!K:K))</f>
        <v>0.29230769230769238</v>
      </c>
      <c r="L963" s="6">
        <f>'Base original'!L963</f>
        <v>5</v>
      </c>
      <c r="M963">
        <v>1353</v>
      </c>
      <c r="O963">
        <v>0.72863533949153292</v>
      </c>
      <c r="P963" t="str">
        <f>IF(O963&lt;=cockpit!C$11,"treino","teste")</f>
        <v>treino</v>
      </c>
      <c r="AP963" s="6">
        <v>0.63887450094834097</v>
      </c>
      <c r="AQ963" s="6">
        <v>1.3225788291244889</v>
      </c>
      <c r="AR963" s="6">
        <v>1.3219378878037928</v>
      </c>
      <c r="AS963" s="6">
        <v>1.4928418711101292</v>
      </c>
      <c r="AT963" s="6">
        <v>1.5604103568587429</v>
      </c>
      <c r="AU963" s="6">
        <v>1.4081709140276044</v>
      </c>
      <c r="AV963" s="6">
        <v>1.4138223895327118</v>
      </c>
      <c r="AW963" s="6">
        <v>1.5567772290138111</v>
      </c>
      <c r="AX963" s="6">
        <v>0.7875208892761254</v>
      </c>
      <c r="AY963" s="6">
        <v>1.0561199093855289</v>
      </c>
      <c r="AZ963" s="6">
        <v>0.98895674330852401</v>
      </c>
      <c r="BA963" s="6">
        <v>1.3625751556366745</v>
      </c>
      <c r="BB963" s="6">
        <v>1.1563553097524097</v>
      </c>
      <c r="BC963" s="6">
        <v>1.1560809046224312</v>
      </c>
      <c r="BD963" s="6">
        <v>0.96512548159217149</v>
      </c>
      <c r="BE963" s="6">
        <v>1.7844828760715863</v>
      </c>
      <c r="BF963" s="6">
        <v>1.1824150866285976</v>
      </c>
      <c r="BG963" s="6">
        <v>0.88099153574761246</v>
      </c>
      <c r="BH963" s="6">
        <v>1.0827333419938687</v>
      </c>
      <c r="BI963" s="6">
        <v>1.0572240198714702</v>
      </c>
      <c r="BL963" s="8">
        <f>IF(BL$1&lt;=cockpit!$C$15,1/(1+EXP(-(AP963+T$14))),0)</f>
        <v>0.68933517548987733</v>
      </c>
      <c r="BM963" s="8">
        <f>IF(BM$1&lt;=cockpit!$C$15,1/(1+EXP(-(AQ963+U$14))),0)</f>
        <v>0.808784535541473</v>
      </c>
      <c r="BN963" s="8">
        <f>IF(BN$1&lt;=cockpit!$C$15,1/(1+EXP(-(AR963+V$14))),0)</f>
        <v>0.81364508054099338</v>
      </c>
      <c r="BO963" s="8">
        <f>IF(BO$1&lt;=cockpit!$C$15,1/(1+EXP(-(AS963+W$14))),0)</f>
        <v>0.82651179680471953</v>
      </c>
      <c r="BP963" s="8">
        <f>IF(BP$1&lt;=cockpit!$C$15,1/(1+EXP(-(AT963+X$14))),0)</f>
        <v>0.84129969419412831</v>
      </c>
      <c r="BQ963" s="8">
        <f>IF(BQ$1&lt;=cockpit!$C$15,1/(1+EXP(-(AU963+Y$14))),0)</f>
        <v>0.86483481100225779</v>
      </c>
      <c r="BR963" s="8">
        <f>IF(BR$1&lt;=cockpit!$C$15,1/(1+EXP(-(AV963+Z$14))),0)</f>
        <v>0.85940265258500759</v>
      </c>
      <c r="BS963" s="8">
        <f>IF(BS$1&lt;=cockpit!$C$15,1/(1+EXP(-(AW963+AA$14))),0)</f>
        <v>0.84098057393970949</v>
      </c>
      <c r="BT963" s="8">
        <f>IF(BT$1&lt;=cockpit!$C$15,1/(1+EXP(-(AX963+AB$14))),0)</f>
        <v>0.70712856115177869</v>
      </c>
      <c r="BU963" s="8">
        <f>IF(BU$1&lt;=cockpit!$C$15,1/(1+EXP(-(AY963+AC$14))),0)</f>
        <v>0.74963995086762258</v>
      </c>
      <c r="BV963" s="8">
        <f>IF(BV$1&lt;=cockpit!$C$15,1/(1+EXP(-(AZ963+AD$14))),0)</f>
        <v>0.79642124365426559</v>
      </c>
      <c r="BW963" s="8">
        <f>IF(BW$1&lt;=cockpit!$C$15,1/(1+EXP(-(BA963+AE$14))),0)</f>
        <v>0.85678532459723078</v>
      </c>
      <c r="BX963" s="8">
        <f>IF(BX$1&lt;=cockpit!$C$15,1/(1+EXP(-(BB963+AF$14))),0)</f>
        <v>0.86835714223759963</v>
      </c>
      <c r="BY963" s="8">
        <f>IF(BY$1&lt;=cockpit!$C$15,1/(1+EXP(-(BC963+AG$14))),0)</f>
        <v>0.75537434123129288</v>
      </c>
      <c r="BZ963" s="8">
        <f>IF(BZ$1&lt;=cockpit!$C$15,1/(1+EXP(-(BD963+AH$14))),0)</f>
        <v>0.78068281547823526</v>
      </c>
      <c r="CA963" s="8">
        <f>IF(CA$1&lt;=cockpit!$C$15,1/(1+EXP(-(BE963+AI$14))),0)</f>
        <v>0.94022520325782266</v>
      </c>
      <c r="CB963" s="8">
        <f>IF(CB$1&lt;=cockpit!$C$15,1/(1+EXP(-(BF963+AJ$14))),0)</f>
        <v>0.83137720263634185</v>
      </c>
      <c r="CC963" s="8">
        <f>IF(CC$1&lt;=cockpit!$C$15,1/(1+EXP(-(BG963+AK$14))),0)</f>
        <v>0.74429665153944347</v>
      </c>
      <c r="CD963" s="8">
        <f>IF(CD$1&lt;=cockpit!$C$15,1/(1+EXP(-(BH963+AL$14))),0)</f>
        <v>0.8822330327607949</v>
      </c>
      <c r="CE963" s="8">
        <f>IF(CE$1&lt;=cockpit!$C$15,1/(1+EXP(-(BI963+AM$14))),0)</f>
        <v>0.83186127421152189</v>
      </c>
      <c r="CH963" s="6">
        <v>5.5021091066601553</v>
      </c>
      <c r="CK963" s="9">
        <f t="shared" ref="CK963:CK1026" si="346">CH963</f>
        <v>5.5021091066601553</v>
      </c>
      <c r="CM963" s="9">
        <f t="shared" ref="CM963:CM1026" si="347">(L963-CK963)^2</f>
        <v>0.2521135549910592</v>
      </c>
      <c r="CP963">
        <f t="shared" ref="CP963:CP1026" si="348">IF(P963="treino",CK963-L963,0)</f>
        <v>0.50210910666015529</v>
      </c>
      <c r="CV963">
        <v>-3.9373286152881617E-2</v>
      </c>
      <c r="CW963">
        <v>0.20594739524064865</v>
      </c>
      <c r="CX963">
        <v>8.4991713680930697E-3</v>
      </c>
      <c r="CY963">
        <v>0.13446596855411191</v>
      </c>
      <c r="CZ963">
        <v>0.16072536531199527</v>
      </c>
      <c r="DA963">
        <v>0.3785872332345066</v>
      </c>
      <c r="DB963">
        <v>6.667824823625457E-3</v>
      </c>
      <c r="DC963">
        <v>0.31566650195112184</v>
      </c>
      <c r="DD963">
        <v>0.13670284596515778</v>
      </c>
      <c r="DE963">
        <v>0.29675221571183963</v>
      </c>
      <c r="DF963">
        <v>0.36575445408850288</v>
      </c>
      <c r="DG963">
        <v>9.9925430191661696E-2</v>
      </c>
      <c r="DH963">
        <v>-5.1553279317385653E-2</v>
      </c>
      <c r="DI963">
        <v>0.24974193766216576</v>
      </c>
      <c r="DJ963">
        <v>6.9180814317670966E-2</v>
      </c>
      <c r="DK963">
        <v>-9.0576731860525478E-2</v>
      </c>
      <c r="DL963">
        <v>0.33293345660511664</v>
      </c>
      <c r="DM963">
        <v>0.29868966468263058</v>
      </c>
      <c r="DN963">
        <v>0.19954416076671927</v>
      </c>
      <c r="DO963">
        <v>-1.0634296740041037E-2</v>
      </c>
      <c r="DR963">
        <f t="shared" ref="DR963:DR1026" si="349">CV963*(1-BL963^2)</f>
        <v>-2.0663770542268124E-2</v>
      </c>
      <c r="DS963">
        <f t="shared" si="338"/>
        <v>7.1230526183652609E-2</v>
      </c>
      <c r="DT963">
        <f t="shared" si="339"/>
        <v>2.8725642423408247E-3</v>
      </c>
      <c r="DU963">
        <f t="shared" si="340"/>
        <v>4.2609340765375044E-2</v>
      </c>
      <c r="DV963">
        <f t="shared" si="341"/>
        <v>4.6966334425197119E-2</v>
      </c>
      <c r="DW963">
        <f t="shared" si="342"/>
        <v>9.5426981827870447E-2</v>
      </c>
      <c r="DX963">
        <f t="shared" si="343"/>
        <v>1.7431499784584486E-3</v>
      </c>
      <c r="DY963">
        <f t="shared" si="344"/>
        <v>9.2411896952737452E-2</v>
      </c>
      <c r="DZ963">
        <f t="shared" si="345"/>
        <v>6.8347212261984341E-2</v>
      </c>
      <c r="EA963">
        <f t="shared" si="327"/>
        <v>0.12998932397104143</v>
      </c>
      <c r="EB963">
        <f t="shared" si="328"/>
        <v>0.13376123279047386</v>
      </c>
      <c r="EC963">
        <f t="shared" si="329"/>
        <v>2.6572061233511891E-2</v>
      </c>
      <c r="ED963">
        <f t="shared" si="330"/>
        <v>-1.2679831847583284E-2</v>
      </c>
      <c r="EE963">
        <f t="shared" si="331"/>
        <v>0.10724158670589359</v>
      </c>
      <c r="EF963">
        <f t="shared" si="332"/>
        <v>2.7017483772077872E-2</v>
      </c>
      <c r="EG963">
        <f t="shared" si="333"/>
        <v>-1.0504778425645586E-2</v>
      </c>
      <c r="EH963">
        <f t="shared" si="334"/>
        <v>0.10281382893454843</v>
      </c>
      <c r="EI963">
        <f t="shared" si="335"/>
        <v>0.13322230932525772</v>
      </c>
      <c r="EJ963">
        <f t="shared" si="336"/>
        <v>4.4231931634059918E-2</v>
      </c>
      <c r="EK963">
        <f t="shared" si="337"/>
        <v>-3.2754359268045712E-3</v>
      </c>
    </row>
    <row r="964" spans="1:141" x14ac:dyDescent="0.3">
      <c r="A964" s="6">
        <f>('Base original'!A964-MIN('Base original'!A:A))/(MAX('Base original'!A:A)-MIN('Base original'!A:A))</f>
        <v>0.13274336283185839</v>
      </c>
      <c r="B964" s="6">
        <f>('Base original'!B964-MIN('Base original'!B:B))/(MAX('Base original'!B:B)-MIN('Base original'!B:B))</f>
        <v>0.13698630136986303</v>
      </c>
      <c r="C964" s="6">
        <f>('Base original'!C964-MIN('Base original'!C:C))/(MAX('Base original'!C:C)-MIN('Base original'!C:C))</f>
        <v>0.25</v>
      </c>
      <c r="D964" s="6">
        <f>('Base original'!D964-MIN('Base original'!D:D))/(MAX('Base original'!D:D)-MIN('Base original'!D:D))</f>
        <v>6.164383561643836E-2</v>
      </c>
      <c r="E964" s="6">
        <f>('Base original'!E964-MIN('Base original'!E:E))/(MAX('Base original'!E:E)-MIN('Base original'!E:E))</f>
        <v>0.12353923205342236</v>
      </c>
      <c r="F964" s="6">
        <f>('Base original'!F964-MIN('Base original'!F:F))/(MAX('Base original'!F:F)-MIN('Base original'!F:F))</f>
        <v>5.9701492537313432E-2</v>
      </c>
      <c r="G964" s="6">
        <f>('Base original'!G964-MIN('Base original'!G:G))/(MAX('Base original'!G:G)-MIN('Base original'!G:G))</f>
        <v>9.187279151943463E-2</v>
      </c>
      <c r="H964" s="6">
        <f>('Base original'!H964-MIN('Base original'!H:H))/(MAX('Base original'!H:H)-MIN('Base original'!H:H))</f>
        <v>0.33553597650513761</v>
      </c>
      <c r="I964" s="6">
        <f>('Base original'!I964-MIN('Base original'!I:I))/(MAX('Base original'!I:I)-MIN('Base original'!I:I))</f>
        <v>0.48818897637795267</v>
      </c>
      <c r="J964" s="6">
        <f>('Base original'!J964-MIN('Base original'!J:J))/(MAX('Base original'!J:J)-MIN('Base original'!J:J))</f>
        <v>6.5868263473053884E-2</v>
      </c>
      <c r="K964" s="6">
        <f>('Base original'!K964-MIN('Base original'!K:K))/(MAX('Base original'!K:K)-MIN('Base original'!K:K))</f>
        <v>0.26153846153846144</v>
      </c>
      <c r="L964" s="6">
        <f>'Base original'!L964</f>
        <v>5</v>
      </c>
      <c r="M964">
        <v>1355</v>
      </c>
      <c r="O964">
        <v>0.85564692411435006</v>
      </c>
      <c r="P964" t="str">
        <f>IF(O964&lt;=cockpit!C$11,"treino","teste")</f>
        <v>teste</v>
      </c>
      <c r="AP964" s="6">
        <v>0.63038128801374027</v>
      </c>
      <c r="AQ964" s="6">
        <v>0.94973599247293206</v>
      </c>
      <c r="AR964" s="6">
        <v>0.95661933230654039</v>
      </c>
      <c r="AS964" s="6">
        <v>1.2310593481124861</v>
      </c>
      <c r="AT964" s="6">
        <v>1.1721344994542382</v>
      </c>
      <c r="AU964" s="6">
        <v>1.0350760703749986</v>
      </c>
      <c r="AV964" s="6">
        <v>1.0216595557722794</v>
      </c>
      <c r="AW964" s="6">
        <v>1.1545290494332185</v>
      </c>
      <c r="AX964" s="6">
        <v>0.65026501377249835</v>
      </c>
      <c r="AY964" s="6">
        <v>0.65499239546727628</v>
      </c>
      <c r="AZ964" s="6">
        <v>0.72223375542809098</v>
      </c>
      <c r="BA964" s="6">
        <v>1.1986624767032896</v>
      </c>
      <c r="BB964" s="6">
        <v>0.88338110628984179</v>
      </c>
      <c r="BC964" s="6">
        <v>0.83926363470587317</v>
      </c>
      <c r="BD964" s="6">
        <v>0.87136957481746269</v>
      </c>
      <c r="BE964" s="6">
        <v>1.3424694742976073</v>
      </c>
      <c r="BF964" s="6">
        <v>0.77224845678597998</v>
      </c>
      <c r="BG964" s="6">
        <v>0.84079282722767879</v>
      </c>
      <c r="BH964" s="6">
        <v>0.86414702395574827</v>
      </c>
      <c r="BI964" s="6">
        <v>0.94484730980656195</v>
      </c>
      <c r="BL964" s="8">
        <f>IF(BL$1&lt;=cockpit!$C$15,1/(1+EXP(-(AP964+T$14))),0)</f>
        <v>0.68751341677501376</v>
      </c>
      <c r="BM964" s="8">
        <f>IF(BM$1&lt;=cockpit!$C$15,1/(1+EXP(-(AQ964+U$14))),0)</f>
        <v>0.74446164785547231</v>
      </c>
      <c r="BN964" s="8">
        <f>IF(BN$1&lt;=cockpit!$C$15,1/(1+EXP(-(AR964+V$14))),0)</f>
        <v>0.75185918627680282</v>
      </c>
      <c r="BO964" s="8">
        <f>IF(BO$1&lt;=cockpit!$C$15,1/(1+EXP(-(AS964+W$14))),0)</f>
        <v>0.78572086531429586</v>
      </c>
      <c r="BP964" s="8">
        <f>IF(BP$1&lt;=cockpit!$C$15,1/(1+EXP(-(AT964+X$14))),0)</f>
        <v>0.78239096561185284</v>
      </c>
      <c r="BQ964" s="8">
        <f>IF(BQ$1&lt;=cockpit!$C$15,1/(1+EXP(-(AU964+Y$14))),0)</f>
        <v>0.81501714767648425</v>
      </c>
      <c r="BR964" s="8">
        <f>IF(BR$1&lt;=cockpit!$C$15,1/(1+EXP(-(AV964+Z$14))),0)</f>
        <v>0.80505209351337759</v>
      </c>
      <c r="BS964" s="8">
        <f>IF(BS$1&lt;=cockpit!$C$15,1/(1+EXP(-(AW964+AA$14))),0)</f>
        <v>0.7795926320659029</v>
      </c>
      <c r="BT964" s="8">
        <f>IF(BT$1&lt;=cockpit!$C$15,1/(1+EXP(-(AX964+AB$14))),0)</f>
        <v>0.67791859206837968</v>
      </c>
      <c r="BU964" s="8">
        <f>IF(BU$1&lt;=cockpit!$C$15,1/(1+EXP(-(AY964+AC$14))),0)</f>
        <v>0.667203839450626</v>
      </c>
      <c r="BV964" s="8">
        <f>IF(BV$1&lt;=cockpit!$C$15,1/(1+EXP(-(AZ964+AD$14))),0)</f>
        <v>0.74976368136872362</v>
      </c>
      <c r="BW964" s="8">
        <f>IF(BW$1&lt;=cockpit!$C$15,1/(1+EXP(-(BA964+AE$14))),0)</f>
        <v>0.83547391267712146</v>
      </c>
      <c r="BX964" s="8">
        <f>IF(BX$1&lt;=cockpit!$C$15,1/(1+EXP(-(BB964+AF$14))),0)</f>
        <v>0.8339017692641858</v>
      </c>
      <c r="BY964" s="8">
        <f>IF(BY$1&lt;=cockpit!$C$15,1/(1+EXP(-(BC964+AG$14))),0)</f>
        <v>0.69225163124093403</v>
      </c>
      <c r="BZ964" s="8">
        <f>IF(BZ$1&lt;=cockpit!$C$15,1/(1+EXP(-(BD964+AH$14))),0)</f>
        <v>0.76420873489001806</v>
      </c>
      <c r="CA964" s="8">
        <f>IF(CA$1&lt;=cockpit!$C$15,1/(1+EXP(-(BE964+AI$14))),0)</f>
        <v>0.90999074328158069</v>
      </c>
      <c r="CB964" s="8">
        <f>IF(CB$1&lt;=cockpit!$C$15,1/(1+EXP(-(BF964+AJ$14))),0)</f>
        <v>0.76589094279239855</v>
      </c>
      <c r="CC964" s="8">
        <f>IF(CC$1&lt;=cockpit!$C$15,1/(1+EXP(-(BG964+AK$14))),0)</f>
        <v>0.73657124125232343</v>
      </c>
      <c r="CD964" s="8">
        <f>IF(CD$1&lt;=cockpit!$C$15,1/(1+EXP(-(BH964+AL$14))),0)</f>
        <v>0.85755899903894317</v>
      </c>
      <c r="CE964" s="8">
        <f>IF(CE$1&lt;=cockpit!$C$15,1/(1+EXP(-(BI964+AM$14))),0)</f>
        <v>0.8155522990596008</v>
      </c>
      <c r="CH964" s="6">
        <v>5.1911111809784458</v>
      </c>
      <c r="CK964" s="9">
        <f t="shared" si="346"/>
        <v>5.1911111809784458</v>
      </c>
      <c r="CM964" s="9">
        <f t="shared" si="347"/>
        <v>3.6523483494976271E-2</v>
      </c>
      <c r="CP964">
        <f t="shared" si="348"/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0</v>
      </c>
      <c r="DB964">
        <v>0</v>
      </c>
      <c r="DC964">
        <v>0</v>
      </c>
      <c r="DD964">
        <v>0</v>
      </c>
      <c r="DE964">
        <v>0</v>
      </c>
      <c r="DF964">
        <v>0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0</v>
      </c>
      <c r="DO964">
        <v>0</v>
      </c>
      <c r="DR964">
        <f t="shared" si="349"/>
        <v>0</v>
      </c>
      <c r="DS964">
        <f t="shared" si="338"/>
        <v>0</v>
      </c>
      <c r="DT964">
        <f t="shared" si="339"/>
        <v>0</v>
      </c>
      <c r="DU964">
        <f t="shared" si="340"/>
        <v>0</v>
      </c>
      <c r="DV964">
        <f t="shared" si="341"/>
        <v>0</v>
      </c>
      <c r="DW964">
        <f t="shared" si="342"/>
        <v>0</v>
      </c>
      <c r="DX964">
        <f t="shared" si="343"/>
        <v>0</v>
      </c>
      <c r="DY964">
        <f t="shared" si="344"/>
        <v>0</v>
      </c>
      <c r="DZ964">
        <f t="shared" si="345"/>
        <v>0</v>
      </c>
      <c r="EA964">
        <f t="shared" si="327"/>
        <v>0</v>
      </c>
      <c r="EB964">
        <f t="shared" si="328"/>
        <v>0</v>
      </c>
      <c r="EC964">
        <f t="shared" si="329"/>
        <v>0</v>
      </c>
      <c r="ED964">
        <f t="shared" si="330"/>
        <v>0</v>
      </c>
      <c r="EE964">
        <f t="shared" si="331"/>
        <v>0</v>
      </c>
      <c r="EF964">
        <f t="shared" si="332"/>
        <v>0</v>
      </c>
      <c r="EG964">
        <f t="shared" si="333"/>
        <v>0</v>
      </c>
      <c r="EH964">
        <f t="shared" si="334"/>
        <v>0</v>
      </c>
      <c r="EI964">
        <f t="shared" si="335"/>
        <v>0</v>
      </c>
      <c r="EJ964">
        <f t="shared" si="336"/>
        <v>0</v>
      </c>
      <c r="EK964">
        <f t="shared" si="337"/>
        <v>0</v>
      </c>
    </row>
    <row r="965" spans="1:141" x14ac:dyDescent="0.3">
      <c r="A965" s="6">
        <f>('Base original'!A965-MIN('Base original'!A:A))/(MAX('Base original'!A:A)-MIN('Base original'!A:A))</f>
        <v>0.13274336283185839</v>
      </c>
      <c r="B965" s="6">
        <f>('Base original'!B965-MIN('Base original'!B:B))/(MAX('Base original'!B:B)-MIN('Base original'!B:B))</f>
        <v>0.15068493150684933</v>
      </c>
      <c r="C965" s="6">
        <f>('Base original'!C965-MIN('Base original'!C:C))/(MAX('Base original'!C:C)-MIN('Base original'!C:C))</f>
        <v>0.25</v>
      </c>
      <c r="D965" s="6">
        <f>('Base original'!D965-MIN('Base original'!D:D))/(MAX('Base original'!D:D)-MIN('Base original'!D:D))</f>
        <v>6.164383561643836E-2</v>
      </c>
      <c r="E965" s="6">
        <f>('Base original'!E965-MIN('Base original'!E:E))/(MAX('Base original'!E:E)-MIN('Base original'!E:E))</f>
        <v>0.12020033388981638</v>
      </c>
      <c r="F965" s="6">
        <f>('Base original'!F965-MIN('Base original'!F:F))/(MAX('Base original'!F:F)-MIN('Base original'!F:F))</f>
        <v>4.4776119402985072E-2</v>
      </c>
      <c r="G965" s="6">
        <f>('Base original'!G965-MIN('Base original'!G:G))/(MAX('Base original'!G:G)-MIN('Base original'!G:G))</f>
        <v>7.7738515901060068E-2</v>
      </c>
      <c r="H965" s="6">
        <f>('Base original'!H965-MIN('Base original'!H:H))/(MAX('Base original'!H:H)-MIN('Base original'!H:H))</f>
        <v>0.33553597650513761</v>
      </c>
      <c r="I965" s="6">
        <f>('Base original'!I965-MIN('Base original'!I:I))/(MAX('Base original'!I:I)-MIN('Base original'!I:I))</f>
        <v>0.48818897637795267</v>
      </c>
      <c r="J965" s="6">
        <f>('Base original'!J965-MIN('Base original'!J:J))/(MAX('Base original'!J:J)-MIN('Base original'!J:J))</f>
        <v>6.5868263473053884E-2</v>
      </c>
      <c r="K965" s="6">
        <f>('Base original'!K965-MIN('Base original'!K:K))/(MAX('Base original'!K:K)-MIN('Base original'!K:K))</f>
        <v>0.26153846153846144</v>
      </c>
      <c r="L965" s="6">
        <f>'Base original'!L965</f>
        <v>5</v>
      </c>
      <c r="M965">
        <v>1356</v>
      </c>
      <c r="O965">
        <v>0.66963442320856648</v>
      </c>
      <c r="P965" t="str">
        <f>IF(O965&lt;=cockpit!C$11,"treino","teste")</f>
        <v>treino</v>
      </c>
      <c r="AP965" s="6">
        <v>0.61507025060205434</v>
      </c>
      <c r="AQ965" s="6">
        <v>0.94371219347426183</v>
      </c>
      <c r="AR965" s="6">
        <v>0.93552769445246753</v>
      </c>
      <c r="AS965" s="6">
        <v>1.2251164760119533</v>
      </c>
      <c r="AT965" s="6">
        <v>1.1655070606238462</v>
      </c>
      <c r="AU965" s="6">
        <v>1.029006352556264</v>
      </c>
      <c r="AV965" s="6">
        <v>1.0082811361902841</v>
      </c>
      <c r="AW965" s="6">
        <v>1.1501895401931443</v>
      </c>
      <c r="AX965" s="6">
        <v>0.64703359846466302</v>
      </c>
      <c r="AY965" s="6">
        <v>0.63865582116078001</v>
      </c>
      <c r="AZ965" s="6">
        <v>0.72104305640738631</v>
      </c>
      <c r="BA965" s="6">
        <v>1.1839221236396849</v>
      </c>
      <c r="BB965" s="6">
        <v>0.88147458988898086</v>
      </c>
      <c r="BC965" s="6">
        <v>0.83921585766019902</v>
      </c>
      <c r="BD965" s="6">
        <v>0.86660008033290314</v>
      </c>
      <c r="BE965" s="6">
        <v>1.3484816851892472</v>
      </c>
      <c r="BF965" s="6">
        <v>0.76842263351430873</v>
      </c>
      <c r="BG965" s="6">
        <v>0.82917139072152213</v>
      </c>
      <c r="BH965" s="6">
        <v>0.84655681448473241</v>
      </c>
      <c r="BI965" s="6">
        <v>0.94221778102298082</v>
      </c>
      <c r="BL965" s="8">
        <f>IF(BL$1&lt;=cockpit!$C$15,1/(1+EXP(-(AP965+T$14))),0)</f>
        <v>0.68421460659600519</v>
      </c>
      <c r="BM965" s="8">
        <f>IF(BM$1&lt;=cockpit!$C$15,1/(1+EXP(-(AQ965+U$14))),0)</f>
        <v>0.74331400281541349</v>
      </c>
      <c r="BN965" s="8">
        <f>IF(BN$1&lt;=cockpit!$C$15,1/(1+EXP(-(AR965+V$14))),0)</f>
        <v>0.74790331630761997</v>
      </c>
      <c r="BO965" s="8">
        <f>IF(BO$1&lt;=cockpit!$C$15,1/(1+EXP(-(AS965+W$14))),0)</f>
        <v>0.78471860315572095</v>
      </c>
      <c r="BP965" s="8">
        <f>IF(BP$1&lt;=cockpit!$C$15,1/(1+EXP(-(AT965+X$14))),0)</f>
        <v>0.78126049717711465</v>
      </c>
      <c r="BQ965" s="8">
        <f>IF(BQ$1&lt;=cockpit!$C$15,1/(1+EXP(-(AU965+Y$14))),0)</f>
        <v>0.81410030129029609</v>
      </c>
      <c r="BR965" s="8">
        <f>IF(BR$1&lt;=cockpit!$C$15,1/(1+EXP(-(AV965+Z$14))),0)</f>
        <v>0.80294386879956936</v>
      </c>
      <c r="BS965" s="8">
        <f>IF(BS$1&lt;=cockpit!$C$15,1/(1+EXP(-(AW965+AA$14))),0)</f>
        <v>0.77884607842726461</v>
      </c>
      <c r="BT965" s="8">
        <f>IF(BT$1&lt;=cockpit!$C$15,1/(1+EXP(-(AX965+AB$14))),0)</f>
        <v>0.67721262350769162</v>
      </c>
      <c r="BU965" s="8">
        <f>IF(BU$1&lt;=cockpit!$C$15,1/(1+EXP(-(AY965+AC$14))),0)</f>
        <v>0.66356656504710532</v>
      </c>
      <c r="BV965" s="8">
        <f>IF(BV$1&lt;=cockpit!$C$15,1/(1+EXP(-(AZ965+AD$14))),0)</f>
        <v>0.74954021824660677</v>
      </c>
      <c r="BW965" s="8">
        <f>IF(BW$1&lt;=cockpit!$C$15,1/(1+EXP(-(BA965+AE$14))),0)</f>
        <v>0.83343771207165418</v>
      </c>
      <c r="BX965" s="8">
        <f>IF(BX$1&lt;=cockpit!$C$15,1/(1+EXP(-(BB965+AF$14))),0)</f>
        <v>0.83363753029230014</v>
      </c>
      <c r="BY965" s="8">
        <f>IF(BY$1&lt;=cockpit!$C$15,1/(1+EXP(-(BC965+AG$14))),0)</f>
        <v>0.69224145275858651</v>
      </c>
      <c r="BZ965" s="8">
        <f>IF(BZ$1&lt;=cockpit!$C$15,1/(1+EXP(-(BD965+AH$14))),0)</f>
        <v>0.76334821907896444</v>
      </c>
      <c r="CA965" s="8">
        <f>IF(CA$1&lt;=cockpit!$C$15,1/(1+EXP(-(BE965+AI$14))),0)</f>
        <v>0.9104819766430553</v>
      </c>
      <c r="CB965" s="8">
        <f>IF(CB$1&lt;=cockpit!$C$15,1/(1+EXP(-(BF965+AJ$14))),0)</f>
        <v>0.76520426731885294</v>
      </c>
      <c r="CC965" s="8">
        <f>IF(CC$1&lt;=cockpit!$C$15,1/(1+EXP(-(BG965+AK$14))),0)</f>
        <v>0.73431009577238227</v>
      </c>
      <c r="CD965" s="8">
        <f>IF(CD$1&lt;=cockpit!$C$15,1/(1+EXP(-(BH965+AL$14))),0)</f>
        <v>0.8553967838904637</v>
      </c>
      <c r="CE965" s="8">
        <f>IF(CE$1&lt;=cockpit!$C$15,1/(1+EXP(-(BI965+AM$14))),0)</f>
        <v>0.81515641934509364</v>
      </c>
      <c r="CH965" s="6">
        <v>5.183266968632247</v>
      </c>
      <c r="CK965" s="9">
        <f t="shared" si="346"/>
        <v>5.183266968632247</v>
      </c>
      <c r="CM965" s="9">
        <f t="shared" si="347"/>
        <v>3.358678179165301E-2</v>
      </c>
      <c r="CP965">
        <f t="shared" si="348"/>
        <v>0.18326696863224701</v>
      </c>
      <c r="CV965">
        <v>-1.4371025545275678E-2</v>
      </c>
      <c r="CW965">
        <v>7.5169628120302021E-2</v>
      </c>
      <c r="CX965">
        <v>3.102149217880355E-3</v>
      </c>
      <c r="CY965">
        <v>4.9079313866717995E-2</v>
      </c>
      <c r="CZ965">
        <v>5.866384435639499E-2</v>
      </c>
      <c r="DA965">
        <v>0.13818218725261636</v>
      </c>
      <c r="DB965">
        <v>2.4337181433034052E-3</v>
      </c>
      <c r="DC965">
        <v>0.11521647813984601</v>
      </c>
      <c r="DD965">
        <v>4.989576140150008E-2</v>
      </c>
      <c r="DE965">
        <v>0.10831287122067887</v>
      </c>
      <c r="DF965">
        <v>0.13349829583933631</v>
      </c>
      <c r="DG965">
        <v>3.6472213782997448E-2</v>
      </c>
      <c r="DH965">
        <v>-1.8816653787447683E-2</v>
      </c>
      <c r="DI965">
        <v>9.1154387061669159E-2</v>
      </c>
      <c r="DJ965">
        <v>2.5250603821633518E-2</v>
      </c>
      <c r="DK965">
        <v>-3.3059992054534942E-2</v>
      </c>
      <c r="DL965">
        <v>0.12151881839811562</v>
      </c>
      <c r="DM965">
        <v>0.1090200290775007</v>
      </c>
      <c r="DN965">
        <v>7.2832483950015528E-2</v>
      </c>
      <c r="DO965">
        <v>-3.8814578370158907E-3</v>
      </c>
      <c r="DR965">
        <f t="shared" si="349"/>
        <v>-7.643235284010578E-3</v>
      </c>
      <c r="DS965">
        <f t="shared" si="338"/>
        <v>3.3637227910912892E-2</v>
      </c>
      <c r="DT965">
        <f t="shared" si="339"/>
        <v>1.3669329840334369E-3</v>
      </c>
      <c r="DU965">
        <f t="shared" si="340"/>
        <v>1.8857092692439396E-2</v>
      </c>
      <c r="DV965">
        <f t="shared" si="341"/>
        <v>2.2857313089803856E-2</v>
      </c>
      <c r="DW965">
        <f t="shared" si="342"/>
        <v>4.6600657479089994E-2</v>
      </c>
      <c r="DX965">
        <f t="shared" si="343"/>
        <v>8.6465416504869072E-4</v>
      </c>
      <c r="DY965">
        <f t="shared" si="344"/>
        <v>4.5326022641060795E-2</v>
      </c>
      <c r="DZ965">
        <f t="shared" si="345"/>
        <v>2.7012720116398433E-2</v>
      </c>
      <c r="EA965">
        <f t="shared" si="327"/>
        <v>6.0620484266540549E-2</v>
      </c>
      <c r="EB965">
        <f t="shared" si="328"/>
        <v>5.8497546329072614E-2</v>
      </c>
      <c r="EC965">
        <f t="shared" si="329"/>
        <v>1.1137942274678823E-2</v>
      </c>
      <c r="ED965">
        <f t="shared" si="330"/>
        <v>-5.7399914124060831E-3</v>
      </c>
      <c r="EE965">
        <f t="shared" si="331"/>
        <v>4.7473366223673583E-2</v>
      </c>
      <c r="EF965">
        <f t="shared" si="332"/>
        <v>1.0537064259295178E-2</v>
      </c>
      <c r="EG965">
        <f t="shared" si="333"/>
        <v>-5.6540048122277458E-3</v>
      </c>
      <c r="EH965">
        <f t="shared" si="334"/>
        <v>5.036498467615573E-2</v>
      </c>
      <c r="EI965">
        <f t="shared" si="335"/>
        <v>5.0235195646144475E-2</v>
      </c>
      <c r="EJ965">
        <f t="shared" si="336"/>
        <v>1.9540689030563621E-2</v>
      </c>
      <c r="EK965">
        <f t="shared" si="337"/>
        <v>-1.3023067800549517E-3</v>
      </c>
    </row>
    <row r="966" spans="1:141" x14ac:dyDescent="0.3">
      <c r="A966" s="6">
        <f>('Base original'!A966-MIN('Base original'!A:A))/(MAX('Base original'!A:A)-MIN('Base original'!A:A))</f>
        <v>0.23893805309734514</v>
      </c>
      <c r="B966" s="6">
        <f>('Base original'!B966-MIN('Base original'!B:B))/(MAX('Base original'!B:B)-MIN('Base original'!B:B))</f>
        <v>0.21232876712328769</v>
      </c>
      <c r="C966" s="6">
        <f>('Base original'!C966-MIN('Base original'!C:C))/(MAX('Base original'!C:C)-MIN('Base original'!C:C))</f>
        <v>0.24</v>
      </c>
      <c r="D966" s="6">
        <f>('Base original'!D966-MIN('Base original'!D:D))/(MAX('Base original'!D:D)-MIN('Base original'!D:D))</f>
        <v>0.10958904109589042</v>
      </c>
      <c r="E966" s="6">
        <f>('Base original'!E966-MIN('Base original'!E:E))/(MAX('Base original'!E:E)-MIN('Base original'!E:E))</f>
        <v>0.11018363939899833</v>
      </c>
      <c r="F966" s="6">
        <f>('Base original'!F966-MIN('Base original'!F:F))/(MAX('Base original'!F:F)-MIN('Base original'!F:F))</f>
        <v>0.38805970149253732</v>
      </c>
      <c r="G966" s="6">
        <f>('Base original'!G966-MIN('Base original'!G:G))/(MAX('Base original'!G:G)-MIN('Base original'!G:G))</f>
        <v>0.21554770318021202</v>
      </c>
      <c r="H966" s="6">
        <f>('Base original'!H966-MIN('Base original'!H:H))/(MAX('Base original'!H:H)-MIN('Base original'!H:H))</f>
        <v>0.47063142437584754</v>
      </c>
      <c r="I966" s="6">
        <f>('Base original'!I966-MIN('Base original'!I:I))/(MAX('Base original'!I:I)-MIN('Base original'!I:I))</f>
        <v>0.67716535433070879</v>
      </c>
      <c r="J966" s="6">
        <f>('Base original'!J966-MIN('Base original'!J:J))/(MAX('Base original'!J:J)-MIN('Base original'!J:J))</f>
        <v>0.155688622754491</v>
      </c>
      <c r="K966" s="6">
        <f>('Base original'!K966-MIN('Base original'!K:K))/(MAX('Base original'!K:K)-MIN('Base original'!K:K))</f>
        <v>0.4153846153846153</v>
      </c>
      <c r="L966" s="6">
        <f>'Base original'!L966</f>
        <v>6</v>
      </c>
      <c r="M966">
        <v>1357</v>
      </c>
      <c r="O966">
        <v>0.6733344249241533</v>
      </c>
      <c r="P966" t="str">
        <f>IF(O966&lt;=cockpit!C$11,"treino","teste")</f>
        <v>treino</v>
      </c>
      <c r="AP966" s="6">
        <v>0.92408932773761554</v>
      </c>
      <c r="AQ966" s="6">
        <v>1.5227049409006543</v>
      </c>
      <c r="AR966" s="6">
        <v>1.7183753266996813</v>
      </c>
      <c r="AS966" s="6">
        <v>1.8881851224452642</v>
      </c>
      <c r="AT966" s="6">
        <v>1.9136758923107917</v>
      </c>
      <c r="AU966" s="6">
        <v>1.6811896773845498</v>
      </c>
      <c r="AV966" s="6">
        <v>1.6634073062685832</v>
      </c>
      <c r="AW966" s="6">
        <v>1.9413788018435825</v>
      </c>
      <c r="AX966" s="6">
        <v>1.0210378082624179</v>
      </c>
      <c r="AY966" s="6">
        <v>1.2550687259696944</v>
      </c>
      <c r="AZ966" s="6">
        <v>1.1900388277307392</v>
      </c>
      <c r="BA966" s="6">
        <v>1.850728127795197</v>
      </c>
      <c r="BB966" s="6">
        <v>1.3099620004330537</v>
      </c>
      <c r="BC966" s="6">
        <v>1.3511523743827252</v>
      </c>
      <c r="BD966" s="6">
        <v>1.2902642794373067</v>
      </c>
      <c r="BE966" s="6">
        <v>1.9819060901576815</v>
      </c>
      <c r="BF966" s="6">
        <v>1.3154856904752177</v>
      </c>
      <c r="BG966" s="6">
        <v>1.3693390966973242</v>
      </c>
      <c r="BH966" s="6">
        <v>1.496236477483244</v>
      </c>
      <c r="BI966" s="6">
        <v>1.3403338092537149</v>
      </c>
      <c r="BL966" s="8">
        <f>IF(BL$1&lt;=cockpit!$C$15,1/(1+EXP(-(AP966+T$14))),0)</f>
        <v>0.74691535166161094</v>
      </c>
      <c r="BM966" s="8">
        <f>IF(BM$1&lt;=cockpit!$C$15,1/(1+EXP(-(AQ966+U$14))),0)</f>
        <v>0.83784191993069757</v>
      </c>
      <c r="BN966" s="8">
        <f>IF(BN$1&lt;=cockpit!$C$15,1/(1+EXP(-(AR966+V$14))),0)</f>
        <v>0.86649398867992</v>
      </c>
      <c r="BO966" s="8">
        <f>IF(BO$1&lt;=cockpit!$C$15,1/(1+EXP(-(AS966+W$14))),0)</f>
        <v>0.8761480125516532</v>
      </c>
      <c r="BP966" s="8">
        <f>IF(BP$1&lt;=cockpit!$C$15,1/(1+EXP(-(AT966+X$14))),0)</f>
        <v>0.88300461443465617</v>
      </c>
      <c r="BQ966" s="8">
        <f>IF(BQ$1&lt;=cockpit!$C$15,1/(1+EXP(-(AU966+Y$14))),0)</f>
        <v>0.89369570272165966</v>
      </c>
      <c r="BR966" s="8">
        <f>IF(BR$1&lt;=cockpit!$C$15,1/(1+EXP(-(AV966+Z$14))),0)</f>
        <v>0.88694638516658963</v>
      </c>
      <c r="BS966" s="8">
        <f>IF(BS$1&lt;=cockpit!$C$15,1/(1+EXP(-(AW966+AA$14))),0)</f>
        <v>0.88596214431845521</v>
      </c>
      <c r="BT966" s="8">
        <f>IF(BT$1&lt;=cockpit!$C$15,1/(1+EXP(-(AX966+AB$14))),0)</f>
        <v>0.75305928544751521</v>
      </c>
      <c r="BU966" s="8">
        <f>IF(BU$1&lt;=cockpit!$C$15,1/(1+EXP(-(AY966+AC$14))),0)</f>
        <v>0.78510058536264138</v>
      </c>
      <c r="BV966" s="8">
        <f>IF(BV$1&lt;=cockpit!$C$15,1/(1+EXP(-(AZ966+AD$14))),0)</f>
        <v>0.82709215997371155</v>
      </c>
      <c r="BW966" s="8">
        <f>IF(BW$1&lt;=cockpit!$C$15,1/(1+EXP(-(BA966+AE$14))),0)</f>
        <v>0.90695382229423027</v>
      </c>
      <c r="BX966" s="8">
        <f>IF(BX$1&lt;=cockpit!$C$15,1/(1+EXP(-(BB966+AF$14))),0)</f>
        <v>0.88494519557727103</v>
      </c>
      <c r="BY966" s="8">
        <f>IF(BY$1&lt;=cockpit!$C$15,1/(1+EXP(-(BC966+AG$14))),0)</f>
        <v>0.78960660971024699</v>
      </c>
      <c r="BZ966" s="8">
        <f>IF(BZ$1&lt;=cockpit!$C$15,1/(1+EXP(-(BD966+AH$14))),0)</f>
        <v>0.83128877695955494</v>
      </c>
      <c r="CA966" s="8">
        <f>IF(CA$1&lt;=cockpit!$C$15,1/(1+EXP(-(BE966+AI$14))),0)</f>
        <v>0.95040313049874936</v>
      </c>
      <c r="CB966" s="8">
        <f>IF(CB$1&lt;=cockpit!$C$15,1/(1+EXP(-(BF966+AJ$14))),0)</f>
        <v>0.84921916736812342</v>
      </c>
      <c r="CC966" s="8">
        <f>IF(CC$1&lt;=cockpit!$C$15,1/(1+EXP(-(BG966+AK$14))),0)</f>
        <v>0.82588927450021443</v>
      </c>
      <c r="CD966" s="8">
        <f>IF(CD$1&lt;=cockpit!$C$15,1/(1+EXP(-(BH966+AL$14))),0)</f>
        <v>0.91888190452759966</v>
      </c>
      <c r="CE966" s="8">
        <f>IF(CE$1&lt;=cockpit!$C$15,1/(1+EXP(-(BI966+AM$14))),0)</f>
        <v>0.86783908647022889</v>
      </c>
      <c r="CH966" s="6">
        <v>5.7478737174809842</v>
      </c>
      <c r="CK966" s="9">
        <f t="shared" si="346"/>
        <v>5.7478737174809842</v>
      </c>
      <c r="CM966" s="9">
        <f t="shared" si="347"/>
        <v>6.356766233685858E-2</v>
      </c>
      <c r="CP966">
        <f t="shared" si="348"/>
        <v>-0.25212628251901581</v>
      </c>
      <c r="CV966">
        <v>1.9770683575756069E-2</v>
      </c>
      <c r="CW966">
        <v>-0.1034132830250451</v>
      </c>
      <c r="CX966">
        <v>-4.267726781103231E-3</v>
      </c>
      <c r="CY966">
        <v>-6.751999580802949E-2</v>
      </c>
      <c r="CZ966">
        <v>-8.0705743682222372E-2</v>
      </c>
      <c r="DA966">
        <v>-0.19010169395151161</v>
      </c>
      <c r="DB966">
        <v>-3.3481445824613335E-3</v>
      </c>
      <c r="DC966">
        <v>-0.15850702685340018</v>
      </c>
      <c r="DD966">
        <v>-6.8643209027262078E-2</v>
      </c>
      <c r="DE966">
        <v>-0.14900951204485383</v>
      </c>
      <c r="DF966">
        <v>-0.18365791339156382</v>
      </c>
      <c r="DG966">
        <v>-5.0176001409170091E-2</v>
      </c>
      <c r="DH966">
        <v>2.588667780278751E-2</v>
      </c>
      <c r="DI966">
        <v>-0.12540403170674921</v>
      </c>
      <c r="DJ966">
        <v>-3.4738070479486904E-2</v>
      </c>
      <c r="DK966">
        <v>4.5481697869647883E-2</v>
      </c>
      <c r="DL966">
        <v>-0.16717735971450617</v>
      </c>
      <c r="DM966">
        <v>-0.14998237192748973</v>
      </c>
      <c r="DN966">
        <v>-0.1001979983735717</v>
      </c>
      <c r="DO966">
        <v>5.3398467956594026E-3</v>
      </c>
      <c r="DR966">
        <f t="shared" si="349"/>
        <v>8.7409643546054825E-3</v>
      </c>
      <c r="DS966">
        <f t="shared" si="338"/>
        <v>-3.0819321458494739E-2</v>
      </c>
      <c r="DT966">
        <f t="shared" si="339"/>
        <v>-1.0634670163218751E-3</v>
      </c>
      <c r="DU966">
        <f t="shared" si="340"/>
        <v>-1.5689260876006934E-2</v>
      </c>
      <c r="DV966">
        <f t="shared" si="341"/>
        <v>-1.777970541615749E-2</v>
      </c>
      <c r="DW966">
        <f t="shared" si="342"/>
        <v>-3.8268990083068624E-2</v>
      </c>
      <c r="DX966">
        <f t="shared" si="343"/>
        <v>-7.1424665895807819E-4</v>
      </c>
      <c r="DY966">
        <f t="shared" si="344"/>
        <v>-3.4090277268232778E-2</v>
      </c>
      <c r="DZ966">
        <f t="shared" si="345"/>
        <v>-2.9715762746349249E-2</v>
      </c>
      <c r="EA966">
        <f t="shared" si="327"/>
        <v>-5.7162592541407181E-2</v>
      </c>
      <c r="EB966">
        <f t="shared" si="328"/>
        <v>-5.8020943331084159E-2</v>
      </c>
      <c r="EC966">
        <f t="shared" si="329"/>
        <v>-8.9029669798338078E-3</v>
      </c>
      <c r="ED966">
        <f t="shared" si="330"/>
        <v>5.6140956097950178E-3</v>
      </c>
      <c r="EE966">
        <f t="shared" si="331"/>
        <v>-4.7217301822374234E-2</v>
      </c>
      <c r="EF966">
        <f t="shared" si="332"/>
        <v>-1.0732638450850804E-2</v>
      </c>
      <c r="EG966">
        <f t="shared" si="333"/>
        <v>4.3996215377312669E-3</v>
      </c>
      <c r="EH966">
        <f t="shared" si="334"/>
        <v>-4.6613529207025578E-2</v>
      </c>
      <c r="EI966">
        <f t="shared" si="335"/>
        <v>-4.7680431853831251E-2</v>
      </c>
      <c r="EJ966">
        <f t="shared" si="336"/>
        <v>-1.5596424197025003E-2</v>
      </c>
      <c r="EK966">
        <f t="shared" si="337"/>
        <v>1.3181695894642065E-3</v>
      </c>
    </row>
    <row r="967" spans="1:141" x14ac:dyDescent="0.3">
      <c r="A967" s="6">
        <f>('Base original'!A967-MIN('Base original'!A:A))/(MAX('Base original'!A:A)-MIN('Base original'!A:A))</f>
        <v>0.24778761061946908</v>
      </c>
      <c r="B967" s="6">
        <f>('Base original'!B967-MIN('Base original'!B:B))/(MAX('Base original'!B:B)-MIN('Base original'!B:B))</f>
        <v>0.35616438356164387</v>
      </c>
      <c r="C967" s="6">
        <f>('Base original'!C967-MIN('Base original'!C:C))/(MAX('Base original'!C:C)-MIN('Base original'!C:C))</f>
        <v>0.17</v>
      </c>
      <c r="D967" s="6">
        <f>('Base original'!D967-MIN('Base original'!D:D))/(MAX('Base original'!D:D)-MIN('Base original'!D:D))</f>
        <v>0.30821917808219179</v>
      </c>
      <c r="E967" s="6">
        <f>('Base original'!E967-MIN('Base original'!E:E))/(MAX('Base original'!E:E)-MIN('Base original'!E:E))</f>
        <v>0.2604340567612688</v>
      </c>
      <c r="F967" s="6">
        <f>('Base original'!F967-MIN('Base original'!F:F))/(MAX('Base original'!F:F)-MIN('Base original'!F:F))</f>
        <v>0.76119402985074625</v>
      </c>
      <c r="G967" s="6">
        <f>('Base original'!G967-MIN('Base original'!G:G))/(MAX('Base original'!G:G)-MIN('Base original'!G:G))</f>
        <v>0.32508833922261482</v>
      </c>
      <c r="H967" s="6">
        <f>('Base original'!H967-MIN('Base original'!H:H))/(MAX('Base original'!H:H)-MIN('Base original'!H:H))</f>
        <v>0.53524229074890139</v>
      </c>
      <c r="I967" s="6">
        <f>('Base original'!I967-MIN('Base original'!I:I))/(MAX('Base original'!I:I)-MIN('Base original'!I:I))</f>
        <v>0.42519685039370059</v>
      </c>
      <c r="J967" s="6">
        <f>('Base original'!J967-MIN('Base original'!J:J))/(MAX('Base original'!J:J)-MIN('Base original'!J:J))</f>
        <v>0.10179640718562874</v>
      </c>
      <c r="K967" s="6">
        <f>('Base original'!K967-MIN('Base original'!K:K))/(MAX('Base original'!K:K)-MIN('Base original'!K:K))</f>
        <v>0.16923076923076918</v>
      </c>
      <c r="L967" s="6">
        <f>'Base original'!L967</f>
        <v>5</v>
      </c>
      <c r="M967">
        <v>1358</v>
      </c>
      <c r="O967">
        <v>0.17915902380604198</v>
      </c>
      <c r="P967" t="str">
        <f>IF(O967&lt;=cockpit!C$11,"treino","teste")</f>
        <v>treino</v>
      </c>
      <c r="AP967" s="6">
        <v>1.0968638711398078</v>
      </c>
      <c r="AQ967" s="6">
        <v>1.8141635538729881</v>
      </c>
      <c r="AR967" s="6">
        <v>2.0936560364476877</v>
      </c>
      <c r="AS967" s="6">
        <v>2.3022741102689235</v>
      </c>
      <c r="AT967" s="6">
        <v>2.130171347799541</v>
      </c>
      <c r="AU967" s="6">
        <v>1.7348910680729719</v>
      </c>
      <c r="AV967" s="6">
        <v>1.9123266090564381</v>
      </c>
      <c r="AW967" s="6">
        <v>2.2615861685509002</v>
      </c>
      <c r="AX967" s="6">
        <v>1.3825651283377667</v>
      </c>
      <c r="AY967" s="6">
        <v>1.810311471236417</v>
      </c>
      <c r="AZ967" s="6">
        <v>1.5174554533419962</v>
      </c>
      <c r="BA967" s="6">
        <v>2.0165502440396268</v>
      </c>
      <c r="BB967" s="6">
        <v>1.3136314283196517</v>
      </c>
      <c r="BC967" s="6">
        <v>1.6988820419284987</v>
      </c>
      <c r="BD967" s="6">
        <v>1.3301561514181097</v>
      </c>
      <c r="BE967" s="6">
        <v>1.876485251034516</v>
      </c>
      <c r="BF967" s="6">
        <v>1.7980077605612985</v>
      </c>
      <c r="BG967" s="6">
        <v>1.7000812747687495</v>
      </c>
      <c r="BH967" s="6">
        <v>1.7647503750657343</v>
      </c>
      <c r="BI967" s="6">
        <v>1.3739748057634902</v>
      </c>
      <c r="BL967" s="8">
        <f>IF(BL$1&lt;=cockpit!$C$15,1/(1+EXP(-(AP967+T$14))),0)</f>
        <v>0.77816459805167992</v>
      </c>
      <c r="BM967" s="8">
        <f>IF(BM$1&lt;=cockpit!$C$15,1/(1+EXP(-(AQ967+U$14))),0)</f>
        <v>0.87366019814368945</v>
      </c>
      <c r="BN967" s="8">
        <f>IF(BN$1&lt;=cockpit!$C$15,1/(1+EXP(-(AR967+V$14))),0)</f>
        <v>0.90426940412799373</v>
      </c>
      <c r="BO967" s="8">
        <f>IF(BO$1&lt;=cockpit!$C$15,1/(1+EXP(-(AS967+W$14))),0)</f>
        <v>0.91455282065019139</v>
      </c>
      <c r="BP967" s="8">
        <f>IF(BP$1&lt;=cockpit!$C$15,1/(1+EXP(-(AT967+X$14))),0)</f>
        <v>0.90358351848629104</v>
      </c>
      <c r="BQ967" s="8">
        <f>IF(BQ$1&lt;=cockpit!$C$15,1/(1+EXP(-(AU967+Y$14))),0)</f>
        <v>0.89869072798729033</v>
      </c>
      <c r="BR967" s="8">
        <f>IF(BR$1&lt;=cockpit!$C$15,1/(1+EXP(-(AV967+Z$14))),0)</f>
        <v>0.90960665935908436</v>
      </c>
      <c r="BS967" s="8">
        <f>IF(BS$1&lt;=cockpit!$C$15,1/(1+EXP(-(AW967+AA$14))),0)</f>
        <v>0.91453830811628745</v>
      </c>
      <c r="BT967" s="8">
        <f>IF(BT$1&lt;=cockpit!$C$15,1/(1+EXP(-(AX967+AB$14))),0)</f>
        <v>0.81404682456650623</v>
      </c>
      <c r="BU967" s="8">
        <f>IF(BU$1&lt;=cockpit!$C$15,1/(1+EXP(-(AY967+AC$14))),0)</f>
        <v>0.86423092106900279</v>
      </c>
      <c r="BV967" s="8">
        <f>IF(BV$1&lt;=cockpit!$C$15,1/(1+EXP(-(AZ967+AD$14))),0)</f>
        <v>0.86904873990196529</v>
      </c>
      <c r="BW967" s="8">
        <f>IF(BW$1&lt;=cockpit!$C$15,1/(1+EXP(-(BA967+AE$14))),0)</f>
        <v>0.92003463760827597</v>
      </c>
      <c r="BX967" s="8">
        <f>IF(BX$1&lt;=cockpit!$C$15,1/(1+EXP(-(BB967+AF$14))),0)</f>
        <v>0.88531827902740545</v>
      </c>
      <c r="BY967" s="8">
        <f>IF(BY$1&lt;=cockpit!$C$15,1/(1+EXP(-(BC967+AG$14))),0)</f>
        <v>0.8416138768312299</v>
      </c>
      <c r="BZ967" s="8">
        <f>IF(BZ$1&lt;=cockpit!$C$15,1/(1+EXP(-(BD967+AH$14))),0)</f>
        <v>0.83680982527217063</v>
      </c>
      <c r="CA967" s="8">
        <f>IF(CA$1&lt;=cockpit!$C$15,1/(1+EXP(-(BE967+AI$14))),0)</f>
        <v>0.94519126301752943</v>
      </c>
      <c r="CB967" s="8">
        <f>IF(CB$1&lt;=cockpit!$C$15,1/(1+EXP(-(BF967+AJ$14))),0)</f>
        <v>0.90123404525942608</v>
      </c>
      <c r="CC967" s="8">
        <f>IF(CC$1&lt;=cockpit!$C$15,1/(1+EXP(-(BG967+AK$14))),0)</f>
        <v>0.8684715263091175</v>
      </c>
      <c r="CD967" s="8">
        <f>IF(CD$1&lt;=cockpit!$C$15,1/(1+EXP(-(BH967+AL$14))),0)</f>
        <v>0.9367763096823164</v>
      </c>
      <c r="CE967" s="8">
        <f>IF(CE$1&lt;=cockpit!$C$15,1/(1+EXP(-(BI967+AM$14))),0)</f>
        <v>0.87165000311139806</v>
      </c>
      <c r="CH967" s="6">
        <v>5.9905772872003071</v>
      </c>
      <c r="CK967" s="9">
        <f t="shared" si="346"/>
        <v>5.9905772872003071</v>
      </c>
      <c r="CM967" s="9">
        <f t="shared" si="347"/>
        <v>0.98124336191711981</v>
      </c>
      <c r="CP967">
        <f t="shared" si="348"/>
        <v>0.99057728720030713</v>
      </c>
      <c r="CV967">
        <v>-7.7676908202107112E-2</v>
      </c>
      <c r="CW967">
        <v>0.40629976508577847</v>
      </c>
      <c r="CX967">
        <v>1.6767443580652845E-2</v>
      </c>
      <c r="CY967">
        <v>0.26527886585663468</v>
      </c>
      <c r="CZ967">
        <v>0.31708426364549896</v>
      </c>
      <c r="DA967">
        <v>0.74688929057790199</v>
      </c>
      <c r="DB967">
        <v>1.3154503150217229E-2</v>
      </c>
      <c r="DC967">
        <v>0.622757211560382</v>
      </c>
      <c r="DD967">
        <v>0.26969185085977893</v>
      </c>
      <c r="DE967">
        <v>0.58544248831852796</v>
      </c>
      <c r="DF967">
        <v>0.72157236366884103</v>
      </c>
      <c r="DG967">
        <v>0.19713616074399459</v>
      </c>
      <c r="DH967">
        <v>-0.10170599755136452</v>
      </c>
      <c r="DI967">
        <v>0.49269907242884875</v>
      </c>
      <c r="DJ967">
        <v>0.13648217581420888</v>
      </c>
      <c r="DK967">
        <v>-0.17869274255285861</v>
      </c>
      <c r="DL967">
        <v>0.65682202510884768</v>
      </c>
      <c r="DM967">
        <v>0.58926475108994203</v>
      </c>
      <c r="DN967">
        <v>0.39366725444146244</v>
      </c>
      <c r="DO967">
        <v>-2.0979688829190577E-2</v>
      </c>
      <c r="DR967">
        <f t="shared" si="349"/>
        <v>-3.0640422205619914E-2</v>
      </c>
      <c r="DS967">
        <f t="shared" si="338"/>
        <v>9.6178410169951378E-2</v>
      </c>
      <c r="DT967">
        <f t="shared" si="339"/>
        <v>3.0566520594108477E-3</v>
      </c>
      <c r="DU967">
        <f t="shared" si="340"/>
        <v>4.3397802174441454E-2</v>
      </c>
      <c r="DV967">
        <f t="shared" si="341"/>
        <v>5.8196639044987154E-2</v>
      </c>
      <c r="DW967">
        <f t="shared" si="342"/>
        <v>0.14366787113779911</v>
      </c>
      <c r="DX967">
        <f t="shared" si="343"/>
        <v>2.2706741015729825E-3</v>
      </c>
      <c r="DY967">
        <f t="shared" si="344"/>
        <v>0.10189533753387506</v>
      </c>
      <c r="DZ967">
        <f t="shared" si="345"/>
        <v>9.0974549940059643E-2</v>
      </c>
      <c r="EA967">
        <f t="shared" si="327"/>
        <v>0.1481783712831902</v>
      </c>
      <c r="EB967">
        <f t="shared" si="328"/>
        <v>0.17660792987559343</v>
      </c>
      <c r="EC967">
        <f t="shared" si="329"/>
        <v>3.0267549935553022E-2</v>
      </c>
      <c r="ED967">
        <f t="shared" si="330"/>
        <v>-2.1990010848034886E-2</v>
      </c>
      <c r="EE967">
        <f t="shared" si="331"/>
        <v>0.14371346220198522</v>
      </c>
      <c r="EF967">
        <f t="shared" si="332"/>
        <v>4.0910438891261454E-2</v>
      </c>
      <c r="EG967">
        <f t="shared" si="333"/>
        <v>-1.9051054475880101E-2</v>
      </c>
      <c r="EH967">
        <f t="shared" si="334"/>
        <v>0.1233361979261629</v>
      </c>
      <c r="EI967">
        <f t="shared" si="335"/>
        <v>0.14481605999497024</v>
      </c>
      <c r="EJ967">
        <f t="shared" si="336"/>
        <v>4.820461263138779E-2</v>
      </c>
      <c r="EK967">
        <f t="shared" si="337"/>
        <v>-5.0398724367488506E-3</v>
      </c>
    </row>
    <row r="968" spans="1:141" x14ac:dyDescent="0.3">
      <c r="A968" s="6">
        <f>('Base original'!A968-MIN('Base original'!A:A))/(MAX('Base original'!A:A)-MIN('Base original'!A:A))</f>
        <v>0.61946902654867253</v>
      </c>
      <c r="B968" s="6">
        <f>('Base original'!B968-MIN('Base original'!B:B))/(MAX('Base original'!B:B)-MIN('Base original'!B:B))</f>
        <v>0.24315068493150685</v>
      </c>
      <c r="C968" s="6">
        <f>('Base original'!C968-MIN('Base original'!C:C))/(MAX('Base original'!C:C)-MIN('Base original'!C:C))</f>
        <v>0.4</v>
      </c>
      <c r="D968" s="6">
        <f>('Base original'!D968-MIN('Base original'!D:D))/(MAX('Base original'!D:D)-MIN('Base original'!D:D))</f>
        <v>3.4246575342465745E-2</v>
      </c>
      <c r="E968" s="6">
        <f>('Base original'!E968-MIN('Base original'!E:E))/(MAX('Base original'!E:E)-MIN('Base original'!E:E))</f>
        <v>0.1318864774624374</v>
      </c>
      <c r="F968" s="6">
        <f>('Base original'!F968-MIN('Base original'!F:F))/(MAX('Base original'!F:F)-MIN('Base original'!F:F))</f>
        <v>7.4626865671641784E-2</v>
      </c>
      <c r="G968" s="6">
        <f>('Base original'!G968-MIN('Base original'!G:G))/(MAX('Base original'!G:G)-MIN('Base original'!G:G))</f>
        <v>7.7738515901060068E-2</v>
      </c>
      <c r="H968" s="6">
        <f>('Base original'!H968-MIN('Base original'!H:H))/(MAX('Base original'!H:H)-MIN('Base original'!H:H))</f>
        <v>0.51174743024956315</v>
      </c>
      <c r="I968" s="6">
        <f>('Base original'!I968-MIN('Base original'!I:I))/(MAX('Base original'!I:I)-MIN('Base original'!I:I))</f>
        <v>0.25984251968503919</v>
      </c>
      <c r="J968" s="6">
        <f>('Base original'!J968-MIN('Base original'!J:J))/(MAX('Base original'!J:J)-MIN('Base original'!J:J))</f>
        <v>0.19161676646706588</v>
      </c>
      <c r="K968" s="6">
        <f>('Base original'!K968-MIN('Base original'!K:K))/(MAX('Base original'!K:K)-MIN('Base original'!K:K))</f>
        <v>0.251282051282046</v>
      </c>
      <c r="L968" s="6">
        <f>'Base original'!L968</f>
        <v>6</v>
      </c>
      <c r="M968">
        <v>1359</v>
      </c>
      <c r="O968">
        <v>0.67547082808857917</v>
      </c>
      <c r="P968" t="str">
        <f>IF(O968&lt;=cockpit!C$11,"treino","teste")</f>
        <v>treino</v>
      </c>
      <c r="AP968" s="6">
        <v>1.000604736661227</v>
      </c>
      <c r="AQ968" s="6">
        <v>1.6614589622396447</v>
      </c>
      <c r="AR968" s="6">
        <v>1.2400157193698895</v>
      </c>
      <c r="AS968" s="6">
        <v>1.65672195111687</v>
      </c>
      <c r="AT968" s="6">
        <v>1.6435567124338144</v>
      </c>
      <c r="AU968" s="6">
        <v>1.5246749108140825</v>
      </c>
      <c r="AV968" s="6">
        <v>1.4705814120461809</v>
      </c>
      <c r="AW968" s="6">
        <v>1.8956695164742492</v>
      </c>
      <c r="AX968" s="6">
        <v>1.0121674789940029</v>
      </c>
      <c r="AY968" s="6">
        <v>0.9869804321771678</v>
      </c>
      <c r="AZ968" s="6">
        <v>1.0558832970897158</v>
      </c>
      <c r="BA968" s="6">
        <v>1.4263256051601201</v>
      </c>
      <c r="BB968" s="6">
        <v>1.2445650410998879</v>
      </c>
      <c r="BC968" s="6">
        <v>1.2382452199966456</v>
      </c>
      <c r="BD968" s="6">
        <v>1.192259450389574</v>
      </c>
      <c r="BE968" s="6">
        <v>1.795204338234943</v>
      </c>
      <c r="BF968" s="6">
        <v>1.3382071430259443</v>
      </c>
      <c r="BG968" s="6">
        <v>0.99370447315577604</v>
      </c>
      <c r="BH968" s="6">
        <v>1.1027912418622818</v>
      </c>
      <c r="BI968" s="6">
        <v>1.2577222598868514</v>
      </c>
      <c r="BL968" s="8">
        <f>IF(BL$1&lt;=cockpit!$C$15,1/(1+EXP(-(AP968+T$14))),0)</f>
        <v>0.76110428341109437</v>
      </c>
      <c r="BM968" s="8">
        <f>IF(BM$1&lt;=cockpit!$C$15,1/(1+EXP(-(AQ968+U$14))),0)</f>
        <v>0.85582175799610671</v>
      </c>
      <c r="BN968" s="8">
        <f>IF(BN$1&lt;=cockpit!$C$15,1/(1+EXP(-(AR968+V$14))),0)</f>
        <v>0.80090321701035139</v>
      </c>
      <c r="BO968" s="8">
        <f>IF(BO$1&lt;=cockpit!$C$15,1/(1+EXP(-(AS968+W$14))),0)</f>
        <v>0.84876977928701058</v>
      </c>
      <c r="BP968" s="8">
        <f>IF(BP$1&lt;=cockpit!$C$15,1/(1+EXP(-(AT968+X$14))),0)</f>
        <v>0.85208856042379055</v>
      </c>
      <c r="BQ968" s="8">
        <f>IF(BQ$1&lt;=cockpit!$C$15,1/(1+EXP(-(AU968+Y$14))),0)</f>
        <v>0.87788419394422501</v>
      </c>
      <c r="BR968" s="8">
        <f>IF(BR$1&lt;=cockpit!$C$15,1/(1+EXP(-(AV968+Z$14))),0)</f>
        <v>0.86612195693772398</v>
      </c>
      <c r="BS968" s="8">
        <f>IF(BS$1&lt;=cockpit!$C$15,1/(1+EXP(-(AW968+AA$14))),0)</f>
        <v>0.88126188398509031</v>
      </c>
      <c r="BT968" s="8">
        <f>IF(BT$1&lt;=cockpit!$C$15,1/(1+EXP(-(AX968+AB$14))),0)</f>
        <v>0.75140604995438576</v>
      </c>
      <c r="BU968" s="8">
        <f>IF(BU$1&lt;=cockpit!$C$15,1/(1+EXP(-(AY968+AC$14))),0)</f>
        <v>0.73644131016559666</v>
      </c>
      <c r="BV968" s="8">
        <f>IF(BV$1&lt;=cockpit!$C$15,1/(1+EXP(-(AZ968+AD$14))),0)</f>
        <v>0.80705736934033623</v>
      </c>
      <c r="BW968" s="8">
        <f>IF(BW$1&lt;=cockpit!$C$15,1/(1+EXP(-(BA968+AE$14))),0)</f>
        <v>0.86443127633413952</v>
      </c>
      <c r="BX968" s="8">
        <f>IF(BX$1&lt;=cockpit!$C$15,1/(1+EXP(-(BB968+AF$14))),0)</f>
        <v>0.87811720429858953</v>
      </c>
      <c r="BY968" s="8">
        <f>IF(BY$1&lt;=cockpit!$C$15,1/(1+EXP(-(BC968+AG$14))),0)</f>
        <v>0.77023677390788059</v>
      </c>
      <c r="BZ968" s="8">
        <f>IF(BZ$1&lt;=cockpit!$C$15,1/(1+EXP(-(BD968+AH$14))),0)</f>
        <v>0.8170943158204822</v>
      </c>
      <c r="CA968" s="8">
        <f>IF(CA$1&lt;=cockpit!$C$15,1/(1+EXP(-(BE968+AI$14))),0)</f>
        <v>0.94082493203340412</v>
      </c>
      <c r="CB968" s="8">
        <f>IF(CB$1&lt;=cockpit!$C$15,1/(1+EXP(-(BF968+AJ$14))),0)</f>
        <v>0.85210553107230591</v>
      </c>
      <c r="CC968" s="8">
        <f>IF(CC$1&lt;=cockpit!$C$15,1/(1+EXP(-(BG968+AK$14))),0)</f>
        <v>0.76515175380776146</v>
      </c>
      <c r="CD968" s="8">
        <f>IF(CD$1&lt;=cockpit!$C$15,1/(1+EXP(-(BH968+AL$14))),0)</f>
        <v>0.88430108197220791</v>
      </c>
      <c r="CE968" s="8">
        <f>IF(CE$1&lt;=cockpit!$C$15,1/(1+EXP(-(BI968+AM$14))),0)</f>
        <v>0.85807278142975352</v>
      </c>
      <c r="CH968" s="6">
        <v>5.6114650372166803</v>
      </c>
      <c r="CK968" s="9">
        <f t="shared" si="346"/>
        <v>5.6114650372166803</v>
      </c>
      <c r="CM968" s="9">
        <f t="shared" si="347"/>
        <v>0.15095941730503559</v>
      </c>
      <c r="CP968">
        <f t="shared" si="348"/>
        <v>-0.38853496278331967</v>
      </c>
      <c r="CV968">
        <v>3.046727905777857E-2</v>
      </c>
      <c r="CW968">
        <v>-0.15936329870094515</v>
      </c>
      <c r="CX968">
        <v>-6.5767085029711609E-3</v>
      </c>
      <c r="CY968">
        <v>-0.10405055274800251</v>
      </c>
      <c r="CZ968">
        <v>-0.12437022750933317</v>
      </c>
      <c r="DA968">
        <v>-0.29295301484059222</v>
      </c>
      <c r="DB968">
        <v>-5.1596018381846942E-3</v>
      </c>
      <c r="DC968">
        <v>-0.24426458504870707</v>
      </c>
      <c r="DD968">
        <v>-0.10578146156866207</v>
      </c>
      <c r="DE968">
        <v>-0.22962859975671648</v>
      </c>
      <c r="DF968">
        <v>-0.28302293529858985</v>
      </c>
      <c r="DG968">
        <v>-7.7322882189631847E-2</v>
      </c>
      <c r="DH968">
        <v>3.9892228990173806E-2</v>
      </c>
      <c r="DI968">
        <v>-0.19325177171239658</v>
      </c>
      <c r="DJ968">
        <v>-5.353251864923609E-2</v>
      </c>
      <c r="DK968">
        <v>7.0088804755105358E-2</v>
      </c>
      <c r="DL968">
        <v>-0.25762585552734008</v>
      </c>
      <c r="DM968">
        <v>-0.23112780909941882</v>
      </c>
      <c r="DN968">
        <v>-0.1544084384225298</v>
      </c>
      <c r="DO968">
        <v>8.2288810007884686E-3</v>
      </c>
      <c r="DR968">
        <f t="shared" si="349"/>
        <v>1.2818201864446543E-2</v>
      </c>
      <c r="DS968">
        <f t="shared" si="338"/>
        <v>-4.2640697361110876E-2</v>
      </c>
      <c r="DT968">
        <f t="shared" si="339"/>
        <v>-2.3581053837972467E-3</v>
      </c>
      <c r="DU968">
        <f t="shared" si="340"/>
        <v>-2.9091479659810317E-2</v>
      </c>
      <c r="DV968">
        <f t="shared" si="341"/>
        <v>-3.4070612570754895E-2</v>
      </c>
      <c r="DW968">
        <f t="shared" si="342"/>
        <v>-6.717979260686896E-2</v>
      </c>
      <c r="DX968">
        <f t="shared" si="343"/>
        <v>-1.2890375456019595E-3</v>
      </c>
      <c r="DY968">
        <f t="shared" si="344"/>
        <v>-5.4563210352309238E-2</v>
      </c>
      <c r="DZ968">
        <f t="shared" si="345"/>
        <v>-4.6056079280008516E-2</v>
      </c>
      <c r="EA968">
        <f t="shared" si="327"/>
        <v>-0.10509049235677602</v>
      </c>
      <c r="EB968">
        <f t="shared" si="328"/>
        <v>-9.8678324518517435E-2</v>
      </c>
      <c r="EC968">
        <f t="shared" si="329"/>
        <v>-1.9544021014184433E-2</v>
      </c>
      <c r="ED968">
        <f t="shared" si="330"/>
        <v>9.1317371398184424E-3</v>
      </c>
      <c r="EE968">
        <f t="shared" si="331"/>
        <v>-7.8602319685180833E-2</v>
      </c>
      <c r="EF968">
        <f t="shared" si="332"/>
        <v>-1.7791900826152562E-2</v>
      </c>
      <c r="EG968">
        <f t="shared" si="333"/>
        <v>8.0495903967373762E-3</v>
      </c>
      <c r="EH968">
        <f t="shared" si="334"/>
        <v>-7.0567886071622371E-2</v>
      </c>
      <c r="EI968">
        <f t="shared" si="335"/>
        <v>-9.581236767309978E-2</v>
      </c>
      <c r="EJ968">
        <f t="shared" si="336"/>
        <v>-3.3662830161644619E-2</v>
      </c>
      <c r="EK968">
        <f t="shared" si="337"/>
        <v>2.1700472750472632E-3</v>
      </c>
    </row>
    <row r="969" spans="1:141" x14ac:dyDescent="0.3">
      <c r="A969" s="6">
        <f>('Base original'!A969-MIN('Base original'!A:A))/(MAX('Base original'!A:A)-MIN('Base original'!A:A))</f>
        <v>0.32743362831858414</v>
      </c>
      <c r="B969" s="6">
        <f>('Base original'!B969-MIN('Base original'!B:B))/(MAX('Base original'!B:B)-MIN('Base original'!B:B))</f>
        <v>0.5</v>
      </c>
      <c r="C969" s="6">
        <f>('Base original'!C969-MIN('Base original'!C:C))/(MAX('Base original'!C:C)-MIN('Base original'!C:C))</f>
        <v>0.14000000000000001</v>
      </c>
      <c r="D969" s="6">
        <f>('Base original'!D969-MIN('Base original'!D:D))/(MAX('Base original'!D:D)-MIN('Base original'!D:D))</f>
        <v>0.10958904109589042</v>
      </c>
      <c r="E969" s="6">
        <f>('Base original'!E969-MIN('Base original'!E:E))/(MAX('Base original'!E:E)-MIN('Base original'!E:E))</f>
        <v>0.13522537562604342</v>
      </c>
      <c r="F969" s="6">
        <f>('Base original'!F969-MIN('Base original'!F:F))/(MAX('Base original'!F:F)-MIN('Base original'!F:F))</f>
        <v>0.17910447761194029</v>
      </c>
      <c r="G969" s="6">
        <f>('Base original'!G969-MIN('Base original'!G:G))/(MAX('Base original'!G:G)-MIN('Base original'!G:G))</f>
        <v>0.16961130742049471</v>
      </c>
      <c r="H969" s="6">
        <f>('Base original'!H969-MIN('Base original'!H:H))/(MAX('Base original'!H:H)-MIN('Base original'!H:H))</f>
        <v>0.5264317180616761</v>
      </c>
      <c r="I969" s="6">
        <f>('Base original'!I969-MIN('Base original'!I:I))/(MAX('Base original'!I:I)-MIN('Base original'!I:I))</f>
        <v>0.48818897637795267</v>
      </c>
      <c r="J969" s="6">
        <f>('Base original'!J969-MIN('Base original'!J:J))/(MAX('Base original'!J:J)-MIN('Base original'!J:J))</f>
        <v>0.125748502994012</v>
      </c>
      <c r="K969" s="6">
        <f>('Base original'!K969-MIN('Base original'!K:K))/(MAX('Base original'!K:K)-MIN('Base original'!K:K))</f>
        <v>0.26153846153846144</v>
      </c>
      <c r="L969" s="6">
        <f>'Base original'!L969</f>
        <v>5</v>
      </c>
      <c r="M969">
        <v>1361</v>
      </c>
      <c r="O969">
        <v>0.57025538154659716</v>
      </c>
      <c r="P969" t="str">
        <f>IF(O969&lt;=cockpit!C$11,"treino","teste")</f>
        <v>treino</v>
      </c>
      <c r="AP969" s="6">
        <v>0.80470854810516401</v>
      </c>
      <c r="AQ969" s="6">
        <v>1.602801229257093</v>
      </c>
      <c r="AR969" s="6">
        <v>1.4320904260887954</v>
      </c>
      <c r="AS969" s="6">
        <v>1.7950334001571004</v>
      </c>
      <c r="AT969" s="6">
        <v>1.8464907387408453</v>
      </c>
      <c r="AU969" s="6">
        <v>1.5795466844969461</v>
      </c>
      <c r="AV969" s="6">
        <v>1.5425931238854507</v>
      </c>
      <c r="AW969" s="6">
        <v>1.8595485661586162</v>
      </c>
      <c r="AX969" s="6">
        <v>0.99628883067078811</v>
      </c>
      <c r="AY969" s="6">
        <v>1.1971618334446599</v>
      </c>
      <c r="AZ969" s="6">
        <v>1.2272151533931377</v>
      </c>
      <c r="BA969" s="6">
        <v>1.5184452408012143</v>
      </c>
      <c r="BB969" s="6">
        <v>1.3071140071662908</v>
      </c>
      <c r="BC969" s="6">
        <v>1.4065541780764292</v>
      </c>
      <c r="BD969" s="6">
        <v>1.1436054027179687</v>
      </c>
      <c r="BE969" s="6">
        <v>2.0132770474771631</v>
      </c>
      <c r="BF969" s="6">
        <v>1.387776355787921</v>
      </c>
      <c r="BG969" s="6">
        <v>1.0497527402184916</v>
      </c>
      <c r="BH969" s="6">
        <v>1.2319406526494097</v>
      </c>
      <c r="BI969" s="6">
        <v>1.2306166532394045</v>
      </c>
      <c r="BL969" s="8">
        <f>IF(BL$1&lt;=cockpit!$C$15,1/(1+EXP(-(AP969+T$14))),0)</f>
        <v>0.72369147374300402</v>
      </c>
      <c r="BM969" s="8">
        <f>IF(BM$1&lt;=cockpit!$C$15,1/(1+EXP(-(AQ969+U$14))),0)</f>
        <v>0.84843180686237507</v>
      </c>
      <c r="BN969" s="8">
        <f>IF(BN$1&lt;=cockpit!$C$15,1/(1+EXP(-(AR969+V$14))),0)</f>
        <v>0.82977362667539756</v>
      </c>
      <c r="BO969" s="8">
        <f>IF(BO$1&lt;=cockpit!$C$15,1/(1+EXP(-(AS969+W$14))),0)</f>
        <v>0.86568067475519739</v>
      </c>
      <c r="BP969" s="8">
        <f>IF(BP$1&lt;=cockpit!$C$15,1/(1+EXP(-(AT969+X$14))),0)</f>
        <v>0.8758833182246869</v>
      </c>
      <c r="BQ969" s="8">
        <f>IF(BQ$1&lt;=cockpit!$C$15,1/(1+EXP(-(AU969+Y$14))),0)</f>
        <v>0.88364573009151581</v>
      </c>
      <c r="BR969" s="8">
        <f>IF(BR$1&lt;=cockpit!$C$15,1/(1+EXP(-(AV969+Z$14))),0)</f>
        <v>0.87425413491868365</v>
      </c>
      <c r="BS969" s="8">
        <f>IF(BS$1&lt;=cockpit!$C$15,1/(1+EXP(-(AW969+AA$14))),0)</f>
        <v>0.87742985396508455</v>
      </c>
      <c r="BT969" s="8">
        <f>IF(BT$1&lt;=cockpit!$C$15,1/(1+EXP(-(AX969+AB$14))),0)</f>
        <v>0.74842817278899099</v>
      </c>
      <c r="BU969" s="8">
        <f>IF(BU$1&lt;=cockpit!$C$15,1/(1+EXP(-(AY969+AC$14))),0)</f>
        <v>0.77516948978073985</v>
      </c>
      <c r="BV969" s="8">
        <f>IF(BV$1&lt;=cockpit!$C$15,1/(1+EXP(-(AZ969+AD$14))),0)</f>
        <v>0.83234430165230822</v>
      </c>
      <c r="BW969" s="8">
        <f>IF(BW$1&lt;=cockpit!$C$15,1/(1+EXP(-(BA969+AE$14))),0)</f>
        <v>0.87486897509794903</v>
      </c>
      <c r="BX969" s="8">
        <f>IF(BX$1&lt;=cockpit!$C$15,1/(1+EXP(-(BB969+AF$14))),0)</f>
        <v>0.88465490282956305</v>
      </c>
      <c r="BY969" s="8">
        <f>IF(BY$1&lt;=cockpit!$C$15,1/(1+EXP(-(BC969+AG$14))),0)</f>
        <v>0.7986627811168584</v>
      </c>
      <c r="BZ969" s="8">
        <f>IF(BZ$1&lt;=cockpit!$C$15,1/(1+EXP(-(BD969+AH$14))),0)</f>
        <v>0.80971044908410494</v>
      </c>
      <c r="CA969" s="8">
        <f>IF(CA$1&lt;=cockpit!$C$15,1/(1+EXP(-(BE969+AI$14))),0)</f>
        <v>0.95186114326654003</v>
      </c>
      <c r="CB969" s="8">
        <f>IF(CB$1&lt;=cockpit!$C$15,1/(1+EXP(-(BF969+AJ$14))),0)</f>
        <v>0.85824393326321335</v>
      </c>
      <c r="CC969" s="8">
        <f>IF(CC$1&lt;=cockpit!$C$15,1/(1+EXP(-(BG969+AK$14))),0)</f>
        <v>0.77507327792289293</v>
      </c>
      <c r="CD969" s="8">
        <f>IF(CD$1&lt;=cockpit!$C$15,1/(1+EXP(-(BH969+AL$14))),0)</f>
        <v>0.89687324905291099</v>
      </c>
      <c r="CE969" s="8">
        <f>IF(CE$1&lt;=cockpit!$C$15,1/(1+EXP(-(BI969+AM$14))),0)</f>
        <v>0.85473960842689123</v>
      </c>
      <c r="CH969" s="6">
        <v>5.6941184629761938</v>
      </c>
      <c r="CK969" s="9">
        <f t="shared" si="346"/>
        <v>5.6941184629761938</v>
      </c>
      <c r="CM969" s="9">
        <f t="shared" si="347"/>
        <v>0.48180044064443378</v>
      </c>
      <c r="CP969">
        <f t="shared" si="348"/>
        <v>0.69411846297619384</v>
      </c>
      <c r="CV969">
        <v>-5.4429853002562138E-2</v>
      </c>
      <c r="CW969">
        <v>0.28470284155818848</v>
      </c>
      <c r="CX969">
        <v>1.1749302469004958E-2</v>
      </c>
      <c r="CY969">
        <v>0.18588651386193228</v>
      </c>
      <c r="CZ969">
        <v>0.22218765214939376</v>
      </c>
      <c r="DA969">
        <v>0.52336112798887557</v>
      </c>
      <c r="DB969">
        <v>9.2176386697204009E-3</v>
      </c>
      <c r="DC969">
        <v>0.43637915393493459</v>
      </c>
      <c r="DD969">
        <v>0.18897878582001129</v>
      </c>
      <c r="DE969">
        <v>0.41023193788456264</v>
      </c>
      <c r="DF969">
        <v>0.50562102166858547</v>
      </c>
      <c r="DG969">
        <v>0.13813747868113546</v>
      </c>
      <c r="DH969">
        <v>-7.1267544297670002E-2</v>
      </c>
      <c r="DI969">
        <v>0.3452446641803063</v>
      </c>
      <c r="DJ969">
        <v>9.563594817276358E-2</v>
      </c>
      <c r="DK969">
        <v>-0.12521378534364649</v>
      </c>
      <c r="DL969">
        <v>0.46024908950418242</v>
      </c>
      <c r="DM969">
        <v>0.41291027827684401</v>
      </c>
      <c r="DN969">
        <v>0.27585097408124926</v>
      </c>
      <c r="DO969">
        <v>-1.4700911833941425E-2</v>
      </c>
      <c r="DR969">
        <f t="shared" si="349"/>
        <v>-2.5923341514202884E-2</v>
      </c>
      <c r="DS969">
        <f t="shared" si="338"/>
        <v>7.9763335754778439E-2</v>
      </c>
      <c r="DT969">
        <f t="shared" si="339"/>
        <v>3.6596225455941926E-3</v>
      </c>
      <c r="DU969">
        <f t="shared" si="340"/>
        <v>4.65825970178382E-2</v>
      </c>
      <c r="DV969">
        <f t="shared" si="341"/>
        <v>5.1731598406080347E-2</v>
      </c>
      <c r="DW969">
        <f t="shared" si="342"/>
        <v>0.11470517549251269</v>
      </c>
      <c r="DX969">
        <f t="shared" si="343"/>
        <v>2.1724103862355349E-3</v>
      </c>
      <c r="DY969">
        <f t="shared" si="344"/>
        <v>0.10041819690736534</v>
      </c>
      <c r="DZ969">
        <f t="shared" si="345"/>
        <v>8.3123314894342895E-2</v>
      </c>
      <c r="EA969">
        <f t="shared" si="327"/>
        <v>0.16372859672013518</v>
      </c>
      <c r="EB969">
        <f t="shared" si="328"/>
        <v>0.15532827626799178</v>
      </c>
      <c r="EC969">
        <f t="shared" si="329"/>
        <v>3.2407643231236592E-2</v>
      </c>
      <c r="ED969">
        <f t="shared" si="330"/>
        <v>-1.5492545211078538E-2</v>
      </c>
      <c r="EE969">
        <f t="shared" si="331"/>
        <v>0.12502613004895841</v>
      </c>
      <c r="EF969">
        <f t="shared" si="332"/>
        <v>3.2934054750266228E-2</v>
      </c>
      <c r="EG969">
        <f t="shared" si="333"/>
        <v>-1.176513284110834E-2</v>
      </c>
      <c r="EH969">
        <f t="shared" si="334"/>
        <v>0.12123759596512679</v>
      </c>
      <c r="EI969">
        <f t="shared" si="335"/>
        <v>0.16485914149795272</v>
      </c>
      <c r="EJ969">
        <f t="shared" si="336"/>
        <v>5.3961519328705153E-2</v>
      </c>
      <c r="EK969">
        <f t="shared" si="337"/>
        <v>-3.9607226327422916E-3</v>
      </c>
    </row>
    <row r="970" spans="1:141" x14ac:dyDescent="0.3">
      <c r="A970" s="6">
        <f>('Base original'!A970-MIN('Base original'!A:A))/(MAX('Base original'!A:A)-MIN('Base original'!A:A))</f>
        <v>0.61946902654867253</v>
      </c>
      <c r="B970" s="6">
        <f>('Base original'!B970-MIN('Base original'!B:B))/(MAX('Base original'!B:B)-MIN('Base original'!B:B))</f>
        <v>0.24315068493150685</v>
      </c>
      <c r="C970" s="6">
        <f>('Base original'!C970-MIN('Base original'!C:C))/(MAX('Base original'!C:C)-MIN('Base original'!C:C))</f>
        <v>0.4</v>
      </c>
      <c r="D970" s="6">
        <f>('Base original'!D970-MIN('Base original'!D:D))/(MAX('Base original'!D:D)-MIN('Base original'!D:D))</f>
        <v>3.4246575342465745E-2</v>
      </c>
      <c r="E970" s="6">
        <f>('Base original'!E970-MIN('Base original'!E:E))/(MAX('Base original'!E:E)-MIN('Base original'!E:E))</f>
        <v>0.1318864774624374</v>
      </c>
      <c r="F970" s="6">
        <f>('Base original'!F970-MIN('Base original'!F:F))/(MAX('Base original'!F:F)-MIN('Base original'!F:F))</f>
        <v>7.4626865671641784E-2</v>
      </c>
      <c r="G970" s="6">
        <f>('Base original'!G970-MIN('Base original'!G:G))/(MAX('Base original'!G:G)-MIN('Base original'!G:G))</f>
        <v>7.7738515901060068E-2</v>
      </c>
      <c r="H970" s="6">
        <f>('Base original'!H970-MIN('Base original'!H:H))/(MAX('Base original'!H:H)-MIN('Base original'!H:H))</f>
        <v>0.51174743024956315</v>
      </c>
      <c r="I970" s="6">
        <f>('Base original'!I970-MIN('Base original'!I:I))/(MAX('Base original'!I:I)-MIN('Base original'!I:I))</f>
        <v>0.25984251968503919</v>
      </c>
      <c r="J970" s="6">
        <f>('Base original'!J970-MIN('Base original'!J:J))/(MAX('Base original'!J:J)-MIN('Base original'!J:J))</f>
        <v>0.19161676646706588</v>
      </c>
      <c r="K970" s="6">
        <f>('Base original'!K970-MIN('Base original'!K:K))/(MAX('Base original'!K:K)-MIN('Base original'!K:K))</f>
        <v>0.251282051282046</v>
      </c>
      <c r="L970" s="6">
        <f>'Base original'!L970</f>
        <v>6</v>
      </c>
      <c r="M970">
        <v>1362</v>
      </c>
      <c r="O970">
        <v>0.52829266207648562</v>
      </c>
      <c r="P970" t="str">
        <f>IF(O970&lt;=cockpit!C$11,"treino","teste")</f>
        <v>treino</v>
      </c>
      <c r="AP970" s="6">
        <v>1.000604736661227</v>
      </c>
      <c r="AQ970" s="6">
        <v>1.6614589622396447</v>
      </c>
      <c r="AR970" s="6">
        <v>1.2400157193698895</v>
      </c>
      <c r="AS970" s="6">
        <v>1.65672195111687</v>
      </c>
      <c r="AT970" s="6">
        <v>1.6435567124338144</v>
      </c>
      <c r="AU970" s="6">
        <v>1.5246749108140825</v>
      </c>
      <c r="AV970" s="6">
        <v>1.4705814120461809</v>
      </c>
      <c r="AW970" s="6">
        <v>1.8956695164742492</v>
      </c>
      <c r="AX970" s="6">
        <v>1.0121674789940029</v>
      </c>
      <c r="AY970" s="6">
        <v>0.9869804321771678</v>
      </c>
      <c r="AZ970" s="6">
        <v>1.0558832970897158</v>
      </c>
      <c r="BA970" s="6">
        <v>1.4263256051601201</v>
      </c>
      <c r="BB970" s="6">
        <v>1.2445650410998879</v>
      </c>
      <c r="BC970" s="6">
        <v>1.2382452199966456</v>
      </c>
      <c r="BD970" s="6">
        <v>1.192259450389574</v>
      </c>
      <c r="BE970" s="6">
        <v>1.795204338234943</v>
      </c>
      <c r="BF970" s="6">
        <v>1.3382071430259443</v>
      </c>
      <c r="BG970" s="6">
        <v>0.99370447315577604</v>
      </c>
      <c r="BH970" s="6">
        <v>1.1027912418622818</v>
      </c>
      <c r="BI970" s="6">
        <v>1.2577222598868514</v>
      </c>
      <c r="BL970" s="8">
        <f>IF(BL$1&lt;=cockpit!$C$15,1/(1+EXP(-(AP970+T$14))),0)</f>
        <v>0.76110428341109437</v>
      </c>
      <c r="BM970" s="8">
        <f>IF(BM$1&lt;=cockpit!$C$15,1/(1+EXP(-(AQ970+U$14))),0)</f>
        <v>0.85582175799610671</v>
      </c>
      <c r="BN970" s="8">
        <f>IF(BN$1&lt;=cockpit!$C$15,1/(1+EXP(-(AR970+V$14))),0)</f>
        <v>0.80090321701035139</v>
      </c>
      <c r="BO970" s="8">
        <f>IF(BO$1&lt;=cockpit!$C$15,1/(1+EXP(-(AS970+W$14))),0)</f>
        <v>0.84876977928701058</v>
      </c>
      <c r="BP970" s="8">
        <f>IF(BP$1&lt;=cockpit!$C$15,1/(1+EXP(-(AT970+X$14))),0)</f>
        <v>0.85208856042379055</v>
      </c>
      <c r="BQ970" s="8">
        <f>IF(BQ$1&lt;=cockpit!$C$15,1/(1+EXP(-(AU970+Y$14))),0)</f>
        <v>0.87788419394422501</v>
      </c>
      <c r="BR970" s="8">
        <f>IF(BR$1&lt;=cockpit!$C$15,1/(1+EXP(-(AV970+Z$14))),0)</f>
        <v>0.86612195693772398</v>
      </c>
      <c r="BS970" s="8">
        <f>IF(BS$1&lt;=cockpit!$C$15,1/(1+EXP(-(AW970+AA$14))),0)</f>
        <v>0.88126188398509031</v>
      </c>
      <c r="BT970" s="8">
        <f>IF(BT$1&lt;=cockpit!$C$15,1/(1+EXP(-(AX970+AB$14))),0)</f>
        <v>0.75140604995438576</v>
      </c>
      <c r="BU970" s="8">
        <f>IF(BU$1&lt;=cockpit!$C$15,1/(1+EXP(-(AY970+AC$14))),0)</f>
        <v>0.73644131016559666</v>
      </c>
      <c r="BV970" s="8">
        <f>IF(BV$1&lt;=cockpit!$C$15,1/(1+EXP(-(AZ970+AD$14))),0)</f>
        <v>0.80705736934033623</v>
      </c>
      <c r="BW970" s="8">
        <f>IF(BW$1&lt;=cockpit!$C$15,1/(1+EXP(-(BA970+AE$14))),0)</f>
        <v>0.86443127633413952</v>
      </c>
      <c r="BX970" s="8">
        <f>IF(BX$1&lt;=cockpit!$C$15,1/(1+EXP(-(BB970+AF$14))),0)</f>
        <v>0.87811720429858953</v>
      </c>
      <c r="BY970" s="8">
        <f>IF(BY$1&lt;=cockpit!$C$15,1/(1+EXP(-(BC970+AG$14))),0)</f>
        <v>0.77023677390788059</v>
      </c>
      <c r="BZ970" s="8">
        <f>IF(BZ$1&lt;=cockpit!$C$15,1/(1+EXP(-(BD970+AH$14))),0)</f>
        <v>0.8170943158204822</v>
      </c>
      <c r="CA970" s="8">
        <f>IF(CA$1&lt;=cockpit!$C$15,1/(1+EXP(-(BE970+AI$14))),0)</f>
        <v>0.94082493203340412</v>
      </c>
      <c r="CB970" s="8">
        <f>IF(CB$1&lt;=cockpit!$C$15,1/(1+EXP(-(BF970+AJ$14))),0)</f>
        <v>0.85210553107230591</v>
      </c>
      <c r="CC970" s="8">
        <f>IF(CC$1&lt;=cockpit!$C$15,1/(1+EXP(-(BG970+AK$14))),0)</f>
        <v>0.76515175380776146</v>
      </c>
      <c r="CD970" s="8">
        <f>IF(CD$1&lt;=cockpit!$C$15,1/(1+EXP(-(BH970+AL$14))),0)</f>
        <v>0.88430108197220791</v>
      </c>
      <c r="CE970" s="8">
        <f>IF(CE$1&lt;=cockpit!$C$15,1/(1+EXP(-(BI970+AM$14))),0)</f>
        <v>0.85807278142975352</v>
      </c>
      <c r="CH970" s="6">
        <v>5.6114650372166803</v>
      </c>
      <c r="CK970" s="9">
        <f t="shared" si="346"/>
        <v>5.6114650372166803</v>
      </c>
      <c r="CM970" s="9">
        <f t="shared" si="347"/>
        <v>0.15095941730503559</v>
      </c>
      <c r="CP970">
        <f t="shared" si="348"/>
        <v>-0.38853496278331967</v>
      </c>
      <c r="CV970">
        <v>3.046727905777857E-2</v>
      </c>
      <c r="CW970">
        <v>-0.15936329870094515</v>
      </c>
      <c r="CX970">
        <v>-6.5767085029711609E-3</v>
      </c>
      <c r="CY970">
        <v>-0.10405055274800251</v>
      </c>
      <c r="CZ970">
        <v>-0.12437022750933317</v>
      </c>
      <c r="DA970">
        <v>-0.29295301484059222</v>
      </c>
      <c r="DB970">
        <v>-5.1596018381846942E-3</v>
      </c>
      <c r="DC970">
        <v>-0.24426458504870707</v>
      </c>
      <c r="DD970">
        <v>-0.10578146156866207</v>
      </c>
      <c r="DE970">
        <v>-0.22962859975671648</v>
      </c>
      <c r="DF970">
        <v>-0.28302293529858985</v>
      </c>
      <c r="DG970">
        <v>-7.7322882189631847E-2</v>
      </c>
      <c r="DH970">
        <v>3.9892228990173806E-2</v>
      </c>
      <c r="DI970">
        <v>-0.19325177171239658</v>
      </c>
      <c r="DJ970">
        <v>-5.353251864923609E-2</v>
      </c>
      <c r="DK970">
        <v>7.0088804755105358E-2</v>
      </c>
      <c r="DL970">
        <v>-0.25762585552734008</v>
      </c>
      <c r="DM970">
        <v>-0.23112780909941882</v>
      </c>
      <c r="DN970">
        <v>-0.1544084384225298</v>
      </c>
      <c r="DO970">
        <v>8.2288810007884686E-3</v>
      </c>
      <c r="DR970">
        <f t="shared" si="349"/>
        <v>1.2818201864446543E-2</v>
      </c>
      <c r="DS970">
        <f t="shared" si="338"/>
        <v>-4.2640697361110876E-2</v>
      </c>
      <c r="DT970">
        <f t="shared" si="339"/>
        <v>-2.3581053837972467E-3</v>
      </c>
      <c r="DU970">
        <f t="shared" si="340"/>
        <v>-2.9091479659810317E-2</v>
      </c>
      <c r="DV970">
        <f t="shared" si="341"/>
        <v>-3.4070612570754895E-2</v>
      </c>
      <c r="DW970">
        <f t="shared" si="342"/>
        <v>-6.717979260686896E-2</v>
      </c>
      <c r="DX970">
        <f t="shared" si="343"/>
        <v>-1.2890375456019595E-3</v>
      </c>
      <c r="DY970">
        <f t="shared" si="344"/>
        <v>-5.4563210352309238E-2</v>
      </c>
      <c r="DZ970">
        <f t="shared" si="345"/>
        <v>-4.6056079280008516E-2</v>
      </c>
      <c r="EA970">
        <f t="shared" si="327"/>
        <v>-0.10509049235677602</v>
      </c>
      <c r="EB970">
        <f t="shared" si="328"/>
        <v>-9.8678324518517435E-2</v>
      </c>
      <c r="EC970">
        <f t="shared" si="329"/>
        <v>-1.9544021014184433E-2</v>
      </c>
      <c r="ED970">
        <f t="shared" si="330"/>
        <v>9.1317371398184424E-3</v>
      </c>
      <c r="EE970">
        <f t="shared" si="331"/>
        <v>-7.8602319685180833E-2</v>
      </c>
      <c r="EF970">
        <f t="shared" si="332"/>
        <v>-1.7791900826152562E-2</v>
      </c>
      <c r="EG970">
        <f t="shared" si="333"/>
        <v>8.0495903967373762E-3</v>
      </c>
      <c r="EH970">
        <f t="shared" si="334"/>
        <v>-7.0567886071622371E-2</v>
      </c>
      <c r="EI970">
        <f t="shared" si="335"/>
        <v>-9.581236767309978E-2</v>
      </c>
      <c r="EJ970">
        <f t="shared" si="336"/>
        <v>-3.3662830161644619E-2</v>
      </c>
      <c r="EK970">
        <f t="shared" si="337"/>
        <v>2.1700472750472632E-3</v>
      </c>
    </row>
    <row r="971" spans="1:141" x14ac:dyDescent="0.3">
      <c r="A971" s="6">
        <f>('Base original'!A971-MIN('Base original'!A:A))/(MAX('Base original'!A:A)-MIN('Base original'!A:A))</f>
        <v>0.23008849557522126</v>
      </c>
      <c r="B971" s="6">
        <f>('Base original'!B971-MIN('Base original'!B:B))/(MAX('Base original'!B:B)-MIN('Base original'!B:B))</f>
        <v>0.3321917808219178</v>
      </c>
      <c r="C971" s="6">
        <f>('Base original'!C971-MIN('Base original'!C:C))/(MAX('Base original'!C:C)-MIN('Base original'!C:C))</f>
        <v>0.02</v>
      </c>
      <c r="D971" s="6">
        <f>('Base original'!D971-MIN('Base original'!D:D))/(MAX('Base original'!D:D)-MIN('Base original'!D:D))</f>
        <v>6.8493150684931503E-2</v>
      </c>
      <c r="E971" s="6">
        <f>('Base original'!E971-MIN('Base original'!E:E))/(MAX('Base original'!E:E)-MIN('Base original'!E:E))</f>
        <v>0.14023372287145244</v>
      </c>
      <c r="F971" s="6">
        <f>('Base original'!F971-MIN('Base original'!F:F))/(MAX('Base original'!F:F)-MIN('Base original'!F:F))</f>
        <v>0.13432835820895522</v>
      </c>
      <c r="G971" s="6">
        <f>('Base original'!G971-MIN('Base original'!G:G))/(MAX('Base original'!G:G)-MIN('Base original'!G:G))</f>
        <v>8.8339222614840993E-2</v>
      </c>
      <c r="H971" s="6">
        <f>('Base original'!H971-MIN('Base original'!H:H))/(MAX('Base original'!H:H)-MIN('Base original'!H:H))</f>
        <v>0.36196769456681371</v>
      </c>
      <c r="I971" s="6">
        <f>('Base original'!I971-MIN('Base original'!I:I))/(MAX('Base original'!I:I)-MIN('Base original'!I:I))</f>
        <v>0.56692913385826771</v>
      </c>
      <c r="J971" s="6">
        <f>('Base original'!J971-MIN('Base original'!J:J))/(MAX('Base original'!J:J)-MIN('Base original'!J:J))</f>
        <v>0.11976047904191618</v>
      </c>
      <c r="K971" s="6">
        <f>('Base original'!K971-MIN('Base original'!K:K))/(MAX('Base original'!K:K)-MIN('Base original'!K:K))</f>
        <v>0.52307692307692311</v>
      </c>
      <c r="L971" s="6">
        <f>'Base original'!L971</f>
        <v>6</v>
      </c>
      <c r="M971">
        <v>1364</v>
      </c>
      <c r="O971">
        <v>0.9922310761168982</v>
      </c>
      <c r="P971" t="str">
        <f>IF(O971&lt;=cockpit!C$11,"treino","teste")</f>
        <v>teste</v>
      </c>
      <c r="AP971" s="6">
        <v>0.5605791928381475</v>
      </c>
      <c r="AQ971" s="6">
        <v>1.2431406618525087</v>
      </c>
      <c r="AR971" s="6">
        <v>1.3565262558658411</v>
      </c>
      <c r="AS971" s="6">
        <v>1.3887476154969225</v>
      </c>
      <c r="AT971" s="6">
        <v>1.4713635856017602</v>
      </c>
      <c r="AU971" s="6">
        <v>1.4060914201565085</v>
      </c>
      <c r="AV971" s="6">
        <v>1.3896197628547948</v>
      </c>
      <c r="AW971" s="6">
        <v>1.4206750467595715</v>
      </c>
      <c r="AX971" s="6">
        <v>0.79334604691424615</v>
      </c>
      <c r="AY971" s="6">
        <v>0.89133602042828242</v>
      </c>
      <c r="AZ971" s="6">
        <v>0.93659787046557597</v>
      </c>
      <c r="BA971" s="6">
        <v>1.3364527552219452</v>
      </c>
      <c r="BB971" s="6">
        <v>1.130836395104071</v>
      </c>
      <c r="BC971" s="6">
        <v>1.1944856281422371</v>
      </c>
      <c r="BD971" s="6">
        <v>0.99876803603528053</v>
      </c>
      <c r="BE971" s="6">
        <v>1.855067258351734</v>
      </c>
      <c r="BF971" s="6">
        <v>1.0859946065906934</v>
      </c>
      <c r="BG971" s="6">
        <v>0.90637014845502395</v>
      </c>
      <c r="BH971" s="6">
        <v>1.0578196577120396</v>
      </c>
      <c r="BI971" s="6">
        <v>1.0285788324585976</v>
      </c>
      <c r="BL971" s="8">
        <f>IF(BL$1&lt;=cockpit!$C$15,1/(1+EXP(-(AP971+T$14))),0)</f>
        <v>0.67232458667654293</v>
      </c>
      <c r="BM971" s="8">
        <f>IF(BM$1&lt;=cockpit!$C$15,1/(1+EXP(-(AQ971+U$14))),0)</f>
        <v>0.79619711357542067</v>
      </c>
      <c r="BN971" s="8">
        <f>IF(BN$1&lt;=cockpit!$C$15,1/(1+EXP(-(AR971+V$14))),0)</f>
        <v>0.81883280675678483</v>
      </c>
      <c r="BO971" s="8">
        <f>IF(BO$1&lt;=cockpit!$C$15,1/(1+EXP(-(AS971+W$14))),0)</f>
        <v>0.81107498673513467</v>
      </c>
      <c r="BP971" s="8">
        <f>IF(BP$1&lt;=cockpit!$C$15,1/(1+EXP(-(AT971+X$14))),0)</f>
        <v>0.82904635399044269</v>
      </c>
      <c r="BQ971" s="8">
        <f>IF(BQ$1&lt;=cockpit!$C$15,1/(1+EXP(-(AU971+Y$14))),0)</f>
        <v>0.86459154292730989</v>
      </c>
      <c r="BR971" s="8">
        <f>IF(BR$1&lt;=cockpit!$C$15,1/(1+EXP(-(AV971+Z$14))),0)</f>
        <v>0.85645273987241455</v>
      </c>
      <c r="BS971" s="8">
        <f>IF(BS$1&lt;=cockpit!$C$15,1/(1+EXP(-(AW971+AA$14))),0)</f>
        <v>0.82192436584623707</v>
      </c>
      <c r="BT971" s="8">
        <f>IF(BT$1&lt;=cockpit!$C$15,1/(1+EXP(-(AX971+AB$14))),0)</f>
        <v>0.70833348103426275</v>
      </c>
      <c r="BU971" s="8">
        <f>IF(BU$1&lt;=cockpit!$C$15,1/(1+EXP(-(AY971+AC$14))),0)</f>
        <v>0.71746243151879641</v>
      </c>
      <c r="BV971" s="8">
        <f>IF(BV$1&lt;=cockpit!$C$15,1/(1+EXP(-(AZ971+AD$14))),0)</f>
        <v>0.78780023573699332</v>
      </c>
      <c r="BW971" s="8">
        <f>IF(BW$1&lt;=cockpit!$C$15,1/(1+EXP(-(BA971+AE$14))),0)</f>
        <v>0.8535500262162582</v>
      </c>
      <c r="BX971" s="8">
        <f>IF(BX$1&lt;=cockpit!$C$15,1/(1+EXP(-(BB971+AF$14))),0)</f>
        <v>0.86541247787996844</v>
      </c>
      <c r="BY971" s="8">
        <f>IF(BY$1&lt;=cockpit!$C$15,1/(1+EXP(-(BC971+AG$14))),0)</f>
        <v>0.76240113805935772</v>
      </c>
      <c r="BZ971" s="8">
        <f>IF(BZ$1&lt;=cockpit!$C$15,1/(1+EXP(-(BD971+AH$14))),0)</f>
        <v>0.7863885809604354</v>
      </c>
      <c r="CA971" s="8">
        <f>IF(CA$1&lt;=cockpit!$C$15,1/(1+EXP(-(BE971+AI$14))),0)</f>
        <v>0.94407107116649092</v>
      </c>
      <c r="CB971" s="8">
        <f>IF(CB$1&lt;=cockpit!$C$15,1/(1+EXP(-(BF971+AJ$14))),0)</f>
        <v>0.81742511430521103</v>
      </c>
      <c r="CC971" s="8">
        <f>IF(CC$1&lt;=cockpit!$C$15,1/(1+EXP(-(BG971+AK$14))),0)</f>
        <v>0.74909667012619974</v>
      </c>
      <c r="CD971" s="8">
        <f>IF(CD$1&lt;=cockpit!$C$15,1/(1+EXP(-(BH971+AL$14))),0)</f>
        <v>0.87961980288083819</v>
      </c>
      <c r="CE971" s="8">
        <f>IF(CE$1&lt;=cockpit!$C$15,1/(1+EXP(-(BI971+AM$14))),0)</f>
        <v>0.82781655295207845</v>
      </c>
      <c r="CH971" s="6">
        <v>5.4490368236817845</v>
      </c>
      <c r="CK971" s="9">
        <f t="shared" si="346"/>
        <v>5.4490368236817845</v>
      </c>
      <c r="CM971" s="9">
        <f t="shared" si="347"/>
        <v>0.30356042165865699</v>
      </c>
      <c r="CP971">
        <f t="shared" si="348"/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0</v>
      </c>
      <c r="DF971">
        <v>0</v>
      </c>
      <c r="DG971">
        <v>0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R971">
        <f t="shared" si="349"/>
        <v>0</v>
      </c>
      <c r="DS971">
        <f t="shared" si="338"/>
        <v>0</v>
      </c>
      <c r="DT971">
        <f t="shared" si="339"/>
        <v>0</v>
      </c>
      <c r="DU971">
        <f t="shared" si="340"/>
        <v>0</v>
      </c>
      <c r="DV971">
        <f t="shared" si="341"/>
        <v>0</v>
      </c>
      <c r="DW971">
        <f t="shared" si="342"/>
        <v>0</v>
      </c>
      <c r="DX971">
        <f t="shared" si="343"/>
        <v>0</v>
      </c>
      <c r="DY971">
        <f t="shared" si="344"/>
        <v>0</v>
      </c>
      <c r="DZ971">
        <f t="shared" si="345"/>
        <v>0</v>
      </c>
      <c r="EA971">
        <f t="shared" si="327"/>
        <v>0</v>
      </c>
      <c r="EB971">
        <f t="shared" si="328"/>
        <v>0</v>
      </c>
      <c r="EC971">
        <f t="shared" si="329"/>
        <v>0</v>
      </c>
      <c r="ED971">
        <f t="shared" si="330"/>
        <v>0</v>
      </c>
      <c r="EE971">
        <f t="shared" si="331"/>
        <v>0</v>
      </c>
      <c r="EF971">
        <f t="shared" si="332"/>
        <v>0</v>
      </c>
      <c r="EG971">
        <f t="shared" si="333"/>
        <v>0</v>
      </c>
      <c r="EH971">
        <f t="shared" si="334"/>
        <v>0</v>
      </c>
      <c r="EI971">
        <f t="shared" si="335"/>
        <v>0</v>
      </c>
      <c r="EJ971">
        <f t="shared" si="336"/>
        <v>0</v>
      </c>
      <c r="EK971">
        <f t="shared" si="337"/>
        <v>0</v>
      </c>
    </row>
    <row r="972" spans="1:141" x14ac:dyDescent="0.3">
      <c r="A972" s="6">
        <f>('Base original'!A972-MIN('Base original'!A:A))/(MAX('Base original'!A:A)-MIN('Base original'!A:A))</f>
        <v>0.23893805309734514</v>
      </c>
      <c r="B972" s="6">
        <f>('Base original'!B972-MIN('Base original'!B:B))/(MAX('Base original'!B:B)-MIN('Base original'!B:B))</f>
        <v>0.42465753424657537</v>
      </c>
      <c r="C972" s="6">
        <f>('Base original'!C972-MIN('Base original'!C:C))/(MAX('Base original'!C:C)-MIN('Base original'!C:C))</f>
        <v>0.08</v>
      </c>
      <c r="D972" s="6">
        <f>('Base original'!D972-MIN('Base original'!D:D))/(MAX('Base original'!D:D)-MIN('Base original'!D:D))</f>
        <v>5.4794520547945202E-2</v>
      </c>
      <c r="E972" s="6">
        <f>('Base original'!E972-MIN('Base original'!E:E))/(MAX('Base original'!E:E)-MIN('Base original'!E:E))</f>
        <v>0.13689482470784642</v>
      </c>
      <c r="F972" s="6">
        <f>('Base original'!F972-MIN('Base original'!F:F))/(MAX('Base original'!F:F)-MIN('Base original'!F:F))</f>
        <v>0.13432835820895522</v>
      </c>
      <c r="G972" s="6">
        <f>('Base original'!G972-MIN('Base original'!G:G))/(MAX('Base original'!G:G)-MIN('Base original'!G:G))</f>
        <v>0.13780918727915195</v>
      </c>
      <c r="H972" s="6">
        <f>('Base original'!H972-MIN('Base original'!H:H))/(MAX('Base original'!H:H)-MIN('Base original'!H:H))</f>
        <v>0.41776798825256883</v>
      </c>
      <c r="I972" s="6">
        <f>('Base original'!I972-MIN('Base original'!I:I))/(MAX('Base original'!I:I)-MIN('Base original'!I:I))</f>
        <v>0.39370078740157494</v>
      </c>
      <c r="J972" s="6">
        <f>('Base original'!J972-MIN('Base original'!J:J))/(MAX('Base original'!J:J)-MIN('Base original'!J:J))</f>
        <v>0.10179640718562874</v>
      </c>
      <c r="K972" s="6">
        <f>('Base original'!K972-MIN('Base original'!K:K))/(MAX('Base original'!K:K)-MIN('Base original'!K:K))</f>
        <v>0.21538461538461545</v>
      </c>
      <c r="L972" s="6">
        <f>'Base original'!L972</f>
        <v>5</v>
      </c>
      <c r="M972">
        <v>1366</v>
      </c>
      <c r="O972">
        <v>0.38256562755925083</v>
      </c>
      <c r="P972" t="str">
        <f>IF(O972&lt;=cockpit!C$11,"treino","teste")</f>
        <v>treino</v>
      </c>
      <c r="AP972" s="6">
        <v>0.61156421790508753</v>
      </c>
      <c r="AQ972" s="6">
        <v>1.273914724671128</v>
      </c>
      <c r="AR972" s="6">
        <v>1.1234087125242511</v>
      </c>
      <c r="AS972" s="6">
        <v>1.406439524208007</v>
      </c>
      <c r="AT972" s="6">
        <v>1.4455780600121784</v>
      </c>
      <c r="AU972" s="6">
        <v>1.2512581711623303</v>
      </c>
      <c r="AV972" s="6">
        <v>1.2139063218633921</v>
      </c>
      <c r="AW972" s="6">
        <v>1.4463892758660264</v>
      </c>
      <c r="AX972" s="6">
        <v>0.78107790675250544</v>
      </c>
      <c r="AY972" s="6">
        <v>0.9440806207352137</v>
      </c>
      <c r="AZ972" s="6">
        <v>0.95142016780209004</v>
      </c>
      <c r="BA972" s="6">
        <v>1.2083593198606264</v>
      </c>
      <c r="BB972" s="6">
        <v>1.0382789672159576</v>
      </c>
      <c r="BC972" s="6">
        <v>1.1215156414986212</v>
      </c>
      <c r="BD972" s="6">
        <v>0.89860804482637513</v>
      </c>
      <c r="BE972" s="6">
        <v>1.6247605932672444</v>
      </c>
      <c r="BF972" s="6">
        <v>1.1067199554659113</v>
      </c>
      <c r="BG972" s="6">
        <v>0.80119180653372479</v>
      </c>
      <c r="BH972" s="6">
        <v>0.96775601899138219</v>
      </c>
      <c r="BI972" s="6">
        <v>0.9701125107800922</v>
      </c>
      <c r="BL972" s="8">
        <f>IF(BL$1&lt;=cockpit!$C$15,1/(1+EXP(-(AP972+T$14))),0)</f>
        <v>0.68345658691600097</v>
      </c>
      <c r="BM972" s="8">
        <f>IF(BM$1&lt;=cockpit!$C$15,1/(1+EXP(-(AQ972+U$14))),0)</f>
        <v>0.80114524309787782</v>
      </c>
      <c r="BN972" s="8">
        <f>IF(BN$1&lt;=cockpit!$C$15,1/(1+EXP(-(AR972+V$14))),0)</f>
        <v>0.78165584754292972</v>
      </c>
      <c r="BO972" s="8">
        <f>IF(BO$1&lt;=cockpit!$C$15,1/(1+EXP(-(AS972+W$14))),0)</f>
        <v>0.81377105138711237</v>
      </c>
      <c r="BP972" s="8">
        <f>IF(BP$1&lt;=cockpit!$C$15,1/(1+EXP(-(AT972+X$14))),0)</f>
        <v>0.82536074336118836</v>
      </c>
      <c r="BQ972" s="8">
        <f>IF(BQ$1&lt;=cockpit!$C$15,1/(1+EXP(-(AU972+Y$14))),0)</f>
        <v>0.84542082849512112</v>
      </c>
      <c r="BR972" s="8">
        <f>IF(BR$1&lt;=cockpit!$C$15,1/(1+EXP(-(AV972+Z$14))),0)</f>
        <v>0.8334698808881752</v>
      </c>
      <c r="BS972" s="8">
        <f>IF(BS$1&lt;=cockpit!$C$15,1/(1+EXP(-(AW972+AA$14))),0)</f>
        <v>0.82565691747575309</v>
      </c>
      <c r="BT972" s="8">
        <f>IF(BT$1&lt;=cockpit!$C$15,1/(1+EXP(-(AX972+AB$14))),0)</f>
        <v>0.70579245546351699</v>
      </c>
      <c r="BU972" s="8">
        <f>IF(BU$1&lt;=cockpit!$C$15,1/(1+EXP(-(AY972+AC$14))),0)</f>
        <v>0.72803062742041302</v>
      </c>
      <c r="BV972" s="8">
        <f>IF(BV$1&lt;=cockpit!$C$15,1/(1+EXP(-(AZ972+AD$14))),0)</f>
        <v>0.79026752408516709</v>
      </c>
      <c r="BW972" s="8">
        <f>IF(BW$1&lt;=cockpit!$C$15,1/(1+EXP(-(BA972+AE$14))),0)</f>
        <v>0.83680248181309014</v>
      </c>
      <c r="BX972" s="8">
        <f>IF(BX$1&lt;=cockpit!$C$15,1/(1+EXP(-(BB972+AF$14))),0)</f>
        <v>0.85426282912059248</v>
      </c>
      <c r="BY972" s="8">
        <f>IF(BY$1&lt;=cockpit!$C$15,1/(1+EXP(-(BC972+AG$14))),0)</f>
        <v>0.74893100114169631</v>
      </c>
      <c r="BZ972" s="8">
        <f>IF(BZ$1&lt;=cockpit!$C$15,1/(1+EXP(-(BD972+AH$14))),0)</f>
        <v>0.76908156748951717</v>
      </c>
      <c r="CA972" s="8">
        <f>IF(CA$1&lt;=cockpit!$C$15,1/(1+EXP(-(BE972+AI$14))),0)</f>
        <v>0.93059162670571194</v>
      </c>
      <c r="CB972" s="8">
        <f>IF(CB$1&lt;=cockpit!$C$15,1/(1+EXP(-(BF972+AJ$14))),0)</f>
        <v>0.82049786739688679</v>
      </c>
      <c r="CC972" s="8">
        <f>IF(CC$1&lt;=cockpit!$C$15,1/(1+EXP(-(BG972+AK$14))),0)</f>
        <v>0.72881565047362518</v>
      </c>
      <c r="CD972" s="8">
        <f>IF(CD$1&lt;=cockpit!$C$15,1/(1+EXP(-(BH972+AL$14))),0)</f>
        <v>0.86975237400595073</v>
      </c>
      <c r="CE972" s="8">
        <f>IF(CE$1&lt;=cockpit!$C$15,1/(1+EXP(-(BI972+AM$14))),0)</f>
        <v>0.81932260177787664</v>
      </c>
      <c r="CH972" s="6">
        <v>5.4214348828024503</v>
      </c>
      <c r="CK972" s="9">
        <f t="shared" si="346"/>
        <v>5.4214348828024503</v>
      </c>
      <c r="CM972" s="9">
        <f t="shared" si="347"/>
        <v>0.17760736044271505</v>
      </c>
      <c r="CP972">
        <f t="shared" si="348"/>
        <v>0.42143488280245034</v>
      </c>
      <c r="CV972">
        <v>-3.3047152531766183E-2</v>
      </c>
      <c r="CW972">
        <v>0.17285768217595276</v>
      </c>
      <c r="CX972">
        <v>7.1336035174812355E-3</v>
      </c>
      <c r="CY972">
        <v>0.11286122666736539</v>
      </c>
      <c r="CZ972">
        <v>0.13490150765078099</v>
      </c>
      <c r="DA972">
        <v>0.31775935579012921</v>
      </c>
      <c r="DB972">
        <v>5.596500712331841E-3</v>
      </c>
      <c r="DC972">
        <v>0.26494814272403094</v>
      </c>
      <c r="DD972">
        <v>0.11473870340909995</v>
      </c>
      <c r="DE972">
        <v>0.24907282817822438</v>
      </c>
      <c r="DF972">
        <v>0.30698842830905038</v>
      </c>
      <c r="DG972">
        <v>8.3870340934306675E-2</v>
      </c>
      <c r="DH972">
        <v>-4.327017761482177E-2</v>
      </c>
      <c r="DI972">
        <v>0.20961572461729613</v>
      </c>
      <c r="DJ972">
        <v>5.8065484149601353E-2</v>
      </c>
      <c r="DK972">
        <v>-7.6023704549349633E-2</v>
      </c>
      <c r="DL972">
        <v>0.27944080361075485</v>
      </c>
      <c r="DM972">
        <v>0.25069898585812012</v>
      </c>
      <c r="DN972">
        <v>0.16748325989545126</v>
      </c>
      <c r="DO972">
        <v>-8.9256767919149056E-3</v>
      </c>
      <c r="DR972">
        <f t="shared" si="349"/>
        <v>-1.7610401071055562E-2</v>
      </c>
      <c r="DS972">
        <f t="shared" si="338"/>
        <v>6.1911796358477676E-2</v>
      </c>
      <c r="DT972">
        <f t="shared" si="339"/>
        <v>2.7750726089333932E-3</v>
      </c>
      <c r="DU972">
        <f t="shared" si="340"/>
        <v>3.8121889984443193E-2</v>
      </c>
      <c r="DV972">
        <f t="shared" si="341"/>
        <v>4.3003854492012376E-2</v>
      </c>
      <c r="DW972">
        <f t="shared" si="342"/>
        <v>9.0645184994325362E-2</v>
      </c>
      <c r="DX972">
        <f t="shared" si="343"/>
        <v>1.7087681324956493E-3</v>
      </c>
      <c r="DY972">
        <f t="shared" si="344"/>
        <v>8.4330517789160675E-2</v>
      </c>
      <c r="DZ972">
        <f t="shared" si="345"/>
        <v>5.758242260245678E-2</v>
      </c>
      <c r="EA972">
        <f t="shared" si="327"/>
        <v>0.11705710714020498</v>
      </c>
      <c r="EB972">
        <f t="shared" si="328"/>
        <v>0.11526716788893979</v>
      </c>
      <c r="EC972">
        <f t="shared" si="329"/>
        <v>2.5141108130421419E-2</v>
      </c>
      <c r="ED972">
        <f t="shared" si="330"/>
        <v>-1.1693117260479974E-2</v>
      </c>
      <c r="EE972">
        <f t="shared" si="331"/>
        <v>9.2042758435351243E-2</v>
      </c>
      <c r="EF972">
        <f t="shared" si="332"/>
        <v>2.372053662971068E-2</v>
      </c>
      <c r="EG972">
        <f t="shared" si="333"/>
        <v>-1.0187117438421843E-2</v>
      </c>
      <c r="EH972">
        <f t="shared" si="334"/>
        <v>9.1316573873964482E-2</v>
      </c>
      <c r="EI972">
        <f t="shared" si="335"/>
        <v>0.11753464087166063</v>
      </c>
      <c r="EJ972">
        <f t="shared" si="336"/>
        <v>4.0787333593909375E-2</v>
      </c>
      <c r="EK972">
        <f t="shared" si="337"/>
        <v>-2.9339634509684786E-3</v>
      </c>
    </row>
    <row r="973" spans="1:141" x14ac:dyDescent="0.3">
      <c r="A973" s="6">
        <f>('Base original'!A973-MIN('Base original'!A:A))/(MAX('Base original'!A:A)-MIN('Base original'!A:A))</f>
        <v>0.2035398230088496</v>
      </c>
      <c r="B973" s="6">
        <f>('Base original'!B973-MIN('Base original'!B:B))/(MAX('Base original'!B:B)-MIN('Base original'!B:B))</f>
        <v>0.28767123287671237</v>
      </c>
      <c r="C973" s="6">
        <f>('Base original'!C973-MIN('Base original'!C:C))/(MAX('Base original'!C:C)-MIN('Base original'!C:C))</f>
        <v>0.3</v>
      </c>
      <c r="D973" s="6">
        <f>('Base original'!D973-MIN('Base original'!D:D))/(MAX('Base original'!D:D)-MIN('Base original'!D:D))</f>
        <v>8.9041095890410982E-2</v>
      </c>
      <c r="E973" s="6">
        <f>('Base original'!E973-MIN('Base original'!E:E))/(MAX('Base original'!E:E)-MIN('Base original'!E:E))</f>
        <v>0.12687813021702837</v>
      </c>
      <c r="F973" s="6">
        <f>('Base original'!F973-MIN('Base original'!F:F))/(MAX('Base original'!F:F)-MIN('Base original'!F:F))</f>
        <v>0.11940298507462686</v>
      </c>
      <c r="G973" s="6">
        <f>('Base original'!G973-MIN('Base original'!G:G))/(MAX('Base original'!G:G)-MIN('Base original'!G:G))</f>
        <v>0.34982332155477031</v>
      </c>
      <c r="H973" s="6">
        <f>('Base original'!H973-MIN('Base original'!H:H))/(MAX('Base original'!H:H)-MIN('Base original'!H:H))</f>
        <v>0.52716593245227472</v>
      </c>
      <c r="I973" s="6">
        <f>('Base original'!I973-MIN('Base original'!I:I))/(MAX('Base original'!I:I)-MIN('Base original'!I:I))</f>
        <v>0.40157480314960625</v>
      </c>
      <c r="J973" s="6">
        <f>('Base original'!J973-MIN('Base original'!J:J))/(MAX('Base original'!J:J)-MIN('Base original'!J:J))</f>
        <v>0.50898203592814362</v>
      </c>
      <c r="K973" s="6">
        <f>('Base original'!K973-MIN('Base original'!K:K))/(MAX('Base original'!K:K)-MIN('Base original'!K:K))</f>
        <v>0.32307692307692304</v>
      </c>
      <c r="L973" s="6">
        <f>'Base original'!L973</f>
        <v>6</v>
      </c>
      <c r="M973">
        <v>1367</v>
      </c>
      <c r="O973">
        <v>0.66117773641421784</v>
      </c>
      <c r="P973" t="str">
        <f>IF(O973&lt;=cockpit!C$11,"treino","teste")</f>
        <v>treino</v>
      </c>
      <c r="AP973" s="6">
        <v>1.3513854841978308</v>
      </c>
      <c r="AQ973" s="6">
        <v>1.723013338391375</v>
      </c>
      <c r="AR973" s="6">
        <v>1.5808401409098314</v>
      </c>
      <c r="AS973" s="6">
        <v>1.9041261438430974</v>
      </c>
      <c r="AT973" s="6">
        <v>1.9373236134864884</v>
      </c>
      <c r="AU973" s="6">
        <v>1.6477039527322814</v>
      </c>
      <c r="AV973" s="6">
        <v>1.7660539296925382</v>
      </c>
      <c r="AW973" s="6">
        <v>1.9043804824640087</v>
      </c>
      <c r="AX973" s="6">
        <v>1.0257606334721765</v>
      </c>
      <c r="AY973" s="6">
        <v>1.1450704030838397</v>
      </c>
      <c r="AZ973" s="6">
        <v>1.083400490000108</v>
      </c>
      <c r="BA973" s="6">
        <v>1.7368897167910653</v>
      </c>
      <c r="BB973" s="6">
        <v>1.3870649164922879</v>
      </c>
      <c r="BC973" s="6">
        <v>1.5417231807383542</v>
      </c>
      <c r="BD973" s="6">
        <v>1.1716844958099544</v>
      </c>
      <c r="BE973" s="6">
        <v>2.0651760786671218</v>
      </c>
      <c r="BF973" s="6">
        <v>1.2823880611847782</v>
      </c>
      <c r="BG973" s="6">
        <v>1.2283691984365679</v>
      </c>
      <c r="BH973" s="6">
        <v>1.4272166859387447</v>
      </c>
      <c r="BI973" s="6">
        <v>1.3700222002834872</v>
      </c>
      <c r="BL973" s="8">
        <f>IF(BL$1&lt;=cockpit!$C$15,1/(1+EXP(-(AP973+T$14))),0)</f>
        <v>0.81899065388883208</v>
      </c>
      <c r="BM973" s="8">
        <f>IF(BM$1&lt;=cockpit!$C$15,1/(1+EXP(-(AQ973+U$14))),0)</f>
        <v>0.86325192220722835</v>
      </c>
      <c r="BN973" s="8">
        <f>IF(BN$1&lt;=cockpit!$C$15,1/(1+EXP(-(AR973+V$14))),0)</f>
        <v>0.84976683511323658</v>
      </c>
      <c r="BO973" s="8">
        <f>IF(BO$1&lt;=cockpit!$C$15,1/(1+EXP(-(AS973+W$14))),0)</f>
        <v>0.87786746880148669</v>
      </c>
      <c r="BP973" s="8">
        <f>IF(BP$1&lt;=cockpit!$C$15,1/(1+EXP(-(AT973+X$14))),0)</f>
        <v>0.88542556078970003</v>
      </c>
      <c r="BQ973" s="8">
        <f>IF(BQ$1&lt;=cockpit!$C$15,1/(1+EXP(-(AU973+Y$14))),0)</f>
        <v>0.89047224089672816</v>
      </c>
      <c r="BR973" s="8">
        <f>IF(BR$1&lt;=cockpit!$C$15,1/(1+EXP(-(AV973+Z$14))),0)</f>
        <v>0.89683747351376952</v>
      </c>
      <c r="BS973" s="8">
        <f>IF(BS$1&lt;=cockpit!$C$15,1/(1+EXP(-(AW973+AA$14))),0)</f>
        <v>0.88217037105403751</v>
      </c>
      <c r="BT973" s="8">
        <f>IF(BT$1&lt;=cockpit!$C$15,1/(1+EXP(-(AX973+AB$14))),0)</f>
        <v>0.75393649670339102</v>
      </c>
      <c r="BU973" s="8">
        <f>IF(BU$1&lt;=cockpit!$C$15,1/(1+EXP(-(AY973+AC$14))),0)</f>
        <v>0.76596099187532718</v>
      </c>
      <c r="BV973" s="8">
        <f>IF(BV$1&lt;=cockpit!$C$15,1/(1+EXP(-(AZ973+AD$14))),0)</f>
        <v>0.81130606345526879</v>
      </c>
      <c r="BW973" s="8">
        <f>IF(BW$1&lt;=cockpit!$C$15,1/(1+EXP(-(BA973+AE$14))),0)</f>
        <v>0.89689188440004153</v>
      </c>
      <c r="BX973" s="8">
        <f>IF(BX$1&lt;=cockpit!$C$15,1/(1+EXP(-(BB973+AF$14))),0)</f>
        <v>0.89256564550995365</v>
      </c>
      <c r="BY973" s="8">
        <f>IF(BY$1&lt;=cockpit!$C$15,1/(1+EXP(-(BC973+AG$14))),0)</f>
        <v>0.81952410664513575</v>
      </c>
      <c r="BZ973" s="8">
        <f>IF(BZ$1&lt;=cockpit!$C$15,1/(1+EXP(-(BD973+AH$14))),0)</f>
        <v>0.81399928082723028</v>
      </c>
      <c r="CA973" s="8">
        <f>IF(CA$1&lt;=cockpit!$C$15,1/(1+EXP(-(BE973+AI$14))),0)</f>
        <v>0.95418423450846601</v>
      </c>
      <c r="CB973" s="8">
        <f>IF(CB$1&lt;=cockpit!$C$15,1/(1+EXP(-(BF973+AJ$14))),0)</f>
        <v>0.84493198795717361</v>
      </c>
      <c r="CC973" s="8">
        <f>IF(CC$1&lt;=cockpit!$C$15,1/(1+EXP(-(BG973+AK$14))),0)</f>
        <v>0.804679044732732</v>
      </c>
      <c r="CD973" s="8">
        <f>IF(CD$1&lt;=cockpit!$C$15,1/(1+EXP(-(BH973+AL$14))),0)</f>
        <v>0.91358631116739841</v>
      </c>
      <c r="CE973" s="8">
        <f>IF(CE$1&lt;=cockpit!$C$15,1/(1+EXP(-(BI973+AM$14))),0)</f>
        <v>0.87120715036515806</v>
      </c>
      <c r="CH973" s="6">
        <v>5.7177369950857155</v>
      </c>
      <c r="CK973" s="9">
        <f t="shared" si="346"/>
        <v>5.7177369950857155</v>
      </c>
      <c r="CM973" s="9">
        <f t="shared" si="347"/>
        <v>7.9672403943241377E-2</v>
      </c>
      <c r="CP973">
        <f t="shared" si="348"/>
        <v>-0.28226300491428447</v>
      </c>
      <c r="CV973">
        <v>2.2133878703746425E-2</v>
      </c>
      <c r="CW973">
        <v>-0.11577430057296408</v>
      </c>
      <c r="CX973">
        <v>-4.7778493116698772E-3</v>
      </c>
      <c r="CY973">
        <v>-7.5590679076216014E-2</v>
      </c>
      <c r="CZ973">
        <v>-9.0352522942022076E-2</v>
      </c>
      <c r="DA973">
        <v>-0.21282460058483704</v>
      </c>
      <c r="DB973">
        <v>-3.7483492053698936E-3</v>
      </c>
      <c r="DC973">
        <v>-0.17745341442654036</v>
      </c>
      <c r="DD973">
        <v>-7.6848150273793853E-2</v>
      </c>
      <c r="DE973">
        <v>-0.16682065911720043</v>
      </c>
      <c r="DF973">
        <v>-0.20561059320057343</v>
      </c>
      <c r="DG973">
        <v>-5.6173552359689183E-2</v>
      </c>
      <c r="DH973">
        <v>2.8980919366514733E-2</v>
      </c>
      <c r="DI973">
        <v>-0.14039360936217962</v>
      </c>
      <c r="DJ973">
        <v>-3.8890321391720203E-2</v>
      </c>
      <c r="DK973">
        <v>5.091813745487709E-2</v>
      </c>
      <c r="DL973">
        <v>-0.18716011450767239</v>
      </c>
      <c r="DM973">
        <v>-0.16790980520339893</v>
      </c>
      <c r="DN973">
        <v>-0.11217469208188496</v>
      </c>
      <c r="DO973">
        <v>5.9781201200674403E-3</v>
      </c>
      <c r="DR973">
        <f t="shared" si="349"/>
        <v>7.2876749346111446E-3</v>
      </c>
      <c r="DS973">
        <f t="shared" si="338"/>
        <v>-2.9498842443415555E-2</v>
      </c>
      <c r="DT973">
        <f t="shared" si="339"/>
        <v>-1.3277467696158208E-3</v>
      </c>
      <c r="DU973">
        <f t="shared" si="340"/>
        <v>-1.7336624524017401E-2</v>
      </c>
      <c r="DV973">
        <f t="shared" si="341"/>
        <v>-1.9518094428639679E-2</v>
      </c>
      <c r="DW973">
        <f t="shared" si="342"/>
        <v>-4.4067289024459486E-2</v>
      </c>
      <c r="DX973">
        <f t="shared" si="343"/>
        <v>-7.3348651618408559E-4</v>
      </c>
      <c r="DY973">
        <f t="shared" si="344"/>
        <v>-3.9354808431217213E-2</v>
      </c>
      <c r="DZ973">
        <f t="shared" si="345"/>
        <v>-3.3166106170042613E-2</v>
      </c>
      <c r="EA973">
        <f t="shared" si="327"/>
        <v>-6.8947605479545898E-2</v>
      </c>
      <c r="EB973">
        <f t="shared" si="328"/>
        <v>-7.0274096690259108E-2</v>
      </c>
      <c r="EC973">
        <f t="shared" si="329"/>
        <v>-1.0986701300243745E-2</v>
      </c>
      <c r="ED973">
        <f t="shared" si="330"/>
        <v>5.8925908854760784E-3</v>
      </c>
      <c r="EE973">
        <f t="shared" si="331"/>
        <v>-4.6102486944127469E-2</v>
      </c>
      <c r="EF973">
        <f t="shared" si="332"/>
        <v>-1.3121795532136174E-2</v>
      </c>
      <c r="EG973">
        <f t="shared" si="333"/>
        <v>4.5588254234391048E-3</v>
      </c>
      <c r="EH973">
        <f t="shared" si="334"/>
        <v>-5.3544625130109026E-2</v>
      </c>
      <c r="EI973">
        <f t="shared" si="335"/>
        <v>-5.9186801763307498E-2</v>
      </c>
      <c r="EJ973">
        <f t="shared" si="336"/>
        <v>-1.8549212921077883E-2</v>
      </c>
      <c r="EK973">
        <f t="shared" si="337"/>
        <v>1.440715597398531E-3</v>
      </c>
    </row>
    <row r="974" spans="1:141" x14ac:dyDescent="0.3">
      <c r="A974" s="6">
        <f>('Base original'!A974-MIN('Base original'!A:A))/(MAX('Base original'!A:A)-MIN('Base original'!A:A))</f>
        <v>0.30088495575221241</v>
      </c>
      <c r="B974" s="6">
        <f>('Base original'!B974-MIN('Base original'!B:B))/(MAX('Base original'!B:B)-MIN('Base original'!B:B))</f>
        <v>0.4452054794520548</v>
      </c>
      <c r="C974" s="6">
        <f>('Base original'!C974-MIN('Base original'!C:C))/(MAX('Base original'!C:C)-MIN('Base original'!C:C))</f>
        <v>0.32</v>
      </c>
      <c r="D974" s="6">
        <f>('Base original'!D974-MIN('Base original'!D:D))/(MAX('Base original'!D:D)-MIN('Base original'!D:D))</f>
        <v>8.2191780821917818E-2</v>
      </c>
      <c r="E974" s="6">
        <f>('Base original'!E974-MIN('Base original'!E:E))/(MAX('Base original'!E:E)-MIN('Base original'!E:E))</f>
        <v>0.11185308848080135</v>
      </c>
      <c r="F974" s="6">
        <f>('Base original'!F974-MIN('Base original'!F:F))/(MAX('Base original'!F:F)-MIN('Base original'!F:F))</f>
        <v>0.22388059701492538</v>
      </c>
      <c r="G974" s="6">
        <f>('Base original'!G974-MIN('Base original'!G:G))/(MAX('Base original'!G:G)-MIN('Base original'!G:G))</f>
        <v>0.24028268551236748</v>
      </c>
      <c r="H974" s="6">
        <f>('Base original'!H974-MIN('Base original'!H:H))/(MAX('Base original'!H:H)-MIN('Base original'!H:H))</f>
        <v>0.47650513950073509</v>
      </c>
      <c r="I974" s="6">
        <f>('Base original'!I974-MIN('Base original'!I:I))/(MAX('Base original'!I:I)-MIN('Base original'!I:I))</f>
        <v>0.41732283464566927</v>
      </c>
      <c r="J974" s="6">
        <f>('Base original'!J974-MIN('Base original'!J:J))/(MAX('Base original'!J:J)-MIN('Base original'!J:J))</f>
        <v>0.10179640718562874</v>
      </c>
      <c r="K974" s="6">
        <f>('Base original'!K974-MIN('Base original'!K:K))/(MAX('Base original'!K:K)-MIN('Base original'!K:K))</f>
        <v>0.21538461538461545</v>
      </c>
      <c r="L974" s="6">
        <f>'Base original'!L974</f>
        <v>6</v>
      </c>
      <c r="M974">
        <v>1368</v>
      </c>
      <c r="O974">
        <v>0.14818677288648641</v>
      </c>
      <c r="P974" t="str">
        <f>IF(O974&lt;=cockpit!C$11,"treino","teste")</f>
        <v>treino</v>
      </c>
      <c r="AP974" s="6">
        <v>0.94735826513638899</v>
      </c>
      <c r="AQ974" s="6">
        <v>1.6614623891566314</v>
      </c>
      <c r="AR974" s="6">
        <v>1.3939156609196264</v>
      </c>
      <c r="AS974" s="6">
        <v>1.8243589077065538</v>
      </c>
      <c r="AT974" s="6">
        <v>1.85143680097219</v>
      </c>
      <c r="AU974" s="6">
        <v>1.4982745481958615</v>
      </c>
      <c r="AV974" s="6">
        <v>1.449234687996191</v>
      </c>
      <c r="AW974" s="6">
        <v>1.8628909174784891</v>
      </c>
      <c r="AX974" s="6">
        <v>1.0354396351401229</v>
      </c>
      <c r="AY974" s="6">
        <v>1.2235588352489826</v>
      </c>
      <c r="AZ974" s="6">
        <v>1.2551375794246971</v>
      </c>
      <c r="BA974" s="6">
        <v>1.5344960195328825</v>
      </c>
      <c r="BB974" s="6">
        <v>1.2449420916985972</v>
      </c>
      <c r="BC974" s="6">
        <v>1.368233091374973</v>
      </c>
      <c r="BD974" s="6">
        <v>1.1821382568471499</v>
      </c>
      <c r="BE974" s="6">
        <v>1.8353746363914127</v>
      </c>
      <c r="BF974" s="6">
        <v>1.3480551810063985</v>
      </c>
      <c r="BG974" s="6">
        <v>1.1340440842194033</v>
      </c>
      <c r="BH974" s="6">
        <v>1.2733451820123811</v>
      </c>
      <c r="BI974" s="6">
        <v>1.2739111194575052</v>
      </c>
      <c r="BL974" s="8">
        <f>IF(BL$1&lt;=cockpit!$C$15,1/(1+EXP(-(AP974+T$14))),0)</f>
        <v>0.75128862050994738</v>
      </c>
      <c r="BM974" s="8">
        <f>IF(BM$1&lt;=cockpit!$C$15,1/(1+EXP(-(AQ974+U$14))),0)</f>
        <v>0.85582218084588191</v>
      </c>
      <c r="BN974" s="8">
        <f>IF(BN$1&lt;=cockpit!$C$15,1/(1+EXP(-(AR974+V$14))),0)</f>
        <v>0.82431338971113788</v>
      </c>
      <c r="BO974" s="8">
        <f>IF(BO$1&lt;=cockpit!$C$15,1/(1+EXP(-(AS974+W$14))),0)</f>
        <v>0.86905415746929715</v>
      </c>
      <c r="BP974" s="8">
        <f>IF(BP$1&lt;=cockpit!$C$15,1/(1+EXP(-(AT974+X$14))),0)</f>
        <v>0.87642001432335404</v>
      </c>
      <c r="BQ974" s="8">
        <f>IF(BQ$1&lt;=cockpit!$C$15,1/(1+EXP(-(AU974+Y$14))),0)</f>
        <v>0.87502562991432931</v>
      </c>
      <c r="BR974" s="8">
        <f>IF(BR$1&lt;=cockpit!$C$15,1/(1+EXP(-(AV974+Z$14))),0)</f>
        <v>0.86362730142363608</v>
      </c>
      <c r="BS974" s="8">
        <f>IF(BS$1&lt;=cockpit!$C$15,1/(1+EXP(-(AW974+AA$14))),0)</f>
        <v>0.87778885961663078</v>
      </c>
      <c r="BT974" s="8">
        <f>IF(BT$1&lt;=cockpit!$C$15,1/(1+EXP(-(AX974+AB$14))),0)</f>
        <v>0.75572769237401805</v>
      </c>
      <c r="BU974" s="8">
        <f>IF(BU$1&lt;=cockpit!$C$15,1/(1+EXP(-(AY974+AC$14))),0)</f>
        <v>0.77973656666165558</v>
      </c>
      <c r="BV974" s="8">
        <f>IF(BV$1&lt;=cockpit!$C$15,1/(1+EXP(-(AZ974+AD$14))),0)</f>
        <v>0.83620472484257025</v>
      </c>
      <c r="BW974" s="8">
        <f>IF(BW$1&lt;=cockpit!$C$15,1/(1+EXP(-(BA974+AE$14))),0)</f>
        <v>0.87661555944633618</v>
      </c>
      <c r="BX974" s="8">
        <f>IF(BX$1&lt;=cockpit!$C$15,1/(1+EXP(-(BB974+AF$14))),0)</f>
        <v>0.87815755328322131</v>
      </c>
      <c r="BY974" s="8">
        <f>IF(BY$1&lt;=cockpit!$C$15,1/(1+EXP(-(BC974+AG$14))),0)</f>
        <v>0.79243015939279515</v>
      </c>
      <c r="BZ974" s="8">
        <f>IF(BZ$1&lt;=cockpit!$C$15,1/(1+EXP(-(BD974+AH$14))),0)</f>
        <v>0.81557683414140314</v>
      </c>
      <c r="CA974" s="8">
        <f>IF(CA$1&lt;=cockpit!$C$15,1/(1+EXP(-(BE974+AI$14))),0)</f>
        <v>0.94302214443686483</v>
      </c>
      <c r="CB974" s="8">
        <f>IF(CB$1&lt;=cockpit!$C$15,1/(1+EXP(-(BF974+AJ$14))),0)</f>
        <v>0.8533422989625653</v>
      </c>
      <c r="CC974" s="8">
        <f>IF(CC$1&lt;=cockpit!$C$15,1/(1+EXP(-(BG974+AK$14))),0)</f>
        <v>0.78942687899265118</v>
      </c>
      <c r="CD974" s="8">
        <f>IF(CD$1&lt;=cockpit!$C$15,1/(1+EXP(-(BH974+AL$14))),0)</f>
        <v>0.90064038024209647</v>
      </c>
      <c r="CE974" s="8">
        <f>IF(CE$1&lt;=cockpit!$C$15,1/(1+EXP(-(BI974+AM$14))),0)</f>
        <v>0.86003291830199624</v>
      </c>
      <c r="CH974" s="6">
        <v>5.7040430045626325</v>
      </c>
      <c r="CK974" s="9">
        <f t="shared" si="346"/>
        <v>5.7040430045626325</v>
      </c>
      <c r="CM974" s="9">
        <f t="shared" si="347"/>
        <v>8.7590543148313979E-2</v>
      </c>
      <c r="CP974">
        <f t="shared" si="348"/>
        <v>-0.29595699543736753</v>
      </c>
      <c r="CV974">
        <v>2.3207703894901805E-2</v>
      </c>
      <c r="CW974">
        <v>-0.12139109110966295</v>
      </c>
      <c r="CX974">
        <v>-5.0096466852385278E-3</v>
      </c>
      <c r="CY974">
        <v>-7.9257961096463256E-2</v>
      </c>
      <c r="CZ974">
        <v>-9.473597586133195E-2</v>
      </c>
      <c r="DA974">
        <v>-0.22314978671531394</v>
      </c>
      <c r="DB974">
        <v>-3.9302003782188781E-3</v>
      </c>
      <c r="DC974">
        <v>-0.18606256735532645</v>
      </c>
      <c r="DD974">
        <v>-8.057643851293228E-2</v>
      </c>
      <c r="DE974">
        <v>-0.17491396389052394</v>
      </c>
      <c r="DF974">
        <v>-0.21558579174134276</v>
      </c>
      <c r="DG974">
        <v>-5.889881241952271E-2</v>
      </c>
      <c r="DH974">
        <v>3.0386928755792665E-2</v>
      </c>
      <c r="DI974">
        <v>-0.14720480573802397</v>
      </c>
      <c r="DJ974">
        <v>-4.077708544972914E-2</v>
      </c>
      <c r="DK974">
        <v>5.3388431044970028E-2</v>
      </c>
      <c r="DL974">
        <v>-0.19624018801976975</v>
      </c>
      <c r="DM974">
        <v>-0.17605594990233431</v>
      </c>
      <c r="DN974">
        <v>-0.11761684760193114</v>
      </c>
      <c r="DO974">
        <v>6.2681486354760237E-3</v>
      </c>
      <c r="DR974">
        <f t="shared" si="349"/>
        <v>1.0108473031791864E-2</v>
      </c>
      <c r="DS974">
        <f t="shared" si="338"/>
        <v>-3.2480419387858228E-2</v>
      </c>
      <c r="DT974">
        <f t="shared" si="339"/>
        <v>-1.605629012061959E-3</v>
      </c>
      <c r="DU974">
        <f t="shared" si="340"/>
        <v>-1.9397979494817395E-2</v>
      </c>
      <c r="DV974">
        <f t="shared" si="341"/>
        <v>-2.1968132038369205E-2</v>
      </c>
      <c r="DW974">
        <f t="shared" si="342"/>
        <v>-5.2290722322463082E-2</v>
      </c>
      <c r="DX974">
        <f t="shared" si="343"/>
        <v>-9.9885211074678582E-4</v>
      </c>
      <c r="DY974">
        <f t="shared" si="344"/>
        <v>-4.2698887912549492E-2</v>
      </c>
      <c r="DZ974">
        <f t="shared" si="345"/>
        <v>-3.4557272843112302E-2</v>
      </c>
      <c r="EA974">
        <f t="shared" si="327"/>
        <v>-6.8568178065315122E-2</v>
      </c>
      <c r="EB974">
        <f t="shared" si="328"/>
        <v>-6.4839940197914073E-2</v>
      </c>
      <c r="EC974">
        <f t="shared" si="329"/>
        <v>-1.3637735000652238E-2</v>
      </c>
      <c r="ED974">
        <f t="shared" si="330"/>
        <v>6.9537238584671257E-3</v>
      </c>
      <c r="EE974">
        <f t="shared" si="331"/>
        <v>-5.4768201929930448E-2</v>
      </c>
      <c r="EF974">
        <f t="shared" si="332"/>
        <v>-1.3653572066241029E-2</v>
      </c>
      <c r="EG974">
        <f t="shared" si="333"/>
        <v>5.910592364268317E-3</v>
      </c>
      <c r="EH974">
        <f t="shared" si="334"/>
        <v>-5.3339441243118596E-2</v>
      </c>
      <c r="EI974">
        <f t="shared" si="335"/>
        <v>-6.6338797893701743E-2</v>
      </c>
      <c r="EJ974">
        <f t="shared" si="336"/>
        <v>-2.2211577701628349E-2</v>
      </c>
      <c r="EK974">
        <f t="shared" si="337"/>
        <v>1.6318709985729464E-3</v>
      </c>
    </row>
    <row r="975" spans="1:141" x14ac:dyDescent="0.3">
      <c r="A975" s="6">
        <f>('Base original'!A975-MIN('Base original'!A:A))/(MAX('Base original'!A:A)-MIN('Base original'!A:A))</f>
        <v>0.3628318584070796</v>
      </c>
      <c r="B975" s="6">
        <f>('Base original'!B975-MIN('Base original'!B:B))/(MAX('Base original'!B:B)-MIN('Base original'!B:B))</f>
        <v>0.45205479452054798</v>
      </c>
      <c r="C975" s="6">
        <f>('Base original'!C975-MIN('Base original'!C:C))/(MAX('Base original'!C:C)-MIN('Base original'!C:C))</f>
        <v>0.51</v>
      </c>
      <c r="D975" s="6">
        <f>('Base original'!D975-MIN('Base original'!D:D))/(MAX('Base original'!D:D)-MIN('Base original'!D:D))</f>
        <v>5.4794520547945202E-2</v>
      </c>
      <c r="E975" s="6">
        <f>('Base original'!E975-MIN('Base original'!E:E))/(MAX('Base original'!E:E)-MIN('Base original'!E:E))</f>
        <v>0.67278797996661099</v>
      </c>
      <c r="F975" s="6">
        <f>('Base original'!F975-MIN('Base original'!F:F))/(MAX('Base original'!F:F)-MIN('Base original'!F:F))</f>
        <v>0.16417910447761194</v>
      </c>
      <c r="G975" s="6">
        <f>('Base original'!G975-MIN('Base original'!G:G))/(MAX('Base original'!G:G)-MIN('Base original'!G:G))</f>
        <v>0.21201413427561838</v>
      </c>
      <c r="H975" s="6">
        <f>('Base original'!H975-MIN('Base original'!H:H))/(MAX('Base original'!H:H)-MIN('Base original'!H:H))</f>
        <v>0.45227606461086334</v>
      </c>
      <c r="I975" s="6">
        <f>('Base original'!I975-MIN('Base original'!I:I))/(MAX('Base original'!I:I)-MIN('Base original'!I:I))</f>
        <v>0.20472440944881881</v>
      </c>
      <c r="J975" s="6">
        <f>('Base original'!J975-MIN('Base original'!J:J))/(MAX('Base original'!J:J)-MIN('Base original'!J:J))</f>
        <v>0.50299401197604787</v>
      </c>
      <c r="K975" s="6">
        <f>('Base original'!K975-MIN('Base original'!K:K))/(MAX('Base original'!K:K)-MIN('Base original'!K:K))</f>
        <v>0.12307692307692292</v>
      </c>
      <c r="L975" s="6">
        <f>'Base original'!L975</f>
        <v>5</v>
      </c>
      <c r="M975">
        <v>1370</v>
      </c>
      <c r="O975">
        <v>0.57903882077506497</v>
      </c>
      <c r="P975" t="str">
        <f>IF(O975&lt;=cockpit!C$11,"treino","teste")</f>
        <v>treino</v>
      </c>
      <c r="AP975" s="6">
        <v>1.638785451704702</v>
      </c>
      <c r="AQ975" s="6">
        <v>2.2039094404317372</v>
      </c>
      <c r="AR975" s="6">
        <v>1.6696429931530836</v>
      </c>
      <c r="AS975" s="6">
        <v>2.4349862067616219</v>
      </c>
      <c r="AT975" s="6">
        <v>2.0236244651687354</v>
      </c>
      <c r="AU975" s="6">
        <v>1.7448612256882217</v>
      </c>
      <c r="AV975" s="6">
        <v>1.8346152701179081</v>
      </c>
      <c r="AW975" s="6">
        <v>2.2135988897069638</v>
      </c>
      <c r="AX975" s="6">
        <v>1.6349822060716244</v>
      </c>
      <c r="AY975" s="6">
        <v>1.3451285806939766</v>
      </c>
      <c r="AZ975" s="6">
        <v>1.3116092967508786</v>
      </c>
      <c r="BA975" s="6">
        <v>2.1521559962721635</v>
      </c>
      <c r="BB975" s="6">
        <v>1.4660735222089811</v>
      </c>
      <c r="BC975" s="6">
        <v>1.9622472502423671</v>
      </c>
      <c r="BD975" s="6">
        <v>1.579473977837498</v>
      </c>
      <c r="BE975" s="6">
        <v>2.2148632597632218</v>
      </c>
      <c r="BF975" s="6">
        <v>1.8085283443718323</v>
      </c>
      <c r="BG975" s="6">
        <v>1.5672200091836026</v>
      </c>
      <c r="BH975" s="6">
        <v>1.6492961229287255</v>
      </c>
      <c r="BI975" s="6">
        <v>1.6265482122750949</v>
      </c>
      <c r="BL975" s="8">
        <f>IF(BL$1&lt;=cockpit!$C$15,1/(1+EXP(-(AP975+T$14))),0)</f>
        <v>0.85777407978316256</v>
      </c>
      <c r="BM975" s="8">
        <f>IF(BM$1&lt;=cockpit!$C$15,1/(1+EXP(-(AQ975+U$14))),0)</f>
        <v>0.91080162368159634</v>
      </c>
      <c r="BN975" s="8">
        <f>IF(BN$1&lt;=cockpit!$C$15,1/(1+EXP(-(AR975+V$14))),0)</f>
        <v>0.86075516697126275</v>
      </c>
      <c r="BO975" s="8">
        <f>IF(BO$1&lt;=cockpit!$C$15,1/(1+EXP(-(AS975+W$14))),0)</f>
        <v>0.92436926786527751</v>
      </c>
      <c r="BP975" s="8">
        <f>IF(BP$1&lt;=cockpit!$C$15,1/(1+EXP(-(AT975+X$14))),0)</f>
        <v>0.89389361107097209</v>
      </c>
      <c r="BQ975" s="8">
        <f>IF(BQ$1&lt;=cockpit!$C$15,1/(1+EXP(-(AU975+Y$14))),0)</f>
        <v>0.89959486655168508</v>
      </c>
      <c r="BR975" s="8">
        <f>IF(BR$1&lt;=cockpit!$C$15,1/(1+EXP(-(AV975+Z$14))),0)</f>
        <v>0.9030104009811698</v>
      </c>
      <c r="BS975" s="8">
        <f>IF(BS$1&lt;=cockpit!$C$15,1/(1+EXP(-(AW975+AA$14))),0)</f>
        <v>0.91071234474423901</v>
      </c>
      <c r="BT975" s="8">
        <f>IF(BT$1&lt;=cockpit!$C$15,1/(1+EXP(-(AX975+AB$14))),0)</f>
        <v>0.84927679325493477</v>
      </c>
      <c r="BU975" s="8">
        <f>IF(BU$1&lt;=cockpit!$C$15,1/(1+EXP(-(AY975+AC$14))),0)</f>
        <v>0.79990514435726445</v>
      </c>
      <c r="BV975" s="8">
        <f>IF(BV$1&lt;=cockpit!$C$15,1/(1+EXP(-(AZ975+AD$14))),0)</f>
        <v>0.84379335689009549</v>
      </c>
      <c r="BW975" s="8">
        <f>IF(BW$1&lt;=cockpit!$C$15,1/(1+EXP(-(BA975+AE$14))),0)</f>
        <v>0.92945997723553997</v>
      </c>
      <c r="BX975" s="8">
        <f>IF(BX$1&lt;=cockpit!$C$15,1/(1+EXP(-(BB975+AF$14))),0)</f>
        <v>0.8999103320796128</v>
      </c>
      <c r="BY975" s="8">
        <f>IF(BY$1&lt;=cockpit!$C$15,1/(1+EXP(-(BC975+AG$14))),0)</f>
        <v>0.8736529434661251</v>
      </c>
      <c r="BZ975" s="8">
        <f>IF(BZ$1&lt;=cockpit!$C$15,1/(1+EXP(-(BD975+AH$14))),0)</f>
        <v>0.86806971902823471</v>
      </c>
      <c r="CA975" s="8">
        <f>IF(CA$1&lt;=cockpit!$C$15,1/(1+EXP(-(BE975+AI$14))),0)</f>
        <v>0.96030080620944724</v>
      </c>
      <c r="CB975" s="8">
        <f>IF(CB$1&lt;=cockpit!$C$15,1/(1+EXP(-(BF975+AJ$14))),0)</f>
        <v>0.90216655057193551</v>
      </c>
      <c r="CC975" s="8">
        <f>IF(CC$1&lt;=cockpit!$C$15,1/(1+EXP(-(BG975+AK$14))),0)</f>
        <v>0.85253836571410857</v>
      </c>
      <c r="CD975" s="8">
        <f>IF(CD$1&lt;=cockpit!$C$15,1/(1+EXP(-(BH975+AL$14))),0)</f>
        <v>0.92958364190567233</v>
      </c>
      <c r="CE975" s="8">
        <f>IF(CE$1&lt;=cockpit!$C$15,1/(1+EXP(-(BI975+AM$14))),0)</f>
        <v>0.89735733768872983</v>
      </c>
      <c r="CH975" s="6">
        <v>5.9553574292961038</v>
      </c>
      <c r="CK975" s="9">
        <f t="shared" si="346"/>
        <v>5.9553574292961038</v>
      </c>
      <c r="CM975" s="9">
        <f t="shared" si="347"/>
        <v>0.91270781771125997</v>
      </c>
      <c r="CP975">
        <f t="shared" si="348"/>
        <v>0.95535742929610379</v>
      </c>
      <c r="CV975">
        <v>-7.4915114948146858E-2</v>
      </c>
      <c r="CW975">
        <v>0.39185382514980788</v>
      </c>
      <c r="CX975">
        <v>1.6171279113772714E-2</v>
      </c>
      <c r="CY975">
        <v>0.25584690725917331</v>
      </c>
      <c r="CZ975">
        <v>0.30581037027689884</v>
      </c>
      <c r="DA975">
        <v>0.72033373047751614</v>
      </c>
      <c r="DB975">
        <v>1.2686796351628619E-2</v>
      </c>
      <c r="DC975">
        <v>0.60061515279991362</v>
      </c>
      <c r="DD975">
        <v>0.26010298910417695</v>
      </c>
      <c r="DE975">
        <v>0.56462715011514719</v>
      </c>
      <c r="DF975">
        <v>0.69591694390059256</v>
      </c>
      <c r="DG975">
        <v>0.19012700794097895</v>
      </c>
      <c r="DH975">
        <v>-9.8089852876890496E-2</v>
      </c>
      <c r="DI975">
        <v>0.47518121537246349</v>
      </c>
      <c r="DJ975">
        <v>0.13162956824815136</v>
      </c>
      <c r="DK975">
        <v>-0.17233934329512715</v>
      </c>
      <c r="DL975">
        <v>0.63346879594480476</v>
      </c>
      <c r="DM975">
        <v>0.5683135127872746</v>
      </c>
      <c r="DN975">
        <v>0.37967046192247295</v>
      </c>
      <c r="DO975">
        <v>-2.0233758482324993E-2</v>
      </c>
      <c r="DR975">
        <f t="shared" si="349"/>
        <v>-1.9794343467543121E-2</v>
      </c>
      <c r="DS975">
        <f t="shared" si="338"/>
        <v>6.6787723600922611E-2</v>
      </c>
      <c r="DT975">
        <f t="shared" si="339"/>
        <v>4.1899871918193339E-3</v>
      </c>
      <c r="DU975">
        <f t="shared" si="340"/>
        <v>3.7236331555811165E-2</v>
      </c>
      <c r="DV975">
        <f t="shared" si="341"/>
        <v>6.1453882006874308E-2</v>
      </c>
      <c r="DW975">
        <f t="shared" si="342"/>
        <v>0.13738858687881061</v>
      </c>
      <c r="DX975">
        <f t="shared" si="343"/>
        <v>2.3416301130063113E-3</v>
      </c>
      <c r="DY975">
        <f t="shared" si="344"/>
        <v>0.10246676200685294</v>
      </c>
      <c r="DZ975">
        <f t="shared" si="345"/>
        <v>7.2498227436687934E-2</v>
      </c>
      <c r="EA975">
        <f t="shared" ref="EA975:EA1038" si="350">DE975*(1-BU975^2)</f>
        <v>0.20335146187513586</v>
      </c>
      <c r="EB975">
        <f t="shared" ref="EB975:EB1038" si="351">DF975*(1-BV975^2)</f>
        <v>0.20043296730690033</v>
      </c>
      <c r="EC975">
        <f t="shared" ref="EC975:EC1038" si="352">DG975*(1-BW975^2)</f>
        <v>2.5877074944230104E-2</v>
      </c>
      <c r="ED975">
        <f t="shared" ref="ED975:ED1038" si="353">DH975*(1-BX975^2)</f>
        <v>-1.8652903181547227E-2</v>
      </c>
      <c r="EE975">
        <f t="shared" ref="EE975:EE1038" si="354">DI975*(1-BY975^2)</f>
        <v>0.11248990303912332</v>
      </c>
      <c r="EF975">
        <f t="shared" ref="EF975:EF1038" si="355">DJ975*(1-BZ975^2)</f>
        <v>3.2440760359962753E-2</v>
      </c>
      <c r="EG975">
        <f t="shared" ref="EG975:EG1038" si="356">DK975*(1-CA975^2)</f>
        <v>-1.3411854690697243E-2</v>
      </c>
      <c r="EH975">
        <f t="shared" ref="EH975:EH1038" si="357">DL975*(1-CB975^2)</f>
        <v>0.11788570183623469</v>
      </c>
      <c r="EI975">
        <f t="shared" ref="EI975:EI1038" si="358">DM975*(1-CC975^2)</f>
        <v>0.15525093917299795</v>
      </c>
      <c r="EJ975">
        <f t="shared" ref="EJ975:EJ1038" si="359">DN975*(1-CD975^2)</f>
        <v>5.1587440286506324E-2</v>
      </c>
      <c r="EK975">
        <f t="shared" ref="EK975:EK1038" si="360">DO975*(1-CE975^2)</f>
        <v>-3.9405205895910525E-3</v>
      </c>
    </row>
    <row r="976" spans="1:141" x14ac:dyDescent="0.3">
      <c r="A976" s="6">
        <f>('Base original'!A976-MIN('Base original'!A:A))/(MAX('Base original'!A:A)-MIN('Base original'!A:A))</f>
        <v>0.25663716814159293</v>
      </c>
      <c r="B976" s="6">
        <f>('Base original'!B976-MIN('Base original'!B:B))/(MAX('Base original'!B:B)-MIN('Base original'!B:B))</f>
        <v>0.31506849315068491</v>
      </c>
      <c r="C976" s="6">
        <f>('Base original'!C976-MIN('Base original'!C:C))/(MAX('Base original'!C:C)-MIN('Base original'!C:C))</f>
        <v>0.56000000000000005</v>
      </c>
      <c r="D976" s="6">
        <f>('Base original'!D976-MIN('Base original'!D:D))/(MAX('Base original'!D:D)-MIN('Base original'!D:D))</f>
        <v>0.15068493150684933</v>
      </c>
      <c r="E976" s="6">
        <f>('Base original'!E976-MIN('Base original'!E:E))/(MAX('Base original'!E:E)-MIN('Base original'!E:E))</f>
        <v>0.23539232053422368</v>
      </c>
      <c r="F976" s="6">
        <f>('Base original'!F976-MIN('Base original'!F:F))/(MAX('Base original'!F:F)-MIN('Base original'!F:F))</f>
        <v>5.9701492537313432E-2</v>
      </c>
      <c r="G976" s="6">
        <f>('Base original'!G976-MIN('Base original'!G:G))/(MAX('Base original'!G:G)-MIN('Base original'!G:G))</f>
        <v>2.8268551236749116E-2</v>
      </c>
      <c r="H976" s="6">
        <f>('Base original'!H976-MIN('Base original'!H:H))/(MAX('Base original'!H:H)-MIN('Base original'!H:H))</f>
        <v>0.34434654919236296</v>
      </c>
      <c r="I976" s="6">
        <f>('Base original'!I976-MIN('Base original'!I:I))/(MAX('Base original'!I:I)-MIN('Base original'!I:I))</f>
        <v>0.37007874015748027</v>
      </c>
      <c r="J976" s="6">
        <f>('Base original'!J976-MIN('Base original'!J:J))/(MAX('Base original'!J:J)-MIN('Base original'!J:J))</f>
        <v>0.41916167664670656</v>
      </c>
      <c r="K976" s="6">
        <f>('Base original'!K976-MIN('Base original'!K:K))/(MAX('Base original'!K:K)-MIN('Base original'!K:K))</f>
        <v>0.49230769230769222</v>
      </c>
      <c r="L976" s="6">
        <f>'Base original'!L976</f>
        <v>6</v>
      </c>
      <c r="M976">
        <v>1371</v>
      </c>
      <c r="O976">
        <v>0.81545713164072531</v>
      </c>
      <c r="P976" t="str">
        <f>IF(O976&lt;=cockpit!C$11,"treino","teste")</f>
        <v>teste</v>
      </c>
      <c r="AP976" s="6">
        <v>1.2547938298587726</v>
      </c>
      <c r="AQ976" s="6">
        <v>1.7256381663229683</v>
      </c>
      <c r="AR976" s="6">
        <v>1.4846950583552732</v>
      </c>
      <c r="AS976" s="6">
        <v>1.9914836164516947</v>
      </c>
      <c r="AT976" s="6">
        <v>1.7825339917945267</v>
      </c>
      <c r="AU976" s="6">
        <v>1.5551874753333375</v>
      </c>
      <c r="AV976" s="6">
        <v>1.5923085293325601</v>
      </c>
      <c r="AW976" s="6">
        <v>1.9061922026697768</v>
      </c>
      <c r="AX976" s="6">
        <v>1.2919656970605149</v>
      </c>
      <c r="AY976" s="6">
        <v>0.94045263705490745</v>
      </c>
      <c r="AZ976" s="6">
        <v>1.1684396555192325</v>
      </c>
      <c r="BA976" s="6">
        <v>1.7511441537860097</v>
      </c>
      <c r="BB976" s="6">
        <v>1.2921431336666842</v>
      </c>
      <c r="BC976" s="6">
        <v>1.6566693967778476</v>
      </c>
      <c r="BD976" s="6">
        <v>1.3671080826135358</v>
      </c>
      <c r="BE976" s="6">
        <v>2.0292171227364011</v>
      </c>
      <c r="BF976" s="6">
        <v>1.3490425940643158</v>
      </c>
      <c r="BG976" s="6">
        <v>1.4657221161953307</v>
      </c>
      <c r="BH976" s="6">
        <v>1.3368818616421658</v>
      </c>
      <c r="BI976" s="6">
        <v>1.4706882350893613</v>
      </c>
      <c r="BL976" s="8">
        <f>IF(BL$1&lt;=cockpit!$C$15,1/(1+EXP(-(AP976+T$14))),0)</f>
        <v>0.80422804056879804</v>
      </c>
      <c r="BM976" s="8">
        <f>IF(BM$1&lt;=cockpit!$C$15,1/(1+EXP(-(AQ976+U$14))),0)</f>
        <v>0.86356148266703092</v>
      </c>
      <c r="BN976" s="8">
        <f>IF(BN$1&lt;=cockpit!$C$15,1/(1+EXP(-(AR976+V$14))),0)</f>
        <v>0.83707564069817708</v>
      </c>
      <c r="BO976" s="8">
        <f>IF(BO$1&lt;=cockpit!$C$15,1/(1+EXP(-(AS976+W$14))),0)</f>
        <v>0.88692873301036812</v>
      </c>
      <c r="BP976" s="8">
        <f>IF(BP$1&lt;=cockpit!$C$15,1/(1+EXP(-(AT976+X$14))),0)</f>
        <v>0.86876169107876533</v>
      </c>
      <c r="BQ976" s="8">
        <f>IF(BQ$1&lt;=cockpit!$C$15,1/(1+EXP(-(AU976+Y$14))),0)</f>
        <v>0.88111771469204447</v>
      </c>
      <c r="BR976" s="8">
        <f>IF(BR$1&lt;=cockpit!$C$15,1/(1+EXP(-(AV976+Z$14))),0)</f>
        <v>0.87961862288605308</v>
      </c>
      <c r="BS976" s="8">
        <f>IF(BS$1&lt;=cockpit!$C$15,1/(1+EXP(-(AW976+AA$14))),0)</f>
        <v>0.88235856142195868</v>
      </c>
      <c r="BT976" s="8">
        <f>IF(BT$1&lt;=cockpit!$C$15,1/(1+EXP(-(AX976+AB$14))),0)</f>
        <v>0.79994066523218699</v>
      </c>
      <c r="BU976" s="8">
        <f>IF(BU$1&lt;=cockpit!$C$15,1/(1+EXP(-(AY976+AC$14))),0)</f>
        <v>0.7273116852901107</v>
      </c>
      <c r="BV976" s="8">
        <f>IF(BV$1&lt;=cockpit!$C$15,1/(1+EXP(-(AZ976+AD$14))),0)</f>
        <v>0.82398139042731122</v>
      </c>
      <c r="BW976" s="8">
        <f>IF(BW$1&lt;=cockpit!$C$15,1/(1+EXP(-(BA976+AE$14))),0)</f>
        <v>0.89820265175482628</v>
      </c>
      <c r="BX976" s="8">
        <f>IF(BX$1&lt;=cockpit!$C$15,1/(1+EXP(-(BB976+AF$14))),0)</f>
        <v>0.88311844665897776</v>
      </c>
      <c r="BY976" s="8">
        <f>IF(BY$1&lt;=cockpit!$C$15,1/(1+EXP(-(BC976+AG$14))),0)</f>
        <v>0.83590546282897826</v>
      </c>
      <c r="BZ976" s="8">
        <f>IF(BZ$1&lt;=cockpit!$C$15,1/(1+EXP(-(BD976+AH$14))),0)</f>
        <v>0.84179335830451263</v>
      </c>
      <c r="CA976" s="8">
        <f>IF(CA$1&lt;=cockpit!$C$15,1/(1+EXP(-(BE976+AI$14))),0)</f>
        <v>0.95258630307652459</v>
      </c>
      <c r="CB976" s="8">
        <f>IF(CB$1&lt;=cockpit!$C$15,1/(1+EXP(-(BF976+AJ$14))),0)</f>
        <v>0.85346582982703534</v>
      </c>
      <c r="CC976" s="8">
        <f>IF(CC$1&lt;=cockpit!$C$15,1/(1+EXP(-(BG976+AK$14))),0)</f>
        <v>0.83931663554670177</v>
      </c>
      <c r="CD976" s="8">
        <f>IF(CD$1&lt;=cockpit!$C$15,1/(1+EXP(-(BH976+AL$14))),0)</f>
        <v>0.90618314759805385</v>
      </c>
      <c r="CE976" s="8">
        <f>IF(CE$1&lt;=cockpit!$C$15,1/(1+EXP(-(BI976+AM$14))),0)</f>
        <v>0.88208667661429374</v>
      </c>
      <c r="CH976" s="6">
        <v>5.7442389254603237</v>
      </c>
      <c r="CK976" s="9">
        <f t="shared" si="346"/>
        <v>5.7442389254603237</v>
      </c>
      <c r="CM976" s="9">
        <f t="shared" si="347"/>
        <v>6.5413727249689871E-2</v>
      </c>
      <c r="CP976">
        <f t="shared" si="348"/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0</v>
      </c>
      <c r="DB976">
        <v>0</v>
      </c>
      <c r="DC976">
        <v>0</v>
      </c>
      <c r="DD976">
        <v>0</v>
      </c>
      <c r="DE976">
        <v>0</v>
      </c>
      <c r="DF976">
        <v>0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0</v>
      </c>
      <c r="DR976">
        <f t="shared" si="349"/>
        <v>0</v>
      </c>
      <c r="DS976">
        <f t="shared" ref="DS976:DS1039" si="361">CW976*(1-BM976^2)</f>
        <v>0</v>
      </c>
      <c r="DT976">
        <f t="shared" ref="DT976:DT1039" si="362">CX976*(1-BN976^2)</f>
        <v>0</v>
      </c>
      <c r="DU976">
        <f t="shared" ref="DU976:DU1039" si="363">CY976*(1-BO976^2)</f>
        <v>0</v>
      </c>
      <c r="DV976">
        <f t="shared" ref="DV976:DV1039" si="364">CZ976*(1-BP976^2)</f>
        <v>0</v>
      </c>
      <c r="DW976">
        <f t="shared" ref="DW976:DW1039" si="365">DA976*(1-BQ976^2)</f>
        <v>0</v>
      </c>
      <c r="DX976">
        <f t="shared" ref="DX976:DX1039" si="366">DB976*(1-BR976^2)</f>
        <v>0</v>
      </c>
      <c r="DY976">
        <f t="shared" ref="DY976:DY1039" si="367">DC976*(1-BS976^2)</f>
        <v>0</v>
      </c>
      <c r="DZ976">
        <f t="shared" ref="DZ976:DZ1039" si="368">DD976*(1-BT976^2)</f>
        <v>0</v>
      </c>
      <c r="EA976">
        <f t="shared" si="350"/>
        <v>0</v>
      </c>
      <c r="EB976">
        <f t="shared" si="351"/>
        <v>0</v>
      </c>
      <c r="EC976">
        <f t="shared" si="352"/>
        <v>0</v>
      </c>
      <c r="ED976">
        <f t="shared" si="353"/>
        <v>0</v>
      </c>
      <c r="EE976">
        <f t="shared" si="354"/>
        <v>0</v>
      </c>
      <c r="EF976">
        <f t="shared" si="355"/>
        <v>0</v>
      </c>
      <c r="EG976">
        <f t="shared" si="356"/>
        <v>0</v>
      </c>
      <c r="EH976">
        <f t="shared" si="357"/>
        <v>0</v>
      </c>
      <c r="EI976">
        <f t="shared" si="358"/>
        <v>0</v>
      </c>
      <c r="EJ976">
        <f t="shared" si="359"/>
        <v>0</v>
      </c>
      <c r="EK976">
        <f t="shared" si="360"/>
        <v>0</v>
      </c>
    </row>
    <row r="977" spans="1:141" x14ac:dyDescent="0.3">
      <c r="A977" s="6">
        <f>('Base original'!A977-MIN('Base original'!A:A))/(MAX('Base original'!A:A)-MIN('Base original'!A:A))</f>
        <v>0.3628318584070796</v>
      </c>
      <c r="B977" s="6">
        <f>('Base original'!B977-MIN('Base original'!B:B))/(MAX('Base original'!B:B)-MIN('Base original'!B:B))</f>
        <v>0.45205479452054798</v>
      </c>
      <c r="C977" s="6">
        <f>('Base original'!C977-MIN('Base original'!C:C))/(MAX('Base original'!C:C)-MIN('Base original'!C:C))</f>
        <v>0.51</v>
      </c>
      <c r="D977" s="6">
        <f>('Base original'!D977-MIN('Base original'!D:D))/(MAX('Base original'!D:D)-MIN('Base original'!D:D))</f>
        <v>5.4794520547945202E-2</v>
      </c>
      <c r="E977" s="6">
        <f>('Base original'!E977-MIN('Base original'!E:E))/(MAX('Base original'!E:E)-MIN('Base original'!E:E))</f>
        <v>0.67278797996661099</v>
      </c>
      <c r="F977" s="6">
        <f>('Base original'!F977-MIN('Base original'!F:F))/(MAX('Base original'!F:F)-MIN('Base original'!F:F))</f>
        <v>0.16417910447761194</v>
      </c>
      <c r="G977" s="6">
        <f>('Base original'!G977-MIN('Base original'!G:G))/(MAX('Base original'!G:G)-MIN('Base original'!G:G))</f>
        <v>0.21201413427561838</v>
      </c>
      <c r="H977" s="6">
        <f>('Base original'!H977-MIN('Base original'!H:H))/(MAX('Base original'!H:H)-MIN('Base original'!H:H))</f>
        <v>0.45227606461086334</v>
      </c>
      <c r="I977" s="6">
        <f>('Base original'!I977-MIN('Base original'!I:I))/(MAX('Base original'!I:I)-MIN('Base original'!I:I))</f>
        <v>0.20472440944881881</v>
      </c>
      <c r="J977" s="6">
        <f>('Base original'!J977-MIN('Base original'!J:J))/(MAX('Base original'!J:J)-MIN('Base original'!J:J))</f>
        <v>0.50299401197604787</v>
      </c>
      <c r="K977" s="6">
        <f>('Base original'!K977-MIN('Base original'!K:K))/(MAX('Base original'!K:K)-MIN('Base original'!K:K))</f>
        <v>0.12307692307692292</v>
      </c>
      <c r="L977" s="6">
        <f>'Base original'!L977</f>
        <v>5</v>
      </c>
      <c r="M977">
        <v>1372</v>
      </c>
      <c r="O977">
        <v>0.685951843868987</v>
      </c>
      <c r="P977" t="str">
        <f>IF(O977&lt;=cockpit!C$11,"treino","teste")</f>
        <v>treino</v>
      </c>
      <c r="AP977" s="6">
        <v>1.638785451704702</v>
      </c>
      <c r="AQ977" s="6">
        <v>2.2039094404317372</v>
      </c>
      <c r="AR977" s="6">
        <v>1.6696429931530836</v>
      </c>
      <c r="AS977" s="6">
        <v>2.4349862067616219</v>
      </c>
      <c r="AT977" s="6">
        <v>2.0236244651687354</v>
      </c>
      <c r="AU977" s="6">
        <v>1.7448612256882217</v>
      </c>
      <c r="AV977" s="6">
        <v>1.8346152701179081</v>
      </c>
      <c r="AW977" s="6">
        <v>2.2135988897069638</v>
      </c>
      <c r="AX977" s="6">
        <v>1.6349822060716244</v>
      </c>
      <c r="AY977" s="6">
        <v>1.3451285806939766</v>
      </c>
      <c r="AZ977" s="6">
        <v>1.3116092967508786</v>
      </c>
      <c r="BA977" s="6">
        <v>2.1521559962721635</v>
      </c>
      <c r="BB977" s="6">
        <v>1.4660735222089811</v>
      </c>
      <c r="BC977" s="6">
        <v>1.9622472502423671</v>
      </c>
      <c r="BD977" s="6">
        <v>1.579473977837498</v>
      </c>
      <c r="BE977" s="6">
        <v>2.2148632597632218</v>
      </c>
      <c r="BF977" s="6">
        <v>1.8085283443718323</v>
      </c>
      <c r="BG977" s="6">
        <v>1.5672200091836026</v>
      </c>
      <c r="BH977" s="6">
        <v>1.6492961229287255</v>
      </c>
      <c r="BI977" s="6">
        <v>1.6265482122750949</v>
      </c>
      <c r="BL977" s="8">
        <f>IF(BL$1&lt;=cockpit!$C$15,1/(1+EXP(-(AP977+T$14))),0)</f>
        <v>0.85777407978316256</v>
      </c>
      <c r="BM977" s="8">
        <f>IF(BM$1&lt;=cockpit!$C$15,1/(1+EXP(-(AQ977+U$14))),0)</f>
        <v>0.91080162368159634</v>
      </c>
      <c r="BN977" s="8">
        <f>IF(BN$1&lt;=cockpit!$C$15,1/(1+EXP(-(AR977+V$14))),0)</f>
        <v>0.86075516697126275</v>
      </c>
      <c r="BO977" s="8">
        <f>IF(BO$1&lt;=cockpit!$C$15,1/(1+EXP(-(AS977+W$14))),0)</f>
        <v>0.92436926786527751</v>
      </c>
      <c r="BP977" s="8">
        <f>IF(BP$1&lt;=cockpit!$C$15,1/(1+EXP(-(AT977+X$14))),0)</f>
        <v>0.89389361107097209</v>
      </c>
      <c r="BQ977" s="8">
        <f>IF(BQ$1&lt;=cockpit!$C$15,1/(1+EXP(-(AU977+Y$14))),0)</f>
        <v>0.89959486655168508</v>
      </c>
      <c r="BR977" s="8">
        <f>IF(BR$1&lt;=cockpit!$C$15,1/(1+EXP(-(AV977+Z$14))),0)</f>
        <v>0.9030104009811698</v>
      </c>
      <c r="BS977" s="8">
        <f>IF(BS$1&lt;=cockpit!$C$15,1/(1+EXP(-(AW977+AA$14))),0)</f>
        <v>0.91071234474423901</v>
      </c>
      <c r="BT977" s="8">
        <f>IF(BT$1&lt;=cockpit!$C$15,1/(1+EXP(-(AX977+AB$14))),0)</f>
        <v>0.84927679325493477</v>
      </c>
      <c r="BU977" s="8">
        <f>IF(BU$1&lt;=cockpit!$C$15,1/(1+EXP(-(AY977+AC$14))),0)</f>
        <v>0.79990514435726445</v>
      </c>
      <c r="BV977" s="8">
        <f>IF(BV$1&lt;=cockpit!$C$15,1/(1+EXP(-(AZ977+AD$14))),0)</f>
        <v>0.84379335689009549</v>
      </c>
      <c r="BW977" s="8">
        <f>IF(BW$1&lt;=cockpit!$C$15,1/(1+EXP(-(BA977+AE$14))),0)</f>
        <v>0.92945997723553997</v>
      </c>
      <c r="BX977" s="8">
        <f>IF(BX$1&lt;=cockpit!$C$15,1/(1+EXP(-(BB977+AF$14))),0)</f>
        <v>0.8999103320796128</v>
      </c>
      <c r="BY977" s="8">
        <f>IF(BY$1&lt;=cockpit!$C$15,1/(1+EXP(-(BC977+AG$14))),0)</f>
        <v>0.8736529434661251</v>
      </c>
      <c r="BZ977" s="8">
        <f>IF(BZ$1&lt;=cockpit!$C$15,1/(1+EXP(-(BD977+AH$14))),0)</f>
        <v>0.86806971902823471</v>
      </c>
      <c r="CA977" s="8">
        <f>IF(CA$1&lt;=cockpit!$C$15,1/(1+EXP(-(BE977+AI$14))),0)</f>
        <v>0.96030080620944724</v>
      </c>
      <c r="CB977" s="8">
        <f>IF(CB$1&lt;=cockpit!$C$15,1/(1+EXP(-(BF977+AJ$14))),0)</f>
        <v>0.90216655057193551</v>
      </c>
      <c r="CC977" s="8">
        <f>IF(CC$1&lt;=cockpit!$C$15,1/(1+EXP(-(BG977+AK$14))),0)</f>
        <v>0.85253836571410857</v>
      </c>
      <c r="CD977" s="8">
        <f>IF(CD$1&lt;=cockpit!$C$15,1/(1+EXP(-(BH977+AL$14))),0)</f>
        <v>0.92958364190567233</v>
      </c>
      <c r="CE977" s="8">
        <f>IF(CE$1&lt;=cockpit!$C$15,1/(1+EXP(-(BI977+AM$14))),0)</f>
        <v>0.89735733768872983</v>
      </c>
      <c r="CH977" s="6">
        <v>5.9553574292961038</v>
      </c>
      <c r="CK977" s="9">
        <f t="shared" si="346"/>
        <v>5.9553574292961038</v>
      </c>
      <c r="CM977" s="9">
        <f t="shared" si="347"/>
        <v>0.91270781771125997</v>
      </c>
      <c r="CP977">
        <f t="shared" si="348"/>
        <v>0.95535742929610379</v>
      </c>
      <c r="CV977">
        <v>-7.4915114948146858E-2</v>
      </c>
      <c r="CW977">
        <v>0.39185382514980788</v>
      </c>
      <c r="CX977">
        <v>1.6171279113772714E-2</v>
      </c>
      <c r="CY977">
        <v>0.25584690725917331</v>
      </c>
      <c r="CZ977">
        <v>0.30581037027689884</v>
      </c>
      <c r="DA977">
        <v>0.72033373047751614</v>
      </c>
      <c r="DB977">
        <v>1.2686796351628619E-2</v>
      </c>
      <c r="DC977">
        <v>0.60061515279991362</v>
      </c>
      <c r="DD977">
        <v>0.26010298910417695</v>
      </c>
      <c r="DE977">
        <v>0.56462715011514719</v>
      </c>
      <c r="DF977">
        <v>0.69591694390059256</v>
      </c>
      <c r="DG977">
        <v>0.19012700794097895</v>
      </c>
      <c r="DH977">
        <v>-9.8089852876890496E-2</v>
      </c>
      <c r="DI977">
        <v>0.47518121537246349</v>
      </c>
      <c r="DJ977">
        <v>0.13162956824815136</v>
      </c>
      <c r="DK977">
        <v>-0.17233934329512715</v>
      </c>
      <c r="DL977">
        <v>0.63346879594480476</v>
      </c>
      <c r="DM977">
        <v>0.5683135127872746</v>
      </c>
      <c r="DN977">
        <v>0.37967046192247295</v>
      </c>
      <c r="DO977">
        <v>-2.0233758482324993E-2</v>
      </c>
      <c r="DR977">
        <f t="shared" si="349"/>
        <v>-1.9794343467543121E-2</v>
      </c>
      <c r="DS977">
        <f t="shared" si="361"/>
        <v>6.6787723600922611E-2</v>
      </c>
      <c r="DT977">
        <f t="shared" si="362"/>
        <v>4.1899871918193339E-3</v>
      </c>
      <c r="DU977">
        <f t="shared" si="363"/>
        <v>3.7236331555811165E-2</v>
      </c>
      <c r="DV977">
        <f t="shared" si="364"/>
        <v>6.1453882006874308E-2</v>
      </c>
      <c r="DW977">
        <f t="shared" si="365"/>
        <v>0.13738858687881061</v>
      </c>
      <c r="DX977">
        <f t="shared" si="366"/>
        <v>2.3416301130063113E-3</v>
      </c>
      <c r="DY977">
        <f t="shared" si="367"/>
        <v>0.10246676200685294</v>
      </c>
      <c r="DZ977">
        <f t="shared" si="368"/>
        <v>7.2498227436687934E-2</v>
      </c>
      <c r="EA977">
        <f t="shared" si="350"/>
        <v>0.20335146187513586</v>
      </c>
      <c r="EB977">
        <f t="shared" si="351"/>
        <v>0.20043296730690033</v>
      </c>
      <c r="EC977">
        <f t="shared" si="352"/>
        <v>2.5877074944230104E-2</v>
      </c>
      <c r="ED977">
        <f t="shared" si="353"/>
        <v>-1.8652903181547227E-2</v>
      </c>
      <c r="EE977">
        <f t="shared" si="354"/>
        <v>0.11248990303912332</v>
      </c>
      <c r="EF977">
        <f t="shared" si="355"/>
        <v>3.2440760359962753E-2</v>
      </c>
      <c r="EG977">
        <f t="shared" si="356"/>
        <v>-1.3411854690697243E-2</v>
      </c>
      <c r="EH977">
        <f t="shared" si="357"/>
        <v>0.11788570183623469</v>
      </c>
      <c r="EI977">
        <f t="shared" si="358"/>
        <v>0.15525093917299795</v>
      </c>
      <c r="EJ977">
        <f t="shared" si="359"/>
        <v>5.1587440286506324E-2</v>
      </c>
      <c r="EK977">
        <f t="shared" si="360"/>
        <v>-3.9405205895910525E-3</v>
      </c>
    </row>
    <row r="978" spans="1:141" x14ac:dyDescent="0.3">
      <c r="A978" s="6">
        <f>('Base original'!A978-MIN('Base original'!A:A))/(MAX('Base original'!A:A)-MIN('Base original'!A:A))</f>
        <v>0.31858407079646012</v>
      </c>
      <c r="B978" s="6">
        <f>('Base original'!B978-MIN('Base original'!B:B))/(MAX('Base original'!B:B)-MIN('Base original'!B:B))</f>
        <v>0.52397260273972601</v>
      </c>
      <c r="C978" s="6">
        <f>('Base original'!C978-MIN('Base original'!C:C))/(MAX('Base original'!C:C)-MIN('Base original'!C:C))</f>
        <v>0.2</v>
      </c>
      <c r="D978" s="6">
        <f>('Base original'!D978-MIN('Base original'!D:D))/(MAX('Base original'!D:D)-MIN('Base original'!D:D))</f>
        <v>3.4246575342465745E-2</v>
      </c>
      <c r="E978" s="6">
        <f>('Base original'!E978-MIN('Base original'!E:E))/(MAX('Base original'!E:E)-MIN('Base original'!E:E))</f>
        <v>0.12353923205342236</v>
      </c>
      <c r="F978" s="6">
        <f>('Base original'!F978-MIN('Base original'!F:F))/(MAX('Base original'!F:F)-MIN('Base original'!F:F))</f>
        <v>8.9552238805970144E-2</v>
      </c>
      <c r="G978" s="6">
        <f>('Base original'!G978-MIN('Base original'!G:G))/(MAX('Base original'!G:G)-MIN('Base original'!G:G))</f>
        <v>8.8339222614840993E-2</v>
      </c>
      <c r="H978" s="6">
        <f>('Base original'!H978-MIN('Base original'!H:H))/(MAX('Base original'!H:H)-MIN('Base original'!H:H))</f>
        <v>0.33259911894273464</v>
      </c>
      <c r="I978" s="6">
        <f>('Base original'!I978-MIN('Base original'!I:I))/(MAX('Base original'!I:I)-MIN('Base original'!I:I))</f>
        <v>0.29133858267716517</v>
      </c>
      <c r="J978" s="6">
        <f>('Base original'!J978-MIN('Base original'!J:J))/(MAX('Base original'!J:J)-MIN('Base original'!J:J))</f>
        <v>7.7844311377245512E-2</v>
      </c>
      <c r="K978" s="6">
        <f>('Base original'!K978-MIN('Base original'!K:K))/(MAX('Base original'!K:K)-MIN('Base original'!K:K))</f>
        <v>0.24615384615384611</v>
      </c>
      <c r="L978" s="6">
        <f>'Base original'!L978</f>
        <v>5</v>
      </c>
      <c r="M978">
        <v>1376</v>
      </c>
      <c r="O978">
        <v>0.73350316519742409</v>
      </c>
      <c r="P978" t="str">
        <f>IF(O978&lt;=cockpit!C$11,"treino","teste")</f>
        <v>treino</v>
      </c>
      <c r="AP978" s="6">
        <v>0.62465327951619032</v>
      </c>
      <c r="AQ978" s="6">
        <v>1.4108700356408674</v>
      </c>
      <c r="AR978" s="6">
        <v>1.0436562629161137</v>
      </c>
      <c r="AS978" s="6">
        <v>1.4129770205610237</v>
      </c>
      <c r="AT978" s="6">
        <v>1.4657515626494657</v>
      </c>
      <c r="AU978" s="6">
        <v>1.2278203301511208</v>
      </c>
      <c r="AV978" s="6">
        <v>1.1145568531067684</v>
      </c>
      <c r="AW978" s="6">
        <v>1.4906867539918824</v>
      </c>
      <c r="AX978" s="6">
        <v>0.87580982018504538</v>
      </c>
      <c r="AY978" s="6">
        <v>0.91803832320226153</v>
      </c>
      <c r="AZ978" s="6">
        <v>1.0517394851217718</v>
      </c>
      <c r="BA978" s="6">
        <v>1.1088161482613637</v>
      </c>
      <c r="BB978" s="6">
        <v>1.0168009787406573</v>
      </c>
      <c r="BC978" s="6">
        <v>1.1937451319412304</v>
      </c>
      <c r="BD978" s="6">
        <v>0.95792581762364593</v>
      </c>
      <c r="BE978" s="6">
        <v>1.6024034545239418</v>
      </c>
      <c r="BF978" s="6">
        <v>1.1565323667352747</v>
      </c>
      <c r="BG978" s="6">
        <v>0.7987838114389616</v>
      </c>
      <c r="BH978" s="6">
        <v>0.92468104397817186</v>
      </c>
      <c r="BI978" s="6">
        <v>0.98692745645395208</v>
      </c>
      <c r="BL978" s="8">
        <f>IF(BL$1&lt;=cockpit!$C$15,1/(1+EXP(-(AP978+T$14))),0)</f>
        <v>0.68628149896158097</v>
      </c>
      <c r="BM978" s="8">
        <f>IF(BM$1&lt;=cockpit!$C$15,1/(1+EXP(-(AQ978+U$14))),0)</f>
        <v>0.82206817750404582</v>
      </c>
      <c r="BN978" s="8">
        <f>IF(BN$1&lt;=cockpit!$C$15,1/(1+EXP(-(AR978+V$14))),0)</f>
        <v>0.76773926927895386</v>
      </c>
      <c r="BO978" s="8">
        <f>IF(BO$1&lt;=cockpit!$C$15,1/(1+EXP(-(AS978+W$14))),0)</f>
        <v>0.81475976245996973</v>
      </c>
      <c r="BP978" s="8">
        <f>IF(BP$1&lt;=cockpit!$C$15,1/(1+EXP(-(AT978+X$14))),0)</f>
        <v>0.82824950102290162</v>
      </c>
      <c r="BQ978" s="8">
        <f>IF(BQ$1&lt;=cockpit!$C$15,1/(1+EXP(-(AU978+Y$14))),0)</f>
        <v>0.84233300972726011</v>
      </c>
      <c r="BR978" s="8">
        <f>IF(BR$1&lt;=cockpit!$C$15,1/(1+EXP(-(AV978+Z$14))),0)</f>
        <v>0.81922000929576655</v>
      </c>
      <c r="BS978" s="8">
        <f>IF(BS$1&lt;=cockpit!$C$15,1/(1+EXP(-(AW978+AA$14))),0)</f>
        <v>0.83194174074853078</v>
      </c>
      <c r="BT978" s="8">
        <f>IF(BT$1&lt;=cockpit!$C$15,1/(1+EXP(-(AX978+AB$14))),0)</f>
        <v>0.72507318970087986</v>
      </c>
      <c r="BU978" s="8">
        <f>IF(BU$1&lt;=cockpit!$C$15,1/(1+EXP(-(AY978+AC$14))),0)</f>
        <v>0.72284369038976748</v>
      </c>
      <c r="BV978" s="8">
        <f>IF(BV$1&lt;=cockpit!$C$15,1/(1+EXP(-(AZ978+AD$14))),0)</f>
        <v>0.80641129132357581</v>
      </c>
      <c r="BW978" s="8">
        <f>IF(BW$1&lt;=cockpit!$C$15,1/(1+EXP(-(BA978+AE$14))),0)</f>
        <v>0.82274889603222978</v>
      </c>
      <c r="BX978" s="8">
        <f>IF(BX$1&lt;=cockpit!$C$15,1/(1+EXP(-(BB978+AF$14))),0)</f>
        <v>0.85156846835908118</v>
      </c>
      <c r="BY978" s="8">
        <f>IF(BY$1&lt;=cockpit!$C$15,1/(1+EXP(-(BC978+AG$14))),0)</f>
        <v>0.7622669743362499</v>
      </c>
      <c r="BZ978" s="8">
        <f>IF(BZ$1&lt;=cockpit!$C$15,1/(1+EXP(-(BD978+AH$14))),0)</f>
        <v>0.77944761870429358</v>
      </c>
      <c r="CA978" s="8">
        <f>IF(CA$1&lt;=cockpit!$C$15,1/(1+EXP(-(BE978+AI$14))),0)</f>
        <v>0.92913358454460016</v>
      </c>
      <c r="CB978" s="8">
        <f>IF(CB$1&lt;=cockpit!$C$15,1/(1+EXP(-(BF978+AJ$14))),0)</f>
        <v>0.82771754174476475</v>
      </c>
      <c r="CC978" s="8">
        <f>IF(CC$1&lt;=cockpit!$C$15,1/(1+EXP(-(BG978+AK$14))),0)</f>
        <v>0.72833946399804639</v>
      </c>
      <c r="CD978" s="8">
        <f>IF(CD$1&lt;=cockpit!$C$15,1/(1+EXP(-(BH978+AL$14))),0)</f>
        <v>0.8647945060110892</v>
      </c>
      <c r="CE978" s="8">
        <f>IF(CE$1&lt;=cockpit!$C$15,1/(1+EXP(-(BI978+AM$14))),0)</f>
        <v>0.82179841794604647</v>
      </c>
      <c r="CH978" s="6">
        <v>5.4544116509472689</v>
      </c>
      <c r="CK978" s="9">
        <f t="shared" si="346"/>
        <v>5.4544116509472689</v>
      </c>
      <c r="CM978" s="9">
        <f t="shared" si="347"/>
        <v>0.20648994851662253</v>
      </c>
      <c r="CP978">
        <f t="shared" si="348"/>
        <v>0.45441165094726887</v>
      </c>
      <c r="CV978">
        <v>-3.5633052112834677E-2</v>
      </c>
      <c r="CW978">
        <v>0.1863835860338903</v>
      </c>
      <c r="CX978">
        <v>7.6917993357028414E-3</v>
      </c>
      <c r="CY978">
        <v>0.12169248069076366</v>
      </c>
      <c r="CZ978">
        <v>0.14545738691403501</v>
      </c>
      <c r="DA978">
        <v>0.34262363976220356</v>
      </c>
      <c r="DB978">
        <v>6.0344201014095357E-3</v>
      </c>
      <c r="DC978">
        <v>0.2856800133630028</v>
      </c>
      <c r="DD978">
        <v>0.12371686770911737</v>
      </c>
      <c r="DE978">
        <v>0.26856247471955663</v>
      </c>
      <c r="DF978">
        <v>0.33100990027684485</v>
      </c>
      <c r="DG978">
        <v>9.0433093331131836E-2</v>
      </c>
      <c r="DH978">
        <v>-4.6656016502434609E-2</v>
      </c>
      <c r="DI978">
        <v>0.22601790068835706</v>
      </c>
      <c r="DJ978">
        <v>6.2609037818640217E-2</v>
      </c>
      <c r="DK978">
        <v>-8.1972467171377919E-2</v>
      </c>
      <c r="DL978">
        <v>0.30130670737646953</v>
      </c>
      <c r="DM978">
        <v>0.2703158772644722</v>
      </c>
      <c r="DN978">
        <v>0.18058862173209744</v>
      </c>
      <c r="DO978">
        <v>-9.6241001690811935E-3</v>
      </c>
      <c r="DR978">
        <f t="shared" si="349"/>
        <v>-1.885051542176662E-2</v>
      </c>
      <c r="DS978">
        <f t="shared" si="361"/>
        <v>6.0426287638140341E-2</v>
      </c>
      <c r="DT978">
        <f t="shared" si="362"/>
        <v>3.1580713915911555E-3</v>
      </c>
      <c r="DU978">
        <f t="shared" si="363"/>
        <v>4.090893889716031E-2</v>
      </c>
      <c r="DV978">
        <f t="shared" si="364"/>
        <v>4.567402154327032E-2</v>
      </c>
      <c r="DW978">
        <f t="shared" si="365"/>
        <v>9.9523636270286375E-2</v>
      </c>
      <c r="DX978">
        <f t="shared" si="366"/>
        <v>1.9845914921667249E-3</v>
      </c>
      <c r="DY978">
        <f t="shared" si="367"/>
        <v>8.7953145613393929E-2</v>
      </c>
      <c r="DZ978">
        <f t="shared" si="368"/>
        <v>5.8675058996009347E-2</v>
      </c>
      <c r="EA978">
        <f t="shared" si="350"/>
        <v>0.1282377757934221</v>
      </c>
      <c r="EB978">
        <f t="shared" si="351"/>
        <v>0.11575443660877624</v>
      </c>
      <c r="EC978">
        <f t="shared" si="352"/>
        <v>2.9217508502832015E-2</v>
      </c>
      <c r="ED978">
        <f t="shared" si="353"/>
        <v>-1.282252637569008E-2</v>
      </c>
      <c r="EE978">
        <f t="shared" si="354"/>
        <v>9.4689986999552139E-2</v>
      </c>
      <c r="EF978">
        <f t="shared" si="355"/>
        <v>2.4571631242026621E-2</v>
      </c>
      <c r="EG978">
        <f t="shared" si="356"/>
        <v>-1.1206520095313236E-2</v>
      </c>
      <c r="EH978">
        <f t="shared" si="357"/>
        <v>9.4876562142141588E-2</v>
      </c>
      <c r="EI978">
        <f t="shared" si="358"/>
        <v>0.12691915000599377</v>
      </c>
      <c r="EJ978">
        <f t="shared" si="359"/>
        <v>4.5531892696623055E-2</v>
      </c>
      <c r="EK978">
        <f t="shared" si="360"/>
        <v>-3.1244387147832632E-3</v>
      </c>
    </row>
    <row r="979" spans="1:141" x14ac:dyDescent="0.3">
      <c r="A979" s="6">
        <f>('Base original'!A979-MIN('Base original'!A:A))/(MAX('Base original'!A:A)-MIN('Base original'!A:A))</f>
        <v>0.23008849557522126</v>
      </c>
      <c r="B979" s="6">
        <f>('Base original'!B979-MIN('Base original'!B:B))/(MAX('Base original'!B:B)-MIN('Base original'!B:B))</f>
        <v>0.22602739726027399</v>
      </c>
      <c r="C979" s="6">
        <f>('Base original'!C979-MIN('Base original'!C:C))/(MAX('Base original'!C:C)-MIN('Base original'!C:C))</f>
        <v>0.15</v>
      </c>
      <c r="D979" s="6">
        <f>('Base original'!D979-MIN('Base original'!D:D))/(MAX('Base original'!D:D)-MIN('Base original'!D:D))</f>
        <v>7.5342465753424667E-2</v>
      </c>
      <c r="E979" s="6">
        <f>('Base original'!E979-MIN('Base original'!E:E))/(MAX('Base original'!E:E)-MIN('Base original'!E:E))</f>
        <v>0.11018363939899833</v>
      </c>
      <c r="F979" s="6">
        <f>('Base original'!F979-MIN('Base original'!F:F))/(MAX('Base original'!F:F)-MIN('Base original'!F:F))</f>
        <v>0.13432835820895522</v>
      </c>
      <c r="G979" s="6">
        <f>('Base original'!G979-MIN('Base original'!G:G))/(MAX('Base original'!G:G)-MIN('Base original'!G:G))</f>
        <v>7.7738515901060068E-2</v>
      </c>
      <c r="H979" s="6">
        <f>('Base original'!H979-MIN('Base original'!H:H))/(MAX('Base original'!H:H)-MIN('Base original'!H:H))</f>
        <v>0.4419970631423672</v>
      </c>
      <c r="I979" s="6">
        <f>('Base original'!I979-MIN('Base original'!I:I))/(MAX('Base original'!I:I)-MIN('Base original'!I:I))</f>
        <v>0.43307086614173229</v>
      </c>
      <c r="J979" s="6">
        <f>('Base original'!J979-MIN('Base original'!J:J))/(MAX('Base original'!J:J)-MIN('Base original'!J:J))</f>
        <v>0.10778443113772455</v>
      </c>
      <c r="K979" s="6">
        <f>('Base original'!K979-MIN('Base original'!K:K))/(MAX('Base original'!K:K)-MIN('Base original'!K:K))</f>
        <v>0.23076923076923078</v>
      </c>
      <c r="L979" s="6">
        <f>'Base original'!L979</f>
        <v>6</v>
      </c>
      <c r="M979">
        <v>1378</v>
      </c>
      <c r="O979">
        <v>0.48845920319412561</v>
      </c>
      <c r="P979" t="str">
        <f>IF(O979&lt;=cockpit!C$11,"treino","teste")</f>
        <v>treino</v>
      </c>
      <c r="AP979" s="6">
        <v>0.61865866763654653</v>
      </c>
      <c r="AQ979" s="6">
        <v>1.0974430725150683</v>
      </c>
      <c r="AR979" s="6">
        <v>1.0781480706538018</v>
      </c>
      <c r="AS979" s="6">
        <v>1.3429361485709828</v>
      </c>
      <c r="AT979" s="6">
        <v>1.3061423171956121</v>
      </c>
      <c r="AU979" s="6">
        <v>1.1888325105785622</v>
      </c>
      <c r="AV979" s="6">
        <v>1.1897723950170884</v>
      </c>
      <c r="AW979" s="6">
        <v>1.385966144386733</v>
      </c>
      <c r="AX979" s="6">
        <v>0.7139532489453877</v>
      </c>
      <c r="AY979" s="6">
        <v>0.81792429603512662</v>
      </c>
      <c r="AZ979" s="6">
        <v>0.80846881731492859</v>
      </c>
      <c r="BA979" s="6">
        <v>1.2465676428964614</v>
      </c>
      <c r="BB979" s="6">
        <v>0.98044529309457551</v>
      </c>
      <c r="BC979" s="6">
        <v>0.96801516676898902</v>
      </c>
      <c r="BD979" s="6">
        <v>0.87868538130588592</v>
      </c>
      <c r="BE979" s="6">
        <v>1.5013642473392317</v>
      </c>
      <c r="BF979" s="6">
        <v>0.98691932540208405</v>
      </c>
      <c r="BG979" s="6">
        <v>0.85293373665720551</v>
      </c>
      <c r="BH979" s="6">
        <v>0.92280987704857731</v>
      </c>
      <c r="BI979" s="6">
        <v>0.97845872792622346</v>
      </c>
      <c r="BL979" s="8">
        <f>IF(BL$1&lt;=cockpit!$C$15,1/(1+EXP(-(AP979+T$14))),0)</f>
        <v>0.68498942482982139</v>
      </c>
      <c r="BM979" s="8">
        <f>IF(BM$1&lt;=cockpit!$C$15,1/(1+EXP(-(AQ979+U$14))),0)</f>
        <v>0.77153445375140617</v>
      </c>
      <c r="BN979" s="8">
        <f>IF(BN$1&lt;=cockpit!$C$15,1/(1+EXP(-(AR979+V$14))),0)</f>
        <v>0.77383282263591913</v>
      </c>
      <c r="BO979" s="8">
        <f>IF(BO$1&lt;=cockpit!$C$15,1/(1+EXP(-(AS979+W$14))),0)</f>
        <v>0.80395496707707759</v>
      </c>
      <c r="BP979" s="8">
        <f>IF(BP$1&lt;=cockpit!$C$15,1/(1+EXP(-(AT979+X$14))),0)</f>
        <v>0.80434295089894259</v>
      </c>
      <c r="BQ979" s="8">
        <f>IF(BQ$1&lt;=cockpit!$C$15,1/(1+EXP(-(AU979+Y$14))),0)</f>
        <v>0.83708574140498182</v>
      </c>
      <c r="BR979" s="8">
        <f>IF(BR$1&lt;=cockpit!$C$15,1/(1+EXP(-(AV979+Z$14))),0)</f>
        <v>0.83009313203835744</v>
      </c>
      <c r="BS979" s="8">
        <f>IF(BS$1&lt;=cockpit!$C$15,1/(1+EXP(-(AW979+AA$14))),0)</f>
        <v>0.81678732391518827</v>
      </c>
      <c r="BT979" s="8">
        <f>IF(BT$1&lt;=cockpit!$C$15,1/(1+EXP(-(AX979+AB$14))),0)</f>
        <v>0.69166419638331478</v>
      </c>
      <c r="BU979" s="8">
        <f>IF(BU$1&lt;=cockpit!$C$15,1/(1+EXP(-(AY979+AC$14))),0)</f>
        <v>0.7023466087951179</v>
      </c>
      <c r="BV979" s="8">
        <f>IF(BV$1&lt;=cockpit!$C$15,1/(1+EXP(-(AZ979+AD$14))),0)</f>
        <v>0.76559221129902633</v>
      </c>
      <c r="BW979" s="8">
        <f>IF(BW$1&lt;=cockpit!$C$15,1/(1+EXP(-(BA979+AE$14))),0)</f>
        <v>0.84195345388069431</v>
      </c>
      <c r="BX979" s="8">
        <f>IF(BX$1&lt;=cockpit!$C$15,1/(1+EXP(-(BB979+AF$14))),0)</f>
        <v>0.8469141471692303</v>
      </c>
      <c r="BY979" s="8">
        <f>IF(BY$1&lt;=cockpit!$C$15,1/(1+EXP(-(BC979+AG$14))),0)</f>
        <v>0.71898219954507303</v>
      </c>
      <c r="BZ979" s="8">
        <f>IF(BZ$1&lt;=cockpit!$C$15,1/(1+EXP(-(BD979+AH$14))),0)</f>
        <v>0.76552444844364298</v>
      </c>
      <c r="CA979" s="8">
        <f>IF(CA$1&lt;=cockpit!$C$15,1/(1+EXP(-(BE979+AI$14))),0)</f>
        <v>0.92218536190436562</v>
      </c>
      <c r="CB979" s="8">
        <f>IF(CB$1&lt;=cockpit!$C$15,1/(1+EXP(-(BF979+AJ$14))),0)</f>
        <v>0.80217176358727948</v>
      </c>
      <c r="CC979" s="8">
        <f>IF(CC$1&lt;=cockpit!$C$15,1/(1+EXP(-(BG979+AK$14))),0)</f>
        <v>0.73892021549919118</v>
      </c>
      <c r="CD979" s="8">
        <f>IF(CD$1&lt;=cockpit!$C$15,1/(1+EXP(-(BH979+AL$14))),0)</f>
        <v>0.86457557049738187</v>
      </c>
      <c r="CE979" s="8">
        <f>IF(CE$1&lt;=cockpit!$C$15,1/(1+EXP(-(BI979+AM$14))),0)</f>
        <v>0.8205548267750189</v>
      </c>
      <c r="CH979" s="6">
        <v>5.3304601641677527</v>
      </c>
      <c r="CK979" s="9">
        <f t="shared" si="346"/>
        <v>5.3304601641677527</v>
      </c>
      <c r="CM979" s="9">
        <f t="shared" si="347"/>
        <v>0.44828359176627264</v>
      </c>
      <c r="CP979">
        <f t="shared" si="348"/>
        <v>-0.6695398358322473</v>
      </c>
      <c r="CV979">
        <v>5.2502500347636899E-2</v>
      </c>
      <c r="CW979">
        <v>-0.27462155808464861</v>
      </c>
      <c r="CX979">
        <v>-1.1333261490424868E-2</v>
      </c>
      <c r="CY979">
        <v>-0.17930430122965255</v>
      </c>
      <c r="CZ979">
        <v>-0.21432002183921117</v>
      </c>
      <c r="DA979">
        <v>-0.50482899159918992</v>
      </c>
      <c r="DB979">
        <v>-8.8912435137130739E-3</v>
      </c>
      <c r="DC979">
        <v>-0.42092703575907003</v>
      </c>
      <c r="DD979">
        <v>-0.18228707631718383</v>
      </c>
      <c r="DE979">
        <v>-0.39570568857465321</v>
      </c>
      <c r="DF979">
        <v>-0.48771705969291951</v>
      </c>
      <c r="DG979">
        <v>-0.13324605198064018</v>
      </c>
      <c r="DH979">
        <v>6.874397160483818E-2</v>
      </c>
      <c r="DI979">
        <v>-0.33301960415533505</v>
      </c>
      <c r="DJ979">
        <v>-9.2249494077280503E-2</v>
      </c>
      <c r="DK979">
        <v>0.12077998462028325</v>
      </c>
      <c r="DL979">
        <v>-0.44395174061108411</v>
      </c>
      <c r="DM979">
        <v>-0.39828918934894753</v>
      </c>
      <c r="DN979">
        <v>-0.26608313386249682</v>
      </c>
      <c r="DO979">
        <v>1.4180354825425618E-2</v>
      </c>
      <c r="DR979">
        <f t="shared" si="349"/>
        <v>2.7867775271485488E-2</v>
      </c>
      <c r="DS979">
        <f t="shared" si="361"/>
        <v>-0.11114884280330276</v>
      </c>
      <c r="DT979">
        <f t="shared" si="362"/>
        <v>-4.5467091541252043E-3</v>
      </c>
      <c r="DU979">
        <f t="shared" si="363"/>
        <v>-6.3412115633980082E-2</v>
      </c>
      <c r="DV979">
        <f t="shared" si="364"/>
        <v>-7.5661915394082832E-2</v>
      </c>
      <c r="DW979">
        <f t="shared" si="365"/>
        <v>-0.15108898740573845</v>
      </c>
      <c r="DX979">
        <f t="shared" si="366"/>
        <v>-2.764691201008195E-3</v>
      </c>
      <c r="DY979">
        <f t="shared" si="367"/>
        <v>-0.14010912804848927</v>
      </c>
      <c r="DZ979">
        <f t="shared" si="368"/>
        <v>-9.5081055568950634E-2</v>
      </c>
      <c r="EA979">
        <f t="shared" si="350"/>
        <v>-0.2005077291621544</v>
      </c>
      <c r="EB979">
        <f t="shared" si="351"/>
        <v>-0.20185076010799979</v>
      </c>
      <c r="EC979">
        <f t="shared" si="352"/>
        <v>-3.8789842009443666E-2</v>
      </c>
      <c r="ED979">
        <f t="shared" si="353"/>
        <v>1.9436424931656753E-2</v>
      </c>
      <c r="EE979">
        <f t="shared" si="354"/>
        <v>-0.1608699807869218</v>
      </c>
      <c r="EF979">
        <f t="shared" si="355"/>
        <v>-3.8188736974532594E-2</v>
      </c>
      <c r="EG979">
        <f t="shared" si="356"/>
        <v>1.8065564537775181E-2</v>
      </c>
      <c r="EH979">
        <f t="shared" si="357"/>
        <v>-0.15827787953663575</v>
      </c>
      <c r="EI979">
        <f t="shared" si="358"/>
        <v>-0.18082206329270795</v>
      </c>
      <c r="EJ979">
        <f t="shared" si="359"/>
        <v>-6.7188408106544625E-2</v>
      </c>
      <c r="EK979">
        <f t="shared" si="360"/>
        <v>4.632576945152087E-3</v>
      </c>
    </row>
    <row r="980" spans="1:141" x14ac:dyDescent="0.3">
      <c r="A980" s="6">
        <f>('Base original'!A980-MIN('Base original'!A:A))/(MAX('Base original'!A:A)-MIN('Base original'!A:A))</f>
        <v>0.25663716814159293</v>
      </c>
      <c r="B980" s="6">
        <f>('Base original'!B980-MIN('Base original'!B:B))/(MAX('Base original'!B:B)-MIN('Base original'!B:B))</f>
        <v>0.30821917808219174</v>
      </c>
      <c r="C980" s="6">
        <f>('Base original'!C980-MIN('Base original'!C:C))/(MAX('Base original'!C:C)-MIN('Base original'!C:C))</f>
        <v>0.02</v>
      </c>
      <c r="D980" s="6">
        <f>('Base original'!D980-MIN('Base original'!D:D))/(MAX('Base original'!D:D)-MIN('Base original'!D:D))</f>
        <v>0.11643835616438358</v>
      </c>
      <c r="E980" s="6">
        <f>('Base original'!E980-MIN('Base original'!E:E))/(MAX('Base original'!E:E)-MIN('Base original'!E:E))</f>
        <v>0.10851419031719534</v>
      </c>
      <c r="F980" s="6">
        <f>('Base original'!F980-MIN('Base original'!F:F))/(MAX('Base original'!F:F)-MIN('Base original'!F:F))</f>
        <v>0.14925373134328357</v>
      </c>
      <c r="G980" s="6">
        <f>('Base original'!G980-MIN('Base original'!G:G))/(MAX('Base original'!G:G)-MIN('Base original'!G:G))</f>
        <v>0.10247349823321555</v>
      </c>
      <c r="H980" s="6">
        <f>('Base original'!H980-MIN('Base original'!H:H))/(MAX('Base original'!H:H)-MIN('Base original'!H:H))</f>
        <v>0.403817914831128</v>
      </c>
      <c r="I980" s="6">
        <f>('Base original'!I980-MIN('Base original'!I:I))/(MAX('Base original'!I:I)-MIN('Base original'!I:I))</f>
        <v>0.48818897637795267</v>
      </c>
      <c r="J980" s="6">
        <f>('Base original'!J980-MIN('Base original'!J:J))/(MAX('Base original'!J:J)-MIN('Base original'!J:J))</f>
        <v>0.17365269461077845</v>
      </c>
      <c r="K980" s="6">
        <f>('Base original'!K980-MIN('Base original'!K:K))/(MAX('Base original'!K:K)-MIN('Base original'!K:K))</f>
        <v>0.36923076923076931</v>
      </c>
      <c r="L980" s="6">
        <f>'Base original'!L980</f>
        <v>6</v>
      </c>
      <c r="M980">
        <v>1379</v>
      </c>
      <c r="O980">
        <v>0.82115257252017637</v>
      </c>
      <c r="P980" t="str">
        <f>IF(O980&lt;=cockpit!C$11,"treino","teste")</f>
        <v>teste</v>
      </c>
      <c r="AP980" s="6">
        <v>0.62069703162698886</v>
      </c>
      <c r="AQ980" s="6">
        <v>1.211285332164008</v>
      </c>
      <c r="AR980" s="6">
        <v>1.2966492027899061</v>
      </c>
      <c r="AS980" s="6">
        <v>1.4038042370954011</v>
      </c>
      <c r="AT980" s="6">
        <v>1.4719395410273299</v>
      </c>
      <c r="AU980" s="6">
        <v>1.3603355418583394</v>
      </c>
      <c r="AV980" s="6">
        <v>1.3723155464534931</v>
      </c>
      <c r="AW980" s="6">
        <v>1.4682761407725624</v>
      </c>
      <c r="AX980" s="6">
        <v>0.77330416575503236</v>
      </c>
      <c r="AY980" s="6">
        <v>0.91003863021010301</v>
      </c>
      <c r="AZ980" s="6">
        <v>0.92077865342429854</v>
      </c>
      <c r="BA980" s="6">
        <v>1.2890169082594511</v>
      </c>
      <c r="BB980" s="6">
        <v>1.0937974055274868</v>
      </c>
      <c r="BC980" s="6">
        <v>1.155344938840551</v>
      </c>
      <c r="BD980" s="6">
        <v>0.93127211306899493</v>
      </c>
      <c r="BE980" s="6">
        <v>1.7403643760941552</v>
      </c>
      <c r="BF980" s="6">
        <v>1.0786173767001164</v>
      </c>
      <c r="BG980" s="6">
        <v>0.88558358348634059</v>
      </c>
      <c r="BH980" s="6">
        <v>1.0393517981304161</v>
      </c>
      <c r="BI980" s="6">
        <v>0.98008013936305249</v>
      </c>
      <c r="BL980" s="8">
        <f>IF(BL$1&lt;=cockpit!$C$15,1/(1+EXP(-(AP980+T$14))),0)</f>
        <v>0.68542909485421677</v>
      </c>
      <c r="BM980" s="8">
        <f>IF(BM$1&lt;=cockpit!$C$15,1/(1+EXP(-(AQ980+U$14))),0)</f>
        <v>0.79097924445039858</v>
      </c>
      <c r="BN980" s="8">
        <f>IF(BN$1&lt;=cockpit!$C$15,1/(1+EXP(-(AR980+V$14))),0)</f>
        <v>0.80978019000763157</v>
      </c>
      <c r="BO980" s="8">
        <f>IF(BO$1&lt;=cockpit!$C$15,1/(1+EXP(-(AS980+W$14))),0)</f>
        <v>0.81337134934135091</v>
      </c>
      <c r="BP980" s="8">
        <f>IF(BP$1&lt;=cockpit!$C$15,1/(1+EXP(-(AT980+X$14))),0)</f>
        <v>0.82912796781781994</v>
      </c>
      <c r="BQ980" s="8">
        <f>IF(BQ$1&lt;=cockpit!$C$15,1/(1+EXP(-(AU980+Y$14))),0)</f>
        <v>0.85914485208795066</v>
      </c>
      <c r="BR980" s="8">
        <f>IF(BR$1&lt;=cockpit!$C$15,1/(1+EXP(-(AV980+Z$14))),0)</f>
        <v>0.85431218469558123</v>
      </c>
      <c r="BS980" s="8">
        <f>IF(BS$1&lt;=cockpit!$C$15,1/(1+EXP(-(AW980+AA$14))),0)</f>
        <v>0.82878505750800391</v>
      </c>
      <c r="BT980" s="8">
        <f>IF(BT$1&lt;=cockpit!$C$15,1/(1+EXP(-(AX980+AB$14))),0)</f>
        <v>0.70417566393793929</v>
      </c>
      <c r="BU980" s="8">
        <f>IF(BU$1&lt;=cockpit!$C$15,1/(1+EXP(-(AY980+AC$14))),0)</f>
        <v>0.72123817281494662</v>
      </c>
      <c r="BV980" s="8">
        <f>IF(BV$1&lt;=cockpit!$C$15,1/(1+EXP(-(AZ980+AD$14))),0)</f>
        <v>0.78514368172882509</v>
      </c>
      <c r="BW980" s="8">
        <f>IF(BW$1&lt;=cockpit!$C$15,1/(1+EXP(-(BA980+AE$14))),0)</f>
        <v>0.84752044124526837</v>
      </c>
      <c r="BX980" s="8">
        <f>IF(BX$1&lt;=cockpit!$C$15,1/(1+EXP(-(BB980+AF$14))),0)</f>
        <v>0.86103972578780297</v>
      </c>
      <c r="BY980" s="8">
        <f>IF(BY$1&lt;=cockpit!$C$15,1/(1+EXP(-(BC980+AG$14))),0)</f>
        <v>0.75523832101169119</v>
      </c>
      <c r="BZ980" s="8">
        <f>IF(BZ$1&lt;=cockpit!$C$15,1/(1+EXP(-(BD980+AH$14))),0)</f>
        <v>0.77483149720625311</v>
      </c>
      <c r="CA980" s="8">
        <f>IF(CA$1&lt;=cockpit!$C$15,1/(1+EXP(-(BE980+AI$14))),0)</f>
        <v>0.93769697202748548</v>
      </c>
      <c r="CB980" s="8">
        <f>IF(CB$1&lt;=cockpit!$C$15,1/(1+EXP(-(BF980+AJ$14))),0)</f>
        <v>0.8163215477126825</v>
      </c>
      <c r="CC980" s="8">
        <f>IF(CC$1&lt;=cockpit!$C$15,1/(1+EXP(-(BG980+AK$14))),0)</f>
        <v>0.74516962528860009</v>
      </c>
      <c r="CD980" s="8">
        <f>IF(CD$1&lt;=cockpit!$C$15,1/(1+EXP(-(BH980+AL$14))),0)</f>
        <v>0.87765051303575825</v>
      </c>
      <c r="CE980" s="8">
        <f>IF(CE$1&lt;=cockpit!$C$15,1/(1+EXP(-(BI980+AM$14))),0)</f>
        <v>0.82079344678305755</v>
      </c>
      <c r="CH980" s="6">
        <v>5.4372413976255132</v>
      </c>
      <c r="CK980" s="9">
        <f t="shared" si="346"/>
        <v>5.4372413976255132</v>
      </c>
      <c r="CM980" s="9">
        <f t="shared" si="347"/>
        <v>0.31669724454648579</v>
      </c>
      <c r="CP980">
        <f t="shared" si="348"/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0</v>
      </c>
      <c r="DC980">
        <v>0</v>
      </c>
      <c r="DD980">
        <v>0</v>
      </c>
      <c r="DE980">
        <v>0</v>
      </c>
      <c r="DF980">
        <v>0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R980">
        <f t="shared" si="349"/>
        <v>0</v>
      </c>
      <c r="DS980">
        <f t="shared" si="361"/>
        <v>0</v>
      </c>
      <c r="DT980">
        <f t="shared" si="362"/>
        <v>0</v>
      </c>
      <c r="DU980">
        <f t="shared" si="363"/>
        <v>0</v>
      </c>
      <c r="DV980">
        <f t="shared" si="364"/>
        <v>0</v>
      </c>
      <c r="DW980">
        <f t="shared" si="365"/>
        <v>0</v>
      </c>
      <c r="DX980">
        <f t="shared" si="366"/>
        <v>0</v>
      </c>
      <c r="DY980">
        <f t="shared" si="367"/>
        <v>0</v>
      </c>
      <c r="DZ980">
        <f t="shared" si="368"/>
        <v>0</v>
      </c>
      <c r="EA980">
        <f t="shared" si="350"/>
        <v>0</v>
      </c>
      <c r="EB980">
        <f t="shared" si="351"/>
        <v>0</v>
      </c>
      <c r="EC980">
        <f t="shared" si="352"/>
        <v>0</v>
      </c>
      <c r="ED980">
        <f t="shared" si="353"/>
        <v>0</v>
      </c>
      <c r="EE980">
        <f t="shared" si="354"/>
        <v>0</v>
      </c>
      <c r="EF980">
        <f t="shared" si="355"/>
        <v>0</v>
      </c>
      <c r="EG980">
        <f t="shared" si="356"/>
        <v>0</v>
      </c>
      <c r="EH980">
        <f t="shared" si="357"/>
        <v>0</v>
      </c>
      <c r="EI980">
        <f t="shared" si="358"/>
        <v>0</v>
      </c>
      <c r="EJ980">
        <f t="shared" si="359"/>
        <v>0</v>
      </c>
      <c r="EK980">
        <f t="shared" si="360"/>
        <v>0</v>
      </c>
    </row>
    <row r="981" spans="1:141" x14ac:dyDescent="0.3">
      <c r="A981" s="6">
        <f>('Base original'!A981-MIN('Base original'!A:A))/(MAX('Base original'!A:A)-MIN('Base original'!A:A))</f>
        <v>0.25663716814159293</v>
      </c>
      <c r="B981" s="6">
        <f>('Base original'!B981-MIN('Base original'!B:B))/(MAX('Base original'!B:B)-MIN('Base original'!B:B))</f>
        <v>0.30821917808219174</v>
      </c>
      <c r="C981" s="6">
        <f>('Base original'!C981-MIN('Base original'!C:C))/(MAX('Base original'!C:C)-MIN('Base original'!C:C))</f>
        <v>0.02</v>
      </c>
      <c r="D981" s="6">
        <f>('Base original'!D981-MIN('Base original'!D:D))/(MAX('Base original'!D:D)-MIN('Base original'!D:D))</f>
        <v>0.11643835616438358</v>
      </c>
      <c r="E981" s="6">
        <f>('Base original'!E981-MIN('Base original'!E:E))/(MAX('Base original'!E:E)-MIN('Base original'!E:E))</f>
        <v>0.10851419031719534</v>
      </c>
      <c r="F981" s="6">
        <f>('Base original'!F981-MIN('Base original'!F:F))/(MAX('Base original'!F:F)-MIN('Base original'!F:F))</f>
        <v>0.14925373134328357</v>
      </c>
      <c r="G981" s="6">
        <f>('Base original'!G981-MIN('Base original'!G:G))/(MAX('Base original'!G:G)-MIN('Base original'!G:G))</f>
        <v>0.10247349823321555</v>
      </c>
      <c r="H981" s="6">
        <f>('Base original'!H981-MIN('Base original'!H:H))/(MAX('Base original'!H:H)-MIN('Base original'!H:H))</f>
        <v>0.403817914831128</v>
      </c>
      <c r="I981" s="6">
        <f>('Base original'!I981-MIN('Base original'!I:I))/(MAX('Base original'!I:I)-MIN('Base original'!I:I))</f>
        <v>0.48818897637795267</v>
      </c>
      <c r="J981" s="6">
        <f>('Base original'!J981-MIN('Base original'!J:J))/(MAX('Base original'!J:J)-MIN('Base original'!J:J))</f>
        <v>0.17365269461077845</v>
      </c>
      <c r="K981" s="6">
        <f>('Base original'!K981-MIN('Base original'!K:K))/(MAX('Base original'!K:K)-MIN('Base original'!K:K))</f>
        <v>0.36923076923076931</v>
      </c>
      <c r="L981" s="6">
        <f>'Base original'!L981</f>
        <v>6</v>
      </c>
      <c r="M981">
        <v>1380</v>
      </c>
      <c r="O981">
        <v>0.77148085324170024</v>
      </c>
      <c r="P981" t="str">
        <f>IF(O981&lt;=cockpit!C$11,"treino","teste")</f>
        <v>treino</v>
      </c>
      <c r="AP981" s="6">
        <v>0.62069703162698886</v>
      </c>
      <c r="AQ981" s="6">
        <v>1.211285332164008</v>
      </c>
      <c r="AR981" s="6">
        <v>1.2966492027899061</v>
      </c>
      <c r="AS981" s="6">
        <v>1.4038042370954011</v>
      </c>
      <c r="AT981" s="6">
        <v>1.4719395410273299</v>
      </c>
      <c r="AU981" s="6">
        <v>1.3603355418583394</v>
      </c>
      <c r="AV981" s="6">
        <v>1.3723155464534931</v>
      </c>
      <c r="AW981" s="6">
        <v>1.4682761407725624</v>
      </c>
      <c r="AX981" s="6">
        <v>0.77330416575503236</v>
      </c>
      <c r="AY981" s="6">
        <v>0.91003863021010301</v>
      </c>
      <c r="AZ981" s="6">
        <v>0.92077865342429854</v>
      </c>
      <c r="BA981" s="6">
        <v>1.2890169082594511</v>
      </c>
      <c r="BB981" s="6">
        <v>1.0937974055274868</v>
      </c>
      <c r="BC981" s="6">
        <v>1.155344938840551</v>
      </c>
      <c r="BD981" s="6">
        <v>0.93127211306899493</v>
      </c>
      <c r="BE981" s="6">
        <v>1.7403643760941552</v>
      </c>
      <c r="BF981" s="6">
        <v>1.0786173767001164</v>
      </c>
      <c r="BG981" s="6">
        <v>0.88558358348634059</v>
      </c>
      <c r="BH981" s="6">
        <v>1.0393517981304161</v>
      </c>
      <c r="BI981" s="6">
        <v>0.98008013936305249</v>
      </c>
      <c r="BL981" s="8">
        <f>IF(BL$1&lt;=cockpit!$C$15,1/(1+EXP(-(AP981+T$14))),0)</f>
        <v>0.68542909485421677</v>
      </c>
      <c r="BM981" s="8">
        <f>IF(BM$1&lt;=cockpit!$C$15,1/(1+EXP(-(AQ981+U$14))),0)</f>
        <v>0.79097924445039858</v>
      </c>
      <c r="BN981" s="8">
        <f>IF(BN$1&lt;=cockpit!$C$15,1/(1+EXP(-(AR981+V$14))),0)</f>
        <v>0.80978019000763157</v>
      </c>
      <c r="BO981" s="8">
        <f>IF(BO$1&lt;=cockpit!$C$15,1/(1+EXP(-(AS981+W$14))),0)</f>
        <v>0.81337134934135091</v>
      </c>
      <c r="BP981" s="8">
        <f>IF(BP$1&lt;=cockpit!$C$15,1/(1+EXP(-(AT981+X$14))),0)</f>
        <v>0.82912796781781994</v>
      </c>
      <c r="BQ981" s="8">
        <f>IF(BQ$1&lt;=cockpit!$C$15,1/(1+EXP(-(AU981+Y$14))),0)</f>
        <v>0.85914485208795066</v>
      </c>
      <c r="BR981" s="8">
        <f>IF(BR$1&lt;=cockpit!$C$15,1/(1+EXP(-(AV981+Z$14))),0)</f>
        <v>0.85431218469558123</v>
      </c>
      <c r="BS981" s="8">
        <f>IF(BS$1&lt;=cockpit!$C$15,1/(1+EXP(-(AW981+AA$14))),0)</f>
        <v>0.82878505750800391</v>
      </c>
      <c r="BT981" s="8">
        <f>IF(BT$1&lt;=cockpit!$C$15,1/(1+EXP(-(AX981+AB$14))),0)</f>
        <v>0.70417566393793929</v>
      </c>
      <c r="BU981" s="8">
        <f>IF(BU$1&lt;=cockpit!$C$15,1/(1+EXP(-(AY981+AC$14))),0)</f>
        <v>0.72123817281494662</v>
      </c>
      <c r="BV981" s="8">
        <f>IF(BV$1&lt;=cockpit!$C$15,1/(1+EXP(-(AZ981+AD$14))),0)</f>
        <v>0.78514368172882509</v>
      </c>
      <c r="BW981" s="8">
        <f>IF(BW$1&lt;=cockpit!$C$15,1/(1+EXP(-(BA981+AE$14))),0)</f>
        <v>0.84752044124526837</v>
      </c>
      <c r="BX981" s="8">
        <f>IF(BX$1&lt;=cockpit!$C$15,1/(1+EXP(-(BB981+AF$14))),0)</f>
        <v>0.86103972578780297</v>
      </c>
      <c r="BY981" s="8">
        <f>IF(BY$1&lt;=cockpit!$C$15,1/(1+EXP(-(BC981+AG$14))),0)</f>
        <v>0.75523832101169119</v>
      </c>
      <c r="BZ981" s="8">
        <f>IF(BZ$1&lt;=cockpit!$C$15,1/(1+EXP(-(BD981+AH$14))),0)</f>
        <v>0.77483149720625311</v>
      </c>
      <c r="CA981" s="8">
        <f>IF(CA$1&lt;=cockpit!$C$15,1/(1+EXP(-(BE981+AI$14))),0)</f>
        <v>0.93769697202748548</v>
      </c>
      <c r="CB981" s="8">
        <f>IF(CB$1&lt;=cockpit!$C$15,1/(1+EXP(-(BF981+AJ$14))),0)</f>
        <v>0.8163215477126825</v>
      </c>
      <c r="CC981" s="8">
        <f>IF(CC$1&lt;=cockpit!$C$15,1/(1+EXP(-(BG981+AK$14))),0)</f>
        <v>0.74516962528860009</v>
      </c>
      <c r="CD981" s="8">
        <f>IF(CD$1&lt;=cockpit!$C$15,1/(1+EXP(-(BH981+AL$14))),0)</f>
        <v>0.87765051303575825</v>
      </c>
      <c r="CE981" s="8">
        <f>IF(CE$1&lt;=cockpit!$C$15,1/(1+EXP(-(BI981+AM$14))),0)</f>
        <v>0.82079344678305755</v>
      </c>
      <c r="CH981" s="6">
        <v>5.4372413976255132</v>
      </c>
      <c r="CK981" s="9">
        <f t="shared" si="346"/>
        <v>5.4372413976255132</v>
      </c>
      <c r="CM981" s="9">
        <f t="shared" si="347"/>
        <v>0.31669724454648579</v>
      </c>
      <c r="CP981">
        <f t="shared" si="348"/>
        <v>-0.56275860237448683</v>
      </c>
      <c r="CV981">
        <v>4.4129164742043724E-2</v>
      </c>
      <c r="CW981">
        <v>-0.23082367312397239</v>
      </c>
      <c r="CX981">
        <v>-9.5257818211343416E-3</v>
      </c>
      <c r="CY981">
        <v>-0.1507080423890042</v>
      </c>
      <c r="CZ981">
        <v>-0.18013929791224972</v>
      </c>
      <c r="DA981">
        <v>-0.42431658662601501</v>
      </c>
      <c r="DB981">
        <v>-7.4732278878206207E-3</v>
      </c>
      <c r="DC981">
        <v>-0.35379569320317494</v>
      </c>
      <c r="DD981">
        <v>-0.15321511104963148</v>
      </c>
      <c r="DE981">
        <v>-0.33259676024668949</v>
      </c>
      <c r="DF981">
        <v>-0.40993374281578826</v>
      </c>
      <c r="DG981">
        <v>-0.11199537050896373</v>
      </c>
      <c r="DH981">
        <v>5.7780372894351506E-2</v>
      </c>
      <c r="DI981">
        <v>-0.2799081353610699</v>
      </c>
      <c r="DJ981">
        <v>-7.753712860438515E-2</v>
      </c>
      <c r="DK981">
        <v>0.10151744780836676</v>
      </c>
      <c r="DL981">
        <v>-0.37314831425595868</v>
      </c>
      <c r="DM981">
        <v>-0.33476823266276767</v>
      </c>
      <c r="DN981">
        <v>-0.22364699531545063</v>
      </c>
      <c r="DO981">
        <v>1.1918807867214404E-2</v>
      </c>
      <c r="DR981">
        <f t="shared" si="349"/>
        <v>2.3396707522199783E-2</v>
      </c>
      <c r="DS981">
        <f t="shared" si="361"/>
        <v>-8.6409265560470225E-2</v>
      </c>
      <c r="DT981">
        <f t="shared" si="362"/>
        <v>-3.2793079645239425E-3</v>
      </c>
      <c r="DU981">
        <f t="shared" si="363"/>
        <v>-5.100367790621408E-2</v>
      </c>
      <c r="DV981">
        <f t="shared" si="364"/>
        <v>-5.6301963455341324E-2</v>
      </c>
      <c r="DW981">
        <f t="shared" si="365"/>
        <v>-0.11111583678618403</v>
      </c>
      <c r="DX981">
        <f t="shared" si="366"/>
        <v>-2.0188976784980251E-3</v>
      </c>
      <c r="DY981">
        <f t="shared" si="367"/>
        <v>-0.1107788546820222</v>
      </c>
      <c r="DZ981">
        <f t="shared" si="368"/>
        <v>-7.7241350411152779E-2</v>
      </c>
      <c r="EA981">
        <f t="shared" si="350"/>
        <v>-0.15958508017574938</v>
      </c>
      <c r="EB981">
        <f t="shared" si="351"/>
        <v>-0.15722984070374862</v>
      </c>
      <c r="EC981">
        <f t="shared" si="352"/>
        <v>-3.155011521743864E-2</v>
      </c>
      <c r="ED981">
        <f t="shared" si="353"/>
        <v>1.4942616360178494E-2</v>
      </c>
      <c r="EE981">
        <f t="shared" si="354"/>
        <v>-0.12025275553906059</v>
      </c>
      <c r="EF981">
        <f t="shared" si="355"/>
        <v>-3.098663963017265E-2</v>
      </c>
      <c r="EG981">
        <f t="shared" si="356"/>
        <v>1.2255631824022603E-2</v>
      </c>
      <c r="EH981">
        <f t="shared" si="357"/>
        <v>-0.12448941623915832</v>
      </c>
      <c r="EI981">
        <f t="shared" si="358"/>
        <v>-0.14887887481137768</v>
      </c>
      <c r="EJ981">
        <f t="shared" si="359"/>
        <v>-5.1378329623998471E-2</v>
      </c>
      <c r="EK981">
        <f t="shared" si="360"/>
        <v>3.8890845725144084E-3</v>
      </c>
    </row>
    <row r="982" spans="1:141" x14ac:dyDescent="0.3">
      <c r="A982" s="6">
        <f>('Base original'!A982-MIN('Base original'!A:A))/(MAX('Base original'!A:A)-MIN('Base original'!A:A))</f>
        <v>0.30088495575221241</v>
      </c>
      <c r="B982" s="6">
        <f>('Base original'!B982-MIN('Base original'!B:B))/(MAX('Base original'!B:B)-MIN('Base original'!B:B))</f>
        <v>0.32876712328767121</v>
      </c>
      <c r="C982" s="6">
        <f>('Base original'!C982-MIN('Base original'!C:C))/(MAX('Base original'!C:C)-MIN('Base original'!C:C))</f>
        <v>0.22</v>
      </c>
      <c r="D982" s="6">
        <f>('Base original'!D982-MIN('Base original'!D:D))/(MAX('Base original'!D:D)-MIN('Base original'!D:D))</f>
        <v>8.2191780821917818E-2</v>
      </c>
      <c r="E982" s="6">
        <f>('Base original'!E982-MIN('Base original'!E:E))/(MAX('Base original'!E:E)-MIN('Base original'!E:E))</f>
        <v>0.11352253756260436</v>
      </c>
      <c r="F982" s="6">
        <f>('Base original'!F982-MIN('Base original'!F:F))/(MAX('Base original'!F:F)-MIN('Base original'!F:F))</f>
        <v>0.35820895522388058</v>
      </c>
      <c r="G982" s="6">
        <f>('Base original'!G982-MIN('Base original'!G:G))/(MAX('Base original'!G:G)-MIN('Base original'!G:G))</f>
        <v>0.34982332155477031</v>
      </c>
      <c r="H982" s="6">
        <f>('Base original'!H982-MIN('Base original'!H:H))/(MAX('Base original'!H:H)-MIN('Base original'!H:H))</f>
        <v>0.44493392070484361</v>
      </c>
      <c r="I982" s="6">
        <f>('Base original'!I982-MIN('Base original'!I:I))/(MAX('Base original'!I:I)-MIN('Base original'!I:I))</f>
        <v>0.44094488188976361</v>
      </c>
      <c r="J982" s="6">
        <f>('Base original'!J982-MIN('Base original'!J:J))/(MAX('Base original'!J:J)-MIN('Base original'!J:J))</f>
        <v>9.5808383233532926E-2</v>
      </c>
      <c r="K982" s="6">
        <f>('Base original'!K982-MIN('Base original'!K:K))/(MAX('Base original'!K:K)-MIN('Base original'!K:K))</f>
        <v>0.23076923076923078</v>
      </c>
      <c r="L982" s="6">
        <f>'Base original'!L982</f>
        <v>5</v>
      </c>
      <c r="M982">
        <v>1382</v>
      </c>
      <c r="O982">
        <v>0.20274394373377724</v>
      </c>
      <c r="P982" t="str">
        <f>IF(O982&lt;=cockpit!C$11,"treino","teste")</f>
        <v>treino</v>
      </c>
      <c r="AP982" s="6">
        <v>0.95951960434085382</v>
      </c>
      <c r="AQ982" s="6">
        <v>1.6112358502191533</v>
      </c>
      <c r="AR982" s="6">
        <v>1.5465831608419978</v>
      </c>
      <c r="AS982" s="6">
        <v>1.7539573705830991</v>
      </c>
      <c r="AT982" s="6">
        <v>1.8490356143393201</v>
      </c>
      <c r="AU982" s="6">
        <v>1.5195236572768547</v>
      </c>
      <c r="AV982" s="6">
        <v>1.5150065804257586</v>
      </c>
      <c r="AW982" s="6">
        <v>1.8141818385497679</v>
      </c>
      <c r="AX982" s="6">
        <v>0.97905976923270188</v>
      </c>
      <c r="AY982" s="6">
        <v>1.3217311013562401</v>
      </c>
      <c r="AZ982" s="6">
        <v>1.2172881955667916</v>
      </c>
      <c r="BA982" s="6">
        <v>1.5654956511424722</v>
      </c>
      <c r="BB982" s="6">
        <v>1.2156667595247976</v>
      </c>
      <c r="BC982" s="6">
        <v>1.3010082652375874</v>
      </c>
      <c r="BD982" s="6">
        <v>1.1503812077318774</v>
      </c>
      <c r="BE982" s="6">
        <v>1.7441550006504347</v>
      </c>
      <c r="BF982" s="6">
        <v>1.3134180927898831</v>
      </c>
      <c r="BG982" s="6">
        <v>1.1384446558761567</v>
      </c>
      <c r="BH982" s="6">
        <v>1.3739808141586771</v>
      </c>
      <c r="BI982" s="6">
        <v>1.1909410417197208</v>
      </c>
      <c r="BL982" s="8">
        <f>IF(BL$1&lt;=cockpit!$C$15,1/(1+EXP(-(AP982+T$14))),0)</f>
        <v>0.75355406460850916</v>
      </c>
      <c r="BM982" s="8">
        <f>IF(BM$1&lt;=cockpit!$C$15,1/(1+EXP(-(AQ982+U$14))),0)</f>
        <v>0.84951327454631498</v>
      </c>
      <c r="BN982" s="8">
        <f>IF(BN$1&lt;=cockpit!$C$15,1/(1+EXP(-(AR982+V$14))),0)</f>
        <v>0.84534088200426205</v>
      </c>
      <c r="BO982" s="8">
        <f>IF(BO$1&lt;=cockpit!$C$15,1/(1+EXP(-(AS982+W$14))),0)</f>
        <v>0.86083230655076626</v>
      </c>
      <c r="BP982" s="8">
        <f>IF(BP$1&lt;=cockpit!$C$15,1/(1+EXP(-(AT982+X$14))),0)</f>
        <v>0.87615971151594441</v>
      </c>
      <c r="BQ982" s="8">
        <f>IF(BQ$1&lt;=cockpit!$C$15,1/(1+EXP(-(AU982+Y$14))),0)</f>
        <v>0.87733088551627225</v>
      </c>
      <c r="BR982" s="8">
        <f>IF(BR$1&lt;=cockpit!$C$15,1/(1+EXP(-(AV982+Z$14))),0)</f>
        <v>0.87118999921913853</v>
      </c>
      <c r="BS982" s="8">
        <f>IF(BS$1&lt;=cockpit!$C$15,1/(1+EXP(-(AW982+AA$14))),0)</f>
        <v>0.87246667986602022</v>
      </c>
      <c r="BT982" s="8">
        <f>IF(BT$1&lt;=cockpit!$C$15,1/(1+EXP(-(AX982+AB$14))),0)</f>
        <v>0.74517036234052403</v>
      </c>
      <c r="BU982" s="8">
        <f>IF(BU$1&lt;=cockpit!$C$15,1/(1+EXP(-(AY982+AC$14))),0)</f>
        <v>0.79613392555160989</v>
      </c>
      <c r="BV982" s="8">
        <f>IF(BV$1&lt;=cockpit!$C$15,1/(1+EXP(-(AZ982+AD$14))),0)</f>
        <v>0.8309544478889328</v>
      </c>
      <c r="BW982" s="8">
        <f>IF(BW$1&lt;=cockpit!$C$15,1/(1+EXP(-(BA982+AE$14))),0)</f>
        <v>0.87992954594286532</v>
      </c>
      <c r="BX982" s="8">
        <f>IF(BX$1&lt;=cockpit!$C$15,1/(1+EXP(-(BB982+AF$14))),0)</f>
        <v>0.87499034757563166</v>
      </c>
      <c r="BY982" s="8">
        <f>IF(BY$1&lt;=cockpit!$C$15,1/(1+EXP(-(BC982+AG$14))),0)</f>
        <v>0.78115530899918428</v>
      </c>
      <c r="BZ982" s="8">
        <f>IF(BZ$1&lt;=cockpit!$C$15,1/(1+EXP(-(BD982+AH$14))),0)</f>
        <v>0.81075227102231207</v>
      </c>
      <c r="CA982" s="8">
        <f>IF(CA$1&lt;=cockpit!$C$15,1/(1+EXP(-(BE982+AI$14))),0)</f>
        <v>0.9379180583928397</v>
      </c>
      <c r="CB982" s="8">
        <f>IF(CB$1&lt;=cockpit!$C$15,1/(1+EXP(-(BF982+AJ$14))),0)</f>
        <v>0.84895422860718128</v>
      </c>
      <c r="CC982" s="8">
        <f>IF(CC$1&lt;=cockpit!$C$15,1/(1+EXP(-(BG982+AK$14))),0)</f>
        <v>0.79015746349654836</v>
      </c>
      <c r="CD982" s="8">
        <f>IF(CD$1&lt;=cockpit!$C$15,1/(1+EXP(-(BH982+AL$14))),0)</f>
        <v>0.90928995168339211</v>
      </c>
      <c r="CE982" s="8">
        <f>IF(CE$1&lt;=cockpit!$C$15,1/(1+EXP(-(BI982+AM$14))),0)</f>
        <v>0.84974383427886802</v>
      </c>
      <c r="CH982" s="6">
        <v>5.6976464256527599</v>
      </c>
      <c r="CK982" s="9">
        <f t="shared" si="346"/>
        <v>5.6976464256527599</v>
      </c>
      <c r="CM982" s="9">
        <f t="shared" si="347"/>
        <v>0.48671053522607188</v>
      </c>
      <c r="CP982">
        <f t="shared" si="348"/>
        <v>0.69764642565275992</v>
      </c>
      <c r="CV982">
        <v>-5.4706501010253303E-2</v>
      </c>
      <c r="CW982">
        <v>0.28614988705907157</v>
      </c>
      <c r="CX982">
        <v>1.1809020086093839E-2</v>
      </c>
      <c r="CY982">
        <v>0.18683131034547484</v>
      </c>
      <c r="CZ982">
        <v>0.22331695469036908</v>
      </c>
      <c r="DA982">
        <v>0.52602119053496232</v>
      </c>
      <c r="DB982">
        <v>9.2644887204356794E-3</v>
      </c>
      <c r="DC982">
        <v>0.43859711736629592</v>
      </c>
      <c r="DD982">
        <v>0.18993929924617362</v>
      </c>
      <c r="DE982">
        <v>0.41231700411286398</v>
      </c>
      <c r="DF982">
        <v>0.50819091742569511</v>
      </c>
      <c r="DG982">
        <v>0.13883958342984418</v>
      </c>
      <c r="DH982">
        <v>-7.1629772432698482E-2</v>
      </c>
      <c r="DI982">
        <v>0.34699942270421763</v>
      </c>
      <c r="DJ982">
        <v>9.6122032427380349E-2</v>
      </c>
      <c r="DK982">
        <v>-0.12585020345503031</v>
      </c>
      <c r="DL982">
        <v>0.46258837551414117</v>
      </c>
      <c r="DM982">
        <v>0.41500895757761513</v>
      </c>
      <c r="DN982">
        <v>0.27725302861914508</v>
      </c>
      <c r="DO982">
        <v>-1.4775631454622963E-2</v>
      </c>
      <c r="DR982">
        <f t="shared" si="349"/>
        <v>-2.3641757514999542E-2</v>
      </c>
      <c r="DS982">
        <f t="shared" si="361"/>
        <v>7.9643295806628281E-2</v>
      </c>
      <c r="DT982">
        <f t="shared" si="362"/>
        <v>3.3702800815904759E-3</v>
      </c>
      <c r="DU982">
        <f t="shared" si="363"/>
        <v>4.8383282201123666E-2</v>
      </c>
      <c r="DV982">
        <f t="shared" si="364"/>
        <v>5.1886390232599583E-2</v>
      </c>
      <c r="DW982">
        <f t="shared" si="365"/>
        <v>0.12113769208917559</v>
      </c>
      <c r="DX982">
        <f t="shared" si="366"/>
        <v>2.2330010507557708E-3</v>
      </c>
      <c r="DY982">
        <f t="shared" si="367"/>
        <v>0.10473782168245094</v>
      </c>
      <c r="DZ982">
        <f t="shared" si="368"/>
        <v>8.4470019999065865E-2</v>
      </c>
      <c r="EA982">
        <f t="shared" si="350"/>
        <v>0.15097843594626315</v>
      </c>
      <c r="EB982">
        <f t="shared" si="351"/>
        <v>0.15729256216186346</v>
      </c>
      <c r="EC982">
        <f t="shared" si="352"/>
        <v>3.1339425321625113E-2</v>
      </c>
      <c r="ED982">
        <f t="shared" si="353"/>
        <v>-1.6789437858921633E-2</v>
      </c>
      <c r="EE982">
        <f t="shared" si="354"/>
        <v>0.13525911995036094</v>
      </c>
      <c r="EF982">
        <f t="shared" si="355"/>
        <v>3.2939170647440799E-2</v>
      </c>
      <c r="EG982">
        <f t="shared" si="356"/>
        <v>-1.5141002203572101E-2</v>
      </c>
      <c r="EH982">
        <f t="shared" si="357"/>
        <v>0.12919016317363546</v>
      </c>
      <c r="EI982">
        <f t="shared" si="358"/>
        <v>0.15589860582011775</v>
      </c>
      <c r="EJ982">
        <f t="shared" si="359"/>
        <v>4.8017946581523197E-2</v>
      </c>
      <c r="EK982">
        <f t="shared" si="360"/>
        <v>-4.1066712765554644E-3</v>
      </c>
    </row>
    <row r="983" spans="1:141" x14ac:dyDescent="0.3">
      <c r="A983" s="6">
        <f>('Base original'!A983-MIN('Base original'!A:A))/(MAX('Base original'!A:A)-MIN('Base original'!A:A))</f>
        <v>0.30088495575221241</v>
      </c>
      <c r="B983" s="6">
        <f>('Base original'!B983-MIN('Base original'!B:B))/(MAX('Base original'!B:B)-MIN('Base original'!B:B))</f>
        <v>0.32876712328767121</v>
      </c>
      <c r="C983" s="6">
        <f>('Base original'!C983-MIN('Base original'!C:C))/(MAX('Base original'!C:C)-MIN('Base original'!C:C))</f>
        <v>0.22</v>
      </c>
      <c r="D983" s="6">
        <f>('Base original'!D983-MIN('Base original'!D:D))/(MAX('Base original'!D:D)-MIN('Base original'!D:D))</f>
        <v>8.2191780821917818E-2</v>
      </c>
      <c r="E983" s="6">
        <f>('Base original'!E983-MIN('Base original'!E:E))/(MAX('Base original'!E:E)-MIN('Base original'!E:E))</f>
        <v>0.11352253756260436</v>
      </c>
      <c r="F983" s="6">
        <f>('Base original'!F983-MIN('Base original'!F:F))/(MAX('Base original'!F:F)-MIN('Base original'!F:F))</f>
        <v>0.35820895522388058</v>
      </c>
      <c r="G983" s="6">
        <f>('Base original'!G983-MIN('Base original'!G:G))/(MAX('Base original'!G:G)-MIN('Base original'!G:G))</f>
        <v>0.34982332155477031</v>
      </c>
      <c r="H983" s="6">
        <f>('Base original'!H983-MIN('Base original'!H:H))/(MAX('Base original'!H:H)-MIN('Base original'!H:H))</f>
        <v>0.44493392070484361</v>
      </c>
      <c r="I983" s="6">
        <f>('Base original'!I983-MIN('Base original'!I:I))/(MAX('Base original'!I:I)-MIN('Base original'!I:I))</f>
        <v>0.44094488188976361</v>
      </c>
      <c r="J983" s="6">
        <f>('Base original'!J983-MIN('Base original'!J:J))/(MAX('Base original'!J:J)-MIN('Base original'!J:J))</f>
        <v>9.5808383233532926E-2</v>
      </c>
      <c r="K983" s="6">
        <f>('Base original'!K983-MIN('Base original'!K:K))/(MAX('Base original'!K:K)-MIN('Base original'!K:K))</f>
        <v>0.23076923076923078</v>
      </c>
      <c r="L983" s="6">
        <f>'Base original'!L983</f>
        <v>5</v>
      </c>
      <c r="M983">
        <v>1383</v>
      </c>
      <c r="O983">
        <v>0.38311687374741898</v>
      </c>
      <c r="P983" t="str">
        <f>IF(O983&lt;=cockpit!C$11,"treino","teste")</f>
        <v>treino</v>
      </c>
      <c r="AP983" s="6">
        <v>0.95951960434085382</v>
      </c>
      <c r="AQ983" s="6">
        <v>1.6112358502191533</v>
      </c>
      <c r="AR983" s="6">
        <v>1.5465831608419978</v>
      </c>
      <c r="AS983" s="6">
        <v>1.7539573705830991</v>
      </c>
      <c r="AT983" s="6">
        <v>1.8490356143393201</v>
      </c>
      <c r="AU983" s="6">
        <v>1.5195236572768547</v>
      </c>
      <c r="AV983" s="6">
        <v>1.5150065804257586</v>
      </c>
      <c r="AW983" s="6">
        <v>1.8141818385497679</v>
      </c>
      <c r="AX983" s="6">
        <v>0.97905976923270188</v>
      </c>
      <c r="AY983" s="6">
        <v>1.3217311013562401</v>
      </c>
      <c r="AZ983" s="6">
        <v>1.2172881955667916</v>
      </c>
      <c r="BA983" s="6">
        <v>1.5654956511424722</v>
      </c>
      <c r="BB983" s="6">
        <v>1.2156667595247976</v>
      </c>
      <c r="BC983" s="6">
        <v>1.3010082652375874</v>
      </c>
      <c r="BD983" s="6">
        <v>1.1503812077318774</v>
      </c>
      <c r="BE983" s="6">
        <v>1.7441550006504347</v>
      </c>
      <c r="BF983" s="6">
        <v>1.3134180927898831</v>
      </c>
      <c r="BG983" s="6">
        <v>1.1384446558761567</v>
      </c>
      <c r="BH983" s="6">
        <v>1.3739808141586771</v>
      </c>
      <c r="BI983" s="6">
        <v>1.1909410417197208</v>
      </c>
      <c r="BL983" s="8">
        <f>IF(BL$1&lt;=cockpit!$C$15,1/(1+EXP(-(AP983+T$14))),0)</f>
        <v>0.75355406460850916</v>
      </c>
      <c r="BM983" s="8">
        <f>IF(BM$1&lt;=cockpit!$C$15,1/(1+EXP(-(AQ983+U$14))),0)</f>
        <v>0.84951327454631498</v>
      </c>
      <c r="BN983" s="8">
        <f>IF(BN$1&lt;=cockpit!$C$15,1/(1+EXP(-(AR983+V$14))),0)</f>
        <v>0.84534088200426205</v>
      </c>
      <c r="BO983" s="8">
        <f>IF(BO$1&lt;=cockpit!$C$15,1/(1+EXP(-(AS983+W$14))),0)</f>
        <v>0.86083230655076626</v>
      </c>
      <c r="BP983" s="8">
        <f>IF(BP$1&lt;=cockpit!$C$15,1/(1+EXP(-(AT983+X$14))),0)</f>
        <v>0.87615971151594441</v>
      </c>
      <c r="BQ983" s="8">
        <f>IF(BQ$1&lt;=cockpit!$C$15,1/(1+EXP(-(AU983+Y$14))),0)</f>
        <v>0.87733088551627225</v>
      </c>
      <c r="BR983" s="8">
        <f>IF(BR$1&lt;=cockpit!$C$15,1/(1+EXP(-(AV983+Z$14))),0)</f>
        <v>0.87118999921913853</v>
      </c>
      <c r="BS983" s="8">
        <f>IF(BS$1&lt;=cockpit!$C$15,1/(1+EXP(-(AW983+AA$14))),0)</f>
        <v>0.87246667986602022</v>
      </c>
      <c r="BT983" s="8">
        <f>IF(BT$1&lt;=cockpit!$C$15,1/(1+EXP(-(AX983+AB$14))),0)</f>
        <v>0.74517036234052403</v>
      </c>
      <c r="BU983" s="8">
        <f>IF(BU$1&lt;=cockpit!$C$15,1/(1+EXP(-(AY983+AC$14))),0)</f>
        <v>0.79613392555160989</v>
      </c>
      <c r="BV983" s="8">
        <f>IF(BV$1&lt;=cockpit!$C$15,1/(1+EXP(-(AZ983+AD$14))),0)</f>
        <v>0.8309544478889328</v>
      </c>
      <c r="BW983" s="8">
        <f>IF(BW$1&lt;=cockpit!$C$15,1/(1+EXP(-(BA983+AE$14))),0)</f>
        <v>0.87992954594286532</v>
      </c>
      <c r="BX983" s="8">
        <f>IF(BX$1&lt;=cockpit!$C$15,1/(1+EXP(-(BB983+AF$14))),0)</f>
        <v>0.87499034757563166</v>
      </c>
      <c r="BY983" s="8">
        <f>IF(BY$1&lt;=cockpit!$C$15,1/(1+EXP(-(BC983+AG$14))),0)</f>
        <v>0.78115530899918428</v>
      </c>
      <c r="BZ983" s="8">
        <f>IF(BZ$1&lt;=cockpit!$C$15,1/(1+EXP(-(BD983+AH$14))),0)</f>
        <v>0.81075227102231207</v>
      </c>
      <c r="CA983" s="8">
        <f>IF(CA$1&lt;=cockpit!$C$15,1/(1+EXP(-(BE983+AI$14))),0)</f>
        <v>0.9379180583928397</v>
      </c>
      <c r="CB983" s="8">
        <f>IF(CB$1&lt;=cockpit!$C$15,1/(1+EXP(-(BF983+AJ$14))),0)</f>
        <v>0.84895422860718128</v>
      </c>
      <c r="CC983" s="8">
        <f>IF(CC$1&lt;=cockpit!$C$15,1/(1+EXP(-(BG983+AK$14))),0)</f>
        <v>0.79015746349654836</v>
      </c>
      <c r="CD983" s="8">
        <f>IF(CD$1&lt;=cockpit!$C$15,1/(1+EXP(-(BH983+AL$14))),0)</f>
        <v>0.90928995168339211</v>
      </c>
      <c r="CE983" s="8">
        <f>IF(CE$1&lt;=cockpit!$C$15,1/(1+EXP(-(BI983+AM$14))),0)</f>
        <v>0.84974383427886802</v>
      </c>
      <c r="CH983" s="6">
        <v>5.6976464256527599</v>
      </c>
      <c r="CK983" s="9">
        <f t="shared" si="346"/>
        <v>5.6976464256527599</v>
      </c>
      <c r="CM983" s="9">
        <f t="shared" si="347"/>
        <v>0.48671053522607188</v>
      </c>
      <c r="CP983">
        <f t="shared" si="348"/>
        <v>0.69764642565275992</v>
      </c>
      <c r="CV983">
        <v>-5.4706501010253303E-2</v>
      </c>
      <c r="CW983">
        <v>0.28614988705907157</v>
      </c>
      <c r="CX983">
        <v>1.1809020086093839E-2</v>
      </c>
      <c r="CY983">
        <v>0.18683131034547484</v>
      </c>
      <c r="CZ983">
        <v>0.22331695469036908</v>
      </c>
      <c r="DA983">
        <v>0.52602119053496232</v>
      </c>
      <c r="DB983">
        <v>9.2644887204356794E-3</v>
      </c>
      <c r="DC983">
        <v>0.43859711736629592</v>
      </c>
      <c r="DD983">
        <v>0.18993929924617362</v>
      </c>
      <c r="DE983">
        <v>0.41231700411286398</v>
      </c>
      <c r="DF983">
        <v>0.50819091742569511</v>
      </c>
      <c r="DG983">
        <v>0.13883958342984418</v>
      </c>
      <c r="DH983">
        <v>-7.1629772432698482E-2</v>
      </c>
      <c r="DI983">
        <v>0.34699942270421763</v>
      </c>
      <c r="DJ983">
        <v>9.6122032427380349E-2</v>
      </c>
      <c r="DK983">
        <v>-0.12585020345503031</v>
      </c>
      <c r="DL983">
        <v>0.46258837551414117</v>
      </c>
      <c r="DM983">
        <v>0.41500895757761513</v>
      </c>
      <c r="DN983">
        <v>0.27725302861914508</v>
      </c>
      <c r="DO983">
        <v>-1.4775631454622963E-2</v>
      </c>
      <c r="DR983">
        <f t="shared" si="349"/>
        <v>-2.3641757514999542E-2</v>
      </c>
      <c r="DS983">
        <f t="shared" si="361"/>
        <v>7.9643295806628281E-2</v>
      </c>
      <c r="DT983">
        <f t="shared" si="362"/>
        <v>3.3702800815904759E-3</v>
      </c>
      <c r="DU983">
        <f t="shared" si="363"/>
        <v>4.8383282201123666E-2</v>
      </c>
      <c r="DV983">
        <f t="shared" si="364"/>
        <v>5.1886390232599583E-2</v>
      </c>
      <c r="DW983">
        <f t="shared" si="365"/>
        <v>0.12113769208917559</v>
      </c>
      <c r="DX983">
        <f t="shared" si="366"/>
        <v>2.2330010507557708E-3</v>
      </c>
      <c r="DY983">
        <f t="shared" si="367"/>
        <v>0.10473782168245094</v>
      </c>
      <c r="DZ983">
        <f t="shared" si="368"/>
        <v>8.4470019999065865E-2</v>
      </c>
      <c r="EA983">
        <f t="shared" si="350"/>
        <v>0.15097843594626315</v>
      </c>
      <c r="EB983">
        <f t="shared" si="351"/>
        <v>0.15729256216186346</v>
      </c>
      <c r="EC983">
        <f t="shared" si="352"/>
        <v>3.1339425321625113E-2</v>
      </c>
      <c r="ED983">
        <f t="shared" si="353"/>
        <v>-1.6789437858921633E-2</v>
      </c>
      <c r="EE983">
        <f t="shared" si="354"/>
        <v>0.13525911995036094</v>
      </c>
      <c r="EF983">
        <f t="shared" si="355"/>
        <v>3.2939170647440799E-2</v>
      </c>
      <c r="EG983">
        <f t="shared" si="356"/>
        <v>-1.5141002203572101E-2</v>
      </c>
      <c r="EH983">
        <f t="shared" si="357"/>
        <v>0.12919016317363546</v>
      </c>
      <c r="EI983">
        <f t="shared" si="358"/>
        <v>0.15589860582011775</v>
      </c>
      <c r="EJ983">
        <f t="shared" si="359"/>
        <v>4.8017946581523197E-2</v>
      </c>
      <c r="EK983">
        <f t="shared" si="360"/>
        <v>-4.1066712765554644E-3</v>
      </c>
    </row>
    <row r="984" spans="1:141" x14ac:dyDescent="0.3">
      <c r="A984" s="6">
        <f>('Base original'!A984-MIN('Base original'!A:A))/(MAX('Base original'!A:A)-MIN('Base original'!A:A))</f>
        <v>0.22123893805309733</v>
      </c>
      <c r="B984" s="6">
        <f>('Base original'!B984-MIN('Base original'!B:B))/(MAX('Base original'!B:B)-MIN('Base original'!B:B))</f>
        <v>0.43493150684931509</v>
      </c>
      <c r="C984" s="6">
        <f>('Base original'!C984-MIN('Base original'!C:C))/(MAX('Base original'!C:C)-MIN('Base original'!C:C))</f>
        <v>0.15</v>
      </c>
      <c r="D984" s="6">
        <f>('Base original'!D984-MIN('Base original'!D:D))/(MAX('Base original'!D:D)-MIN('Base original'!D:D))</f>
        <v>6.164383561643836E-2</v>
      </c>
      <c r="E984" s="6">
        <f>('Base original'!E984-MIN('Base original'!E:E))/(MAX('Base original'!E:E)-MIN('Base original'!E:E))</f>
        <v>0.15859766277128548</v>
      </c>
      <c r="F984" s="6">
        <f>('Base original'!F984-MIN('Base original'!F:F))/(MAX('Base original'!F:F)-MIN('Base original'!F:F))</f>
        <v>0.28358208955223879</v>
      </c>
      <c r="G984" s="6">
        <f>('Base original'!G984-MIN('Base original'!G:G))/(MAX('Base original'!G:G)-MIN('Base original'!G:G))</f>
        <v>0.2756183745583039</v>
      </c>
      <c r="H984" s="6">
        <f>('Base original'!H984-MIN('Base original'!H:H))/(MAX('Base original'!H:H)-MIN('Base original'!H:H))</f>
        <v>0.43024963289280405</v>
      </c>
      <c r="I984" s="6">
        <f>('Base original'!I984-MIN('Base original'!I:I))/(MAX('Base original'!I:I)-MIN('Base original'!I:I))</f>
        <v>0.35433070866141725</v>
      </c>
      <c r="J984" s="6">
        <f>('Base original'!J984-MIN('Base original'!J:J))/(MAX('Base original'!J:J)-MIN('Base original'!J:J))</f>
        <v>0.10179640718562874</v>
      </c>
      <c r="K984" s="6">
        <f>('Base original'!K984-MIN('Base original'!K:K))/(MAX('Base original'!K:K)-MIN('Base original'!K:K))</f>
        <v>0.16923076923076918</v>
      </c>
      <c r="L984" s="6">
        <f>'Base original'!L984</f>
        <v>5</v>
      </c>
      <c r="M984">
        <v>1384</v>
      </c>
      <c r="O984">
        <v>0.1827119903956671</v>
      </c>
      <c r="P984" t="str">
        <f>IF(O984&lt;=cockpit!C$11,"treino","teste")</f>
        <v>treino</v>
      </c>
      <c r="AP984" s="6">
        <v>0.81026104151049105</v>
      </c>
      <c r="AQ984" s="6">
        <v>1.4833313334552196</v>
      </c>
      <c r="AR984" s="6">
        <v>1.3270073829691753</v>
      </c>
      <c r="AS984" s="6">
        <v>1.6136840929705536</v>
      </c>
      <c r="AT984" s="6">
        <v>1.6439237596033573</v>
      </c>
      <c r="AU984" s="6">
        <v>1.3423568716114642</v>
      </c>
      <c r="AV984" s="6">
        <v>1.3407256474667304</v>
      </c>
      <c r="AW984" s="6">
        <v>1.6263201009943882</v>
      </c>
      <c r="AX984" s="6">
        <v>0.91685956489712273</v>
      </c>
      <c r="AY984" s="6">
        <v>1.1915268203478695</v>
      </c>
      <c r="AZ984" s="6">
        <v>1.1046692502599178</v>
      </c>
      <c r="BA984" s="6">
        <v>1.382978674836014</v>
      </c>
      <c r="BB984" s="6">
        <v>1.0985684590893579</v>
      </c>
      <c r="BC984" s="6">
        <v>1.2563403122364813</v>
      </c>
      <c r="BD984" s="6">
        <v>1.0001736990224286</v>
      </c>
      <c r="BE984" s="6">
        <v>1.6384221123260332</v>
      </c>
      <c r="BF984" s="6">
        <v>1.2570669790114615</v>
      </c>
      <c r="BG984" s="6">
        <v>0.98399951668842078</v>
      </c>
      <c r="BH984" s="6">
        <v>1.1797873331387856</v>
      </c>
      <c r="BI984" s="6">
        <v>1.0748438889650487</v>
      </c>
      <c r="BL984" s="8">
        <f>IF(BL$1&lt;=cockpit!$C$15,1/(1+EXP(-(AP984+T$14))),0)</f>
        <v>0.72480038195765129</v>
      </c>
      <c r="BM984" s="8">
        <f>IF(BM$1&lt;=cockpit!$C$15,1/(1+EXP(-(AQ984+U$14))),0)</f>
        <v>0.83242110219623011</v>
      </c>
      <c r="BN984" s="8">
        <f>IF(BN$1&lt;=cockpit!$C$15,1/(1+EXP(-(AR984+V$14))),0)</f>
        <v>0.81441252978030965</v>
      </c>
      <c r="BO984" s="8">
        <f>IF(BO$1&lt;=cockpit!$C$15,1/(1+EXP(-(AS984+W$14))),0)</f>
        <v>0.84316214855778227</v>
      </c>
      <c r="BP984" s="8">
        <f>IF(BP$1&lt;=cockpit!$C$15,1/(1+EXP(-(AT984+X$14))),0)</f>
        <v>0.85213481473857389</v>
      </c>
      <c r="BQ984" s="8">
        <f>IF(BQ$1&lt;=cockpit!$C$15,1/(1+EXP(-(AU984+Y$14))),0)</f>
        <v>0.85695508351764582</v>
      </c>
      <c r="BR984" s="8">
        <f>IF(BR$1&lt;=cockpit!$C$15,1/(1+EXP(-(AV984+Z$14))),0)</f>
        <v>0.85033624420250131</v>
      </c>
      <c r="BS984" s="8">
        <f>IF(BS$1&lt;=cockpit!$C$15,1/(1+EXP(-(AW984+AA$14))),0)</f>
        <v>0.85006170034959072</v>
      </c>
      <c r="BT984" s="8">
        <f>IF(BT$1&lt;=cockpit!$C$15,1/(1+EXP(-(AX984+AB$14))),0)</f>
        <v>0.73318009072205925</v>
      </c>
      <c r="BU984" s="8">
        <f>IF(BU$1&lt;=cockpit!$C$15,1/(1+EXP(-(AY984+AC$14))),0)</f>
        <v>0.77418588727101201</v>
      </c>
      <c r="BV984" s="8">
        <f>IF(BV$1&lt;=cockpit!$C$15,1/(1+EXP(-(AZ984+AD$14))),0)</f>
        <v>0.81454052917229303</v>
      </c>
      <c r="BW984" s="8">
        <f>IF(BW$1&lt;=cockpit!$C$15,1/(1+EXP(-(BA984+AE$14))),0)</f>
        <v>0.85927074348553623</v>
      </c>
      <c r="BX984" s="8">
        <f>IF(BX$1&lt;=cockpit!$C$15,1/(1+EXP(-(BB984+AF$14))),0)</f>
        <v>0.86160960114203489</v>
      </c>
      <c r="BY984" s="8">
        <f>IF(BY$1&lt;=cockpit!$C$15,1/(1+EXP(-(BC984+AG$14))),0)</f>
        <v>0.77342343055622131</v>
      </c>
      <c r="BZ984" s="8">
        <f>IF(BZ$1&lt;=cockpit!$C$15,1/(1+EXP(-(BD984+AH$14))),0)</f>
        <v>0.78662461139429041</v>
      </c>
      <c r="CA984" s="8">
        <f>IF(CA$1&lt;=cockpit!$C$15,1/(1+EXP(-(BE984+AI$14))),0)</f>
        <v>0.93146886183715394</v>
      </c>
      <c r="CB984" s="8">
        <f>IF(CB$1&lt;=cockpit!$C$15,1/(1+EXP(-(BF984+AJ$14))),0)</f>
        <v>0.84158531990065788</v>
      </c>
      <c r="CC984" s="8">
        <f>IF(CC$1&lt;=cockpit!$C$15,1/(1+EXP(-(BG984+AK$14))),0)</f>
        <v>0.76340334060269943</v>
      </c>
      <c r="CD984" s="8">
        <f>IF(CD$1&lt;=cockpit!$C$15,1/(1+EXP(-(BH984+AL$14))),0)</f>
        <v>0.8919486902082151</v>
      </c>
      <c r="CE984" s="8">
        <f>IF(CE$1&lt;=cockpit!$C$15,1/(1+EXP(-(BI984+AM$14))),0)</f>
        <v>0.8343113419342546</v>
      </c>
      <c r="CH984" s="6">
        <v>5.5859160781359334</v>
      </c>
      <c r="CK984" s="9">
        <f t="shared" si="346"/>
        <v>5.5859160781359334</v>
      </c>
      <c r="CM984" s="9">
        <f t="shared" si="347"/>
        <v>0.34329765061819317</v>
      </c>
      <c r="CP984">
        <f t="shared" si="348"/>
        <v>0.58591607813593338</v>
      </c>
      <c r="CV984">
        <v>-4.5945076677596376E-2</v>
      </c>
      <c r="CW984">
        <v>0.24032205056855108</v>
      </c>
      <c r="CX984">
        <v>9.9177670537029475E-3</v>
      </c>
      <c r="CY984">
        <v>0.1569096674267251</v>
      </c>
      <c r="CZ984">
        <v>0.18755201698484236</v>
      </c>
      <c r="DA984">
        <v>0.44177718345831885</v>
      </c>
      <c r="DB984">
        <v>7.7807506745745927E-3</v>
      </c>
      <c r="DC984">
        <v>0.36835436037465369</v>
      </c>
      <c r="DD984">
        <v>0.15951990178130318</v>
      </c>
      <c r="DE984">
        <v>0.34628309286115394</v>
      </c>
      <c r="DF984">
        <v>0.42680248666617293</v>
      </c>
      <c r="DG984">
        <v>0.11660397190041735</v>
      </c>
      <c r="DH984">
        <v>-6.0158031057447672E-2</v>
      </c>
      <c r="DI984">
        <v>0.29142633487451286</v>
      </c>
      <c r="DJ984">
        <v>8.072777583517303E-2</v>
      </c>
      <c r="DK984">
        <v>-0.10569488343896734</v>
      </c>
      <c r="DL984">
        <v>0.38850334038323009</v>
      </c>
      <c r="DM984">
        <v>0.34854392121000649</v>
      </c>
      <c r="DN984">
        <v>0.23285005298757747</v>
      </c>
      <c r="DO984">
        <v>-1.2409265948398363E-2</v>
      </c>
      <c r="DR984">
        <f t="shared" si="349"/>
        <v>-2.1808492544224459E-2</v>
      </c>
      <c r="DS984">
        <f t="shared" si="361"/>
        <v>7.3796919781737677E-2</v>
      </c>
      <c r="DT984">
        <f t="shared" si="362"/>
        <v>3.339631829872354E-3</v>
      </c>
      <c r="DU984">
        <f t="shared" si="363"/>
        <v>4.5359068701896856E-2</v>
      </c>
      <c r="DV984">
        <f t="shared" si="364"/>
        <v>5.1364168980176324E-2</v>
      </c>
      <c r="DW984">
        <f t="shared" si="365"/>
        <v>0.1173483829873487</v>
      </c>
      <c r="DX984">
        <f t="shared" si="366"/>
        <v>2.1547098375822673E-3</v>
      </c>
      <c r="DY984">
        <f t="shared" si="367"/>
        <v>0.10217969669389175</v>
      </c>
      <c r="DZ984">
        <f t="shared" si="368"/>
        <v>7.3769492771876624E-2</v>
      </c>
      <c r="EA984">
        <f t="shared" si="350"/>
        <v>0.13873354658635989</v>
      </c>
      <c r="EB984">
        <f t="shared" si="351"/>
        <v>0.1436291632222523</v>
      </c>
      <c r="EC984">
        <f t="shared" si="352"/>
        <v>3.0509871105647565E-2</v>
      </c>
      <c r="ED984">
        <f t="shared" si="353"/>
        <v>-1.5498447079932483E-2</v>
      </c>
      <c r="EE984">
        <f t="shared" si="354"/>
        <v>0.11709982160434762</v>
      </c>
      <c r="EF984">
        <f t="shared" si="355"/>
        <v>3.0775181616106571E-2</v>
      </c>
      <c r="EG984">
        <f t="shared" si="356"/>
        <v>-1.3990383514031401E-2</v>
      </c>
      <c r="EH984">
        <f t="shared" si="357"/>
        <v>0.11333969151767437</v>
      </c>
      <c r="EI984">
        <f t="shared" si="358"/>
        <v>0.14541787043803525</v>
      </c>
      <c r="EJ984">
        <f t="shared" si="359"/>
        <v>4.7600962132367371E-2</v>
      </c>
      <c r="EK984">
        <f t="shared" si="360"/>
        <v>-3.7714810000453129E-3</v>
      </c>
    </row>
    <row r="985" spans="1:141" x14ac:dyDescent="0.3">
      <c r="A985" s="6">
        <f>('Base original'!A985-MIN('Base original'!A:A))/(MAX('Base original'!A:A)-MIN('Base original'!A:A))</f>
        <v>0.30088495575221241</v>
      </c>
      <c r="B985" s="6">
        <f>('Base original'!B985-MIN('Base original'!B:B))/(MAX('Base original'!B:B)-MIN('Base original'!B:B))</f>
        <v>0.47260273972602745</v>
      </c>
      <c r="C985" s="6">
        <f>('Base original'!C985-MIN('Base original'!C:C))/(MAX('Base original'!C:C)-MIN('Base original'!C:C))</f>
        <v>0.25</v>
      </c>
      <c r="D985" s="6">
        <f>('Base original'!D985-MIN('Base original'!D:D))/(MAX('Base original'!D:D)-MIN('Base original'!D:D))</f>
        <v>0.17123287671232876</v>
      </c>
      <c r="E985" s="6">
        <f>('Base original'!E985-MIN('Base original'!E:E))/(MAX('Base original'!E:E)-MIN('Base original'!E:E))</f>
        <v>0.10684474123539232</v>
      </c>
      <c r="F985" s="6">
        <f>('Base original'!F985-MIN('Base original'!F:F))/(MAX('Base original'!F:F)-MIN('Base original'!F:F))</f>
        <v>0.4925373134328358</v>
      </c>
      <c r="G985" s="6">
        <f>('Base original'!G985-MIN('Base original'!G:G))/(MAX('Base original'!G:G)-MIN('Base original'!G:G))</f>
        <v>0.27915194346289751</v>
      </c>
      <c r="H985" s="6">
        <f>('Base original'!H985-MIN('Base original'!H:H))/(MAX('Base original'!H:H)-MIN('Base original'!H:H))</f>
        <v>0.4853157121878871</v>
      </c>
      <c r="I985" s="6">
        <f>('Base original'!I985-MIN('Base original'!I:I))/(MAX('Base original'!I:I)-MIN('Base original'!I:I))</f>
        <v>0.35433070866141725</v>
      </c>
      <c r="J985" s="6">
        <f>('Base original'!J985-MIN('Base original'!J:J))/(MAX('Base original'!J:J)-MIN('Base original'!J:J))</f>
        <v>5.3892215568862256E-2</v>
      </c>
      <c r="K985" s="6">
        <f>('Base original'!K985-MIN('Base original'!K:K))/(MAX('Base original'!K:K)-MIN('Base original'!K:K))</f>
        <v>0.12307692307692292</v>
      </c>
      <c r="L985" s="6">
        <f>'Base original'!L985</f>
        <v>5</v>
      </c>
      <c r="M985">
        <v>1385</v>
      </c>
      <c r="O985">
        <v>3.9812251785832919E-2</v>
      </c>
      <c r="P985" t="str">
        <f>IF(O985&lt;=cockpit!C$11,"treino","teste")</f>
        <v>treino</v>
      </c>
      <c r="AP985" s="6">
        <v>0.92474091047546614</v>
      </c>
      <c r="AQ985" s="6">
        <v>1.7145934577527224</v>
      </c>
      <c r="AR985" s="6">
        <v>1.5996058326987526</v>
      </c>
      <c r="AS985" s="6">
        <v>1.9604659656133832</v>
      </c>
      <c r="AT985" s="6">
        <v>1.9548831988120039</v>
      </c>
      <c r="AU985" s="6">
        <v>1.5291973631064915</v>
      </c>
      <c r="AV985" s="6">
        <v>1.5281438282085089</v>
      </c>
      <c r="AW985" s="6">
        <v>2.0330964280630286</v>
      </c>
      <c r="AX985" s="6">
        <v>1.143873991728374</v>
      </c>
      <c r="AY985" s="6">
        <v>1.5000202455501885</v>
      </c>
      <c r="AZ985" s="6">
        <v>1.4000812622103271</v>
      </c>
      <c r="BA985" s="6">
        <v>1.6022277427291338</v>
      </c>
      <c r="BB985" s="6">
        <v>1.2025962862955544</v>
      </c>
      <c r="BC985" s="6">
        <v>1.4521233315913353</v>
      </c>
      <c r="BD985" s="6">
        <v>1.1766248421333974</v>
      </c>
      <c r="BE985" s="6">
        <v>1.726502581090166</v>
      </c>
      <c r="BF985" s="6">
        <v>1.5322775242756308</v>
      </c>
      <c r="BG985" s="6">
        <v>1.2985494887901492</v>
      </c>
      <c r="BH985" s="6">
        <v>1.4203872561828097</v>
      </c>
      <c r="BI985" s="6">
        <v>1.2373899116278382</v>
      </c>
      <c r="BL985" s="8">
        <f>IF(BL$1&lt;=cockpit!$C$15,1/(1+EXP(-(AP985+T$14))),0)</f>
        <v>0.74703850235936364</v>
      </c>
      <c r="BM985" s="8">
        <f>IF(BM$1&lt;=cockpit!$C$15,1/(1+EXP(-(AQ985+U$14))),0)</f>
        <v>0.86225492833891382</v>
      </c>
      <c r="BN985" s="8">
        <f>IF(BN$1&lt;=cockpit!$C$15,1/(1+EXP(-(AR985+V$14))),0)</f>
        <v>0.85214683142026093</v>
      </c>
      <c r="BO985" s="8">
        <f>IF(BO$1&lt;=cockpit!$C$15,1/(1+EXP(-(AS985+W$14))),0)</f>
        <v>0.88378056129042371</v>
      </c>
      <c r="BP985" s="8">
        <f>IF(BP$1&lt;=cockpit!$C$15,1/(1+EXP(-(AT985+X$14))),0)</f>
        <v>0.88719491018360108</v>
      </c>
      <c r="BQ985" s="8">
        <f>IF(BQ$1&lt;=cockpit!$C$15,1/(1+EXP(-(AU985+Y$14))),0)</f>
        <v>0.87836818886677182</v>
      </c>
      <c r="BR985" s="8">
        <f>IF(BR$1&lt;=cockpit!$C$15,1/(1+EXP(-(AV985+Z$14))),0)</f>
        <v>0.87265705959212625</v>
      </c>
      <c r="BS985" s="8">
        <f>IF(BS$1&lt;=cockpit!$C$15,1/(1+EXP(-(AW985+AA$14))),0)</f>
        <v>0.89490580171529277</v>
      </c>
      <c r="BT985" s="8">
        <f>IF(BT$1&lt;=cockpit!$C$15,1/(1+EXP(-(AX985+AB$14))),0)</f>
        <v>0.7751863917367855</v>
      </c>
      <c r="BU985" s="8">
        <f>IF(BU$1&lt;=cockpit!$C$15,1/(1+EXP(-(AY985+AC$14))),0)</f>
        <v>0.82355095464835215</v>
      </c>
      <c r="BV985" s="8">
        <f>IF(BV$1&lt;=cockpit!$C$15,1/(1+EXP(-(AZ985+AD$14))),0)</f>
        <v>0.8551031290953981</v>
      </c>
      <c r="BW985" s="8">
        <f>IF(BW$1&lt;=cockpit!$C$15,1/(1+EXP(-(BA985+AE$14))),0)</f>
        <v>0.88375658254501521</v>
      </c>
      <c r="BX985" s="8">
        <f>IF(BX$1&lt;=cockpit!$C$15,1/(1+EXP(-(BB985+AF$14))),0)</f>
        <v>0.87355364870546426</v>
      </c>
      <c r="BY985" s="8">
        <f>IF(BY$1&lt;=cockpit!$C$15,1/(1+EXP(-(BC985+AG$14))),0)</f>
        <v>0.80589070437364085</v>
      </c>
      <c r="BZ985" s="8">
        <f>IF(BZ$1&lt;=cockpit!$C$15,1/(1+EXP(-(BD985+AH$14))),0)</f>
        <v>0.81474611120228579</v>
      </c>
      <c r="CA985" s="8">
        <f>IF(CA$1&lt;=cockpit!$C$15,1/(1+EXP(-(BE985+AI$14))),0)</f>
        <v>0.93688221681172124</v>
      </c>
      <c r="CB985" s="8">
        <f>IF(CB$1&lt;=cockpit!$C$15,1/(1+EXP(-(BF985+AJ$14))),0)</f>
        <v>0.87493125719987064</v>
      </c>
      <c r="CC985" s="8">
        <f>IF(CC$1&lt;=cockpit!$C$15,1/(1+EXP(-(BG985+AK$14))),0)</f>
        <v>0.81547407400433025</v>
      </c>
      <c r="CD985" s="8">
        <f>IF(CD$1&lt;=cockpit!$C$15,1/(1+EXP(-(BH985+AL$14))),0)</f>
        <v>0.91304562743391959</v>
      </c>
      <c r="CE985" s="8">
        <f>IF(CE$1&lt;=cockpit!$C$15,1/(1+EXP(-(BI985+AM$14))),0)</f>
        <v>0.85557855592031673</v>
      </c>
      <c r="CH985" s="6">
        <v>5.8176549382403913</v>
      </c>
      <c r="CK985" s="9">
        <f t="shared" si="346"/>
        <v>5.8176549382403913</v>
      </c>
      <c r="CM985" s="9">
        <f t="shared" si="347"/>
        <v>0.66855959802889808</v>
      </c>
      <c r="CP985">
        <f t="shared" si="348"/>
        <v>0.81765493824039126</v>
      </c>
      <c r="CV985">
        <v>-6.4117064260787282E-2</v>
      </c>
      <c r="CW985">
        <v>0.33537313405119501</v>
      </c>
      <c r="CX985">
        <v>1.3840397132602151E-2</v>
      </c>
      <c r="CY985">
        <v>0.21896986482653566</v>
      </c>
      <c r="CZ985">
        <v>0.26173173699634167</v>
      </c>
      <c r="DA985">
        <v>0.61650688406748555</v>
      </c>
      <c r="DB985">
        <v>1.0858157763008485E-2</v>
      </c>
      <c r="DC985">
        <v>0.5140442002222041</v>
      </c>
      <c r="DD985">
        <v>0.22261248719111656</v>
      </c>
      <c r="DE985">
        <v>0.48324340545130007</v>
      </c>
      <c r="DF985">
        <v>0.59560946336569354</v>
      </c>
      <c r="DG985">
        <v>0.16272264407924411</v>
      </c>
      <c r="DH985">
        <v>-8.3951461658864246E-2</v>
      </c>
      <c r="DI985">
        <v>0.40668995225654259</v>
      </c>
      <c r="DJ985">
        <v>0.11265685825654834</v>
      </c>
      <c r="DK985">
        <v>-0.14749884260824839</v>
      </c>
      <c r="DL985">
        <v>0.54216241308458812</v>
      </c>
      <c r="DM985">
        <v>0.48639842633728492</v>
      </c>
      <c r="DN985">
        <v>0.32494584599990872</v>
      </c>
      <c r="DO985">
        <v>-1.7317322328697475E-2</v>
      </c>
      <c r="DR985">
        <f t="shared" si="349"/>
        <v>-2.8335477079215698E-2</v>
      </c>
      <c r="DS985">
        <f t="shared" si="361"/>
        <v>8.6028721933926536E-2</v>
      </c>
      <c r="DT985">
        <f t="shared" si="362"/>
        <v>3.7901343164599526E-3</v>
      </c>
      <c r="DU985">
        <f t="shared" si="363"/>
        <v>4.7939492815884652E-2</v>
      </c>
      <c r="DV985">
        <f t="shared" si="364"/>
        <v>5.5718810911345354E-2</v>
      </c>
      <c r="DW985">
        <f t="shared" si="365"/>
        <v>0.14085291152937843</v>
      </c>
      <c r="DX985">
        <f t="shared" si="366"/>
        <v>2.5893411502738318E-3</v>
      </c>
      <c r="DY985">
        <f t="shared" si="367"/>
        <v>0.10236861570458108</v>
      </c>
      <c r="DZ985">
        <f t="shared" si="368"/>
        <v>8.884153998939355E-2</v>
      </c>
      <c r="EA985">
        <f t="shared" si="350"/>
        <v>0.15549024659129146</v>
      </c>
      <c r="EB985">
        <f t="shared" si="351"/>
        <v>0.16009901289668094</v>
      </c>
      <c r="EC985">
        <f t="shared" si="352"/>
        <v>3.5632077538384696E-2</v>
      </c>
      <c r="ED985">
        <f t="shared" si="353"/>
        <v>-1.9888438989726389E-2</v>
      </c>
      <c r="EE985">
        <f t="shared" si="354"/>
        <v>0.14256116606038483</v>
      </c>
      <c r="EF985">
        <f t="shared" si="355"/>
        <v>3.7873971091589465E-2</v>
      </c>
      <c r="EG985">
        <f t="shared" si="356"/>
        <v>-1.8031986000615469E-2</v>
      </c>
      <c r="EH985">
        <f t="shared" si="357"/>
        <v>0.1271345350888731</v>
      </c>
      <c r="EI985">
        <f t="shared" si="358"/>
        <v>0.1629444624622545</v>
      </c>
      <c r="EJ985">
        <f t="shared" si="359"/>
        <v>5.4053988330336714E-2</v>
      </c>
      <c r="EK985">
        <f t="shared" si="360"/>
        <v>-4.6407884194858817E-3</v>
      </c>
    </row>
    <row r="986" spans="1:141" x14ac:dyDescent="0.3">
      <c r="A986" s="6">
        <f>('Base original'!A986-MIN('Base original'!A:A))/(MAX('Base original'!A:A)-MIN('Base original'!A:A))</f>
        <v>0.24778761061946908</v>
      </c>
      <c r="B986" s="6">
        <f>('Base original'!B986-MIN('Base original'!B:B))/(MAX('Base original'!B:B)-MIN('Base original'!B:B))</f>
        <v>0.35616438356164387</v>
      </c>
      <c r="C986" s="6">
        <f>('Base original'!C986-MIN('Base original'!C:C))/(MAX('Base original'!C:C)-MIN('Base original'!C:C))</f>
        <v>7.0000000000000007E-2</v>
      </c>
      <c r="D986" s="6">
        <f>('Base original'!D986-MIN('Base original'!D:D))/(MAX('Base original'!D:D)-MIN('Base original'!D:D))</f>
        <v>6.164383561643836E-2</v>
      </c>
      <c r="E986" s="6">
        <f>('Base original'!E986-MIN('Base original'!E:E))/(MAX('Base original'!E:E)-MIN('Base original'!E:E))</f>
        <v>0.14691151919866446</v>
      </c>
      <c r="F986" s="6">
        <f>('Base original'!F986-MIN('Base original'!F:F))/(MAX('Base original'!F:F)-MIN('Base original'!F:F))</f>
        <v>0.1044776119402985</v>
      </c>
      <c r="G986" s="6">
        <f>('Base original'!G986-MIN('Base original'!G:G))/(MAX('Base original'!G:G)-MIN('Base original'!G:G))</f>
        <v>6.0070671378091869E-2</v>
      </c>
      <c r="H986" s="6">
        <f>('Base original'!H986-MIN('Base original'!H:H))/(MAX('Base original'!H:H)-MIN('Base original'!H:H))</f>
        <v>0.44273127753303931</v>
      </c>
      <c r="I986" s="6">
        <f>('Base original'!I986-MIN('Base original'!I:I))/(MAX('Base original'!I:I)-MIN('Base original'!I:I))</f>
        <v>0.44094488188976361</v>
      </c>
      <c r="J986" s="6">
        <f>('Base original'!J986-MIN('Base original'!J:J))/(MAX('Base original'!J:J)-MIN('Base original'!J:J))</f>
        <v>0.1497005988023952</v>
      </c>
      <c r="K986" s="6">
        <f>('Base original'!K986-MIN('Base original'!K:K))/(MAX('Base original'!K:K)-MIN('Base original'!K:K))</f>
        <v>0.18461538461538451</v>
      </c>
      <c r="L986" s="6">
        <f>'Base original'!L986</f>
        <v>5</v>
      </c>
      <c r="M986">
        <v>1386</v>
      </c>
      <c r="O986">
        <v>0.57246138321751316</v>
      </c>
      <c r="P986" t="str">
        <f>IF(O986&lt;=cockpit!C$11,"treino","teste")</f>
        <v>treino</v>
      </c>
      <c r="AP986" s="6">
        <v>0.57904514057545353</v>
      </c>
      <c r="AQ986" s="6">
        <v>1.1647453943383972</v>
      </c>
      <c r="AR986" s="6">
        <v>1.0648121501728651</v>
      </c>
      <c r="AS986" s="6">
        <v>1.3917095949906224</v>
      </c>
      <c r="AT986" s="6">
        <v>1.3864577688046704</v>
      </c>
      <c r="AU986" s="6">
        <v>1.246534106839013</v>
      </c>
      <c r="AV986" s="6">
        <v>1.1972538646660424</v>
      </c>
      <c r="AW986" s="6">
        <v>1.4505825894624582</v>
      </c>
      <c r="AX986" s="6">
        <v>0.74446868526537047</v>
      </c>
      <c r="AY986" s="6">
        <v>0.84755891957565388</v>
      </c>
      <c r="AZ986" s="6">
        <v>0.86307270645505574</v>
      </c>
      <c r="BA986" s="6">
        <v>1.2448983787598829</v>
      </c>
      <c r="BB986" s="6">
        <v>1.0250316020694994</v>
      </c>
      <c r="BC986" s="6">
        <v>1.0549047286544668</v>
      </c>
      <c r="BD986" s="6">
        <v>0.88960606677067333</v>
      </c>
      <c r="BE986" s="6">
        <v>1.6255932882373239</v>
      </c>
      <c r="BF986" s="6">
        <v>1.056822111407917</v>
      </c>
      <c r="BG986" s="6">
        <v>0.79818744510605411</v>
      </c>
      <c r="BH986" s="6">
        <v>0.93574206871719201</v>
      </c>
      <c r="BI986" s="6">
        <v>0.96190960481530263</v>
      </c>
      <c r="BL986" s="8">
        <f>IF(BL$1&lt;=cockpit!$C$15,1/(1+EXP(-(AP986+T$14))),0)</f>
        <v>0.6763796940645842</v>
      </c>
      <c r="BM986" s="8">
        <f>IF(BM$1&lt;=cockpit!$C$15,1/(1+EXP(-(AQ986+U$14))),0)</f>
        <v>0.78318054265595094</v>
      </c>
      <c r="BN986" s="8">
        <f>IF(BN$1&lt;=cockpit!$C$15,1/(1+EXP(-(AR986+V$14))),0)</f>
        <v>0.77149030900426707</v>
      </c>
      <c r="BO986" s="8">
        <f>IF(BO$1&lt;=cockpit!$C$15,1/(1+EXP(-(AS986+W$14))),0)</f>
        <v>0.81152843967935118</v>
      </c>
      <c r="BP986" s="8">
        <f>IF(BP$1&lt;=cockpit!$C$15,1/(1+EXP(-(AT986+X$14))),0)</f>
        <v>0.81667456935627103</v>
      </c>
      <c r="BQ986" s="8">
        <f>IF(BQ$1&lt;=cockpit!$C$15,1/(1+EXP(-(AU986+Y$14))),0)</f>
        <v>0.84480245884185112</v>
      </c>
      <c r="BR986" s="8">
        <f>IF(BR$1&lt;=cockpit!$C$15,1/(1+EXP(-(AV986+Z$14))),0)</f>
        <v>0.83114570315635738</v>
      </c>
      <c r="BS986" s="8">
        <f>IF(BS$1&lt;=cockpit!$C$15,1/(1+EXP(-(AW986+AA$14))),0)</f>
        <v>0.82625971074034876</v>
      </c>
      <c r="BT986" s="8">
        <f>IF(BT$1&lt;=cockpit!$C$15,1/(1+EXP(-(AX986+AB$14))),0)</f>
        <v>0.69813372543511765</v>
      </c>
      <c r="BU986" s="8">
        <f>IF(BU$1&lt;=cockpit!$C$15,1/(1+EXP(-(AY986+AC$14))),0)</f>
        <v>0.7085045238248695</v>
      </c>
      <c r="BV986" s="8">
        <f>IF(BV$1&lt;=cockpit!$C$15,1/(1+EXP(-(AZ986+AD$14))),0)</f>
        <v>0.77524902180714705</v>
      </c>
      <c r="BW986" s="8">
        <f>IF(BW$1&lt;=cockpit!$C$15,1/(1+EXP(-(BA986+AE$14))),0)</f>
        <v>0.84173120170306459</v>
      </c>
      <c r="BX986" s="8">
        <f>IF(BX$1&lt;=cockpit!$C$15,1/(1+EXP(-(BB986+AF$14))),0)</f>
        <v>0.85260580842289369</v>
      </c>
      <c r="BY986" s="8">
        <f>IF(BY$1&lt;=cockpit!$C$15,1/(1+EXP(-(BC986+AG$14))),0)</f>
        <v>0.73619952753780538</v>
      </c>
      <c r="BZ986" s="8">
        <f>IF(BZ$1&lt;=cockpit!$C$15,1/(1+EXP(-(BD986+AH$14))),0)</f>
        <v>0.76747898915671131</v>
      </c>
      <c r="CA986" s="8">
        <f>IF(CA$1&lt;=cockpit!$C$15,1/(1+EXP(-(BE986+AI$14))),0)</f>
        <v>0.93064539190176454</v>
      </c>
      <c r="CB986" s="8">
        <f>IF(CB$1&lt;=cockpit!$C$15,1/(1+EXP(-(BF986+AJ$14))),0)</f>
        <v>0.81303099500978737</v>
      </c>
      <c r="CC986" s="8">
        <f>IF(CC$1&lt;=cockpit!$C$15,1/(1+EXP(-(BG986+AK$14))),0)</f>
        <v>0.72822145023896212</v>
      </c>
      <c r="CD986" s="8">
        <f>IF(CD$1&lt;=cockpit!$C$15,1/(1+EXP(-(BH986+AL$14))),0)</f>
        <v>0.86608260536392767</v>
      </c>
      <c r="CE986" s="8">
        <f>IF(CE$1&lt;=cockpit!$C$15,1/(1+EXP(-(BI986+AM$14))),0)</f>
        <v>0.8181051181585608</v>
      </c>
      <c r="CH986" s="6">
        <v>5.3742356709183037</v>
      </c>
      <c r="CK986" s="9">
        <f t="shared" si="346"/>
        <v>5.3742356709183037</v>
      </c>
      <c r="CM986" s="9">
        <f t="shared" si="347"/>
        <v>0.14005233738767289</v>
      </c>
      <c r="CP986">
        <f t="shared" si="348"/>
        <v>0.37423567091830368</v>
      </c>
      <c r="CV986">
        <v>-2.9345988679020489E-2</v>
      </c>
      <c r="CW986">
        <v>0.15349823496415246</v>
      </c>
      <c r="CX986">
        <v>6.3346652291266835E-3</v>
      </c>
      <c r="CY986">
        <v>0.10022116964229298</v>
      </c>
      <c r="CZ986">
        <v>0.11979301734082078</v>
      </c>
      <c r="DA986">
        <v>0.28217143515485843</v>
      </c>
      <c r="DB986">
        <v>4.9697124854660782E-3</v>
      </c>
      <c r="DC986">
        <v>0.23527489061071546</v>
      </c>
      <c r="DD986">
        <v>0.10188837564907693</v>
      </c>
      <c r="DE986">
        <v>0.22117755497826394</v>
      </c>
      <c r="DF986">
        <v>0.27260681334308634</v>
      </c>
      <c r="DG986">
        <v>7.4477160269644946E-2</v>
      </c>
      <c r="DH986">
        <v>-3.8424071217729866E-2</v>
      </c>
      <c r="DI986">
        <v>0.18613950704681465</v>
      </c>
      <c r="DJ986">
        <v>5.1562355905190496E-2</v>
      </c>
      <c r="DK986">
        <v>-6.7509319324801115E-2</v>
      </c>
      <c r="DL986">
        <v>0.24814442488910352</v>
      </c>
      <c r="DM986">
        <v>0.22262158876661078</v>
      </c>
      <c r="DN986">
        <v>0.14872572891394836</v>
      </c>
      <c r="DO986">
        <v>-7.9260326539889025E-3</v>
      </c>
      <c r="DR986">
        <f t="shared" si="349"/>
        <v>-1.5920507268777678E-2</v>
      </c>
      <c r="DS986">
        <f t="shared" si="361"/>
        <v>5.9346752059688444E-2</v>
      </c>
      <c r="DT986">
        <f t="shared" si="362"/>
        <v>2.564289608063249E-3</v>
      </c>
      <c r="DU986">
        <f t="shared" si="363"/>
        <v>3.4217671250443185E-2</v>
      </c>
      <c r="DV986">
        <f t="shared" si="364"/>
        <v>3.9896183679155067E-2</v>
      </c>
      <c r="DW986">
        <f t="shared" si="365"/>
        <v>8.07881665552172E-2</v>
      </c>
      <c r="DX986">
        <f t="shared" si="366"/>
        <v>1.5366192974402514E-3</v>
      </c>
      <c r="DY986">
        <f t="shared" si="367"/>
        <v>7.465152063191062E-2</v>
      </c>
      <c r="DZ986">
        <f t="shared" si="368"/>
        <v>5.2228929063281519E-2</v>
      </c>
      <c r="EA986">
        <f t="shared" si="350"/>
        <v>0.1101511422462015</v>
      </c>
      <c r="EB986">
        <f t="shared" si="351"/>
        <v>0.10876710736002553</v>
      </c>
      <c r="EC986">
        <f t="shared" si="352"/>
        <v>2.1709241993261904E-2</v>
      </c>
      <c r="ED986">
        <f t="shared" si="353"/>
        <v>-1.049220504803359E-2</v>
      </c>
      <c r="EE986">
        <f t="shared" si="354"/>
        <v>8.5253803209655851E-2</v>
      </c>
      <c r="EF986">
        <f t="shared" si="355"/>
        <v>2.1190890842520703E-2</v>
      </c>
      <c r="EG986">
        <f t="shared" si="356"/>
        <v>-9.0394407806224254E-3</v>
      </c>
      <c r="EH986">
        <f t="shared" si="357"/>
        <v>8.4116146321771806E-2</v>
      </c>
      <c r="EI986">
        <f t="shared" si="358"/>
        <v>0.10456391752484984</v>
      </c>
      <c r="EJ986">
        <f t="shared" si="359"/>
        <v>3.7166696585296768E-2</v>
      </c>
      <c r="EK986">
        <f t="shared" si="360"/>
        <v>-2.6211708267898305E-3</v>
      </c>
    </row>
    <row r="987" spans="1:141" x14ac:dyDescent="0.3">
      <c r="A987" s="6">
        <f>('Base original'!A987-MIN('Base original'!A:A))/(MAX('Base original'!A:A)-MIN('Base original'!A:A))</f>
        <v>0.17699115044247787</v>
      </c>
      <c r="B987" s="6">
        <f>('Base original'!B987-MIN('Base original'!B:B))/(MAX('Base original'!B:B)-MIN('Base original'!B:B))</f>
        <v>0.35616438356164387</v>
      </c>
      <c r="C987" s="6">
        <f>('Base original'!C987-MIN('Base original'!C:C))/(MAX('Base original'!C:C)-MIN('Base original'!C:C))</f>
        <v>0.31</v>
      </c>
      <c r="D987" s="6">
        <f>('Base original'!D987-MIN('Base original'!D:D))/(MAX('Base original'!D:D)-MIN('Base original'!D:D))</f>
        <v>0.35616438356164382</v>
      </c>
      <c r="E987" s="6">
        <f>('Base original'!E987-MIN('Base original'!E:E))/(MAX('Base original'!E:E)-MIN('Base original'!E:E))</f>
        <v>0.11853088480801337</v>
      </c>
      <c r="F987" s="6">
        <f>('Base original'!F987-MIN('Base original'!F:F))/(MAX('Base original'!F:F)-MIN('Base original'!F:F))</f>
        <v>8.9552238805970144E-2</v>
      </c>
      <c r="G987" s="6">
        <f>('Base original'!G987-MIN('Base original'!G:G))/(MAX('Base original'!G:G)-MIN('Base original'!G:G))</f>
        <v>0.1519434628975265</v>
      </c>
      <c r="H987" s="6">
        <f>('Base original'!H987-MIN('Base original'!H:H))/(MAX('Base original'!H:H)-MIN('Base original'!H:H))</f>
        <v>0.52202643171805929</v>
      </c>
      <c r="I987" s="6">
        <f>('Base original'!I987-MIN('Base original'!I:I))/(MAX('Base original'!I:I)-MIN('Base original'!I:I))</f>
        <v>0.48031496062992135</v>
      </c>
      <c r="J987" s="6">
        <f>('Base original'!J987-MIN('Base original'!J:J))/(MAX('Base original'!J:J)-MIN('Base original'!J:J))</f>
        <v>0.20958083832335334</v>
      </c>
      <c r="K987" s="6">
        <f>('Base original'!K987-MIN('Base original'!K:K))/(MAX('Base original'!K:K)-MIN('Base original'!K:K))</f>
        <v>0.29230769230769238</v>
      </c>
      <c r="L987" s="6">
        <f>'Base original'!L987</f>
        <v>5</v>
      </c>
      <c r="M987">
        <v>1388</v>
      </c>
      <c r="O987">
        <v>0.7525331007913324</v>
      </c>
      <c r="P987" t="str">
        <f>IF(O987&lt;=cockpit!C$11,"treino","teste")</f>
        <v>treino</v>
      </c>
      <c r="AP987" s="6">
        <v>1.0712328466491343</v>
      </c>
      <c r="AQ987" s="6">
        <v>1.4902296994663815</v>
      </c>
      <c r="AR987" s="6">
        <v>1.5144126181550006</v>
      </c>
      <c r="AS987" s="6">
        <v>1.9602467671432835</v>
      </c>
      <c r="AT987" s="6">
        <v>1.8276084520134122</v>
      </c>
      <c r="AU987" s="6">
        <v>1.4803185301156152</v>
      </c>
      <c r="AV987" s="6">
        <v>1.6611873931177366</v>
      </c>
      <c r="AW987" s="6">
        <v>1.7799855788845194</v>
      </c>
      <c r="AX987" s="6">
        <v>1.0981869906774924</v>
      </c>
      <c r="AY987" s="6">
        <v>1.1058020257318812</v>
      </c>
      <c r="AZ987" s="6">
        <v>1.2456923870649887</v>
      </c>
      <c r="BA987" s="6">
        <v>1.5864984595638461</v>
      </c>
      <c r="BB987" s="6">
        <v>1.3035122686827192</v>
      </c>
      <c r="BC987" s="6">
        <v>1.5169562128249516</v>
      </c>
      <c r="BD987" s="6">
        <v>1.1520731301640115</v>
      </c>
      <c r="BE987" s="6">
        <v>1.9418977802695645</v>
      </c>
      <c r="BF987" s="6">
        <v>1.2847795497762788</v>
      </c>
      <c r="BG987" s="6">
        <v>1.3246061163981171</v>
      </c>
      <c r="BH987" s="6">
        <v>1.2549872651895302</v>
      </c>
      <c r="BI987" s="6">
        <v>1.330455100030469</v>
      </c>
      <c r="BL987" s="8">
        <f>IF(BL$1&lt;=cockpit!$C$15,1/(1+EXP(-(AP987+T$14))),0)</f>
        <v>0.77370853015442553</v>
      </c>
      <c r="BM987" s="8">
        <f>IF(BM$1&lt;=cockpit!$C$15,1/(1+EXP(-(AQ987+U$14))),0)</f>
        <v>0.833381192664853</v>
      </c>
      <c r="BN987" s="8">
        <f>IF(BN$1&lt;=cockpit!$C$15,1/(1+EXP(-(AR987+V$14))),0)</f>
        <v>0.84108803417969924</v>
      </c>
      <c r="BO987" s="8">
        <f>IF(BO$1&lt;=cockpit!$C$15,1/(1+EXP(-(AS987+W$14))),0)</f>
        <v>0.88375804497770305</v>
      </c>
      <c r="BP987" s="8">
        <f>IF(BP$1&lt;=cockpit!$C$15,1/(1+EXP(-(AT987+X$14))),0)</f>
        <v>0.87381598056693166</v>
      </c>
      <c r="BQ987" s="8">
        <f>IF(BQ$1&lt;=cockpit!$C$15,1/(1+EXP(-(AU987+Y$14))),0)</f>
        <v>0.87304877665665137</v>
      </c>
      <c r="BR987" s="8">
        <f>IF(BR$1&lt;=cockpit!$C$15,1/(1+EXP(-(AV987+Z$14))),0)</f>
        <v>0.88672359765609066</v>
      </c>
      <c r="BS987" s="8">
        <f>IF(BS$1&lt;=cockpit!$C$15,1/(1+EXP(-(AW987+AA$14))),0)</f>
        <v>0.86861300223450633</v>
      </c>
      <c r="BT987" s="8">
        <f>IF(BT$1&lt;=cockpit!$C$15,1/(1+EXP(-(AX987+AB$14))),0)</f>
        <v>0.76712445011453223</v>
      </c>
      <c r="BU987" s="8">
        <f>IF(BU$1&lt;=cockpit!$C$15,1/(1+EXP(-(AY987+AC$14))),0)</f>
        <v>0.75884818483373917</v>
      </c>
      <c r="BV987" s="8">
        <f>IF(BV$1&lt;=cockpit!$C$15,1/(1+EXP(-(AZ987+AD$14))),0)</f>
        <v>0.8349069395154467</v>
      </c>
      <c r="BW987" s="8">
        <f>IF(BW$1&lt;=cockpit!$C$15,1/(1+EXP(-(BA987+AE$14))),0)</f>
        <v>0.882130920026448</v>
      </c>
      <c r="BX987" s="8">
        <f>IF(BX$1&lt;=cockpit!$C$15,1/(1+EXP(-(BB987+AF$14))),0)</f>
        <v>0.88428686976817372</v>
      </c>
      <c r="BY987" s="8">
        <f>IF(BY$1&lt;=cockpit!$C$15,1/(1+EXP(-(BC987+AG$14))),0)</f>
        <v>0.81583193466993875</v>
      </c>
      <c r="BZ987" s="8">
        <f>IF(BZ$1&lt;=cockpit!$C$15,1/(1+EXP(-(BD987+AH$14))),0)</f>
        <v>0.81101173132291482</v>
      </c>
      <c r="CA987" s="8">
        <f>IF(CA$1&lt;=cockpit!$C$15,1/(1+EXP(-(BE987+AI$14))),0)</f>
        <v>0.94848291203938806</v>
      </c>
      <c r="CB987" s="8">
        <f>IF(CB$1&lt;=cockpit!$C$15,1/(1+EXP(-(BF987+AJ$14))),0)</f>
        <v>0.84524506698451052</v>
      </c>
      <c r="CC987" s="8">
        <f>IF(CC$1&lt;=cockpit!$C$15,1/(1+EXP(-(BG987+AK$14))),0)</f>
        <v>0.8193627879445643</v>
      </c>
      <c r="CD987" s="8">
        <f>IF(CD$1&lt;=cockpit!$C$15,1/(1+EXP(-(BH987+AL$14))),0)</f>
        <v>0.89898545472212787</v>
      </c>
      <c r="CE987" s="8">
        <f>IF(CE$1&lt;=cockpit!$C$15,1/(1+EXP(-(BI987+AM$14))),0)</f>
        <v>0.86670193085897007</v>
      </c>
      <c r="CH987" s="6">
        <v>5.7014622272434146</v>
      </c>
      <c r="CK987" s="9">
        <f t="shared" si="346"/>
        <v>5.7014622272434146</v>
      </c>
      <c r="CM987" s="9">
        <f t="shared" si="347"/>
        <v>0.49204925624929174</v>
      </c>
      <c r="CP987">
        <f t="shared" si="348"/>
        <v>0.70146222724341456</v>
      </c>
      <c r="CV987">
        <v>-5.5005720136014256E-2</v>
      </c>
      <c r="CW987">
        <v>0.28771499390124311</v>
      </c>
      <c r="CX987">
        <v>1.1873609935581605E-2</v>
      </c>
      <c r="CY987">
        <v>0.1878531907493389</v>
      </c>
      <c r="CZ987">
        <v>0.22453839460548131</v>
      </c>
      <c r="DA987">
        <v>0.52889828188346788</v>
      </c>
      <c r="DB987">
        <v>9.3151611663855934E-3</v>
      </c>
      <c r="DC987">
        <v>0.44099603968075762</v>
      </c>
      <c r="DD987">
        <v>0.19097817890432311</v>
      </c>
      <c r="DE987">
        <v>0.41457218642627686</v>
      </c>
      <c r="DF987">
        <v>0.51097048547014512</v>
      </c>
      <c r="DG987">
        <v>0.13959897140033614</v>
      </c>
      <c r="DH987">
        <v>-7.2021553984981473E-2</v>
      </c>
      <c r="DI987">
        <v>0.34889734821551388</v>
      </c>
      <c r="DJ987">
        <v>9.664777525461575E-2</v>
      </c>
      <c r="DK987">
        <v>-0.12653854555622948</v>
      </c>
      <c r="DL987">
        <v>0.4651185188563845</v>
      </c>
      <c r="DM987">
        <v>0.41727886362490674</v>
      </c>
      <c r="DN987">
        <v>0.27876947378207823</v>
      </c>
      <c r="DO987">
        <v>-1.4856447289026076E-2</v>
      </c>
      <c r="DR987">
        <f t="shared" si="349"/>
        <v>-2.2077926990369343E-2</v>
      </c>
      <c r="DS987">
        <f t="shared" si="361"/>
        <v>8.7889964398681436E-2</v>
      </c>
      <c r="DT987">
        <f t="shared" si="362"/>
        <v>3.4738729678477579E-3</v>
      </c>
      <c r="DU987">
        <f t="shared" si="363"/>
        <v>4.1134535898365042E-2</v>
      </c>
      <c r="DV987">
        <f t="shared" si="364"/>
        <v>5.3091122644526187E-2</v>
      </c>
      <c r="DW987">
        <f t="shared" si="365"/>
        <v>0.12576451883580406</v>
      </c>
      <c r="DX987">
        <f t="shared" si="366"/>
        <v>1.9908479942501228E-3</v>
      </c>
      <c r="DY987">
        <f t="shared" si="367"/>
        <v>0.1082695781822495</v>
      </c>
      <c r="DZ987">
        <f t="shared" si="368"/>
        <v>7.8591355085971218E-2</v>
      </c>
      <c r="EA987">
        <f t="shared" si="350"/>
        <v>0.17584055755097699</v>
      </c>
      <c r="EB987">
        <f t="shared" si="351"/>
        <v>0.15478849475190948</v>
      </c>
      <c r="EC987">
        <f t="shared" si="352"/>
        <v>3.0969339384954116E-2</v>
      </c>
      <c r="ED987">
        <f t="shared" si="353"/>
        <v>-1.5703344261249533E-2</v>
      </c>
      <c r="EE987">
        <f t="shared" si="354"/>
        <v>0.11667764214549788</v>
      </c>
      <c r="EF987">
        <f t="shared" si="355"/>
        <v>3.307866481931903E-2</v>
      </c>
      <c r="EG987">
        <f t="shared" si="356"/>
        <v>-1.2701960153830502E-2</v>
      </c>
      <c r="EH987">
        <f t="shared" si="357"/>
        <v>0.1328196055200202</v>
      </c>
      <c r="EI987">
        <f t="shared" si="358"/>
        <v>0.13713645429264568</v>
      </c>
      <c r="EJ987">
        <f t="shared" si="359"/>
        <v>5.3474996736417174E-2</v>
      </c>
      <c r="EK987">
        <f t="shared" si="360"/>
        <v>-3.696696545729261E-3</v>
      </c>
    </row>
    <row r="988" spans="1:141" x14ac:dyDescent="0.3">
      <c r="A988" s="6">
        <f>('Base original'!A988-MIN('Base original'!A:A))/(MAX('Base original'!A:A)-MIN('Base original'!A:A))</f>
        <v>0.12389380530973454</v>
      </c>
      <c r="B988" s="6">
        <f>('Base original'!B988-MIN('Base original'!B:B))/(MAX('Base original'!B:B)-MIN('Base original'!B:B))</f>
        <v>0.25342465753424659</v>
      </c>
      <c r="C988" s="6">
        <f>('Base original'!C988-MIN('Base original'!C:C))/(MAX('Base original'!C:C)-MIN('Base original'!C:C))</f>
        <v>0</v>
      </c>
      <c r="D988" s="6">
        <f>('Base original'!D988-MIN('Base original'!D:D))/(MAX('Base original'!D:D)-MIN('Base original'!D:D))</f>
        <v>9.5890410958904104E-2</v>
      </c>
      <c r="E988" s="6">
        <f>('Base original'!E988-MIN('Base original'!E:E))/(MAX('Base original'!E:E)-MIN('Base original'!E:E))</f>
        <v>9.3489148580968295E-2</v>
      </c>
      <c r="F988" s="6">
        <f>('Base original'!F988-MIN('Base original'!F:F))/(MAX('Base original'!F:F)-MIN('Base original'!F:F))</f>
        <v>0.20895522388059701</v>
      </c>
      <c r="G988" s="6">
        <f>('Base original'!G988-MIN('Base original'!G:G))/(MAX('Base original'!G:G)-MIN('Base original'!G:G))</f>
        <v>9.5406360424028266E-2</v>
      </c>
      <c r="H988" s="6">
        <f>('Base original'!H988-MIN('Base original'!H:H))/(MAX('Base original'!H:H)-MIN('Base original'!H:H))</f>
        <v>0.20925110132158783</v>
      </c>
      <c r="I988" s="6">
        <f>('Base original'!I988-MIN('Base original'!I:I))/(MAX('Base original'!I:I)-MIN('Base original'!I:I))</f>
        <v>0.66141732283464583</v>
      </c>
      <c r="J988" s="6">
        <f>('Base original'!J988-MIN('Base original'!J:J))/(MAX('Base original'!J:J)-MIN('Base original'!J:J))</f>
        <v>0.155688622754491</v>
      </c>
      <c r="K988" s="6">
        <f>('Base original'!K988-MIN('Base original'!K:K))/(MAX('Base original'!K:K)-MIN('Base original'!K:K))</f>
        <v>0.63076923076923075</v>
      </c>
      <c r="L988" s="6">
        <f>'Base original'!L988</f>
        <v>6</v>
      </c>
      <c r="M988">
        <v>1390</v>
      </c>
      <c r="O988">
        <v>5.6638070500928506E-2</v>
      </c>
      <c r="P988" t="str">
        <f>IF(O988&lt;=cockpit!C$11,"treino","teste")</f>
        <v>treino</v>
      </c>
      <c r="AP988" s="6">
        <v>0.50959785005693647</v>
      </c>
      <c r="AQ988" s="6">
        <v>1.0901261938745548</v>
      </c>
      <c r="AR988" s="6">
        <v>1.425697521281595</v>
      </c>
      <c r="AS988" s="6">
        <v>1.2979796490180346</v>
      </c>
      <c r="AT988" s="6">
        <v>1.4393732112212076</v>
      </c>
      <c r="AU988" s="6">
        <v>1.355216953914921</v>
      </c>
      <c r="AV988" s="6">
        <v>1.3146936511410114</v>
      </c>
      <c r="AW988" s="6">
        <v>1.3015602157094845</v>
      </c>
      <c r="AX988" s="6">
        <v>0.74563383698161556</v>
      </c>
      <c r="AY988" s="6">
        <v>0.82878674114053474</v>
      </c>
      <c r="AZ988" s="6">
        <v>0.90546190842505936</v>
      </c>
      <c r="BA988" s="6">
        <v>1.3324818105115803</v>
      </c>
      <c r="BB988" s="6">
        <v>1.0370469653158787</v>
      </c>
      <c r="BC988" s="6">
        <v>1.1480916799291103</v>
      </c>
      <c r="BD988" s="6">
        <v>0.98510730773653332</v>
      </c>
      <c r="BE988" s="6">
        <v>1.7543691763823008</v>
      </c>
      <c r="BF988" s="6">
        <v>0.92513561604379524</v>
      </c>
      <c r="BG988" s="6">
        <v>0.97868304704742237</v>
      </c>
      <c r="BH988" s="6">
        <v>1.1205276113433955</v>
      </c>
      <c r="BI988" s="6">
        <v>0.93844000545089412</v>
      </c>
      <c r="BL988" s="8">
        <f>IF(BL$1&lt;=cockpit!$C$15,1/(1+EXP(-(AP988+T$14))),0)</f>
        <v>0.66099610990074764</v>
      </c>
      <c r="BM988" s="8">
        <f>IF(BM$1&lt;=cockpit!$C$15,1/(1+EXP(-(AQ988+U$14))),0)</f>
        <v>0.77024215281633246</v>
      </c>
      <c r="BN988" s="8">
        <f>IF(BN$1&lt;=cockpit!$C$15,1/(1+EXP(-(AR988+V$14))),0)</f>
        <v>0.82886872835877234</v>
      </c>
      <c r="BO988" s="8">
        <f>IF(BO$1&lt;=cockpit!$C$15,1/(1+EXP(-(AS988+W$14))),0)</f>
        <v>0.79677237254456124</v>
      </c>
      <c r="BP988" s="8">
        <f>IF(BP$1&lt;=cockpit!$C$15,1/(1+EXP(-(AT988+X$14))),0)</f>
        <v>0.82446456772028665</v>
      </c>
      <c r="BQ988" s="8">
        <f>IF(BQ$1&lt;=cockpit!$C$15,1/(1+EXP(-(AU988+Y$14))),0)</f>
        <v>0.8585242868556493</v>
      </c>
      <c r="BR988" s="8">
        <f>IF(BR$1&lt;=cockpit!$C$15,1/(1+EXP(-(AV988+Z$14))),0)</f>
        <v>0.84699299330065614</v>
      </c>
      <c r="BS988" s="8">
        <f>IF(BS$1&lt;=cockpit!$C$15,1/(1+EXP(-(AW988+AA$14))),0)</f>
        <v>0.80381722742288753</v>
      </c>
      <c r="BT988" s="8">
        <f>IF(BT$1&lt;=cockpit!$C$15,1/(1+EXP(-(AX988+AB$14))),0)</f>
        <v>0.69837921633375011</v>
      </c>
      <c r="BU988" s="8">
        <f>IF(BU$1&lt;=cockpit!$C$15,1/(1+EXP(-(AY988+AC$14))),0)</f>
        <v>0.70461246390743504</v>
      </c>
      <c r="BV988" s="8">
        <f>IF(BV$1&lt;=cockpit!$C$15,1/(1+EXP(-(AZ988+AD$14))),0)</f>
        <v>0.78254856947951845</v>
      </c>
      <c r="BW988" s="8">
        <f>IF(BW$1&lt;=cockpit!$C$15,1/(1+EXP(-(BA988+AE$14))),0)</f>
        <v>0.85305295147695781</v>
      </c>
      <c r="BX988" s="8">
        <f>IF(BX$1&lt;=cockpit!$C$15,1/(1+EXP(-(BB988+AF$14))),0)</f>
        <v>0.85410938058183361</v>
      </c>
      <c r="BY988" s="8">
        <f>IF(BY$1&lt;=cockpit!$C$15,1/(1+EXP(-(BC988+AG$14))),0)</f>
        <v>0.75389505052405659</v>
      </c>
      <c r="BZ988" s="8">
        <f>IF(BZ$1&lt;=cockpit!$C$15,1/(1+EXP(-(BD988+AH$14))),0)</f>
        <v>0.78408485323312771</v>
      </c>
      <c r="CA988" s="8">
        <f>IF(CA$1&lt;=cockpit!$C$15,1/(1+EXP(-(BE988+AI$14))),0)</f>
        <v>0.93851015353757317</v>
      </c>
      <c r="CB988" s="8">
        <f>IF(CB$1&lt;=cockpit!$C$15,1/(1+EXP(-(BF988+AJ$14))),0)</f>
        <v>0.79218387949991798</v>
      </c>
      <c r="CC988" s="8">
        <f>IF(CC$1&lt;=cockpit!$C$15,1/(1+EXP(-(BG988+AK$14))),0)</f>
        <v>0.76244174253926755</v>
      </c>
      <c r="CD988" s="8">
        <f>IF(CD$1&lt;=cockpit!$C$15,1/(1+EXP(-(BH988+AL$14))),0)</f>
        <v>0.88610340536409105</v>
      </c>
      <c r="CE988" s="8">
        <f>IF(CE$1&lt;=cockpit!$C$15,1/(1+EXP(-(BI988+AM$14))),0)</f>
        <v>0.81458651976437935</v>
      </c>
      <c r="CH988" s="6">
        <v>5.3955135867053707</v>
      </c>
      <c r="CK988" s="9">
        <f t="shared" si="346"/>
        <v>5.3955135867053707</v>
      </c>
      <c r="CM988" s="9">
        <f t="shared" si="347"/>
        <v>0.36540382385780534</v>
      </c>
      <c r="CP988">
        <f t="shared" si="348"/>
        <v>-0.60448641329462927</v>
      </c>
      <c r="CV988">
        <v>4.7401284323424109E-2</v>
      </c>
      <c r="CW988">
        <v>-0.24793894519155146</v>
      </c>
      <c r="CX988">
        <v>-1.0232106026613683E-2</v>
      </c>
      <c r="CY988">
        <v>-0.1618828457068367</v>
      </c>
      <c r="CZ988">
        <v>-0.19349639015544837</v>
      </c>
      <c r="DA988">
        <v>-0.45577910398657295</v>
      </c>
      <c r="DB988">
        <v>-8.0273579161317648E-3</v>
      </c>
      <c r="DC988">
        <v>-0.38002917897851762</v>
      </c>
      <c r="DD988">
        <v>-0.16457581021444534</v>
      </c>
      <c r="DE988">
        <v>-0.35725837299799551</v>
      </c>
      <c r="DF988">
        <v>-0.44032979120639215</v>
      </c>
      <c r="DG988">
        <v>-0.12029968007404343</v>
      </c>
      <c r="DH988">
        <v>6.2064711622995934E-2</v>
      </c>
      <c r="DI988">
        <v>-0.30066295580819286</v>
      </c>
      <c r="DJ988">
        <v>-8.3286404809214301E-2</v>
      </c>
      <c r="DK988">
        <v>0.10904483317283614</v>
      </c>
      <c r="DL988">
        <v>-0.40081677145367034</v>
      </c>
      <c r="DM988">
        <v>-0.35959085724048401</v>
      </c>
      <c r="DN988">
        <v>-0.24023012615344169</v>
      </c>
      <c r="DO988">
        <v>1.2802571809654632E-2</v>
      </c>
      <c r="DR988">
        <f t="shared" si="349"/>
        <v>2.6690911545948343E-2</v>
      </c>
      <c r="DS988">
        <f t="shared" si="361"/>
        <v>-0.10084346981350087</v>
      </c>
      <c r="DT988">
        <f t="shared" si="362"/>
        <v>-3.2024100737680261E-3</v>
      </c>
      <c r="DU988">
        <f t="shared" si="363"/>
        <v>-5.911213405491747E-2</v>
      </c>
      <c r="DV988">
        <f t="shared" si="364"/>
        <v>-6.1968801084796646E-2</v>
      </c>
      <c r="DW988">
        <f t="shared" si="365"/>
        <v>-0.11984075676383982</v>
      </c>
      <c r="DX988">
        <f t="shared" si="366"/>
        <v>-2.2685543799936519E-3</v>
      </c>
      <c r="DY988">
        <f t="shared" si="367"/>
        <v>-0.13448391445592686</v>
      </c>
      <c r="DZ988">
        <f t="shared" si="368"/>
        <v>-8.4306669377716373E-2</v>
      </c>
      <c r="EA988">
        <f t="shared" si="350"/>
        <v>-0.17988719172870557</v>
      </c>
      <c r="EB988">
        <f t="shared" si="351"/>
        <v>-0.17067963693935428</v>
      </c>
      <c r="EC988">
        <f t="shared" si="352"/>
        <v>-3.2757682519717307E-2</v>
      </c>
      <c r="ED988">
        <f t="shared" si="353"/>
        <v>1.6788328602759018E-2</v>
      </c>
      <c r="EE988">
        <f t="shared" si="354"/>
        <v>-0.12977883557715117</v>
      </c>
      <c r="EF988">
        <f t="shared" si="355"/>
        <v>-3.2082834529839163E-2</v>
      </c>
      <c r="EG988">
        <f t="shared" si="356"/>
        <v>1.2998001451597144E-2</v>
      </c>
      <c r="EH988">
        <f t="shared" si="357"/>
        <v>-0.14928208262408074</v>
      </c>
      <c r="EI988">
        <f t="shared" si="358"/>
        <v>-0.15055443117420633</v>
      </c>
      <c r="EJ988">
        <f t="shared" si="359"/>
        <v>-5.1606417074546815E-2</v>
      </c>
      <c r="EK988">
        <f t="shared" si="360"/>
        <v>4.3074099455492074E-3</v>
      </c>
    </row>
    <row r="989" spans="1:141" x14ac:dyDescent="0.3">
      <c r="A989" s="6">
        <f>('Base original'!A989-MIN('Base original'!A:A))/(MAX('Base original'!A:A)-MIN('Base original'!A:A))</f>
        <v>0.30088495575221241</v>
      </c>
      <c r="B989" s="6">
        <f>('Base original'!B989-MIN('Base original'!B:B))/(MAX('Base original'!B:B)-MIN('Base original'!B:B))</f>
        <v>0.35616438356164387</v>
      </c>
      <c r="C989" s="6">
        <f>('Base original'!C989-MIN('Base original'!C:C))/(MAX('Base original'!C:C)-MIN('Base original'!C:C))</f>
        <v>0.22</v>
      </c>
      <c r="D989" s="6">
        <f>('Base original'!D989-MIN('Base original'!D:D))/(MAX('Base original'!D:D)-MIN('Base original'!D:D))</f>
        <v>0.10273972602739727</v>
      </c>
      <c r="E989" s="6">
        <f>('Base original'!E989-MIN('Base original'!E:E))/(MAX('Base original'!E:E)-MIN('Base original'!E:E))</f>
        <v>0.13689482470784642</v>
      </c>
      <c r="F989" s="6">
        <f>('Base original'!F989-MIN('Base original'!F:F))/(MAX('Base original'!F:F)-MIN('Base original'!F:F))</f>
        <v>5.9701492537313432E-2</v>
      </c>
      <c r="G989" s="6">
        <f>('Base original'!G989-MIN('Base original'!G:G))/(MAX('Base original'!G:G)-MIN('Base original'!G:G))</f>
        <v>9.5406360424028266E-2</v>
      </c>
      <c r="H989" s="6">
        <f>('Base original'!H989-MIN('Base original'!H:H))/(MAX('Base original'!H:H)-MIN('Base original'!H:H))</f>
        <v>0.44419970631424488</v>
      </c>
      <c r="I989" s="6">
        <f>('Base original'!I989-MIN('Base original'!I:I))/(MAX('Base original'!I:I)-MIN('Base original'!I:I))</f>
        <v>0.49606299212598431</v>
      </c>
      <c r="J989" s="6">
        <f>('Base original'!J989-MIN('Base original'!J:J))/(MAX('Base original'!J:J)-MIN('Base original'!J:J))</f>
        <v>0.1497005988023952</v>
      </c>
      <c r="K989" s="6">
        <f>('Base original'!K989-MIN('Base original'!K:K))/(MAX('Base original'!K:K)-MIN('Base original'!K:K))</f>
        <v>0.39999999999999997</v>
      </c>
      <c r="L989" s="6">
        <f>'Base original'!L989</f>
        <v>5</v>
      </c>
      <c r="M989">
        <v>1391</v>
      </c>
      <c r="O989">
        <v>0.87326903222772467</v>
      </c>
      <c r="P989" t="str">
        <f>IF(O989&lt;=cockpit!C$11,"treino","teste")</f>
        <v>teste</v>
      </c>
      <c r="AP989" s="6">
        <v>0.79790070229085641</v>
      </c>
      <c r="AQ989" s="6">
        <v>1.4371801588229587</v>
      </c>
      <c r="AR989" s="6">
        <v>1.3213725266136112</v>
      </c>
      <c r="AS989" s="6">
        <v>1.6184456773529925</v>
      </c>
      <c r="AT989" s="6">
        <v>1.6265806026607021</v>
      </c>
      <c r="AU989" s="6">
        <v>1.461350010068313</v>
      </c>
      <c r="AV989" s="6">
        <v>1.4499051422854956</v>
      </c>
      <c r="AW989" s="6">
        <v>1.6335042027069118</v>
      </c>
      <c r="AX989" s="6">
        <v>0.92667015802506547</v>
      </c>
      <c r="AY989" s="6">
        <v>0.94334493003308384</v>
      </c>
      <c r="AZ989" s="6">
        <v>1.0578106238295919</v>
      </c>
      <c r="BA989" s="6">
        <v>1.4347573973431671</v>
      </c>
      <c r="BB989" s="6">
        <v>1.2266507328853204</v>
      </c>
      <c r="BC989" s="6">
        <v>1.2946908546642084</v>
      </c>
      <c r="BD989" s="6">
        <v>1.113439110389616</v>
      </c>
      <c r="BE989" s="6">
        <v>1.9141254927125169</v>
      </c>
      <c r="BF989" s="6">
        <v>1.1921122518527159</v>
      </c>
      <c r="BG989" s="6">
        <v>1.0182585340920753</v>
      </c>
      <c r="BH989" s="6">
        <v>1.1062816758933343</v>
      </c>
      <c r="BI989" s="6">
        <v>1.1989457641453993</v>
      </c>
      <c r="BL989" s="8">
        <f>IF(BL$1&lt;=cockpit!$C$15,1/(1+EXP(-(AP989+T$14))),0)</f>
        <v>0.72232809145955035</v>
      </c>
      <c r="BM989" s="8">
        <f>IF(BM$1&lt;=cockpit!$C$15,1/(1+EXP(-(AQ989+U$14))),0)</f>
        <v>0.82588405960490285</v>
      </c>
      <c r="BN989" s="8">
        <f>IF(BN$1&lt;=cockpit!$C$15,1/(1+EXP(-(AR989+V$14))),0)</f>
        <v>0.81355934145233677</v>
      </c>
      <c r="BO989" s="8">
        <f>IF(BO$1&lt;=cockpit!$C$15,1/(1+EXP(-(AS989+W$14))),0)</f>
        <v>0.84379079085109265</v>
      </c>
      <c r="BP989" s="8">
        <f>IF(BP$1&lt;=cockpit!$C$15,1/(1+EXP(-(AT989+X$14))),0)</f>
        <v>0.84993618616780831</v>
      </c>
      <c r="BQ989" s="8">
        <f>IF(BQ$1&lt;=cockpit!$C$15,1/(1+EXP(-(AU989+Y$14))),0)</f>
        <v>0.87093148930105235</v>
      </c>
      <c r="BR989" s="8">
        <f>IF(BR$1&lt;=cockpit!$C$15,1/(1+EXP(-(AV989+Z$14))),0)</f>
        <v>0.86370624505297766</v>
      </c>
      <c r="BS989" s="8">
        <f>IF(BS$1&lt;=cockpit!$C$15,1/(1+EXP(-(AW989+AA$14))),0)</f>
        <v>0.8509750620850427</v>
      </c>
      <c r="BT989" s="8">
        <f>IF(BT$1&lt;=cockpit!$C$15,1/(1+EXP(-(AX989+AB$14))),0)</f>
        <v>0.7350949122973045</v>
      </c>
      <c r="BU989" s="8">
        <f>IF(BU$1&lt;=cockpit!$C$15,1/(1+EXP(-(AY989+AC$14))),0)</f>
        <v>0.72788493473092675</v>
      </c>
      <c r="BV989" s="8">
        <f>IF(BV$1&lt;=cockpit!$C$15,1/(1+EXP(-(AZ989+AD$14))),0)</f>
        <v>0.80735730691553875</v>
      </c>
      <c r="BW989" s="8">
        <f>IF(BW$1&lt;=cockpit!$C$15,1/(1+EXP(-(BA989+AE$14))),0)</f>
        <v>0.86541636392964916</v>
      </c>
      <c r="BX989" s="8">
        <f>IF(BX$1&lt;=cockpit!$C$15,1/(1+EXP(-(BB989+AF$14))),0)</f>
        <v>0.87618685885657033</v>
      </c>
      <c r="BY989" s="8">
        <f>IF(BY$1&lt;=cockpit!$C$15,1/(1+EXP(-(BC989+AG$14))),0)</f>
        <v>0.78007341894489324</v>
      </c>
      <c r="BZ989" s="8">
        <f>IF(BZ$1&lt;=cockpit!$C$15,1/(1+EXP(-(BD989+AH$14))),0)</f>
        <v>0.80501896784538618</v>
      </c>
      <c r="CA989" s="8">
        <f>IF(CA$1&lt;=cockpit!$C$15,1/(1+EXP(-(BE989+AI$14))),0)</f>
        <v>0.94710884638160342</v>
      </c>
      <c r="CB989" s="8">
        <f>IF(CB$1&lt;=cockpit!$C$15,1/(1+EXP(-(BF989+AJ$14))),0)</f>
        <v>0.83273227494793844</v>
      </c>
      <c r="CC989" s="8">
        <f>IF(CC$1&lt;=cockpit!$C$15,1/(1+EXP(-(BG989+AK$14))),0)</f>
        <v>0.76953522562183085</v>
      </c>
      <c r="CD989" s="8">
        <f>IF(CD$1&lt;=cockpit!$C$15,1/(1+EXP(-(BH989+AL$14))),0)</f>
        <v>0.88465771887985634</v>
      </c>
      <c r="CE989" s="8">
        <f>IF(CE$1&lt;=cockpit!$C$15,1/(1+EXP(-(BI989+AM$14))),0)</f>
        <v>0.85076301250196806</v>
      </c>
      <c r="CH989" s="6">
        <v>5.5593716500478099</v>
      </c>
      <c r="CK989" s="9">
        <f t="shared" si="346"/>
        <v>5.5593716500478099</v>
      </c>
      <c r="CM989" s="9">
        <f t="shared" si="347"/>
        <v>0.31289664287720947</v>
      </c>
      <c r="CP989">
        <f t="shared" si="348"/>
        <v>0</v>
      </c>
      <c r="CV989">
        <v>0</v>
      </c>
      <c r="CW989">
        <v>0</v>
      </c>
      <c r="CX989">
        <v>0</v>
      </c>
      <c r="CY989">
        <v>0</v>
      </c>
      <c r="CZ989">
        <v>0</v>
      </c>
      <c r="DA989">
        <v>0</v>
      </c>
      <c r="DB989">
        <v>0</v>
      </c>
      <c r="DC989">
        <v>0</v>
      </c>
      <c r="DD989">
        <v>0</v>
      </c>
      <c r="DE989">
        <v>0</v>
      </c>
      <c r="DF989">
        <v>0</v>
      </c>
      <c r="DG989">
        <v>0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0</v>
      </c>
      <c r="DN989">
        <v>0</v>
      </c>
      <c r="DO989">
        <v>0</v>
      </c>
      <c r="DR989">
        <f t="shared" si="349"/>
        <v>0</v>
      </c>
      <c r="DS989">
        <f t="shared" si="361"/>
        <v>0</v>
      </c>
      <c r="DT989">
        <f t="shared" si="362"/>
        <v>0</v>
      </c>
      <c r="DU989">
        <f t="shared" si="363"/>
        <v>0</v>
      </c>
      <c r="DV989">
        <f t="shared" si="364"/>
        <v>0</v>
      </c>
      <c r="DW989">
        <f t="shared" si="365"/>
        <v>0</v>
      </c>
      <c r="DX989">
        <f t="shared" si="366"/>
        <v>0</v>
      </c>
      <c r="DY989">
        <f t="shared" si="367"/>
        <v>0</v>
      </c>
      <c r="DZ989">
        <f t="shared" si="368"/>
        <v>0</v>
      </c>
      <c r="EA989">
        <f t="shared" si="350"/>
        <v>0</v>
      </c>
      <c r="EB989">
        <f t="shared" si="351"/>
        <v>0</v>
      </c>
      <c r="EC989">
        <f t="shared" si="352"/>
        <v>0</v>
      </c>
      <c r="ED989">
        <f t="shared" si="353"/>
        <v>0</v>
      </c>
      <c r="EE989">
        <f t="shared" si="354"/>
        <v>0</v>
      </c>
      <c r="EF989">
        <f t="shared" si="355"/>
        <v>0</v>
      </c>
      <c r="EG989">
        <f t="shared" si="356"/>
        <v>0</v>
      </c>
      <c r="EH989">
        <f t="shared" si="357"/>
        <v>0</v>
      </c>
      <c r="EI989">
        <f t="shared" si="358"/>
        <v>0</v>
      </c>
      <c r="EJ989">
        <f t="shared" si="359"/>
        <v>0</v>
      </c>
      <c r="EK989">
        <f t="shared" si="360"/>
        <v>0</v>
      </c>
    </row>
    <row r="990" spans="1:141" x14ac:dyDescent="0.3">
      <c r="A990" s="6">
        <f>('Base original'!A990-MIN('Base original'!A:A))/(MAX('Base original'!A:A)-MIN('Base original'!A:A))</f>
        <v>0.22123893805309733</v>
      </c>
      <c r="B990" s="6">
        <f>('Base original'!B990-MIN('Base original'!B:B))/(MAX('Base original'!B:B)-MIN('Base original'!B:B))</f>
        <v>0.34246575342465752</v>
      </c>
      <c r="C990" s="6">
        <f>('Base original'!C990-MIN('Base original'!C:C))/(MAX('Base original'!C:C)-MIN('Base original'!C:C))</f>
        <v>0.06</v>
      </c>
      <c r="D990" s="6">
        <f>('Base original'!D990-MIN('Base original'!D:D))/(MAX('Base original'!D:D)-MIN('Base original'!D:D))</f>
        <v>2.7397260273972605E-2</v>
      </c>
      <c r="E990" s="6">
        <f>('Base original'!E990-MIN('Base original'!E:E))/(MAX('Base original'!E:E)-MIN('Base original'!E:E))</f>
        <v>9.6828046744574306E-2</v>
      </c>
      <c r="F990" s="6">
        <f>('Base original'!F990-MIN('Base original'!F:F))/(MAX('Base original'!F:F)-MIN('Base original'!F:F))</f>
        <v>5.9701492537313432E-2</v>
      </c>
      <c r="G990" s="6">
        <f>('Base original'!G990-MIN('Base original'!G:G))/(MAX('Base original'!G:G)-MIN('Base original'!G:G))</f>
        <v>2.1201413427561839E-2</v>
      </c>
      <c r="H990" s="6">
        <f>('Base original'!H990-MIN('Base original'!H:H))/(MAX('Base original'!H:H)-MIN('Base original'!H:H))</f>
        <v>0.30323054331864741</v>
      </c>
      <c r="I990" s="6">
        <f>('Base original'!I990-MIN('Base original'!I:I))/(MAX('Base original'!I:I)-MIN('Base original'!I:I))</f>
        <v>0.33858267716535423</v>
      </c>
      <c r="J990" s="6">
        <f>('Base original'!J990-MIN('Base original'!J:J))/(MAX('Base original'!J:J)-MIN('Base original'!J:J))</f>
        <v>8.9820359281437112E-2</v>
      </c>
      <c r="K990" s="6">
        <f>('Base original'!K990-MIN('Base original'!K:K))/(MAX('Base original'!K:K)-MIN('Base original'!K:K))</f>
        <v>0.21538461538461545</v>
      </c>
      <c r="L990" s="6">
        <f>'Base original'!L990</f>
        <v>5</v>
      </c>
      <c r="M990">
        <v>1392</v>
      </c>
      <c r="O990">
        <v>0.36789829964518383</v>
      </c>
      <c r="P990" t="str">
        <f>IF(O990&lt;=cockpit!C$11,"treino","teste")</f>
        <v>treino</v>
      </c>
      <c r="AP990" s="6">
        <v>0.39556598714119651</v>
      </c>
      <c r="AQ990" s="6">
        <v>0.95748489323985608</v>
      </c>
      <c r="AR990" s="6">
        <v>0.82118547990690138</v>
      </c>
      <c r="AS990" s="6">
        <v>1.0555811376909574</v>
      </c>
      <c r="AT990" s="6">
        <v>1.0947351575601285</v>
      </c>
      <c r="AU990" s="6">
        <v>0.98806624340527227</v>
      </c>
      <c r="AV990" s="6">
        <v>0.90484766680150763</v>
      </c>
      <c r="AW990" s="6">
        <v>1.1297303767994435</v>
      </c>
      <c r="AX990" s="6">
        <v>0.59716177607414</v>
      </c>
      <c r="AY990" s="6">
        <v>0.64680389013743855</v>
      </c>
      <c r="AZ990" s="6">
        <v>0.7182307266151905</v>
      </c>
      <c r="BA990" s="6">
        <v>0.91545853149675549</v>
      </c>
      <c r="BB990" s="6">
        <v>0.80632853511452396</v>
      </c>
      <c r="BC990" s="6">
        <v>0.85824390571610398</v>
      </c>
      <c r="BD990" s="6">
        <v>0.71477758797030455</v>
      </c>
      <c r="BE990" s="6">
        <v>1.3132086210499421</v>
      </c>
      <c r="BF990" s="6">
        <v>0.84155563056358618</v>
      </c>
      <c r="BG990" s="6">
        <v>0.59439077274490448</v>
      </c>
      <c r="BH990" s="6">
        <v>0.70555707430907844</v>
      </c>
      <c r="BI990" s="6">
        <v>0.7468098674734992</v>
      </c>
      <c r="BL990" s="8">
        <f>IF(BL$1&lt;=cockpit!$C$15,1/(1+EXP(-(AP990+T$14))),0)</f>
        <v>0.63499463761412278</v>
      </c>
      <c r="BM990" s="8">
        <f>IF(BM$1&lt;=cockpit!$C$15,1/(1+EXP(-(AQ990+U$14))),0)</f>
        <v>0.74593299259121804</v>
      </c>
      <c r="BN990" s="8">
        <f>IF(BN$1&lt;=cockpit!$C$15,1/(1+EXP(-(AR990+V$14))),0)</f>
        <v>0.72574070799706702</v>
      </c>
      <c r="BO990" s="8">
        <f>IF(BO$1&lt;=cockpit!$C$15,1/(1+EXP(-(AS990+W$14))),0)</f>
        <v>0.75470101541685874</v>
      </c>
      <c r="BP990" s="8">
        <f>IF(BP$1&lt;=cockpit!$C$15,1/(1+EXP(-(AT990+X$14))),0)</f>
        <v>0.76892572758770439</v>
      </c>
      <c r="BQ990" s="8">
        <f>IF(BQ$1&lt;=cockpit!$C$15,1/(1+EXP(-(AU990+Y$14))),0)</f>
        <v>0.80782455908165152</v>
      </c>
      <c r="BR990" s="8">
        <f>IF(BR$1&lt;=cockpit!$C$15,1/(1+EXP(-(AV990+Z$14))),0)</f>
        <v>0.78606423761422917</v>
      </c>
      <c r="BS990" s="8">
        <f>IF(BS$1&lt;=cockpit!$C$15,1/(1+EXP(-(AW990+AA$14))),0)</f>
        <v>0.77530199738998662</v>
      </c>
      <c r="BT990" s="8">
        <f>IF(BT$1&lt;=cockpit!$C$15,1/(1+EXP(-(AX990+AB$14))),0)</f>
        <v>0.66621594974055132</v>
      </c>
      <c r="BU990" s="8">
        <f>IF(BU$1&lt;=cockpit!$C$15,1/(1+EXP(-(AY990+AC$14))),0)</f>
        <v>0.66538315756399402</v>
      </c>
      <c r="BV990" s="8">
        <f>IF(BV$1&lt;=cockpit!$C$15,1/(1+EXP(-(AZ990+AD$14))),0)</f>
        <v>0.74901189004923063</v>
      </c>
      <c r="BW990" s="8">
        <f>IF(BW$1&lt;=cockpit!$C$15,1/(1+EXP(-(BA990+AE$14))),0)</f>
        <v>0.79277364405859774</v>
      </c>
      <c r="BX990" s="8">
        <f>IF(BX$1&lt;=cockpit!$C$15,1/(1+EXP(-(BB990+AF$14))),0)</f>
        <v>0.82295297376957832</v>
      </c>
      <c r="BY990" s="8">
        <f>IF(BY$1&lt;=cockpit!$C$15,1/(1+EXP(-(BC990+AG$14))),0)</f>
        <v>0.69628035338187722</v>
      </c>
      <c r="BZ990" s="8">
        <f>IF(BZ$1&lt;=cockpit!$C$15,1/(1+EXP(-(BD990+AH$14))),0)</f>
        <v>0.73483662193976318</v>
      </c>
      <c r="CA990" s="8">
        <f>IF(CA$1&lt;=cockpit!$C$15,1/(1+EXP(-(BE990+AI$14))),0)</f>
        <v>0.90756513107180259</v>
      </c>
      <c r="CB990" s="8">
        <f>IF(CB$1&lt;=cockpit!$C$15,1/(1+EXP(-(BF990+AJ$14))),0)</f>
        <v>0.77808820312323745</v>
      </c>
      <c r="CC990" s="8">
        <f>IF(CC$1&lt;=cockpit!$C$15,1/(1+EXP(-(BG990+AK$14))),0)</f>
        <v>0.68607243545638841</v>
      </c>
      <c r="CD990" s="8">
        <f>IF(CD$1&lt;=cockpit!$C$15,1/(1+EXP(-(BH990+AL$14))),0)</f>
        <v>0.837067968776808</v>
      </c>
      <c r="CE990" s="8">
        <f>IF(CE$1&lt;=cockpit!$C$15,1/(1+EXP(-(BI990+AM$14))),0)</f>
        <v>0.78388677826527864</v>
      </c>
      <c r="CH990" s="6">
        <v>5.1311863701559357</v>
      </c>
      <c r="CK990" s="9">
        <f t="shared" si="346"/>
        <v>5.1311863701559357</v>
      </c>
      <c r="CM990" s="9">
        <f t="shared" si="347"/>
        <v>1.7209863714690177E-2</v>
      </c>
      <c r="CP990">
        <f t="shared" si="348"/>
        <v>0.13118637015593571</v>
      </c>
      <c r="CV990">
        <v>-1.0287083868812436E-2</v>
      </c>
      <c r="CW990">
        <v>5.3808008789963835E-2</v>
      </c>
      <c r="CX990">
        <v>2.2205839852811942E-3</v>
      </c>
      <c r="CY990">
        <v>3.5132010334270963E-2</v>
      </c>
      <c r="CZ990">
        <v>4.1992819862433681E-2</v>
      </c>
      <c r="DA990">
        <v>9.8913730614786186E-2</v>
      </c>
      <c r="DB990">
        <v>1.7421068923952254E-3</v>
      </c>
      <c r="DC990">
        <v>8.2474390568697167E-2</v>
      </c>
      <c r="DD990">
        <v>3.5716440738233997E-2</v>
      </c>
      <c r="DE990">
        <v>7.7532642803303173E-2</v>
      </c>
      <c r="DF990">
        <v>9.5560902130206529E-2</v>
      </c>
      <c r="DG990">
        <v>2.6107581597772069E-2</v>
      </c>
      <c r="DH990">
        <v>-1.3469358538960714E-2</v>
      </c>
      <c r="DI990">
        <v>6.5250237135779432E-2</v>
      </c>
      <c r="DJ990">
        <v>1.8074915978191379E-2</v>
      </c>
      <c r="DK990">
        <v>-2.3665041154914305E-2</v>
      </c>
      <c r="DL990">
        <v>8.6985738948279281E-2</v>
      </c>
      <c r="DM990">
        <v>7.8038841345550378E-2</v>
      </c>
      <c r="DN990">
        <v>5.2135031588893675E-2</v>
      </c>
      <c r="DO990">
        <v>-2.7784295683593698E-3</v>
      </c>
      <c r="DR990">
        <f t="shared" si="349"/>
        <v>-6.1391445329225698E-3</v>
      </c>
      <c r="DS990">
        <f t="shared" si="361"/>
        <v>2.386837018718992E-2</v>
      </c>
      <c r="DT990">
        <f t="shared" si="362"/>
        <v>1.0510033434397738E-3</v>
      </c>
      <c r="DU990">
        <f t="shared" si="363"/>
        <v>1.5121743936456891E-2</v>
      </c>
      <c r="DV990">
        <f t="shared" si="364"/>
        <v>1.716470056466678E-2</v>
      </c>
      <c r="DW990">
        <f t="shared" si="365"/>
        <v>3.4364557027607594E-2</v>
      </c>
      <c r="DX990">
        <f t="shared" si="366"/>
        <v>6.6566429489360558E-4</v>
      </c>
      <c r="DY990">
        <f t="shared" si="367"/>
        <v>3.2899596282935775E-2</v>
      </c>
      <c r="DZ990">
        <f t="shared" si="368"/>
        <v>1.9863923826995374E-2</v>
      </c>
      <c r="EA990">
        <f t="shared" si="350"/>
        <v>4.3206247856400044E-2</v>
      </c>
      <c r="EB990">
        <f t="shared" si="351"/>
        <v>4.1949438397450162E-2</v>
      </c>
      <c r="EC990">
        <f t="shared" si="352"/>
        <v>9.6992263153697598E-3</v>
      </c>
      <c r="ED990">
        <f t="shared" si="353"/>
        <v>-4.3472139573964962E-3</v>
      </c>
      <c r="EE990">
        <f t="shared" si="354"/>
        <v>3.3616509105362506E-2</v>
      </c>
      <c r="EF990">
        <f t="shared" si="355"/>
        <v>8.3147349871360715E-3</v>
      </c>
      <c r="EG990">
        <f t="shared" si="356"/>
        <v>-4.1727509918561383E-3</v>
      </c>
      <c r="EH990">
        <f t="shared" si="357"/>
        <v>3.4322723982023871E-2</v>
      </c>
      <c r="EI990">
        <f t="shared" si="358"/>
        <v>4.1306318741328167E-2</v>
      </c>
      <c r="EJ990">
        <f t="shared" si="359"/>
        <v>1.5604912492901336E-2</v>
      </c>
      <c r="EK990">
        <f t="shared" si="360"/>
        <v>-1.0711443872418887E-3</v>
      </c>
    </row>
    <row r="991" spans="1:141" x14ac:dyDescent="0.3">
      <c r="A991" s="6">
        <f>('Base original'!A991-MIN('Base original'!A:A))/(MAX('Base original'!A:A)-MIN('Base original'!A:A))</f>
        <v>0.30088495575221241</v>
      </c>
      <c r="B991" s="6">
        <f>('Base original'!B991-MIN('Base original'!B:B))/(MAX('Base original'!B:B)-MIN('Base original'!B:B))</f>
        <v>0.27397260273972607</v>
      </c>
      <c r="C991" s="6">
        <f>('Base original'!C991-MIN('Base original'!C:C))/(MAX('Base original'!C:C)-MIN('Base original'!C:C))</f>
        <v>0.25</v>
      </c>
      <c r="D991" s="6">
        <f>('Base original'!D991-MIN('Base original'!D:D))/(MAX('Base original'!D:D)-MIN('Base original'!D:D))</f>
        <v>7.5342465753424667E-2</v>
      </c>
      <c r="E991" s="6">
        <f>('Base original'!E991-MIN('Base original'!E:E))/(MAX('Base original'!E:E)-MIN('Base original'!E:E))</f>
        <v>0.11018363939899833</v>
      </c>
      <c r="F991" s="6">
        <f>('Base original'!F991-MIN('Base original'!F:F))/(MAX('Base original'!F:F)-MIN('Base original'!F:F))</f>
        <v>0.26865671641791045</v>
      </c>
      <c r="G991" s="6">
        <f>('Base original'!G991-MIN('Base original'!G:G))/(MAX('Base original'!G:G)-MIN('Base original'!G:G))</f>
        <v>0.1872791519434629</v>
      </c>
      <c r="H991" s="6">
        <f>('Base original'!H991-MIN('Base original'!H:H))/(MAX('Base original'!H:H)-MIN('Base original'!H:H))</f>
        <v>0.44419970631424488</v>
      </c>
      <c r="I991" s="6">
        <f>('Base original'!I991-MIN('Base original'!I:I))/(MAX('Base original'!I:I)-MIN('Base original'!I:I))</f>
        <v>0.44094488188976361</v>
      </c>
      <c r="J991" s="6">
        <f>('Base original'!J991-MIN('Base original'!J:J))/(MAX('Base original'!J:J)-MIN('Base original'!J:J))</f>
        <v>8.9820359281437112E-2</v>
      </c>
      <c r="K991" s="6">
        <f>('Base original'!K991-MIN('Base original'!K:K))/(MAX('Base original'!K:K)-MIN('Base original'!K:K))</f>
        <v>0.27692307692307677</v>
      </c>
      <c r="L991" s="6">
        <f>'Base original'!L991</f>
        <v>5</v>
      </c>
      <c r="M991">
        <v>1393</v>
      </c>
      <c r="O991">
        <v>0.704693029157617</v>
      </c>
      <c r="P991" t="str">
        <f>IF(O991&lt;=cockpit!C$11,"treino","teste")</f>
        <v>treino</v>
      </c>
      <c r="AP991" s="6">
        <v>0.82129210611575187</v>
      </c>
      <c r="AQ991" s="6">
        <v>1.4325542450186415</v>
      </c>
      <c r="AR991" s="6">
        <v>1.3669517396487909</v>
      </c>
      <c r="AS991" s="6">
        <v>1.6220589375896561</v>
      </c>
      <c r="AT991" s="6">
        <v>1.6313817204028278</v>
      </c>
      <c r="AU991" s="6">
        <v>1.4117389514732932</v>
      </c>
      <c r="AV991" s="6">
        <v>1.3932664466686542</v>
      </c>
      <c r="AW991" s="6">
        <v>1.6950824380938834</v>
      </c>
      <c r="AX991" s="6">
        <v>0.91595891055796275</v>
      </c>
      <c r="AY991" s="6">
        <v>1.1014687448418026</v>
      </c>
      <c r="AZ991" s="6">
        <v>1.0680026319599951</v>
      </c>
      <c r="BA991" s="6">
        <v>1.4745881736930311</v>
      </c>
      <c r="BB991" s="6">
        <v>1.133982505789066</v>
      </c>
      <c r="BC991" s="6">
        <v>1.1867316257205802</v>
      </c>
      <c r="BD991" s="6">
        <v>1.0918529590708599</v>
      </c>
      <c r="BE991" s="6">
        <v>1.676376808522787</v>
      </c>
      <c r="BF991" s="6">
        <v>1.2161041714502059</v>
      </c>
      <c r="BG991" s="6">
        <v>1.0799281833304015</v>
      </c>
      <c r="BH991" s="6">
        <v>1.1946757072229053</v>
      </c>
      <c r="BI991" s="6">
        <v>1.1580339007718672</v>
      </c>
      <c r="BL991" s="8">
        <f>IF(BL$1&lt;=cockpit!$C$15,1/(1+EXP(-(AP991+T$14))),0)</f>
        <v>0.72699522592037236</v>
      </c>
      <c r="BM991" s="8">
        <f>IF(BM$1&lt;=cockpit!$C$15,1/(1+EXP(-(AQ991+U$14))),0)</f>
        <v>0.82521785201650588</v>
      </c>
      <c r="BN991" s="8">
        <f>IF(BN$1&lt;=cockpit!$C$15,1/(1+EXP(-(AR991+V$14))),0)</f>
        <v>0.82037424415643345</v>
      </c>
      <c r="BO991" s="8">
        <f>IF(BO$1&lt;=cockpit!$C$15,1/(1+EXP(-(AS991+W$14))),0)</f>
        <v>0.84426645567557468</v>
      </c>
      <c r="BP991" s="8">
        <f>IF(BP$1&lt;=cockpit!$C$15,1/(1+EXP(-(AT991+X$14))),0)</f>
        <v>0.85054751486641222</v>
      </c>
      <c r="BQ991" s="8">
        <f>IF(BQ$1&lt;=cockpit!$C$15,1/(1+EXP(-(AU991+Y$14))),0)</f>
        <v>0.86525135606294168</v>
      </c>
      <c r="BR991" s="8">
        <f>IF(BR$1&lt;=cockpit!$C$15,1/(1+EXP(-(AV991+Z$14))),0)</f>
        <v>0.85690048593910384</v>
      </c>
      <c r="BS991" s="8">
        <f>IF(BS$1&lt;=cockpit!$C$15,1/(1+EXP(-(AW991+AA$14))),0)</f>
        <v>0.85861663138031485</v>
      </c>
      <c r="BT991" s="8">
        <f>IF(BT$1&lt;=cockpit!$C$15,1/(1+EXP(-(AX991+AB$14))),0)</f>
        <v>0.73300386137602758</v>
      </c>
      <c r="BU991" s="8">
        <f>IF(BU$1&lt;=cockpit!$C$15,1/(1+EXP(-(AY991+AC$14))),0)</f>
        <v>0.7580543155454601</v>
      </c>
      <c r="BV991" s="8">
        <f>IF(BV$1&lt;=cockpit!$C$15,1/(1+EXP(-(AZ991+AD$14))),0)</f>
        <v>0.80893752124453011</v>
      </c>
      <c r="BW991" s="8">
        <f>IF(BW$1&lt;=cockpit!$C$15,1/(1+EXP(-(BA991+AE$14))),0)</f>
        <v>0.86998834081792886</v>
      </c>
      <c r="BX991" s="8">
        <f>IF(BX$1&lt;=cockpit!$C$15,1/(1+EXP(-(BB991+AF$14))),0)</f>
        <v>0.86577849601152412</v>
      </c>
      <c r="BY991" s="8">
        <f>IF(BY$1&lt;=cockpit!$C$15,1/(1+EXP(-(BC991+AG$14))),0)</f>
        <v>0.76099367765668302</v>
      </c>
      <c r="BZ991" s="8">
        <f>IF(BZ$1&lt;=cockpit!$C$15,1/(1+EXP(-(BD991+AH$14))),0)</f>
        <v>0.80160840818374313</v>
      </c>
      <c r="CA991" s="8">
        <f>IF(CA$1&lt;=cockpit!$C$15,1/(1+EXP(-(BE991+AI$14))),0)</f>
        <v>0.93385236645524528</v>
      </c>
      <c r="CB991" s="8">
        <f>IF(CB$1&lt;=cockpit!$C$15,1/(1+EXP(-(BF991+AJ$14))),0)</f>
        <v>0.83604746720943945</v>
      </c>
      <c r="CC991" s="8">
        <f>IF(CC$1&lt;=cockpit!$C$15,1/(1+EXP(-(BG991+AK$14))),0)</f>
        <v>0.78029020575298114</v>
      </c>
      <c r="CD991" s="8">
        <f>IF(CD$1&lt;=cockpit!$C$15,1/(1+EXP(-(BH991+AL$14))),0)</f>
        <v>0.8933752246255291</v>
      </c>
      <c r="CE991" s="8">
        <f>IF(CE$1&lt;=cockpit!$C$15,1/(1+EXP(-(BI991+AM$14))),0)</f>
        <v>0.84549374412798883</v>
      </c>
      <c r="CH991" s="6">
        <v>5.5845960878042051</v>
      </c>
      <c r="CK991" s="9">
        <f t="shared" si="346"/>
        <v>5.5845960878042051</v>
      </c>
      <c r="CM991" s="9">
        <f t="shared" si="347"/>
        <v>0.3417525858759819</v>
      </c>
      <c r="CP991">
        <f t="shared" si="348"/>
        <v>0.58459608780420513</v>
      </c>
      <c r="CV991">
        <v>-4.5841568582720593E-2</v>
      </c>
      <c r="CW991">
        <v>0.2397806372244066</v>
      </c>
      <c r="CX991">
        <v>9.8954236548584058E-3</v>
      </c>
      <c r="CY991">
        <v>0.15655617099321381</v>
      </c>
      <c r="CZ991">
        <v>0.18712948744801219</v>
      </c>
      <c r="DA991">
        <v>0.44078191872211575</v>
      </c>
      <c r="DB991">
        <v>7.7632216869818619E-3</v>
      </c>
      <c r="DC991">
        <v>0.36752450741023024</v>
      </c>
      <c r="DD991">
        <v>0.15916052483991686</v>
      </c>
      <c r="DE991">
        <v>0.34550296350189158</v>
      </c>
      <c r="DF991">
        <v>0.42584095791319981</v>
      </c>
      <c r="DG991">
        <v>0.1163412787924908</v>
      </c>
      <c r="DH991">
        <v>-6.0022503082819853E-2</v>
      </c>
      <c r="DI991">
        <v>0.29076979043274026</v>
      </c>
      <c r="DJ991">
        <v>8.0545906984699808E-2</v>
      </c>
      <c r="DK991">
        <v>-0.10545676704404532</v>
      </c>
      <c r="DL991">
        <v>0.38762809446954649</v>
      </c>
      <c r="DM991">
        <v>0.34775869850773222</v>
      </c>
      <c r="DN991">
        <v>0.23232547305172069</v>
      </c>
      <c r="DO991">
        <v>-1.2381309536743226E-2</v>
      </c>
      <c r="DR991">
        <f t="shared" si="349"/>
        <v>-2.1613288390007316E-2</v>
      </c>
      <c r="DS991">
        <f t="shared" si="361"/>
        <v>7.6493739086367085E-2</v>
      </c>
      <c r="DT991">
        <f t="shared" si="362"/>
        <v>3.2356659840472005E-3</v>
      </c>
      <c r="DU991">
        <f t="shared" si="363"/>
        <v>4.4965147864159796E-2</v>
      </c>
      <c r="DV991">
        <f t="shared" si="364"/>
        <v>5.1754201170796488E-2</v>
      </c>
      <c r="DW991">
        <f t="shared" si="365"/>
        <v>0.11078616748838506</v>
      </c>
      <c r="DX991">
        <f t="shared" si="366"/>
        <v>2.0628553555328858E-3</v>
      </c>
      <c r="DY991">
        <f t="shared" si="367"/>
        <v>9.65771640120512E-2</v>
      </c>
      <c r="DZ991">
        <f t="shared" si="368"/>
        <v>7.3644424634550509E-2</v>
      </c>
      <c r="EA991">
        <f t="shared" si="350"/>
        <v>0.14696094822930356</v>
      </c>
      <c r="EB991">
        <f t="shared" si="351"/>
        <v>0.14717918880406133</v>
      </c>
      <c r="EC991">
        <f t="shared" si="352"/>
        <v>2.8284925071463674E-2</v>
      </c>
      <c r="ED991">
        <f t="shared" si="353"/>
        <v>-1.5031291143571053E-2</v>
      </c>
      <c r="EE991">
        <f t="shared" si="354"/>
        <v>0.12238169657920234</v>
      </c>
      <c r="EF991">
        <f t="shared" si="355"/>
        <v>2.878903703055441E-2</v>
      </c>
      <c r="EG991">
        <f t="shared" si="356"/>
        <v>-1.3490004084507588E-2</v>
      </c>
      <c r="EH991">
        <f t="shared" si="357"/>
        <v>0.11668560471254383</v>
      </c>
      <c r="EI991">
        <f t="shared" si="358"/>
        <v>0.13602483939067467</v>
      </c>
      <c r="EJ991">
        <f t="shared" si="359"/>
        <v>4.6902030991990751E-2</v>
      </c>
      <c r="EK991">
        <f t="shared" si="360"/>
        <v>-3.5304106703059148E-3</v>
      </c>
    </row>
    <row r="992" spans="1:141" x14ac:dyDescent="0.3">
      <c r="A992" s="6">
        <f>('Base original'!A992-MIN('Base original'!A:A))/(MAX('Base original'!A:A)-MIN('Base original'!A:A))</f>
        <v>0.35398230088495575</v>
      </c>
      <c r="B992" s="6">
        <f>('Base original'!B992-MIN('Base original'!B:B))/(MAX('Base original'!B:B)-MIN('Base original'!B:B))</f>
        <v>0.38698630136986306</v>
      </c>
      <c r="C992" s="6">
        <f>('Base original'!C992-MIN('Base original'!C:C))/(MAX('Base original'!C:C)-MIN('Base original'!C:C))</f>
        <v>0.1</v>
      </c>
      <c r="D992" s="6">
        <f>('Base original'!D992-MIN('Base original'!D:D))/(MAX('Base original'!D:D)-MIN('Base original'!D:D))</f>
        <v>4.7945205479452059E-2</v>
      </c>
      <c r="E992" s="6">
        <f>('Base original'!E992-MIN('Base original'!E:E))/(MAX('Base original'!E:E)-MIN('Base original'!E:E))</f>
        <v>0.13355592654424042</v>
      </c>
      <c r="F992" s="6">
        <f>('Base original'!F992-MIN('Base original'!F:F))/(MAX('Base original'!F:F)-MIN('Base original'!F:F))</f>
        <v>2.9850746268656716E-2</v>
      </c>
      <c r="G992" s="6">
        <f>('Base original'!G992-MIN('Base original'!G:G))/(MAX('Base original'!G:G)-MIN('Base original'!G:G))</f>
        <v>2.1201413427561839E-2</v>
      </c>
      <c r="H992" s="6">
        <f>('Base original'!H992-MIN('Base original'!H:H))/(MAX('Base original'!H:H)-MIN('Base original'!H:H))</f>
        <v>0.54185022026431429</v>
      </c>
      <c r="I992" s="6">
        <f>('Base original'!I992-MIN('Base original'!I:I))/(MAX('Base original'!I:I)-MIN('Base original'!I:I))</f>
        <v>0.44881889763779531</v>
      </c>
      <c r="J992" s="6">
        <f>('Base original'!J992-MIN('Base original'!J:J))/(MAX('Base original'!J:J)-MIN('Base original'!J:J))</f>
        <v>0.19161676646706588</v>
      </c>
      <c r="K992" s="6">
        <f>('Base original'!K992-MIN('Base original'!K:K))/(MAX('Base original'!K:K)-MIN('Base original'!K:K))</f>
        <v>0.17692307692307699</v>
      </c>
      <c r="L992" s="6">
        <f>'Base original'!L992</f>
        <v>6</v>
      </c>
      <c r="M992">
        <v>1395</v>
      </c>
      <c r="O992">
        <v>0.11953742288394609</v>
      </c>
      <c r="P992" t="str">
        <f>IF(O992&lt;=cockpit!C$11,"treino","teste")</f>
        <v>treino</v>
      </c>
      <c r="AP992" s="6">
        <v>0.64144735478699466</v>
      </c>
      <c r="AQ992" s="6">
        <v>1.2940423265875078</v>
      </c>
      <c r="AR992" s="6">
        <v>1.0736990106640909</v>
      </c>
      <c r="AS992" s="6">
        <v>1.4993133821242686</v>
      </c>
      <c r="AT992" s="6">
        <v>1.5020270778614364</v>
      </c>
      <c r="AU992" s="6">
        <v>1.3850670134299108</v>
      </c>
      <c r="AV992" s="6">
        <v>1.3127451853864567</v>
      </c>
      <c r="AW992" s="6">
        <v>1.632399259975412</v>
      </c>
      <c r="AX992" s="6">
        <v>0.78610741079900026</v>
      </c>
      <c r="AY992" s="6">
        <v>0.86060674207567911</v>
      </c>
      <c r="AZ992" s="6">
        <v>0.90783501420205148</v>
      </c>
      <c r="BA992" s="6">
        <v>1.3169642264054231</v>
      </c>
      <c r="BB992" s="6">
        <v>1.154286627852859</v>
      </c>
      <c r="BC992" s="6">
        <v>1.1241326802134555</v>
      </c>
      <c r="BD992" s="6">
        <v>0.96320267579316077</v>
      </c>
      <c r="BE992" s="6">
        <v>1.8200709005317388</v>
      </c>
      <c r="BF992" s="6">
        <v>1.1600525999368749</v>
      </c>
      <c r="BG992" s="6">
        <v>0.79697009627260018</v>
      </c>
      <c r="BH992" s="6">
        <v>0.94998111177259503</v>
      </c>
      <c r="BI992" s="6">
        <v>1.0709731352734497</v>
      </c>
      <c r="BL992" s="8">
        <f>IF(BL$1&lt;=cockpit!$C$15,1/(1+EXP(-(AP992+T$14))),0)</f>
        <v>0.68988588920346006</v>
      </c>
      <c r="BM992" s="8">
        <f>IF(BM$1&lt;=cockpit!$C$15,1/(1+EXP(-(AQ992+U$14))),0)</f>
        <v>0.80433237653766354</v>
      </c>
      <c r="BN992" s="8">
        <f>IF(BN$1&lt;=cockpit!$C$15,1/(1+EXP(-(AR992+V$14))),0)</f>
        <v>0.77305321929428117</v>
      </c>
      <c r="BO992" s="8">
        <f>IF(BO$1&lt;=cockpit!$C$15,1/(1+EXP(-(AS992+W$14))),0)</f>
        <v>0.82743778719796646</v>
      </c>
      <c r="BP992" s="8">
        <f>IF(BP$1&lt;=cockpit!$C$15,1/(1+EXP(-(AT992+X$14))),0)</f>
        <v>0.83334850016449935</v>
      </c>
      <c r="BQ992" s="8">
        <f>IF(BQ$1&lt;=cockpit!$C$15,1/(1+EXP(-(AU992+Y$14))),0)</f>
        <v>0.8621112313940692</v>
      </c>
      <c r="BR992" s="8">
        <f>IF(BR$1&lt;=cockpit!$C$15,1/(1+EXP(-(AV992+Z$14))),0)</f>
        <v>0.8467403094398307</v>
      </c>
      <c r="BS992" s="8">
        <f>IF(BS$1&lt;=cockpit!$C$15,1/(1+EXP(-(AW992+AA$14))),0)</f>
        <v>0.85083488276042163</v>
      </c>
      <c r="BT992" s="8">
        <f>IF(BT$1&lt;=cockpit!$C$15,1/(1+EXP(-(AX992+AB$14))),0)</f>
        <v>0.70683574724766063</v>
      </c>
      <c r="BU992" s="8">
        <f>IF(BU$1&lt;=cockpit!$C$15,1/(1+EXP(-(AY992+AC$14))),0)</f>
        <v>0.71119188745474682</v>
      </c>
      <c r="BV992" s="8">
        <f>IF(BV$1&lt;=cockpit!$C$15,1/(1+EXP(-(AZ992+AD$14))),0)</f>
        <v>0.78295212134503034</v>
      </c>
      <c r="BW992" s="8">
        <f>IF(BW$1&lt;=cockpit!$C$15,1/(1+EXP(-(BA992+AE$14))),0)</f>
        <v>0.85109709024165436</v>
      </c>
      <c r="BX992" s="8">
        <f>IF(BX$1&lt;=cockpit!$C$15,1/(1+EXP(-(BB992+AF$14))),0)</f>
        <v>0.86812048471912162</v>
      </c>
      <c r="BY992" s="8">
        <f>IF(BY$1&lt;=cockpit!$C$15,1/(1+EXP(-(BC992+AG$14))),0)</f>
        <v>0.74942277106565891</v>
      </c>
      <c r="BZ992" s="8">
        <f>IF(BZ$1&lt;=cockpit!$C$15,1/(1+EXP(-(BD992+AH$14))),0)</f>
        <v>0.78035342046315814</v>
      </c>
      <c r="CA992" s="8">
        <f>IF(CA$1&lt;=cockpit!$C$15,1/(1+EXP(-(BE992+AI$14))),0)</f>
        <v>0.94219425676431123</v>
      </c>
      <c r="CB992" s="8">
        <f>IF(CB$1&lt;=cockpit!$C$15,1/(1+EXP(-(BF992+AJ$14))),0)</f>
        <v>0.82821895230261089</v>
      </c>
      <c r="CC992" s="8">
        <f>IF(CC$1&lt;=cockpit!$C$15,1/(1+EXP(-(BG992+AK$14))),0)</f>
        <v>0.72798045175586512</v>
      </c>
      <c r="CD992" s="8">
        <f>IF(CD$1&lt;=cockpit!$C$15,1/(1+EXP(-(BH992+AL$14))),0)</f>
        <v>0.86772550812358251</v>
      </c>
      <c r="CE992" s="8">
        <f>IF(CE$1&lt;=cockpit!$C$15,1/(1+EXP(-(BI992+AM$14))),0)</f>
        <v>0.83377557207383957</v>
      </c>
      <c r="CH992" s="6">
        <v>5.4465399467488949</v>
      </c>
      <c r="CK992" s="9">
        <f t="shared" si="346"/>
        <v>5.4465399467488949</v>
      </c>
      <c r="CM992" s="9">
        <f t="shared" si="347"/>
        <v>0.30631803054471612</v>
      </c>
      <c r="CP992">
        <f t="shared" si="348"/>
        <v>-0.55346005325110514</v>
      </c>
      <c r="CV992">
        <v>4.3400011594679412E-2</v>
      </c>
      <c r="CW992">
        <v>-0.22700973717643377</v>
      </c>
      <c r="CX992">
        <v>-9.3683858260687845E-3</v>
      </c>
      <c r="CY992">
        <v>-0.14821786964081349</v>
      </c>
      <c r="CZ992">
        <v>-0.17716282788829815</v>
      </c>
      <c r="DA992">
        <v>-0.417305536758523</v>
      </c>
      <c r="DB992">
        <v>-7.3497465650439967E-3</v>
      </c>
      <c r="DC992">
        <v>-0.34794987117751464</v>
      </c>
      <c r="DD992">
        <v>-0.15068351361064408</v>
      </c>
      <c r="DE992">
        <v>-0.32710121153293847</v>
      </c>
      <c r="DF992">
        <v>-0.40316034294447406</v>
      </c>
      <c r="DG992">
        <v>-0.11014485334250035</v>
      </c>
      <c r="DH992">
        <v>5.6825658682150247E-2</v>
      </c>
      <c r="DI992">
        <v>-0.27528316910429984</v>
      </c>
      <c r="DJ992">
        <v>-7.6255970402321696E-2</v>
      </c>
      <c r="DK992">
        <v>9.9840059010854826E-2</v>
      </c>
      <c r="DL992">
        <v>-0.36698272582110225</v>
      </c>
      <c r="DM992">
        <v>-0.32923680436788583</v>
      </c>
      <c r="DN992">
        <v>-0.21995164074696805</v>
      </c>
      <c r="DO992">
        <v>1.172187152545469E-2</v>
      </c>
      <c r="DR992">
        <f t="shared" si="349"/>
        <v>2.2744099834981327E-2</v>
      </c>
      <c r="DS992">
        <f t="shared" si="361"/>
        <v>-8.0145657872664047E-2</v>
      </c>
      <c r="DT992">
        <f t="shared" si="362"/>
        <v>-3.7697327823178061E-3</v>
      </c>
      <c r="DU992">
        <f t="shared" si="363"/>
        <v>-4.674001730497878E-2</v>
      </c>
      <c r="DV992">
        <f t="shared" si="364"/>
        <v>-5.4128607927283162E-2</v>
      </c>
      <c r="DW992">
        <f t="shared" si="365"/>
        <v>-0.10714913261057289</v>
      </c>
      <c r="DX992">
        <f t="shared" si="366"/>
        <v>-2.0802050056069835E-3</v>
      </c>
      <c r="DY992">
        <f t="shared" si="367"/>
        <v>-9.6062001227338795E-2</v>
      </c>
      <c r="DZ992">
        <f t="shared" si="368"/>
        <v>-7.539950270771735E-2</v>
      </c>
      <c r="EA992">
        <f t="shared" si="350"/>
        <v>-0.16165541380135684</v>
      </c>
      <c r="EB992">
        <f t="shared" si="351"/>
        <v>-0.15601739867038161</v>
      </c>
      <c r="EC992">
        <f t="shared" si="352"/>
        <v>-3.0359638197017667E-2</v>
      </c>
      <c r="ED992">
        <f t="shared" si="353"/>
        <v>1.3999957051856589E-2</v>
      </c>
      <c r="EE992">
        <f t="shared" si="354"/>
        <v>-0.12067464687615559</v>
      </c>
      <c r="EF992">
        <f t="shared" si="355"/>
        <v>-2.9819785828929194E-2</v>
      </c>
      <c r="EG992">
        <f t="shared" si="356"/>
        <v>1.1209041679979099E-2</v>
      </c>
      <c r="EH992">
        <f t="shared" si="357"/>
        <v>-0.11525216069211716</v>
      </c>
      <c r="EI992">
        <f t="shared" si="358"/>
        <v>-0.15475593653404573</v>
      </c>
      <c r="EJ992">
        <f t="shared" si="359"/>
        <v>-5.4339590089786012E-2</v>
      </c>
      <c r="EK992">
        <f t="shared" si="360"/>
        <v>3.5730408974385961E-3</v>
      </c>
    </row>
    <row r="993" spans="1:141" x14ac:dyDescent="0.3">
      <c r="A993" s="6">
        <f>('Base original'!A993-MIN('Base original'!A:A))/(MAX('Base original'!A:A)-MIN('Base original'!A:A))</f>
        <v>0.3628318584070796</v>
      </c>
      <c r="B993" s="6">
        <f>('Base original'!B993-MIN('Base original'!B:B))/(MAX('Base original'!B:B)-MIN('Base original'!B:B))</f>
        <v>0.38013698630136988</v>
      </c>
      <c r="C993" s="6">
        <f>('Base original'!C993-MIN('Base original'!C:C))/(MAX('Base original'!C:C)-MIN('Base original'!C:C))</f>
        <v>0.1</v>
      </c>
      <c r="D993" s="6">
        <f>('Base original'!D993-MIN('Base original'!D:D))/(MAX('Base original'!D:D)-MIN('Base original'!D:D))</f>
        <v>4.7945205479452059E-2</v>
      </c>
      <c r="E993" s="6">
        <f>('Base original'!E993-MIN('Base original'!E:E))/(MAX('Base original'!E:E)-MIN('Base original'!E:E))</f>
        <v>0.1302170283806344</v>
      </c>
      <c r="F993" s="6">
        <f>('Base original'!F993-MIN('Base original'!F:F))/(MAX('Base original'!F:F)-MIN('Base original'!F:F))</f>
        <v>4.4776119402985072E-2</v>
      </c>
      <c r="G993" s="6">
        <f>('Base original'!G993-MIN('Base original'!G:G))/(MAX('Base original'!G:G)-MIN('Base original'!G:G))</f>
        <v>1.7667844522968199E-2</v>
      </c>
      <c r="H993" s="6">
        <f>('Base original'!H993-MIN('Base original'!H:H))/(MAX('Base original'!H:H)-MIN('Base original'!H:H))</f>
        <v>0.54185022026431429</v>
      </c>
      <c r="I993" s="6">
        <f>('Base original'!I993-MIN('Base original'!I:I))/(MAX('Base original'!I:I)-MIN('Base original'!I:I))</f>
        <v>0.44881889763779531</v>
      </c>
      <c r="J993" s="6">
        <f>('Base original'!J993-MIN('Base original'!J:J))/(MAX('Base original'!J:J)-MIN('Base original'!J:J))</f>
        <v>0.19161676646706588</v>
      </c>
      <c r="K993" s="6">
        <f>('Base original'!K993-MIN('Base original'!K:K))/(MAX('Base original'!K:K)-MIN('Base original'!K:K))</f>
        <v>0.17692307692307699</v>
      </c>
      <c r="L993" s="6">
        <f>'Base original'!L993</f>
        <v>5</v>
      </c>
      <c r="M993">
        <v>1396</v>
      </c>
      <c r="O993">
        <v>0.19284240054562851</v>
      </c>
      <c r="P993" t="str">
        <f>IF(O993&lt;=cockpit!C$11,"treino","teste")</f>
        <v>treino</v>
      </c>
      <c r="AP993" s="6">
        <v>0.63862517574477551</v>
      </c>
      <c r="AQ993" s="6">
        <v>1.2963169804807846</v>
      </c>
      <c r="AR993" s="6">
        <v>1.0841818205220848</v>
      </c>
      <c r="AS993" s="6">
        <v>1.5032260161200142</v>
      </c>
      <c r="AT993" s="6">
        <v>1.507071029667078</v>
      </c>
      <c r="AU993" s="6">
        <v>1.3930002042674698</v>
      </c>
      <c r="AV993" s="6">
        <v>1.317002956191913</v>
      </c>
      <c r="AW993" s="6">
        <v>1.6489302858826225</v>
      </c>
      <c r="AX993" s="6">
        <v>0.78990484486393631</v>
      </c>
      <c r="AY993" s="6">
        <v>0.86958434201453461</v>
      </c>
      <c r="AZ993" s="6">
        <v>0.91105254555797099</v>
      </c>
      <c r="BA993" s="6">
        <v>1.3247216607015349</v>
      </c>
      <c r="BB993" s="6">
        <v>1.1532778458734549</v>
      </c>
      <c r="BC993" s="6">
        <v>1.1223649467582306</v>
      </c>
      <c r="BD993" s="6">
        <v>0.96802995357431754</v>
      </c>
      <c r="BE993" s="6">
        <v>1.8167104144813024</v>
      </c>
      <c r="BF993" s="6">
        <v>1.1682583535875646</v>
      </c>
      <c r="BG993" s="6">
        <v>0.80616931382691381</v>
      </c>
      <c r="BH993" s="6">
        <v>0.95891850047251281</v>
      </c>
      <c r="BI993" s="6">
        <v>1.0711038706847373</v>
      </c>
      <c r="BL993" s="8">
        <f>IF(BL$1&lt;=cockpit!$C$15,1/(1+EXP(-(AP993+T$14))),0)</f>
        <v>0.68928177943084246</v>
      </c>
      <c r="BM993" s="8">
        <f>IF(BM$1&lt;=cockpit!$C$15,1/(1+EXP(-(AQ993+U$14))),0)</f>
        <v>0.80469011787122624</v>
      </c>
      <c r="BN993" s="8">
        <f>IF(BN$1&lt;=cockpit!$C$15,1/(1+EXP(-(AR993+V$14))),0)</f>
        <v>0.77488707782063093</v>
      </c>
      <c r="BO993" s="8">
        <f>IF(BO$1&lt;=cockpit!$C$15,1/(1+EXP(-(AS993+W$14))),0)</f>
        <v>0.82799573514560831</v>
      </c>
      <c r="BP993" s="8">
        <f>IF(BP$1&lt;=cockpit!$C$15,1/(1+EXP(-(AT993+X$14))),0)</f>
        <v>0.83404782070887407</v>
      </c>
      <c r="BQ993" s="8">
        <f>IF(BQ$1&lt;=cockpit!$C$15,1/(1+EXP(-(AU993+Y$14))),0)</f>
        <v>0.8630515867848082</v>
      </c>
      <c r="BR993" s="8">
        <f>IF(BR$1&lt;=cockpit!$C$15,1/(1+EXP(-(AV993+Z$14))),0)</f>
        <v>0.84729202992600339</v>
      </c>
      <c r="BS993" s="8">
        <f>IF(BS$1&lt;=cockpit!$C$15,1/(1+EXP(-(AW993+AA$14))),0)</f>
        <v>0.85292077106739406</v>
      </c>
      <c r="BT993" s="8">
        <f>IF(BT$1&lt;=cockpit!$C$15,1/(1+EXP(-(AX993+AB$14))),0)</f>
        <v>0.70762202911101191</v>
      </c>
      <c r="BU993" s="8">
        <f>IF(BU$1&lt;=cockpit!$C$15,1/(1+EXP(-(AY993+AC$14))),0)</f>
        <v>0.71303236650446833</v>
      </c>
      <c r="BV993" s="8">
        <f>IF(BV$1&lt;=cockpit!$C$15,1/(1+EXP(-(AZ993+AD$14))),0)</f>
        <v>0.78349840468913767</v>
      </c>
      <c r="BW993" s="8">
        <f>IF(BW$1&lt;=cockpit!$C$15,1/(1+EXP(-(BA993+AE$14))),0)</f>
        <v>0.85207752112309376</v>
      </c>
      <c r="BX993" s="8">
        <f>IF(BX$1&lt;=cockpit!$C$15,1/(1+EXP(-(BB993+AF$14))),0)</f>
        <v>0.86800494909046377</v>
      </c>
      <c r="BY993" s="8">
        <f>IF(BY$1&lt;=cockpit!$C$15,1/(1+EXP(-(BC993+AG$14))),0)</f>
        <v>0.74909066509500222</v>
      </c>
      <c r="BZ993" s="8">
        <f>IF(BZ$1&lt;=cockpit!$C$15,1/(1+EXP(-(BD993+AH$14))),0)</f>
        <v>0.78117970548226101</v>
      </c>
      <c r="CA993" s="8">
        <f>IF(CA$1&lt;=cockpit!$C$15,1/(1+EXP(-(BE993+AI$14))),0)</f>
        <v>0.94201095824110614</v>
      </c>
      <c r="CB993" s="8">
        <f>IF(CB$1&lt;=cockpit!$C$15,1/(1+EXP(-(BF993+AJ$14))),0)</f>
        <v>0.82938326155800735</v>
      </c>
      <c r="CC993" s="8">
        <f>IF(CC$1&lt;=cockpit!$C$15,1/(1+EXP(-(BG993+AK$14))),0)</f>
        <v>0.72979830072890328</v>
      </c>
      <c r="CD993" s="8">
        <f>IF(CD$1&lt;=cockpit!$C$15,1/(1+EXP(-(BH993+AL$14))),0)</f>
        <v>0.86874795619560308</v>
      </c>
      <c r="CE993" s="8">
        <f>IF(CE$1&lt;=cockpit!$C$15,1/(1+EXP(-(BI993+AM$14))),0)</f>
        <v>0.83379369040946472</v>
      </c>
      <c r="CH993" s="6">
        <v>5.4533138785237947</v>
      </c>
      <c r="CK993" s="9">
        <f t="shared" si="346"/>
        <v>5.4533138785237947</v>
      </c>
      <c r="CM993" s="9">
        <f t="shared" si="347"/>
        <v>0.20549347246228566</v>
      </c>
      <c r="CP993">
        <f t="shared" si="348"/>
        <v>0.45331387852379468</v>
      </c>
      <c r="CV993">
        <v>-3.5546969412507463E-2</v>
      </c>
      <c r="CW993">
        <v>0.18593331861554901</v>
      </c>
      <c r="CX993">
        <v>7.6732174063442312E-3</v>
      </c>
      <c r="CY993">
        <v>0.12139849472194442</v>
      </c>
      <c r="CZ993">
        <v>0.14510598943597303</v>
      </c>
      <c r="DA993">
        <v>0.34179592598642944</v>
      </c>
      <c r="DB993">
        <v>6.019842086155797E-3</v>
      </c>
      <c r="DC993">
        <v>0.28498986459601167</v>
      </c>
      <c r="DD993">
        <v>0.12341799120494641</v>
      </c>
      <c r="DE993">
        <v>0.26791367868161936</v>
      </c>
      <c r="DF993">
        <v>0.33021024309450064</v>
      </c>
      <c r="DG993">
        <v>9.0214624117542275E-2</v>
      </c>
      <c r="DH993">
        <v>-4.6543304409338487E-2</v>
      </c>
      <c r="DI993">
        <v>0.2254718842777523</v>
      </c>
      <c r="DJ993">
        <v>6.2457786249640435E-2</v>
      </c>
      <c r="DK993">
        <v>-8.1774437227037158E-2</v>
      </c>
      <c r="DL993">
        <v>0.30057880747848897</v>
      </c>
      <c r="DM993">
        <v>0.26966284533831103</v>
      </c>
      <c r="DN993">
        <v>0.18015235384918235</v>
      </c>
      <c r="DO993">
        <v>-9.6008501671405594E-3</v>
      </c>
      <c r="DR993">
        <f t="shared" si="349"/>
        <v>-1.8658271117788543E-2</v>
      </c>
      <c r="DS993">
        <f t="shared" si="361"/>
        <v>6.5536625999359319E-2</v>
      </c>
      <c r="DT993">
        <f t="shared" si="362"/>
        <v>3.0658341422843808E-3</v>
      </c>
      <c r="DU993">
        <f t="shared" si="363"/>
        <v>3.817048650315872E-2</v>
      </c>
      <c r="DV993">
        <f t="shared" si="364"/>
        <v>4.4165073145124523E-2</v>
      </c>
      <c r="DW993">
        <f t="shared" si="365"/>
        <v>8.720648197998164E-2</v>
      </c>
      <c r="DX993">
        <f t="shared" si="366"/>
        <v>1.6981746735658056E-3</v>
      </c>
      <c r="DY993">
        <f t="shared" si="367"/>
        <v>7.7667192947601979E-2</v>
      </c>
      <c r="DZ993">
        <f t="shared" si="368"/>
        <v>6.1619031775369613E-2</v>
      </c>
      <c r="EA993">
        <f t="shared" si="350"/>
        <v>0.13170230402510866</v>
      </c>
      <c r="EB993">
        <f t="shared" si="351"/>
        <v>0.12750416366896883</v>
      </c>
      <c r="EC993">
        <f t="shared" si="352"/>
        <v>2.4715550079551122E-2</v>
      </c>
      <c r="ED993">
        <f t="shared" si="353"/>
        <v>-1.147606194446337E-2</v>
      </c>
      <c r="EE993">
        <f t="shared" si="354"/>
        <v>9.8951307112781189E-2</v>
      </c>
      <c r="EF993">
        <f t="shared" si="355"/>
        <v>2.4343438575700434E-2</v>
      </c>
      <c r="EG993">
        <f t="shared" si="356"/>
        <v>-9.2090572417498663E-3</v>
      </c>
      <c r="EH993">
        <f t="shared" si="357"/>
        <v>9.3817680995505012E-2</v>
      </c>
      <c r="EI993">
        <f t="shared" si="358"/>
        <v>0.12603891465398653</v>
      </c>
      <c r="EJ993">
        <f t="shared" si="359"/>
        <v>4.418722684240322E-2</v>
      </c>
      <c r="EK993">
        <f t="shared" si="360"/>
        <v>-2.9262247064123195E-3</v>
      </c>
    </row>
    <row r="994" spans="1:141" x14ac:dyDescent="0.3">
      <c r="A994" s="6">
        <f>('Base original'!A994-MIN('Base original'!A:A))/(MAX('Base original'!A:A)-MIN('Base original'!A:A))</f>
        <v>0.23893805309734514</v>
      </c>
      <c r="B994" s="6">
        <f>('Base original'!B994-MIN('Base original'!B:B))/(MAX('Base original'!B:B)-MIN('Base original'!B:B))</f>
        <v>0.32191780821917809</v>
      </c>
      <c r="C994" s="6">
        <f>('Base original'!C994-MIN('Base original'!C:C))/(MAX('Base original'!C:C)-MIN('Base original'!C:C))</f>
        <v>0.26</v>
      </c>
      <c r="D994" s="6">
        <f>('Base original'!D994-MIN('Base original'!D:D))/(MAX('Base original'!D:D)-MIN('Base original'!D:D))</f>
        <v>7.5342465753424667E-2</v>
      </c>
      <c r="E994" s="6">
        <f>('Base original'!E994-MIN('Base original'!E:E))/(MAX('Base original'!E:E)-MIN('Base original'!E:E))</f>
        <v>0.11352253756260436</v>
      </c>
      <c r="F994" s="6">
        <f>('Base original'!F994-MIN('Base original'!F:F))/(MAX('Base original'!F:F)-MIN('Base original'!F:F))</f>
        <v>0.23880597014925373</v>
      </c>
      <c r="G994" s="6">
        <f>('Base original'!G994-MIN('Base original'!G:G))/(MAX('Base original'!G:G)-MIN('Base original'!G:G))</f>
        <v>0.3462897526501767</v>
      </c>
      <c r="H994" s="6">
        <f>('Base original'!H994-MIN('Base original'!H:H))/(MAX('Base original'!H:H)-MIN('Base original'!H:H))</f>
        <v>0.42364170337738299</v>
      </c>
      <c r="I994" s="6">
        <f>('Base original'!I994-MIN('Base original'!I:I))/(MAX('Base original'!I:I)-MIN('Base original'!I:I))</f>
        <v>0.42519685039370059</v>
      </c>
      <c r="J994" s="6">
        <f>('Base original'!J994-MIN('Base original'!J:J))/(MAX('Base original'!J:J)-MIN('Base original'!J:J))</f>
        <v>0.11377245508982037</v>
      </c>
      <c r="K994" s="6">
        <f>('Base original'!K994-MIN('Base original'!K:K))/(MAX('Base original'!K:K)-MIN('Base original'!K:K))</f>
        <v>0.23076923076923078</v>
      </c>
      <c r="L994" s="6">
        <f>'Base original'!L994</f>
        <v>5</v>
      </c>
      <c r="M994">
        <v>1397</v>
      </c>
      <c r="O994">
        <v>6.1104949186224777E-2</v>
      </c>
      <c r="P994" t="str">
        <f>IF(O994&lt;=cockpit!C$11,"treino","teste")</f>
        <v>treino</v>
      </c>
      <c r="AP994" s="6">
        <v>0.97513197762659509</v>
      </c>
      <c r="AQ994" s="6">
        <v>1.5290237782019505</v>
      </c>
      <c r="AR994" s="6">
        <v>1.406166019809433</v>
      </c>
      <c r="AS994" s="6">
        <v>1.6656304384241394</v>
      </c>
      <c r="AT994" s="6">
        <v>1.7421018812381481</v>
      </c>
      <c r="AU994" s="6">
        <v>1.4097638903309504</v>
      </c>
      <c r="AV994" s="6">
        <v>1.4217559974024416</v>
      </c>
      <c r="AW994" s="6">
        <v>1.6551654997543852</v>
      </c>
      <c r="AX994" s="6">
        <v>0.91760871730711513</v>
      </c>
      <c r="AY994" s="6">
        <v>1.1807500122802783</v>
      </c>
      <c r="AZ994" s="6">
        <v>1.133522608789767</v>
      </c>
      <c r="BA994" s="6">
        <v>1.4732242360773862</v>
      </c>
      <c r="BB994" s="6">
        <v>1.1722909078652439</v>
      </c>
      <c r="BC994" s="6">
        <v>1.2463992703727722</v>
      </c>
      <c r="BD994" s="6">
        <v>1.0915424750119689</v>
      </c>
      <c r="BE994" s="6">
        <v>1.6848246810212728</v>
      </c>
      <c r="BF994" s="6">
        <v>1.1862609944439186</v>
      </c>
      <c r="BG994" s="6">
        <v>1.0615867663348222</v>
      </c>
      <c r="BH994" s="6">
        <v>1.2672047713451349</v>
      </c>
      <c r="BI994" s="6">
        <v>1.165489642409631</v>
      </c>
      <c r="BL994" s="8">
        <f>IF(BL$1&lt;=cockpit!$C$15,1/(1+EXP(-(AP994+T$14))),0)</f>
        <v>0.75644195310340967</v>
      </c>
      <c r="BM994" s="8">
        <f>IF(BM$1&lt;=cockpit!$C$15,1/(1+EXP(-(AQ994+U$14))),0)</f>
        <v>0.83869858346547166</v>
      </c>
      <c r="BN994" s="8">
        <f>IF(BN$1&lt;=cockpit!$C$15,1/(1+EXP(-(AR994+V$14))),0)</f>
        <v>0.82608045422792509</v>
      </c>
      <c r="BO994" s="8">
        <f>IF(BO$1&lt;=cockpit!$C$15,1/(1+EXP(-(AS994+W$14))),0)</f>
        <v>0.84990972017217359</v>
      </c>
      <c r="BP994" s="8">
        <f>IF(BP$1&lt;=cockpit!$C$15,1/(1+EXP(-(AT994+X$14))),0)</f>
        <v>0.86408270607120219</v>
      </c>
      <c r="BQ994" s="8">
        <f>IF(BQ$1&lt;=cockpit!$C$15,1/(1+EXP(-(AU994+Y$14))),0)</f>
        <v>0.86502091466257314</v>
      </c>
      <c r="BR994" s="8">
        <f>IF(BR$1&lt;=cockpit!$C$15,1/(1+EXP(-(AV994+Z$14))),0)</f>
        <v>0.86035853772197979</v>
      </c>
      <c r="BS994" s="8">
        <f>IF(BS$1&lt;=cockpit!$C$15,1/(1+EXP(-(AW994+AA$14))),0)</f>
        <v>0.85370123952354815</v>
      </c>
      <c r="BT994" s="8">
        <f>IF(BT$1&lt;=cockpit!$C$15,1/(1+EXP(-(AX994+AB$14))),0)</f>
        <v>0.73332661959089451</v>
      </c>
      <c r="BU994" s="8">
        <f>IF(BU$1&lt;=cockpit!$C$15,1/(1+EXP(-(AY994+AC$14))),0)</f>
        <v>0.77229629789904042</v>
      </c>
      <c r="BV994" s="8">
        <f>IF(BV$1&lt;=cockpit!$C$15,1/(1+EXP(-(AZ994+AD$14))),0)</f>
        <v>0.81885974142087703</v>
      </c>
      <c r="BW994" s="8">
        <f>IF(BW$1&lt;=cockpit!$C$15,1/(1+EXP(-(BA994+AE$14))),0)</f>
        <v>0.86983398983810445</v>
      </c>
      <c r="BX994" s="8">
        <f>IF(BX$1&lt;=cockpit!$C$15,1/(1+EXP(-(BB994+AF$14))),0)</f>
        <v>0.87016811976971675</v>
      </c>
      <c r="BY994" s="8">
        <f>IF(BY$1&lt;=cockpit!$C$15,1/(1+EXP(-(BC994+AG$14))),0)</f>
        <v>0.77167663247140095</v>
      </c>
      <c r="BZ994" s="8">
        <f>IF(BZ$1&lt;=cockpit!$C$15,1/(1+EXP(-(BD994+AH$14))),0)</f>
        <v>0.80155902654466915</v>
      </c>
      <c r="CA994" s="8">
        <f>IF(CA$1&lt;=cockpit!$C$15,1/(1+EXP(-(BE994+AI$14))),0)</f>
        <v>0.93437230076506161</v>
      </c>
      <c r="CB994" s="8">
        <f>IF(CB$1&lt;=cockpit!$C$15,1/(1+EXP(-(BF994+AJ$14))),0)</f>
        <v>0.83191567027058522</v>
      </c>
      <c r="CC994" s="8">
        <f>IF(CC$1&lt;=cockpit!$C$15,1/(1+EXP(-(BG994+AK$14))),0)</f>
        <v>0.77712964129576068</v>
      </c>
      <c r="CD994" s="8">
        <f>IF(CD$1&lt;=cockpit!$C$15,1/(1+EXP(-(BH994+AL$14))),0)</f>
        <v>0.90008953816440807</v>
      </c>
      <c r="CE994" s="8">
        <f>IF(CE$1&lt;=cockpit!$C$15,1/(1+EXP(-(BI994+AM$14))),0)</f>
        <v>0.84646521110993034</v>
      </c>
      <c r="CH994" s="6">
        <v>5.6090310321312451</v>
      </c>
      <c r="CK994" s="9">
        <f t="shared" si="346"/>
        <v>5.6090310321312451</v>
      </c>
      <c r="CM994" s="9">
        <f t="shared" si="347"/>
        <v>0.3709187980988497</v>
      </c>
      <c r="CP994">
        <f t="shared" si="348"/>
        <v>0.6090310321312451</v>
      </c>
      <c r="CV994">
        <v>-4.7757654234936116E-2</v>
      </c>
      <c r="CW994">
        <v>0.24980298708871645</v>
      </c>
      <c r="CX994">
        <v>1.0309032522832769E-2</v>
      </c>
      <c r="CY994">
        <v>0.16309990503810354</v>
      </c>
      <c r="CZ994">
        <v>0.19495112481974763</v>
      </c>
      <c r="DA994">
        <v>0.45920571913582642</v>
      </c>
      <c r="DB994">
        <v>8.087708787866129E-3</v>
      </c>
      <c r="DC994">
        <v>0.38288629491572501</v>
      </c>
      <c r="DD994">
        <v>0.16581311565374449</v>
      </c>
      <c r="DE994">
        <v>0.35994429462626887</v>
      </c>
      <c r="DF994">
        <v>0.44364025612244035</v>
      </c>
      <c r="DG994">
        <v>0.12120411097617668</v>
      </c>
      <c r="DH994">
        <v>-6.253132336368615E-2</v>
      </c>
      <c r="DI994">
        <v>0.30292338466546237</v>
      </c>
      <c r="DJ994">
        <v>8.3912564398256187E-2</v>
      </c>
      <c r="DK994">
        <v>-0.10986464846061393</v>
      </c>
      <c r="DL994">
        <v>0.40383017160546508</v>
      </c>
      <c r="DM994">
        <v>0.3622943148324968</v>
      </c>
      <c r="DN994">
        <v>0.24203621200157374</v>
      </c>
      <c r="DO994">
        <v>-1.2898823450260034E-2</v>
      </c>
      <c r="DR994">
        <f t="shared" si="349"/>
        <v>-2.0430512990998018E-2</v>
      </c>
      <c r="DS994">
        <f t="shared" si="361"/>
        <v>7.408774051080351E-2</v>
      </c>
      <c r="DT994">
        <f t="shared" si="362"/>
        <v>3.274056805078595E-3</v>
      </c>
      <c r="DU994">
        <f t="shared" si="363"/>
        <v>4.5285254192023637E-2</v>
      </c>
      <c r="DV994">
        <f t="shared" si="364"/>
        <v>4.9393026960079675E-2</v>
      </c>
      <c r="DW994">
        <f t="shared" si="365"/>
        <v>0.11559990458504095</v>
      </c>
      <c r="DX994">
        <f t="shared" si="366"/>
        <v>2.1010507609531314E-3</v>
      </c>
      <c r="DY994">
        <f t="shared" si="367"/>
        <v>0.10383654000392943</v>
      </c>
      <c r="DZ994">
        <f t="shared" si="368"/>
        <v>7.6644139515865711E-2</v>
      </c>
      <c r="EA994">
        <f t="shared" si="350"/>
        <v>0.14525855379744909</v>
      </c>
      <c r="EB994">
        <f t="shared" si="351"/>
        <v>0.14616558904651639</v>
      </c>
      <c r="EC994">
        <f t="shared" si="352"/>
        <v>2.9499726776508018E-2</v>
      </c>
      <c r="ED994">
        <f t="shared" si="353"/>
        <v>-1.5183070754380575E-2</v>
      </c>
      <c r="EE994">
        <f t="shared" si="354"/>
        <v>0.12253710592852197</v>
      </c>
      <c r="EF994">
        <f t="shared" si="355"/>
        <v>2.999900416400858E-2</v>
      </c>
      <c r="EG994">
        <f t="shared" si="356"/>
        <v>-1.3947141730085714E-2</v>
      </c>
      <c r="EH994">
        <f t="shared" si="357"/>
        <v>0.12434589935966811</v>
      </c>
      <c r="EI994">
        <f t="shared" si="358"/>
        <v>0.14349373559888531</v>
      </c>
      <c r="EJ994">
        <f t="shared" si="359"/>
        <v>4.5947869679217428E-2</v>
      </c>
      <c r="EK994">
        <f t="shared" si="360"/>
        <v>-3.6567731904044321E-3</v>
      </c>
    </row>
    <row r="995" spans="1:141" x14ac:dyDescent="0.3">
      <c r="A995" s="6">
        <f>('Base original'!A995-MIN('Base original'!A:A))/(MAX('Base original'!A:A)-MIN('Base original'!A:A))</f>
        <v>0.23008849557522126</v>
      </c>
      <c r="B995" s="6">
        <f>('Base original'!B995-MIN('Base original'!B:B))/(MAX('Base original'!B:B)-MIN('Base original'!B:B))</f>
        <v>0.37671232876712335</v>
      </c>
      <c r="C995" s="6">
        <f>('Base original'!C995-MIN('Base original'!C:C))/(MAX('Base original'!C:C)-MIN('Base original'!C:C))</f>
        <v>0</v>
      </c>
      <c r="D995" s="6">
        <f>('Base original'!D995-MIN('Base original'!D:D))/(MAX('Base original'!D:D)-MIN('Base original'!D:D))</f>
        <v>8.9041095890410982E-2</v>
      </c>
      <c r="E995" s="6">
        <f>('Base original'!E995-MIN('Base original'!E:E))/(MAX('Base original'!E:E)-MIN('Base original'!E:E))</f>
        <v>9.3489148580968295E-2</v>
      </c>
      <c r="F995" s="6">
        <f>('Base original'!F995-MIN('Base original'!F:F))/(MAX('Base original'!F:F)-MIN('Base original'!F:F))</f>
        <v>0.13432835820895522</v>
      </c>
      <c r="G995" s="6">
        <f>('Base original'!G995-MIN('Base original'!G:G))/(MAX('Base original'!G:G)-MIN('Base original'!G:G))</f>
        <v>6.3604240282685506E-2</v>
      </c>
      <c r="H995" s="6">
        <f>('Base original'!H995-MIN('Base original'!H:H))/(MAX('Base original'!H:H)-MIN('Base original'!H:H))</f>
        <v>0.40602055800294046</v>
      </c>
      <c r="I995" s="6">
        <f>('Base original'!I995-MIN('Base original'!I:I))/(MAX('Base original'!I:I)-MIN('Base original'!I:I))</f>
        <v>0.53543307086614167</v>
      </c>
      <c r="J995" s="6">
        <f>('Base original'!J995-MIN('Base original'!J:J))/(MAX('Base original'!J:J)-MIN('Base original'!J:J))</f>
        <v>0.23353293413173651</v>
      </c>
      <c r="K995" s="6">
        <f>('Base original'!K995-MIN('Base original'!K:K))/(MAX('Base original'!K:K)-MIN('Base original'!K:K))</f>
        <v>0.4153846153846153</v>
      </c>
      <c r="L995" s="6">
        <f>'Base original'!L995</f>
        <v>6</v>
      </c>
      <c r="M995">
        <v>1399</v>
      </c>
      <c r="O995">
        <v>0.46518305378169988</v>
      </c>
      <c r="P995" t="str">
        <f>IF(O995&lt;=cockpit!C$11,"treino","teste")</f>
        <v>treino</v>
      </c>
      <c r="AP995" s="6">
        <v>0.59056134017354234</v>
      </c>
      <c r="AQ995" s="6">
        <v>1.2457798560634412</v>
      </c>
      <c r="AR995" s="6">
        <v>1.3099107820397513</v>
      </c>
      <c r="AS995" s="6">
        <v>1.4459477563179013</v>
      </c>
      <c r="AT995" s="6">
        <v>1.5377814098266267</v>
      </c>
      <c r="AU995" s="6">
        <v>1.4276267565621574</v>
      </c>
      <c r="AV995" s="6">
        <v>1.3918589853275818</v>
      </c>
      <c r="AW995" s="6">
        <v>1.5408566842844014</v>
      </c>
      <c r="AX995" s="6">
        <v>0.78662803200501119</v>
      </c>
      <c r="AY995" s="6">
        <v>0.89682996272733551</v>
      </c>
      <c r="AZ995" s="6">
        <v>0.93976567555318258</v>
      </c>
      <c r="BA995" s="6">
        <v>1.3373606718689477</v>
      </c>
      <c r="BB995" s="6">
        <v>1.1373477390852456</v>
      </c>
      <c r="BC995" s="6">
        <v>1.224961069761858</v>
      </c>
      <c r="BD995" s="6">
        <v>0.95839031993133872</v>
      </c>
      <c r="BE995" s="6">
        <v>1.8747096956055775</v>
      </c>
      <c r="BF995" s="6">
        <v>1.1074368734443367</v>
      </c>
      <c r="BG995" s="6">
        <v>0.90204633823042912</v>
      </c>
      <c r="BH995" s="6">
        <v>1.0645468938006899</v>
      </c>
      <c r="BI995" s="6">
        <v>1.015416322553893</v>
      </c>
      <c r="BL995" s="8">
        <f>IF(BL$1&lt;=cockpit!$C$15,1/(1+EXP(-(AP995+T$14))),0)</f>
        <v>0.6788953396966082</v>
      </c>
      <c r="BM995" s="8">
        <f>IF(BM$1&lt;=cockpit!$C$15,1/(1+EXP(-(AQ995+U$14))),0)</f>
        <v>0.79662503365199255</v>
      </c>
      <c r="BN995" s="8">
        <f>IF(BN$1&lt;=cockpit!$C$15,1/(1+EXP(-(AR995+V$14))),0)</f>
        <v>0.81181456634219573</v>
      </c>
      <c r="BO995" s="8">
        <f>IF(BO$1&lt;=cockpit!$C$15,1/(1+EXP(-(AS995+W$14))),0)</f>
        <v>0.81968436045005522</v>
      </c>
      <c r="BP995" s="8">
        <f>IF(BP$1&lt;=cockpit!$C$15,1/(1+EXP(-(AT995+X$14))),0)</f>
        <v>0.838255016327631</v>
      </c>
      <c r="BQ995" s="8">
        <f>IF(BQ$1&lt;=cockpit!$C$15,1/(1+EXP(-(AU995+Y$14))),0)</f>
        <v>0.86709301229765756</v>
      </c>
      <c r="BR995" s="8">
        <f>IF(BR$1&lt;=cockpit!$C$15,1/(1+EXP(-(AV995+Z$14))),0)</f>
        <v>0.85672781344485538</v>
      </c>
      <c r="BS995" s="8">
        <f>IF(BS$1&lt;=cockpit!$C$15,1/(1+EXP(-(AW995+AA$14))),0)</f>
        <v>0.83883990810443509</v>
      </c>
      <c r="BT995" s="8">
        <f>IF(BT$1&lt;=cockpit!$C$15,1/(1+EXP(-(AX995+AB$14))),0)</f>
        <v>0.70694361822132135</v>
      </c>
      <c r="BU995" s="8">
        <f>IF(BU$1&lt;=cockpit!$C$15,1/(1+EXP(-(AY995+AC$14))),0)</f>
        <v>0.71857477731515129</v>
      </c>
      <c r="BV995" s="8">
        <f>IF(BV$1&lt;=cockpit!$C$15,1/(1+EXP(-(AZ995+AD$14))),0)</f>
        <v>0.78832931815403628</v>
      </c>
      <c r="BW995" s="8">
        <f>IF(BW$1&lt;=cockpit!$C$15,1/(1+EXP(-(BA995+AE$14))),0)</f>
        <v>0.85366348153076943</v>
      </c>
      <c r="BX995" s="8">
        <f>IF(BX$1&lt;=cockpit!$C$15,1/(1+EXP(-(BB995+AF$14))),0)</f>
        <v>0.86616907547648203</v>
      </c>
      <c r="BY995" s="8">
        <f>IF(BY$1&lt;=cockpit!$C$15,1/(1+EXP(-(BC995+AG$14))),0)</f>
        <v>0.7678774150437524</v>
      </c>
      <c r="BZ995" s="8">
        <f>IF(BZ$1&lt;=cockpit!$C$15,1/(1+EXP(-(BD995+AH$14))),0)</f>
        <v>0.77952746047947641</v>
      </c>
      <c r="CA995" s="8">
        <f>IF(CA$1&lt;=cockpit!$C$15,1/(1+EXP(-(BE995+AI$14))),0)</f>
        <v>0.94509920808964587</v>
      </c>
      <c r="CB995" s="8">
        <f>IF(CB$1&lt;=cockpit!$C$15,1/(1+EXP(-(BF995+AJ$14))),0)</f>
        <v>0.82060343161745797</v>
      </c>
      <c r="CC995" s="8">
        <f>IF(CC$1&lt;=cockpit!$C$15,1/(1+EXP(-(BG995+AK$14))),0)</f>
        <v>0.74828313137205971</v>
      </c>
      <c r="CD995" s="8">
        <f>IF(CD$1&lt;=cockpit!$C$15,1/(1+EXP(-(BH995+AL$14))),0)</f>
        <v>0.88033032466849315</v>
      </c>
      <c r="CE995" s="8">
        <f>IF(CE$1&lt;=cockpit!$C$15,1/(1+EXP(-(BI995+AM$14))),0)</f>
        <v>0.82593231431539182</v>
      </c>
      <c r="CH995" s="6">
        <v>5.4705039351186864</v>
      </c>
      <c r="CK995" s="9">
        <f t="shared" si="346"/>
        <v>5.4705039351186864</v>
      </c>
      <c r="CM995" s="9">
        <f t="shared" si="347"/>
        <v>0.2803660827247963</v>
      </c>
      <c r="CP995">
        <f t="shared" si="348"/>
        <v>-0.52949606488131362</v>
      </c>
      <c r="CV995">
        <v>4.1520856329553442E-2</v>
      </c>
      <c r="CW995">
        <v>-0.21718055678740697</v>
      </c>
      <c r="CX995">
        <v>-8.9627488019315173E-3</v>
      </c>
      <c r="CY995">
        <v>-0.14180025867972715</v>
      </c>
      <c r="CZ995">
        <v>-0.16949194374384058</v>
      </c>
      <c r="DA995">
        <v>-0.39923683429158324</v>
      </c>
      <c r="DB995">
        <v>-7.03151358658237E-3</v>
      </c>
      <c r="DC995">
        <v>-0.33288416477795024</v>
      </c>
      <c r="DD995">
        <v>-0.14415914397190793</v>
      </c>
      <c r="DE995">
        <v>-0.31293822075722721</v>
      </c>
      <c r="DF995">
        <v>-0.38570410610727057</v>
      </c>
      <c r="DG995">
        <v>-0.10537574675750437</v>
      </c>
      <c r="DH995">
        <v>5.4365193078958908E-2</v>
      </c>
      <c r="DI995">
        <v>-0.26336382167522387</v>
      </c>
      <c r="DJ995">
        <v>-7.295420150840784E-2</v>
      </c>
      <c r="DK995">
        <v>9.5517134530720915E-2</v>
      </c>
      <c r="DL995">
        <v>-0.35109292542479204</v>
      </c>
      <c r="DM995">
        <v>-0.31498134563254737</v>
      </c>
      <c r="DN995">
        <v>-0.21042806532392755</v>
      </c>
      <c r="DO995">
        <v>1.1214332108186682E-2</v>
      </c>
      <c r="DR995">
        <f t="shared" si="349"/>
        <v>2.2383940056710599E-2</v>
      </c>
      <c r="DS995">
        <f t="shared" si="361"/>
        <v>-7.9355289983477822E-2</v>
      </c>
      <c r="DT995">
        <f t="shared" si="362"/>
        <v>-3.0559129280388966E-3</v>
      </c>
      <c r="DU995">
        <f t="shared" si="363"/>
        <v>-4.6527153358680309E-2</v>
      </c>
      <c r="DV995">
        <f t="shared" si="364"/>
        <v>-5.0394790073683089E-2</v>
      </c>
      <c r="DW995">
        <f t="shared" si="365"/>
        <v>-9.907050386211172E-2</v>
      </c>
      <c r="DX995">
        <f t="shared" si="366"/>
        <v>-1.8705053397486307E-3</v>
      </c>
      <c r="DY995">
        <f t="shared" si="367"/>
        <v>-9.8649426163214413E-2</v>
      </c>
      <c r="DZ995">
        <f t="shared" si="368"/>
        <v>-7.2112832478240713E-2</v>
      </c>
      <c r="EA995">
        <f t="shared" si="350"/>
        <v>-0.15135266103558209</v>
      </c>
      <c r="EB995">
        <f t="shared" si="351"/>
        <v>-0.14600323129679252</v>
      </c>
      <c r="EC995">
        <f t="shared" si="352"/>
        <v>-2.8584083893633393E-2</v>
      </c>
      <c r="ED995">
        <f t="shared" si="353"/>
        <v>1.3577768550283567E-2</v>
      </c>
      <c r="EE995">
        <f t="shared" si="354"/>
        <v>-0.10807510386563761</v>
      </c>
      <c r="EF995">
        <f t="shared" si="355"/>
        <v>-2.8622628060191835E-2</v>
      </c>
      <c r="EG995">
        <f t="shared" si="356"/>
        <v>1.0200034749399324E-2</v>
      </c>
      <c r="EH995">
        <f t="shared" si="357"/>
        <v>-0.1146704631879322</v>
      </c>
      <c r="EI995">
        <f t="shared" si="358"/>
        <v>-0.13861458264934626</v>
      </c>
      <c r="EJ995">
        <f t="shared" si="359"/>
        <v>-4.7350211713929974E-2</v>
      </c>
      <c r="EK995">
        <f t="shared" si="360"/>
        <v>3.5643163535453697E-3</v>
      </c>
    </row>
    <row r="996" spans="1:141" x14ac:dyDescent="0.3">
      <c r="A996" s="6">
        <f>('Base original'!A996-MIN('Base original'!A:A))/(MAX('Base original'!A:A)-MIN('Base original'!A:A))</f>
        <v>0.29203539823008856</v>
      </c>
      <c r="B996" s="6">
        <f>('Base original'!B996-MIN('Base original'!B:B))/(MAX('Base original'!B:B)-MIN('Base original'!B:B))</f>
        <v>0.39041095890410954</v>
      </c>
      <c r="C996" s="6">
        <f>('Base original'!C996-MIN('Base original'!C:C))/(MAX('Base original'!C:C)-MIN('Base original'!C:C))</f>
        <v>0.21</v>
      </c>
      <c r="D996" s="6">
        <f>('Base original'!D996-MIN('Base original'!D:D))/(MAX('Base original'!D:D)-MIN('Base original'!D:D))</f>
        <v>8.2191780821917818E-2</v>
      </c>
      <c r="E996" s="6">
        <f>('Base original'!E996-MIN('Base original'!E:E))/(MAX('Base original'!E:E)-MIN('Base original'!E:E))</f>
        <v>0.11352253756260436</v>
      </c>
      <c r="F996" s="6">
        <f>('Base original'!F996-MIN('Base original'!F:F))/(MAX('Base original'!F:F)-MIN('Base original'!F:F))</f>
        <v>0.47761194029850745</v>
      </c>
      <c r="G996" s="6">
        <f>('Base original'!G996-MIN('Base original'!G:G))/(MAX('Base original'!G:G)-MIN('Base original'!G:G))</f>
        <v>0.47703180212014135</v>
      </c>
      <c r="H996" s="6">
        <f>('Base original'!H996-MIN('Base original'!H:H))/(MAX('Base original'!H:H)-MIN('Base original'!H:H))</f>
        <v>0.45007342143905904</v>
      </c>
      <c r="I996" s="6">
        <f>('Base original'!I996-MIN('Base original'!I:I))/(MAX('Base original'!I:I)-MIN('Base original'!I:I))</f>
        <v>0.40157480314960625</v>
      </c>
      <c r="J996" s="6">
        <f>('Base original'!J996-MIN('Base original'!J:J))/(MAX('Base original'!J:J)-MIN('Base original'!J:J))</f>
        <v>0.10778443113772455</v>
      </c>
      <c r="K996" s="6">
        <f>('Base original'!K996-MIN('Base original'!K:K))/(MAX('Base original'!K:K)-MIN('Base original'!K:K))</f>
        <v>0.23076923076923078</v>
      </c>
      <c r="L996" s="6">
        <f>'Base original'!L996</f>
        <v>5</v>
      </c>
      <c r="M996">
        <v>1400</v>
      </c>
      <c r="O996">
        <v>0.85993063959202432</v>
      </c>
      <c r="P996" t="str">
        <f>IF(O996&lt;=cockpit!C$11,"treino","teste")</f>
        <v>teste</v>
      </c>
      <c r="AP996" s="6">
        <v>1.0823120121158123</v>
      </c>
      <c r="AQ996" s="6">
        <v>1.8070914746197275</v>
      </c>
      <c r="AR996" s="6">
        <v>1.7409404435429927</v>
      </c>
      <c r="AS996" s="6">
        <v>1.8897366900153985</v>
      </c>
      <c r="AT996" s="6">
        <v>2.0336658941670951</v>
      </c>
      <c r="AU996" s="6">
        <v>1.6222014014102164</v>
      </c>
      <c r="AV996" s="6">
        <v>1.6453047002289691</v>
      </c>
      <c r="AW996" s="6">
        <v>1.9543073694734161</v>
      </c>
      <c r="AX996" s="6">
        <v>1.072212314144392</v>
      </c>
      <c r="AY996" s="6">
        <v>1.5448934547872106</v>
      </c>
      <c r="AZ996" s="6">
        <v>1.3587489965886537</v>
      </c>
      <c r="BA996" s="6">
        <v>1.660440236974865</v>
      </c>
      <c r="BB996" s="6">
        <v>1.2828230893737227</v>
      </c>
      <c r="BC996" s="6">
        <v>1.4474079741394636</v>
      </c>
      <c r="BD996" s="6">
        <v>1.205384463338846</v>
      </c>
      <c r="BE996" s="6">
        <v>1.8090258086575259</v>
      </c>
      <c r="BF996" s="6">
        <v>1.4542800392603312</v>
      </c>
      <c r="BG996" s="6">
        <v>1.237088469469974</v>
      </c>
      <c r="BH996" s="6">
        <v>1.5404781581502349</v>
      </c>
      <c r="BI996" s="6">
        <v>1.2449130711178895</v>
      </c>
      <c r="BL996" s="8">
        <f>IF(BL$1&lt;=cockpit!$C$15,1/(1+EXP(-(AP996+T$14))),0)</f>
        <v>0.77564242652904003</v>
      </c>
      <c r="BM996" s="8">
        <f>IF(BM$1&lt;=cockpit!$C$15,1/(1+EXP(-(AQ996+U$14))),0)</f>
        <v>0.872877530802463</v>
      </c>
      <c r="BN996" s="8">
        <f>IF(BN$1&lt;=cockpit!$C$15,1/(1+EXP(-(AR996+V$14))),0)</f>
        <v>0.8690828503693343</v>
      </c>
      <c r="BO996" s="8">
        <f>IF(BO$1&lt;=cockpit!$C$15,1/(1+EXP(-(AS996+W$14))),0)</f>
        <v>0.87631627905819431</v>
      </c>
      <c r="BP996" s="8">
        <f>IF(BP$1&lt;=cockpit!$C$15,1/(1+EXP(-(AT996+X$14))),0)</f>
        <v>0.89484225863905609</v>
      </c>
      <c r="BQ996" s="8">
        <f>IF(BQ$1&lt;=cockpit!$C$15,1/(1+EXP(-(AU996+Y$14))),0)</f>
        <v>0.88796006038551001</v>
      </c>
      <c r="BR996" s="8">
        <f>IF(BR$1&lt;=cockpit!$C$15,1/(1+EXP(-(AV996+Z$14))),0)</f>
        <v>0.88511843731576001</v>
      </c>
      <c r="BS996" s="8">
        <f>IF(BS$1&lt;=cockpit!$C$15,1/(1+EXP(-(AW996+AA$14))),0)</f>
        <v>0.88726185559495852</v>
      </c>
      <c r="BT996" s="8">
        <f>IF(BT$1&lt;=cockpit!$C$15,1/(1+EXP(-(AX996+AB$14))),0)</f>
        <v>0.76245205973125407</v>
      </c>
      <c r="BU996" s="8">
        <f>IF(BU$1&lt;=cockpit!$C$15,1/(1+EXP(-(AY996+AC$14))),0)</f>
        <v>0.82997731402389108</v>
      </c>
      <c r="BV996" s="8">
        <f>IF(BV$1&lt;=cockpit!$C$15,1/(1+EXP(-(AZ996+AD$14))),0)</f>
        <v>0.8499064554079887</v>
      </c>
      <c r="BW996" s="8">
        <f>IF(BW$1&lt;=cockpit!$C$15,1/(1+EXP(-(BA996+AE$14))),0)</f>
        <v>0.88960451288865672</v>
      </c>
      <c r="BX996" s="8">
        <f>IF(BX$1&lt;=cockpit!$C$15,1/(1+EXP(-(BB996+AF$14))),0)</f>
        <v>0.88215298894987482</v>
      </c>
      <c r="BY996" s="8">
        <f>IF(BY$1&lt;=cockpit!$C$15,1/(1+EXP(-(BC996+AG$14))),0)</f>
        <v>0.80515201276392157</v>
      </c>
      <c r="BZ996" s="8">
        <f>IF(BZ$1&lt;=cockpit!$C$15,1/(1+EXP(-(BD996+AH$14))),0)</f>
        <v>0.81904770689282813</v>
      </c>
      <c r="CA996" s="8">
        <f>IF(CA$1&lt;=cockpit!$C$15,1/(1+EXP(-(BE996+AI$14))),0)</f>
        <v>0.94158974791580607</v>
      </c>
      <c r="CB996" s="8">
        <f>IF(CB$1&lt;=cockpit!$C$15,1/(1+EXP(-(BF996+AJ$14))),0)</f>
        <v>0.86614373627210028</v>
      </c>
      <c r="CC996" s="8">
        <f>IF(CC$1&lt;=cockpit!$C$15,1/(1+EXP(-(BG996+AK$14))),0)</f>
        <v>0.80604581888465543</v>
      </c>
      <c r="CD996" s="8">
        <f>IF(CD$1&lt;=cockpit!$C$15,1/(1+EXP(-(BH996+AL$14))),0)</f>
        <v>0.92211906944526556</v>
      </c>
      <c r="CE996" s="8">
        <f>IF(CE$1&lt;=cockpit!$C$15,1/(1+EXP(-(BI996+AM$14))),0)</f>
        <v>0.85650566232518288</v>
      </c>
      <c r="CH996" s="6">
        <v>5.8114501507762339</v>
      </c>
      <c r="CK996" s="9">
        <f t="shared" si="346"/>
        <v>5.8114501507762339</v>
      </c>
      <c r="CM996" s="9">
        <f t="shared" si="347"/>
        <v>0.65845134719477283</v>
      </c>
      <c r="CP996">
        <f t="shared" si="348"/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0</v>
      </c>
      <c r="DD996">
        <v>0</v>
      </c>
      <c r="DE996">
        <v>0</v>
      </c>
      <c r="DF996">
        <v>0</v>
      </c>
      <c r="DG996">
        <v>0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R996">
        <f t="shared" si="349"/>
        <v>0</v>
      </c>
      <c r="DS996">
        <f t="shared" si="361"/>
        <v>0</v>
      </c>
      <c r="DT996">
        <f t="shared" si="362"/>
        <v>0</v>
      </c>
      <c r="DU996">
        <f t="shared" si="363"/>
        <v>0</v>
      </c>
      <c r="DV996">
        <f t="shared" si="364"/>
        <v>0</v>
      </c>
      <c r="DW996">
        <f t="shared" si="365"/>
        <v>0</v>
      </c>
      <c r="DX996">
        <f t="shared" si="366"/>
        <v>0</v>
      </c>
      <c r="DY996">
        <f t="shared" si="367"/>
        <v>0</v>
      </c>
      <c r="DZ996">
        <f t="shared" si="368"/>
        <v>0</v>
      </c>
      <c r="EA996">
        <f t="shared" si="350"/>
        <v>0</v>
      </c>
      <c r="EB996">
        <f t="shared" si="351"/>
        <v>0</v>
      </c>
      <c r="EC996">
        <f t="shared" si="352"/>
        <v>0</v>
      </c>
      <c r="ED996">
        <f t="shared" si="353"/>
        <v>0</v>
      </c>
      <c r="EE996">
        <f t="shared" si="354"/>
        <v>0</v>
      </c>
      <c r="EF996">
        <f t="shared" si="355"/>
        <v>0</v>
      </c>
      <c r="EG996">
        <f t="shared" si="356"/>
        <v>0</v>
      </c>
      <c r="EH996">
        <f t="shared" si="357"/>
        <v>0</v>
      </c>
      <c r="EI996">
        <f t="shared" si="358"/>
        <v>0</v>
      </c>
      <c r="EJ996">
        <f t="shared" si="359"/>
        <v>0</v>
      </c>
      <c r="EK996">
        <f t="shared" si="360"/>
        <v>0</v>
      </c>
    </row>
    <row r="997" spans="1:141" x14ac:dyDescent="0.3">
      <c r="A997" s="6">
        <f>('Base original'!A997-MIN('Base original'!A:A))/(MAX('Base original'!A:A)-MIN('Base original'!A:A))</f>
        <v>0.26548672566371678</v>
      </c>
      <c r="B997" s="6">
        <f>('Base original'!B997-MIN('Base original'!B:B))/(MAX('Base original'!B:B)-MIN('Base original'!B:B))</f>
        <v>0.12328767123287671</v>
      </c>
      <c r="C997" s="6">
        <f>('Base original'!C997-MIN('Base original'!C:C))/(MAX('Base original'!C:C)-MIN('Base original'!C:C))</f>
        <v>0.42</v>
      </c>
      <c r="D997" s="6">
        <f>('Base original'!D997-MIN('Base original'!D:D))/(MAX('Base original'!D:D)-MIN('Base original'!D:D))</f>
        <v>7.5342465753424667E-2</v>
      </c>
      <c r="E997" s="6">
        <f>('Base original'!E997-MIN('Base original'!E:E))/(MAX('Base original'!E:E)-MIN('Base original'!E:E))</f>
        <v>6.6777963272120197E-2</v>
      </c>
      <c r="F997" s="6">
        <f>('Base original'!F997-MIN('Base original'!F:F))/(MAX('Base original'!F:F)-MIN('Base original'!F:F))</f>
        <v>7.4626865671641784E-2</v>
      </c>
      <c r="G997" s="6">
        <f>('Base original'!G997-MIN('Base original'!G:G))/(MAX('Base original'!G:G)-MIN('Base original'!G:G))</f>
        <v>6.3604240282685506E-2</v>
      </c>
      <c r="H997" s="6">
        <f>('Base original'!H997-MIN('Base original'!H:H))/(MAX('Base original'!H:H)-MIN('Base original'!H:H))</f>
        <v>0.45741556534507882</v>
      </c>
      <c r="I997" s="6">
        <f>('Base original'!I997-MIN('Base original'!I:I))/(MAX('Base original'!I:I)-MIN('Base original'!I:I))</f>
        <v>0.55118110236220474</v>
      </c>
      <c r="J997" s="6">
        <f>('Base original'!J997-MIN('Base original'!J:J))/(MAX('Base original'!J:J)-MIN('Base original'!J:J))</f>
        <v>0.29341317365269459</v>
      </c>
      <c r="K997" s="6">
        <f>('Base original'!K997-MIN('Base original'!K:K))/(MAX('Base original'!K:K)-MIN('Base original'!K:K))</f>
        <v>0.53846153846153844</v>
      </c>
      <c r="L997" s="6">
        <f>'Base original'!L997</f>
        <v>6</v>
      </c>
      <c r="M997">
        <v>1402</v>
      </c>
      <c r="O997">
        <v>0.49255299081141468</v>
      </c>
      <c r="P997" t="str">
        <f>IF(O997&lt;=cockpit!C$11,"treino","teste")</f>
        <v>treino</v>
      </c>
      <c r="AP997" s="6">
        <v>1.0004079432866173</v>
      </c>
      <c r="AQ997" s="6">
        <v>1.4200603035289387</v>
      </c>
      <c r="AR997" s="6">
        <v>1.4030976489974674</v>
      </c>
      <c r="AS997" s="6">
        <v>1.6838078903611979</v>
      </c>
      <c r="AT997" s="6">
        <v>1.6356730647305489</v>
      </c>
      <c r="AU997" s="6">
        <v>1.5307628915948448</v>
      </c>
      <c r="AV997" s="6">
        <v>1.5415352372759359</v>
      </c>
      <c r="AW997" s="6">
        <v>1.7409595241614697</v>
      </c>
      <c r="AX997" s="6">
        <v>0.93986802862708341</v>
      </c>
      <c r="AY997" s="6">
        <v>0.83905275543593694</v>
      </c>
      <c r="AZ997" s="6">
        <v>0.95094459899208084</v>
      </c>
      <c r="BA997" s="6">
        <v>1.6491939166498704</v>
      </c>
      <c r="BB997" s="6">
        <v>1.2581401570266444</v>
      </c>
      <c r="BC997" s="6">
        <v>1.272300129471224</v>
      </c>
      <c r="BD997" s="6">
        <v>1.2113232233381375</v>
      </c>
      <c r="BE997" s="6">
        <v>1.9390716331762563</v>
      </c>
      <c r="BF997" s="6">
        <v>1.1123158411336589</v>
      </c>
      <c r="BG997" s="6">
        <v>1.2356693924434514</v>
      </c>
      <c r="BH997" s="6">
        <v>1.2076457235468212</v>
      </c>
      <c r="BI997" s="6">
        <v>1.3605939303535202</v>
      </c>
      <c r="BL997" s="8">
        <f>IF(BL$1&lt;=cockpit!$C$15,1/(1+EXP(-(AP997+T$14))),0)</f>
        <v>0.76106849970510648</v>
      </c>
      <c r="BM997" s="8">
        <f>IF(BM$1&lt;=cockpit!$C$15,1/(1+EXP(-(AQ997+U$14))),0)</f>
        <v>0.82340848059974081</v>
      </c>
      <c r="BN997" s="8">
        <f>IF(BN$1&lt;=cockpit!$C$15,1/(1+EXP(-(AR997+V$14))),0)</f>
        <v>0.82563917550722854</v>
      </c>
      <c r="BO997" s="8">
        <f>IF(BO$1&lt;=cockpit!$C$15,1/(1+EXP(-(AS997+W$14))),0)</f>
        <v>0.85221377557564804</v>
      </c>
      <c r="BP997" s="8">
        <f>IF(BP$1&lt;=cockpit!$C$15,1/(1+EXP(-(AT997+X$14))),0)</f>
        <v>0.85109219507013956</v>
      </c>
      <c r="BQ997" s="8">
        <f>IF(BQ$1&lt;=cockpit!$C$15,1/(1+EXP(-(AU997+Y$14))),0)</f>
        <v>0.87853534698840652</v>
      </c>
      <c r="BR997" s="8">
        <f>IF(BR$1&lt;=cockpit!$C$15,1/(1+EXP(-(AV997+Z$14))),0)</f>
        <v>0.87413779132705149</v>
      </c>
      <c r="BS997" s="8">
        <f>IF(BS$1&lt;=cockpit!$C$15,1/(1+EXP(-(AW997+AA$14))),0)</f>
        <v>0.86409475111179124</v>
      </c>
      <c r="BT997" s="8">
        <f>IF(BT$1&lt;=cockpit!$C$15,1/(1+EXP(-(AX997+AB$14))),0)</f>
        <v>0.73765695212053095</v>
      </c>
      <c r="BU997" s="8">
        <f>IF(BU$1&lt;=cockpit!$C$15,1/(1+EXP(-(AY997+AC$14))),0)</f>
        <v>0.70674467031169519</v>
      </c>
      <c r="BV997" s="8">
        <f>IF(BV$1&lt;=cockpit!$C$15,1/(1+EXP(-(AZ997+AD$14))),0)</f>
        <v>0.79018869016384619</v>
      </c>
      <c r="BW997" s="8">
        <f>IF(BW$1&lt;=cockpit!$C$15,1/(1+EXP(-(BA997+AE$14))),0)</f>
        <v>0.88849518165110419</v>
      </c>
      <c r="BX997" s="8">
        <f>IF(BX$1&lt;=cockpit!$C$15,1/(1+EXP(-(BB997+AF$14))),0)</f>
        <v>0.87956267162700286</v>
      </c>
      <c r="BY997" s="8">
        <f>IF(BY$1&lt;=cockpit!$C$15,1/(1+EXP(-(BC997+AG$14))),0)</f>
        <v>0.77620801255375782</v>
      </c>
      <c r="BZ997" s="8">
        <f>IF(BZ$1&lt;=cockpit!$C$15,1/(1+EXP(-(BD997+AH$14))),0)</f>
        <v>0.81992621483187667</v>
      </c>
      <c r="CA997" s="8">
        <f>IF(CA$1&lt;=cockpit!$C$15,1/(1+EXP(-(BE997+AI$14))),0)</f>
        <v>0.94834464263314089</v>
      </c>
      <c r="CB997" s="8">
        <f>IF(CB$1&lt;=cockpit!$C$15,1/(1+EXP(-(BF997+AJ$14))),0)</f>
        <v>0.82132055807122895</v>
      </c>
      <c r="CC997" s="8">
        <f>IF(CC$1&lt;=cockpit!$C$15,1/(1+EXP(-(BG997+AK$14))),0)</f>
        <v>0.80582386976418996</v>
      </c>
      <c r="CD997" s="8">
        <f>IF(CD$1&lt;=cockpit!$C$15,1/(1+EXP(-(BH997+AL$14))),0)</f>
        <v>0.89460440700515742</v>
      </c>
      <c r="CE997" s="8">
        <f>IF(CE$1&lt;=cockpit!$C$15,1/(1+EXP(-(BI997+AM$14))),0)</f>
        <v>0.87014554136742384</v>
      </c>
      <c r="CH997" s="6">
        <v>5.5696830753731694</v>
      </c>
      <c r="CK997" s="9">
        <f t="shared" si="346"/>
        <v>5.5696830753731694</v>
      </c>
      <c r="CM997" s="9">
        <f t="shared" si="347"/>
        <v>0.18517265562029339</v>
      </c>
      <c r="CP997">
        <f t="shared" si="348"/>
        <v>-0.43031692462683058</v>
      </c>
      <c r="CV997">
        <v>3.3743644927013428E-2</v>
      </c>
      <c r="CW997">
        <v>-0.17650078156189497</v>
      </c>
      <c r="CX997">
        <v>-7.2839493179509959E-3</v>
      </c>
      <c r="CY997">
        <v>-0.11523985780711443</v>
      </c>
      <c r="CZ997">
        <v>-0.13774465348901443</v>
      </c>
      <c r="DA997">
        <v>-0.32445636167025005</v>
      </c>
      <c r="DB997">
        <v>-5.7144509709021697E-3</v>
      </c>
      <c r="DC997">
        <v>-0.27053211448573683</v>
      </c>
      <c r="DD997">
        <v>-0.11715690371510665</v>
      </c>
      <c r="DE997">
        <v>-0.25432221632209256</v>
      </c>
      <c r="DF997">
        <v>-0.31345842918251837</v>
      </c>
      <c r="DG997">
        <v>-8.5637968405126969E-2</v>
      </c>
      <c r="DH997">
        <v>4.4182127581486881E-2</v>
      </c>
      <c r="DI997">
        <v>-0.21403352605963979</v>
      </c>
      <c r="DJ997">
        <v>-5.9289255792186052E-2</v>
      </c>
      <c r="DK997">
        <v>7.7625958541618648E-2</v>
      </c>
      <c r="DL997">
        <v>-0.2853302185747093</v>
      </c>
      <c r="DM997">
        <v>-0.25598264643911983</v>
      </c>
      <c r="DN997">
        <v>-0.171013089484741</v>
      </c>
      <c r="DO997">
        <v>9.1137918194358972E-3</v>
      </c>
      <c r="DR997">
        <f t="shared" si="349"/>
        <v>1.4198473378860163E-2</v>
      </c>
      <c r="DS997">
        <f t="shared" si="361"/>
        <v>-5.6832982336226807E-2</v>
      </c>
      <c r="DT997">
        <f t="shared" si="362"/>
        <v>-2.3186263962972466E-3</v>
      </c>
      <c r="DU997">
        <f t="shared" si="363"/>
        <v>-3.1544799963371423E-2</v>
      </c>
      <c r="DV997">
        <f t="shared" si="364"/>
        <v>-3.7968222175458061E-2</v>
      </c>
      <c r="DW997">
        <f t="shared" si="365"/>
        <v>-7.4033039303843265E-2</v>
      </c>
      <c r="DX997">
        <f t="shared" si="366"/>
        <v>-1.3479425342400929E-3</v>
      </c>
      <c r="DY997">
        <f t="shared" si="367"/>
        <v>-6.8536676520036144E-2</v>
      </c>
      <c r="DZ997">
        <f t="shared" si="368"/>
        <v>-5.3407406331674921E-2</v>
      </c>
      <c r="EA997">
        <f t="shared" si="350"/>
        <v>-0.12729131375690178</v>
      </c>
      <c r="EB997">
        <f t="shared" si="351"/>
        <v>-0.11773556086401062</v>
      </c>
      <c r="EC997">
        <f t="shared" si="352"/>
        <v>-1.8033327569576329E-2</v>
      </c>
      <c r="ED997">
        <f t="shared" si="353"/>
        <v>1.0001486424710316E-2</v>
      </c>
      <c r="EE997">
        <f t="shared" si="354"/>
        <v>-8.5078566593229737E-2</v>
      </c>
      <c r="EF997">
        <f t="shared" si="355"/>
        <v>-1.9430334329773275E-2</v>
      </c>
      <c r="EG997">
        <f t="shared" si="356"/>
        <v>7.8124657809638858E-3</v>
      </c>
      <c r="EH997">
        <f t="shared" si="357"/>
        <v>-9.2855738023342627E-2</v>
      </c>
      <c r="EI997">
        <f t="shared" si="358"/>
        <v>-8.9759775085553509E-2</v>
      </c>
      <c r="EJ997">
        <f t="shared" si="359"/>
        <v>-3.4148399046340643E-2</v>
      </c>
      <c r="EK997">
        <f t="shared" si="360"/>
        <v>2.2132546035744469E-3</v>
      </c>
    </row>
    <row r="998" spans="1:141" x14ac:dyDescent="0.3">
      <c r="A998" s="6">
        <f>('Base original'!A998-MIN('Base original'!A:A))/(MAX('Base original'!A:A)-MIN('Base original'!A:A))</f>
        <v>0.23008849557522126</v>
      </c>
      <c r="B998" s="6">
        <f>('Base original'!B998-MIN('Base original'!B:B))/(MAX('Base original'!B:B)-MIN('Base original'!B:B))</f>
        <v>0.14383561643835618</v>
      </c>
      <c r="C998" s="6">
        <f>('Base original'!C998-MIN('Base original'!C:C))/(MAX('Base original'!C:C)-MIN('Base original'!C:C))</f>
        <v>0.33</v>
      </c>
      <c r="D998" s="6">
        <f>('Base original'!D998-MIN('Base original'!D:D))/(MAX('Base original'!D:D)-MIN('Base original'!D:D))</f>
        <v>5.4794520547945202E-2</v>
      </c>
      <c r="E998" s="6">
        <f>('Base original'!E998-MIN('Base original'!E:E))/(MAX('Base original'!E:E)-MIN('Base original'!E:E))</f>
        <v>8.1803005008347252E-2</v>
      </c>
      <c r="F998" s="6">
        <f>('Base original'!F998-MIN('Base original'!F:F))/(MAX('Base original'!F:F)-MIN('Base original'!F:F))</f>
        <v>2.9850746268656716E-2</v>
      </c>
      <c r="G998" s="6">
        <f>('Base original'!G998-MIN('Base original'!G:G))/(MAX('Base original'!G:G)-MIN('Base original'!G:G))</f>
        <v>2.4734982332155476E-2</v>
      </c>
      <c r="H998" s="6">
        <f>('Base original'!H998-MIN('Base original'!H:H))/(MAX('Base original'!H:H)-MIN('Base original'!H:H))</f>
        <v>0.43538913362701953</v>
      </c>
      <c r="I998" s="6">
        <f>('Base original'!I998-MIN('Base original'!I:I))/(MAX('Base original'!I:I)-MIN('Base original'!I:I))</f>
        <v>0.38582677165354323</v>
      </c>
      <c r="J998" s="6">
        <f>('Base original'!J998-MIN('Base original'!J:J))/(MAX('Base original'!J:J)-MIN('Base original'!J:J))</f>
        <v>0.46107784431137727</v>
      </c>
      <c r="K998" s="6">
        <f>('Base original'!K998-MIN('Base original'!K:K))/(MAX('Base original'!K:K)-MIN('Base original'!K:K))</f>
        <v>0.24615384615384611</v>
      </c>
      <c r="L998" s="6">
        <f>'Base original'!L998</f>
        <v>8</v>
      </c>
      <c r="M998">
        <v>1403</v>
      </c>
      <c r="O998">
        <v>0.49883070903341442</v>
      </c>
      <c r="P998" t="str">
        <f>IF(O998&lt;=cockpit!C$11,"treino","teste")</f>
        <v>treino</v>
      </c>
      <c r="AP998" s="6">
        <v>0.9510941252197147</v>
      </c>
      <c r="AQ998" s="6">
        <v>1.2103853428928553</v>
      </c>
      <c r="AR998" s="6">
        <v>1.0701803831416417</v>
      </c>
      <c r="AS998" s="6">
        <v>1.4994340728764719</v>
      </c>
      <c r="AT998" s="6">
        <v>1.4216948260673585</v>
      </c>
      <c r="AU998" s="6">
        <v>1.2981331439770021</v>
      </c>
      <c r="AV998" s="6">
        <v>1.283678888508927</v>
      </c>
      <c r="AW998" s="6">
        <v>1.6024833889050862</v>
      </c>
      <c r="AX998" s="6">
        <v>0.80113970783364996</v>
      </c>
      <c r="AY998" s="6">
        <v>0.67646228284980814</v>
      </c>
      <c r="AZ998" s="6">
        <v>0.74049434569790618</v>
      </c>
      <c r="BA998" s="6">
        <v>1.4259689870165448</v>
      </c>
      <c r="BB998" s="6">
        <v>1.0574494072708709</v>
      </c>
      <c r="BC998" s="6">
        <v>1.1108944694057745</v>
      </c>
      <c r="BD998" s="6">
        <v>0.97334929816794369</v>
      </c>
      <c r="BE998" s="6">
        <v>1.6443596530923377</v>
      </c>
      <c r="BF998" s="6">
        <v>0.96283793634397075</v>
      </c>
      <c r="BG998" s="6">
        <v>1.009504655249543</v>
      </c>
      <c r="BH998" s="6">
        <v>1.0286418722006361</v>
      </c>
      <c r="BI998" s="6">
        <v>1.121502466970187</v>
      </c>
      <c r="BL998" s="8">
        <f>IF(BL$1&lt;=cockpit!$C$15,1/(1+EXP(-(AP998+T$14))),0)</f>
        <v>0.75198602549868654</v>
      </c>
      <c r="BM998" s="8">
        <f>IF(BM$1&lt;=cockpit!$C$15,1/(1+EXP(-(AQ998+U$14))),0)</f>
        <v>0.79083040928620285</v>
      </c>
      <c r="BN998" s="8">
        <f>IF(BN$1&lt;=cockpit!$C$15,1/(1+EXP(-(AR998+V$14))),0)</f>
        <v>0.77243531142618116</v>
      </c>
      <c r="BO998" s="8">
        <f>IF(BO$1&lt;=cockpit!$C$15,1/(1+EXP(-(AS998+W$14))),0)</f>
        <v>0.82745501928512233</v>
      </c>
      <c r="BP998" s="8">
        <f>IF(BP$1&lt;=cockpit!$C$15,1/(1+EXP(-(AT998+X$14))),0)</f>
        <v>0.82189141066695603</v>
      </c>
      <c r="BQ998" s="8">
        <f>IF(BQ$1&lt;=cockpit!$C$15,1/(1+EXP(-(AU998+Y$14))),0)</f>
        <v>0.85144796608181594</v>
      </c>
      <c r="BR998" s="8">
        <f>IF(BR$1&lt;=cockpit!$C$15,1/(1+EXP(-(AV998+Z$14))),0)</f>
        <v>0.8429302107689618</v>
      </c>
      <c r="BS998" s="8">
        <f>IF(BS$1&lt;=cockpit!$C$15,1/(1+EXP(-(AW998+AA$14))),0)</f>
        <v>0.8469981308137321</v>
      </c>
      <c r="BT998" s="8">
        <f>IF(BT$1&lt;=cockpit!$C$15,1/(1+EXP(-(AX998+AB$14))),0)</f>
        <v>0.70994101099951601</v>
      </c>
      <c r="BU998" s="8">
        <f>IF(BU$1&lt;=cockpit!$C$15,1/(1+EXP(-(AY998+AC$14))),0)</f>
        <v>0.67195384075279396</v>
      </c>
      <c r="BV998" s="8">
        <f>IF(BV$1&lt;=cockpit!$C$15,1/(1+EXP(-(AZ998+AD$14))),0)</f>
        <v>0.75317404980020108</v>
      </c>
      <c r="BW998" s="8">
        <f>IF(BW$1&lt;=cockpit!$C$15,1/(1+EXP(-(BA998+AE$14))),0)</f>
        <v>0.8643894788775589</v>
      </c>
      <c r="BX998" s="8">
        <f>IF(BX$1&lt;=cockpit!$C$15,1/(1+EXP(-(BB998+AF$14))),0)</f>
        <v>0.85663333605339043</v>
      </c>
      <c r="BY998" s="8">
        <f>IF(BY$1&lt;=cockpit!$C$15,1/(1+EXP(-(BC998+AG$14))),0)</f>
        <v>0.74692859107539988</v>
      </c>
      <c r="BZ998" s="8">
        <f>IF(BZ$1&lt;=cockpit!$C$15,1/(1+EXP(-(BD998+AH$14))),0)</f>
        <v>0.78208762335987869</v>
      </c>
      <c r="CA998" s="8">
        <f>IF(CA$1&lt;=cockpit!$C$15,1/(1+EXP(-(BE998+AI$14))),0)</f>
        <v>0.93184691287722021</v>
      </c>
      <c r="CB998" s="8">
        <f>IF(CB$1&lt;=cockpit!$C$15,1/(1+EXP(-(BF998+AJ$14))),0)</f>
        <v>0.79832240973807334</v>
      </c>
      <c r="CC998" s="8">
        <f>IF(CC$1&lt;=cockpit!$C$15,1/(1+EXP(-(BG998+AK$14))),0)</f>
        <v>0.76797905672744782</v>
      </c>
      <c r="CD998" s="8">
        <f>IF(CD$1&lt;=cockpit!$C$15,1/(1+EXP(-(BH998+AL$14))),0)</f>
        <v>0.87649582098474932</v>
      </c>
      <c r="CE998" s="8">
        <f>IF(CE$1&lt;=cockpit!$C$15,1/(1+EXP(-(BI998+AM$14))),0)</f>
        <v>0.8406610361373561</v>
      </c>
      <c r="CH998" s="6">
        <v>5.3899199511808948</v>
      </c>
      <c r="CK998" s="9">
        <f t="shared" si="346"/>
        <v>5.3899199511808948</v>
      </c>
      <c r="CM998" s="9">
        <f t="shared" si="347"/>
        <v>6.812517861243542</v>
      </c>
      <c r="CP998">
        <f t="shared" si="348"/>
        <v>-2.6100800488191052</v>
      </c>
      <c r="CV998">
        <v>0.20467150920176078</v>
      </c>
      <c r="CW998">
        <v>-1.0705625137918575</v>
      </c>
      <c r="CX998">
        <v>-4.4180671740671827E-2</v>
      </c>
      <c r="CY998">
        <v>-0.69898541395261171</v>
      </c>
      <c r="CZ998">
        <v>-0.83548787260681434</v>
      </c>
      <c r="DA998">
        <v>-1.967984589596022</v>
      </c>
      <c r="DB998">
        <v>-3.4660905987002742E-2</v>
      </c>
      <c r="DC998">
        <v>-1.6409079777571016</v>
      </c>
      <c r="DD998">
        <v>-0.71061322357562373</v>
      </c>
      <c r="DE998">
        <v>-1.5425871138333607</v>
      </c>
      <c r="DF998">
        <v>-1.9012768155771842</v>
      </c>
      <c r="DG998">
        <v>-0.5194356530351677</v>
      </c>
      <c r="DH998">
        <v>0.26798594969236539</v>
      </c>
      <c r="DI998">
        <v>-1.2982167425348763</v>
      </c>
      <c r="DJ998">
        <v>-0.35961798106527143</v>
      </c>
      <c r="DK998">
        <v>0.47083894233451429</v>
      </c>
      <c r="DL998">
        <v>-1.7306656285315172</v>
      </c>
      <c r="DM998">
        <v>-1.5526584247042252</v>
      </c>
      <c r="DN998">
        <v>-1.0372770100504851</v>
      </c>
      <c r="DO998">
        <v>5.5279550572241709E-2</v>
      </c>
      <c r="DR998">
        <f t="shared" si="349"/>
        <v>8.893325373629897E-2</v>
      </c>
      <c r="DS998">
        <f t="shared" si="361"/>
        <v>-0.40101908271270464</v>
      </c>
      <c r="DT998">
        <f t="shared" si="362"/>
        <v>-1.7819995151625516E-2</v>
      </c>
      <c r="DU998">
        <f t="shared" si="363"/>
        <v>-0.22040281630476341</v>
      </c>
      <c r="DV998">
        <f t="shared" si="364"/>
        <v>-0.27111122705705853</v>
      </c>
      <c r="DW998">
        <f t="shared" si="365"/>
        <v>-0.54126732013508072</v>
      </c>
      <c r="DX998">
        <f t="shared" si="366"/>
        <v>-1.0033246002575415E-2</v>
      </c>
      <c r="DY998">
        <f t="shared" si="367"/>
        <v>-0.46371102211016829</v>
      </c>
      <c r="DZ998">
        <f t="shared" si="368"/>
        <v>-0.35245261917501042</v>
      </c>
      <c r="EA998">
        <f t="shared" si="350"/>
        <v>-0.84607515039622105</v>
      </c>
      <c r="EB998">
        <f t="shared" si="351"/>
        <v>-0.82273733128165238</v>
      </c>
      <c r="EC998">
        <f t="shared" si="352"/>
        <v>-0.13132934666815413</v>
      </c>
      <c r="ED998">
        <f t="shared" si="353"/>
        <v>7.1332319885188261E-2</v>
      </c>
      <c r="EE998">
        <f t="shared" si="354"/>
        <v>-0.57393860979647549</v>
      </c>
      <c r="EF998">
        <f t="shared" si="355"/>
        <v>-0.1396536689476682</v>
      </c>
      <c r="EG998">
        <f t="shared" si="356"/>
        <v>6.1991281816123192E-2</v>
      </c>
      <c r="EH998">
        <f t="shared" si="357"/>
        <v>-0.62768011213146235</v>
      </c>
      <c r="EI998">
        <f t="shared" si="358"/>
        <v>-0.63691316859225411</v>
      </c>
      <c r="EJ998">
        <f t="shared" si="359"/>
        <v>-0.2403942120859788</v>
      </c>
      <c r="EK998">
        <f t="shared" si="360"/>
        <v>1.6212885341647575E-2</v>
      </c>
    </row>
    <row r="999" spans="1:141" x14ac:dyDescent="0.3">
      <c r="A999" s="6">
        <f>('Base original'!A999-MIN('Base original'!A:A))/(MAX('Base original'!A:A)-MIN('Base original'!A:A))</f>
        <v>0.30088495575221241</v>
      </c>
      <c r="B999" s="6">
        <f>('Base original'!B999-MIN('Base original'!B:B))/(MAX('Base original'!B:B)-MIN('Base original'!B:B))</f>
        <v>0.26027397260273971</v>
      </c>
      <c r="C999" s="6">
        <f>('Base original'!C999-MIN('Base original'!C:C))/(MAX('Base original'!C:C)-MIN('Base original'!C:C))</f>
        <v>0.39</v>
      </c>
      <c r="D999" s="6">
        <f>('Base original'!D999-MIN('Base original'!D:D))/(MAX('Base original'!D:D)-MIN('Base original'!D:D))</f>
        <v>0.11643835616438358</v>
      </c>
      <c r="E999" s="6">
        <f>('Base original'!E999-MIN('Base original'!E:E))/(MAX('Base original'!E:E)-MIN('Base original'!E:E))</f>
        <v>0.1168614357262102</v>
      </c>
      <c r="F999" s="6">
        <f>('Base original'!F999-MIN('Base original'!F:F))/(MAX('Base original'!F:F)-MIN('Base original'!F:F))</f>
        <v>0.16417910447761194</v>
      </c>
      <c r="G999" s="6">
        <f>('Base original'!G999-MIN('Base original'!G:G))/(MAX('Base original'!G:G)-MIN('Base original'!G:G))</f>
        <v>0.14134275618374559</v>
      </c>
      <c r="H999" s="6">
        <f>('Base original'!H999-MIN('Base original'!H:H))/(MAX('Base original'!H:H)-MIN('Base original'!H:H))</f>
        <v>0.61894273127753818</v>
      </c>
      <c r="I999" s="6">
        <f>('Base original'!I999-MIN('Base original'!I:I))/(MAX('Base original'!I:I)-MIN('Base original'!I:I))</f>
        <v>0.54330708661417337</v>
      </c>
      <c r="J999" s="6">
        <f>('Base original'!J999-MIN('Base original'!J:J))/(MAX('Base original'!J:J)-MIN('Base original'!J:J))</f>
        <v>0.17365269461077845</v>
      </c>
      <c r="K999" s="6">
        <f>('Base original'!K999-MIN('Base original'!K:K))/(MAX('Base original'!K:K)-MIN('Base original'!K:K))</f>
        <v>0.3538461538461537</v>
      </c>
      <c r="L999" s="6">
        <f>'Base original'!L999</f>
        <v>6</v>
      </c>
      <c r="M999">
        <v>1404</v>
      </c>
      <c r="O999">
        <v>0.37716730349139338</v>
      </c>
      <c r="P999" t="str">
        <f>IF(O999&lt;=cockpit!C$11,"treino","teste")</f>
        <v>treino</v>
      </c>
      <c r="AP999" s="6">
        <v>1.0455650221063115</v>
      </c>
      <c r="AQ999" s="6">
        <v>1.6167615108032924</v>
      </c>
      <c r="AR999" s="6">
        <v>1.5138431776727233</v>
      </c>
      <c r="AS999" s="6">
        <v>1.9488388401159773</v>
      </c>
      <c r="AT999" s="6">
        <v>1.851273266136646</v>
      </c>
      <c r="AU999" s="6">
        <v>1.6403247240383574</v>
      </c>
      <c r="AV999" s="6">
        <v>1.6825514440628964</v>
      </c>
      <c r="AW999" s="6">
        <v>1.9736758791718072</v>
      </c>
      <c r="AX999" s="6">
        <v>1.0579913234576532</v>
      </c>
      <c r="AY999" s="6">
        <v>1.1350168353844985</v>
      </c>
      <c r="AZ999" s="6">
        <v>1.1558608985665439</v>
      </c>
      <c r="BA999" s="6">
        <v>1.7834998089140601</v>
      </c>
      <c r="BB999" s="6">
        <v>1.3809825126970272</v>
      </c>
      <c r="BC999" s="6">
        <v>1.3919077624882807</v>
      </c>
      <c r="BD999" s="6">
        <v>1.2781427039168216</v>
      </c>
      <c r="BE999" s="6">
        <v>2.0535777734711855</v>
      </c>
      <c r="BF999" s="6">
        <v>1.3703067211403634</v>
      </c>
      <c r="BG999" s="6">
        <v>1.3066276506238041</v>
      </c>
      <c r="BH999" s="6">
        <v>1.3160025529978203</v>
      </c>
      <c r="BI999" s="6">
        <v>1.4741082086515283</v>
      </c>
      <c r="BL999" s="8">
        <f>IF(BL$1&lt;=cockpit!$C$15,1/(1+EXP(-(AP999+T$14))),0)</f>
        <v>0.76918296810627584</v>
      </c>
      <c r="BM999" s="8">
        <f>IF(BM$1&lt;=cockpit!$C$15,1/(1+EXP(-(AQ999+U$14))),0)</f>
        <v>0.85021831416641958</v>
      </c>
      <c r="BN999" s="8">
        <f>IF(BN$1&lt;=cockpit!$C$15,1/(1+EXP(-(AR999+V$14))),0)</f>
        <v>0.84101190857730868</v>
      </c>
      <c r="BO999" s="8">
        <f>IF(BO$1&lt;=cockpit!$C$15,1/(1+EXP(-(AS999+W$14))),0)</f>
        <v>0.88258097101123745</v>
      </c>
      <c r="BP999" s="8">
        <f>IF(BP$1&lt;=cockpit!$C$15,1/(1+EXP(-(AT999+X$14))),0)</f>
        <v>0.87640230110648454</v>
      </c>
      <c r="BQ999" s="8">
        <f>IF(BQ$1&lt;=cockpit!$C$15,1/(1+EXP(-(AU999+Y$14))),0)</f>
        <v>0.88975045771742578</v>
      </c>
      <c r="BR999" s="8">
        <f>IF(BR$1&lt;=cockpit!$C$15,1/(1+EXP(-(AV999+Z$14))),0)</f>
        <v>0.88885184227355662</v>
      </c>
      <c r="BS999" s="8">
        <f>IF(BS$1&lt;=cockpit!$C$15,1/(1+EXP(-(AW999+AA$14))),0)</f>
        <v>0.88918477053366995</v>
      </c>
      <c r="BT999" s="8">
        <f>IF(BT$1&lt;=cockpit!$C$15,1/(1+EXP(-(AX999+AB$14))),0)</f>
        <v>0.75986676370520723</v>
      </c>
      <c r="BU999" s="8">
        <f>IF(BU$1&lt;=cockpit!$C$15,1/(1+EXP(-(AY999+AC$14))),0)</f>
        <v>0.76415392494942336</v>
      </c>
      <c r="BV999" s="8">
        <f>IF(BV$1&lt;=cockpit!$C$15,1/(1+EXP(-(AZ999+AD$14))),0)</f>
        <v>0.82214957608713635</v>
      </c>
      <c r="BW999" s="8">
        <f>IF(BW$1&lt;=cockpit!$C$15,1/(1+EXP(-(BA999+AE$14))),0)</f>
        <v>0.90112319630035775</v>
      </c>
      <c r="BX999" s="8">
        <f>IF(BX$1&lt;=cockpit!$C$15,1/(1+EXP(-(BB999+AF$14))),0)</f>
        <v>0.89198099615397586</v>
      </c>
      <c r="BY999" s="8">
        <f>IF(BY$1&lt;=cockpit!$C$15,1/(1+EXP(-(BC999+AG$14))),0)</f>
        <v>0.79629732451095492</v>
      </c>
      <c r="BZ999" s="8">
        <f>IF(BZ$1&lt;=cockpit!$C$15,1/(1+EXP(-(BD999+AH$14))),0)</f>
        <v>0.82958191991363239</v>
      </c>
      <c r="CA999" s="8">
        <f>IF(CA$1&lt;=cockpit!$C$15,1/(1+EXP(-(BE999+AI$14))),0)</f>
        <v>0.95367451573266715</v>
      </c>
      <c r="CB999" s="8">
        <f>IF(CB$1&lt;=cockpit!$C$15,1/(1+EXP(-(BF999+AJ$14))),0)</f>
        <v>0.85610522459389271</v>
      </c>
      <c r="CC999" s="8">
        <f>IF(CC$1&lt;=cockpit!$C$15,1/(1+EXP(-(BG999+AK$14))),0)</f>
        <v>0.81668654783875472</v>
      </c>
      <c r="CD999" s="8">
        <f>IF(CD$1&lt;=cockpit!$C$15,1/(1+EXP(-(BH999+AL$14))),0)</f>
        <v>0.90439297080255154</v>
      </c>
      <c r="CE999" s="8">
        <f>IF(CE$1&lt;=cockpit!$C$15,1/(1+EXP(-(BI999+AM$14))),0)</f>
        <v>0.88244192272751132</v>
      </c>
      <c r="CH999" s="6">
        <v>5.7289758663172474</v>
      </c>
      <c r="CK999" s="9">
        <f t="shared" si="346"/>
        <v>5.7289758663172474</v>
      </c>
      <c r="CM999" s="9">
        <f t="shared" si="347"/>
        <v>7.3454081038486538E-2</v>
      </c>
      <c r="CP999">
        <f t="shared" si="348"/>
        <v>-0.27102413368275258</v>
      </c>
      <c r="CV999">
        <v>2.125257365039275E-2</v>
      </c>
      <c r="CW999">
        <v>-0.11116451312860755</v>
      </c>
      <c r="CX999">
        <v>-4.5876095982018391E-3</v>
      </c>
      <c r="CY999">
        <v>-7.2580883624277032E-2</v>
      </c>
      <c r="CZ999">
        <v>-8.6754954882765481E-2</v>
      </c>
      <c r="DA999">
        <v>-0.20435055956907749</v>
      </c>
      <c r="DB999">
        <v>-3.5991011164722359E-3</v>
      </c>
      <c r="DC999">
        <v>-0.1703877485772691</v>
      </c>
      <c r="DD999">
        <v>-7.3788286068171657E-2</v>
      </c>
      <c r="DE999">
        <v>-0.16017835788063972</v>
      </c>
      <c r="DF999">
        <v>-0.19742379244883529</v>
      </c>
      <c r="DG999">
        <v>-5.3936888997517515E-2</v>
      </c>
      <c r="DH999">
        <v>2.7826985569804185E-2</v>
      </c>
      <c r="DI999">
        <v>-0.1348035544492778</v>
      </c>
      <c r="DJ999">
        <v>-3.7341824753249417E-2</v>
      </c>
      <c r="DK999">
        <v>4.8890729044134121E-2</v>
      </c>
      <c r="DL999">
        <v>-0.17970795680365709</v>
      </c>
      <c r="DM999">
        <v>-0.16122413741719482</v>
      </c>
      <c r="DN999">
        <v>-0.10770823031468352</v>
      </c>
      <c r="DO999">
        <v>5.740089201858832E-3</v>
      </c>
      <c r="DR999">
        <f t="shared" si="349"/>
        <v>8.6786491530721523E-3</v>
      </c>
      <c r="DS999">
        <f t="shared" si="361"/>
        <v>-3.080689015533588E-2</v>
      </c>
      <c r="DT999">
        <f t="shared" si="362"/>
        <v>-1.3427886024636644E-3</v>
      </c>
      <c r="DU999">
        <f t="shared" si="363"/>
        <v>-1.6044064538890651E-2</v>
      </c>
      <c r="DV999">
        <f t="shared" si="364"/>
        <v>-2.0120122955362564E-2</v>
      </c>
      <c r="DW999">
        <f t="shared" si="365"/>
        <v>-4.2575238116268559E-2</v>
      </c>
      <c r="DX999">
        <f t="shared" si="366"/>
        <v>-7.5560393518548123E-4</v>
      </c>
      <c r="DY999">
        <f t="shared" si="367"/>
        <v>-3.567075079142127E-2</v>
      </c>
      <c r="DZ999">
        <f t="shared" si="368"/>
        <v>-3.1183114267621617E-2</v>
      </c>
      <c r="EA999">
        <f t="shared" si="350"/>
        <v>-6.6645213783122589E-2</v>
      </c>
      <c r="EB999">
        <f t="shared" si="351"/>
        <v>-6.3979143134812608E-2</v>
      </c>
      <c r="EC999">
        <f t="shared" si="352"/>
        <v>-1.0138893778856427E-2</v>
      </c>
      <c r="ED999">
        <f t="shared" si="353"/>
        <v>5.6869983277742673E-3</v>
      </c>
      <c r="EE999">
        <f t="shared" si="354"/>
        <v>-4.9326045578223232E-2</v>
      </c>
      <c r="EF999">
        <f t="shared" si="355"/>
        <v>-1.1642950863430365E-2</v>
      </c>
      <c r="EG999">
        <f t="shared" si="356"/>
        <v>4.4248514251560601E-3</v>
      </c>
      <c r="EH999">
        <f t="shared" si="357"/>
        <v>-4.7997091976530445E-2</v>
      </c>
      <c r="EI999">
        <f t="shared" si="358"/>
        <v>-5.3691359228849572E-2</v>
      </c>
      <c r="EJ999">
        <f t="shared" si="359"/>
        <v>-1.9610798785890005E-2</v>
      </c>
      <c r="EK999">
        <f t="shared" si="360"/>
        <v>1.2702602323315861E-3</v>
      </c>
    </row>
    <row r="1000" spans="1:141" x14ac:dyDescent="0.3">
      <c r="A1000" s="6">
        <f>('Base original'!A1000-MIN('Base original'!A:A))/(MAX('Base original'!A:A)-MIN('Base original'!A:A))</f>
        <v>0.31858407079646012</v>
      </c>
      <c r="B1000" s="6">
        <f>('Base original'!B1000-MIN('Base original'!B:B))/(MAX('Base original'!B:B)-MIN('Base original'!B:B))</f>
        <v>8.2191780821917804E-2</v>
      </c>
      <c r="C1000" s="6">
        <f>('Base original'!C1000-MIN('Base original'!C:C))/(MAX('Base original'!C:C)-MIN('Base original'!C:C))</f>
        <v>0.34</v>
      </c>
      <c r="D1000" s="6">
        <f>('Base original'!D1000-MIN('Base original'!D:D))/(MAX('Base original'!D:D)-MIN('Base original'!D:D))</f>
        <v>0.28767123287671231</v>
      </c>
      <c r="E1000" s="6">
        <f>('Base original'!E1000-MIN('Base original'!E:E))/(MAX('Base original'!E:E)-MIN('Base original'!E:E))</f>
        <v>8.3472454090150264E-2</v>
      </c>
      <c r="F1000" s="6">
        <f>('Base original'!F1000-MIN('Base original'!F:F))/(MAX('Base original'!F:F)-MIN('Base original'!F:F))</f>
        <v>0.1044776119402985</v>
      </c>
      <c r="G1000" s="6">
        <f>('Base original'!G1000-MIN('Base original'!G:G))/(MAX('Base original'!G:G)-MIN('Base original'!G:G))</f>
        <v>5.6537102473498232E-2</v>
      </c>
      <c r="H1000" s="6">
        <f>('Base original'!H1000-MIN('Base original'!H:H))/(MAX('Base original'!H:H)-MIN('Base original'!H:H))</f>
        <v>0.53817914831130442</v>
      </c>
      <c r="I1000" s="6">
        <f>('Base original'!I1000-MIN('Base original'!I:I))/(MAX('Base original'!I:I)-MIN('Base original'!I:I))</f>
        <v>0.37795275590551192</v>
      </c>
      <c r="J1000" s="6">
        <f>('Base original'!J1000-MIN('Base original'!J:J))/(MAX('Base original'!J:J)-MIN('Base original'!J:J))</f>
        <v>0.36526946107784425</v>
      </c>
      <c r="K1000" s="6">
        <f>('Base original'!K1000-MIN('Base original'!K:K))/(MAX('Base original'!K:K)-MIN('Base original'!K:K))</f>
        <v>0.38461538461538464</v>
      </c>
      <c r="L1000" s="6">
        <f>'Base original'!L1000</f>
        <v>6</v>
      </c>
      <c r="M1000">
        <v>1406</v>
      </c>
      <c r="O1000">
        <v>9.5268886045716372E-2</v>
      </c>
      <c r="P1000" t="str">
        <f>IF(O1000&lt;=cockpit!C$11,"treino","teste")</f>
        <v>treino</v>
      </c>
      <c r="AP1000" s="6">
        <v>1.1129454201611466</v>
      </c>
      <c r="AQ1000" s="6">
        <v>1.3814304100272632</v>
      </c>
      <c r="AR1000" s="6">
        <v>1.4781345316850687</v>
      </c>
      <c r="AS1000" s="6">
        <v>1.7637759056066566</v>
      </c>
      <c r="AT1000" s="6">
        <v>1.606534595286365</v>
      </c>
      <c r="AU1000" s="6">
        <v>1.4839235606230874</v>
      </c>
      <c r="AV1000" s="6">
        <v>1.6953278569965349</v>
      </c>
      <c r="AW1000" s="6">
        <v>1.7801911530028156</v>
      </c>
      <c r="AX1000" s="6">
        <v>1.0078636374540548</v>
      </c>
      <c r="AY1000" s="6">
        <v>0.92447115236504018</v>
      </c>
      <c r="AZ1000" s="6">
        <v>0.97192042997107975</v>
      </c>
      <c r="BA1000" s="6">
        <v>1.5694091760586788</v>
      </c>
      <c r="BB1000" s="6">
        <v>1.2374661433920924</v>
      </c>
      <c r="BC1000" s="6">
        <v>1.357234935077706</v>
      </c>
      <c r="BD1000" s="6">
        <v>1.0954836957833263</v>
      </c>
      <c r="BE1000" s="6">
        <v>1.824476321540625</v>
      </c>
      <c r="BF1000" s="6">
        <v>1.2082110776183124</v>
      </c>
      <c r="BG1000" s="6">
        <v>1.2865320094157595</v>
      </c>
      <c r="BH1000" s="6">
        <v>1.1829022373378588</v>
      </c>
      <c r="BI1000" s="6">
        <v>1.286260830401845</v>
      </c>
      <c r="BL1000" s="8">
        <f>IF(BL$1&lt;=cockpit!$C$15,1/(1+EXP(-(AP1000+T$14))),0)</f>
        <v>0.78092824448108367</v>
      </c>
      <c r="BM1000" s="8">
        <f>IF(BM$1&lt;=cockpit!$C$15,1/(1+EXP(-(AQ1000+U$14))),0)</f>
        <v>0.81772107861918086</v>
      </c>
      <c r="BN1000" s="8">
        <f>IF(BN$1&lt;=cockpit!$C$15,1/(1+EXP(-(AR1000+V$14))),0)</f>
        <v>0.83617893623882578</v>
      </c>
      <c r="BO1000" s="8">
        <f>IF(BO$1&lt;=cockpit!$C$15,1/(1+EXP(-(AS1000+W$14))),0)</f>
        <v>0.86200440552287239</v>
      </c>
      <c r="BP1000" s="8">
        <f>IF(BP$1&lt;=cockpit!$C$15,1/(1+EXP(-(AT1000+X$14))),0)</f>
        <v>0.84736144975857508</v>
      </c>
      <c r="BQ1000" s="8">
        <f>IF(BQ$1&lt;=cockpit!$C$15,1/(1+EXP(-(AU1000+Y$14))),0)</f>
        <v>0.87344780174590264</v>
      </c>
      <c r="BR1000" s="8">
        <f>IF(BR$1&lt;=cockpit!$C$15,1/(1+EXP(-(AV1000+Z$14))),0)</f>
        <v>0.89010782138532141</v>
      </c>
      <c r="BS1000" s="8">
        <f>IF(BS$1&lt;=cockpit!$C$15,1/(1+EXP(-(AW1000+AA$14))),0)</f>
        <v>0.86863646149087181</v>
      </c>
      <c r="BT1000" s="8">
        <f>IF(BT$1&lt;=cockpit!$C$15,1/(1+EXP(-(AX1000+AB$14))),0)</f>
        <v>0.75060124431542807</v>
      </c>
      <c r="BU1000" s="8">
        <f>IF(BU$1&lt;=cockpit!$C$15,1/(1+EXP(-(AY1000+AC$14))),0)</f>
        <v>0.72413059858014084</v>
      </c>
      <c r="BV1000" s="8">
        <f>IF(BV$1&lt;=cockpit!$C$15,1/(1+EXP(-(AZ1000+AD$14))),0)</f>
        <v>0.79364511834295726</v>
      </c>
      <c r="BW1000" s="8">
        <f>IF(BW$1&lt;=cockpit!$C$15,1/(1+EXP(-(BA1000+AE$14))),0)</f>
        <v>0.88034240930610252</v>
      </c>
      <c r="BX1000" s="8">
        <f>IF(BX$1&lt;=cockpit!$C$15,1/(1+EXP(-(BB1000+AF$14))),0)</f>
        <v>0.87735538619277798</v>
      </c>
      <c r="BY1000" s="8">
        <f>IF(BY$1&lt;=cockpit!$C$15,1/(1+EXP(-(BC1000+AG$14))),0)</f>
        <v>0.79061531343223201</v>
      </c>
      <c r="BZ1000" s="8">
        <f>IF(BZ$1&lt;=cockpit!$C$15,1/(1+EXP(-(BD1000+AH$14))),0)</f>
        <v>0.80218518060669974</v>
      </c>
      <c r="CA1000" s="8">
        <f>IF(CA$1&lt;=cockpit!$C$15,1/(1+EXP(-(BE1000+AI$14))),0)</f>
        <v>0.942433727779032</v>
      </c>
      <c r="CB1000" s="8">
        <f>IF(CB$1&lt;=cockpit!$C$15,1/(1+EXP(-(BF1000+AJ$14))),0)</f>
        <v>0.83496267252789613</v>
      </c>
      <c r="CC1000" s="8">
        <f>IF(CC$1&lt;=cockpit!$C$15,1/(1+EXP(-(BG1000+AK$14))),0)</f>
        <v>0.81365887051316665</v>
      </c>
      <c r="CD1000" s="8">
        <f>IF(CD$1&lt;=cockpit!$C$15,1/(1+EXP(-(BH1000+AL$14))),0)</f>
        <v>0.89224852660632281</v>
      </c>
      <c r="CE1000" s="8">
        <f>IF(CE$1&lt;=cockpit!$C$15,1/(1+EXP(-(BI1000+AM$14))),0)</f>
        <v>0.86151293138743623</v>
      </c>
      <c r="CH1000" s="6">
        <v>5.6002928641602354</v>
      </c>
      <c r="CK1000" s="9">
        <f t="shared" si="346"/>
        <v>5.6002928641602354</v>
      </c>
      <c r="CM1000" s="9">
        <f t="shared" si="347"/>
        <v>0.15976579444122802</v>
      </c>
      <c r="CP1000">
        <f t="shared" si="348"/>
        <v>-0.39970713583976458</v>
      </c>
      <c r="CV1000">
        <v>3.1343353920524786E-2</v>
      </c>
      <c r="CW1000">
        <v>-0.16394572891309006</v>
      </c>
      <c r="CX1000">
        <v>-6.7658192203455536E-3</v>
      </c>
      <c r="CY1000">
        <v>-0.10704248627591961</v>
      </c>
      <c r="CZ1000">
        <v>-0.12794644545082789</v>
      </c>
      <c r="DA1000">
        <v>-0.30137676583525275</v>
      </c>
      <c r="DB1000">
        <v>-5.3079641997740108E-3</v>
      </c>
      <c r="DC1000">
        <v>-0.25128831901636745</v>
      </c>
      <c r="DD1000">
        <v>-0.10882316671237097</v>
      </c>
      <c r="DE1000">
        <v>-0.23623148161016214</v>
      </c>
      <c r="DF1000">
        <v>-0.29116115068452991</v>
      </c>
      <c r="DG1000">
        <v>-7.9546271855409328E-2</v>
      </c>
      <c r="DH1000">
        <v>4.1039314654467293E-2</v>
      </c>
      <c r="DI1000">
        <v>-0.19880865190039537</v>
      </c>
      <c r="DJ1000">
        <v>-5.5071825583706664E-2</v>
      </c>
      <c r="DK1000">
        <v>7.210418131332802E-2</v>
      </c>
      <c r="DL1000">
        <v>-0.26503378767621927</v>
      </c>
      <c r="DM1000">
        <v>-0.23777380013949861</v>
      </c>
      <c r="DN1000">
        <v>-0.15884839353769911</v>
      </c>
      <c r="DO1000">
        <v>8.4654993013478716E-3</v>
      </c>
      <c r="DR1000">
        <f t="shared" si="349"/>
        <v>1.2228643287997675E-2</v>
      </c>
      <c r="DS1000">
        <f t="shared" si="361"/>
        <v>-5.4320505202767017E-2</v>
      </c>
      <c r="DT1000">
        <f t="shared" si="362"/>
        <v>-2.0351908066859859E-3</v>
      </c>
      <c r="DU1000">
        <f t="shared" si="363"/>
        <v>-2.7504396100756005E-2</v>
      </c>
      <c r="DV1000">
        <f t="shared" si="364"/>
        <v>-3.6078156167891867E-2</v>
      </c>
      <c r="DW1000">
        <f t="shared" si="365"/>
        <v>-7.1453097236813937E-2</v>
      </c>
      <c r="DX1000">
        <f t="shared" si="366"/>
        <v>-1.1025069799707426E-3</v>
      </c>
      <c r="DY1000">
        <f t="shared" si="367"/>
        <v>-6.1683919010050589E-2</v>
      </c>
      <c r="DZ1000">
        <f t="shared" si="368"/>
        <v>-4.7511952132102325E-2</v>
      </c>
      <c r="EA1000">
        <f t="shared" si="350"/>
        <v>-0.11235993151018422</v>
      </c>
      <c r="EB1000">
        <f t="shared" si="351"/>
        <v>-0.10776672729202869</v>
      </c>
      <c r="EC1000">
        <f t="shared" si="352"/>
        <v>-1.7897691808848346E-2</v>
      </c>
      <c r="ED1000">
        <f t="shared" si="353"/>
        <v>9.4492006809985402E-3</v>
      </c>
      <c r="EE1000">
        <f t="shared" si="354"/>
        <v>-7.4538816156637655E-2</v>
      </c>
      <c r="EF1000">
        <f t="shared" si="355"/>
        <v>-1.9633047224994888E-2</v>
      </c>
      <c r="EG1000">
        <f t="shared" si="356"/>
        <v>8.0625935653696468E-3</v>
      </c>
      <c r="EH1000">
        <f t="shared" si="357"/>
        <v>-8.02621260733829E-2</v>
      </c>
      <c r="EI1000">
        <f t="shared" si="358"/>
        <v>-8.0357853366092608E-2</v>
      </c>
      <c r="EJ1000">
        <f t="shared" si="359"/>
        <v>-3.238800668550925E-2</v>
      </c>
      <c r="EK1000">
        <f t="shared" si="360"/>
        <v>2.1823673631522714E-3</v>
      </c>
    </row>
    <row r="1001" spans="1:141" x14ac:dyDescent="0.3">
      <c r="A1001" s="6">
        <f>('Base original'!A1001-MIN('Base original'!A:A))/(MAX('Base original'!A:A)-MIN('Base original'!A:A))</f>
        <v>0.12389380530973454</v>
      </c>
      <c r="B1001" s="6">
        <f>('Base original'!B1001-MIN('Base original'!B:B))/(MAX('Base original'!B:B)-MIN('Base original'!B:B))</f>
        <v>0.26712328767123289</v>
      </c>
      <c r="C1001" s="6">
        <f>('Base original'!C1001-MIN('Base original'!C:C))/(MAX('Base original'!C:C)-MIN('Base original'!C:C))</f>
        <v>0</v>
      </c>
      <c r="D1001" s="6">
        <f>('Base original'!D1001-MIN('Base original'!D:D))/(MAX('Base original'!D:D)-MIN('Base original'!D:D))</f>
        <v>8.2191780821917818E-2</v>
      </c>
      <c r="E1001" s="6">
        <f>('Base original'!E1001-MIN('Base original'!E:E))/(MAX('Base original'!E:E)-MIN('Base original'!E:E))</f>
        <v>8.6811352253756274E-2</v>
      </c>
      <c r="F1001" s="6">
        <f>('Base original'!F1001-MIN('Base original'!F:F))/(MAX('Base original'!F:F)-MIN('Base original'!F:F))</f>
        <v>0.58208955223880599</v>
      </c>
      <c r="G1001" s="6">
        <f>('Base original'!G1001-MIN('Base original'!G:G))/(MAX('Base original'!G:G)-MIN('Base original'!G:G))</f>
        <v>0.16961130742049471</v>
      </c>
      <c r="H1001" s="6">
        <f>('Base original'!H1001-MIN('Base original'!H:H))/(MAX('Base original'!H:H)-MIN('Base original'!H:H))</f>
        <v>0.36196769456681371</v>
      </c>
      <c r="I1001" s="6">
        <f>('Base original'!I1001-MIN('Base original'!I:I))/(MAX('Base original'!I:I)-MIN('Base original'!I:I))</f>
        <v>0.62992125984251979</v>
      </c>
      <c r="J1001" s="6">
        <f>('Base original'!J1001-MIN('Base original'!J:J))/(MAX('Base original'!J:J)-MIN('Base original'!J:J))</f>
        <v>0.35928143712574856</v>
      </c>
      <c r="K1001" s="6">
        <f>('Base original'!K1001-MIN('Base original'!K:K))/(MAX('Base original'!K:K)-MIN('Base original'!K:K))</f>
        <v>0.3538461538461537</v>
      </c>
      <c r="L1001" s="6">
        <f>'Base original'!L1001</f>
        <v>6</v>
      </c>
      <c r="M1001">
        <v>1407</v>
      </c>
      <c r="O1001">
        <v>0.3470636095463</v>
      </c>
      <c r="P1001" t="str">
        <f>IF(O1001&lt;=cockpit!C$11,"treino","teste")</f>
        <v>treino</v>
      </c>
      <c r="AP1001" s="6">
        <v>0.73306050460323424</v>
      </c>
      <c r="AQ1001" s="6">
        <v>1.334951126205093</v>
      </c>
      <c r="AR1001" s="6">
        <v>1.7086741652873183</v>
      </c>
      <c r="AS1001" s="6">
        <v>1.737864943587317</v>
      </c>
      <c r="AT1001" s="6">
        <v>1.8216221399581816</v>
      </c>
      <c r="AU1001" s="6">
        <v>1.6083647300961639</v>
      </c>
      <c r="AV1001" s="6">
        <v>1.5363452492904215</v>
      </c>
      <c r="AW1001" s="6">
        <v>1.9130939692371944</v>
      </c>
      <c r="AX1001" s="6">
        <v>0.93109321780328003</v>
      </c>
      <c r="AY1001" s="6">
        <v>1.2494818994212082</v>
      </c>
      <c r="AZ1001" s="6">
        <v>1.0608642640775712</v>
      </c>
      <c r="BA1001" s="6">
        <v>1.7681769217266186</v>
      </c>
      <c r="BB1001" s="6">
        <v>1.1277776214796023</v>
      </c>
      <c r="BC1001" s="6">
        <v>1.3312298728523935</v>
      </c>
      <c r="BD1001" s="6">
        <v>1.1008658576829611</v>
      </c>
      <c r="BE1001" s="6">
        <v>1.8355841867496854</v>
      </c>
      <c r="BF1001" s="6">
        <v>1.2670052129766991</v>
      </c>
      <c r="BG1001" s="6">
        <v>1.3115058022041033</v>
      </c>
      <c r="BH1001" s="6">
        <v>1.5148496088830079</v>
      </c>
      <c r="BI1001" s="6">
        <v>1.0865395973435694</v>
      </c>
      <c r="BL1001" s="8">
        <f>IF(BL$1&lt;=cockpit!$C$15,1/(1+EXP(-(AP1001+T$14))),0)</f>
        <v>0.70913754759240843</v>
      </c>
      <c r="BM1001" s="8">
        <f>IF(BM$1&lt;=cockpit!$C$15,1/(1+EXP(-(AQ1001+U$14))),0)</f>
        <v>0.81069063108584571</v>
      </c>
      <c r="BN1001" s="8">
        <f>IF(BN$1&lt;=cockpit!$C$15,1/(1+EXP(-(AR1001+V$14))),0)</f>
        <v>0.86536774196521149</v>
      </c>
      <c r="BO1001" s="8">
        <f>IF(BO$1&lt;=cockpit!$C$15,1/(1+EXP(-(AS1001+W$14))),0)</f>
        <v>0.85889321523537465</v>
      </c>
      <c r="BP1001" s="8">
        <f>IF(BP$1&lt;=cockpit!$C$15,1/(1+EXP(-(AT1001+X$14))),0)</f>
        <v>0.87315444174356993</v>
      </c>
      <c r="BQ1001" s="8">
        <f>IF(BQ$1&lt;=cockpit!$C$15,1/(1+EXP(-(AU1001+Y$14))),0)</f>
        <v>0.88657608437580371</v>
      </c>
      <c r="BR1001" s="8">
        <f>IF(BR$1&lt;=cockpit!$C$15,1/(1+EXP(-(AV1001+Z$14))),0)</f>
        <v>0.87356567447440403</v>
      </c>
      <c r="BS1001" s="8">
        <f>IF(BS$1&lt;=cockpit!$C$15,1/(1+EXP(-(AW1001+AA$14))),0)</f>
        <v>0.88307308967522469</v>
      </c>
      <c r="BT1001" s="8">
        <f>IF(BT$1&lt;=cockpit!$C$15,1/(1+EXP(-(AX1001+AB$14))),0)</f>
        <v>0.73595532033005007</v>
      </c>
      <c r="BU1001" s="8">
        <f>IF(BU$1&lt;=cockpit!$C$15,1/(1+EXP(-(AY1001+AC$14))),0)</f>
        <v>0.78415648777154434</v>
      </c>
      <c r="BV1001" s="8">
        <f>IF(BV$1&lt;=cockpit!$C$15,1/(1+EXP(-(AZ1001+AD$14))),0)</f>
        <v>0.80783179841386221</v>
      </c>
      <c r="BW1001" s="8">
        <f>IF(BW$1&lt;=cockpit!$C$15,1/(1+EXP(-(BA1001+AE$14))),0)</f>
        <v>0.89974950795928632</v>
      </c>
      <c r="BX1001" s="8">
        <f>IF(BX$1&lt;=cockpit!$C$15,1/(1+EXP(-(BB1001+AF$14))),0)</f>
        <v>0.86505581276267052</v>
      </c>
      <c r="BY1001" s="8">
        <f>IF(BY$1&lt;=cockpit!$C$15,1/(1+EXP(-(BC1001+AG$14))),0)</f>
        <v>0.78627782821400571</v>
      </c>
      <c r="BZ1001" s="8">
        <f>IF(BZ$1&lt;=cockpit!$C$15,1/(1+EXP(-(BD1001+AH$14))),0)</f>
        <v>0.80303785535655647</v>
      </c>
      <c r="CA1001" s="8">
        <f>IF(CA$1&lt;=cockpit!$C$15,1/(1+EXP(-(BE1001+AI$14))),0)</f>
        <v>0.94303340282147918</v>
      </c>
      <c r="CB1001" s="8">
        <f>IF(CB$1&lt;=cockpit!$C$15,1/(1+EXP(-(BF1001+AJ$14))),0)</f>
        <v>0.84290578644942216</v>
      </c>
      <c r="CC1001" s="8">
        <f>IF(CC$1&lt;=cockpit!$C$15,1/(1+EXP(-(BG1001+AK$14))),0)</f>
        <v>0.81741572619545544</v>
      </c>
      <c r="CD1001" s="8">
        <f>IF(CD$1&lt;=cockpit!$C$15,1/(1+EXP(-(BH1001+AL$14))),0)</f>
        <v>0.92025851640751988</v>
      </c>
      <c r="CE1001" s="8">
        <f>IF(CE$1&lt;=cockpit!$C$15,1/(1+EXP(-(BI1001+AM$14))),0)</f>
        <v>0.83592179378257225</v>
      </c>
      <c r="CH1001" s="6">
        <v>5.6936857779671399</v>
      </c>
      <c r="CK1001" s="9">
        <f t="shared" si="346"/>
        <v>5.6936857779671399</v>
      </c>
      <c r="CM1001" s="9">
        <f t="shared" si="347"/>
        <v>9.3828402619596296E-2</v>
      </c>
      <c r="CP1001">
        <f t="shared" si="348"/>
        <v>-0.30631422203286007</v>
      </c>
      <c r="CV1001">
        <v>2.4019874080794441E-2</v>
      </c>
      <c r="CW1001">
        <v>-0.12563925910933751</v>
      </c>
      <c r="CX1001">
        <v>-5.1849628517163498E-3</v>
      </c>
      <c r="CY1001">
        <v>-8.2031650095973754E-2</v>
      </c>
      <c r="CZ1001">
        <v>-9.8051329050706293E-2</v>
      </c>
      <c r="DA1001">
        <v>-0.23095907300142049</v>
      </c>
      <c r="DB1001">
        <v>-4.06774054963043E-3</v>
      </c>
      <c r="DC1001">
        <v>-0.19257395989122628</v>
      </c>
      <c r="DD1001">
        <v>-8.3396268572035664E-2</v>
      </c>
      <c r="DE1001">
        <v>-0.18103520307952409</v>
      </c>
      <c r="DF1001">
        <v>-0.2231303706168446</v>
      </c>
      <c r="DG1001">
        <v>-6.0960018459045112E-2</v>
      </c>
      <c r="DH1001">
        <v>3.1450341047161989E-2</v>
      </c>
      <c r="DI1001">
        <v>-0.15235634313189791</v>
      </c>
      <c r="DJ1001">
        <v>-4.2204108701139276E-2</v>
      </c>
      <c r="DK1001">
        <v>5.5256797349653657E-2</v>
      </c>
      <c r="DL1001">
        <v>-0.20310775366544462</v>
      </c>
      <c r="DM1001">
        <v>-0.18221715370807118</v>
      </c>
      <c r="DN1001">
        <v>-0.12173293325234961</v>
      </c>
      <c r="DO1001">
        <v>6.4875069772375093E-3</v>
      </c>
      <c r="DR1001">
        <f t="shared" si="349"/>
        <v>1.1940854407591472E-2</v>
      </c>
      <c r="DS1001">
        <f t="shared" si="361"/>
        <v>-4.3066713269112308E-2</v>
      </c>
      <c r="DT1001">
        <f t="shared" si="362"/>
        <v>-1.3021446806252795E-3</v>
      </c>
      <c r="DU1001">
        <f t="shared" si="363"/>
        <v>-2.15171023730093E-2</v>
      </c>
      <c r="DV1001">
        <f t="shared" si="364"/>
        <v>-2.3297125294867008E-2</v>
      </c>
      <c r="DW1001">
        <f t="shared" si="365"/>
        <v>-4.9421279891913104E-2</v>
      </c>
      <c r="DX1001">
        <f t="shared" si="366"/>
        <v>-9.6357863497705692E-4</v>
      </c>
      <c r="DY1001">
        <f t="shared" si="367"/>
        <v>-4.2401303901831458E-2</v>
      </c>
      <c r="DZ1001">
        <f t="shared" si="368"/>
        <v>-3.8226328150491672E-2</v>
      </c>
      <c r="EA1001">
        <f t="shared" si="350"/>
        <v>-6.9716403742864017E-2</v>
      </c>
      <c r="EB1001">
        <f t="shared" si="351"/>
        <v>-7.7517227927416305E-2</v>
      </c>
      <c r="EC1001">
        <f t="shared" si="352"/>
        <v>-1.1609885681171606E-2</v>
      </c>
      <c r="ED1001">
        <f t="shared" si="353"/>
        <v>7.9153727975514333E-3</v>
      </c>
      <c r="EE1001">
        <f t="shared" si="354"/>
        <v>-5.8164650994035887E-2</v>
      </c>
      <c r="EF1001">
        <f t="shared" si="355"/>
        <v>-1.4987953684744345E-2</v>
      </c>
      <c r="EG1001">
        <f t="shared" si="356"/>
        <v>6.1162644492989008E-3</v>
      </c>
      <c r="EH1001">
        <f t="shared" si="357"/>
        <v>-5.8801692285448307E-2</v>
      </c>
      <c r="EI1001">
        <f t="shared" si="358"/>
        <v>-6.046539701075869E-2</v>
      </c>
      <c r="EJ1001">
        <f t="shared" si="359"/>
        <v>-1.8640265684590242E-2</v>
      </c>
      <c r="EK1001">
        <f t="shared" si="360"/>
        <v>1.9542625727685613E-3</v>
      </c>
    </row>
    <row r="1002" spans="1:141" x14ac:dyDescent="0.3">
      <c r="A1002" s="6">
        <f>('Base original'!A1002-MIN('Base original'!A:A))/(MAX('Base original'!A:A)-MIN('Base original'!A:A))</f>
        <v>0.30973451327433627</v>
      </c>
      <c r="B1002" s="6">
        <f>('Base original'!B1002-MIN('Base original'!B:B))/(MAX('Base original'!B:B)-MIN('Base original'!B:B))</f>
        <v>0.11643835616438356</v>
      </c>
      <c r="C1002" s="6">
        <f>('Base original'!C1002-MIN('Base original'!C:C))/(MAX('Base original'!C:C)-MIN('Base original'!C:C))</f>
        <v>0.36</v>
      </c>
      <c r="D1002" s="6">
        <f>('Base original'!D1002-MIN('Base original'!D:D))/(MAX('Base original'!D:D)-MIN('Base original'!D:D))</f>
        <v>8.9041095890410982E-2</v>
      </c>
      <c r="E1002" s="6">
        <f>('Base original'!E1002-MIN('Base original'!E:E))/(MAX('Base original'!E:E)-MIN('Base original'!E:E))</f>
        <v>6.010016694490819E-2</v>
      </c>
      <c r="F1002" s="6">
        <f>('Base original'!F1002-MIN('Base original'!F:F))/(MAX('Base original'!F:F)-MIN('Base original'!F:F))</f>
        <v>0.5074626865671642</v>
      </c>
      <c r="G1002" s="6">
        <f>('Base original'!G1002-MIN('Base original'!G:G))/(MAX('Base original'!G:G)-MIN('Base original'!G:G))</f>
        <v>0.16607773851590105</v>
      </c>
      <c r="H1002" s="6">
        <f>('Base original'!H1002-MIN('Base original'!H:H))/(MAX('Base original'!H:H)-MIN('Base original'!H:H))</f>
        <v>0.36196769456681371</v>
      </c>
      <c r="I1002" s="6">
        <f>('Base original'!I1002-MIN('Base original'!I:I))/(MAX('Base original'!I:I)-MIN('Base original'!I:I))</f>
        <v>0.41732283464566927</v>
      </c>
      <c r="J1002" s="6">
        <f>('Base original'!J1002-MIN('Base original'!J:J))/(MAX('Base original'!J:J)-MIN('Base original'!J:J))</f>
        <v>0.40718562874251496</v>
      </c>
      <c r="K1002" s="6">
        <f>('Base original'!K1002-MIN('Base original'!K:K))/(MAX('Base original'!K:K)-MIN('Base original'!K:K))</f>
        <v>0.61538461538461542</v>
      </c>
      <c r="L1002" s="6">
        <f>'Base original'!L1002</f>
        <v>7</v>
      </c>
      <c r="M1002">
        <v>1408</v>
      </c>
      <c r="O1002">
        <v>0.26418334452019243</v>
      </c>
      <c r="P1002" t="str">
        <f>IF(O1002&lt;=cockpit!C$11,"treino","teste")</f>
        <v>treino</v>
      </c>
      <c r="AP1002" s="6">
        <v>1.1267094924760863</v>
      </c>
      <c r="AQ1002" s="6">
        <v>1.6876606792801483</v>
      </c>
      <c r="AR1002" s="6">
        <v>1.8692870799376777</v>
      </c>
      <c r="AS1002" s="6">
        <v>1.8682955746207264</v>
      </c>
      <c r="AT1002" s="6">
        <v>1.8693833962444379</v>
      </c>
      <c r="AU1002" s="6">
        <v>1.725628174757575</v>
      </c>
      <c r="AV1002" s="6">
        <v>1.7646357937055228</v>
      </c>
      <c r="AW1002" s="6">
        <v>2.0845013389720908</v>
      </c>
      <c r="AX1002" s="6">
        <v>1.1619407992251847</v>
      </c>
      <c r="AY1002" s="6">
        <v>1.244536619325632</v>
      </c>
      <c r="AZ1002" s="6">
        <v>1.1401752533702103</v>
      </c>
      <c r="BA1002" s="6">
        <v>1.8514826310921642</v>
      </c>
      <c r="BB1002" s="6">
        <v>1.2512059247287346</v>
      </c>
      <c r="BC1002" s="6">
        <v>1.5263106933537456</v>
      </c>
      <c r="BD1002" s="6">
        <v>1.3032453254407974</v>
      </c>
      <c r="BE1002" s="6">
        <v>1.9137474639587717</v>
      </c>
      <c r="BF1002" s="6">
        <v>1.4164208195111638</v>
      </c>
      <c r="BG1002" s="6">
        <v>1.5457147255281831</v>
      </c>
      <c r="BH1002" s="6">
        <v>1.5719407685773257</v>
      </c>
      <c r="BI1002" s="6">
        <v>1.3591099854915818</v>
      </c>
      <c r="BL1002" s="8">
        <f>IF(BL$1&lt;=cockpit!$C$15,1/(1+EXP(-(AP1002+T$14))),0)</f>
        <v>0.7832738856716196</v>
      </c>
      <c r="BM1002" s="8">
        <f>IF(BM$1&lt;=cockpit!$C$15,1/(1+EXP(-(AQ1002+U$14))),0)</f>
        <v>0.85902476549328866</v>
      </c>
      <c r="BN1002" s="8">
        <f>IF(BN$1&lt;=cockpit!$C$15,1/(1+EXP(-(AR1002+V$14))),0)</f>
        <v>0.88300714414344428</v>
      </c>
      <c r="BO1002" s="8">
        <f>IF(BO$1&lt;=cockpit!$C$15,1/(1+EXP(-(AS1002+W$14))),0)</f>
        <v>0.8739735481746651</v>
      </c>
      <c r="BP1002" s="8">
        <f>IF(BP$1&lt;=cockpit!$C$15,1/(1+EXP(-(AT1002+X$14))),0)</f>
        <v>0.8783506793317396</v>
      </c>
      <c r="BQ1002" s="8">
        <f>IF(BQ$1&lt;=cockpit!$C$15,1/(1+EXP(-(AU1002+Y$14))),0)</f>
        <v>0.89784426137570639</v>
      </c>
      <c r="BR1002" s="8">
        <f>IF(BR$1&lt;=cockpit!$C$15,1/(1+EXP(-(AV1002+Z$14))),0)</f>
        <v>0.89670619368615201</v>
      </c>
      <c r="BS1002" s="8">
        <f>IF(BS$1&lt;=cockpit!$C$15,1/(1+EXP(-(AW1002+AA$14))),0)</f>
        <v>0.89964319053496322</v>
      </c>
      <c r="BT1002" s="8">
        <f>IF(BT$1&lt;=cockpit!$C$15,1/(1+EXP(-(AX1002+AB$14))),0)</f>
        <v>0.77831927743109586</v>
      </c>
      <c r="BU1002" s="8">
        <f>IF(BU$1&lt;=cockpit!$C$15,1/(1+EXP(-(AY1002+AC$14))),0)</f>
        <v>0.78331829779728024</v>
      </c>
      <c r="BV1002" s="8">
        <f>IF(BV$1&lt;=cockpit!$C$15,1/(1+EXP(-(AZ1002+AD$14))),0)</f>
        <v>0.81984442557839854</v>
      </c>
      <c r="BW1002" s="8">
        <f>IF(BW$1&lt;=cockpit!$C$15,1/(1+EXP(-(BA1002+AE$14))),0)</f>
        <v>0.90701747421377188</v>
      </c>
      <c r="BX1002" s="8">
        <f>IF(BX$1&lt;=cockpit!$C$15,1/(1+EXP(-(BB1002+AF$14))),0)</f>
        <v>0.8788261778120473</v>
      </c>
      <c r="BY1002" s="8">
        <f>IF(BY$1&lt;=cockpit!$C$15,1/(1+EXP(-(BC1002+AG$14))),0)</f>
        <v>0.81723329667367983</v>
      </c>
      <c r="BZ1002" s="8">
        <f>IF(BZ$1&lt;=cockpit!$C$15,1/(1+EXP(-(BD1002+AH$14))),0)</f>
        <v>0.83310151830210988</v>
      </c>
      <c r="CA1002" s="8">
        <f>IF(CA$1&lt;=cockpit!$C$15,1/(1+EXP(-(BE1002+AI$14))),0)</f>
        <v>0.9470899063293543</v>
      </c>
      <c r="CB1002" s="8">
        <f>IF(CB$1&lt;=cockpit!$C$15,1/(1+EXP(-(BF1002+AJ$14))),0)</f>
        <v>0.86169322405793758</v>
      </c>
      <c r="CC1002" s="8">
        <f>IF(CC$1&lt;=cockpit!$C$15,1/(1+EXP(-(BG1002+AK$14))),0)</f>
        <v>0.84981424463769617</v>
      </c>
      <c r="CD1002" s="8">
        <f>IF(CD$1&lt;=cockpit!$C$15,1/(1+EXP(-(BH1002+AL$14))),0)</f>
        <v>0.92434877568265561</v>
      </c>
      <c r="CE1002" s="8">
        <f>IF(CE$1&lt;=cockpit!$C$15,1/(1+EXP(-(BI1002+AM$14))),0)</f>
        <v>0.86997777493752582</v>
      </c>
      <c r="CH1002" s="6">
        <v>5.8041817285046609</v>
      </c>
      <c r="CK1002" s="9">
        <f t="shared" si="346"/>
        <v>5.8041817285046609</v>
      </c>
      <c r="CM1002" s="9">
        <f t="shared" si="347"/>
        <v>1.4299813384421007</v>
      </c>
      <c r="CP1002">
        <f t="shared" si="348"/>
        <v>-1.1958182714953391</v>
      </c>
      <c r="CV1002">
        <v>9.3771043715201646E-2</v>
      </c>
      <c r="CW1002">
        <v>-0.49048235717885064</v>
      </c>
      <c r="CX1002">
        <v>-2.0241545671496282E-2</v>
      </c>
      <c r="CY1002">
        <v>-0.32024287143662106</v>
      </c>
      <c r="CZ1002">
        <v>-0.38278200093059372</v>
      </c>
      <c r="DA1002">
        <v>-0.9016397528975868</v>
      </c>
      <c r="DB1002">
        <v>-1.5880028164114244E-2</v>
      </c>
      <c r="DC1002">
        <v>-0.75178833788342725</v>
      </c>
      <c r="DD1002">
        <v>-0.32557019739773785</v>
      </c>
      <c r="DE1002">
        <v>-0.70674225372121502</v>
      </c>
      <c r="DF1002">
        <v>-0.87107732817095851</v>
      </c>
      <c r="DG1002">
        <v>-0.23798145388169148</v>
      </c>
      <c r="DH1002">
        <v>0.12277879955871474</v>
      </c>
      <c r="DI1002">
        <v>-0.59478302276083128</v>
      </c>
      <c r="DJ1002">
        <v>-0.16476036921192558</v>
      </c>
      <c r="DK1002">
        <v>0.21571668287717508</v>
      </c>
      <c r="DL1002">
        <v>-0.79291115281437374</v>
      </c>
      <c r="DM1002">
        <v>-0.71135646375769968</v>
      </c>
      <c r="DN1002">
        <v>-0.47523247487433357</v>
      </c>
      <c r="DO1002">
        <v>2.53265399443382E-2</v>
      </c>
      <c r="DR1002">
        <f t="shared" si="349"/>
        <v>3.6240822394892708E-2</v>
      </c>
      <c r="DS1002">
        <f t="shared" si="361"/>
        <v>-0.12854387607006795</v>
      </c>
      <c r="DT1002">
        <f t="shared" si="362"/>
        <v>-4.4591797887786515E-3</v>
      </c>
      <c r="DU1002">
        <f t="shared" si="363"/>
        <v>-7.5631834873885029E-2</v>
      </c>
      <c r="DV1002">
        <f t="shared" si="364"/>
        <v>-8.7465719411294746E-2</v>
      </c>
      <c r="DW1002">
        <f t="shared" si="365"/>
        <v>-0.17480602229508815</v>
      </c>
      <c r="DX1002">
        <f t="shared" si="366"/>
        <v>-3.1111833928707004E-3</v>
      </c>
      <c r="DY1002">
        <f t="shared" si="367"/>
        <v>-0.14332252983581675</v>
      </c>
      <c r="DZ1002">
        <f t="shared" si="368"/>
        <v>-0.12834599097953461</v>
      </c>
      <c r="EA1002">
        <f t="shared" si="350"/>
        <v>-0.27309400177592802</v>
      </c>
      <c r="EB1002">
        <f t="shared" si="351"/>
        <v>-0.28558716008223306</v>
      </c>
      <c r="EC1002">
        <f t="shared" si="352"/>
        <v>-4.2198705165323529E-2</v>
      </c>
      <c r="ED1002">
        <f t="shared" si="353"/>
        <v>2.7952380051902606E-2</v>
      </c>
      <c r="EE1002">
        <f t="shared" si="354"/>
        <v>-0.19754512999690982</v>
      </c>
      <c r="EF1002">
        <f t="shared" si="355"/>
        <v>-5.0407093844383355E-2</v>
      </c>
      <c r="EG1002">
        <f t="shared" si="356"/>
        <v>2.2223285684117376E-2</v>
      </c>
      <c r="EH1002">
        <f t="shared" si="357"/>
        <v>-0.20416255977810013</v>
      </c>
      <c r="EI1002">
        <f t="shared" si="358"/>
        <v>-0.19762602921937722</v>
      </c>
      <c r="EJ1002">
        <f t="shared" si="359"/>
        <v>-6.9184030463618304E-2</v>
      </c>
      <c r="EK1002">
        <f t="shared" si="360"/>
        <v>6.1578612660010655E-3</v>
      </c>
    </row>
    <row r="1003" spans="1:141" x14ac:dyDescent="0.3">
      <c r="A1003" s="6">
        <f>('Base original'!A1003-MIN('Base original'!A:A))/(MAX('Base original'!A:A)-MIN('Base original'!A:A))</f>
        <v>0.12389380530973454</v>
      </c>
      <c r="B1003" s="6">
        <f>('Base original'!B1003-MIN('Base original'!B:B))/(MAX('Base original'!B:B)-MIN('Base original'!B:B))</f>
        <v>0.26712328767123289</v>
      </c>
      <c r="C1003" s="6">
        <f>('Base original'!C1003-MIN('Base original'!C:C))/(MAX('Base original'!C:C)-MIN('Base original'!C:C))</f>
        <v>0</v>
      </c>
      <c r="D1003" s="6">
        <f>('Base original'!D1003-MIN('Base original'!D:D))/(MAX('Base original'!D:D)-MIN('Base original'!D:D))</f>
        <v>8.2191780821917818E-2</v>
      </c>
      <c r="E1003" s="6">
        <f>('Base original'!E1003-MIN('Base original'!E:E))/(MAX('Base original'!E:E)-MIN('Base original'!E:E))</f>
        <v>8.6811352253756274E-2</v>
      </c>
      <c r="F1003" s="6">
        <f>('Base original'!F1003-MIN('Base original'!F:F))/(MAX('Base original'!F:F)-MIN('Base original'!F:F))</f>
        <v>0.58208955223880599</v>
      </c>
      <c r="G1003" s="6">
        <f>('Base original'!G1003-MIN('Base original'!G:G))/(MAX('Base original'!G:G)-MIN('Base original'!G:G))</f>
        <v>0.16961130742049471</v>
      </c>
      <c r="H1003" s="6">
        <f>('Base original'!H1003-MIN('Base original'!H:H))/(MAX('Base original'!H:H)-MIN('Base original'!H:H))</f>
        <v>0.36196769456681371</v>
      </c>
      <c r="I1003" s="6">
        <f>('Base original'!I1003-MIN('Base original'!I:I))/(MAX('Base original'!I:I)-MIN('Base original'!I:I))</f>
        <v>0.62992125984251979</v>
      </c>
      <c r="J1003" s="6">
        <f>('Base original'!J1003-MIN('Base original'!J:J))/(MAX('Base original'!J:J)-MIN('Base original'!J:J))</f>
        <v>0.35928143712574856</v>
      </c>
      <c r="K1003" s="6">
        <f>('Base original'!K1003-MIN('Base original'!K:K))/(MAX('Base original'!K:K)-MIN('Base original'!K:K))</f>
        <v>0.3538461538461537</v>
      </c>
      <c r="L1003" s="6">
        <f>'Base original'!L1003</f>
        <v>6</v>
      </c>
      <c r="M1003">
        <v>1409</v>
      </c>
      <c r="O1003">
        <v>0.53939040736612831</v>
      </c>
      <c r="P1003" t="str">
        <f>IF(O1003&lt;=cockpit!C$11,"treino","teste")</f>
        <v>treino</v>
      </c>
      <c r="AP1003" s="6">
        <v>0.73306050460323424</v>
      </c>
      <c r="AQ1003" s="6">
        <v>1.334951126205093</v>
      </c>
      <c r="AR1003" s="6">
        <v>1.7086741652873183</v>
      </c>
      <c r="AS1003" s="6">
        <v>1.737864943587317</v>
      </c>
      <c r="AT1003" s="6">
        <v>1.8216221399581816</v>
      </c>
      <c r="AU1003" s="6">
        <v>1.6083647300961639</v>
      </c>
      <c r="AV1003" s="6">
        <v>1.5363452492904215</v>
      </c>
      <c r="AW1003" s="6">
        <v>1.9130939692371944</v>
      </c>
      <c r="AX1003" s="6">
        <v>0.93109321780328003</v>
      </c>
      <c r="AY1003" s="6">
        <v>1.2494818994212082</v>
      </c>
      <c r="AZ1003" s="6">
        <v>1.0608642640775712</v>
      </c>
      <c r="BA1003" s="6">
        <v>1.7681769217266186</v>
      </c>
      <c r="BB1003" s="6">
        <v>1.1277776214796023</v>
      </c>
      <c r="BC1003" s="6">
        <v>1.3312298728523935</v>
      </c>
      <c r="BD1003" s="6">
        <v>1.1008658576829611</v>
      </c>
      <c r="BE1003" s="6">
        <v>1.8355841867496854</v>
      </c>
      <c r="BF1003" s="6">
        <v>1.2670052129766991</v>
      </c>
      <c r="BG1003" s="6">
        <v>1.3115058022041033</v>
      </c>
      <c r="BH1003" s="6">
        <v>1.5148496088830079</v>
      </c>
      <c r="BI1003" s="6">
        <v>1.0865395973435694</v>
      </c>
      <c r="BL1003" s="8">
        <f>IF(BL$1&lt;=cockpit!$C$15,1/(1+EXP(-(AP1003+T$14))),0)</f>
        <v>0.70913754759240843</v>
      </c>
      <c r="BM1003" s="8">
        <f>IF(BM$1&lt;=cockpit!$C$15,1/(1+EXP(-(AQ1003+U$14))),0)</f>
        <v>0.81069063108584571</v>
      </c>
      <c r="BN1003" s="8">
        <f>IF(BN$1&lt;=cockpit!$C$15,1/(1+EXP(-(AR1003+V$14))),0)</f>
        <v>0.86536774196521149</v>
      </c>
      <c r="BO1003" s="8">
        <f>IF(BO$1&lt;=cockpit!$C$15,1/(1+EXP(-(AS1003+W$14))),0)</f>
        <v>0.85889321523537465</v>
      </c>
      <c r="BP1003" s="8">
        <f>IF(BP$1&lt;=cockpit!$C$15,1/(1+EXP(-(AT1003+X$14))),0)</f>
        <v>0.87315444174356993</v>
      </c>
      <c r="BQ1003" s="8">
        <f>IF(BQ$1&lt;=cockpit!$C$15,1/(1+EXP(-(AU1003+Y$14))),0)</f>
        <v>0.88657608437580371</v>
      </c>
      <c r="BR1003" s="8">
        <f>IF(BR$1&lt;=cockpit!$C$15,1/(1+EXP(-(AV1003+Z$14))),0)</f>
        <v>0.87356567447440403</v>
      </c>
      <c r="BS1003" s="8">
        <f>IF(BS$1&lt;=cockpit!$C$15,1/(1+EXP(-(AW1003+AA$14))),0)</f>
        <v>0.88307308967522469</v>
      </c>
      <c r="BT1003" s="8">
        <f>IF(BT$1&lt;=cockpit!$C$15,1/(1+EXP(-(AX1003+AB$14))),0)</f>
        <v>0.73595532033005007</v>
      </c>
      <c r="BU1003" s="8">
        <f>IF(BU$1&lt;=cockpit!$C$15,1/(1+EXP(-(AY1003+AC$14))),0)</f>
        <v>0.78415648777154434</v>
      </c>
      <c r="BV1003" s="8">
        <f>IF(BV$1&lt;=cockpit!$C$15,1/(1+EXP(-(AZ1003+AD$14))),0)</f>
        <v>0.80783179841386221</v>
      </c>
      <c r="BW1003" s="8">
        <f>IF(BW$1&lt;=cockpit!$C$15,1/(1+EXP(-(BA1003+AE$14))),0)</f>
        <v>0.89974950795928632</v>
      </c>
      <c r="BX1003" s="8">
        <f>IF(BX$1&lt;=cockpit!$C$15,1/(1+EXP(-(BB1003+AF$14))),0)</f>
        <v>0.86505581276267052</v>
      </c>
      <c r="BY1003" s="8">
        <f>IF(BY$1&lt;=cockpit!$C$15,1/(1+EXP(-(BC1003+AG$14))),0)</f>
        <v>0.78627782821400571</v>
      </c>
      <c r="BZ1003" s="8">
        <f>IF(BZ$1&lt;=cockpit!$C$15,1/(1+EXP(-(BD1003+AH$14))),0)</f>
        <v>0.80303785535655647</v>
      </c>
      <c r="CA1003" s="8">
        <f>IF(CA$1&lt;=cockpit!$C$15,1/(1+EXP(-(BE1003+AI$14))),0)</f>
        <v>0.94303340282147918</v>
      </c>
      <c r="CB1003" s="8">
        <f>IF(CB$1&lt;=cockpit!$C$15,1/(1+EXP(-(BF1003+AJ$14))),0)</f>
        <v>0.84290578644942216</v>
      </c>
      <c r="CC1003" s="8">
        <f>IF(CC$1&lt;=cockpit!$C$15,1/(1+EXP(-(BG1003+AK$14))),0)</f>
        <v>0.81741572619545544</v>
      </c>
      <c r="CD1003" s="8">
        <f>IF(CD$1&lt;=cockpit!$C$15,1/(1+EXP(-(BH1003+AL$14))),0)</f>
        <v>0.92025851640751988</v>
      </c>
      <c r="CE1003" s="8">
        <f>IF(CE$1&lt;=cockpit!$C$15,1/(1+EXP(-(BI1003+AM$14))),0)</f>
        <v>0.83592179378257225</v>
      </c>
      <c r="CH1003" s="6">
        <v>5.6936857779671399</v>
      </c>
      <c r="CK1003" s="9">
        <f t="shared" si="346"/>
        <v>5.6936857779671399</v>
      </c>
      <c r="CM1003" s="9">
        <f t="shared" si="347"/>
        <v>9.3828402619596296E-2</v>
      </c>
      <c r="CP1003">
        <f t="shared" si="348"/>
        <v>-0.30631422203286007</v>
      </c>
      <c r="CV1003">
        <v>2.4019874080794441E-2</v>
      </c>
      <c r="CW1003">
        <v>-0.12563925910933751</v>
      </c>
      <c r="CX1003">
        <v>-5.1849628517163498E-3</v>
      </c>
      <c r="CY1003">
        <v>-8.2031650095973754E-2</v>
      </c>
      <c r="CZ1003">
        <v>-9.8051329050706293E-2</v>
      </c>
      <c r="DA1003">
        <v>-0.23095907300142049</v>
      </c>
      <c r="DB1003">
        <v>-4.06774054963043E-3</v>
      </c>
      <c r="DC1003">
        <v>-0.19257395989122628</v>
      </c>
      <c r="DD1003">
        <v>-8.3396268572035664E-2</v>
      </c>
      <c r="DE1003">
        <v>-0.18103520307952409</v>
      </c>
      <c r="DF1003">
        <v>-0.2231303706168446</v>
      </c>
      <c r="DG1003">
        <v>-6.0960018459045112E-2</v>
      </c>
      <c r="DH1003">
        <v>3.1450341047161989E-2</v>
      </c>
      <c r="DI1003">
        <v>-0.15235634313189791</v>
      </c>
      <c r="DJ1003">
        <v>-4.2204108701139276E-2</v>
      </c>
      <c r="DK1003">
        <v>5.5256797349653657E-2</v>
      </c>
      <c r="DL1003">
        <v>-0.20310775366544462</v>
      </c>
      <c r="DM1003">
        <v>-0.18221715370807118</v>
      </c>
      <c r="DN1003">
        <v>-0.12173293325234961</v>
      </c>
      <c r="DO1003">
        <v>6.4875069772375093E-3</v>
      </c>
      <c r="DR1003">
        <f t="shared" si="349"/>
        <v>1.1940854407591472E-2</v>
      </c>
      <c r="DS1003">
        <f t="shared" si="361"/>
        <v>-4.3066713269112308E-2</v>
      </c>
      <c r="DT1003">
        <f t="shared" si="362"/>
        <v>-1.3021446806252795E-3</v>
      </c>
      <c r="DU1003">
        <f t="shared" si="363"/>
        <v>-2.15171023730093E-2</v>
      </c>
      <c r="DV1003">
        <f t="shared" si="364"/>
        <v>-2.3297125294867008E-2</v>
      </c>
      <c r="DW1003">
        <f t="shared" si="365"/>
        <v>-4.9421279891913104E-2</v>
      </c>
      <c r="DX1003">
        <f t="shared" si="366"/>
        <v>-9.6357863497705692E-4</v>
      </c>
      <c r="DY1003">
        <f t="shared" si="367"/>
        <v>-4.2401303901831458E-2</v>
      </c>
      <c r="DZ1003">
        <f t="shared" si="368"/>
        <v>-3.8226328150491672E-2</v>
      </c>
      <c r="EA1003">
        <f t="shared" si="350"/>
        <v>-6.9716403742864017E-2</v>
      </c>
      <c r="EB1003">
        <f t="shared" si="351"/>
        <v>-7.7517227927416305E-2</v>
      </c>
      <c r="EC1003">
        <f t="shared" si="352"/>
        <v>-1.1609885681171606E-2</v>
      </c>
      <c r="ED1003">
        <f t="shared" si="353"/>
        <v>7.9153727975514333E-3</v>
      </c>
      <c r="EE1003">
        <f t="shared" si="354"/>
        <v>-5.8164650994035887E-2</v>
      </c>
      <c r="EF1003">
        <f t="shared" si="355"/>
        <v>-1.4987953684744345E-2</v>
      </c>
      <c r="EG1003">
        <f t="shared" si="356"/>
        <v>6.1162644492989008E-3</v>
      </c>
      <c r="EH1003">
        <f t="shared" si="357"/>
        <v>-5.8801692285448307E-2</v>
      </c>
      <c r="EI1003">
        <f t="shared" si="358"/>
        <v>-6.046539701075869E-2</v>
      </c>
      <c r="EJ1003">
        <f t="shared" si="359"/>
        <v>-1.8640265684590242E-2</v>
      </c>
      <c r="EK1003">
        <f t="shared" si="360"/>
        <v>1.9542625727685613E-3</v>
      </c>
    </row>
    <row r="1004" spans="1:141" x14ac:dyDescent="0.3">
      <c r="A1004" s="6">
        <f>('Base original'!A1004-MIN('Base original'!A:A))/(MAX('Base original'!A:A)-MIN('Base original'!A:A))</f>
        <v>0.17699115044247787</v>
      </c>
      <c r="B1004" s="6">
        <f>('Base original'!B1004-MIN('Base original'!B:B))/(MAX('Base original'!B:B)-MIN('Base original'!B:B))</f>
        <v>0.57534246575342463</v>
      </c>
      <c r="C1004" s="6">
        <f>('Base original'!C1004-MIN('Base original'!C:C))/(MAX('Base original'!C:C)-MIN('Base original'!C:C))</f>
        <v>0</v>
      </c>
      <c r="D1004" s="6">
        <f>('Base original'!D1004-MIN('Base original'!D:D))/(MAX('Base original'!D:D)-MIN('Base original'!D:D))</f>
        <v>6.164383561643836E-2</v>
      </c>
      <c r="E1004" s="6">
        <f>('Base original'!E1004-MIN('Base original'!E:E))/(MAX('Base original'!E:E)-MIN('Base original'!E:E))</f>
        <v>0.1168614357262102</v>
      </c>
      <c r="F1004" s="6">
        <f>('Base original'!F1004-MIN('Base original'!F:F))/(MAX('Base original'!F:F)-MIN('Base original'!F:F))</f>
        <v>5.9701492537313432E-2</v>
      </c>
      <c r="G1004" s="6">
        <f>('Base original'!G1004-MIN('Base original'!G:G))/(MAX('Base original'!G:G)-MIN('Base original'!G:G))</f>
        <v>3.5335689045936397E-2</v>
      </c>
      <c r="H1004" s="6">
        <f>('Base original'!H1004-MIN('Base original'!H:H))/(MAX('Base original'!H:H)-MIN('Base original'!H:H))</f>
        <v>0.25917767988252877</v>
      </c>
      <c r="I1004" s="6">
        <f>('Base original'!I1004-MIN('Base original'!I:I))/(MAX('Base original'!I:I)-MIN('Base original'!I:I))</f>
        <v>0.59842519685039375</v>
      </c>
      <c r="J1004" s="6">
        <f>('Base original'!J1004-MIN('Base original'!J:J))/(MAX('Base original'!J:J)-MIN('Base original'!J:J))</f>
        <v>6.5868263473053884E-2</v>
      </c>
      <c r="K1004" s="6">
        <f>('Base original'!K1004-MIN('Base original'!K:K))/(MAX('Base original'!K:K)-MIN('Base original'!K:K))</f>
        <v>0.53846153846153844</v>
      </c>
      <c r="L1004" s="6">
        <f>'Base original'!L1004</f>
        <v>6</v>
      </c>
      <c r="M1004">
        <v>1410</v>
      </c>
      <c r="O1004">
        <v>6.8534505475396412E-2</v>
      </c>
      <c r="P1004" t="str">
        <f>IF(O1004&lt;=cockpit!C$11,"treino","teste")</f>
        <v>treino</v>
      </c>
      <c r="AP1004" s="6">
        <v>0.39746729506270462</v>
      </c>
      <c r="AQ1004" s="6">
        <v>1.2704611273952495</v>
      </c>
      <c r="AR1004" s="6">
        <v>1.2342708827233779</v>
      </c>
      <c r="AS1004" s="6">
        <v>1.3713484222216219</v>
      </c>
      <c r="AT1004" s="6">
        <v>1.5253981357351456</v>
      </c>
      <c r="AU1004" s="6">
        <v>1.3577770391453645</v>
      </c>
      <c r="AV1004" s="6">
        <v>1.2176171576703265</v>
      </c>
      <c r="AW1004" s="6">
        <v>1.3715983010480475</v>
      </c>
      <c r="AX1004" s="6">
        <v>0.81340139129966427</v>
      </c>
      <c r="AY1004" s="6">
        <v>0.85044743237061593</v>
      </c>
      <c r="AZ1004" s="6">
        <v>1.0660156363657871</v>
      </c>
      <c r="BA1004" s="6">
        <v>1.1937757112340974</v>
      </c>
      <c r="BB1004" s="6">
        <v>1.1051802064118628</v>
      </c>
      <c r="BC1004" s="6">
        <v>1.2730445211986463</v>
      </c>
      <c r="BD1004" s="6">
        <v>0.99841910881838658</v>
      </c>
      <c r="BE1004" s="6">
        <v>1.9172304623120455</v>
      </c>
      <c r="BF1004" s="6">
        <v>1.0714078009440589</v>
      </c>
      <c r="BG1004" s="6">
        <v>0.82560834178007703</v>
      </c>
      <c r="BH1004" s="6">
        <v>0.98653984536299977</v>
      </c>
      <c r="BI1004" s="6">
        <v>0.97646020727157712</v>
      </c>
      <c r="BL1004" s="8">
        <f>IF(BL$1&lt;=cockpit!$C$15,1/(1+EXP(-(AP1004+T$14))),0)</f>
        <v>0.6354352027993857</v>
      </c>
      <c r="BM1004" s="8">
        <f>IF(BM$1&lt;=cockpit!$C$15,1/(1+EXP(-(AQ1004+U$14))),0)</f>
        <v>0.80059447291598229</v>
      </c>
      <c r="BN1004" s="8">
        <f>IF(BN$1&lt;=cockpit!$C$15,1/(1+EXP(-(AR1004+V$14))),0)</f>
        <v>0.79998557738941301</v>
      </c>
      <c r="BO1004" s="8">
        <f>IF(BO$1&lt;=cockpit!$C$15,1/(1+EXP(-(AS1004+W$14))),0)</f>
        <v>0.80839442663189154</v>
      </c>
      <c r="BP1004" s="8">
        <f>IF(BP$1&lt;=cockpit!$C$15,1/(1+EXP(-(AT1004+X$14))),0)</f>
        <v>0.83656900749303142</v>
      </c>
      <c r="BQ1004" s="8">
        <f>IF(BQ$1&lt;=cockpit!$C$15,1/(1+EXP(-(AU1004+Y$14))),0)</f>
        <v>0.85883495035423263</v>
      </c>
      <c r="BR1004" s="8">
        <f>IF(BR$1&lt;=cockpit!$C$15,1/(1+EXP(-(AV1004+Z$14))),0)</f>
        <v>0.83398429971845045</v>
      </c>
      <c r="BS1004" s="8">
        <f>IF(BS$1&lt;=cockpit!$C$15,1/(1+EXP(-(AW1004+AA$14))),0)</f>
        <v>0.81462744297660183</v>
      </c>
      <c r="BT1004" s="8">
        <f>IF(BT$1&lt;=cockpit!$C$15,1/(1+EXP(-(AX1004+AB$14))),0)</f>
        <v>0.7124594806955501</v>
      </c>
      <c r="BU1004" s="8">
        <f>IF(BU$1&lt;=cockpit!$C$15,1/(1+EXP(-(AY1004+AC$14))),0)</f>
        <v>0.70910071694165333</v>
      </c>
      <c r="BV1004" s="8">
        <f>IF(BV$1&lt;=cockpit!$C$15,1/(1+EXP(-(AZ1004+AD$14))),0)</f>
        <v>0.80863022742493762</v>
      </c>
      <c r="BW1004" s="8">
        <f>IF(BW$1&lt;=cockpit!$C$15,1/(1+EXP(-(BA1004+AE$14))),0)</f>
        <v>0.83480108963995314</v>
      </c>
      <c r="BX1004" s="8">
        <f>IF(BX$1&lt;=cockpit!$C$15,1/(1+EXP(-(BB1004+AF$14))),0)</f>
        <v>0.86239609268589146</v>
      </c>
      <c r="BY1004" s="8">
        <f>IF(BY$1&lt;=cockpit!$C$15,1/(1+EXP(-(BC1004+AG$14))),0)</f>
        <v>0.77633729360888259</v>
      </c>
      <c r="BZ1004" s="8">
        <f>IF(BZ$1&lt;=cockpit!$C$15,1/(1+EXP(-(BD1004+AH$14))),0)</f>
        <v>0.78632996175784364</v>
      </c>
      <c r="CA1004" s="8">
        <f>IF(CA$1&lt;=cockpit!$C$15,1/(1+EXP(-(BE1004+AI$14))),0)</f>
        <v>0.94726416997931195</v>
      </c>
      <c r="CB1004" s="8">
        <f>IF(CB$1&lt;=cockpit!$C$15,1/(1+EXP(-(BF1004+AJ$14))),0)</f>
        <v>0.81523807281317306</v>
      </c>
      <c r="CC1004" s="8">
        <f>IF(CC$1&lt;=cockpit!$C$15,1/(1+EXP(-(BG1004+AK$14))),0)</f>
        <v>0.73361436917721046</v>
      </c>
      <c r="CD1004" s="8">
        <f>IF(CD$1&lt;=cockpit!$C$15,1/(1+EXP(-(BH1004+AL$14))),0)</f>
        <v>0.87186552687720509</v>
      </c>
      <c r="CE1004" s="8">
        <f>IF(CE$1&lt;=cockpit!$C$15,1/(1+EXP(-(BI1004+AM$14))),0)</f>
        <v>0.82026036685112047</v>
      </c>
      <c r="CH1004" s="6">
        <v>5.4465771157391556</v>
      </c>
      <c r="CK1004" s="9">
        <f t="shared" si="346"/>
        <v>5.4465771157391556</v>
      </c>
      <c r="CM1004" s="9">
        <f t="shared" si="347"/>
        <v>0.306276888823592</v>
      </c>
      <c r="CP1004">
        <f t="shared" si="348"/>
        <v>-0.55342288426084441</v>
      </c>
      <c r="CV1004">
        <v>4.339709695865681E-2</v>
      </c>
      <c r="CW1004">
        <v>-0.22699449177134873</v>
      </c>
      <c r="CX1004">
        <v>-9.367756668752945E-3</v>
      </c>
      <c r="CY1004">
        <v>-0.14820791570010761</v>
      </c>
      <c r="CZ1004">
        <v>-0.17715093007672952</v>
      </c>
      <c r="DA1004">
        <v>-0.41727751156440029</v>
      </c>
      <c r="DB1004">
        <v>-7.3492529744824189E-3</v>
      </c>
      <c r="DC1004">
        <v>-0.34792650373609396</v>
      </c>
      <c r="DD1004">
        <v>-0.1506733940834678</v>
      </c>
      <c r="DE1004">
        <v>-0.32707924423525486</v>
      </c>
      <c r="DF1004">
        <v>-0.40313326770612146</v>
      </c>
      <c r="DG1004">
        <v>-0.11013745629016186</v>
      </c>
      <c r="DH1004">
        <v>5.6821842413312583E-2</v>
      </c>
      <c r="DI1004">
        <v>-0.27526468177649488</v>
      </c>
      <c r="DJ1004">
        <v>-7.6250849242439314E-2</v>
      </c>
      <c r="DK1004">
        <v>9.9833354002680869E-2</v>
      </c>
      <c r="DL1004">
        <v>-0.36695808018085813</v>
      </c>
      <c r="DM1004">
        <v>-0.32921469364913902</v>
      </c>
      <c r="DN1004">
        <v>-0.21993686934595233</v>
      </c>
      <c r="DO1004">
        <v>1.172108431393688E-2</v>
      </c>
      <c r="DR1004">
        <f t="shared" si="349"/>
        <v>2.5874308414664517E-2</v>
      </c>
      <c r="DS1004">
        <f t="shared" si="361"/>
        <v>-8.1502029494378916E-2</v>
      </c>
      <c r="DT1004">
        <f t="shared" si="362"/>
        <v>-3.3726085708128684E-3</v>
      </c>
      <c r="DU1004">
        <f t="shared" si="363"/>
        <v>-5.1353813214617204E-2</v>
      </c>
      <c r="DV1004">
        <f t="shared" si="364"/>
        <v>-5.3172258348296871E-2</v>
      </c>
      <c r="DW1004">
        <f t="shared" si="365"/>
        <v>-0.10949467393292962</v>
      </c>
      <c r="DX1004">
        <f t="shared" si="366"/>
        <v>-2.2376284335003283E-3</v>
      </c>
      <c r="DY1004">
        <f t="shared" si="367"/>
        <v>-0.11703625811425512</v>
      </c>
      <c r="DZ1004">
        <f t="shared" si="368"/>
        <v>-7.4191803504011167E-2</v>
      </c>
      <c r="EA1004">
        <f t="shared" si="350"/>
        <v>-0.16261600699277126</v>
      </c>
      <c r="EB1004">
        <f t="shared" si="351"/>
        <v>-0.13953133982309696</v>
      </c>
      <c r="EC1004">
        <f t="shared" si="352"/>
        <v>-3.3383449464041294E-2</v>
      </c>
      <c r="ED1004">
        <f t="shared" si="353"/>
        <v>1.4561902845717251E-2</v>
      </c>
      <c r="EE1004">
        <f t="shared" si="354"/>
        <v>-0.10936276997921811</v>
      </c>
      <c r="EF1004">
        <f t="shared" si="355"/>
        <v>-2.9103819975458356E-2</v>
      </c>
      <c r="EG1004">
        <f t="shared" si="356"/>
        <v>1.0251946251175821E-2</v>
      </c>
      <c r="EH1004">
        <f t="shared" si="357"/>
        <v>-0.12307292730381542</v>
      </c>
      <c r="EI1004">
        <f t="shared" si="358"/>
        <v>-0.15203462362873141</v>
      </c>
      <c r="EJ1004">
        <f t="shared" si="359"/>
        <v>-5.2751968750358619E-2</v>
      </c>
      <c r="EK1004">
        <f t="shared" si="360"/>
        <v>3.8348215044870589E-3</v>
      </c>
    </row>
    <row r="1005" spans="1:141" x14ac:dyDescent="0.3">
      <c r="A1005" s="6">
        <f>('Base original'!A1005-MIN('Base original'!A:A))/(MAX('Base original'!A:A)-MIN('Base original'!A:A))</f>
        <v>0.15929203539823014</v>
      </c>
      <c r="B1005" s="6">
        <f>('Base original'!B1005-MIN('Base original'!B:B))/(MAX('Base original'!B:B)-MIN('Base original'!B:B))</f>
        <v>0.23972602739726026</v>
      </c>
      <c r="C1005" s="6">
        <f>('Base original'!C1005-MIN('Base original'!C:C))/(MAX('Base original'!C:C)-MIN('Base original'!C:C))</f>
        <v>0.4</v>
      </c>
      <c r="D1005" s="6">
        <f>('Base original'!D1005-MIN('Base original'!D:D))/(MAX('Base original'!D:D)-MIN('Base original'!D:D))</f>
        <v>0.10273972602739727</v>
      </c>
      <c r="E1005" s="6">
        <f>('Base original'!E1005-MIN('Base original'!E:E))/(MAX('Base original'!E:E)-MIN('Base original'!E:E))</f>
        <v>9.849749582637729E-2</v>
      </c>
      <c r="F1005" s="6">
        <f>('Base original'!F1005-MIN('Base original'!F:F))/(MAX('Base original'!F:F)-MIN('Base original'!F:F))</f>
        <v>0.1044776119402985</v>
      </c>
      <c r="G1005" s="6">
        <f>('Base original'!G1005-MIN('Base original'!G:G))/(MAX('Base original'!G:G)-MIN('Base original'!G:G))</f>
        <v>4.5936395759717315E-2</v>
      </c>
      <c r="H1005" s="6">
        <f>('Base original'!H1005-MIN('Base original'!H:H))/(MAX('Base original'!H:H)-MIN('Base original'!H:H))</f>
        <v>0.45741556534507882</v>
      </c>
      <c r="I1005" s="6">
        <f>('Base original'!I1005-MIN('Base original'!I:I))/(MAX('Base original'!I:I)-MIN('Base original'!I:I))</f>
        <v>0.64566929133858275</v>
      </c>
      <c r="J1005" s="6">
        <f>('Base original'!J1005-MIN('Base original'!J:J))/(MAX('Base original'!J:J)-MIN('Base original'!J:J))</f>
        <v>0.23952095808383234</v>
      </c>
      <c r="K1005" s="6">
        <f>('Base original'!K1005-MIN('Base original'!K:K))/(MAX('Base original'!K:K)-MIN('Base original'!K:K))</f>
        <v>0.33846153846153837</v>
      </c>
      <c r="L1005" s="6">
        <f>'Base original'!L1005</f>
        <v>6</v>
      </c>
      <c r="M1005">
        <v>1411</v>
      </c>
      <c r="O1005">
        <v>0.42439204800418839</v>
      </c>
      <c r="P1005" t="str">
        <f>IF(O1005&lt;=cockpit!C$11,"treino","teste")</f>
        <v>treino</v>
      </c>
      <c r="AP1005" s="6">
        <v>0.90840657616225706</v>
      </c>
      <c r="AQ1005" s="6">
        <v>1.3402416199973417</v>
      </c>
      <c r="AR1005" s="6">
        <v>1.2998954000996985</v>
      </c>
      <c r="AS1005" s="6">
        <v>1.7939784623144748</v>
      </c>
      <c r="AT1005" s="6">
        <v>1.7016241997155472</v>
      </c>
      <c r="AU1005" s="6">
        <v>1.4650229939732622</v>
      </c>
      <c r="AV1005" s="6">
        <v>1.3972500273129762</v>
      </c>
      <c r="AW1005" s="6">
        <v>1.7668345795738032</v>
      </c>
      <c r="AX1005" s="6">
        <v>0.94872540365637548</v>
      </c>
      <c r="AY1005" s="6">
        <v>0.88110590058438099</v>
      </c>
      <c r="AZ1005" s="6">
        <v>1.0271674851743779</v>
      </c>
      <c r="BA1005" s="6">
        <v>1.6956029759373108</v>
      </c>
      <c r="BB1005" s="6">
        <v>1.2150338018523745</v>
      </c>
      <c r="BC1005" s="6">
        <v>1.2479117614009083</v>
      </c>
      <c r="BD1005" s="6">
        <v>1.2128528366094451</v>
      </c>
      <c r="BE1005" s="6">
        <v>1.8955798430967739</v>
      </c>
      <c r="BF1005" s="6">
        <v>1.0998392759727258</v>
      </c>
      <c r="BG1005" s="6">
        <v>1.2573807266256427</v>
      </c>
      <c r="BH1005" s="6">
        <v>1.2281765757285001</v>
      </c>
      <c r="BI1005" s="6">
        <v>1.3375475473903606</v>
      </c>
      <c r="BL1005" s="8">
        <f>IF(BL$1&lt;=cockpit!$C$15,1/(1+EXP(-(AP1005+T$14))),0)</f>
        <v>0.74393933400282519</v>
      </c>
      <c r="BM1005" s="8">
        <f>IF(BM$1&lt;=cockpit!$C$15,1/(1+EXP(-(AQ1005+U$14))),0)</f>
        <v>0.8115012359263637</v>
      </c>
      <c r="BN1005" s="8">
        <f>IF(BN$1&lt;=cockpit!$C$15,1/(1+EXP(-(AR1005+V$14))),0)</f>
        <v>0.81027971924658948</v>
      </c>
      <c r="BO1005" s="8">
        <f>IF(BO$1&lt;=cockpit!$C$15,1/(1+EXP(-(AS1005+W$14))),0)</f>
        <v>0.86555796174050781</v>
      </c>
      <c r="BP1005" s="8">
        <f>IF(BP$1&lt;=cockpit!$C$15,1/(1+EXP(-(AT1005+X$14))),0)</f>
        <v>0.8592584160542619</v>
      </c>
      <c r="BQ1005" s="8">
        <f>IF(BQ$1&lt;=cockpit!$C$15,1/(1+EXP(-(AU1005+Y$14))),0)</f>
        <v>0.87134380658322497</v>
      </c>
      <c r="BR1005" s="8">
        <f>IF(BR$1&lt;=cockpit!$C$15,1/(1+EXP(-(AV1005+Z$14))),0)</f>
        <v>0.8573882665934851</v>
      </c>
      <c r="BS1005" s="8">
        <f>IF(BS$1&lt;=cockpit!$C$15,1/(1+EXP(-(AW1005+AA$14))),0)</f>
        <v>0.86710486244409557</v>
      </c>
      <c r="BT1005" s="8">
        <f>IF(BT$1&lt;=cockpit!$C$15,1/(1+EXP(-(AX1005+AB$14))),0)</f>
        <v>0.73936741228225811</v>
      </c>
      <c r="BU1005" s="8">
        <f>IF(BU$1&lt;=cockpit!$C$15,1/(1+EXP(-(AY1005+AC$14))),0)</f>
        <v>0.7153840774763176</v>
      </c>
      <c r="BV1005" s="8">
        <f>IF(BV$1&lt;=cockpit!$C$15,1/(1+EXP(-(AZ1005+AD$14))),0)</f>
        <v>0.80254639946166073</v>
      </c>
      <c r="BW1005" s="8">
        <f>IF(BW$1&lt;=cockpit!$C$15,1/(1+EXP(-(BA1005+AE$14))),0)</f>
        <v>0.89301077132906082</v>
      </c>
      <c r="BX1005" s="8">
        <f>IF(BX$1&lt;=cockpit!$C$15,1/(1+EXP(-(BB1005+AF$14))),0)</f>
        <v>0.87492109681352193</v>
      </c>
      <c r="BY1005" s="8">
        <f>IF(BY$1&lt;=cockpit!$C$15,1/(1+EXP(-(BC1005+AG$14))),0)</f>
        <v>0.77194301149110101</v>
      </c>
      <c r="BZ1005" s="8">
        <f>IF(BZ$1&lt;=cockpit!$C$15,1/(1+EXP(-(BD1005+AH$14))),0)</f>
        <v>0.82015194746527043</v>
      </c>
      <c r="CA1005" s="8">
        <f>IF(CA$1&lt;=cockpit!$C$15,1/(1+EXP(-(BE1005+AI$14))),0)</f>
        <v>0.94617208585582913</v>
      </c>
      <c r="CB1005" s="8">
        <f>IF(CB$1&lt;=cockpit!$C$15,1/(1+EXP(-(BF1005+AJ$14))),0)</f>
        <v>0.81948223753167015</v>
      </c>
      <c r="CC1005" s="8">
        <f>IF(CC$1&lt;=cockpit!$C$15,1/(1+EXP(-(BG1005+AK$14))),0)</f>
        <v>0.8091985405995189</v>
      </c>
      <c r="CD1005" s="8">
        <f>IF(CD$1&lt;=cockpit!$C$15,1/(1+EXP(-(BH1005+AL$14))),0)</f>
        <v>0.89652458301785654</v>
      </c>
      <c r="CE1005" s="8">
        <f>IF(CE$1&lt;=cockpit!$C$15,1/(1+EXP(-(BI1005+AM$14))),0)</f>
        <v>0.86751919016606072</v>
      </c>
      <c r="CH1005" s="6">
        <v>5.584175203582892</v>
      </c>
      <c r="CK1005" s="9">
        <f t="shared" si="346"/>
        <v>5.584175203582892</v>
      </c>
      <c r="CM1005" s="9">
        <f t="shared" si="347"/>
        <v>0.17291026131532933</v>
      </c>
      <c r="CP1005">
        <f t="shared" si="348"/>
        <v>-0.41582479641710801</v>
      </c>
      <c r="CV1005">
        <v>3.2607233132451299E-2</v>
      </c>
      <c r="CW1005">
        <v>-0.17055662317739873</v>
      </c>
      <c r="CX1005">
        <v>-7.0386419146216744E-3</v>
      </c>
      <c r="CY1005">
        <v>-0.11135883268671236</v>
      </c>
      <c r="CZ1005">
        <v>-0.13310571631428511</v>
      </c>
      <c r="DA1005">
        <v>-0.31352938454551116</v>
      </c>
      <c r="DB1005">
        <v>-5.5220008222348722E-3</v>
      </c>
      <c r="DC1005">
        <v>-0.26142118748379617</v>
      </c>
      <c r="DD1005">
        <v>-0.1132113167020794</v>
      </c>
      <c r="DE1005">
        <v>-0.24575720306188498</v>
      </c>
      <c r="DF1005">
        <v>-0.30290183825114686</v>
      </c>
      <c r="DG1005">
        <v>-8.2753869856543205E-2</v>
      </c>
      <c r="DH1005">
        <v>4.2694170634303155E-2</v>
      </c>
      <c r="DI1005">
        <v>-0.20682534733526087</v>
      </c>
      <c r="DJ1005">
        <v>-5.7292523971459931E-2</v>
      </c>
      <c r="DK1005">
        <v>7.5011686875303601E-2</v>
      </c>
      <c r="DL1005">
        <v>-0.27572092395242892</v>
      </c>
      <c r="DM1005">
        <v>-0.2473617135421001</v>
      </c>
      <c r="DN1005">
        <v>-0.16525374450777355</v>
      </c>
      <c r="DO1005">
        <v>8.8068593425445364E-3</v>
      </c>
      <c r="DR1005">
        <f t="shared" si="349"/>
        <v>1.4560899100906157E-2</v>
      </c>
      <c r="DS1005">
        <f t="shared" si="361"/>
        <v>-5.82392442427455E-2</v>
      </c>
      <c r="DT1005">
        <f t="shared" si="362"/>
        <v>-2.4173988770612802E-3</v>
      </c>
      <c r="DU1005">
        <f t="shared" si="363"/>
        <v>-2.7929843666495261E-2</v>
      </c>
      <c r="DV1005">
        <f t="shared" si="364"/>
        <v>-3.4830434914347924E-2</v>
      </c>
      <c r="DW1005">
        <f t="shared" si="365"/>
        <v>-7.5485325445876023E-2</v>
      </c>
      <c r="DX1005">
        <f t="shared" si="366"/>
        <v>-1.4626971774177567E-3</v>
      </c>
      <c r="DY1005">
        <f t="shared" si="367"/>
        <v>-6.4866219009750148E-2</v>
      </c>
      <c r="DZ1005">
        <f t="shared" si="368"/>
        <v>-5.1322746183476355E-2</v>
      </c>
      <c r="EA1005">
        <f t="shared" si="350"/>
        <v>-0.11998496325050963</v>
      </c>
      <c r="EB1005">
        <f t="shared" si="351"/>
        <v>-0.10780860318481819</v>
      </c>
      <c r="EC1005">
        <f t="shared" si="352"/>
        <v>-1.6760287098385829E-2</v>
      </c>
      <c r="ED1005">
        <f t="shared" si="353"/>
        <v>1.0012341212300553E-2</v>
      </c>
      <c r="EE1005">
        <f t="shared" si="354"/>
        <v>-8.3578947472917317E-2</v>
      </c>
      <c r="EF1005">
        <f t="shared" si="355"/>
        <v>-1.8754752586052525E-2</v>
      </c>
      <c r="EG1005">
        <f t="shared" si="356"/>
        <v>7.8581030942124087E-3</v>
      </c>
      <c r="EH1005">
        <f t="shared" si="357"/>
        <v>-9.0560223803804629E-2</v>
      </c>
      <c r="EI1005">
        <f t="shared" si="358"/>
        <v>-8.5388699997937675E-2</v>
      </c>
      <c r="EJ1005">
        <f t="shared" si="359"/>
        <v>-3.2430001641335283E-2</v>
      </c>
      <c r="EK1005">
        <f t="shared" si="360"/>
        <v>2.1789090743617187E-3</v>
      </c>
    </row>
    <row r="1006" spans="1:141" x14ac:dyDescent="0.3">
      <c r="A1006" s="6">
        <f>('Base original'!A1006-MIN('Base original'!A:A))/(MAX('Base original'!A:A)-MIN('Base original'!A:A))</f>
        <v>0.31858407079646012</v>
      </c>
      <c r="B1006" s="6">
        <f>('Base original'!B1006-MIN('Base original'!B:B))/(MAX('Base original'!B:B)-MIN('Base original'!B:B))</f>
        <v>8.2191780821917804E-2</v>
      </c>
      <c r="C1006" s="6">
        <f>('Base original'!C1006-MIN('Base original'!C:C))/(MAX('Base original'!C:C)-MIN('Base original'!C:C))</f>
        <v>0.34</v>
      </c>
      <c r="D1006" s="6">
        <f>('Base original'!D1006-MIN('Base original'!D:D))/(MAX('Base original'!D:D)-MIN('Base original'!D:D))</f>
        <v>0.28767123287671231</v>
      </c>
      <c r="E1006" s="6">
        <f>('Base original'!E1006-MIN('Base original'!E:E))/(MAX('Base original'!E:E)-MIN('Base original'!E:E))</f>
        <v>8.3472454090150264E-2</v>
      </c>
      <c r="F1006" s="6">
        <f>('Base original'!F1006-MIN('Base original'!F:F))/(MAX('Base original'!F:F)-MIN('Base original'!F:F))</f>
        <v>0.1044776119402985</v>
      </c>
      <c r="G1006" s="6">
        <f>('Base original'!G1006-MIN('Base original'!G:G))/(MAX('Base original'!G:G)-MIN('Base original'!G:G))</f>
        <v>5.6537102473498232E-2</v>
      </c>
      <c r="H1006" s="6">
        <f>('Base original'!H1006-MIN('Base original'!H:H))/(MAX('Base original'!H:H)-MIN('Base original'!H:H))</f>
        <v>0.53817914831130442</v>
      </c>
      <c r="I1006" s="6">
        <f>('Base original'!I1006-MIN('Base original'!I:I))/(MAX('Base original'!I:I)-MIN('Base original'!I:I))</f>
        <v>0.37795275590551192</v>
      </c>
      <c r="J1006" s="6">
        <f>('Base original'!J1006-MIN('Base original'!J:J))/(MAX('Base original'!J:J)-MIN('Base original'!J:J))</f>
        <v>0.36526946107784425</v>
      </c>
      <c r="K1006" s="6">
        <f>('Base original'!K1006-MIN('Base original'!K:K))/(MAX('Base original'!K:K)-MIN('Base original'!K:K))</f>
        <v>0.38461538461538464</v>
      </c>
      <c r="L1006" s="6">
        <f>'Base original'!L1006</f>
        <v>6</v>
      </c>
      <c r="M1006">
        <v>1412</v>
      </c>
      <c r="O1006">
        <v>0.77459574851335122</v>
      </c>
      <c r="P1006" t="str">
        <f>IF(O1006&lt;=cockpit!C$11,"treino","teste")</f>
        <v>treino</v>
      </c>
      <c r="AP1006" s="6">
        <v>1.1129454201611466</v>
      </c>
      <c r="AQ1006" s="6">
        <v>1.3814304100272632</v>
      </c>
      <c r="AR1006" s="6">
        <v>1.4781345316850687</v>
      </c>
      <c r="AS1006" s="6">
        <v>1.7637759056066566</v>
      </c>
      <c r="AT1006" s="6">
        <v>1.606534595286365</v>
      </c>
      <c r="AU1006" s="6">
        <v>1.4839235606230874</v>
      </c>
      <c r="AV1006" s="6">
        <v>1.6953278569965349</v>
      </c>
      <c r="AW1006" s="6">
        <v>1.7801911530028156</v>
      </c>
      <c r="AX1006" s="6">
        <v>1.0078636374540548</v>
      </c>
      <c r="AY1006" s="6">
        <v>0.92447115236504018</v>
      </c>
      <c r="AZ1006" s="6">
        <v>0.97192042997107975</v>
      </c>
      <c r="BA1006" s="6">
        <v>1.5694091760586788</v>
      </c>
      <c r="BB1006" s="6">
        <v>1.2374661433920924</v>
      </c>
      <c r="BC1006" s="6">
        <v>1.357234935077706</v>
      </c>
      <c r="BD1006" s="6">
        <v>1.0954836957833263</v>
      </c>
      <c r="BE1006" s="6">
        <v>1.824476321540625</v>
      </c>
      <c r="BF1006" s="6">
        <v>1.2082110776183124</v>
      </c>
      <c r="BG1006" s="6">
        <v>1.2865320094157595</v>
      </c>
      <c r="BH1006" s="6">
        <v>1.1829022373378588</v>
      </c>
      <c r="BI1006" s="6">
        <v>1.286260830401845</v>
      </c>
      <c r="BL1006" s="8">
        <f>IF(BL$1&lt;=cockpit!$C$15,1/(1+EXP(-(AP1006+T$14))),0)</f>
        <v>0.78092824448108367</v>
      </c>
      <c r="BM1006" s="8">
        <f>IF(BM$1&lt;=cockpit!$C$15,1/(1+EXP(-(AQ1006+U$14))),0)</f>
        <v>0.81772107861918086</v>
      </c>
      <c r="BN1006" s="8">
        <f>IF(BN$1&lt;=cockpit!$C$15,1/(1+EXP(-(AR1006+V$14))),0)</f>
        <v>0.83617893623882578</v>
      </c>
      <c r="BO1006" s="8">
        <f>IF(BO$1&lt;=cockpit!$C$15,1/(1+EXP(-(AS1006+W$14))),0)</f>
        <v>0.86200440552287239</v>
      </c>
      <c r="BP1006" s="8">
        <f>IF(BP$1&lt;=cockpit!$C$15,1/(1+EXP(-(AT1006+X$14))),0)</f>
        <v>0.84736144975857508</v>
      </c>
      <c r="BQ1006" s="8">
        <f>IF(BQ$1&lt;=cockpit!$C$15,1/(1+EXP(-(AU1006+Y$14))),0)</f>
        <v>0.87344780174590264</v>
      </c>
      <c r="BR1006" s="8">
        <f>IF(BR$1&lt;=cockpit!$C$15,1/(1+EXP(-(AV1006+Z$14))),0)</f>
        <v>0.89010782138532141</v>
      </c>
      <c r="BS1006" s="8">
        <f>IF(BS$1&lt;=cockpit!$C$15,1/(1+EXP(-(AW1006+AA$14))),0)</f>
        <v>0.86863646149087181</v>
      </c>
      <c r="BT1006" s="8">
        <f>IF(BT$1&lt;=cockpit!$C$15,1/(1+EXP(-(AX1006+AB$14))),0)</f>
        <v>0.75060124431542807</v>
      </c>
      <c r="BU1006" s="8">
        <f>IF(BU$1&lt;=cockpit!$C$15,1/(1+EXP(-(AY1006+AC$14))),0)</f>
        <v>0.72413059858014084</v>
      </c>
      <c r="BV1006" s="8">
        <f>IF(BV$1&lt;=cockpit!$C$15,1/(1+EXP(-(AZ1006+AD$14))),0)</f>
        <v>0.79364511834295726</v>
      </c>
      <c r="BW1006" s="8">
        <f>IF(BW$1&lt;=cockpit!$C$15,1/(1+EXP(-(BA1006+AE$14))),0)</f>
        <v>0.88034240930610252</v>
      </c>
      <c r="BX1006" s="8">
        <f>IF(BX$1&lt;=cockpit!$C$15,1/(1+EXP(-(BB1006+AF$14))),0)</f>
        <v>0.87735538619277798</v>
      </c>
      <c r="BY1006" s="8">
        <f>IF(BY$1&lt;=cockpit!$C$15,1/(1+EXP(-(BC1006+AG$14))),0)</f>
        <v>0.79061531343223201</v>
      </c>
      <c r="BZ1006" s="8">
        <f>IF(BZ$1&lt;=cockpit!$C$15,1/(1+EXP(-(BD1006+AH$14))),0)</f>
        <v>0.80218518060669974</v>
      </c>
      <c r="CA1006" s="8">
        <f>IF(CA$1&lt;=cockpit!$C$15,1/(1+EXP(-(BE1006+AI$14))),0)</f>
        <v>0.942433727779032</v>
      </c>
      <c r="CB1006" s="8">
        <f>IF(CB$1&lt;=cockpit!$C$15,1/(1+EXP(-(BF1006+AJ$14))),0)</f>
        <v>0.83496267252789613</v>
      </c>
      <c r="CC1006" s="8">
        <f>IF(CC$1&lt;=cockpit!$C$15,1/(1+EXP(-(BG1006+AK$14))),0)</f>
        <v>0.81365887051316665</v>
      </c>
      <c r="CD1006" s="8">
        <f>IF(CD$1&lt;=cockpit!$C$15,1/(1+EXP(-(BH1006+AL$14))),0)</f>
        <v>0.89224852660632281</v>
      </c>
      <c r="CE1006" s="8">
        <f>IF(CE$1&lt;=cockpit!$C$15,1/(1+EXP(-(BI1006+AM$14))),0)</f>
        <v>0.86151293138743623</v>
      </c>
      <c r="CH1006" s="6">
        <v>5.6002928641602354</v>
      </c>
      <c r="CK1006" s="9">
        <f t="shared" si="346"/>
        <v>5.6002928641602354</v>
      </c>
      <c r="CM1006" s="9">
        <f t="shared" si="347"/>
        <v>0.15976579444122802</v>
      </c>
      <c r="CP1006">
        <f t="shared" si="348"/>
        <v>-0.39970713583976458</v>
      </c>
      <c r="CV1006">
        <v>3.1343353920524786E-2</v>
      </c>
      <c r="CW1006">
        <v>-0.16394572891309006</v>
      </c>
      <c r="CX1006">
        <v>-6.7658192203455536E-3</v>
      </c>
      <c r="CY1006">
        <v>-0.10704248627591961</v>
      </c>
      <c r="CZ1006">
        <v>-0.12794644545082789</v>
      </c>
      <c r="DA1006">
        <v>-0.30137676583525275</v>
      </c>
      <c r="DB1006">
        <v>-5.3079641997740108E-3</v>
      </c>
      <c r="DC1006">
        <v>-0.25128831901636745</v>
      </c>
      <c r="DD1006">
        <v>-0.10882316671237097</v>
      </c>
      <c r="DE1006">
        <v>-0.23623148161016214</v>
      </c>
      <c r="DF1006">
        <v>-0.29116115068452991</v>
      </c>
      <c r="DG1006">
        <v>-7.9546271855409328E-2</v>
      </c>
      <c r="DH1006">
        <v>4.1039314654467293E-2</v>
      </c>
      <c r="DI1006">
        <v>-0.19880865190039537</v>
      </c>
      <c r="DJ1006">
        <v>-5.5071825583706664E-2</v>
      </c>
      <c r="DK1006">
        <v>7.210418131332802E-2</v>
      </c>
      <c r="DL1006">
        <v>-0.26503378767621927</v>
      </c>
      <c r="DM1006">
        <v>-0.23777380013949861</v>
      </c>
      <c r="DN1006">
        <v>-0.15884839353769911</v>
      </c>
      <c r="DO1006">
        <v>8.4654993013478716E-3</v>
      </c>
      <c r="DR1006">
        <f t="shared" si="349"/>
        <v>1.2228643287997675E-2</v>
      </c>
      <c r="DS1006">
        <f t="shared" si="361"/>
        <v>-5.4320505202767017E-2</v>
      </c>
      <c r="DT1006">
        <f t="shared" si="362"/>
        <v>-2.0351908066859859E-3</v>
      </c>
      <c r="DU1006">
        <f t="shared" si="363"/>
        <v>-2.7504396100756005E-2</v>
      </c>
      <c r="DV1006">
        <f t="shared" si="364"/>
        <v>-3.6078156167891867E-2</v>
      </c>
      <c r="DW1006">
        <f t="shared" si="365"/>
        <v>-7.1453097236813937E-2</v>
      </c>
      <c r="DX1006">
        <f t="shared" si="366"/>
        <v>-1.1025069799707426E-3</v>
      </c>
      <c r="DY1006">
        <f t="shared" si="367"/>
        <v>-6.1683919010050589E-2</v>
      </c>
      <c r="DZ1006">
        <f t="shared" si="368"/>
        <v>-4.7511952132102325E-2</v>
      </c>
      <c r="EA1006">
        <f t="shared" si="350"/>
        <v>-0.11235993151018422</v>
      </c>
      <c r="EB1006">
        <f t="shared" si="351"/>
        <v>-0.10776672729202869</v>
      </c>
      <c r="EC1006">
        <f t="shared" si="352"/>
        <v>-1.7897691808848346E-2</v>
      </c>
      <c r="ED1006">
        <f t="shared" si="353"/>
        <v>9.4492006809985402E-3</v>
      </c>
      <c r="EE1006">
        <f t="shared" si="354"/>
        <v>-7.4538816156637655E-2</v>
      </c>
      <c r="EF1006">
        <f t="shared" si="355"/>
        <v>-1.9633047224994888E-2</v>
      </c>
      <c r="EG1006">
        <f t="shared" si="356"/>
        <v>8.0625935653696468E-3</v>
      </c>
      <c r="EH1006">
        <f t="shared" si="357"/>
        <v>-8.02621260733829E-2</v>
      </c>
      <c r="EI1006">
        <f t="shared" si="358"/>
        <v>-8.0357853366092608E-2</v>
      </c>
      <c r="EJ1006">
        <f t="shared" si="359"/>
        <v>-3.238800668550925E-2</v>
      </c>
      <c r="EK1006">
        <f t="shared" si="360"/>
        <v>2.1823673631522714E-3</v>
      </c>
    </row>
    <row r="1007" spans="1:141" x14ac:dyDescent="0.3">
      <c r="A1007" s="6">
        <f>('Base original'!A1007-MIN('Base original'!A:A))/(MAX('Base original'!A:A)-MIN('Base original'!A:A))</f>
        <v>0.46902654867256638</v>
      </c>
      <c r="B1007" s="6">
        <f>('Base original'!B1007-MIN('Base original'!B:B))/(MAX('Base original'!B:B)-MIN('Base original'!B:B))</f>
        <v>0.30821917808219174</v>
      </c>
      <c r="C1007" s="6">
        <f>('Base original'!C1007-MIN('Base original'!C:C))/(MAX('Base original'!C:C)-MIN('Base original'!C:C))</f>
        <v>0.25</v>
      </c>
      <c r="D1007" s="6">
        <f>('Base original'!D1007-MIN('Base original'!D:D))/(MAX('Base original'!D:D)-MIN('Base original'!D:D))</f>
        <v>7.5342465753424667E-2</v>
      </c>
      <c r="E1007" s="6">
        <f>('Base original'!E1007-MIN('Base original'!E:E))/(MAX('Base original'!E:E)-MIN('Base original'!E:E))</f>
        <v>0.15358931552587646</v>
      </c>
      <c r="F1007" s="6">
        <f>('Base original'!F1007-MIN('Base original'!F:F))/(MAX('Base original'!F:F)-MIN('Base original'!F:F))</f>
        <v>0.16417910447761194</v>
      </c>
      <c r="G1007" s="6">
        <f>('Base original'!G1007-MIN('Base original'!G:G))/(MAX('Base original'!G:G)-MIN('Base original'!G:G))</f>
        <v>0.29328621908127206</v>
      </c>
      <c r="H1007" s="6">
        <f>('Base original'!H1007-MIN('Base original'!H:H))/(MAX('Base original'!H:H)-MIN('Base original'!H:H))</f>
        <v>0.45741556534507882</v>
      </c>
      <c r="I1007" s="6">
        <f>('Base original'!I1007-MIN('Base original'!I:I))/(MAX('Base original'!I:I)-MIN('Base original'!I:I))</f>
        <v>0.23622047244094482</v>
      </c>
      <c r="J1007" s="6">
        <f>('Base original'!J1007-MIN('Base original'!J:J))/(MAX('Base original'!J:J)-MIN('Base original'!J:J))</f>
        <v>0.3413173652694611</v>
      </c>
      <c r="K1007" s="6">
        <f>('Base original'!K1007-MIN('Base original'!K:K))/(MAX('Base original'!K:K)-MIN('Base original'!K:K))</f>
        <v>0.26153846153846144</v>
      </c>
      <c r="L1007" s="6">
        <f>'Base original'!L1007</f>
        <v>5</v>
      </c>
      <c r="M1007">
        <v>1413</v>
      </c>
      <c r="O1007">
        <v>0.35848905430415789</v>
      </c>
      <c r="P1007" t="str">
        <f>IF(O1007&lt;=cockpit!C$11,"treino","teste")</f>
        <v>treino</v>
      </c>
      <c r="AP1007" s="6">
        <v>1.1741352640442211</v>
      </c>
      <c r="AQ1007" s="6">
        <v>1.7547584912931617</v>
      </c>
      <c r="AR1007" s="6">
        <v>1.4807896187780365</v>
      </c>
      <c r="AS1007" s="6">
        <v>1.7207502068505061</v>
      </c>
      <c r="AT1007" s="6">
        <v>1.8042319155256519</v>
      </c>
      <c r="AU1007" s="6">
        <v>1.5796510060567028</v>
      </c>
      <c r="AV1007" s="6">
        <v>1.6325536559870744</v>
      </c>
      <c r="AW1007" s="6">
        <v>1.8653104009193893</v>
      </c>
      <c r="AX1007" s="6">
        <v>1.0336180925849214</v>
      </c>
      <c r="AY1007" s="6">
        <v>1.1714103510701444</v>
      </c>
      <c r="AZ1007" s="6">
        <v>1.1194180063552008</v>
      </c>
      <c r="BA1007" s="6">
        <v>1.4782896236783625</v>
      </c>
      <c r="BB1007" s="6">
        <v>1.2838436751088338</v>
      </c>
      <c r="BC1007" s="6">
        <v>1.4261075813102784</v>
      </c>
      <c r="BD1007" s="6">
        <v>1.1370336026918888</v>
      </c>
      <c r="BE1007" s="6">
        <v>1.8575857918903</v>
      </c>
      <c r="BF1007" s="6">
        <v>1.3572329688424292</v>
      </c>
      <c r="BG1007" s="6">
        <v>1.0409170856646128</v>
      </c>
      <c r="BH1007" s="6">
        <v>1.293670119986976</v>
      </c>
      <c r="BI1007" s="6">
        <v>1.2000046440882659</v>
      </c>
      <c r="BL1007" s="8">
        <f>IF(BL$1&lt;=cockpit!$C$15,1/(1+EXP(-(AP1007+T$14))),0)</f>
        <v>0.79121649694776675</v>
      </c>
      <c r="BM1007" s="8">
        <f>IF(BM$1&lt;=cockpit!$C$15,1/(1+EXP(-(AQ1007+U$14))),0)</f>
        <v>0.86695634670229971</v>
      </c>
      <c r="BN1007" s="8">
        <f>IF(BN$1&lt;=cockpit!$C$15,1/(1+EXP(-(AR1007+V$14))),0)</f>
        <v>0.83654231539323898</v>
      </c>
      <c r="BO1007" s="8">
        <f>IF(BO$1&lt;=cockpit!$C$15,1/(1+EXP(-(AS1007+W$14))),0)</f>
        <v>0.85680621525098555</v>
      </c>
      <c r="BP1007" s="8">
        <f>IF(BP$1&lt;=cockpit!$C$15,1/(1+EXP(-(AT1007+X$14))),0)</f>
        <v>0.87121584299876542</v>
      </c>
      <c r="BQ1007" s="8">
        <f>IF(BQ$1&lt;=cockpit!$C$15,1/(1+EXP(-(AU1007+Y$14))),0)</f>
        <v>0.88365645558291139</v>
      </c>
      <c r="BR1007" s="8">
        <f>IF(BR$1&lt;=cockpit!$C$15,1/(1+EXP(-(AV1007+Z$14))),0)</f>
        <v>0.88381548210133665</v>
      </c>
      <c r="BS1007" s="8">
        <f>IF(BS$1&lt;=cockpit!$C$15,1/(1+EXP(-(AW1007+AA$14))),0)</f>
        <v>0.87804817394635304</v>
      </c>
      <c r="BT1007" s="8">
        <f>IF(BT$1&lt;=cockpit!$C$15,1/(1+EXP(-(AX1007+AB$14))),0)</f>
        <v>0.75539127290346331</v>
      </c>
      <c r="BU1007" s="8">
        <f>IF(BU$1&lt;=cockpit!$C$15,1/(1+EXP(-(AY1007+AC$14))),0)</f>
        <v>0.77064969874673139</v>
      </c>
      <c r="BV1007" s="8">
        <f>IF(BV$1&lt;=cockpit!$C$15,1/(1+EXP(-(AZ1007+AD$14))),0)</f>
        <v>0.81675821082535927</v>
      </c>
      <c r="BW1007" s="8">
        <f>IF(BW$1&lt;=cockpit!$C$15,1/(1+EXP(-(BA1007+AE$14))),0)</f>
        <v>0.87040643369336135</v>
      </c>
      <c r="BX1007" s="8">
        <f>IF(BX$1&lt;=cockpit!$C$15,1/(1+EXP(-(BB1007+AF$14))),0)</f>
        <v>0.8822590467434086</v>
      </c>
      <c r="BY1007" s="8">
        <f>IF(BY$1&lt;=cockpit!$C$15,1/(1+EXP(-(BC1007+AG$14))),0)</f>
        <v>0.80178862485208591</v>
      </c>
      <c r="BZ1007" s="8">
        <f>IF(BZ$1&lt;=cockpit!$C$15,1/(1+EXP(-(BD1007+AH$14))),0)</f>
        <v>0.80869580832868726</v>
      </c>
      <c r="CA1007" s="8">
        <f>IF(CA$1&lt;=cockpit!$C$15,1/(1+EXP(-(BE1007+AI$14))),0)</f>
        <v>0.94420390333233406</v>
      </c>
      <c r="CB1007" s="8">
        <f>IF(CB$1&lt;=cockpit!$C$15,1/(1+EXP(-(BF1007+AJ$14))),0)</f>
        <v>0.85448717120624706</v>
      </c>
      <c r="CC1007" s="8">
        <f>IF(CC$1&lt;=cockpit!$C$15,1/(1+EXP(-(BG1007+AK$14))),0)</f>
        <v>0.77352917398392818</v>
      </c>
      <c r="CD1007" s="8">
        <f>IF(CD$1&lt;=cockpit!$C$15,1/(1+EXP(-(BH1007+AL$14))),0)</f>
        <v>0.90244445113584804</v>
      </c>
      <c r="CE1007" s="8">
        <f>IF(CE$1&lt;=cockpit!$C$15,1/(1+EXP(-(BI1007+AM$14))),0)</f>
        <v>0.85089740359362442</v>
      </c>
      <c r="CH1007" s="6">
        <v>5.6821003306282902</v>
      </c>
      <c r="CK1007" s="9">
        <f t="shared" si="346"/>
        <v>5.6821003306282902</v>
      </c>
      <c r="CM1007" s="9">
        <f t="shared" si="347"/>
        <v>0.46526086104322284</v>
      </c>
      <c r="CP1007">
        <f t="shared" si="348"/>
        <v>0.68210033062829023</v>
      </c>
      <c r="CV1007">
        <v>-5.3487441567117919E-2</v>
      </c>
      <c r="CW1007">
        <v>0.27977342876746736</v>
      </c>
      <c r="CX1007">
        <v>1.1545872248372871E-2</v>
      </c>
      <c r="CY1007">
        <v>0.18266803049858202</v>
      </c>
      <c r="CZ1007">
        <v>0.21834064223389324</v>
      </c>
      <c r="DA1007">
        <v>0.51429952879880458</v>
      </c>
      <c r="DB1007">
        <v>9.058042278935946E-3</v>
      </c>
      <c r="DC1007">
        <v>0.42882358135533571</v>
      </c>
      <c r="DD1007">
        <v>0.18570676212366291</v>
      </c>
      <c r="DE1007">
        <v>0.40312908442970108</v>
      </c>
      <c r="DF1007">
        <v>0.49686657890352726</v>
      </c>
      <c r="DG1007">
        <v>0.13574573348266125</v>
      </c>
      <c r="DH1007">
        <v>-7.0033601065837461E-2</v>
      </c>
      <c r="DI1007">
        <v>0.33926701585679708</v>
      </c>
      <c r="DJ1007">
        <v>9.3980084593758131E-2</v>
      </c>
      <c r="DK1007">
        <v>-0.12304580404894128</v>
      </c>
      <c r="DL1007">
        <v>0.45228022717635075</v>
      </c>
      <c r="DM1007">
        <v>0.4057610513986778</v>
      </c>
      <c r="DN1007">
        <v>0.27107482463178517</v>
      </c>
      <c r="DO1007">
        <v>-1.4446376745942721E-2</v>
      </c>
      <c r="DR1007">
        <f t="shared" si="349"/>
        <v>-2.0003043782028131E-2</v>
      </c>
      <c r="DS1007">
        <f t="shared" si="361"/>
        <v>6.9491996736370631E-2</v>
      </c>
      <c r="DT1007">
        <f t="shared" si="362"/>
        <v>3.4660356866601616E-3</v>
      </c>
      <c r="DU1007">
        <f t="shared" si="363"/>
        <v>4.856834395653397E-2</v>
      </c>
      <c r="DV1007">
        <f t="shared" si="364"/>
        <v>5.2616373142023248E-2</v>
      </c>
      <c r="DW1007">
        <f t="shared" si="365"/>
        <v>0.1127093941286284</v>
      </c>
      <c r="DX1007">
        <f t="shared" si="366"/>
        <v>1.9825354672094154E-3</v>
      </c>
      <c r="DY1007">
        <f t="shared" si="367"/>
        <v>9.8214067004525049E-2</v>
      </c>
      <c r="DZ1007">
        <f t="shared" si="368"/>
        <v>7.9739516957187423E-2</v>
      </c>
      <c r="EA1007">
        <f t="shared" si="350"/>
        <v>0.1637103349173093</v>
      </c>
      <c r="EB1007">
        <f t="shared" si="351"/>
        <v>0.16540987776264643</v>
      </c>
      <c r="EC1007">
        <f t="shared" si="352"/>
        <v>3.2903766732739322E-2</v>
      </c>
      <c r="ED1007">
        <f t="shared" si="353"/>
        <v>-1.5520774844509803E-2</v>
      </c>
      <c r="EE1007">
        <f t="shared" si="354"/>
        <v>0.12116412606689424</v>
      </c>
      <c r="EF1007">
        <f t="shared" si="355"/>
        <v>3.2518151470198035E-2</v>
      </c>
      <c r="EG1007">
        <f t="shared" si="356"/>
        <v>-1.3347884415552218E-2</v>
      </c>
      <c r="EH1007">
        <f t="shared" si="357"/>
        <v>0.12204857653097043</v>
      </c>
      <c r="EI1007">
        <f t="shared" si="358"/>
        <v>0.1629749881692226</v>
      </c>
      <c r="EJ1007">
        <f t="shared" si="359"/>
        <v>5.0309864422081366E-2</v>
      </c>
      <c r="EK1007">
        <f t="shared" si="360"/>
        <v>-3.986818721160826E-3</v>
      </c>
    </row>
    <row r="1008" spans="1:141" x14ac:dyDescent="0.3">
      <c r="A1008" s="6">
        <f>('Base original'!A1008-MIN('Base original'!A:A))/(MAX('Base original'!A:A)-MIN('Base original'!A:A))</f>
        <v>0.47787610619469029</v>
      </c>
      <c r="B1008" s="6">
        <f>('Base original'!B1008-MIN('Base original'!B:B))/(MAX('Base original'!B:B)-MIN('Base original'!B:B))</f>
        <v>0.13698630136986303</v>
      </c>
      <c r="C1008" s="6">
        <f>('Base original'!C1008-MIN('Base original'!C:C))/(MAX('Base original'!C:C)-MIN('Base original'!C:C))</f>
        <v>0.59</v>
      </c>
      <c r="D1008" s="6">
        <f>('Base original'!D1008-MIN('Base original'!D:D))/(MAX('Base original'!D:D)-MIN('Base original'!D:D))</f>
        <v>8.9041095890410982E-2</v>
      </c>
      <c r="E1008" s="6">
        <f>('Base original'!E1008-MIN('Base original'!E:E))/(MAX('Base original'!E:E)-MIN('Base original'!E:E))</f>
        <v>0.10851419031719534</v>
      </c>
      <c r="F1008" s="6">
        <f>('Base original'!F1008-MIN('Base original'!F:F))/(MAX('Base original'!F:F)-MIN('Base original'!F:F))</f>
        <v>2.9850746268656716E-2</v>
      </c>
      <c r="G1008" s="6">
        <f>('Base original'!G1008-MIN('Base original'!G:G))/(MAX('Base original'!G:G)-MIN('Base original'!G:G))</f>
        <v>3.1802120141342753E-2</v>
      </c>
      <c r="H1008" s="6">
        <f>('Base original'!H1008-MIN('Base original'!H:H))/(MAX('Base original'!H:H)-MIN('Base original'!H:H))</f>
        <v>0.68502202643171606</v>
      </c>
      <c r="I1008" s="6">
        <f>('Base original'!I1008-MIN('Base original'!I:I))/(MAX('Base original'!I:I)-MIN('Base original'!I:I))</f>
        <v>0.3622047244094489</v>
      </c>
      <c r="J1008" s="6">
        <f>('Base original'!J1008-MIN('Base original'!J:J))/(MAX('Base original'!J:J)-MIN('Base original'!J:J))</f>
        <v>0.26946107784431139</v>
      </c>
      <c r="K1008" s="6">
        <f>('Base original'!K1008-MIN('Base original'!K:K))/(MAX('Base original'!K:K)-MIN('Base original'!K:K))</f>
        <v>0.18461538461538451</v>
      </c>
      <c r="L1008" s="6">
        <f>'Base original'!L1008</f>
        <v>5</v>
      </c>
      <c r="M1008">
        <v>1414</v>
      </c>
      <c r="O1008">
        <v>0.16594303845441394</v>
      </c>
      <c r="P1008" t="str">
        <f>IF(O1008&lt;=cockpit!C$11,"treino","teste")</f>
        <v>treino</v>
      </c>
      <c r="AP1008" s="6">
        <v>1.1958994926404205</v>
      </c>
      <c r="AQ1008" s="6">
        <v>1.6204055606213297</v>
      </c>
      <c r="AR1008" s="6">
        <v>1.2376209126655113</v>
      </c>
      <c r="AS1008" s="6">
        <v>1.9201853673153622</v>
      </c>
      <c r="AT1008" s="6">
        <v>1.7164695683487139</v>
      </c>
      <c r="AU1008" s="6">
        <v>1.5573105801494327</v>
      </c>
      <c r="AV1008" s="6">
        <v>1.5786612492510617</v>
      </c>
      <c r="AW1008" s="6">
        <v>2.0547378094728885</v>
      </c>
      <c r="AX1008" s="6">
        <v>1.0590759536304006</v>
      </c>
      <c r="AY1008" s="6">
        <v>0.94954037132079594</v>
      </c>
      <c r="AZ1008" s="6">
        <v>1.0214851963238114</v>
      </c>
      <c r="BA1008" s="6">
        <v>1.7106472387918255</v>
      </c>
      <c r="BB1008" s="6">
        <v>1.3326721882834338</v>
      </c>
      <c r="BC1008" s="6">
        <v>1.2644639658875549</v>
      </c>
      <c r="BD1008" s="6">
        <v>1.2679156281342727</v>
      </c>
      <c r="BE1008" s="6">
        <v>1.89230723377607</v>
      </c>
      <c r="BF1008" s="6">
        <v>1.3365630831301172</v>
      </c>
      <c r="BG1008" s="6">
        <v>1.2412556562699006</v>
      </c>
      <c r="BH1008" s="6">
        <v>1.1656876710732516</v>
      </c>
      <c r="BI1008" s="6">
        <v>1.5044170710941744</v>
      </c>
      <c r="BL1008" s="8">
        <f>IF(BL$1&lt;=cockpit!$C$15,1/(1+EXP(-(AP1008+T$14))),0)</f>
        <v>0.79478901014264525</v>
      </c>
      <c r="BM1008" s="8">
        <f>IF(BM$1&lt;=cockpit!$C$15,1/(1+EXP(-(AQ1008+U$14))),0)</f>
        <v>0.85068178146529771</v>
      </c>
      <c r="BN1008" s="8">
        <f>IF(BN$1&lt;=cockpit!$C$15,1/(1+EXP(-(AR1008+V$14))),0)</f>
        <v>0.80052107251681548</v>
      </c>
      <c r="BO1008" s="8">
        <f>IF(BO$1&lt;=cockpit!$C$15,1/(1+EXP(-(AS1008+W$14))),0)</f>
        <v>0.87957885541612901</v>
      </c>
      <c r="BP1008" s="8">
        <f>IF(BP$1&lt;=cockpit!$C$15,1/(1+EXP(-(AT1008+X$14))),0)</f>
        <v>0.86104416006966056</v>
      </c>
      <c r="BQ1008" s="8">
        <f>IF(BQ$1&lt;=cockpit!$C$15,1/(1+EXP(-(AU1008+Y$14))),0)</f>
        <v>0.88133992852049581</v>
      </c>
      <c r="BR1008" s="8">
        <f>IF(BR$1&lt;=cockpit!$C$15,1/(1+EXP(-(AV1008+Z$14))),0)</f>
        <v>0.87816601339847511</v>
      </c>
      <c r="BS1008" s="8">
        <f>IF(BS$1&lt;=cockpit!$C$15,1/(1+EXP(-(AW1008+AA$14))),0)</f>
        <v>0.89692383532388831</v>
      </c>
      <c r="BT1008" s="8">
        <f>IF(BT$1&lt;=cockpit!$C$15,1/(1+EXP(-(AX1008+AB$14))),0)</f>
        <v>0.76006461958883265</v>
      </c>
      <c r="BU1008" s="8">
        <f>IF(BU$1&lt;=cockpit!$C$15,1/(1+EXP(-(AY1008+AC$14))),0)</f>
        <v>0.72911032224412575</v>
      </c>
      <c r="BV1008" s="8">
        <f>IF(BV$1&lt;=cockpit!$C$15,1/(1+EXP(-(AZ1008+AD$14))),0)</f>
        <v>0.80164440347189936</v>
      </c>
      <c r="BW1008" s="8">
        <f>IF(BW$1&lt;=cockpit!$C$15,1/(1+EXP(-(BA1008+AE$14))),0)</f>
        <v>0.89443966296490762</v>
      </c>
      <c r="BX1008" s="8">
        <f>IF(BX$1&lt;=cockpit!$C$15,1/(1+EXP(-(BB1008+AF$14))),0)</f>
        <v>0.88723734633036655</v>
      </c>
      <c r="BY1008" s="8">
        <f>IF(BY$1&lt;=cockpit!$C$15,1/(1+EXP(-(BC1008+AG$14))),0)</f>
        <v>0.77484385374531228</v>
      </c>
      <c r="BZ1008" s="8">
        <f>IF(BZ$1&lt;=cockpit!$C$15,1/(1+EXP(-(BD1008+AH$14))),0)</f>
        <v>0.82813118202369629</v>
      </c>
      <c r="CA1008" s="8">
        <f>IF(CA$1&lt;=cockpit!$C$15,1/(1+EXP(-(BE1008+AI$14))),0)</f>
        <v>0.94600516674819679</v>
      </c>
      <c r="CB1008" s="8">
        <f>IF(CB$1&lt;=cockpit!$C$15,1/(1+EXP(-(BF1008+AJ$14))),0)</f>
        <v>0.85189822389775371</v>
      </c>
      <c r="CC1008" s="8">
        <f>IF(CC$1&lt;=cockpit!$C$15,1/(1+EXP(-(BG1008+AK$14))),0)</f>
        <v>0.80669646927134686</v>
      </c>
      <c r="CD1008" s="8">
        <f>IF(CD$1&lt;=cockpit!$C$15,1/(1+EXP(-(BH1008+AL$14))),0)</f>
        <v>0.89058228945117301</v>
      </c>
      <c r="CE1008" s="8">
        <f>IF(CE$1&lt;=cockpit!$C$15,1/(1+EXP(-(BI1008+AM$14))),0)</f>
        <v>0.88554984579505136</v>
      </c>
      <c r="CH1008" s="6">
        <v>5.6589237565301822</v>
      </c>
      <c r="CK1008" s="9">
        <f t="shared" si="346"/>
        <v>5.6589237565301822</v>
      </c>
      <c r="CM1008" s="9">
        <f t="shared" si="347"/>
        <v>0.43418051691984683</v>
      </c>
      <c r="CP1008">
        <f t="shared" si="348"/>
        <v>0.6589237565301822</v>
      </c>
      <c r="CV1008">
        <v>-5.1670032020260388E-2</v>
      </c>
      <c r="CW1008">
        <v>0.27026721786072538</v>
      </c>
      <c r="CX1008">
        <v>1.1153563739380918E-2</v>
      </c>
      <c r="CY1008">
        <v>0.17646129088256951</v>
      </c>
      <c r="CZ1008">
        <v>0.21092180977459632</v>
      </c>
      <c r="DA1008">
        <v>0.49682453193602905</v>
      </c>
      <c r="DB1008">
        <v>8.7502658732740678E-3</v>
      </c>
      <c r="DC1008">
        <v>0.41425290742069126</v>
      </c>
      <c r="DD1008">
        <v>0.17939677173131949</v>
      </c>
      <c r="DE1008">
        <v>0.38943146448018229</v>
      </c>
      <c r="DF1008">
        <v>0.47998392313318944</v>
      </c>
      <c r="DG1008">
        <v>0.13113333130472213</v>
      </c>
      <c r="DH1008">
        <v>-6.765398201043453E-2</v>
      </c>
      <c r="DI1008">
        <v>0.32773931710197268</v>
      </c>
      <c r="DJ1008">
        <v>9.0786805985716132E-2</v>
      </c>
      <c r="DK1008">
        <v>-0.11886492322108012</v>
      </c>
      <c r="DL1008">
        <v>0.43691253751608267</v>
      </c>
      <c r="DM1008">
        <v>0.39197400182313308</v>
      </c>
      <c r="DN1008">
        <v>0.26186417705238402</v>
      </c>
      <c r="DO1008">
        <v>-1.3955514176219111E-2</v>
      </c>
      <c r="DR1008">
        <f t="shared" si="349"/>
        <v>-1.9030611678244873E-2</v>
      </c>
      <c r="DS1008">
        <f t="shared" si="361"/>
        <v>7.4685779923445023E-2</v>
      </c>
      <c r="DT1008">
        <f t="shared" si="362"/>
        <v>4.0059810129531599E-3</v>
      </c>
      <c r="DU1008">
        <f t="shared" si="363"/>
        <v>3.9940431587221825E-2</v>
      </c>
      <c r="DV1008">
        <f t="shared" si="364"/>
        <v>5.4545003157200442E-2</v>
      </c>
      <c r="DW1008">
        <f t="shared" si="365"/>
        <v>0.11091107392816968</v>
      </c>
      <c r="DX1008">
        <f t="shared" si="366"/>
        <v>2.0022748012849885E-3</v>
      </c>
      <c r="DY1008">
        <f t="shared" si="367"/>
        <v>8.0997890711439702E-2</v>
      </c>
      <c r="DZ1008">
        <f t="shared" si="368"/>
        <v>7.5759574960850506E-2</v>
      </c>
      <c r="EA1008">
        <f t="shared" si="350"/>
        <v>0.18240897283998836</v>
      </c>
      <c r="EB1008">
        <f t="shared" si="351"/>
        <v>0.17153005485383768</v>
      </c>
      <c r="EC1008">
        <f t="shared" si="352"/>
        <v>2.6223740586525851E-2</v>
      </c>
      <c r="ED1008">
        <f t="shared" si="353"/>
        <v>-1.4397436556072951E-2</v>
      </c>
      <c r="EE1008">
        <f t="shared" si="354"/>
        <v>0.13097020344043714</v>
      </c>
      <c r="EF1008">
        <f t="shared" si="355"/>
        <v>2.8525100535956974E-2</v>
      </c>
      <c r="EG1008">
        <f t="shared" si="356"/>
        <v>-1.2489639626009212E-2</v>
      </c>
      <c r="EH1008">
        <f t="shared" si="357"/>
        <v>0.11983174655997922</v>
      </c>
      <c r="EI1008">
        <f t="shared" si="358"/>
        <v>0.13689331651008038</v>
      </c>
      <c r="EJ1008">
        <f t="shared" si="359"/>
        <v>5.4170057889930498E-2</v>
      </c>
      <c r="EK1008">
        <f t="shared" si="360"/>
        <v>-3.0116204823797325E-3</v>
      </c>
    </row>
    <row r="1009" spans="1:141" x14ac:dyDescent="0.3">
      <c r="A1009" s="6">
        <f>('Base original'!A1009-MIN('Base original'!A:A))/(MAX('Base original'!A:A)-MIN('Base original'!A:A))</f>
        <v>0.14159292035398233</v>
      </c>
      <c r="B1009" s="6">
        <f>('Base original'!B1009-MIN('Base original'!B:B))/(MAX('Base original'!B:B)-MIN('Base original'!B:B))</f>
        <v>0.31506849315068491</v>
      </c>
      <c r="C1009" s="6">
        <f>('Base original'!C1009-MIN('Base original'!C:C))/(MAX('Base original'!C:C)-MIN('Base original'!C:C))</f>
        <v>0</v>
      </c>
      <c r="D1009" s="6">
        <f>('Base original'!D1009-MIN('Base original'!D:D))/(MAX('Base original'!D:D)-MIN('Base original'!D:D))</f>
        <v>4.7945205479452059E-2</v>
      </c>
      <c r="E1009" s="6">
        <f>('Base original'!E1009-MIN('Base original'!E:E))/(MAX('Base original'!E:E)-MIN('Base original'!E:E))</f>
        <v>8.8480801335559273E-2</v>
      </c>
      <c r="F1009" s="6">
        <f>('Base original'!F1009-MIN('Base original'!F:F))/(MAX('Base original'!F:F)-MIN('Base original'!F:F))</f>
        <v>0.1044776119402985</v>
      </c>
      <c r="G1009" s="6">
        <f>('Base original'!G1009-MIN('Base original'!G:G))/(MAX('Base original'!G:G)-MIN('Base original'!G:G))</f>
        <v>4.2402826855123678E-2</v>
      </c>
      <c r="H1009" s="6">
        <f>('Base original'!H1009-MIN('Base original'!H:H))/(MAX('Base original'!H:H)-MIN('Base original'!H:H))</f>
        <v>0.47944199706314627</v>
      </c>
      <c r="I1009" s="6">
        <f>('Base original'!I1009-MIN('Base original'!I:I))/(MAX('Base original'!I:I)-MIN('Base original'!I:I))</f>
        <v>0.64566929133858275</v>
      </c>
      <c r="J1009" s="6">
        <f>('Base original'!J1009-MIN('Base original'!J:J))/(MAX('Base original'!J:J)-MIN('Base original'!J:J))</f>
        <v>0.30538922155688625</v>
      </c>
      <c r="K1009" s="6">
        <f>('Base original'!K1009-MIN('Base original'!K:K))/(MAX('Base original'!K:K)-MIN('Base original'!K:K))</f>
        <v>0.15384615384615385</v>
      </c>
      <c r="L1009" s="6">
        <f>'Base original'!L1009</f>
        <v>5</v>
      </c>
      <c r="M1009">
        <v>1415</v>
      </c>
      <c r="O1009">
        <v>0.37019830885621297</v>
      </c>
      <c r="P1009" t="str">
        <f>IF(O1009&lt;=cockpit!C$11,"treino","teste")</f>
        <v>treino</v>
      </c>
      <c r="AP1009" s="6">
        <v>0.5682647231030481</v>
      </c>
      <c r="AQ1009" s="6">
        <v>1.0352603389967669</v>
      </c>
      <c r="AR1009" s="6">
        <v>1.0855300334058227</v>
      </c>
      <c r="AS1009" s="6">
        <v>1.4520581287877576</v>
      </c>
      <c r="AT1009" s="6">
        <v>1.5026620668379711</v>
      </c>
      <c r="AU1009" s="6">
        <v>1.3450237913214738</v>
      </c>
      <c r="AV1009" s="6">
        <v>1.2302634217301522</v>
      </c>
      <c r="AW1009" s="6">
        <v>1.5443502149640411</v>
      </c>
      <c r="AX1009" s="6">
        <v>0.64779981897603056</v>
      </c>
      <c r="AY1009" s="6">
        <v>0.78821210735632419</v>
      </c>
      <c r="AZ1009" s="6">
        <v>0.79540350386013836</v>
      </c>
      <c r="BA1009" s="6">
        <v>1.4143976359169215</v>
      </c>
      <c r="BB1009" s="6">
        <v>1.0776228588905692</v>
      </c>
      <c r="BC1009" s="6">
        <v>1.0196662507696155</v>
      </c>
      <c r="BD1009" s="6">
        <v>0.89683128198795348</v>
      </c>
      <c r="BE1009" s="6">
        <v>1.7721151032997287</v>
      </c>
      <c r="BF1009" s="6">
        <v>0.94983053298945175</v>
      </c>
      <c r="BG1009" s="6">
        <v>0.83947934026512883</v>
      </c>
      <c r="BH1009" s="6">
        <v>1.0352511380046323</v>
      </c>
      <c r="BI1009" s="6">
        <v>0.9808791371438218</v>
      </c>
      <c r="BL1009" s="8">
        <f>IF(BL$1&lt;=cockpit!$C$15,1/(1+EXP(-(AP1009+T$14))),0)</f>
        <v>0.67401549378582137</v>
      </c>
      <c r="BM1009" s="8">
        <f>IF(BM$1&lt;=cockpit!$C$15,1/(1+EXP(-(AQ1009+U$14))),0)</f>
        <v>0.76038896526176591</v>
      </c>
      <c r="BN1009" s="8">
        <f>IF(BN$1&lt;=cockpit!$C$15,1/(1+EXP(-(AR1009+V$14))),0)</f>
        <v>0.77512216899688557</v>
      </c>
      <c r="BO1009" s="8">
        <f>IF(BO$1&lt;=cockpit!$C$15,1/(1+EXP(-(AS1009+W$14))),0)</f>
        <v>0.82058572165506738</v>
      </c>
      <c r="BP1009" s="8">
        <f>IF(BP$1&lt;=cockpit!$C$15,1/(1+EXP(-(AT1009+X$14))),0)</f>
        <v>0.83343666799156946</v>
      </c>
      <c r="BQ1009" s="8">
        <f>IF(BQ$1&lt;=cockpit!$C$15,1/(1+EXP(-(AU1009+Y$14))),0)</f>
        <v>0.85728169160388346</v>
      </c>
      <c r="BR1009" s="8">
        <f>IF(BR$1&lt;=cockpit!$C$15,1/(1+EXP(-(AV1009+Z$14))),0)</f>
        <v>0.83572784436273706</v>
      </c>
      <c r="BS1009" s="8">
        <f>IF(BS$1&lt;=cockpit!$C$15,1/(1+EXP(-(AW1009+AA$14))),0)</f>
        <v>0.83931163096086847</v>
      </c>
      <c r="BT1009" s="8">
        <f>IF(BT$1&lt;=cockpit!$C$15,1/(1+EXP(-(AX1009+AB$14))),0)</f>
        <v>0.67738009325815751</v>
      </c>
      <c r="BU1009" s="8">
        <f>IF(BU$1&lt;=cockpit!$C$15,1/(1+EXP(-(AY1009+AC$14))),0)</f>
        <v>0.69609799395250338</v>
      </c>
      <c r="BV1009" s="8">
        <f>IF(BV$1&lt;=cockpit!$C$15,1/(1+EXP(-(AZ1009+AD$14))),0)</f>
        <v>0.7632393689905117</v>
      </c>
      <c r="BW1009" s="8">
        <f>IF(BW$1&lt;=cockpit!$C$15,1/(1+EXP(-(BA1009+AE$14))),0)</f>
        <v>0.86302735336686809</v>
      </c>
      <c r="BX1009" s="8">
        <f>IF(BX$1&lt;=cockpit!$C$15,1/(1+EXP(-(BB1009+AF$14))),0)</f>
        <v>0.85909311104729746</v>
      </c>
      <c r="BY1009" s="8">
        <f>IF(BY$1&lt;=cockpit!$C$15,1/(1+EXP(-(BC1009+AG$14))),0)</f>
        <v>0.72929915042808013</v>
      </c>
      <c r="BZ1009" s="8">
        <f>IF(BZ$1&lt;=cockpit!$C$15,1/(1+EXP(-(BD1009+AH$14))),0)</f>
        <v>0.76876587224872728</v>
      </c>
      <c r="CA1009" s="8">
        <f>IF(CA$1&lt;=cockpit!$C$15,1/(1+EXP(-(BE1009+AI$14))),0)</f>
        <v>0.93952631627674665</v>
      </c>
      <c r="CB1009" s="8">
        <f>IF(CB$1&lt;=cockpit!$C$15,1/(1+EXP(-(BF1009+AJ$14))),0)</f>
        <v>0.79622004076190322</v>
      </c>
      <c r="CC1009" s="8">
        <f>IF(CC$1&lt;=cockpit!$C$15,1/(1+EXP(-(BG1009+AK$14))),0)</f>
        <v>0.73631630087843536</v>
      </c>
      <c r="CD1009" s="8">
        <f>IF(CD$1&lt;=cockpit!$C$15,1/(1+EXP(-(BH1009+AL$14))),0)</f>
        <v>0.87720950144257315</v>
      </c>
      <c r="CE1009" s="8">
        <f>IF(CE$1&lt;=cockpit!$C$15,1/(1+EXP(-(BI1009+AM$14))),0)</f>
        <v>0.82091094249470509</v>
      </c>
      <c r="CH1009" s="6">
        <v>5.3656162628180848</v>
      </c>
      <c r="CK1009" s="9">
        <f t="shared" si="346"/>
        <v>5.3656162628180848</v>
      </c>
      <c r="CM1009" s="9">
        <f t="shared" si="347"/>
        <v>0.13367525163706284</v>
      </c>
      <c r="CP1009">
        <f t="shared" si="348"/>
        <v>0.36561626281808479</v>
      </c>
      <c r="CV1009">
        <v>-2.8670090916767626E-2</v>
      </c>
      <c r="CW1009">
        <v>0.14996285864213388</v>
      </c>
      <c r="CX1009">
        <v>6.1887650142857815E-3</v>
      </c>
      <c r="CY1009">
        <v>9.7912872415284999E-2</v>
      </c>
      <c r="CZ1009">
        <v>0.1170339406833673</v>
      </c>
      <c r="DA1009">
        <v>0.27567245351621306</v>
      </c>
      <c r="DB1009">
        <v>4.8552499064503643E-3</v>
      </c>
      <c r="DC1009">
        <v>0.22985603170575872</v>
      </c>
      <c r="DD1009">
        <v>9.9541679279292583E-2</v>
      </c>
      <c r="DE1009">
        <v>0.21608338636443761</v>
      </c>
      <c r="DF1009">
        <v>0.26632812438396464</v>
      </c>
      <c r="DG1009">
        <v>7.2761799900778301E-2</v>
      </c>
      <c r="DH1009">
        <v>-3.7539086764257525E-2</v>
      </c>
      <c r="DI1009">
        <v>0.18185233588840224</v>
      </c>
      <c r="DJ1009">
        <v>5.037477005303214E-2</v>
      </c>
      <c r="DK1009">
        <v>-6.5954442494378707E-2</v>
      </c>
      <c r="DL1009">
        <v>0.24242915445359173</v>
      </c>
      <c r="DM1009">
        <v>0.21749416111977535</v>
      </c>
      <c r="DN1009">
        <v>0.14530027310593777</v>
      </c>
      <c r="DO1009">
        <v>-7.7434800130480944E-3</v>
      </c>
      <c r="DR1009">
        <f t="shared" si="349"/>
        <v>-1.564535789586113E-2</v>
      </c>
      <c r="DS1009">
        <f t="shared" si="361"/>
        <v>6.3255626681258684E-2</v>
      </c>
      <c r="DT1009">
        <f t="shared" si="362"/>
        <v>2.4704660186301119E-3</v>
      </c>
      <c r="DU1009">
        <f t="shared" si="363"/>
        <v>3.1982169921211299E-2</v>
      </c>
      <c r="DV1009">
        <f t="shared" si="364"/>
        <v>3.5740213410896872E-2</v>
      </c>
      <c r="DW1009">
        <f t="shared" si="365"/>
        <v>7.3071973817930902E-2</v>
      </c>
      <c r="DX1009">
        <f t="shared" si="366"/>
        <v>1.4641441616431335E-3</v>
      </c>
      <c r="DY1009">
        <f t="shared" si="367"/>
        <v>6.7935326119599113E-2</v>
      </c>
      <c r="DZ1009">
        <f t="shared" si="368"/>
        <v>5.3867597821914769E-2</v>
      </c>
      <c r="EA1009">
        <f t="shared" si="350"/>
        <v>0.11137965918809405</v>
      </c>
      <c r="EB1009">
        <f t="shared" si="351"/>
        <v>0.11118284772006774</v>
      </c>
      <c r="EC1009">
        <f t="shared" si="352"/>
        <v>1.8567631672397972E-2</v>
      </c>
      <c r="ED1009">
        <f t="shared" si="353"/>
        <v>-9.8337026263812764E-3</v>
      </c>
      <c r="EE1009">
        <f t="shared" si="354"/>
        <v>8.5129215421771168E-2</v>
      </c>
      <c r="EF1009">
        <f t="shared" si="355"/>
        <v>2.0603232272819644E-2</v>
      </c>
      <c r="EG1009">
        <f t="shared" si="356"/>
        <v>-7.735816413999278E-3</v>
      </c>
      <c r="EH1009">
        <f t="shared" si="357"/>
        <v>8.8737227468406454E-2</v>
      </c>
      <c r="EI1009">
        <f t="shared" si="358"/>
        <v>9.9577158087676185E-2</v>
      </c>
      <c r="EJ1009">
        <f t="shared" si="359"/>
        <v>3.3492220132982087E-2</v>
      </c>
      <c r="EK1009">
        <f t="shared" si="360"/>
        <v>-2.5251892880078877E-3</v>
      </c>
    </row>
    <row r="1010" spans="1:141" x14ac:dyDescent="0.3">
      <c r="A1010" s="6">
        <f>('Base original'!A1010-MIN('Base original'!A:A))/(MAX('Base original'!A:A)-MIN('Base original'!A:A))</f>
        <v>0.47787610619469029</v>
      </c>
      <c r="B1010" s="6">
        <f>('Base original'!B1010-MIN('Base original'!B:B))/(MAX('Base original'!B:B)-MIN('Base original'!B:B))</f>
        <v>0.13698630136986303</v>
      </c>
      <c r="C1010" s="6">
        <f>('Base original'!C1010-MIN('Base original'!C:C))/(MAX('Base original'!C:C)-MIN('Base original'!C:C))</f>
        <v>0.59</v>
      </c>
      <c r="D1010" s="6">
        <f>('Base original'!D1010-MIN('Base original'!D:D))/(MAX('Base original'!D:D)-MIN('Base original'!D:D))</f>
        <v>8.9041095890410982E-2</v>
      </c>
      <c r="E1010" s="6">
        <f>('Base original'!E1010-MIN('Base original'!E:E))/(MAX('Base original'!E:E)-MIN('Base original'!E:E))</f>
        <v>0.10851419031719534</v>
      </c>
      <c r="F1010" s="6">
        <f>('Base original'!F1010-MIN('Base original'!F:F))/(MAX('Base original'!F:F)-MIN('Base original'!F:F))</f>
        <v>2.9850746268656716E-2</v>
      </c>
      <c r="G1010" s="6">
        <f>('Base original'!G1010-MIN('Base original'!G:G))/(MAX('Base original'!G:G)-MIN('Base original'!G:G))</f>
        <v>3.1802120141342753E-2</v>
      </c>
      <c r="H1010" s="6">
        <f>('Base original'!H1010-MIN('Base original'!H:H))/(MAX('Base original'!H:H)-MIN('Base original'!H:H))</f>
        <v>0.68502202643171606</v>
      </c>
      <c r="I1010" s="6">
        <f>('Base original'!I1010-MIN('Base original'!I:I))/(MAX('Base original'!I:I)-MIN('Base original'!I:I))</f>
        <v>0.3622047244094489</v>
      </c>
      <c r="J1010" s="6">
        <f>('Base original'!J1010-MIN('Base original'!J:J))/(MAX('Base original'!J:J)-MIN('Base original'!J:J))</f>
        <v>0.26946107784431139</v>
      </c>
      <c r="K1010" s="6">
        <f>('Base original'!K1010-MIN('Base original'!K:K))/(MAX('Base original'!K:K)-MIN('Base original'!K:K))</f>
        <v>0.18461538461538451</v>
      </c>
      <c r="L1010" s="6">
        <f>'Base original'!L1010</f>
        <v>5</v>
      </c>
      <c r="M1010">
        <v>1416</v>
      </c>
      <c r="O1010">
        <v>0.33547432375645803</v>
      </c>
      <c r="P1010" t="str">
        <f>IF(O1010&lt;=cockpit!C$11,"treino","teste")</f>
        <v>treino</v>
      </c>
      <c r="AP1010" s="6">
        <v>1.1958994926404205</v>
      </c>
      <c r="AQ1010" s="6">
        <v>1.6204055606213297</v>
      </c>
      <c r="AR1010" s="6">
        <v>1.2376209126655113</v>
      </c>
      <c r="AS1010" s="6">
        <v>1.9201853673153622</v>
      </c>
      <c r="AT1010" s="6">
        <v>1.7164695683487139</v>
      </c>
      <c r="AU1010" s="6">
        <v>1.5573105801494327</v>
      </c>
      <c r="AV1010" s="6">
        <v>1.5786612492510617</v>
      </c>
      <c r="AW1010" s="6">
        <v>2.0547378094728885</v>
      </c>
      <c r="AX1010" s="6">
        <v>1.0590759536304006</v>
      </c>
      <c r="AY1010" s="6">
        <v>0.94954037132079594</v>
      </c>
      <c r="AZ1010" s="6">
        <v>1.0214851963238114</v>
      </c>
      <c r="BA1010" s="6">
        <v>1.7106472387918255</v>
      </c>
      <c r="BB1010" s="6">
        <v>1.3326721882834338</v>
      </c>
      <c r="BC1010" s="6">
        <v>1.2644639658875549</v>
      </c>
      <c r="BD1010" s="6">
        <v>1.2679156281342727</v>
      </c>
      <c r="BE1010" s="6">
        <v>1.89230723377607</v>
      </c>
      <c r="BF1010" s="6">
        <v>1.3365630831301172</v>
      </c>
      <c r="BG1010" s="6">
        <v>1.2412556562699006</v>
      </c>
      <c r="BH1010" s="6">
        <v>1.1656876710732516</v>
      </c>
      <c r="BI1010" s="6">
        <v>1.5044170710941744</v>
      </c>
      <c r="BL1010" s="8">
        <f>IF(BL$1&lt;=cockpit!$C$15,1/(1+EXP(-(AP1010+T$14))),0)</f>
        <v>0.79478901014264525</v>
      </c>
      <c r="BM1010" s="8">
        <f>IF(BM$1&lt;=cockpit!$C$15,1/(1+EXP(-(AQ1010+U$14))),0)</f>
        <v>0.85068178146529771</v>
      </c>
      <c r="BN1010" s="8">
        <f>IF(BN$1&lt;=cockpit!$C$15,1/(1+EXP(-(AR1010+V$14))),0)</f>
        <v>0.80052107251681548</v>
      </c>
      <c r="BO1010" s="8">
        <f>IF(BO$1&lt;=cockpit!$C$15,1/(1+EXP(-(AS1010+W$14))),0)</f>
        <v>0.87957885541612901</v>
      </c>
      <c r="BP1010" s="8">
        <f>IF(BP$1&lt;=cockpit!$C$15,1/(1+EXP(-(AT1010+X$14))),0)</f>
        <v>0.86104416006966056</v>
      </c>
      <c r="BQ1010" s="8">
        <f>IF(BQ$1&lt;=cockpit!$C$15,1/(1+EXP(-(AU1010+Y$14))),0)</f>
        <v>0.88133992852049581</v>
      </c>
      <c r="BR1010" s="8">
        <f>IF(BR$1&lt;=cockpit!$C$15,1/(1+EXP(-(AV1010+Z$14))),0)</f>
        <v>0.87816601339847511</v>
      </c>
      <c r="BS1010" s="8">
        <f>IF(BS$1&lt;=cockpit!$C$15,1/(1+EXP(-(AW1010+AA$14))),0)</f>
        <v>0.89692383532388831</v>
      </c>
      <c r="BT1010" s="8">
        <f>IF(BT$1&lt;=cockpit!$C$15,1/(1+EXP(-(AX1010+AB$14))),0)</f>
        <v>0.76006461958883265</v>
      </c>
      <c r="BU1010" s="8">
        <f>IF(BU$1&lt;=cockpit!$C$15,1/(1+EXP(-(AY1010+AC$14))),0)</f>
        <v>0.72911032224412575</v>
      </c>
      <c r="BV1010" s="8">
        <f>IF(BV$1&lt;=cockpit!$C$15,1/(1+EXP(-(AZ1010+AD$14))),0)</f>
        <v>0.80164440347189936</v>
      </c>
      <c r="BW1010" s="8">
        <f>IF(BW$1&lt;=cockpit!$C$15,1/(1+EXP(-(BA1010+AE$14))),0)</f>
        <v>0.89443966296490762</v>
      </c>
      <c r="BX1010" s="8">
        <f>IF(BX$1&lt;=cockpit!$C$15,1/(1+EXP(-(BB1010+AF$14))),0)</f>
        <v>0.88723734633036655</v>
      </c>
      <c r="BY1010" s="8">
        <f>IF(BY$1&lt;=cockpit!$C$15,1/(1+EXP(-(BC1010+AG$14))),0)</f>
        <v>0.77484385374531228</v>
      </c>
      <c r="BZ1010" s="8">
        <f>IF(BZ$1&lt;=cockpit!$C$15,1/(1+EXP(-(BD1010+AH$14))),0)</f>
        <v>0.82813118202369629</v>
      </c>
      <c r="CA1010" s="8">
        <f>IF(CA$1&lt;=cockpit!$C$15,1/(1+EXP(-(BE1010+AI$14))),0)</f>
        <v>0.94600516674819679</v>
      </c>
      <c r="CB1010" s="8">
        <f>IF(CB$1&lt;=cockpit!$C$15,1/(1+EXP(-(BF1010+AJ$14))),0)</f>
        <v>0.85189822389775371</v>
      </c>
      <c r="CC1010" s="8">
        <f>IF(CC$1&lt;=cockpit!$C$15,1/(1+EXP(-(BG1010+AK$14))),0)</f>
        <v>0.80669646927134686</v>
      </c>
      <c r="CD1010" s="8">
        <f>IF(CD$1&lt;=cockpit!$C$15,1/(1+EXP(-(BH1010+AL$14))),0)</f>
        <v>0.89058228945117301</v>
      </c>
      <c r="CE1010" s="8">
        <f>IF(CE$1&lt;=cockpit!$C$15,1/(1+EXP(-(BI1010+AM$14))),0)</f>
        <v>0.88554984579505136</v>
      </c>
      <c r="CH1010" s="6">
        <v>5.6589237565301822</v>
      </c>
      <c r="CK1010" s="9">
        <f t="shared" si="346"/>
        <v>5.6589237565301822</v>
      </c>
      <c r="CM1010" s="9">
        <f t="shared" si="347"/>
        <v>0.43418051691984683</v>
      </c>
      <c r="CP1010">
        <f t="shared" si="348"/>
        <v>0.6589237565301822</v>
      </c>
      <c r="CV1010">
        <v>-5.1670032020260388E-2</v>
      </c>
      <c r="CW1010">
        <v>0.27026721786072538</v>
      </c>
      <c r="CX1010">
        <v>1.1153563739380918E-2</v>
      </c>
      <c r="CY1010">
        <v>0.17646129088256951</v>
      </c>
      <c r="CZ1010">
        <v>0.21092180977459632</v>
      </c>
      <c r="DA1010">
        <v>0.49682453193602905</v>
      </c>
      <c r="DB1010">
        <v>8.7502658732740678E-3</v>
      </c>
      <c r="DC1010">
        <v>0.41425290742069126</v>
      </c>
      <c r="DD1010">
        <v>0.17939677173131949</v>
      </c>
      <c r="DE1010">
        <v>0.38943146448018229</v>
      </c>
      <c r="DF1010">
        <v>0.47998392313318944</v>
      </c>
      <c r="DG1010">
        <v>0.13113333130472213</v>
      </c>
      <c r="DH1010">
        <v>-6.765398201043453E-2</v>
      </c>
      <c r="DI1010">
        <v>0.32773931710197268</v>
      </c>
      <c r="DJ1010">
        <v>9.0786805985716132E-2</v>
      </c>
      <c r="DK1010">
        <v>-0.11886492322108012</v>
      </c>
      <c r="DL1010">
        <v>0.43691253751608267</v>
      </c>
      <c r="DM1010">
        <v>0.39197400182313308</v>
      </c>
      <c r="DN1010">
        <v>0.26186417705238402</v>
      </c>
      <c r="DO1010">
        <v>-1.3955514176219111E-2</v>
      </c>
      <c r="DR1010">
        <f t="shared" si="349"/>
        <v>-1.9030611678244873E-2</v>
      </c>
      <c r="DS1010">
        <f t="shared" si="361"/>
        <v>7.4685779923445023E-2</v>
      </c>
      <c r="DT1010">
        <f t="shared" si="362"/>
        <v>4.0059810129531599E-3</v>
      </c>
      <c r="DU1010">
        <f t="shared" si="363"/>
        <v>3.9940431587221825E-2</v>
      </c>
      <c r="DV1010">
        <f t="shared" si="364"/>
        <v>5.4545003157200442E-2</v>
      </c>
      <c r="DW1010">
        <f t="shared" si="365"/>
        <v>0.11091107392816968</v>
      </c>
      <c r="DX1010">
        <f t="shared" si="366"/>
        <v>2.0022748012849885E-3</v>
      </c>
      <c r="DY1010">
        <f t="shared" si="367"/>
        <v>8.0997890711439702E-2</v>
      </c>
      <c r="DZ1010">
        <f t="shared" si="368"/>
        <v>7.5759574960850506E-2</v>
      </c>
      <c r="EA1010">
        <f t="shared" si="350"/>
        <v>0.18240897283998836</v>
      </c>
      <c r="EB1010">
        <f t="shared" si="351"/>
        <v>0.17153005485383768</v>
      </c>
      <c r="EC1010">
        <f t="shared" si="352"/>
        <v>2.6223740586525851E-2</v>
      </c>
      <c r="ED1010">
        <f t="shared" si="353"/>
        <v>-1.4397436556072951E-2</v>
      </c>
      <c r="EE1010">
        <f t="shared" si="354"/>
        <v>0.13097020344043714</v>
      </c>
      <c r="EF1010">
        <f t="shared" si="355"/>
        <v>2.8525100535956974E-2</v>
      </c>
      <c r="EG1010">
        <f t="shared" si="356"/>
        <v>-1.2489639626009212E-2</v>
      </c>
      <c r="EH1010">
        <f t="shared" si="357"/>
        <v>0.11983174655997922</v>
      </c>
      <c r="EI1010">
        <f t="shared" si="358"/>
        <v>0.13689331651008038</v>
      </c>
      <c r="EJ1010">
        <f t="shared" si="359"/>
        <v>5.4170057889930498E-2</v>
      </c>
      <c r="EK1010">
        <f t="shared" si="360"/>
        <v>-3.0116204823797325E-3</v>
      </c>
    </row>
    <row r="1011" spans="1:141" x14ac:dyDescent="0.3">
      <c r="A1011" s="6">
        <f>('Base original'!A1011-MIN('Base original'!A:A))/(MAX('Base original'!A:A)-MIN('Base original'!A:A))</f>
        <v>0.23893805309734514</v>
      </c>
      <c r="B1011" s="6">
        <f>('Base original'!B1011-MIN('Base original'!B:B))/(MAX('Base original'!B:B)-MIN('Base original'!B:B))</f>
        <v>0.15068493150684933</v>
      </c>
      <c r="C1011" s="6">
        <f>('Base original'!C1011-MIN('Base original'!C:C))/(MAX('Base original'!C:C)-MIN('Base original'!C:C))</f>
        <v>0.33</v>
      </c>
      <c r="D1011" s="6">
        <f>('Base original'!D1011-MIN('Base original'!D:D))/(MAX('Base original'!D:D)-MIN('Base original'!D:D))</f>
        <v>0.10958904109589042</v>
      </c>
      <c r="E1011" s="6">
        <f>('Base original'!E1011-MIN('Base original'!E:E))/(MAX('Base original'!E:E)-MIN('Base original'!E:E))</f>
        <v>8.6811352253756274E-2</v>
      </c>
      <c r="F1011" s="6">
        <f>('Base original'!F1011-MIN('Base original'!F:F))/(MAX('Base original'!F:F)-MIN('Base original'!F:F))</f>
        <v>0.29850746268656714</v>
      </c>
      <c r="G1011" s="6">
        <f>('Base original'!G1011-MIN('Base original'!G:G))/(MAX('Base original'!G:G)-MIN('Base original'!G:G))</f>
        <v>0.10954063604240283</v>
      </c>
      <c r="H1011" s="6">
        <f>('Base original'!H1011-MIN('Base original'!H:H))/(MAX('Base original'!H:H)-MIN('Base original'!H:H))</f>
        <v>0.37665198237885322</v>
      </c>
      <c r="I1011" s="6">
        <f>('Base original'!I1011-MIN('Base original'!I:I))/(MAX('Base original'!I:I)-MIN('Base original'!I:I))</f>
        <v>0.48031496062992135</v>
      </c>
      <c r="J1011" s="6">
        <f>('Base original'!J1011-MIN('Base original'!J:J))/(MAX('Base original'!J:J)-MIN('Base original'!J:J))</f>
        <v>0.26347305389221559</v>
      </c>
      <c r="K1011" s="6">
        <f>('Base original'!K1011-MIN('Base original'!K:K))/(MAX('Base original'!K:K)-MIN('Base original'!K:K))</f>
        <v>0.5692307692307691</v>
      </c>
      <c r="L1011" s="6">
        <f>'Base original'!L1011</f>
        <v>7</v>
      </c>
      <c r="M1011">
        <v>1417</v>
      </c>
      <c r="O1011">
        <v>0.15227783149839813</v>
      </c>
      <c r="P1011" t="str">
        <f>IF(O1011&lt;=cockpit!C$11,"treino","teste")</f>
        <v>treino</v>
      </c>
      <c r="AP1011" s="6">
        <v>0.94651286294625137</v>
      </c>
      <c r="AQ1011" s="6">
        <v>1.4546106821710012</v>
      </c>
      <c r="AR1011" s="6">
        <v>1.5903035004640098</v>
      </c>
      <c r="AS1011" s="6">
        <v>1.6907730568492461</v>
      </c>
      <c r="AT1011" s="6">
        <v>1.649265189906008</v>
      </c>
      <c r="AU1011" s="6">
        <v>1.5244224496483307</v>
      </c>
      <c r="AV1011" s="6">
        <v>1.5716624182424481</v>
      </c>
      <c r="AW1011" s="6">
        <v>1.7631289452991061</v>
      </c>
      <c r="AX1011" s="6">
        <v>1.015800861024265</v>
      </c>
      <c r="AY1011" s="6">
        <v>1.0255088666713588</v>
      </c>
      <c r="AZ1011" s="6">
        <v>1.0303198378667386</v>
      </c>
      <c r="BA1011" s="6">
        <v>1.6477410904239886</v>
      </c>
      <c r="BB1011" s="6">
        <v>1.1815789173078519</v>
      </c>
      <c r="BC1011" s="6">
        <v>1.3513444177109115</v>
      </c>
      <c r="BD1011" s="6">
        <v>1.187439251628549</v>
      </c>
      <c r="BE1011" s="6">
        <v>1.8281385130930679</v>
      </c>
      <c r="BF1011" s="6">
        <v>1.2219256951001567</v>
      </c>
      <c r="BG1011" s="6">
        <v>1.3333357591007888</v>
      </c>
      <c r="BH1011" s="6">
        <v>1.3142522425680569</v>
      </c>
      <c r="BI1011" s="6">
        <v>1.2758440623511358</v>
      </c>
      <c r="BL1011" s="8">
        <f>IF(BL$1&lt;=cockpit!$C$15,1/(1+EXP(-(AP1011+T$14))),0)</f>
        <v>0.75113062014824505</v>
      </c>
      <c r="BM1011" s="8">
        <f>IF(BM$1&lt;=cockpit!$C$15,1/(1+EXP(-(AQ1011+U$14))),0)</f>
        <v>0.82837634145284078</v>
      </c>
      <c r="BN1011" s="8">
        <f>IF(BN$1&lt;=cockpit!$C$15,1/(1+EXP(-(AR1011+V$14))),0)</f>
        <v>0.85097096289579377</v>
      </c>
      <c r="BO1011" s="8">
        <f>IF(BO$1&lt;=cockpit!$C$15,1/(1+EXP(-(AS1011+W$14))),0)</f>
        <v>0.85308885633712028</v>
      </c>
      <c r="BP1011" s="8">
        <f>IF(BP$1&lt;=cockpit!$C$15,1/(1+EXP(-(AT1011+X$14))),0)</f>
        <v>0.85280657556954631</v>
      </c>
      <c r="BQ1011" s="8">
        <f>IF(BQ$1&lt;=cockpit!$C$15,1/(1+EXP(-(AU1011+Y$14))),0)</f>
        <v>0.87785712663245496</v>
      </c>
      <c r="BR1011" s="8">
        <f>IF(BR$1&lt;=cockpit!$C$15,1/(1+EXP(-(AV1011+Z$14))),0)</f>
        <v>0.87741522113302473</v>
      </c>
      <c r="BS1011" s="8">
        <f>IF(BS$1&lt;=cockpit!$C$15,1/(1+EXP(-(AW1011+AA$14))),0)</f>
        <v>0.86667726611600204</v>
      </c>
      <c r="BT1011" s="8">
        <f>IF(BT$1&lt;=cockpit!$C$15,1/(1+EXP(-(AX1011+AB$14))),0)</f>
        <v>0.7520841274049509</v>
      </c>
      <c r="BU1011" s="8">
        <f>IF(BU$1&lt;=cockpit!$C$15,1/(1+EXP(-(AY1011+AC$14))),0)</f>
        <v>0.74385108863580474</v>
      </c>
      <c r="BV1011" s="8">
        <f>IF(BV$1&lt;=cockpit!$C$15,1/(1+EXP(-(AZ1011+AD$14))),0)</f>
        <v>0.8030454627761805</v>
      </c>
      <c r="BW1011" s="8">
        <f>IF(BW$1&lt;=cockpit!$C$15,1/(1+EXP(-(BA1011+AE$14))),0)</f>
        <v>0.88835116672763081</v>
      </c>
      <c r="BX1011" s="8">
        <f>IF(BX$1&lt;=cockpit!$C$15,1/(1+EXP(-(BB1011+AF$14))),0)</f>
        <v>0.87121383504923422</v>
      </c>
      <c r="BY1011" s="8">
        <f>IF(BY$1&lt;=cockpit!$C$15,1/(1+EXP(-(BC1011+AG$14))),0)</f>
        <v>0.78963851171210975</v>
      </c>
      <c r="BZ1011" s="8">
        <f>IF(BZ$1&lt;=cockpit!$C$15,1/(1+EXP(-(BD1011+AH$14))),0)</f>
        <v>0.81637282999253313</v>
      </c>
      <c r="CA1011" s="8">
        <f>IF(CA$1&lt;=cockpit!$C$15,1/(1+EXP(-(BE1011+AI$14))),0)</f>
        <v>0.94263208882573102</v>
      </c>
      <c r="CB1011" s="8">
        <f>IF(CB$1&lt;=cockpit!$C$15,1/(1+EXP(-(BF1011+AJ$14))),0)</f>
        <v>0.83684387541091509</v>
      </c>
      <c r="CC1011" s="8">
        <f>IF(CC$1&lt;=cockpit!$C$15,1/(1+EXP(-(BG1011+AK$14))),0)</f>
        <v>0.82065123946235297</v>
      </c>
      <c r="CD1011" s="8">
        <f>IF(CD$1&lt;=cockpit!$C$15,1/(1+EXP(-(BH1011+AL$14))),0)</f>
        <v>0.90424152073209185</v>
      </c>
      <c r="CE1011" s="8">
        <f>IF(CE$1&lt;=cockpit!$C$15,1/(1+EXP(-(BI1011+AM$14))),0)</f>
        <v>0.86026543692380308</v>
      </c>
      <c r="CH1011" s="6">
        <v>5.6412933599250197</v>
      </c>
      <c r="CK1011" s="9">
        <f t="shared" si="346"/>
        <v>5.6412933599250197</v>
      </c>
      <c r="CM1011" s="9">
        <f t="shared" si="347"/>
        <v>1.8460837337838421</v>
      </c>
      <c r="CP1011">
        <f t="shared" si="348"/>
        <v>-1.3587066400749803</v>
      </c>
      <c r="CV1011">
        <v>0.10654406508046263</v>
      </c>
      <c r="CW1011">
        <v>-0.5572934043775648</v>
      </c>
      <c r="CX1011">
        <v>-2.2998747522775385E-2</v>
      </c>
      <c r="CY1011">
        <v>-0.36386474954385339</v>
      </c>
      <c r="CZ1011">
        <v>-0.43492264565854821</v>
      </c>
      <c r="DA1011">
        <v>-1.0244565988154752</v>
      </c>
      <c r="DB1011">
        <v>-1.8043125971121957E-2</v>
      </c>
      <c r="DC1011">
        <v>-0.85419317546957785</v>
      </c>
      <c r="DD1011">
        <v>-0.3699177371338172</v>
      </c>
      <c r="DE1011">
        <v>-0.80301113960384418</v>
      </c>
      <c r="DF1011">
        <v>-0.98973111384614521</v>
      </c>
      <c r="DG1011">
        <v>-0.27039809418484223</v>
      </c>
      <c r="DH1011">
        <v>0.13950311196721915</v>
      </c>
      <c r="DI1011">
        <v>-0.67580138361530251</v>
      </c>
      <c r="DJ1011">
        <v>-0.18720320052437095</v>
      </c>
      <c r="DK1011">
        <v>0.24510052771953231</v>
      </c>
      <c r="DL1011">
        <v>-0.90091753404237562</v>
      </c>
      <c r="DM1011">
        <v>-0.80825387419380212</v>
      </c>
      <c r="DN1011">
        <v>-0.53996625957520328</v>
      </c>
      <c r="DO1011">
        <v>2.8776394217046097E-2</v>
      </c>
      <c r="DR1011">
        <f t="shared" si="349"/>
        <v>4.6432200977235626E-2</v>
      </c>
      <c r="DS1011">
        <f t="shared" si="361"/>
        <v>-0.17487456689843231</v>
      </c>
      <c r="DT1011">
        <f t="shared" si="362"/>
        <v>-6.3441681732248458E-3</v>
      </c>
      <c r="DU1011">
        <f t="shared" si="363"/>
        <v>-9.9058322258943385E-2</v>
      </c>
      <c r="DV1011">
        <f t="shared" si="364"/>
        <v>-0.11861251478034981</v>
      </c>
      <c r="DW1011">
        <f t="shared" si="365"/>
        <v>-0.23497639862487354</v>
      </c>
      <c r="DX1011">
        <f t="shared" si="366"/>
        <v>-4.1524906551243515E-3</v>
      </c>
      <c r="DY1011">
        <f t="shared" si="367"/>
        <v>-0.21258349668249862</v>
      </c>
      <c r="DZ1011">
        <f t="shared" si="368"/>
        <v>-0.16068096968584911</v>
      </c>
      <c r="EA1011">
        <f t="shared" si="350"/>
        <v>-0.3586934789222268</v>
      </c>
      <c r="EB1011">
        <f t="shared" si="351"/>
        <v>-0.35147131855836966</v>
      </c>
      <c r="EC1011">
        <f t="shared" si="352"/>
        <v>-5.7008626309505636E-2</v>
      </c>
      <c r="ED1011">
        <f t="shared" si="353"/>
        <v>3.3618360221767313E-2</v>
      </c>
      <c r="EE1011">
        <f t="shared" si="354"/>
        <v>-0.25441963676195412</v>
      </c>
      <c r="EF1011">
        <f t="shared" si="355"/>
        <v>-6.2438894826820857E-2</v>
      </c>
      <c r="EG1011">
        <f t="shared" si="356"/>
        <v>2.7315165839509978E-2</v>
      </c>
      <c r="EH1011">
        <f t="shared" si="357"/>
        <v>-0.26999807328186731</v>
      </c>
      <c r="EI1011">
        <f t="shared" si="358"/>
        <v>-0.26392038481274721</v>
      </c>
      <c r="EJ1011">
        <f t="shared" si="359"/>
        <v>-9.846137450499752E-2</v>
      </c>
      <c r="EK1011">
        <f t="shared" si="360"/>
        <v>7.4802331204256037E-3</v>
      </c>
    </row>
    <row r="1012" spans="1:141" x14ac:dyDescent="0.3">
      <c r="A1012" s="6">
        <f>('Base original'!A1012-MIN('Base original'!A:A))/(MAX('Base original'!A:A)-MIN('Base original'!A:A))</f>
        <v>0.2831858407079646</v>
      </c>
      <c r="B1012" s="6">
        <f>('Base original'!B1012-MIN('Base original'!B:B))/(MAX('Base original'!B:B)-MIN('Base original'!B:B))</f>
        <v>0.28082191780821919</v>
      </c>
      <c r="C1012" s="6">
        <f>('Base original'!C1012-MIN('Base original'!C:C))/(MAX('Base original'!C:C)-MIN('Base original'!C:C))</f>
        <v>0.01</v>
      </c>
      <c r="D1012" s="6">
        <f>('Base original'!D1012-MIN('Base original'!D:D))/(MAX('Base original'!D:D)-MIN('Base original'!D:D))</f>
        <v>4.7945205479452059E-2</v>
      </c>
      <c r="E1012" s="6">
        <f>('Base original'!E1012-MIN('Base original'!E:E))/(MAX('Base original'!E:E)-MIN('Base original'!E:E))</f>
        <v>0.10851419031719534</v>
      </c>
      <c r="F1012" s="6">
        <f>('Base original'!F1012-MIN('Base original'!F:F))/(MAX('Base original'!F:F)-MIN('Base original'!F:F))</f>
        <v>2.9850746268656716E-2</v>
      </c>
      <c r="G1012" s="6">
        <f>('Base original'!G1012-MIN('Base original'!G:G))/(MAX('Base original'!G:G)-MIN('Base original'!G:G))</f>
        <v>4.5936395759717315E-2</v>
      </c>
      <c r="H1012" s="6">
        <f>('Base original'!H1012-MIN('Base original'!H:H))/(MAX('Base original'!H:H)-MIN('Base original'!H:H))</f>
        <v>0.36196769456681371</v>
      </c>
      <c r="I1012" s="6">
        <f>('Base original'!I1012-MIN('Base original'!I:I))/(MAX('Base original'!I:I)-MIN('Base original'!I:I))</f>
        <v>0.33070866141732291</v>
      </c>
      <c r="J1012" s="6">
        <f>('Base original'!J1012-MIN('Base original'!J:J))/(MAX('Base original'!J:J)-MIN('Base original'!J:J))</f>
        <v>7.7844311377245512E-2</v>
      </c>
      <c r="K1012" s="6">
        <f>('Base original'!K1012-MIN('Base original'!K:K))/(MAX('Base original'!K:K)-MIN('Base original'!K:K))</f>
        <v>0.21538461538461545</v>
      </c>
      <c r="L1012" s="6">
        <f>'Base original'!L1012</f>
        <v>5</v>
      </c>
      <c r="M1012">
        <v>1418</v>
      </c>
      <c r="O1012">
        <v>3.0988949123909704E-2</v>
      </c>
      <c r="P1012" t="str">
        <f>IF(O1012&lt;=cockpit!C$11,"treino","teste")</f>
        <v>treino</v>
      </c>
      <c r="AP1012" s="6">
        <v>0.4194175735083866</v>
      </c>
      <c r="AQ1012" s="6">
        <v>0.94811759957443109</v>
      </c>
      <c r="AR1012" s="6">
        <v>0.85615736157479594</v>
      </c>
      <c r="AS1012" s="6">
        <v>1.0250832749259751</v>
      </c>
      <c r="AT1012" s="6">
        <v>1.0716293146403935</v>
      </c>
      <c r="AU1012" s="6">
        <v>1.0194854811737144</v>
      </c>
      <c r="AV1012" s="6">
        <v>0.99701342156507289</v>
      </c>
      <c r="AW1012" s="6">
        <v>1.1080973988170222</v>
      </c>
      <c r="AX1012" s="6">
        <v>0.56286663136732251</v>
      </c>
      <c r="AY1012" s="6">
        <v>0.65361282269801824</v>
      </c>
      <c r="AZ1012" s="6">
        <v>0.67968157236421067</v>
      </c>
      <c r="BA1012" s="6">
        <v>0.90281086377723219</v>
      </c>
      <c r="BB1012" s="6">
        <v>0.8477923904995287</v>
      </c>
      <c r="BC1012" s="6">
        <v>0.82743132936286945</v>
      </c>
      <c r="BD1012" s="6">
        <v>0.69283368112639021</v>
      </c>
      <c r="BE1012" s="6">
        <v>1.3378347598544063</v>
      </c>
      <c r="BF1012" s="6">
        <v>0.84846930508067431</v>
      </c>
      <c r="BG1012" s="6">
        <v>0.54178561729684072</v>
      </c>
      <c r="BH1012" s="6">
        <v>0.68564438195294897</v>
      </c>
      <c r="BI1012" s="6">
        <v>0.73972547282906642</v>
      </c>
      <c r="BL1012" s="8">
        <f>IF(BL$1&lt;=cockpit!$C$15,1/(1+EXP(-(AP1012+T$14))),0)</f>
        <v>0.64050487030244063</v>
      </c>
      <c r="BM1012" s="8">
        <f>IF(BM$1&lt;=cockpit!$C$15,1/(1+EXP(-(AQ1012+U$14))),0)</f>
        <v>0.7441536454243225</v>
      </c>
      <c r="BN1012" s="8">
        <f>IF(BN$1&lt;=cockpit!$C$15,1/(1+EXP(-(AR1012+V$14))),0)</f>
        <v>0.73264633016816849</v>
      </c>
      <c r="BO1012" s="8">
        <f>IF(BO$1&lt;=cockpit!$C$15,1/(1+EXP(-(AS1012+W$14))),0)</f>
        <v>0.74901126958807784</v>
      </c>
      <c r="BP1012" s="8">
        <f>IF(BP$1&lt;=cockpit!$C$15,1/(1+EXP(-(AT1012+X$14))),0)</f>
        <v>0.76479482094662821</v>
      </c>
      <c r="BQ1012" s="8">
        <f>IF(BQ$1&lt;=cockpit!$C$15,1/(1+EXP(-(AU1012+Y$14))),0)</f>
        <v>0.81265509209393116</v>
      </c>
      <c r="BR1012" s="8">
        <f>IF(BR$1&lt;=cockpit!$C$15,1/(1+EXP(-(AV1012+Z$14))),0)</f>
        <v>0.80115494698282663</v>
      </c>
      <c r="BS1012" s="8">
        <f>IF(BS$1&lt;=cockpit!$C$15,1/(1+EXP(-(AW1012+AA$14))),0)</f>
        <v>0.77151091168275121</v>
      </c>
      <c r="BT1012" s="8">
        <f>IF(BT$1&lt;=cockpit!$C$15,1/(1+EXP(-(AX1012+AB$14))),0)</f>
        <v>0.65854669482333106</v>
      </c>
      <c r="BU1012" s="8">
        <f>IF(BU$1&lt;=cockpit!$C$15,1/(1+EXP(-(AY1012+AC$14))),0)</f>
        <v>0.66689744451770527</v>
      </c>
      <c r="BV1012" s="8">
        <f>IF(BV$1&lt;=cockpit!$C$15,1/(1+EXP(-(AZ1012+AD$14))),0)</f>
        <v>0.74169559126669971</v>
      </c>
      <c r="BW1012" s="8">
        <f>IF(BW$1&lt;=cockpit!$C$15,1/(1+EXP(-(BA1012+AE$14))),0)</f>
        <v>0.79068814515669961</v>
      </c>
      <c r="BX1012" s="8">
        <f>IF(BX$1&lt;=cockpit!$C$15,1/(1+EXP(-(BB1012+AF$14))),0)</f>
        <v>0.82891364205149054</v>
      </c>
      <c r="BY1012" s="8">
        <f>IF(BY$1&lt;=cockpit!$C$15,1/(1+EXP(-(BC1012+AG$14))),0)</f>
        <v>0.68972516739821654</v>
      </c>
      <c r="BZ1012" s="8">
        <f>IF(BZ$1&lt;=cockpit!$C$15,1/(1+EXP(-(BD1012+AH$14))),0)</f>
        <v>0.73053883802614483</v>
      </c>
      <c r="CA1012" s="8">
        <f>IF(CA$1&lt;=cockpit!$C$15,1/(1+EXP(-(BE1012+AI$14))),0)</f>
        <v>0.9096104029511648</v>
      </c>
      <c r="CB1012" s="8">
        <f>IF(CB$1&lt;=cockpit!$C$15,1/(1+EXP(-(BF1012+AJ$14))),0)</f>
        <v>0.77927967074922222</v>
      </c>
      <c r="CC1012" s="8">
        <f>IF(CC$1&lt;=cockpit!$C$15,1/(1+EXP(-(BG1012+AK$14))),0)</f>
        <v>0.67463315832939486</v>
      </c>
      <c r="CD1012" s="8">
        <f>IF(CD$1&lt;=cockpit!$C$15,1/(1+EXP(-(BH1012+AL$14))),0)</f>
        <v>0.83433391209897745</v>
      </c>
      <c r="CE1012" s="8">
        <f>IF(CE$1&lt;=cockpit!$C$15,1/(1+EXP(-(BI1012+AM$14))),0)</f>
        <v>0.78268420949661366</v>
      </c>
      <c r="CH1012" s="6">
        <v>5.1099074826804349</v>
      </c>
      <c r="CK1012" s="9">
        <f t="shared" si="346"/>
        <v>5.1099074826804349</v>
      </c>
      <c r="CM1012" s="9">
        <f t="shared" si="347"/>
        <v>1.2079654749150105E-2</v>
      </c>
      <c r="CP1012">
        <f t="shared" si="348"/>
        <v>0.10990748268043493</v>
      </c>
      <c r="CV1012">
        <v>-8.6184829323332525E-3</v>
      </c>
      <c r="CW1012">
        <v>4.5080161811947642E-2</v>
      </c>
      <c r="CX1012">
        <v>1.8603975063311963E-3</v>
      </c>
      <c r="CY1012">
        <v>2.9433475541346385E-2</v>
      </c>
      <c r="CZ1012">
        <v>3.5181437799117483E-2</v>
      </c>
      <c r="DA1012">
        <v>8.2869578001735195E-2</v>
      </c>
      <c r="DB1012">
        <v>1.4595310692399031E-3</v>
      </c>
      <c r="DC1012">
        <v>6.9096756334014423E-2</v>
      </c>
      <c r="DD1012">
        <v>2.9923109292361336E-2</v>
      </c>
      <c r="DE1012">
        <v>6.4956577317775793E-2</v>
      </c>
      <c r="DF1012">
        <v>8.0060590008840915E-2</v>
      </c>
      <c r="DG1012">
        <v>2.1872840668389702E-2</v>
      </c>
      <c r="DH1012">
        <v>-1.1284581535244278E-2</v>
      </c>
      <c r="DI1012">
        <v>5.4666420752174961E-2</v>
      </c>
      <c r="DJ1012">
        <v>1.5143101470541759E-2</v>
      </c>
      <c r="DK1012">
        <v>-1.982648881719851E-2</v>
      </c>
      <c r="DL1012">
        <v>7.287634824821218E-2</v>
      </c>
      <c r="DM1012">
        <v>6.5380668688310425E-2</v>
      </c>
      <c r="DN1012">
        <v>4.3678547356628697E-2</v>
      </c>
      <c r="DO1012">
        <v>-2.3277585872700421E-3</v>
      </c>
      <c r="DR1012">
        <f t="shared" si="349"/>
        <v>-5.0827805698614491E-3</v>
      </c>
      <c r="DS1012">
        <f t="shared" si="361"/>
        <v>2.0116361874447677E-2</v>
      </c>
      <c r="DT1012">
        <f t="shared" si="362"/>
        <v>8.6179073669883917E-4</v>
      </c>
      <c r="DU1012">
        <f t="shared" si="363"/>
        <v>1.2920769434126079E-2</v>
      </c>
      <c r="DV1012">
        <f t="shared" si="364"/>
        <v>1.4603423678024106E-2</v>
      </c>
      <c r="DW1012">
        <f t="shared" si="365"/>
        <v>2.8141820979108868E-2</v>
      </c>
      <c r="DX1012">
        <f t="shared" si="366"/>
        <v>5.2273214844655803E-4</v>
      </c>
      <c r="DY1012">
        <f t="shared" si="367"/>
        <v>2.7968357157329544E-2</v>
      </c>
      <c r="DZ1012">
        <f t="shared" si="368"/>
        <v>1.6945943064851532E-2</v>
      </c>
      <c r="EA1012">
        <f t="shared" si="350"/>
        <v>3.6066996553514252E-2</v>
      </c>
      <c r="EB1012">
        <f t="shared" si="351"/>
        <v>3.6018270688327851E-2</v>
      </c>
      <c r="EC1012">
        <f t="shared" si="352"/>
        <v>8.1982087802971917E-3</v>
      </c>
      <c r="ED1012">
        <f t="shared" si="353"/>
        <v>-3.5309700952944174E-3</v>
      </c>
      <c r="EE1012">
        <f t="shared" si="354"/>
        <v>2.8660466981158747E-2</v>
      </c>
      <c r="EF1012">
        <f t="shared" si="355"/>
        <v>7.0614251689418775E-3</v>
      </c>
      <c r="EG1012">
        <f t="shared" si="356"/>
        <v>-3.4222287198838993E-3</v>
      </c>
      <c r="EH1012">
        <f t="shared" si="357"/>
        <v>2.8620232306260408E-2</v>
      </c>
      <c r="EI1012">
        <f t="shared" si="358"/>
        <v>3.562397159626992E-2</v>
      </c>
      <c r="EJ1012">
        <f t="shared" si="359"/>
        <v>1.327333936262768E-2</v>
      </c>
      <c r="EK1012">
        <f t="shared" si="360"/>
        <v>-9.0178631225842736E-4</v>
      </c>
    </row>
    <row r="1013" spans="1:141" x14ac:dyDescent="0.3">
      <c r="A1013" s="6">
        <f>('Base original'!A1013-MIN('Base original'!A:A))/(MAX('Base original'!A:A)-MIN('Base original'!A:A))</f>
        <v>0.27433628318584075</v>
      </c>
      <c r="B1013" s="6">
        <f>('Base original'!B1013-MIN('Base original'!B:B))/(MAX('Base original'!B:B)-MIN('Base original'!B:B))</f>
        <v>0.35616438356164387</v>
      </c>
      <c r="C1013" s="6">
        <f>('Base original'!C1013-MIN('Base original'!C:C))/(MAX('Base original'!C:C)-MIN('Base original'!C:C))</f>
        <v>0.21</v>
      </c>
      <c r="D1013" s="6">
        <f>('Base original'!D1013-MIN('Base original'!D:D))/(MAX('Base original'!D:D)-MIN('Base original'!D:D))</f>
        <v>8.9041095890410982E-2</v>
      </c>
      <c r="E1013" s="6">
        <f>('Base original'!E1013-MIN('Base original'!E:E))/(MAX('Base original'!E:E)-MIN('Base original'!E:E))</f>
        <v>0.10851419031719534</v>
      </c>
      <c r="F1013" s="6">
        <f>('Base original'!F1013-MIN('Base original'!F:F))/(MAX('Base original'!F:F)-MIN('Base original'!F:F))</f>
        <v>0.46268656716417911</v>
      </c>
      <c r="G1013" s="6">
        <f>('Base original'!G1013-MIN('Base original'!G:G))/(MAX('Base original'!G:G)-MIN('Base original'!G:G))</f>
        <v>0.44876325088339225</v>
      </c>
      <c r="H1013" s="6">
        <f>('Base original'!H1013-MIN('Base original'!H:H))/(MAX('Base original'!H:H)-MIN('Base original'!H:H))</f>
        <v>0.40602055800294046</v>
      </c>
      <c r="I1013" s="6">
        <f>('Base original'!I1013-MIN('Base original'!I:I))/(MAX('Base original'!I:I)-MIN('Base original'!I:I))</f>
        <v>0.41732283464566927</v>
      </c>
      <c r="J1013" s="6">
        <f>('Base original'!J1013-MIN('Base original'!J:J))/(MAX('Base original'!J:J)-MIN('Base original'!J:J))</f>
        <v>7.1856287425149698E-2</v>
      </c>
      <c r="K1013" s="6">
        <f>('Base original'!K1013-MIN('Base original'!K:K))/(MAX('Base original'!K:K)-MIN('Base original'!K:K))</f>
        <v>0.23076923076923078</v>
      </c>
      <c r="L1013" s="6">
        <f>'Base original'!L1013</f>
        <v>5</v>
      </c>
      <c r="M1013">
        <v>1419</v>
      </c>
      <c r="O1013">
        <v>9.3800181555056428E-2</v>
      </c>
      <c r="P1013" t="str">
        <f>IF(O1013&lt;=cockpit!C$11,"treino","teste")</f>
        <v>treino</v>
      </c>
      <c r="AP1013" s="6">
        <v>1.0113044826088393</v>
      </c>
      <c r="AQ1013" s="6">
        <v>1.696163462123812</v>
      </c>
      <c r="AR1013" s="6">
        <v>1.6668620494946433</v>
      </c>
      <c r="AS1013" s="6">
        <v>1.7993897411161748</v>
      </c>
      <c r="AT1013" s="6">
        <v>1.9379861679178165</v>
      </c>
      <c r="AU1013" s="6">
        <v>1.5390792331665684</v>
      </c>
      <c r="AV1013" s="6">
        <v>1.5489482977577418</v>
      </c>
      <c r="AW1013" s="6">
        <v>1.8449927621095041</v>
      </c>
      <c r="AX1013" s="6">
        <v>1.0226112567561791</v>
      </c>
      <c r="AY1013" s="6">
        <v>1.4656776797489641</v>
      </c>
      <c r="AZ1013" s="6">
        <v>1.3081297680618915</v>
      </c>
      <c r="BA1013" s="6">
        <v>1.5906596809855551</v>
      </c>
      <c r="BB1013" s="6">
        <v>1.2131251654945796</v>
      </c>
      <c r="BC1013" s="6">
        <v>1.3598170499711146</v>
      </c>
      <c r="BD1013" s="6">
        <v>1.1677999706933235</v>
      </c>
      <c r="BE1013" s="6">
        <v>1.708152218437333</v>
      </c>
      <c r="BF1013" s="6">
        <v>1.3633033560351309</v>
      </c>
      <c r="BG1013" s="6">
        <v>1.1973417646268167</v>
      </c>
      <c r="BH1013" s="6">
        <v>1.477698539617319</v>
      </c>
      <c r="BI1013" s="6">
        <v>1.183109397440345</v>
      </c>
      <c r="BL1013" s="8">
        <f>IF(BL$1&lt;=cockpit!$C$15,1/(1+EXP(-(AP1013+T$14))),0)</f>
        <v>0.76304432144824708</v>
      </c>
      <c r="BM1013" s="8">
        <f>IF(BM$1&lt;=cockpit!$C$15,1/(1+EXP(-(AQ1013+U$14))),0)</f>
        <v>0.86005132288363761</v>
      </c>
      <c r="BN1013" s="8">
        <f>IF(BN$1&lt;=cockpit!$C$15,1/(1+EXP(-(AR1013+V$14))),0)</f>
        <v>0.86042152048358278</v>
      </c>
      <c r="BO1013" s="8">
        <f>IF(BO$1&lt;=cockpit!$C$15,1/(1+EXP(-(AS1013+W$14))),0)</f>
        <v>0.86618641336242552</v>
      </c>
      <c r="BP1013" s="8">
        <f>IF(BP$1&lt;=cockpit!$C$15,1/(1+EXP(-(AT1013+X$14))),0)</f>
        <v>0.88549275787765436</v>
      </c>
      <c r="BQ1013" s="8">
        <f>IF(BQ$1&lt;=cockpit!$C$15,1/(1+EXP(-(AU1013+Y$14))),0)</f>
        <v>0.87942000202110626</v>
      </c>
      <c r="BR1013" s="8">
        <f>IF(BR$1&lt;=cockpit!$C$15,1/(1+EXP(-(AV1013+Z$14))),0)</f>
        <v>0.87495112350378323</v>
      </c>
      <c r="BS1013" s="8">
        <f>IF(BS$1&lt;=cockpit!$C$15,1/(1+EXP(-(AW1013+AA$14))),0)</f>
        <v>0.87585580548766528</v>
      </c>
      <c r="BT1013" s="8">
        <f>IF(BT$1&lt;=cockpit!$C$15,1/(1+EXP(-(AX1013+AB$14))),0)</f>
        <v>0.75335176897960043</v>
      </c>
      <c r="BU1013" s="8">
        <f>IF(BU$1&lt;=cockpit!$C$15,1/(1+EXP(-(AY1013+AC$14))),0)</f>
        <v>0.81850489859667308</v>
      </c>
      <c r="BV1013" s="8">
        <f>IF(BV$1&lt;=cockpit!$C$15,1/(1+EXP(-(AZ1013+AD$14))),0)</f>
        <v>0.84333418487103984</v>
      </c>
      <c r="BW1013" s="8">
        <f>IF(BW$1&lt;=cockpit!$C$15,1/(1+EXP(-(BA1013+AE$14))),0)</f>
        <v>0.88256289949093969</v>
      </c>
      <c r="BX1013" s="8">
        <f>IF(BX$1&lt;=cockpit!$C$15,1/(1+EXP(-(BB1013+AF$14))),0)</f>
        <v>0.87471207726721911</v>
      </c>
      <c r="BY1013" s="8">
        <f>IF(BY$1&lt;=cockpit!$C$15,1/(1+EXP(-(BC1013+AG$14))),0)</f>
        <v>0.791042443049354</v>
      </c>
      <c r="BZ1013" s="8">
        <f>IF(BZ$1&lt;=cockpit!$C$15,1/(1+EXP(-(BD1013+AH$14))),0)</f>
        <v>0.8134104289274301</v>
      </c>
      <c r="CA1013" s="8">
        <f>IF(CA$1&lt;=cockpit!$C$15,1/(1+EXP(-(BE1013+AI$14))),0)</f>
        <v>0.93578834899093644</v>
      </c>
      <c r="CB1013" s="8">
        <f>IF(CB$1&lt;=cockpit!$C$15,1/(1+EXP(-(BF1013+AJ$14))),0)</f>
        <v>0.85524033311858882</v>
      </c>
      <c r="CC1013" s="8">
        <f>IF(CC$1&lt;=cockpit!$C$15,1/(1+EXP(-(BG1013+AK$14))),0)</f>
        <v>0.79975630007488363</v>
      </c>
      <c r="CD1013" s="8">
        <f>IF(CD$1&lt;=cockpit!$C$15,1/(1+EXP(-(BH1013+AL$14))),0)</f>
        <v>0.91748935105478036</v>
      </c>
      <c r="CE1013" s="8">
        <f>IF(CE$1&lt;=cockpit!$C$15,1/(1+EXP(-(BI1013+AM$14))),0)</f>
        <v>0.84874115452358201</v>
      </c>
      <c r="CH1013" s="6">
        <v>5.7535025480873383</v>
      </c>
      <c r="CK1013" s="9">
        <f t="shared" si="346"/>
        <v>5.7535025480873383</v>
      </c>
      <c r="CM1013" s="9">
        <f t="shared" si="347"/>
        <v>0.5677660899741116</v>
      </c>
      <c r="CP1013">
        <f t="shared" si="348"/>
        <v>0.7535025480873383</v>
      </c>
      <c r="CV1013">
        <v>-5.9086503409802621E-2</v>
      </c>
      <c r="CW1013">
        <v>0.30906009277145291</v>
      </c>
      <c r="CX1013">
        <v>1.2754493391062162E-2</v>
      </c>
      <c r="CY1013">
        <v>0.2017897078395999</v>
      </c>
      <c r="CZ1013">
        <v>0.24119652621004165</v>
      </c>
      <c r="DA1013">
        <v>0.56813636942979073</v>
      </c>
      <c r="DB1013">
        <v>1.0006237545104626E-2</v>
      </c>
      <c r="DC1013">
        <v>0.47371280546595596</v>
      </c>
      <c r="DD1013">
        <v>0.20514653369004768</v>
      </c>
      <c r="DE1013">
        <v>0.44532861030297388</v>
      </c>
      <c r="DF1013">
        <v>0.54887853949343679</v>
      </c>
      <c r="DG1013">
        <v>0.14995558787803892</v>
      </c>
      <c r="DH1013">
        <v>-7.736471378958748E-2</v>
      </c>
      <c r="DI1013">
        <v>0.37478146461916018</v>
      </c>
      <c r="DJ1013">
        <v>0.1038179136280913</v>
      </c>
      <c r="DK1013">
        <v>-0.13592623067185944</v>
      </c>
      <c r="DL1013">
        <v>0.49962489141881972</v>
      </c>
      <c r="DM1013">
        <v>0.448236091400042</v>
      </c>
      <c r="DN1013">
        <v>0.29945091933064516</v>
      </c>
      <c r="DO1013">
        <v>-1.5958622507440897E-2</v>
      </c>
      <c r="DR1013">
        <f t="shared" si="349"/>
        <v>-2.4684176402263312E-2</v>
      </c>
      <c r="DS1013">
        <f t="shared" si="361"/>
        <v>8.0451964952703459E-2</v>
      </c>
      <c r="DT1013">
        <f t="shared" si="362"/>
        <v>3.3120206108384147E-3</v>
      </c>
      <c r="DU1013">
        <f t="shared" si="363"/>
        <v>5.0391147266830097E-2</v>
      </c>
      <c r="DV1013">
        <f t="shared" si="364"/>
        <v>5.2074951269790067E-2</v>
      </c>
      <c r="DW1013">
        <f t="shared" si="365"/>
        <v>0.12875132540858741</v>
      </c>
      <c r="DX1013">
        <f t="shared" si="366"/>
        <v>2.3460677729350322E-3</v>
      </c>
      <c r="DY1013">
        <f t="shared" si="367"/>
        <v>0.11031663130002167</v>
      </c>
      <c r="DZ1013">
        <f t="shared" si="368"/>
        <v>8.8717898118507041E-2</v>
      </c>
      <c r="EA1013">
        <f t="shared" si="350"/>
        <v>0.14698058802518779</v>
      </c>
      <c r="EB1013">
        <f t="shared" si="351"/>
        <v>0.15850923522243118</v>
      </c>
      <c r="EC1013">
        <f t="shared" si="352"/>
        <v>3.3152590513222766E-2</v>
      </c>
      <c r="ED1013">
        <f t="shared" si="353"/>
        <v>-1.8171329735614909E-2</v>
      </c>
      <c r="EE1013">
        <f t="shared" si="354"/>
        <v>0.14026265771415133</v>
      </c>
      <c r="EF1013">
        <f t="shared" si="355"/>
        <v>3.5128189930270302E-2</v>
      </c>
      <c r="EG1013">
        <f t="shared" si="356"/>
        <v>-1.6895653021697484E-2</v>
      </c>
      <c r="EH1013">
        <f t="shared" si="357"/>
        <v>0.13418124565288178</v>
      </c>
      <c r="EI1013">
        <f t="shared" si="358"/>
        <v>0.16153974244648278</v>
      </c>
      <c r="EJ1013">
        <f t="shared" si="359"/>
        <v>4.7377115350764429E-2</v>
      </c>
      <c r="EK1013">
        <f t="shared" si="360"/>
        <v>-4.4626445038951929E-3</v>
      </c>
    </row>
    <row r="1014" spans="1:141" x14ac:dyDescent="0.3">
      <c r="A1014" s="6">
        <f>('Base original'!A1014-MIN('Base original'!A:A))/(MAX('Base original'!A:A)-MIN('Base original'!A:A))</f>
        <v>0.2831858407079646</v>
      </c>
      <c r="B1014" s="6">
        <f>('Base original'!B1014-MIN('Base original'!B:B))/(MAX('Base original'!B:B)-MIN('Base original'!B:B))</f>
        <v>0.28082191780821919</v>
      </c>
      <c r="C1014" s="6">
        <f>('Base original'!C1014-MIN('Base original'!C:C))/(MAX('Base original'!C:C)-MIN('Base original'!C:C))</f>
        <v>0.01</v>
      </c>
      <c r="D1014" s="6">
        <f>('Base original'!D1014-MIN('Base original'!D:D))/(MAX('Base original'!D:D)-MIN('Base original'!D:D))</f>
        <v>4.7945205479452059E-2</v>
      </c>
      <c r="E1014" s="6">
        <f>('Base original'!E1014-MIN('Base original'!E:E))/(MAX('Base original'!E:E)-MIN('Base original'!E:E))</f>
        <v>0.10851419031719534</v>
      </c>
      <c r="F1014" s="6">
        <f>('Base original'!F1014-MIN('Base original'!F:F))/(MAX('Base original'!F:F)-MIN('Base original'!F:F))</f>
        <v>2.9850746268656716E-2</v>
      </c>
      <c r="G1014" s="6">
        <f>('Base original'!G1014-MIN('Base original'!G:G))/(MAX('Base original'!G:G)-MIN('Base original'!G:G))</f>
        <v>4.5936395759717315E-2</v>
      </c>
      <c r="H1014" s="6">
        <f>('Base original'!H1014-MIN('Base original'!H:H))/(MAX('Base original'!H:H)-MIN('Base original'!H:H))</f>
        <v>0.36196769456681371</v>
      </c>
      <c r="I1014" s="6">
        <f>('Base original'!I1014-MIN('Base original'!I:I))/(MAX('Base original'!I:I)-MIN('Base original'!I:I))</f>
        <v>0.33070866141732291</v>
      </c>
      <c r="J1014" s="6">
        <f>('Base original'!J1014-MIN('Base original'!J:J))/(MAX('Base original'!J:J)-MIN('Base original'!J:J))</f>
        <v>7.7844311377245512E-2</v>
      </c>
      <c r="K1014" s="6">
        <f>('Base original'!K1014-MIN('Base original'!K:K))/(MAX('Base original'!K:K)-MIN('Base original'!K:K))</f>
        <v>0.21538461538461545</v>
      </c>
      <c r="L1014" s="6">
        <f>'Base original'!L1014</f>
        <v>5</v>
      </c>
      <c r="M1014">
        <v>1420</v>
      </c>
      <c r="O1014">
        <v>0.77920301719886931</v>
      </c>
      <c r="P1014" t="str">
        <f>IF(O1014&lt;=cockpit!C$11,"treino","teste")</f>
        <v>treino</v>
      </c>
      <c r="AP1014" s="6">
        <v>0.4194175735083866</v>
      </c>
      <c r="AQ1014" s="6">
        <v>0.94811759957443109</v>
      </c>
      <c r="AR1014" s="6">
        <v>0.85615736157479594</v>
      </c>
      <c r="AS1014" s="6">
        <v>1.0250832749259751</v>
      </c>
      <c r="AT1014" s="6">
        <v>1.0716293146403935</v>
      </c>
      <c r="AU1014" s="6">
        <v>1.0194854811737144</v>
      </c>
      <c r="AV1014" s="6">
        <v>0.99701342156507289</v>
      </c>
      <c r="AW1014" s="6">
        <v>1.1080973988170222</v>
      </c>
      <c r="AX1014" s="6">
        <v>0.56286663136732251</v>
      </c>
      <c r="AY1014" s="6">
        <v>0.65361282269801824</v>
      </c>
      <c r="AZ1014" s="6">
        <v>0.67968157236421067</v>
      </c>
      <c r="BA1014" s="6">
        <v>0.90281086377723219</v>
      </c>
      <c r="BB1014" s="6">
        <v>0.8477923904995287</v>
      </c>
      <c r="BC1014" s="6">
        <v>0.82743132936286945</v>
      </c>
      <c r="BD1014" s="6">
        <v>0.69283368112639021</v>
      </c>
      <c r="BE1014" s="6">
        <v>1.3378347598544063</v>
      </c>
      <c r="BF1014" s="6">
        <v>0.84846930508067431</v>
      </c>
      <c r="BG1014" s="6">
        <v>0.54178561729684072</v>
      </c>
      <c r="BH1014" s="6">
        <v>0.68564438195294897</v>
      </c>
      <c r="BI1014" s="6">
        <v>0.73972547282906642</v>
      </c>
      <c r="BL1014" s="8">
        <f>IF(BL$1&lt;=cockpit!$C$15,1/(1+EXP(-(AP1014+T$14))),0)</f>
        <v>0.64050487030244063</v>
      </c>
      <c r="BM1014" s="8">
        <f>IF(BM$1&lt;=cockpit!$C$15,1/(1+EXP(-(AQ1014+U$14))),0)</f>
        <v>0.7441536454243225</v>
      </c>
      <c r="BN1014" s="8">
        <f>IF(BN$1&lt;=cockpit!$C$15,1/(1+EXP(-(AR1014+V$14))),0)</f>
        <v>0.73264633016816849</v>
      </c>
      <c r="BO1014" s="8">
        <f>IF(BO$1&lt;=cockpit!$C$15,1/(1+EXP(-(AS1014+W$14))),0)</f>
        <v>0.74901126958807784</v>
      </c>
      <c r="BP1014" s="8">
        <f>IF(BP$1&lt;=cockpit!$C$15,1/(1+EXP(-(AT1014+X$14))),0)</f>
        <v>0.76479482094662821</v>
      </c>
      <c r="BQ1014" s="8">
        <f>IF(BQ$1&lt;=cockpit!$C$15,1/(1+EXP(-(AU1014+Y$14))),0)</f>
        <v>0.81265509209393116</v>
      </c>
      <c r="BR1014" s="8">
        <f>IF(BR$1&lt;=cockpit!$C$15,1/(1+EXP(-(AV1014+Z$14))),0)</f>
        <v>0.80115494698282663</v>
      </c>
      <c r="BS1014" s="8">
        <f>IF(BS$1&lt;=cockpit!$C$15,1/(1+EXP(-(AW1014+AA$14))),0)</f>
        <v>0.77151091168275121</v>
      </c>
      <c r="BT1014" s="8">
        <f>IF(BT$1&lt;=cockpit!$C$15,1/(1+EXP(-(AX1014+AB$14))),0)</f>
        <v>0.65854669482333106</v>
      </c>
      <c r="BU1014" s="8">
        <f>IF(BU$1&lt;=cockpit!$C$15,1/(1+EXP(-(AY1014+AC$14))),0)</f>
        <v>0.66689744451770527</v>
      </c>
      <c r="BV1014" s="8">
        <f>IF(BV$1&lt;=cockpit!$C$15,1/(1+EXP(-(AZ1014+AD$14))),0)</f>
        <v>0.74169559126669971</v>
      </c>
      <c r="BW1014" s="8">
        <f>IF(BW$1&lt;=cockpit!$C$15,1/(1+EXP(-(BA1014+AE$14))),0)</f>
        <v>0.79068814515669961</v>
      </c>
      <c r="BX1014" s="8">
        <f>IF(BX$1&lt;=cockpit!$C$15,1/(1+EXP(-(BB1014+AF$14))),0)</f>
        <v>0.82891364205149054</v>
      </c>
      <c r="BY1014" s="8">
        <f>IF(BY$1&lt;=cockpit!$C$15,1/(1+EXP(-(BC1014+AG$14))),0)</f>
        <v>0.68972516739821654</v>
      </c>
      <c r="BZ1014" s="8">
        <f>IF(BZ$1&lt;=cockpit!$C$15,1/(1+EXP(-(BD1014+AH$14))),0)</f>
        <v>0.73053883802614483</v>
      </c>
      <c r="CA1014" s="8">
        <f>IF(CA$1&lt;=cockpit!$C$15,1/(1+EXP(-(BE1014+AI$14))),0)</f>
        <v>0.9096104029511648</v>
      </c>
      <c r="CB1014" s="8">
        <f>IF(CB$1&lt;=cockpit!$C$15,1/(1+EXP(-(BF1014+AJ$14))),0)</f>
        <v>0.77927967074922222</v>
      </c>
      <c r="CC1014" s="8">
        <f>IF(CC$1&lt;=cockpit!$C$15,1/(1+EXP(-(BG1014+AK$14))),0)</f>
        <v>0.67463315832939486</v>
      </c>
      <c r="CD1014" s="8">
        <f>IF(CD$1&lt;=cockpit!$C$15,1/(1+EXP(-(BH1014+AL$14))),0)</f>
        <v>0.83433391209897745</v>
      </c>
      <c r="CE1014" s="8">
        <f>IF(CE$1&lt;=cockpit!$C$15,1/(1+EXP(-(BI1014+AM$14))),0)</f>
        <v>0.78268420949661366</v>
      </c>
      <c r="CH1014" s="6">
        <v>5.1099074826804349</v>
      </c>
      <c r="CK1014" s="9">
        <f t="shared" si="346"/>
        <v>5.1099074826804349</v>
      </c>
      <c r="CM1014" s="9">
        <f t="shared" si="347"/>
        <v>1.2079654749150105E-2</v>
      </c>
      <c r="CP1014">
        <f t="shared" si="348"/>
        <v>0.10990748268043493</v>
      </c>
      <c r="CV1014">
        <v>-8.6184829323332525E-3</v>
      </c>
      <c r="CW1014">
        <v>4.5080161811947642E-2</v>
      </c>
      <c r="CX1014">
        <v>1.8603975063311963E-3</v>
      </c>
      <c r="CY1014">
        <v>2.9433475541346385E-2</v>
      </c>
      <c r="CZ1014">
        <v>3.5181437799117483E-2</v>
      </c>
      <c r="DA1014">
        <v>8.2869578001735195E-2</v>
      </c>
      <c r="DB1014">
        <v>1.4595310692399031E-3</v>
      </c>
      <c r="DC1014">
        <v>6.9096756334014423E-2</v>
      </c>
      <c r="DD1014">
        <v>2.9923109292361336E-2</v>
      </c>
      <c r="DE1014">
        <v>6.4956577317775793E-2</v>
      </c>
      <c r="DF1014">
        <v>8.0060590008840915E-2</v>
      </c>
      <c r="DG1014">
        <v>2.1872840668389702E-2</v>
      </c>
      <c r="DH1014">
        <v>-1.1284581535244278E-2</v>
      </c>
      <c r="DI1014">
        <v>5.4666420752174961E-2</v>
      </c>
      <c r="DJ1014">
        <v>1.5143101470541759E-2</v>
      </c>
      <c r="DK1014">
        <v>-1.982648881719851E-2</v>
      </c>
      <c r="DL1014">
        <v>7.287634824821218E-2</v>
      </c>
      <c r="DM1014">
        <v>6.5380668688310425E-2</v>
      </c>
      <c r="DN1014">
        <v>4.3678547356628697E-2</v>
      </c>
      <c r="DO1014">
        <v>-2.3277585872700421E-3</v>
      </c>
      <c r="DR1014">
        <f t="shared" si="349"/>
        <v>-5.0827805698614491E-3</v>
      </c>
      <c r="DS1014">
        <f t="shared" si="361"/>
        <v>2.0116361874447677E-2</v>
      </c>
      <c r="DT1014">
        <f t="shared" si="362"/>
        <v>8.6179073669883917E-4</v>
      </c>
      <c r="DU1014">
        <f t="shared" si="363"/>
        <v>1.2920769434126079E-2</v>
      </c>
      <c r="DV1014">
        <f t="shared" si="364"/>
        <v>1.4603423678024106E-2</v>
      </c>
      <c r="DW1014">
        <f t="shared" si="365"/>
        <v>2.8141820979108868E-2</v>
      </c>
      <c r="DX1014">
        <f t="shared" si="366"/>
        <v>5.2273214844655803E-4</v>
      </c>
      <c r="DY1014">
        <f t="shared" si="367"/>
        <v>2.7968357157329544E-2</v>
      </c>
      <c r="DZ1014">
        <f t="shared" si="368"/>
        <v>1.6945943064851532E-2</v>
      </c>
      <c r="EA1014">
        <f t="shared" si="350"/>
        <v>3.6066996553514252E-2</v>
      </c>
      <c r="EB1014">
        <f t="shared" si="351"/>
        <v>3.6018270688327851E-2</v>
      </c>
      <c r="EC1014">
        <f t="shared" si="352"/>
        <v>8.1982087802971917E-3</v>
      </c>
      <c r="ED1014">
        <f t="shared" si="353"/>
        <v>-3.5309700952944174E-3</v>
      </c>
      <c r="EE1014">
        <f t="shared" si="354"/>
        <v>2.8660466981158747E-2</v>
      </c>
      <c r="EF1014">
        <f t="shared" si="355"/>
        <v>7.0614251689418775E-3</v>
      </c>
      <c r="EG1014">
        <f t="shared" si="356"/>
        <v>-3.4222287198838993E-3</v>
      </c>
      <c r="EH1014">
        <f t="shared" si="357"/>
        <v>2.8620232306260408E-2</v>
      </c>
      <c r="EI1014">
        <f t="shared" si="358"/>
        <v>3.562397159626992E-2</v>
      </c>
      <c r="EJ1014">
        <f t="shared" si="359"/>
        <v>1.327333936262768E-2</v>
      </c>
      <c r="EK1014">
        <f t="shared" si="360"/>
        <v>-9.0178631225842736E-4</v>
      </c>
    </row>
    <row r="1015" spans="1:141" x14ac:dyDescent="0.3">
      <c r="A1015" s="6">
        <f>('Base original'!A1015-MIN('Base original'!A:A))/(MAX('Base original'!A:A)-MIN('Base original'!A:A))</f>
        <v>0.25663716814159293</v>
      </c>
      <c r="B1015" s="6">
        <f>('Base original'!B1015-MIN('Base original'!B:B))/(MAX('Base original'!B:B)-MIN('Base original'!B:B))</f>
        <v>0.19178082191780824</v>
      </c>
      <c r="C1015" s="6">
        <f>('Base original'!C1015-MIN('Base original'!C:C))/(MAX('Base original'!C:C)-MIN('Base original'!C:C))</f>
        <v>0.18</v>
      </c>
      <c r="D1015" s="6">
        <f>('Base original'!D1015-MIN('Base original'!D:D))/(MAX('Base original'!D:D)-MIN('Base original'!D:D))</f>
        <v>4.7945205479452059E-2</v>
      </c>
      <c r="E1015" s="6">
        <f>('Base original'!E1015-MIN('Base original'!E:E))/(MAX('Base original'!E:E)-MIN('Base original'!E:E))</f>
        <v>0.11185308848080135</v>
      </c>
      <c r="F1015" s="6">
        <f>('Base original'!F1015-MIN('Base original'!F:F))/(MAX('Base original'!F:F)-MIN('Base original'!F:F))</f>
        <v>0.34328358208955223</v>
      </c>
      <c r="G1015" s="6">
        <f>('Base original'!G1015-MIN('Base original'!G:G))/(MAX('Base original'!G:G)-MIN('Base original'!G:G))</f>
        <v>0.18374558303886926</v>
      </c>
      <c r="H1015" s="6">
        <f>('Base original'!H1015-MIN('Base original'!H:H))/(MAX('Base original'!H:H)-MIN('Base original'!H:H))</f>
        <v>0.47209985315712649</v>
      </c>
      <c r="I1015" s="6">
        <f>('Base original'!I1015-MIN('Base original'!I:I))/(MAX('Base original'!I:I)-MIN('Base original'!I:I))</f>
        <v>0.47244094488188965</v>
      </c>
      <c r="J1015" s="6">
        <f>('Base original'!J1015-MIN('Base original'!J:J))/(MAX('Base original'!J:J)-MIN('Base original'!J:J))</f>
        <v>0.1497005988023952</v>
      </c>
      <c r="K1015" s="6">
        <f>('Base original'!K1015-MIN('Base original'!K:K))/(MAX('Base original'!K:K)-MIN('Base original'!K:K))</f>
        <v>0.15384615384615385</v>
      </c>
      <c r="L1015" s="6">
        <f>'Base original'!L1015</f>
        <v>5</v>
      </c>
      <c r="M1015">
        <v>1421</v>
      </c>
      <c r="O1015">
        <v>0.11763895209058939</v>
      </c>
      <c r="P1015" t="str">
        <f>IF(O1015&lt;=cockpit!C$11,"treino","teste")</f>
        <v>treino</v>
      </c>
      <c r="AP1015" s="6">
        <v>0.77220003674471782</v>
      </c>
      <c r="AQ1015" s="6">
        <v>1.2767571651751672</v>
      </c>
      <c r="AR1015" s="6">
        <v>1.3081263701848374</v>
      </c>
      <c r="AS1015" s="6">
        <v>1.5682438596518971</v>
      </c>
      <c r="AT1015" s="6">
        <v>1.5608444054352002</v>
      </c>
      <c r="AU1015" s="6">
        <v>1.3639855595851753</v>
      </c>
      <c r="AV1015" s="6">
        <v>1.3293832065421696</v>
      </c>
      <c r="AW1015" s="6">
        <v>1.682937046218933</v>
      </c>
      <c r="AX1015" s="6">
        <v>0.8195922300199362</v>
      </c>
      <c r="AY1015" s="6">
        <v>1.0771721111235819</v>
      </c>
      <c r="AZ1015" s="6">
        <v>0.93942251564129375</v>
      </c>
      <c r="BA1015" s="6">
        <v>1.5118273527120547</v>
      </c>
      <c r="BB1015" s="6">
        <v>1.058979514091777</v>
      </c>
      <c r="BC1015" s="6">
        <v>1.0513036006082073</v>
      </c>
      <c r="BD1015" s="6">
        <v>1.0136087114914987</v>
      </c>
      <c r="BE1015" s="6">
        <v>1.559809300988801</v>
      </c>
      <c r="BF1015" s="6">
        <v>1.1428722331145487</v>
      </c>
      <c r="BG1015" s="6">
        <v>1.047636950604548</v>
      </c>
      <c r="BH1015" s="6">
        <v>1.1990022066250337</v>
      </c>
      <c r="BI1015" s="6">
        <v>1.079004904160473</v>
      </c>
      <c r="BL1015" s="8">
        <f>IF(BL$1&lt;=cockpit!$C$15,1/(1+EXP(-(AP1015+T$14))),0)</f>
        <v>0.71714396668863334</v>
      </c>
      <c r="BM1015" s="8">
        <f>IF(BM$1&lt;=cockpit!$C$15,1/(1+EXP(-(AQ1015+U$14))),0)</f>
        <v>0.80159768908650109</v>
      </c>
      <c r="BN1015" s="8">
        <f>IF(BN$1&lt;=cockpit!$C$15,1/(1+EXP(-(AR1015+V$14))),0)</f>
        <v>0.81154180705963963</v>
      </c>
      <c r="BO1015" s="8">
        <f>IF(BO$1&lt;=cockpit!$C$15,1/(1+EXP(-(AS1015+W$14))),0)</f>
        <v>0.83705902580312697</v>
      </c>
      <c r="BP1015" s="8">
        <f>IF(BP$1&lt;=cockpit!$C$15,1/(1+EXP(-(AT1015+X$14))),0)</f>
        <v>0.84135763739627201</v>
      </c>
      <c r="BQ1015" s="8">
        <f>IF(BQ$1&lt;=cockpit!$C$15,1/(1+EXP(-(AU1015+Y$14))),0)</f>
        <v>0.85958598013478937</v>
      </c>
      <c r="BR1015" s="8">
        <f>IF(BR$1&lt;=cockpit!$C$15,1/(1+EXP(-(AV1015+Z$14))),0)</f>
        <v>0.84888701071210626</v>
      </c>
      <c r="BS1015" s="8">
        <f>IF(BS$1&lt;=cockpit!$C$15,1/(1+EXP(-(AW1015+AA$14))),0)</f>
        <v>0.85713582079630279</v>
      </c>
      <c r="BT1015" s="8">
        <f>IF(BT$1&lt;=cockpit!$C$15,1/(1+EXP(-(AX1015+AB$14))),0)</f>
        <v>0.7137260719193147</v>
      </c>
      <c r="BU1015" s="8">
        <f>IF(BU$1&lt;=cockpit!$C$15,1/(1+EXP(-(AY1015+AC$14))),0)</f>
        <v>0.75357022528073481</v>
      </c>
      <c r="BV1015" s="8">
        <f>IF(BV$1&lt;=cockpit!$C$15,1/(1+EXP(-(AZ1015+AD$14))),0)</f>
        <v>0.78827205069641815</v>
      </c>
      <c r="BW1015" s="8">
        <f>IF(BW$1&lt;=cockpit!$C$15,1/(1+EXP(-(BA1015+AE$14))),0)</f>
        <v>0.87414269423412361</v>
      </c>
      <c r="BX1015" s="8">
        <f>IF(BX$1&lt;=cockpit!$C$15,1/(1+EXP(-(BB1015+AF$14))),0)</f>
        <v>0.85682115002337844</v>
      </c>
      <c r="BY1015" s="8">
        <f>IF(BY$1&lt;=cockpit!$C$15,1/(1+EXP(-(BC1015+AG$14))),0)</f>
        <v>0.73549955861425154</v>
      </c>
      <c r="BZ1015" s="8">
        <f>IF(BZ$1&lt;=cockpit!$C$15,1/(1+EXP(-(BD1015+AH$14))),0)</f>
        <v>0.78887094497799526</v>
      </c>
      <c r="CA1015" s="8">
        <f>IF(CA$1&lt;=cockpit!$C$15,1/(1+EXP(-(BE1015+AI$14))),0)</f>
        <v>0.92627722104594956</v>
      </c>
      <c r="CB1015" s="8">
        <f>IF(CB$1&lt;=cockpit!$C$15,1/(1+EXP(-(BF1015+AJ$14))),0)</f>
        <v>0.82576086114479752</v>
      </c>
      <c r="CC1015" s="8">
        <f>IF(CC$1&lt;=cockpit!$C$15,1/(1+EXP(-(BG1015+AK$14))),0)</f>
        <v>0.7747042077325591</v>
      </c>
      <c r="CD1015" s="8">
        <f>IF(CD$1&lt;=cockpit!$C$15,1/(1+EXP(-(BH1015+AL$14))),0)</f>
        <v>0.89378664850162437</v>
      </c>
      <c r="CE1015" s="8">
        <f>IF(CE$1&lt;=cockpit!$C$15,1/(1+EXP(-(BI1015+AM$14))),0)</f>
        <v>0.83488574386093239</v>
      </c>
      <c r="CH1015" s="6">
        <v>5.5213199449701191</v>
      </c>
      <c r="CK1015" s="9">
        <f t="shared" si="346"/>
        <v>5.5213199449701191</v>
      </c>
      <c r="CM1015" s="9">
        <f t="shared" si="347"/>
        <v>0.27177448502364804</v>
      </c>
      <c r="CP1015">
        <f t="shared" si="348"/>
        <v>0.52131994497011913</v>
      </c>
      <c r="CV1015">
        <v>-4.0879719364273065E-2</v>
      </c>
      <c r="CW1015">
        <v>0.21382700160079413</v>
      </c>
      <c r="CX1015">
        <v>8.8243521002394423E-3</v>
      </c>
      <c r="CY1015">
        <v>0.13961067504483513</v>
      </c>
      <c r="CZ1015">
        <v>0.1668747638478168</v>
      </c>
      <c r="DA1015">
        <v>0.39307208926960591</v>
      </c>
      <c r="DB1015">
        <v>6.9229377121724682E-3</v>
      </c>
      <c r="DC1015">
        <v>0.32774399277615751</v>
      </c>
      <c r="DD1015">
        <v>0.14193313602664839</v>
      </c>
      <c r="DE1015">
        <v>0.30810604052510321</v>
      </c>
      <c r="DF1015">
        <v>0.37974832431599326</v>
      </c>
      <c r="DG1015">
        <v>0.10374860578637338</v>
      </c>
      <c r="DH1015">
        <v>-5.3525722557665342E-2</v>
      </c>
      <c r="DI1015">
        <v>0.25929713576553781</v>
      </c>
      <c r="DJ1015">
        <v>7.1827692098575133E-2</v>
      </c>
      <c r="DK1015">
        <v>-9.4042223578036266E-2</v>
      </c>
      <c r="DL1015">
        <v>0.34567158606339637</v>
      </c>
      <c r="DM1015">
        <v>0.31011761684873035</v>
      </c>
      <c r="DN1015">
        <v>0.20717877754092062</v>
      </c>
      <c r="DO1015">
        <v>-1.104116798077991E-2</v>
      </c>
      <c r="DR1015">
        <f t="shared" si="349"/>
        <v>-1.9855464922956589E-2</v>
      </c>
      <c r="DS1015">
        <f t="shared" si="361"/>
        <v>7.6430568252283199E-2</v>
      </c>
      <c r="DT1015">
        <f t="shared" si="362"/>
        <v>3.012632883944876E-3</v>
      </c>
      <c r="DU1015">
        <f t="shared" si="363"/>
        <v>4.1789968734604444E-2</v>
      </c>
      <c r="DV1015">
        <f t="shared" si="364"/>
        <v>4.8747009791265221E-2</v>
      </c>
      <c r="DW1015">
        <f t="shared" si="365"/>
        <v>0.10263581687223404</v>
      </c>
      <c r="DX1015">
        <f t="shared" si="366"/>
        <v>1.9342054037467971E-3</v>
      </c>
      <c r="DY1015">
        <f t="shared" si="367"/>
        <v>8.6956441212272251E-2</v>
      </c>
      <c r="DZ1015">
        <f t="shared" si="368"/>
        <v>6.9631700247983583E-2</v>
      </c>
      <c r="EA1015">
        <f t="shared" si="350"/>
        <v>0.13314245349090645</v>
      </c>
      <c r="EB1015">
        <f t="shared" si="351"/>
        <v>0.14378303490150529</v>
      </c>
      <c r="EC1015">
        <f t="shared" si="352"/>
        <v>2.4471655715137951E-2</v>
      </c>
      <c r="ED1015">
        <f t="shared" si="353"/>
        <v>-1.4230215687993432E-2</v>
      </c>
      <c r="EE1015">
        <f t="shared" si="354"/>
        <v>0.11902786073351677</v>
      </c>
      <c r="EF1015">
        <f t="shared" si="355"/>
        <v>2.7128071814452034E-2</v>
      </c>
      <c r="EG1015">
        <f t="shared" si="356"/>
        <v>-1.335498411035225E-2</v>
      </c>
      <c r="EH1015">
        <f t="shared" si="357"/>
        <v>0.10996469935652067</v>
      </c>
      <c r="EI1015">
        <f t="shared" si="358"/>
        <v>0.12399537820506537</v>
      </c>
      <c r="EJ1015">
        <f t="shared" si="359"/>
        <v>4.1673063665567764E-2</v>
      </c>
      <c r="EK1015">
        <f t="shared" si="360"/>
        <v>-3.3450962316886419E-3</v>
      </c>
    </row>
    <row r="1016" spans="1:141" x14ac:dyDescent="0.3">
      <c r="A1016" s="6">
        <f>('Base original'!A1016-MIN('Base original'!A:A))/(MAX('Base original'!A:A)-MIN('Base original'!A:A))</f>
        <v>0.21238938053097348</v>
      </c>
      <c r="B1016" s="6">
        <f>('Base original'!B1016-MIN('Base original'!B:B))/(MAX('Base original'!B:B)-MIN('Base original'!B:B))</f>
        <v>0.28767123287671237</v>
      </c>
      <c r="C1016" s="6">
        <f>('Base original'!C1016-MIN('Base original'!C:C))/(MAX('Base original'!C:C)-MIN('Base original'!C:C))</f>
        <v>0</v>
      </c>
      <c r="D1016" s="6">
        <f>('Base original'!D1016-MIN('Base original'!D:D))/(MAX('Base original'!D:D)-MIN('Base original'!D:D))</f>
        <v>8.2191780821917818E-2</v>
      </c>
      <c r="E1016" s="6">
        <f>('Base original'!E1016-MIN('Base original'!E:E))/(MAX('Base original'!E:E)-MIN('Base original'!E:E))</f>
        <v>0.11185308848080135</v>
      </c>
      <c r="F1016" s="6">
        <f>('Base original'!F1016-MIN('Base original'!F:F))/(MAX('Base original'!F:F)-MIN('Base original'!F:F))</f>
        <v>0.56716417910447758</v>
      </c>
      <c r="G1016" s="6">
        <f>('Base original'!G1016-MIN('Base original'!G:G))/(MAX('Base original'!G:G)-MIN('Base original'!G:G))</f>
        <v>0.17314487632508835</v>
      </c>
      <c r="H1016" s="6">
        <f>('Base original'!H1016-MIN('Base original'!H:H))/(MAX('Base original'!H:H)-MIN('Base original'!H:H))</f>
        <v>0.40602055800294046</v>
      </c>
      <c r="I1016" s="6">
        <f>('Base original'!I1016-MIN('Base original'!I:I))/(MAX('Base original'!I:I)-MIN('Base original'!I:I))</f>
        <v>0.51181102362204733</v>
      </c>
      <c r="J1016" s="6">
        <f>('Base original'!J1016-MIN('Base original'!J:J))/(MAX('Base original'!J:J)-MIN('Base original'!J:J))</f>
        <v>0.30538922155688625</v>
      </c>
      <c r="K1016" s="6">
        <f>('Base original'!K1016-MIN('Base original'!K:K))/(MAX('Base original'!K:K)-MIN('Base original'!K:K))</f>
        <v>0.46153846153846156</v>
      </c>
      <c r="L1016" s="6">
        <f>'Base original'!L1016</f>
        <v>6</v>
      </c>
      <c r="M1016">
        <v>1422</v>
      </c>
      <c r="O1016">
        <v>0.41779357804202999</v>
      </c>
      <c r="P1016" t="str">
        <f>IF(O1016&lt;=cockpit!C$11,"treino","teste")</f>
        <v>treino</v>
      </c>
      <c r="AP1016" s="6">
        <v>0.75551504430341587</v>
      </c>
      <c r="AQ1016" s="6">
        <v>1.4682810248901417</v>
      </c>
      <c r="AR1016" s="6">
        <v>1.7826892422685354</v>
      </c>
      <c r="AS1016" s="6">
        <v>1.7210874100647735</v>
      </c>
      <c r="AT1016" s="6">
        <v>1.7815314355350633</v>
      </c>
      <c r="AU1016" s="6">
        <v>1.6453897182243076</v>
      </c>
      <c r="AV1016" s="6">
        <v>1.6550085848175184</v>
      </c>
      <c r="AW1016" s="6">
        <v>1.9147030490912496</v>
      </c>
      <c r="AX1016" s="6">
        <v>0.9923792817328041</v>
      </c>
      <c r="AY1016" s="6">
        <v>1.304371587145118</v>
      </c>
      <c r="AZ1016" s="6">
        <v>1.0864414818751109</v>
      </c>
      <c r="BA1016" s="6">
        <v>1.711236116480203</v>
      </c>
      <c r="BB1016" s="6">
        <v>1.1776941012641593</v>
      </c>
      <c r="BC1016" s="6">
        <v>1.4168481144200107</v>
      </c>
      <c r="BD1016" s="6">
        <v>1.1037238140678673</v>
      </c>
      <c r="BE1016" s="6">
        <v>1.893429358463232</v>
      </c>
      <c r="BF1016" s="6">
        <v>1.3976250668690855</v>
      </c>
      <c r="BG1016" s="6">
        <v>1.2923702495262035</v>
      </c>
      <c r="BH1016" s="6">
        <v>1.4675856454627998</v>
      </c>
      <c r="BI1016" s="6">
        <v>1.1298686149850308</v>
      </c>
      <c r="BL1016" s="8">
        <f>IF(BL$1&lt;=cockpit!$C$15,1/(1+EXP(-(AP1016+T$14))),0)</f>
        <v>0.71374721324638002</v>
      </c>
      <c r="BM1016" s="8">
        <f>IF(BM$1&lt;=cockpit!$C$15,1/(1+EXP(-(AQ1016+U$14))),0)</f>
        <v>0.83031112470543156</v>
      </c>
      <c r="BN1016" s="8">
        <f>IF(BN$1&lt;=cockpit!$C$15,1/(1+EXP(-(AR1016+V$14))),0)</f>
        <v>0.87376018756872464</v>
      </c>
      <c r="BO1016" s="8">
        <f>IF(BO$1&lt;=cockpit!$C$15,1/(1+EXP(-(AS1016+W$14))),0)</f>
        <v>0.85684758150822737</v>
      </c>
      <c r="BP1016" s="8">
        <f>IF(BP$1&lt;=cockpit!$C$15,1/(1+EXP(-(AT1016+X$14))),0)</f>
        <v>0.86864734254655129</v>
      </c>
      <c r="BQ1016" s="8">
        <f>IF(BQ$1&lt;=cockpit!$C$15,1/(1+EXP(-(AU1016+Y$14))),0)</f>
        <v>0.89024632625225697</v>
      </c>
      <c r="BR1016" s="8">
        <f>IF(BR$1&lt;=cockpit!$C$15,1/(1+EXP(-(AV1016+Z$14))),0)</f>
        <v>0.88610148357073404</v>
      </c>
      <c r="BS1016" s="8">
        <f>IF(BS$1&lt;=cockpit!$C$15,1/(1+EXP(-(AW1016+AA$14))),0)</f>
        <v>0.88323913284433753</v>
      </c>
      <c r="BT1016" s="8">
        <f>IF(BT$1&lt;=cockpit!$C$15,1/(1+EXP(-(AX1016+AB$14))),0)</f>
        <v>0.74769135476431881</v>
      </c>
      <c r="BU1016" s="8">
        <f>IF(BU$1&lt;=cockpit!$C$15,1/(1+EXP(-(AY1016+AC$14))),0)</f>
        <v>0.79330190728443772</v>
      </c>
      <c r="BV1016" s="8">
        <f>IF(BV$1&lt;=cockpit!$C$15,1/(1+EXP(-(AZ1016+AD$14))),0)</f>
        <v>0.81177116378668479</v>
      </c>
      <c r="BW1016" s="8">
        <f>IF(BW$1&lt;=cockpit!$C$15,1/(1+EXP(-(BA1016+AE$14))),0)</f>
        <v>0.8944952503238055</v>
      </c>
      <c r="BX1016" s="8">
        <f>IF(BX$1&lt;=cockpit!$C$15,1/(1+EXP(-(BB1016+AF$14))),0)</f>
        <v>0.87077732863188506</v>
      </c>
      <c r="BY1016" s="8">
        <f>IF(BY$1&lt;=cockpit!$C$15,1/(1+EXP(-(BC1016+AG$14))),0)</f>
        <v>0.80031296375319494</v>
      </c>
      <c r="BZ1016" s="8">
        <f>IF(BZ$1&lt;=cockpit!$C$15,1/(1+EXP(-(BD1016+AH$14))),0)</f>
        <v>0.80348950130447749</v>
      </c>
      <c r="CA1016" s="8">
        <f>IF(CA$1&lt;=cockpit!$C$15,1/(1+EXP(-(BE1016+AI$14))),0)</f>
        <v>0.94606245551658907</v>
      </c>
      <c r="CB1016" s="8">
        <f>IF(CB$1&lt;=cockpit!$C$15,1/(1+EXP(-(BF1016+AJ$14))),0)</f>
        <v>0.85943791778564016</v>
      </c>
      <c r="CC1016" s="8">
        <f>IF(CC$1&lt;=cockpit!$C$15,1/(1+EXP(-(BG1016+AK$14))),0)</f>
        <v>0.8145424329584553</v>
      </c>
      <c r="CD1016" s="8">
        <f>IF(CD$1&lt;=cockpit!$C$15,1/(1+EXP(-(BH1016+AL$14))),0)</f>
        <v>0.91672053885893079</v>
      </c>
      <c r="CE1016" s="8">
        <f>IF(CE$1&lt;=cockpit!$C$15,1/(1+EXP(-(BI1016+AM$14))),0)</f>
        <v>0.84177849086618373</v>
      </c>
      <c r="CH1016" s="6">
        <v>5.7266177217439562</v>
      </c>
      <c r="CK1016" s="9">
        <f t="shared" si="346"/>
        <v>5.7266177217439562</v>
      </c>
      <c r="CM1016" s="9">
        <f t="shared" si="347"/>
        <v>7.4737870064464945E-2</v>
      </c>
      <c r="CP1016">
        <f t="shared" si="348"/>
        <v>-0.27338227825604378</v>
      </c>
      <c r="CV1016">
        <v>2.1437489438301177E-2</v>
      </c>
      <c r="CW1016">
        <v>-0.112131740621653</v>
      </c>
      <c r="CX1016">
        <v>-4.6275257729401428E-3</v>
      </c>
      <c r="CY1016">
        <v>-7.3212400140970774E-2</v>
      </c>
      <c r="CZ1016">
        <v>-8.7509798089099228E-2</v>
      </c>
      <c r="DA1016">
        <v>-0.20612858633204065</v>
      </c>
      <c r="DB1016">
        <v>-3.6304164117236543E-3</v>
      </c>
      <c r="DC1016">
        <v>-0.17187026948492051</v>
      </c>
      <c r="DD1016">
        <v>-7.4430308031307235E-2</v>
      </c>
      <c r="DE1016">
        <v>-0.16157204825153884</v>
      </c>
      <c r="DF1016">
        <v>-0.19914155034174214</v>
      </c>
      <c r="DG1016">
        <v>-5.4406186621907632E-2</v>
      </c>
      <c r="DH1016">
        <v>2.8069104432507749E-2</v>
      </c>
      <c r="DI1016">
        <v>-0.13597646206479305</v>
      </c>
      <c r="DJ1016">
        <v>-3.7666730953306651E-2</v>
      </c>
      <c r="DK1016">
        <v>4.9316120708754775E-2</v>
      </c>
      <c r="DL1016">
        <v>-0.18127157159085477</v>
      </c>
      <c r="DM1016">
        <v>-0.16262692697533412</v>
      </c>
      <c r="DN1016">
        <v>-0.10864538515533945</v>
      </c>
      <c r="DO1016">
        <v>5.7900329467853095E-3</v>
      </c>
      <c r="DR1016">
        <f t="shared" si="349"/>
        <v>1.0516480196612239E-2</v>
      </c>
      <c r="DS1016">
        <f t="shared" si="361"/>
        <v>-3.4826261308283792E-2</v>
      </c>
      <c r="DT1016">
        <f t="shared" si="362"/>
        <v>-1.0946094518654848E-3</v>
      </c>
      <c r="DU1016">
        <f t="shared" si="363"/>
        <v>-1.9460750764073661E-2</v>
      </c>
      <c r="DV1016">
        <f t="shared" si="364"/>
        <v>-2.1479436958646247E-2</v>
      </c>
      <c r="DW1016">
        <f t="shared" si="365"/>
        <v>-4.2763741301010343E-2</v>
      </c>
      <c r="DX1016">
        <f t="shared" si="366"/>
        <v>-7.799011590529782E-4</v>
      </c>
      <c r="DY1016">
        <f t="shared" si="367"/>
        <v>-3.7792318818753327E-2</v>
      </c>
      <c r="DZ1016">
        <f t="shared" si="368"/>
        <v>-3.2820612825893887E-2</v>
      </c>
      <c r="EA1016">
        <f t="shared" si="350"/>
        <v>-5.989024782520723E-2</v>
      </c>
      <c r="EB1016">
        <f t="shared" si="351"/>
        <v>-6.7912760521396928E-2</v>
      </c>
      <c r="EC1016">
        <f t="shared" si="352"/>
        <v>-1.0874613216002162E-2</v>
      </c>
      <c r="ED1016">
        <f t="shared" si="353"/>
        <v>6.7856174088011664E-3</v>
      </c>
      <c r="EE1016">
        <f t="shared" si="354"/>
        <v>-4.8883423898670335E-2</v>
      </c>
      <c r="EF1016">
        <f t="shared" si="355"/>
        <v>-1.3349263518870122E-2</v>
      </c>
      <c r="EG1016">
        <f t="shared" si="356"/>
        <v>5.1765075554916088E-3</v>
      </c>
      <c r="EH1016">
        <f t="shared" si="357"/>
        <v>-4.7378309957307664E-2</v>
      </c>
      <c r="EI1016">
        <f t="shared" si="358"/>
        <v>-5.472731509295195E-2</v>
      </c>
      <c r="EJ1016">
        <f t="shared" si="359"/>
        <v>-1.7342351599912216E-2</v>
      </c>
      <c r="EK1016">
        <f t="shared" si="360"/>
        <v>1.6872675506929891E-3</v>
      </c>
    </row>
    <row r="1017" spans="1:141" x14ac:dyDescent="0.3">
      <c r="A1017" s="6">
        <f>('Base original'!A1017-MIN('Base original'!A:A))/(MAX('Base original'!A:A)-MIN('Base original'!A:A))</f>
        <v>0.15929203539823014</v>
      </c>
      <c r="B1017" s="6">
        <f>('Base original'!B1017-MIN('Base original'!B:B))/(MAX('Base original'!B:B)-MIN('Base original'!B:B))</f>
        <v>0.28082191780821919</v>
      </c>
      <c r="C1017" s="6">
        <f>('Base original'!C1017-MIN('Base original'!C:C))/(MAX('Base original'!C:C)-MIN('Base original'!C:C))</f>
        <v>0.09</v>
      </c>
      <c r="D1017" s="6">
        <f>('Base original'!D1017-MIN('Base original'!D:D))/(MAX('Base original'!D:D)-MIN('Base original'!D:D))</f>
        <v>0.20547945205479454</v>
      </c>
      <c r="E1017" s="6">
        <f>('Base original'!E1017-MIN('Base original'!E:E))/(MAX('Base original'!E:E)-MIN('Base original'!E:E))</f>
        <v>0.18530884808013356</v>
      </c>
      <c r="F1017" s="6">
        <f>('Base original'!F1017-MIN('Base original'!F:F))/(MAX('Base original'!F:F)-MIN('Base original'!F:F))</f>
        <v>0.19402985074626866</v>
      </c>
      <c r="G1017" s="6">
        <f>('Base original'!G1017-MIN('Base original'!G:G))/(MAX('Base original'!G:G)-MIN('Base original'!G:G))</f>
        <v>8.8339222614840993E-2</v>
      </c>
      <c r="H1017" s="6">
        <f>('Base original'!H1017-MIN('Base original'!H:H))/(MAX('Base original'!H:H)-MIN('Base original'!H:H))</f>
        <v>0.49412628487518584</v>
      </c>
      <c r="I1017" s="6">
        <f>('Base original'!I1017-MIN('Base original'!I:I))/(MAX('Base original'!I:I)-MIN('Base original'!I:I))</f>
        <v>0.59842519685039375</v>
      </c>
      <c r="J1017" s="6">
        <f>('Base original'!J1017-MIN('Base original'!J:J))/(MAX('Base original'!J:J)-MIN('Base original'!J:J))</f>
        <v>0.20359281437125751</v>
      </c>
      <c r="K1017" s="6">
        <f>('Base original'!K1017-MIN('Base original'!K:K))/(MAX('Base original'!K:K)-MIN('Base original'!K:K))</f>
        <v>0.39999999999999997</v>
      </c>
      <c r="L1017" s="6">
        <f>'Base original'!L1017</f>
        <v>4</v>
      </c>
      <c r="M1017">
        <v>1423</v>
      </c>
      <c r="O1017">
        <v>0.36997796398424065</v>
      </c>
      <c r="P1017" t="str">
        <f>IF(O1017&lt;=cockpit!C$11,"treino","teste")</f>
        <v>treino</v>
      </c>
      <c r="AP1017" s="6">
        <v>0.78154435148696833</v>
      </c>
      <c r="AQ1017" s="6">
        <v>1.2955806313481109</v>
      </c>
      <c r="AR1017" s="6">
        <v>1.5200900840934528</v>
      </c>
      <c r="AS1017" s="6">
        <v>1.7264149342531931</v>
      </c>
      <c r="AT1017" s="6">
        <v>1.6334936509227564</v>
      </c>
      <c r="AU1017" s="6">
        <v>1.4957430193087218</v>
      </c>
      <c r="AV1017" s="6">
        <v>1.6026596621473124</v>
      </c>
      <c r="AW1017" s="6">
        <v>1.6493612996583884</v>
      </c>
      <c r="AX1017" s="6">
        <v>0.94535433160957683</v>
      </c>
      <c r="AY1017" s="6">
        <v>1.0283996507572273</v>
      </c>
      <c r="AZ1017" s="6">
        <v>1.0219807869385336</v>
      </c>
      <c r="BA1017" s="6">
        <v>1.61596223810344</v>
      </c>
      <c r="BB1017" s="6">
        <v>1.2301552147689159</v>
      </c>
      <c r="BC1017" s="6">
        <v>1.3478267517010514</v>
      </c>
      <c r="BD1017" s="6">
        <v>1.0844675699662873</v>
      </c>
      <c r="BE1017" s="6">
        <v>1.9516682599662722</v>
      </c>
      <c r="BF1017" s="6">
        <v>1.2250373985616809</v>
      </c>
      <c r="BG1017" s="6">
        <v>1.1888694953603118</v>
      </c>
      <c r="BH1017" s="6">
        <v>1.2230550336865407</v>
      </c>
      <c r="BI1017" s="6">
        <v>1.2005584033491528</v>
      </c>
      <c r="BL1017" s="8">
        <f>IF(BL$1&lt;=cockpit!$C$15,1/(1+EXP(-(AP1017+T$14))),0)</f>
        <v>0.71903559490217894</v>
      </c>
      <c r="BM1017" s="8">
        <f>IF(BM$1&lt;=cockpit!$C$15,1/(1+EXP(-(AQ1017+U$14))),0)</f>
        <v>0.80457436438113117</v>
      </c>
      <c r="BN1017" s="8">
        <f>IF(BN$1&lt;=cockpit!$C$15,1/(1+EXP(-(AR1017+V$14))),0)</f>
        <v>0.84184540962852605</v>
      </c>
      <c r="BO1017" s="8">
        <f>IF(BO$1&lt;=cockpit!$C$15,1/(1+EXP(-(AS1017+W$14))),0)</f>
        <v>0.85749981306940715</v>
      </c>
      <c r="BP1017" s="8">
        <f>IF(BP$1&lt;=cockpit!$C$15,1/(1+EXP(-(AT1017+X$14))),0)</f>
        <v>0.85081577725231772</v>
      </c>
      <c r="BQ1017" s="8">
        <f>IF(BQ$1&lt;=cockpit!$C$15,1/(1+EXP(-(AU1017+Y$14))),0)</f>
        <v>0.87474852967840044</v>
      </c>
      <c r="BR1017" s="8">
        <f>IF(BR$1&lt;=cockpit!$C$15,1/(1+EXP(-(AV1017+Z$14))),0)</f>
        <v>0.88071040137339829</v>
      </c>
      <c r="BS1017" s="8">
        <f>IF(BS$1&lt;=cockpit!$C$15,1/(1+EXP(-(AW1017+AA$14))),0)</f>
        <v>0.85297483219779502</v>
      </c>
      <c r="BT1017" s="8">
        <f>IF(BT$1&lt;=cockpit!$C$15,1/(1+EXP(-(AX1017+AB$14))),0)</f>
        <v>0.7387172717712287</v>
      </c>
      <c r="BU1017" s="8">
        <f>IF(BU$1&lt;=cockpit!$C$15,1/(1+EXP(-(AY1017+AC$14))),0)</f>
        <v>0.7444015005613478</v>
      </c>
      <c r="BV1017" s="8">
        <f>IF(BV$1&lt;=cockpit!$C$15,1/(1+EXP(-(AZ1017+AD$14))),0)</f>
        <v>0.80172319587913243</v>
      </c>
      <c r="BW1017" s="8">
        <f>IF(BW$1&lt;=cockpit!$C$15,1/(1+EXP(-(BA1017+AE$14))),0)</f>
        <v>0.88516011972395914</v>
      </c>
      <c r="BX1017" s="8">
        <f>IF(BX$1&lt;=cockpit!$C$15,1/(1+EXP(-(BB1017+AF$14))),0)</f>
        <v>0.87656653619961467</v>
      </c>
      <c r="BY1017" s="8">
        <f>IF(BY$1&lt;=cockpit!$C$15,1/(1+EXP(-(BC1017+AG$14))),0)</f>
        <v>0.78905359851903334</v>
      </c>
      <c r="BZ1017" s="8">
        <f>IF(BZ$1&lt;=cockpit!$C$15,1/(1+EXP(-(BD1017+AH$14))),0)</f>
        <v>0.80043127555789051</v>
      </c>
      <c r="CA1017" s="8">
        <f>IF(CA$1&lt;=cockpit!$C$15,1/(1+EXP(-(BE1017+AI$14))),0)</f>
        <v>0.94895824112447602</v>
      </c>
      <c r="CB1017" s="8">
        <f>IF(CB$1&lt;=cockpit!$C$15,1/(1+EXP(-(BF1017+AJ$14))),0)</f>
        <v>0.8372682903917531</v>
      </c>
      <c r="CC1017" s="8">
        <f>IF(CC$1&lt;=cockpit!$C$15,1/(1+EXP(-(BG1017+AK$14))),0)</f>
        <v>0.79839605230993327</v>
      </c>
      <c r="CD1017" s="8">
        <f>IF(CD$1&lt;=cockpit!$C$15,1/(1+EXP(-(BH1017+AL$14))),0)</f>
        <v>0.89604850070382813</v>
      </c>
      <c r="CE1017" s="8">
        <f>IF(CE$1&lt;=cockpit!$C$15,1/(1+EXP(-(BI1017+AM$14))),0)</f>
        <v>0.85096764594076724</v>
      </c>
      <c r="CH1017" s="6">
        <v>5.5984154538957585</v>
      </c>
      <c r="CK1017" s="9">
        <f t="shared" si="346"/>
        <v>5.5984154538957585</v>
      </c>
      <c r="CM1017" s="9">
        <f t="shared" si="347"/>
        <v>2.5549319632527836</v>
      </c>
      <c r="CP1017">
        <f t="shared" si="348"/>
        <v>1.5984154538957585</v>
      </c>
      <c r="CV1017">
        <v>-0.12534102294229518</v>
      </c>
      <c r="CW1017">
        <v>0.65561348096607486</v>
      </c>
      <c r="CX1017">
        <v>2.705628454029067E-2</v>
      </c>
      <c r="CY1017">
        <v>0.42805931879946424</v>
      </c>
      <c r="CZ1017">
        <v>0.51165355166843707</v>
      </c>
      <c r="DA1017">
        <v>1.2051955963811121</v>
      </c>
      <c r="DB1017">
        <v>2.1226371122494616E-2</v>
      </c>
      <c r="DC1017">
        <v>1.0048935745301997</v>
      </c>
      <c r="DD1017">
        <v>0.43518020024706167</v>
      </c>
      <c r="DE1017">
        <v>0.94468178585069418</v>
      </c>
      <c r="DF1017">
        <v>1.1643436934155542</v>
      </c>
      <c r="DG1017">
        <v>0.31810287791422082</v>
      </c>
      <c r="DH1017">
        <v>-0.16411484529335049</v>
      </c>
      <c r="DI1017">
        <v>0.79502914277008596</v>
      </c>
      <c r="DJ1017">
        <v>0.2202303866862593</v>
      </c>
      <c r="DK1017">
        <v>-0.28834220700009694</v>
      </c>
      <c r="DL1017">
        <v>1.0598612434980981</v>
      </c>
      <c r="DM1017">
        <v>0.9508494660121749</v>
      </c>
      <c r="DN1017">
        <v>0.63522940746036527</v>
      </c>
      <c r="DO1017">
        <v>-3.3853248278366173E-2</v>
      </c>
      <c r="DR1017">
        <f t="shared" si="349"/>
        <v>-6.0538186583130586E-2</v>
      </c>
      <c r="DS1017">
        <f t="shared" si="361"/>
        <v>0.23120871063240472</v>
      </c>
      <c r="DT1017">
        <f t="shared" si="362"/>
        <v>7.8813957484469913E-3</v>
      </c>
      <c r="DU1017">
        <f t="shared" si="363"/>
        <v>0.11330476354527125</v>
      </c>
      <c r="DV1017">
        <f t="shared" si="364"/>
        <v>0.14127394802789531</v>
      </c>
      <c r="DW1017">
        <f t="shared" si="365"/>
        <v>0.28299801580585188</v>
      </c>
      <c r="DX1017">
        <f t="shared" si="366"/>
        <v>4.7621191448917882E-3</v>
      </c>
      <c r="DY1017">
        <f t="shared" si="367"/>
        <v>0.27376711140573945</v>
      </c>
      <c r="DZ1017">
        <f t="shared" si="368"/>
        <v>0.19770096908251703</v>
      </c>
      <c r="EA1017">
        <f t="shared" si="350"/>
        <v>0.42120187263502579</v>
      </c>
      <c r="EB1017">
        <f t="shared" si="351"/>
        <v>0.41595004461571478</v>
      </c>
      <c r="EC1017">
        <f t="shared" si="352"/>
        <v>6.8866589059575989E-2</v>
      </c>
      <c r="ED1017">
        <f t="shared" si="353"/>
        <v>-3.8014103391364719E-2</v>
      </c>
      <c r="EE1017">
        <f t="shared" si="354"/>
        <v>0.30003956115678532</v>
      </c>
      <c r="EF1017">
        <f t="shared" si="355"/>
        <v>7.9130930271896147E-2</v>
      </c>
      <c r="EG1017">
        <f t="shared" si="356"/>
        <v>-2.8683780057125595E-2</v>
      </c>
      <c r="EH1017">
        <f t="shared" si="357"/>
        <v>0.31687923282866459</v>
      </c>
      <c r="EI1017">
        <f t="shared" si="358"/>
        <v>0.34474354205060115</v>
      </c>
      <c r="EJ1017">
        <f t="shared" si="359"/>
        <v>0.12520186412695228</v>
      </c>
      <c r="EK1017">
        <f t="shared" si="360"/>
        <v>-9.3385561700680669E-3</v>
      </c>
    </row>
    <row r="1018" spans="1:141" x14ac:dyDescent="0.3">
      <c r="A1018" s="6">
        <f>('Base original'!A1018-MIN('Base original'!A:A))/(MAX('Base original'!A:A)-MIN('Base original'!A:A))</f>
        <v>0.26548672566371678</v>
      </c>
      <c r="B1018" s="6">
        <f>('Base original'!B1018-MIN('Base original'!B:B))/(MAX('Base original'!B:B)-MIN('Base original'!B:B))</f>
        <v>0.19863013698630136</v>
      </c>
      <c r="C1018" s="6">
        <f>('Base original'!C1018-MIN('Base original'!C:C))/(MAX('Base original'!C:C)-MIN('Base original'!C:C))</f>
        <v>0.33</v>
      </c>
      <c r="D1018" s="6">
        <f>('Base original'!D1018-MIN('Base original'!D:D))/(MAX('Base original'!D:D)-MIN('Base original'!D:D))</f>
        <v>0.10958904109589042</v>
      </c>
      <c r="E1018" s="6">
        <f>('Base original'!E1018-MIN('Base original'!E:E))/(MAX('Base original'!E:E)-MIN('Base original'!E:E))</f>
        <v>0.11018363939899833</v>
      </c>
      <c r="F1018" s="6">
        <f>('Base original'!F1018-MIN('Base original'!F:F))/(MAX('Base original'!F:F)-MIN('Base original'!F:F))</f>
        <v>7.4626865671641784E-2</v>
      </c>
      <c r="G1018" s="6">
        <f>('Base original'!G1018-MIN('Base original'!G:G))/(MAX('Base original'!G:G)-MIN('Base original'!G:G))</f>
        <v>6.0070671378091869E-2</v>
      </c>
      <c r="H1018" s="6">
        <f>('Base original'!H1018-MIN('Base original'!H:H))/(MAX('Base original'!H:H)-MIN('Base original'!H:H))</f>
        <v>0.41336270190896024</v>
      </c>
      <c r="I1018" s="6">
        <f>('Base original'!I1018-MIN('Base original'!I:I))/(MAX('Base original'!I:I)-MIN('Base original'!I:I))</f>
        <v>0.44094488188976361</v>
      </c>
      <c r="J1018" s="6">
        <f>('Base original'!J1018-MIN('Base original'!J:J))/(MAX('Base original'!J:J)-MIN('Base original'!J:J))</f>
        <v>0.1497005988023952</v>
      </c>
      <c r="K1018" s="6">
        <f>('Base original'!K1018-MIN('Base original'!K:K))/(MAX('Base original'!K:K)-MIN('Base original'!K:K))</f>
        <v>0.43076923076923063</v>
      </c>
      <c r="L1018" s="6">
        <f>'Base original'!L1018</f>
        <v>5</v>
      </c>
      <c r="M1018">
        <v>1427</v>
      </c>
      <c r="O1018">
        <v>0.46715144412688581</v>
      </c>
      <c r="P1018" t="str">
        <f>IF(O1018&lt;=cockpit!C$11,"treino","teste")</f>
        <v>treino</v>
      </c>
      <c r="AP1018" s="6">
        <v>0.82568247473831391</v>
      </c>
      <c r="AQ1018" s="6">
        <v>1.301186214305337</v>
      </c>
      <c r="AR1018" s="6">
        <v>1.2461574703986056</v>
      </c>
      <c r="AS1018" s="6">
        <v>1.515347275324755</v>
      </c>
      <c r="AT1018" s="6">
        <v>1.4427866705422558</v>
      </c>
      <c r="AU1018" s="6">
        <v>1.3252384202894654</v>
      </c>
      <c r="AV1018" s="6">
        <v>1.3612129336040217</v>
      </c>
      <c r="AW1018" s="6">
        <v>1.5155302280948499</v>
      </c>
      <c r="AX1018" s="6">
        <v>0.88555358501247128</v>
      </c>
      <c r="AY1018" s="6">
        <v>0.82404595172100092</v>
      </c>
      <c r="AZ1018" s="6">
        <v>0.92801386337016378</v>
      </c>
      <c r="BA1018" s="6">
        <v>1.393235832343874</v>
      </c>
      <c r="BB1018" s="6">
        <v>1.110876318515067</v>
      </c>
      <c r="BC1018" s="6">
        <v>1.1692615643216147</v>
      </c>
      <c r="BD1018" s="6">
        <v>1.0639105727622253</v>
      </c>
      <c r="BE1018" s="6">
        <v>1.6984565110589662</v>
      </c>
      <c r="BF1018" s="6">
        <v>1.0735423569670091</v>
      </c>
      <c r="BG1018" s="6">
        <v>1.0639983558354573</v>
      </c>
      <c r="BH1018" s="6">
        <v>1.0335993269439727</v>
      </c>
      <c r="BI1018" s="6">
        <v>1.1797934643458015</v>
      </c>
      <c r="BL1018" s="8">
        <f>IF(BL$1&lt;=cockpit!$C$15,1/(1+EXP(-(AP1018+T$14))),0)</f>
        <v>0.72786572735333155</v>
      </c>
      <c r="BM1018" s="8">
        <f>IF(BM$1&lt;=cockpit!$C$15,1/(1+EXP(-(AQ1018+U$14))),0)</f>
        <v>0.80545425062248077</v>
      </c>
      <c r="BN1018" s="8">
        <f>IF(BN$1&lt;=cockpit!$C$15,1/(1+EXP(-(AR1018+V$14))),0)</f>
        <v>0.80188075413167392</v>
      </c>
      <c r="BO1018" s="8">
        <f>IF(BO$1&lt;=cockpit!$C$15,1/(1+EXP(-(AS1018+W$14))),0)</f>
        <v>0.82971517324943422</v>
      </c>
      <c r="BP1018" s="8">
        <f>IF(BP$1&lt;=cockpit!$C$15,1/(1+EXP(-(AT1018+X$14))),0)</f>
        <v>0.8249580259136835</v>
      </c>
      <c r="BQ1018" s="8">
        <f>IF(BQ$1&lt;=cockpit!$C$15,1/(1+EXP(-(AU1018+Y$14))),0)</f>
        <v>0.85484380176102603</v>
      </c>
      <c r="BR1018" s="8">
        <f>IF(BR$1&lt;=cockpit!$C$15,1/(1+EXP(-(AV1018+Z$14))),0)</f>
        <v>0.85292487844970566</v>
      </c>
      <c r="BS1018" s="8">
        <f>IF(BS$1&lt;=cockpit!$C$15,1/(1+EXP(-(AW1018+AA$14))),0)</f>
        <v>0.8353866373326726</v>
      </c>
      <c r="BT1018" s="8">
        <f>IF(BT$1&lt;=cockpit!$C$15,1/(1+EXP(-(AX1018+AB$14))),0)</f>
        <v>0.72701126619467338</v>
      </c>
      <c r="BU1018" s="8">
        <f>IF(BU$1&lt;=cockpit!$C$15,1/(1+EXP(-(AY1018+AC$14))),0)</f>
        <v>0.70362478945814799</v>
      </c>
      <c r="BV1018" s="8">
        <f>IF(BV$1&lt;=cockpit!$C$15,1/(1+EXP(-(AZ1018+AD$14))),0)</f>
        <v>0.78636169342247009</v>
      </c>
      <c r="BW1018" s="8">
        <f>IF(BW$1&lt;=cockpit!$C$15,1/(1+EXP(-(BA1018+AE$14))),0)</f>
        <v>0.86050652067290345</v>
      </c>
      <c r="BX1018" s="8">
        <f>IF(BX$1&lt;=cockpit!$C$15,1/(1+EXP(-(BB1018+AF$14))),0)</f>
        <v>0.86307065074370559</v>
      </c>
      <c r="BY1018" s="8">
        <f>IF(BY$1&lt;=cockpit!$C$15,1/(1+EXP(-(BC1018+AG$14))),0)</f>
        <v>0.75780170986881923</v>
      </c>
      <c r="BZ1018" s="8">
        <f>IF(BZ$1&lt;=cockpit!$C$15,1/(1+EXP(-(BD1018+AH$14))),0)</f>
        <v>0.79712718970419882</v>
      </c>
      <c r="CA1018" s="8">
        <f>IF(CA$1&lt;=cockpit!$C$15,1/(1+EXP(-(BE1018+AI$14))),0)</f>
        <v>0.93520328084259086</v>
      </c>
      <c r="CB1018" s="8">
        <f>IF(CB$1&lt;=cockpit!$C$15,1/(1+EXP(-(BF1018+AJ$14))),0)</f>
        <v>0.81555937389994915</v>
      </c>
      <c r="CC1018" s="8">
        <f>IF(CC$1&lt;=cockpit!$C$15,1/(1+EXP(-(BG1018+AK$14))),0)</f>
        <v>0.77754704741177993</v>
      </c>
      <c r="CD1018" s="8">
        <f>IF(CD$1&lt;=cockpit!$C$15,1/(1+EXP(-(BH1018+AL$14))),0)</f>
        <v>0.8770314690432367</v>
      </c>
      <c r="CE1018" s="8">
        <f>IF(CE$1&lt;=cockpit!$C$15,1/(1+EXP(-(BI1018+AM$14))),0)</f>
        <v>0.84831496387825089</v>
      </c>
      <c r="CH1018" s="6">
        <v>5.4654415071245026</v>
      </c>
      <c r="CK1018" s="9">
        <f t="shared" si="346"/>
        <v>5.4654415071245026</v>
      </c>
      <c r="CM1018" s="9">
        <f t="shared" si="347"/>
        <v>0.21663579655432841</v>
      </c>
      <c r="CP1018">
        <f t="shared" si="348"/>
        <v>0.46544150712450261</v>
      </c>
      <c r="CV1018">
        <v>-3.6497967083965223E-2</v>
      </c>
      <c r="CW1018">
        <v>0.19090764289613268</v>
      </c>
      <c r="CX1018">
        <v>7.8785010636186811E-3</v>
      </c>
      <c r="CY1018">
        <v>0.1246463014325335</v>
      </c>
      <c r="CZ1018">
        <v>0.14898804915439254</v>
      </c>
      <c r="DA1018">
        <v>0.35094008468965981</v>
      </c>
      <c r="DB1018">
        <v>6.1808925470275269E-3</v>
      </c>
      <c r="DC1018">
        <v>0.29261427539949664</v>
      </c>
      <c r="DD1018">
        <v>0.12671982605027085</v>
      </c>
      <c r="DE1018">
        <v>0.27508124567224601</v>
      </c>
      <c r="DF1018">
        <v>0.33904444689483582</v>
      </c>
      <c r="DG1018">
        <v>9.2628160317256472E-2</v>
      </c>
      <c r="DH1018">
        <v>-4.7788490000312003E-2</v>
      </c>
      <c r="DI1018">
        <v>0.23150399448211448</v>
      </c>
      <c r="DJ1018">
        <v>6.4128736270682607E-2</v>
      </c>
      <c r="DK1018">
        <v>-8.3962170827762014E-2</v>
      </c>
      <c r="DL1018">
        <v>0.30862027348039844</v>
      </c>
      <c r="DM1018">
        <v>0.27687720825683243</v>
      </c>
      <c r="DN1018">
        <v>0.18497201841833477</v>
      </c>
      <c r="DO1018">
        <v>-9.857704304184178E-3</v>
      </c>
      <c r="DR1018">
        <f t="shared" si="349"/>
        <v>-1.7161763227007392E-2</v>
      </c>
      <c r="DS1018">
        <f t="shared" si="361"/>
        <v>6.7055059151639382E-2</v>
      </c>
      <c r="DT1018">
        <f t="shared" si="362"/>
        <v>2.8125244773014417E-3</v>
      </c>
      <c r="DU1018">
        <f t="shared" si="363"/>
        <v>3.8836388581242429E-2</v>
      </c>
      <c r="DV1018">
        <f t="shared" si="364"/>
        <v>4.7593376437631708E-2</v>
      </c>
      <c r="DW1018">
        <f t="shared" si="365"/>
        <v>9.4487836458899493E-2</v>
      </c>
      <c r="DX1018">
        <f t="shared" si="366"/>
        <v>1.6844115937980221E-3</v>
      </c>
      <c r="DY1018">
        <f t="shared" si="367"/>
        <v>8.840730703472105E-2</v>
      </c>
      <c r="DZ1018">
        <f t="shared" si="368"/>
        <v>5.9742647288229728E-2</v>
      </c>
      <c r="EA1018">
        <f t="shared" si="350"/>
        <v>0.13889186473400544</v>
      </c>
      <c r="EB1018">
        <f t="shared" si="351"/>
        <v>0.12939132483638777</v>
      </c>
      <c r="EC1018">
        <f t="shared" si="352"/>
        <v>2.4039650087315921E-2</v>
      </c>
      <c r="ED1018">
        <f t="shared" si="353"/>
        <v>-1.2191276372120278E-2</v>
      </c>
      <c r="EE1018">
        <f t="shared" si="354"/>
        <v>9.8559716209463882E-2</v>
      </c>
      <c r="EF1018">
        <f t="shared" si="355"/>
        <v>2.338058331058877E-2</v>
      </c>
      <c r="EG1018">
        <f t="shared" si="356"/>
        <v>-1.0528421591729361E-2</v>
      </c>
      <c r="EH1018">
        <f t="shared" si="357"/>
        <v>0.1033454821355089</v>
      </c>
      <c r="EI1018">
        <f t="shared" si="358"/>
        <v>0.10948294878654366</v>
      </c>
      <c r="EJ1018">
        <f t="shared" si="359"/>
        <v>4.2694464835732596E-2</v>
      </c>
      <c r="EK1018">
        <f t="shared" si="360"/>
        <v>-2.7637229542817349E-3</v>
      </c>
    </row>
    <row r="1019" spans="1:141" x14ac:dyDescent="0.3">
      <c r="A1019" s="6">
        <f>('Base original'!A1019-MIN('Base original'!A:A))/(MAX('Base original'!A:A)-MIN('Base original'!A:A))</f>
        <v>0.2831858407079646</v>
      </c>
      <c r="B1019" s="6">
        <f>('Base original'!B1019-MIN('Base original'!B:B))/(MAX('Base original'!B:B)-MIN('Base original'!B:B))</f>
        <v>0.35616438356164387</v>
      </c>
      <c r="C1019" s="6">
        <f>('Base original'!C1019-MIN('Base original'!C:C))/(MAX('Base original'!C:C)-MIN('Base original'!C:C))</f>
        <v>0</v>
      </c>
      <c r="D1019" s="6">
        <f>('Base original'!D1019-MIN('Base original'!D:D))/(MAX('Base original'!D:D)-MIN('Base original'!D:D))</f>
        <v>6.8493150684931503E-2</v>
      </c>
      <c r="E1019" s="6">
        <f>('Base original'!E1019-MIN('Base original'!E:E))/(MAX('Base original'!E:E)-MIN('Base original'!E:E))</f>
        <v>0.1001669449081803</v>
      </c>
      <c r="F1019" s="6">
        <f>('Base original'!F1019-MIN('Base original'!F:F))/(MAX('Base original'!F:F)-MIN('Base original'!F:F))</f>
        <v>0.38805970149253732</v>
      </c>
      <c r="G1019" s="6">
        <f>('Base original'!G1019-MIN('Base original'!G:G))/(MAX('Base original'!G:G)-MIN('Base original'!G:G))</f>
        <v>0.17314487632508835</v>
      </c>
      <c r="H1019" s="6">
        <f>('Base original'!H1019-MIN('Base original'!H:H))/(MAX('Base original'!H:H)-MIN('Base original'!H:H))</f>
        <v>0.45007342143905904</v>
      </c>
      <c r="I1019" s="6">
        <f>('Base original'!I1019-MIN('Base original'!I:I))/(MAX('Base original'!I:I)-MIN('Base original'!I:I))</f>
        <v>0.44881889763779531</v>
      </c>
      <c r="J1019" s="6">
        <f>('Base original'!J1019-MIN('Base original'!J:J))/(MAX('Base original'!J:J)-MIN('Base original'!J:J))</f>
        <v>0.17964071856287425</v>
      </c>
      <c r="K1019" s="6">
        <f>('Base original'!K1019-MIN('Base original'!K:K))/(MAX('Base original'!K:K)-MIN('Base original'!K:K))</f>
        <v>0.39999999999999997</v>
      </c>
      <c r="L1019" s="6">
        <f>'Base original'!L1019</f>
        <v>5</v>
      </c>
      <c r="M1019">
        <v>1428</v>
      </c>
      <c r="O1019">
        <v>0.23031680966767742</v>
      </c>
      <c r="P1019" t="str">
        <f>IF(O1019&lt;=cockpit!C$11,"treino","teste")</f>
        <v>treino</v>
      </c>
      <c r="AP1019" s="6">
        <v>0.67189571988778429</v>
      </c>
      <c r="AQ1019" s="6">
        <v>1.4388618230329244</v>
      </c>
      <c r="AR1019" s="6">
        <v>1.5540162866150222</v>
      </c>
      <c r="AS1019" s="6">
        <v>1.5731390319988996</v>
      </c>
      <c r="AT1019" s="6">
        <v>1.6638390504132028</v>
      </c>
      <c r="AU1019" s="6">
        <v>1.5318734345411191</v>
      </c>
      <c r="AV1019" s="6">
        <v>1.5380479940721208</v>
      </c>
      <c r="AW1019" s="6">
        <v>1.7463887337816772</v>
      </c>
      <c r="AX1019" s="6">
        <v>0.89594102116542806</v>
      </c>
      <c r="AY1019" s="6">
        <v>1.200034098921156</v>
      </c>
      <c r="AZ1019" s="6">
        <v>1.05635377048547</v>
      </c>
      <c r="BA1019" s="6">
        <v>1.4727760082375299</v>
      </c>
      <c r="BB1019" s="6">
        <v>1.163693228497017</v>
      </c>
      <c r="BC1019" s="6">
        <v>1.3051169560447455</v>
      </c>
      <c r="BD1019" s="6">
        <v>1.0162366643272309</v>
      </c>
      <c r="BE1019" s="6">
        <v>1.8348993569640597</v>
      </c>
      <c r="BF1019" s="6">
        <v>1.3282599493451059</v>
      </c>
      <c r="BG1019" s="6">
        <v>1.0499359116030476</v>
      </c>
      <c r="BH1019" s="6">
        <v>1.2479202885857399</v>
      </c>
      <c r="BI1019" s="6">
        <v>1.0725902859843284</v>
      </c>
      <c r="BL1019" s="8">
        <f>IF(BL$1&lt;=cockpit!$C$15,1/(1+EXP(-(AP1019+T$14))),0)</f>
        <v>0.69636217005726531</v>
      </c>
      <c r="BM1019" s="8">
        <f>IF(BM$1&lt;=cockpit!$C$15,1/(1+EXP(-(AQ1019+U$14))),0)</f>
        <v>0.82612574970169272</v>
      </c>
      <c r="BN1019" s="8">
        <f>IF(BN$1&lt;=cockpit!$C$15,1/(1+EXP(-(AR1019+V$14))),0)</f>
        <v>0.84631019380393224</v>
      </c>
      <c r="BO1019" s="8">
        <f>IF(BO$1&lt;=cockpit!$C$15,1/(1+EXP(-(AS1019+W$14))),0)</f>
        <v>0.83772558317260049</v>
      </c>
      <c r="BP1019" s="8">
        <f>IF(BP$1&lt;=cockpit!$C$15,1/(1+EXP(-(AT1019+X$14))),0)</f>
        <v>0.85462660577796223</v>
      </c>
      <c r="BQ1019" s="8">
        <f>IF(BQ$1&lt;=cockpit!$C$15,1/(1+EXP(-(AU1019+Y$14))),0)</f>
        <v>0.87865380431760265</v>
      </c>
      <c r="BR1019" s="8">
        <f>IF(BR$1&lt;=cockpit!$C$15,1/(1+EXP(-(AV1019+Z$14))),0)</f>
        <v>0.87375362080396357</v>
      </c>
      <c r="BS1019" s="8">
        <f>IF(BS$1&lt;=cockpit!$C$15,1/(1+EXP(-(AW1019+AA$14))),0)</f>
        <v>0.86473107100355406</v>
      </c>
      <c r="BT1019" s="8">
        <f>IF(BT$1&lt;=cockpit!$C$15,1/(1+EXP(-(AX1019+AB$14))),0)</f>
        <v>0.72906794961782251</v>
      </c>
      <c r="BU1019" s="8">
        <f>IF(BU$1&lt;=cockpit!$C$15,1/(1+EXP(-(AY1019+AC$14))),0)</f>
        <v>0.77566967756768024</v>
      </c>
      <c r="BV1019" s="8">
        <f>IF(BV$1&lt;=cockpit!$C$15,1/(1+EXP(-(AZ1019+AD$14))),0)</f>
        <v>0.8071306188851799</v>
      </c>
      <c r="BW1019" s="8">
        <f>IF(BW$1&lt;=cockpit!$C$15,1/(1+EXP(-(BA1019+AE$14))),0)</f>
        <v>0.86978323180478723</v>
      </c>
      <c r="BX1019" s="8">
        <f>IF(BX$1&lt;=cockpit!$C$15,1/(1+EXP(-(BB1019+AF$14))),0)</f>
        <v>0.86919369691882098</v>
      </c>
      <c r="BY1019" s="8">
        <f>IF(BY$1&lt;=cockpit!$C$15,1/(1+EXP(-(BC1019+AG$14))),0)</f>
        <v>0.7818568852115485</v>
      </c>
      <c r="BZ1019" s="8">
        <f>IF(BZ$1&lt;=cockpit!$C$15,1/(1+EXP(-(BD1019+AH$14))),0)</f>
        <v>0.78930830765249516</v>
      </c>
      <c r="CA1019" s="8">
        <f>IF(CA$1&lt;=cockpit!$C$15,1/(1+EXP(-(BE1019+AI$14))),0)</f>
        <v>0.94299660163977395</v>
      </c>
      <c r="CB1019" s="8">
        <f>IF(CB$1&lt;=cockpit!$C$15,1/(1+EXP(-(BF1019+AJ$14))),0)</f>
        <v>0.85084757328758298</v>
      </c>
      <c r="CC1019" s="8">
        <f>IF(CC$1&lt;=cockpit!$C$15,1/(1+EXP(-(BG1019+AK$14))),0)</f>
        <v>0.77510520944078465</v>
      </c>
      <c r="CD1019" s="8">
        <f>IF(CD$1&lt;=cockpit!$C$15,1/(1+EXP(-(BH1019+AL$14))),0)</f>
        <v>0.89834188634725398</v>
      </c>
      <c r="CE1019" s="8">
        <f>IF(CE$1&lt;=cockpit!$C$15,1/(1+EXP(-(BI1019+AM$14))),0)</f>
        <v>0.83399957828554783</v>
      </c>
      <c r="CH1019" s="6">
        <v>5.6251476366908237</v>
      </c>
      <c r="CK1019" s="9">
        <f t="shared" si="346"/>
        <v>5.6251476366908237</v>
      </c>
      <c r="CM1019" s="9">
        <f t="shared" si="347"/>
        <v>0.39080956766012215</v>
      </c>
      <c r="CP1019">
        <f t="shared" si="348"/>
        <v>0.62514763669082374</v>
      </c>
      <c r="CV1019">
        <v>-4.9021450638387171E-2</v>
      </c>
      <c r="CW1019">
        <v>0.25641344821189083</v>
      </c>
      <c r="CX1019">
        <v>1.0581837341958188E-2</v>
      </c>
      <c r="CY1019">
        <v>0.16741596864492067</v>
      </c>
      <c r="CZ1019">
        <v>0.20011005765141299</v>
      </c>
      <c r="DA1019">
        <v>0.47135754161506943</v>
      </c>
      <c r="DB1019">
        <v>8.3017313867982927E-3</v>
      </c>
      <c r="DC1019">
        <v>0.3930184994847512</v>
      </c>
      <c r="DD1019">
        <v>0.17020097813495741</v>
      </c>
      <c r="DE1019">
        <v>0.36946939195943385</v>
      </c>
      <c r="DF1019">
        <v>0.45538017444748025</v>
      </c>
      <c r="DG1019">
        <v>0.12441149881774954</v>
      </c>
      <c r="DH1019">
        <v>-6.4186070918524199E-2</v>
      </c>
      <c r="DI1019">
        <v>0.3109395548520914</v>
      </c>
      <c r="DJ1019">
        <v>8.6133117287415753E-2</v>
      </c>
      <c r="DK1019">
        <v>-0.11277196352487369</v>
      </c>
      <c r="DL1019">
        <v>0.41451660766803589</v>
      </c>
      <c r="DM1019">
        <v>0.37188160004176762</v>
      </c>
      <c r="DN1019">
        <v>0.24844114329756573</v>
      </c>
      <c r="DO1019">
        <v>-1.3240161125787317E-2</v>
      </c>
      <c r="DR1019">
        <f t="shared" si="349"/>
        <v>-2.5249955466531995E-2</v>
      </c>
      <c r="DS1019">
        <f t="shared" si="361"/>
        <v>8.1415435418055557E-2</v>
      </c>
      <c r="DT1019">
        <f t="shared" si="362"/>
        <v>3.0026921734557198E-3</v>
      </c>
      <c r="DU1019">
        <f t="shared" si="363"/>
        <v>4.9926094940681585E-2</v>
      </c>
      <c r="DV1019">
        <f t="shared" si="364"/>
        <v>5.3952345952995938E-2</v>
      </c>
      <c r="DW1019">
        <f t="shared" si="365"/>
        <v>0.10745419667184365</v>
      </c>
      <c r="DX1019">
        <f t="shared" si="366"/>
        <v>1.9638128316243541E-3</v>
      </c>
      <c r="DY1019">
        <f t="shared" si="367"/>
        <v>9.9135055025799321E-2</v>
      </c>
      <c r="DZ1019">
        <f t="shared" si="368"/>
        <v>7.9732337424807564E-2</v>
      </c>
      <c r="EA1019">
        <f t="shared" si="350"/>
        <v>0.14717316340478659</v>
      </c>
      <c r="EB1019">
        <f t="shared" si="351"/>
        <v>0.15871828071069746</v>
      </c>
      <c r="EC1019">
        <f t="shared" si="352"/>
        <v>3.0291354630240016E-2</v>
      </c>
      <c r="ED1019">
        <f t="shared" si="353"/>
        <v>-1.5693643073891445E-2</v>
      </c>
      <c r="EE1019">
        <f t="shared" si="354"/>
        <v>0.12086214621813809</v>
      </c>
      <c r="EF1019">
        <f t="shared" si="355"/>
        <v>3.2471530215546281E-2</v>
      </c>
      <c r="EG1019">
        <f t="shared" si="356"/>
        <v>-1.2490330521219686E-2</v>
      </c>
      <c r="EH1019">
        <f t="shared" si="357"/>
        <v>0.11443079440057907</v>
      </c>
      <c r="EI1019">
        <f t="shared" si="358"/>
        <v>0.14845956544478703</v>
      </c>
      <c r="EJ1019">
        <f t="shared" si="359"/>
        <v>4.7944632750034542E-2</v>
      </c>
      <c r="EK1019">
        <f t="shared" si="360"/>
        <v>-4.0308969271670879E-3</v>
      </c>
    </row>
    <row r="1020" spans="1:141" x14ac:dyDescent="0.3">
      <c r="A1020" s="6">
        <f>('Base original'!A1020-MIN('Base original'!A:A))/(MAX('Base original'!A:A)-MIN('Base original'!A:A))</f>
        <v>0.29203539823008856</v>
      </c>
      <c r="B1020" s="6">
        <f>('Base original'!B1020-MIN('Base original'!B:B))/(MAX('Base original'!B:B)-MIN('Base original'!B:B))</f>
        <v>4.1095890410958902E-2</v>
      </c>
      <c r="C1020" s="6">
        <f>('Base original'!C1020-MIN('Base original'!C:C))/(MAX('Base original'!C:C)-MIN('Base original'!C:C))</f>
        <v>0.4</v>
      </c>
      <c r="D1020" s="6">
        <f>('Base original'!D1020-MIN('Base original'!D:D))/(MAX('Base original'!D:D)-MIN('Base original'!D:D))</f>
        <v>8.9041095890410982E-2</v>
      </c>
      <c r="E1020" s="6">
        <f>('Base original'!E1020-MIN('Base original'!E:E))/(MAX('Base original'!E:E)-MIN('Base original'!E:E))</f>
        <v>6.1769616026711195E-2</v>
      </c>
      <c r="F1020" s="6">
        <f>('Base original'!F1020-MIN('Base original'!F:F))/(MAX('Base original'!F:F)-MIN('Base original'!F:F))</f>
        <v>0.55223880597014929</v>
      </c>
      <c r="G1020" s="6">
        <f>('Base original'!G1020-MIN('Base original'!G:G))/(MAX('Base original'!G:G)-MIN('Base original'!G:G))</f>
        <v>0.21554770318021202</v>
      </c>
      <c r="H1020" s="6">
        <f>('Base original'!H1020-MIN('Base original'!H:H))/(MAX('Base original'!H:H)-MIN('Base original'!H:H))</f>
        <v>0.43538913362701953</v>
      </c>
      <c r="I1020" s="6">
        <f>('Base original'!I1020-MIN('Base original'!I:I))/(MAX('Base original'!I:I)-MIN('Base original'!I:I))</f>
        <v>0.46456692913385833</v>
      </c>
      <c r="J1020" s="6">
        <f>('Base original'!J1020-MIN('Base original'!J:J))/(MAX('Base original'!J:J)-MIN('Base original'!J:J))</f>
        <v>0.35928143712574856</v>
      </c>
      <c r="K1020" s="6">
        <f>('Base original'!K1020-MIN('Base original'!K:K))/(MAX('Base original'!K:K)-MIN('Base original'!K:K))</f>
        <v>0.44615384615384623</v>
      </c>
      <c r="L1020" s="6">
        <f>'Base original'!L1020</f>
        <v>5</v>
      </c>
      <c r="M1020">
        <v>1429</v>
      </c>
      <c r="O1020">
        <v>0.22344354826496071</v>
      </c>
      <c r="P1020" t="str">
        <f>IF(O1020&lt;=cockpit!C$11,"treino","teste")</f>
        <v>treino</v>
      </c>
      <c r="AP1020" s="6">
        <v>1.1703234672415104</v>
      </c>
      <c r="AQ1020" s="6">
        <v>1.6287738044591837</v>
      </c>
      <c r="AR1020" s="6">
        <v>1.8238823346914277</v>
      </c>
      <c r="AS1020" s="6">
        <v>1.9297883846100374</v>
      </c>
      <c r="AT1020" s="6">
        <v>1.8919022998516231</v>
      </c>
      <c r="AU1020" s="6">
        <v>1.6955755279898002</v>
      </c>
      <c r="AV1020" s="6">
        <v>1.7306872993342342</v>
      </c>
      <c r="AW1020" s="6">
        <v>2.1252829250892722</v>
      </c>
      <c r="AX1020" s="6">
        <v>1.1220569304928785</v>
      </c>
      <c r="AY1020" s="6">
        <v>1.2949091036383655</v>
      </c>
      <c r="AZ1020" s="6">
        <v>1.1228431404881116</v>
      </c>
      <c r="BA1020" s="6">
        <v>1.9377018456216692</v>
      </c>
      <c r="BB1020" s="6">
        <v>1.2384626635564067</v>
      </c>
      <c r="BC1020" s="6">
        <v>1.4054663739248798</v>
      </c>
      <c r="BD1020" s="6">
        <v>1.3067470931698679</v>
      </c>
      <c r="BE1020" s="6">
        <v>1.8120338110546439</v>
      </c>
      <c r="BF1020" s="6">
        <v>1.3849363339983971</v>
      </c>
      <c r="BG1020" s="6">
        <v>1.5692011078622412</v>
      </c>
      <c r="BH1020" s="6">
        <v>1.6081628709649414</v>
      </c>
      <c r="BI1020" s="6">
        <v>1.3825492273703435</v>
      </c>
      <c r="BL1020" s="8">
        <f>IF(BL$1&lt;=cockpit!$C$15,1/(1+EXP(-(AP1020+T$14))),0)</f>
        <v>0.79058611598563788</v>
      </c>
      <c r="BM1020" s="8">
        <f>IF(BM$1&lt;=cockpit!$C$15,1/(1+EXP(-(AQ1020+U$14))),0)</f>
        <v>0.85174161857248754</v>
      </c>
      <c r="BN1020" s="8">
        <f>IF(BN$1&lt;=cockpit!$C$15,1/(1+EXP(-(AR1020+V$14))),0)</f>
        <v>0.87823440331387992</v>
      </c>
      <c r="BO1020" s="8">
        <f>IF(BO$1&lt;=cockpit!$C$15,1/(1+EXP(-(AS1020+W$14))),0)</f>
        <v>0.88059230406368161</v>
      </c>
      <c r="BP1020" s="8">
        <f>IF(BP$1&lt;=cockpit!$C$15,1/(1+EXP(-(AT1020+X$14))),0)</f>
        <v>0.88073641399699687</v>
      </c>
      <c r="BQ1020" s="8">
        <f>IF(BQ$1&lt;=cockpit!$C$15,1/(1+EXP(-(AU1020+Y$14))),0)</f>
        <v>0.89505469139556926</v>
      </c>
      <c r="BR1020" s="8">
        <f>IF(BR$1&lt;=cockpit!$C$15,1/(1+EXP(-(AV1020+Z$14))),0)</f>
        <v>0.89351912569206526</v>
      </c>
      <c r="BS1020" s="8">
        <f>IF(BS$1&lt;=cockpit!$C$15,1/(1+EXP(-(AW1020+AA$14))),0)</f>
        <v>0.90326562826950496</v>
      </c>
      <c r="BT1020" s="8">
        <f>IF(BT$1&lt;=cockpit!$C$15,1/(1+EXP(-(AX1020+AB$14))),0)</f>
        <v>0.77136146681859274</v>
      </c>
      <c r="BU1020" s="8">
        <f>IF(BU$1&lt;=cockpit!$C$15,1/(1+EXP(-(AY1020+AC$14))),0)</f>
        <v>0.79174599949561464</v>
      </c>
      <c r="BV1020" s="8">
        <f>IF(BV$1&lt;=cockpit!$C$15,1/(1+EXP(-(AZ1020+AD$14))),0)</f>
        <v>0.8172702748491073</v>
      </c>
      <c r="BW1020" s="8">
        <f>IF(BW$1&lt;=cockpit!$C$15,1/(1+EXP(-(BA1020+AE$14))),0)</f>
        <v>0.91403819971041667</v>
      </c>
      <c r="BX1020" s="8">
        <f>IF(BX$1&lt;=cockpit!$C$15,1/(1+EXP(-(BB1020+AF$14))),0)</f>
        <v>0.87746257434868868</v>
      </c>
      <c r="BY1020" s="8">
        <f>IF(BY$1&lt;=cockpit!$C$15,1/(1+EXP(-(BC1020+AG$14))),0)</f>
        <v>0.79848780478820836</v>
      </c>
      <c r="BZ1020" s="8">
        <f>IF(BZ$1&lt;=cockpit!$C$15,1/(1+EXP(-(BD1020+AH$14))),0)</f>
        <v>0.83358784814433784</v>
      </c>
      <c r="CA1020" s="8">
        <f>IF(CA$1&lt;=cockpit!$C$15,1/(1+EXP(-(BE1020+AI$14))),0)</f>
        <v>0.94175496393769231</v>
      </c>
      <c r="CB1020" s="8">
        <f>IF(CB$1&lt;=cockpit!$C$15,1/(1+EXP(-(BF1020+AJ$14))),0)</f>
        <v>0.85789806089973286</v>
      </c>
      <c r="CC1020" s="8">
        <f>IF(CC$1&lt;=cockpit!$C$15,1/(1+EXP(-(BG1020+AK$14))),0)</f>
        <v>0.8527872489989532</v>
      </c>
      <c r="CD1020" s="8">
        <f>IF(CD$1&lt;=cockpit!$C$15,1/(1+EXP(-(BH1020+AL$14))),0)</f>
        <v>0.92684310649307333</v>
      </c>
      <c r="CE1020" s="8">
        <f>IF(CE$1&lt;=cockpit!$C$15,1/(1+EXP(-(BI1020+AM$14))),0)</f>
        <v>0.87260622442916136</v>
      </c>
      <c r="CH1020" s="6">
        <v>5.7978501750010505</v>
      </c>
      <c r="CK1020" s="9">
        <f t="shared" si="346"/>
        <v>5.7978501750010505</v>
      </c>
      <c r="CM1020" s="9">
        <f t="shared" si="347"/>
        <v>0.63656490174920688</v>
      </c>
      <c r="CP1020">
        <f t="shared" si="348"/>
        <v>0.79785017500105049</v>
      </c>
      <c r="CV1020">
        <v>-6.2564057952259181E-2</v>
      </c>
      <c r="CW1020">
        <v>0.32724992069298636</v>
      </c>
      <c r="CX1020">
        <v>1.3505163068047343E-2</v>
      </c>
      <c r="CY1020">
        <v>0.21366610387968377</v>
      </c>
      <c r="CZ1020">
        <v>0.25539222280642065</v>
      </c>
      <c r="DA1020">
        <v>0.60157421222347285</v>
      </c>
      <c r="DB1020">
        <v>1.0595157769179095E-2</v>
      </c>
      <c r="DC1020">
        <v>0.50159332002344237</v>
      </c>
      <c r="DD1020">
        <v>0.21722049676000801</v>
      </c>
      <c r="DE1020">
        <v>0.47153856422263746</v>
      </c>
      <c r="DF1020">
        <v>0.58118295671430165</v>
      </c>
      <c r="DG1020">
        <v>0.15878127066003109</v>
      </c>
      <c r="DH1020">
        <v>-8.1918038091058937E-2</v>
      </c>
      <c r="DI1020">
        <v>0.39683934432944701</v>
      </c>
      <c r="DJ1020">
        <v>0.10992814923675036</v>
      </c>
      <c r="DK1020">
        <v>-0.14392621127036448</v>
      </c>
      <c r="DL1020">
        <v>0.52903046985739133</v>
      </c>
      <c r="DM1020">
        <v>0.47461716602431198</v>
      </c>
      <c r="DN1020">
        <v>0.31707519635950571</v>
      </c>
      <c r="DO1020">
        <v>-1.6897872200508594E-2</v>
      </c>
      <c r="DR1020">
        <f t="shared" si="349"/>
        <v>-2.3459869616203818E-2</v>
      </c>
      <c r="DS1020">
        <f t="shared" si="361"/>
        <v>8.9841954648777284E-2</v>
      </c>
      <c r="DT1020">
        <f t="shared" si="362"/>
        <v>3.0886893093179835E-3</v>
      </c>
      <c r="DU1020">
        <f t="shared" si="363"/>
        <v>4.7980260745223074E-2</v>
      </c>
      <c r="DV1020">
        <f t="shared" si="364"/>
        <v>5.728533600712838E-2</v>
      </c>
      <c r="DW1020">
        <f t="shared" si="365"/>
        <v>0.11963933440733063</v>
      </c>
      <c r="DX1020">
        <f t="shared" si="366"/>
        <v>2.1362335555636966E-3</v>
      </c>
      <c r="DY1020">
        <f t="shared" si="367"/>
        <v>9.2348950462575297E-2</v>
      </c>
      <c r="DZ1020">
        <f t="shared" si="368"/>
        <v>8.7974624304914595E-2</v>
      </c>
      <c r="EA1020">
        <f t="shared" si="350"/>
        <v>0.17594908516869526</v>
      </c>
      <c r="EB1020">
        <f t="shared" si="351"/>
        <v>0.19299301635738028</v>
      </c>
      <c r="EC1020">
        <f t="shared" si="352"/>
        <v>2.6124944495461794E-2</v>
      </c>
      <c r="ED1020">
        <f t="shared" si="353"/>
        <v>-1.884601720052121E-2</v>
      </c>
      <c r="EE1020">
        <f t="shared" si="354"/>
        <v>0.14382141418259026</v>
      </c>
      <c r="EF1020">
        <f t="shared" si="355"/>
        <v>3.3542519020115048E-2</v>
      </c>
      <c r="EG1020">
        <f t="shared" si="356"/>
        <v>-1.6277707330079192E-2</v>
      </c>
      <c r="EH1020">
        <f t="shared" si="357"/>
        <v>0.13966981952326291</v>
      </c>
      <c r="EI1020">
        <f t="shared" si="358"/>
        <v>0.12945368681081579</v>
      </c>
      <c r="EJ1020">
        <f t="shared" si="359"/>
        <v>4.4695508153363768E-2</v>
      </c>
      <c r="EK1020">
        <f t="shared" si="360"/>
        <v>-4.0311289683850433E-3</v>
      </c>
    </row>
    <row r="1021" spans="1:141" x14ac:dyDescent="0.3">
      <c r="A1021" s="6">
        <f>('Base original'!A1021-MIN('Base original'!A:A))/(MAX('Base original'!A:A)-MIN('Base original'!A:A))</f>
        <v>0.24778761061946908</v>
      </c>
      <c r="B1021" s="6">
        <f>('Base original'!B1021-MIN('Base original'!B:B))/(MAX('Base original'!B:B)-MIN('Base original'!B:B))</f>
        <v>0.19863013698630136</v>
      </c>
      <c r="C1021" s="6">
        <f>('Base original'!C1021-MIN('Base original'!C:C))/(MAX('Base original'!C:C)-MIN('Base original'!C:C))</f>
        <v>0.24</v>
      </c>
      <c r="D1021" s="6">
        <f>('Base original'!D1021-MIN('Base original'!D:D))/(MAX('Base original'!D:D)-MIN('Base original'!D:D))</f>
        <v>6.164383561643836E-2</v>
      </c>
      <c r="E1021" s="6">
        <f>('Base original'!E1021-MIN('Base original'!E:E))/(MAX('Base original'!E:E)-MIN('Base original'!E:E))</f>
        <v>9.0150250417362285E-2</v>
      </c>
      <c r="F1021" s="6">
        <f>('Base original'!F1021-MIN('Base original'!F:F))/(MAX('Base original'!F:F)-MIN('Base original'!F:F))</f>
        <v>0.2537313432835821</v>
      </c>
      <c r="G1021" s="6">
        <f>('Base original'!G1021-MIN('Base original'!G:G))/(MAX('Base original'!G:G)-MIN('Base original'!G:G))</f>
        <v>0.14487632508833923</v>
      </c>
      <c r="H1021" s="6">
        <f>('Base original'!H1021-MIN('Base original'!H:H))/(MAX('Base original'!H:H)-MIN('Base original'!H:H))</f>
        <v>0.40602055800294046</v>
      </c>
      <c r="I1021" s="6">
        <f>('Base original'!I1021-MIN('Base original'!I:I))/(MAX('Base original'!I:I)-MIN('Base original'!I:I))</f>
        <v>0.49606299212598431</v>
      </c>
      <c r="J1021" s="6">
        <f>('Base original'!J1021-MIN('Base original'!J:J))/(MAX('Base original'!J:J)-MIN('Base original'!J:J))</f>
        <v>0.17365269461077845</v>
      </c>
      <c r="K1021" s="6">
        <f>('Base original'!K1021-MIN('Base original'!K:K))/(MAX('Base original'!K:K)-MIN('Base original'!K:K))</f>
        <v>0.30769230769230771</v>
      </c>
      <c r="L1021" s="6">
        <f>'Base original'!L1021</f>
        <v>5</v>
      </c>
      <c r="M1021">
        <v>1430</v>
      </c>
      <c r="O1021">
        <v>0.13535182717964456</v>
      </c>
      <c r="P1021" t="str">
        <f>IF(O1021&lt;=cockpit!C$11,"treino","teste")</f>
        <v>treino</v>
      </c>
      <c r="AP1021" s="6">
        <v>0.79589779051108689</v>
      </c>
      <c r="AQ1021" s="6">
        <v>1.2995762539736271</v>
      </c>
      <c r="AR1021" s="6">
        <v>1.3231506822330326</v>
      </c>
      <c r="AS1021" s="6">
        <v>1.5493605131551911</v>
      </c>
      <c r="AT1021" s="6">
        <v>1.5612988837214934</v>
      </c>
      <c r="AU1021" s="6">
        <v>1.380348138233352</v>
      </c>
      <c r="AV1021" s="6">
        <v>1.3417687164282466</v>
      </c>
      <c r="AW1021" s="6">
        <v>1.6341077467877878</v>
      </c>
      <c r="AX1021" s="6">
        <v>0.84788008431416761</v>
      </c>
      <c r="AY1021" s="6">
        <v>0.97972480487958247</v>
      </c>
      <c r="AZ1021" s="6">
        <v>0.95756975379834031</v>
      </c>
      <c r="BA1021" s="6">
        <v>1.486499730463285</v>
      </c>
      <c r="BB1021" s="6">
        <v>1.0865427774466518</v>
      </c>
      <c r="BC1021" s="6">
        <v>1.1178366424495314</v>
      </c>
      <c r="BD1021" s="6">
        <v>1.0601832135389877</v>
      </c>
      <c r="BE1021" s="6">
        <v>1.6448128170945413</v>
      </c>
      <c r="BF1021" s="6">
        <v>1.0961730158656502</v>
      </c>
      <c r="BG1021" s="6">
        <v>1.078145431578174</v>
      </c>
      <c r="BH1021" s="6">
        <v>1.1797022614421548</v>
      </c>
      <c r="BI1021" s="6">
        <v>1.1180111435009397</v>
      </c>
      <c r="BL1021" s="8">
        <f>IF(BL$1&lt;=cockpit!$C$15,1/(1+EXP(-(AP1021+T$14))),0)</f>
        <v>0.721926188169141</v>
      </c>
      <c r="BM1021" s="8">
        <f>IF(BM$1&lt;=cockpit!$C$15,1/(1+EXP(-(AQ1021+U$14))),0)</f>
        <v>0.80520184947155937</v>
      </c>
      <c r="BN1021" s="8">
        <f>IF(BN$1&lt;=cockpit!$C$15,1/(1+EXP(-(AR1021+V$14))),0)</f>
        <v>0.81382890268894403</v>
      </c>
      <c r="BO1021" s="8">
        <f>IF(BO$1&lt;=cockpit!$C$15,1/(1+EXP(-(AS1021+W$14))),0)</f>
        <v>0.83446708308269524</v>
      </c>
      <c r="BP1021" s="8">
        <f>IF(BP$1&lt;=cockpit!$C$15,1/(1+EXP(-(AT1021+X$14))),0)</f>
        <v>0.84141828945831432</v>
      </c>
      <c r="BQ1021" s="8">
        <f>IF(BQ$1&lt;=cockpit!$C$15,1/(1+EXP(-(AU1021+Y$14))),0)</f>
        <v>0.86154931381453326</v>
      </c>
      <c r="BR1021" s="8">
        <f>IF(BR$1&lt;=cockpit!$C$15,1/(1+EXP(-(AV1021+Z$14))),0)</f>
        <v>0.85046894136616724</v>
      </c>
      <c r="BS1021" s="8">
        <f>IF(BS$1&lt;=cockpit!$C$15,1/(1+EXP(-(AW1021+AA$14))),0)</f>
        <v>0.85105158522433533</v>
      </c>
      <c r="BT1021" s="8">
        <f>IF(BT$1&lt;=cockpit!$C$15,1/(1+EXP(-(AX1021+AB$14))),0)</f>
        <v>0.71947076466403892</v>
      </c>
      <c r="BU1021" s="8">
        <f>IF(BU$1&lt;=cockpit!$C$15,1/(1+EXP(-(AY1021+AC$14))),0)</f>
        <v>0.73503061160077854</v>
      </c>
      <c r="BV1021" s="8">
        <f>IF(BV$1&lt;=cockpit!$C$15,1/(1+EXP(-(AZ1021+AD$14))),0)</f>
        <v>0.79128496640116075</v>
      </c>
      <c r="BW1021" s="8">
        <f>IF(BW$1&lt;=cockpit!$C$15,1/(1+EXP(-(BA1021+AE$14))),0)</f>
        <v>0.87132971318549657</v>
      </c>
      <c r="BX1021" s="8">
        <f>IF(BX$1&lt;=cockpit!$C$15,1/(1+EXP(-(BB1021+AF$14))),0)</f>
        <v>0.86016943157710846</v>
      </c>
      <c r="BY1021" s="8">
        <f>IF(BY$1&lt;=cockpit!$C$15,1/(1+EXP(-(BC1021+AG$14))),0)</f>
        <v>0.74823859326344011</v>
      </c>
      <c r="BZ1021" s="8">
        <f>IF(BZ$1&lt;=cockpit!$C$15,1/(1+EXP(-(BD1021+AH$14))),0)</f>
        <v>0.79652375058290348</v>
      </c>
      <c r="CA1021" s="8">
        <f>IF(CA$1&lt;=cockpit!$C$15,1/(1+EXP(-(BE1021+AI$14))),0)</f>
        <v>0.93187568689567579</v>
      </c>
      <c r="CB1021" s="8">
        <f>IF(CB$1&lt;=cockpit!$C$15,1/(1+EXP(-(BF1021+AJ$14))),0)</f>
        <v>0.81893924824366016</v>
      </c>
      <c r="CC1021" s="8">
        <f>IF(CC$1&lt;=cockpit!$C$15,1/(1+EXP(-(BG1021+AK$14))),0)</f>
        <v>0.77998442271165203</v>
      </c>
      <c r="CD1021" s="8">
        <f>IF(CD$1&lt;=cockpit!$C$15,1/(1+EXP(-(BH1021+AL$14))),0)</f>
        <v>0.8919404910459181</v>
      </c>
      <c r="CE1021" s="8">
        <f>IF(CE$1&lt;=cockpit!$C$15,1/(1+EXP(-(BI1021+AM$14))),0)</f>
        <v>0.84019281674974844</v>
      </c>
      <c r="CH1021" s="6">
        <v>5.5155140313700528</v>
      </c>
      <c r="CK1021" s="9">
        <f t="shared" si="346"/>
        <v>5.5155140313700528</v>
      </c>
      <c r="CM1021" s="9">
        <f t="shared" si="347"/>
        <v>0.2657547165394038</v>
      </c>
      <c r="CP1021">
        <f t="shared" si="348"/>
        <v>0.51551403137005281</v>
      </c>
      <c r="CV1021">
        <v>-4.0424444017695772E-2</v>
      </c>
      <c r="CW1021">
        <v>0.21144562120544666</v>
      </c>
      <c r="CX1021">
        <v>8.7260757416138569E-3</v>
      </c>
      <c r="CY1021">
        <v>0.13805583808765001</v>
      </c>
      <c r="CZ1021">
        <v>0.16501628812618022</v>
      </c>
      <c r="DA1021">
        <v>0.38869446548805714</v>
      </c>
      <c r="DB1021">
        <v>6.8458373084696756E-3</v>
      </c>
      <c r="DC1021">
        <v>0.32409392466854237</v>
      </c>
      <c r="DD1021">
        <v>0.14035243394013142</v>
      </c>
      <c r="DE1021">
        <v>0.30467467928867509</v>
      </c>
      <c r="DF1021">
        <v>0.37551908662420497</v>
      </c>
      <c r="DG1021">
        <v>0.10259316286281987</v>
      </c>
      <c r="DH1021">
        <v>-5.2929609319433614E-2</v>
      </c>
      <c r="DI1021">
        <v>0.25640935680844135</v>
      </c>
      <c r="DJ1021">
        <v>7.102775076036219E-2</v>
      </c>
      <c r="DK1021">
        <v>-9.299488013737145E-2</v>
      </c>
      <c r="DL1021">
        <v>0.3418218592650154</v>
      </c>
      <c r="DM1021">
        <v>0.30666385278952979</v>
      </c>
      <c r="DN1021">
        <v>0.20487143807736166</v>
      </c>
      <c r="DO1021">
        <v>-1.0918203056919379E-2</v>
      </c>
      <c r="DR1021">
        <f t="shared" si="349"/>
        <v>-1.9356136532547381E-2</v>
      </c>
      <c r="DS1021">
        <f t="shared" si="361"/>
        <v>7.4354848807898694E-2</v>
      </c>
      <c r="DT1021">
        <f t="shared" si="362"/>
        <v>2.9466432212532216E-3</v>
      </c>
      <c r="DU1021">
        <f t="shared" si="363"/>
        <v>4.1922682896124198E-2</v>
      </c>
      <c r="DV1021">
        <f t="shared" si="364"/>
        <v>4.8187274638669016E-2</v>
      </c>
      <c r="DW1021">
        <f t="shared" si="365"/>
        <v>0.10017930510865203</v>
      </c>
      <c r="DX1021">
        <f t="shared" si="366"/>
        <v>1.8942608439496153E-3</v>
      </c>
      <c r="DY1021">
        <f t="shared" si="367"/>
        <v>8.9356324652041741E-2</v>
      </c>
      <c r="DZ1021">
        <f t="shared" si="368"/>
        <v>6.7700655307490476E-2</v>
      </c>
      <c r="EA1021">
        <f t="shared" si="350"/>
        <v>0.14006809031236397</v>
      </c>
      <c r="EB1021">
        <f t="shared" si="351"/>
        <v>0.14039460816125554</v>
      </c>
      <c r="EC1021">
        <f t="shared" si="352"/>
        <v>2.4702846595531489E-2</v>
      </c>
      <c r="ED1021">
        <f t="shared" si="353"/>
        <v>-1.3767443878172789E-2</v>
      </c>
      <c r="EE1021">
        <f t="shared" si="354"/>
        <v>0.11285575983249563</v>
      </c>
      <c r="EF1021">
        <f t="shared" si="355"/>
        <v>2.5964188235856313E-2</v>
      </c>
      <c r="EG1021">
        <f t="shared" si="356"/>
        <v>-1.223884267469603E-2</v>
      </c>
      <c r="EH1021">
        <f t="shared" si="357"/>
        <v>0.11257510102483125</v>
      </c>
      <c r="EI1021">
        <f t="shared" si="358"/>
        <v>0.12009701678433414</v>
      </c>
      <c r="EJ1021">
        <f t="shared" si="359"/>
        <v>4.1884359411503563E-2</v>
      </c>
      <c r="EK1021">
        <f t="shared" si="360"/>
        <v>-3.2107818171602789E-3</v>
      </c>
    </row>
    <row r="1022" spans="1:141" x14ac:dyDescent="0.3">
      <c r="A1022" s="6">
        <f>('Base original'!A1022-MIN('Base original'!A:A))/(MAX('Base original'!A:A)-MIN('Base original'!A:A))</f>
        <v>0.26548672566371678</v>
      </c>
      <c r="B1022" s="6">
        <f>('Base original'!B1022-MIN('Base original'!B:B))/(MAX('Base original'!B:B)-MIN('Base original'!B:B))</f>
        <v>0.21232876712328769</v>
      </c>
      <c r="C1022" s="6">
        <f>('Base original'!C1022-MIN('Base original'!C:C))/(MAX('Base original'!C:C)-MIN('Base original'!C:C))</f>
        <v>0.31</v>
      </c>
      <c r="D1022" s="6">
        <f>('Base original'!D1022-MIN('Base original'!D:D))/(MAX('Base original'!D:D)-MIN('Base original'!D:D))</f>
        <v>8.2191780821917818E-2</v>
      </c>
      <c r="E1022" s="6">
        <f>('Base original'!E1022-MIN('Base original'!E:E))/(MAX('Base original'!E:E)-MIN('Base original'!E:E))</f>
        <v>9.5158597662771308E-2</v>
      </c>
      <c r="F1022" s="6">
        <f>('Base original'!F1022-MIN('Base original'!F:F))/(MAX('Base original'!F:F)-MIN('Base original'!F:F))</f>
        <v>0.17910447761194029</v>
      </c>
      <c r="G1022" s="6">
        <f>('Base original'!G1022-MIN('Base original'!G:G))/(MAX('Base original'!G:G)-MIN('Base original'!G:G))</f>
        <v>0.24028268551236748</v>
      </c>
      <c r="H1022" s="6">
        <f>('Base original'!H1022-MIN('Base original'!H:H))/(MAX('Base original'!H:H)-MIN('Base original'!H:H))</f>
        <v>0.42070484581497997</v>
      </c>
      <c r="I1022" s="6">
        <f>('Base original'!I1022-MIN('Base original'!I:I))/(MAX('Base original'!I:I)-MIN('Base original'!I:I))</f>
        <v>0.40944881889763762</v>
      </c>
      <c r="J1022" s="6">
        <f>('Base original'!J1022-MIN('Base original'!J:J))/(MAX('Base original'!J:J)-MIN('Base original'!J:J))</f>
        <v>0.125748502994012</v>
      </c>
      <c r="K1022" s="6">
        <f>('Base original'!K1022-MIN('Base original'!K:K))/(MAX('Base original'!K:K)-MIN('Base original'!K:K))</f>
        <v>0.23076923076923078</v>
      </c>
      <c r="L1022" s="6">
        <f>'Base original'!L1022</f>
        <v>6</v>
      </c>
      <c r="M1022">
        <v>1431</v>
      </c>
      <c r="O1022">
        <v>0.88289967899946142</v>
      </c>
      <c r="P1022" t="str">
        <f>IF(O1022&lt;=cockpit!C$11,"treino","teste")</f>
        <v>teste</v>
      </c>
      <c r="AP1022" s="6">
        <v>0.92096912614960957</v>
      </c>
      <c r="AQ1022" s="6">
        <v>1.3700633385118852</v>
      </c>
      <c r="AR1022" s="6">
        <v>1.262677254220506</v>
      </c>
      <c r="AS1022" s="6">
        <v>1.5517817896064454</v>
      </c>
      <c r="AT1022" s="6">
        <v>1.5670457354588223</v>
      </c>
      <c r="AU1022" s="6">
        <v>1.3136711592098187</v>
      </c>
      <c r="AV1022" s="6">
        <v>1.3252601894742202</v>
      </c>
      <c r="AW1022" s="6">
        <v>1.5674469368480712</v>
      </c>
      <c r="AX1022" s="6">
        <v>0.85285210461682748</v>
      </c>
      <c r="AY1022" s="6">
        <v>1.003245417733643</v>
      </c>
      <c r="AZ1022" s="6">
        <v>0.99650030036653159</v>
      </c>
      <c r="BA1022" s="6">
        <v>1.4018868641429987</v>
      </c>
      <c r="BB1022" s="6">
        <v>1.092546741325835</v>
      </c>
      <c r="BC1022" s="6">
        <v>1.1114596439172699</v>
      </c>
      <c r="BD1022" s="6">
        <v>1.0417089473666414</v>
      </c>
      <c r="BE1022" s="6">
        <v>1.5648280222805613</v>
      </c>
      <c r="BF1022" s="6">
        <v>1.0757213145357101</v>
      </c>
      <c r="BG1022" s="6">
        <v>1.0225634381465811</v>
      </c>
      <c r="BH1022" s="6">
        <v>1.1406028195286619</v>
      </c>
      <c r="BI1022" s="6">
        <v>1.1262715865457797</v>
      </c>
      <c r="BL1022" s="8">
        <f>IF(BL$1&lt;=cockpit!$C$15,1/(1+EXP(-(AP1022+T$14))),0)</f>
        <v>0.7463250769064963</v>
      </c>
      <c r="BM1022" s="8">
        <f>IF(BM$1&lt;=cockpit!$C$15,1/(1+EXP(-(AQ1022+U$14))),0)</f>
        <v>0.81602065604850738</v>
      </c>
      <c r="BN1022" s="8">
        <f>IF(BN$1&lt;=cockpit!$C$15,1/(1+EXP(-(AR1022+V$14))),0)</f>
        <v>0.80449213695150679</v>
      </c>
      <c r="BO1022" s="8">
        <f>IF(BO$1&lt;=cockpit!$C$15,1/(1+EXP(-(AS1022+W$14))),0)</f>
        <v>0.8348012674871238</v>
      </c>
      <c r="BP1022" s="8">
        <f>IF(BP$1&lt;=cockpit!$C$15,1/(1+EXP(-(AT1022+X$14))),0)</f>
        <v>0.84218360857242569</v>
      </c>
      <c r="BQ1022" s="8">
        <f>IF(BQ$1&lt;=cockpit!$C$15,1/(1+EXP(-(AU1022+Y$14))),0)</f>
        <v>0.85340256845859785</v>
      </c>
      <c r="BR1022" s="8">
        <f>IF(BR$1&lt;=cockpit!$C$15,1/(1+EXP(-(AV1022+Z$14))),0)</f>
        <v>0.8483573577936403</v>
      </c>
      <c r="BS1022" s="8">
        <f>IF(BS$1&lt;=cockpit!$C$15,1/(1+EXP(-(AW1022+AA$14))),0)</f>
        <v>0.84240227209872698</v>
      </c>
      <c r="BT1022" s="8">
        <f>IF(BT$1&lt;=cockpit!$C$15,1/(1+EXP(-(AX1022+AB$14))),0)</f>
        <v>0.72047318444806518</v>
      </c>
      <c r="BU1022" s="8">
        <f>IF(BU$1&lt;=cockpit!$C$15,1/(1+EXP(-(AY1022+AC$14))),0)</f>
        <v>0.73958610745920028</v>
      </c>
      <c r="BV1022" s="8">
        <f>IF(BV$1&lt;=cockpit!$C$15,1/(1+EXP(-(AZ1022+AD$14))),0)</f>
        <v>0.79764157955693116</v>
      </c>
      <c r="BW1022" s="8">
        <f>IF(BW$1&lt;=cockpit!$C$15,1/(1+EXP(-(BA1022+AE$14))),0)</f>
        <v>0.86154171273004787</v>
      </c>
      <c r="BX1022" s="8">
        <f>IF(BX$1&lt;=cockpit!$C$15,1/(1+EXP(-(BB1022+AF$14))),0)</f>
        <v>0.86089001583992641</v>
      </c>
      <c r="BY1022" s="8">
        <f>IF(BY$1&lt;=cockpit!$C$15,1/(1+EXP(-(BC1022+AG$14))),0)</f>
        <v>0.74703540899560938</v>
      </c>
      <c r="BZ1022" s="8">
        <f>IF(BZ$1&lt;=cockpit!$C$15,1/(1+EXP(-(BD1022+AH$14))),0)</f>
        <v>0.79351315193938687</v>
      </c>
      <c r="CA1022" s="8">
        <f>IF(CA$1&lt;=cockpit!$C$15,1/(1+EXP(-(BE1022+AI$14))),0)</f>
        <v>0.9266192057860364</v>
      </c>
      <c r="CB1022" s="8">
        <f>IF(CB$1&lt;=cockpit!$C$15,1/(1+EXP(-(BF1022+AJ$14))),0)</f>
        <v>0.81588691232692212</v>
      </c>
      <c r="CC1022" s="8">
        <f>IF(CC$1&lt;=cockpit!$C$15,1/(1+EXP(-(BG1022+AK$14))),0)</f>
        <v>0.77029781760593063</v>
      </c>
      <c r="CD1022" s="8">
        <f>IF(CD$1&lt;=cockpit!$C$15,1/(1+EXP(-(BH1022+AL$14))),0)</f>
        <v>0.88811382837343111</v>
      </c>
      <c r="CE1022" s="8">
        <f>IF(CE$1&lt;=cockpit!$C$15,1/(1+EXP(-(BI1022+AM$14))),0)</f>
        <v>0.84129882259263922</v>
      </c>
      <c r="CH1022" s="6">
        <v>5.5027847560266183</v>
      </c>
      <c r="CK1022" s="9">
        <f t="shared" si="346"/>
        <v>5.5027847560266183</v>
      </c>
      <c r="CM1022" s="9">
        <f t="shared" si="347"/>
        <v>0.24722299883950946</v>
      </c>
      <c r="CP1022">
        <f t="shared" si="348"/>
        <v>0</v>
      </c>
      <c r="CV1022">
        <v>0</v>
      </c>
      <c r="CW1022">
        <v>0</v>
      </c>
      <c r="CX1022">
        <v>0</v>
      </c>
      <c r="CY1022">
        <v>0</v>
      </c>
      <c r="CZ1022">
        <v>0</v>
      </c>
      <c r="DA1022">
        <v>0</v>
      </c>
      <c r="DB1022">
        <v>0</v>
      </c>
      <c r="DC1022">
        <v>0</v>
      </c>
      <c r="DD1022">
        <v>0</v>
      </c>
      <c r="DE1022">
        <v>0</v>
      </c>
      <c r="DF1022">
        <v>0</v>
      </c>
      <c r="DG1022">
        <v>0</v>
      </c>
      <c r="DH1022">
        <v>0</v>
      </c>
      <c r="DI1022">
        <v>0</v>
      </c>
      <c r="DJ1022">
        <v>0</v>
      </c>
      <c r="DK1022">
        <v>0</v>
      </c>
      <c r="DL1022">
        <v>0</v>
      </c>
      <c r="DM1022">
        <v>0</v>
      </c>
      <c r="DN1022">
        <v>0</v>
      </c>
      <c r="DO1022">
        <v>0</v>
      </c>
      <c r="DR1022">
        <f t="shared" si="349"/>
        <v>0</v>
      </c>
      <c r="DS1022">
        <f t="shared" si="361"/>
        <v>0</v>
      </c>
      <c r="DT1022">
        <f t="shared" si="362"/>
        <v>0</v>
      </c>
      <c r="DU1022">
        <f t="shared" si="363"/>
        <v>0</v>
      </c>
      <c r="DV1022">
        <f t="shared" si="364"/>
        <v>0</v>
      </c>
      <c r="DW1022">
        <f t="shared" si="365"/>
        <v>0</v>
      </c>
      <c r="DX1022">
        <f t="shared" si="366"/>
        <v>0</v>
      </c>
      <c r="DY1022">
        <f t="shared" si="367"/>
        <v>0</v>
      </c>
      <c r="DZ1022">
        <f t="shared" si="368"/>
        <v>0</v>
      </c>
      <c r="EA1022">
        <f t="shared" si="350"/>
        <v>0</v>
      </c>
      <c r="EB1022">
        <f t="shared" si="351"/>
        <v>0</v>
      </c>
      <c r="EC1022">
        <f t="shared" si="352"/>
        <v>0</v>
      </c>
      <c r="ED1022">
        <f t="shared" si="353"/>
        <v>0</v>
      </c>
      <c r="EE1022">
        <f t="shared" si="354"/>
        <v>0</v>
      </c>
      <c r="EF1022">
        <f t="shared" si="355"/>
        <v>0</v>
      </c>
      <c r="EG1022">
        <f t="shared" si="356"/>
        <v>0</v>
      </c>
      <c r="EH1022">
        <f t="shared" si="357"/>
        <v>0</v>
      </c>
      <c r="EI1022">
        <f t="shared" si="358"/>
        <v>0</v>
      </c>
      <c r="EJ1022">
        <f t="shared" si="359"/>
        <v>0</v>
      </c>
      <c r="EK1022">
        <f t="shared" si="360"/>
        <v>0</v>
      </c>
    </row>
    <row r="1023" spans="1:141" x14ac:dyDescent="0.3">
      <c r="A1023" s="6">
        <f>('Base original'!A1023-MIN('Base original'!A:A))/(MAX('Base original'!A:A)-MIN('Base original'!A:A))</f>
        <v>0.13274336283185839</v>
      </c>
      <c r="B1023" s="6">
        <f>('Base original'!B1023-MIN('Base original'!B:B))/(MAX('Base original'!B:B)-MIN('Base original'!B:B))</f>
        <v>0.19178082191780824</v>
      </c>
      <c r="C1023" s="6">
        <f>('Base original'!C1023-MIN('Base original'!C:C))/(MAX('Base original'!C:C)-MIN('Base original'!C:C))</f>
        <v>0.16</v>
      </c>
      <c r="D1023" s="6">
        <f>('Base original'!D1023-MIN('Base original'!D:D))/(MAX('Base original'!D:D)-MIN('Base original'!D:D))</f>
        <v>6.164383561643836E-2</v>
      </c>
      <c r="E1023" s="6">
        <f>('Base original'!E1023-MIN('Base original'!E:E))/(MAX('Base original'!E:E)-MIN('Base original'!E:E))</f>
        <v>9.5158597662771308E-2</v>
      </c>
      <c r="F1023" s="6">
        <f>('Base original'!F1023-MIN('Base original'!F:F))/(MAX('Base original'!F:F)-MIN('Base original'!F:F))</f>
        <v>0.14925373134328357</v>
      </c>
      <c r="G1023" s="6">
        <f>('Base original'!G1023-MIN('Base original'!G:G))/(MAX('Base original'!G:G)-MIN('Base original'!G:G))</f>
        <v>6.7137809187279157E-2</v>
      </c>
      <c r="H1023" s="6">
        <f>('Base original'!H1023-MIN('Base original'!H:H))/(MAX('Base original'!H:H)-MIN('Base original'!H:H))</f>
        <v>0.39867841409692067</v>
      </c>
      <c r="I1023" s="6">
        <f>('Base original'!I1023-MIN('Base original'!I:I))/(MAX('Base original'!I:I)-MIN('Base original'!I:I))</f>
        <v>0.53543307086614167</v>
      </c>
      <c r="J1023" s="6">
        <f>('Base original'!J1023-MIN('Base original'!J:J))/(MAX('Base original'!J:J)-MIN('Base original'!J:J))</f>
        <v>0.24550898203592814</v>
      </c>
      <c r="K1023" s="6">
        <f>('Base original'!K1023-MIN('Base original'!K:K))/(MAX('Base original'!K:K)-MIN('Base original'!K:K))</f>
        <v>0.26153846153846144</v>
      </c>
      <c r="L1023" s="6">
        <f>'Base original'!L1023</f>
        <v>7</v>
      </c>
      <c r="M1023">
        <v>1433</v>
      </c>
      <c r="O1023">
        <v>4.3573481346526055E-2</v>
      </c>
      <c r="P1023" t="str">
        <f>IF(O1023&lt;=cockpit!C$11,"treino","teste")</f>
        <v>treino</v>
      </c>
      <c r="AP1023" s="6">
        <v>0.67219598153327009</v>
      </c>
      <c r="AQ1023" s="6">
        <v>1.0492227071777549</v>
      </c>
      <c r="AR1023" s="6">
        <v>1.1216801549823718</v>
      </c>
      <c r="AS1023" s="6">
        <v>1.3989206089103743</v>
      </c>
      <c r="AT1023" s="6">
        <v>1.3746724030372566</v>
      </c>
      <c r="AU1023" s="6">
        <v>1.2366831747880891</v>
      </c>
      <c r="AV1023" s="6">
        <v>1.1979939217828304</v>
      </c>
      <c r="AW1023" s="6">
        <v>1.4336547466389933</v>
      </c>
      <c r="AX1023" s="6">
        <v>0.70815675560530156</v>
      </c>
      <c r="AY1023" s="6">
        <v>0.7672348231372309</v>
      </c>
      <c r="AZ1023" s="6">
        <v>0.7739950659914745</v>
      </c>
      <c r="BA1023" s="6">
        <v>1.3801621164399906</v>
      </c>
      <c r="BB1023" s="6">
        <v>0.99081324831200013</v>
      </c>
      <c r="BC1023" s="6">
        <v>0.99944559389576193</v>
      </c>
      <c r="BD1023" s="6">
        <v>0.91696749126586707</v>
      </c>
      <c r="BE1023" s="6">
        <v>1.5733326547029651</v>
      </c>
      <c r="BF1023" s="6">
        <v>0.91555289919540206</v>
      </c>
      <c r="BG1023" s="6">
        <v>0.9486668458081533</v>
      </c>
      <c r="BH1023" s="6">
        <v>1.0237352959772668</v>
      </c>
      <c r="BI1023" s="6">
        <v>1.0060753198147125</v>
      </c>
      <c r="BL1023" s="8">
        <f>IF(BL$1&lt;=cockpit!$C$15,1/(1+EXP(-(AP1023+T$14))),0)</f>
        <v>0.69642565420603042</v>
      </c>
      <c r="BM1023" s="8">
        <f>IF(BM$1&lt;=cockpit!$C$15,1/(1+EXP(-(AQ1023+U$14))),0)</f>
        <v>0.76292361876857828</v>
      </c>
      <c r="BN1023" s="8">
        <f>IF(BN$1&lt;=cockpit!$C$15,1/(1+EXP(-(AR1023+V$14))),0)</f>
        <v>0.78136069102978278</v>
      </c>
      <c r="BO1023" s="8">
        <f>IF(BO$1&lt;=cockpit!$C$15,1/(1+EXP(-(AS1023+W$14))),0)</f>
        <v>0.81262888762958807</v>
      </c>
      <c r="BP1023" s="8">
        <f>IF(BP$1&lt;=cockpit!$C$15,1/(1+EXP(-(AT1023+X$14))),0)</f>
        <v>0.81490350786604715</v>
      </c>
      <c r="BQ1023" s="8">
        <f>IF(BQ$1&lt;=cockpit!$C$15,1/(1+EXP(-(AU1023+Y$14))),0)</f>
        <v>0.84350649927600674</v>
      </c>
      <c r="BR1023" s="8">
        <f>IF(BR$1&lt;=cockpit!$C$15,1/(1+EXP(-(AV1023+Z$14))),0)</f>
        <v>0.83124953918800326</v>
      </c>
      <c r="BS1023" s="8">
        <f>IF(BS$1&lt;=cockpit!$C$15,1/(1+EXP(-(AW1023+AA$14))),0)</f>
        <v>0.82381620418792201</v>
      </c>
      <c r="BT1023" s="8">
        <f>IF(BT$1&lt;=cockpit!$C$15,1/(1+EXP(-(AX1023+AB$14))),0)</f>
        <v>0.69042663674357563</v>
      </c>
      <c r="BU1023" s="8">
        <f>IF(BU$1&lt;=cockpit!$C$15,1/(1+EXP(-(AY1023+AC$14))),0)</f>
        <v>0.69164217619250634</v>
      </c>
      <c r="BV1023" s="8">
        <f>IF(BV$1&lt;=cockpit!$C$15,1/(1+EXP(-(AZ1023+AD$14))),0)</f>
        <v>0.75934898061699807</v>
      </c>
      <c r="BW1023" s="8">
        <f>IF(BW$1&lt;=cockpit!$C$15,1/(1+EXP(-(BA1023+AE$14))),0)</f>
        <v>0.85892980770725746</v>
      </c>
      <c r="BX1023" s="8">
        <f>IF(BX$1&lt;=cockpit!$C$15,1/(1+EXP(-(BB1023+AF$14))),0)</f>
        <v>0.84825352904570472</v>
      </c>
      <c r="BY1023" s="8">
        <f>IF(BY$1&lt;=cockpit!$C$15,1/(1+EXP(-(BC1023+AG$14))),0)</f>
        <v>0.72528869177355082</v>
      </c>
      <c r="BZ1023" s="8">
        <f>IF(BZ$1&lt;=cockpit!$C$15,1/(1+EXP(-(BD1023+AH$14))),0)</f>
        <v>0.77232599617786979</v>
      </c>
      <c r="CA1023" s="8">
        <f>IF(CA$1&lt;=cockpit!$C$15,1/(1+EXP(-(BE1023+AI$14))),0)</f>
        <v>0.9271953932062591</v>
      </c>
      <c r="CB1023" s="8">
        <f>IF(CB$1&lt;=cockpit!$C$15,1/(1+EXP(-(BF1023+AJ$14))),0)</f>
        <v>0.79060187304913743</v>
      </c>
      <c r="CC1023" s="8">
        <f>IF(CC$1&lt;=cockpit!$C$15,1/(1+EXP(-(BG1023+AK$14))),0)</f>
        <v>0.75696232541032138</v>
      </c>
      <c r="CD1023" s="8">
        <f>IF(CD$1&lt;=cockpit!$C$15,1/(1+EXP(-(BH1023+AL$14))),0)</f>
        <v>0.87596369778190508</v>
      </c>
      <c r="CE1023" s="8">
        <f>IF(CE$1&lt;=cockpit!$C$15,1/(1+EXP(-(BI1023+AM$14))),0)</f>
        <v>0.82458528456786073</v>
      </c>
      <c r="CH1023" s="6">
        <v>5.3438391600225303</v>
      </c>
      <c r="CK1023" s="9">
        <f t="shared" si="346"/>
        <v>5.3438391600225303</v>
      </c>
      <c r="CM1023" s="9">
        <f t="shared" si="347"/>
        <v>2.7428687278748778</v>
      </c>
      <c r="CP1023">
        <f t="shared" si="348"/>
        <v>-1.6561608399774697</v>
      </c>
      <c r="CV1023">
        <v>0.12986917345788163</v>
      </c>
      <c r="CW1023">
        <v>-0.67929859580057494</v>
      </c>
      <c r="CX1023">
        <v>-2.803373730008963E-2</v>
      </c>
      <c r="CY1023">
        <v>-0.44352366542455723</v>
      </c>
      <c r="CZ1023">
        <v>-0.53013787738561036</v>
      </c>
      <c r="DA1023">
        <v>-1.2487352686530395</v>
      </c>
      <c r="DB1023">
        <v>-2.1993208675644346E-2</v>
      </c>
      <c r="DC1023">
        <v>-1.0411970069643943</v>
      </c>
      <c r="DD1023">
        <v>-0.45090180042124378</v>
      </c>
      <c r="DE1023">
        <v>-0.97880996843010659</v>
      </c>
      <c r="DF1023">
        <v>-1.2064075235319462</v>
      </c>
      <c r="DG1023">
        <v>-0.32959486734293292</v>
      </c>
      <c r="DH1023">
        <v>0.17004376388588985</v>
      </c>
      <c r="DI1023">
        <v>-0.8237508775878879</v>
      </c>
      <c r="DJ1023">
        <v>-0.22818657146608437</v>
      </c>
      <c r="DK1023">
        <v>0.29875904326521924</v>
      </c>
      <c r="DL1023">
        <v>-1.098150473341112</v>
      </c>
      <c r="DM1023">
        <v>-0.98520046617714374</v>
      </c>
      <c r="DN1023">
        <v>-0.65817811412786709</v>
      </c>
      <c r="DO1023">
        <v>3.5076252527474094E-2</v>
      </c>
      <c r="DR1023">
        <f t="shared" si="349"/>
        <v>6.6881495529213256E-2</v>
      </c>
      <c r="DS1023">
        <f t="shared" si="361"/>
        <v>-0.28391118514097913</v>
      </c>
      <c r="DT1023">
        <f t="shared" si="362"/>
        <v>-1.0918453025203152E-2</v>
      </c>
      <c r="DU1023">
        <f t="shared" si="363"/>
        <v>-0.15063584564371035</v>
      </c>
      <c r="DV1023">
        <f t="shared" si="364"/>
        <v>-0.17809042208335907</v>
      </c>
      <c r="DW1023">
        <f t="shared" si="365"/>
        <v>-0.36025611117057432</v>
      </c>
      <c r="DX1023">
        <f t="shared" si="366"/>
        <v>-6.7964337955937161E-3</v>
      </c>
      <c r="DY1023">
        <f t="shared" si="367"/>
        <v>-0.33456456667742285</v>
      </c>
      <c r="DZ1023">
        <f t="shared" si="368"/>
        <v>-0.23596189880742524</v>
      </c>
      <c r="EA1023">
        <f t="shared" si="350"/>
        <v>-0.51057772063248896</v>
      </c>
      <c r="EB1023">
        <f t="shared" si="351"/>
        <v>-0.51077982654879339</v>
      </c>
      <c r="EC1023">
        <f t="shared" si="352"/>
        <v>-8.6432821372517094E-2</v>
      </c>
      <c r="ED1023">
        <f t="shared" si="353"/>
        <v>4.7691485858308312E-2</v>
      </c>
      <c r="EE1023">
        <f t="shared" si="354"/>
        <v>-0.39042192925430269</v>
      </c>
      <c r="EF1023">
        <f t="shared" si="355"/>
        <v>-9.2076146612239257E-2</v>
      </c>
      <c r="EG1023">
        <f t="shared" si="356"/>
        <v>4.1918493815417963E-2</v>
      </c>
      <c r="EH1023">
        <f t="shared" si="357"/>
        <v>-0.41175006858802682</v>
      </c>
      <c r="EI1023">
        <f t="shared" si="358"/>
        <v>-0.42068851800972706</v>
      </c>
      <c r="EJ1023">
        <f t="shared" si="359"/>
        <v>-0.15314988585967881</v>
      </c>
      <c r="EK1023">
        <f t="shared" si="360"/>
        <v>1.1226474112557162E-2</v>
      </c>
    </row>
    <row r="1024" spans="1:141" x14ac:dyDescent="0.3">
      <c r="A1024" s="6">
        <f>('Base original'!A1024-MIN('Base original'!A:A))/(MAX('Base original'!A:A)-MIN('Base original'!A:A))</f>
        <v>0.49557522123893799</v>
      </c>
      <c r="B1024" s="6">
        <f>('Base original'!B1024-MIN('Base original'!B:B))/(MAX('Base original'!B:B)-MIN('Base original'!B:B))</f>
        <v>0.28767123287671237</v>
      </c>
      <c r="C1024" s="6">
        <f>('Base original'!C1024-MIN('Base original'!C:C))/(MAX('Base original'!C:C)-MIN('Base original'!C:C))</f>
        <v>0.37</v>
      </c>
      <c r="D1024" s="6">
        <f>('Base original'!D1024-MIN('Base original'!D:D))/(MAX('Base original'!D:D)-MIN('Base original'!D:D))</f>
        <v>0.99315068493150682</v>
      </c>
      <c r="E1024" s="6">
        <f>('Base original'!E1024-MIN('Base original'!E:E))/(MAX('Base original'!E:E)-MIN('Base original'!E:E))</f>
        <v>0.337228714524207</v>
      </c>
      <c r="F1024" s="6">
        <f>('Base original'!F1024-MIN('Base original'!F:F))/(MAX('Base original'!F:F)-MIN('Base original'!F:F))</f>
        <v>0.80597014925373134</v>
      </c>
      <c r="G1024" s="6">
        <f>('Base original'!G1024-MIN('Base original'!G:G))/(MAX('Base original'!G:G)-MIN('Base original'!G:G))</f>
        <v>0.31448763250883394</v>
      </c>
      <c r="H1024" s="6">
        <f>('Base original'!H1024-MIN('Base original'!H:H))/(MAX('Base original'!H:H)-MIN('Base original'!H:H))</f>
        <v>1</v>
      </c>
      <c r="I1024" s="6">
        <f>('Base original'!I1024-MIN('Base original'!I:I))/(MAX('Base original'!I:I)-MIN('Base original'!I:I))</f>
        <v>0.34645669291338588</v>
      </c>
      <c r="J1024" s="6">
        <f>('Base original'!J1024-MIN('Base original'!J:J))/(MAX('Base original'!J:J)-MIN('Base original'!J:J))</f>
        <v>0.26347305389221559</v>
      </c>
      <c r="K1024" s="6">
        <f>('Base original'!K1024-MIN('Base original'!K:K))/(MAX('Base original'!K:K)-MIN('Base original'!K:K))</f>
        <v>9.2307692307692257E-2</v>
      </c>
      <c r="L1024" s="6">
        <f>'Base original'!L1024</f>
        <v>6</v>
      </c>
      <c r="M1024">
        <v>1434</v>
      </c>
      <c r="O1024">
        <v>0.33464479606546338</v>
      </c>
      <c r="P1024" t="str">
        <f>IF(O1024&lt;=cockpit!C$11,"treino","teste")</f>
        <v>treino</v>
      </c>
      <c r="AP1024" s="6">
        <v>1.9640580016639826</v>
      </c>
      <c r="AQ1024" s="6">
        <v>2.4664320605805146</v>
      </c>
      <c r="AR1024" s="6">
        <v>3.029386946729836</v>
      </c>
      <c r="AS1024" s="6">
        <v>3.527300644049391</v>
      </c>
      <c r="AT1024" s="6">
        <v>2.945466812102004</v>
      </c>
      <c r="AU1024" s="6">
        <v>2.3801546549561667</v>
      </c>
      <c r="AV1024" s="6">
        <v>3.1203592360943642</v>
      </c>
      <c r="AW1024" s="6">
        <v>3.253117979247854</v>
      </c>
      <c r="AX1024" s="6">
        <v>2.1401203456305171</v>
      </c>
      <c r="AY1024" s="6">
        <v>2.4612521600932853</v>
      </c>
      <c r="AZ1024" s="6">
        <v>2.1960491312159895</v>
      </c>
      <c r="BA1024" s="6">
        <v>2.7344260062006422</v>
      </c>
      <c r="BB1024" s="6">
        <v>1.9621481549037112</v>
      </c>
      <c r="BC1024" s="6">
        <v>2.5989747255038838</v>
      </c>
      <c r="BD1024" s="6">
        <v>1.7835721353992904</v>
      </c>
      <c r="BE1024" s="6">
        <v>2.6001671524245378</v>
      </c>
      <c r="BF1024" s="6">
        <v>2.6187892456957576</v>
      </c>
      <c r="BG1024" s="6">
        <v>2.6313656985098883</v>
      </c>
      <c r="BH1024" s="6">
        <v>2.3244037652535257</v>
      </c>
      <c r="BI1024" s="6">
        <v>2.0432316059196212</v>
      </c>
      <c r="BL1024" s="8">
        <f>IF(BL$1&lt;=cockpit!$C$15,1/(1+EXP(-(AP1024+T$14))),0)</f>
        <v>0.89304191838267788</v>
      </c>
      <c r="BM1024" s="8">
        <f>IF(BM$1&lt;=cockpit!$C$15,1/(1+EXP(-(AQ1024+U$14))),0)</f>
        <v>0.92995412681668033</v>
      </c>
      <c r="BN1024" s="8">
        <f>IF(BN$1&lt;=cockpit!$C$15,1/(1+EXP(-(AR1024+V$14))),0)</f>
        <v>0.96012524360793849</v>
      </c>
      <c r="BO1024" s="8">
        <f>IF(BO$1&lt;=cockpit!$C$15,1/(1+EXP(-(AS1024+W$14))),0)</f>
        <v>0.97328790203276327</v>
      </c>
      <c r="BP1024" s="8">
        <f>IF(BP$1&lt;=cockpit!$C$15,1/(1+EXP(-(AT1024+X$14))),0)</f>
        <v>0.95491130241280786</v>
      </c>
      <c r="BQ1024" s="8">
        <f>IF(BQ$1&lt;=cockpit!$C$15,1/(1+EXP(-(AU1024+Y$14))),0)</f>
        <v>0.94417156722671869</v>
      </c>
      <c r="BR1024" s="8">
        <f>IF(BR$1&lt;=cockpit!$C$15,1/(1+EXP(-(AV1024+Z$14))),0)</f>
        <v>0.97116409930104708</v>
      </c>
      <c r="BS1024" s="8">
        <f>IF(BS$1&lt;=cockpit!$C$15,1/(1+EXP(-(AW1024+AA$14))),0)</f>
        <v>0.96649181005715645</v>
      </c>
      <c r="BT1024" s="8">
        <f>IF(BT$1&lt;=cockpit!$C$15,1/(1+EXP(-(AX1024+AB$14))),0)</f>
        <v>0.90326827775246266</v>
      </c>
      <c r="BU1024" s="8">
        <f>IF(BU$1&lt;=cockpit!$C$15,1/(1+EXP(-(AY1024+AC$14))),0)</f>
        <v>0.92426967414008021</v>
      </c>
      <c r="BV1024" s="8">
        <f>IF(BV$1&lt;=cockpit!$C$15,1/(1+EXP(-(AZ1024+AD$14))),0)</f>
        <v>0.92898277178793376</v>
      </c>
      <c r="BW1024" s="8">
        <f>IF(BW$1&lt;=cockpit!$C$15,1/(1+EXP(-(BA1024+AE$14))),0)</f>
        <v>0.95932801427728265</v>
      </c>
      <c r="BX1024" s="8">
        <f>IF(BX$1&lt;=cockpit!$C$15,1/(1+EXP(-(BB1024+AF$14))),0)</f>
        <v>0.93657094852584999</v>
      </c>
      <c r="BY1024" s="8">
        <f>IF(BY$1&lt;=cockpit!$C$15,1/(1+EXP(-(BC1024+AG$14))),0)</f>
        <v>0.92893066450999517</v>
      </c>
      <c r="BZ1024" s="8">
        <f>IF(BZ$1&lt;=cockpit!$C$15,1/(1+EXP(-(BD1024+AH$14))),0)</f>
        <v>0.88974083483258604</v>
      </c>
      <c r="CA1024" s="8">
        <f>IF(CA$1&lt;=cockpit!$C$15,1/(1+EXP(-(BE1024+AI$14))),0)</f>
        <v>0.97264765391435726</v>
      </c>
      <c r="CB1024" s="8">
        <f>IF(CB$1&lt;=cockpit!$C$15,1/(1+EXP(-(BF1024+AJ$14))),0)</f>
        <v>0.95398995996533498</v>
      </c>
      <c r="CC1024" s="8">
        <f>IF(CC$1&lt;=cockpit!$C$15,1/(1+EXP(-(BG1024+AK$14))),0)</f>
        <v>0.94368310653259035</v>
      </c>
      <c r="CD1024" s="8">
        <f>IF(CD$1&lt;=cockpit!$C$15,1/(1+EXP(-(BH1024+AL$14))),0)</f>
        <v>0.96286734344630442</v>
      </c>
      <c r="CE1024" s="8">
        <f>IF(CE$1&lt;=cockpit!$C$15,1/(1+EXP(-(BI1024+AM$14))),0)</f>
        <v>0.9298823735106353</v>
      </c>
      <c r="CH1024" s="6">
        <v>6.3461537409486342</v>
      </c>
      <c r="CK1024" s="9">
        <f t="shared" si="346"/>
        <v>6.3461537409486342</v>
      </c>
      <c r="CM1024" s="9">
        <f t="shared" si="347"/>
        <v>0.11982241237273412</v>
      </c>
      <c r="CP1024">
        <f t="shared" si="348"/>
        <v>0.34615374094863416</v>
      </c>
      <c r="CV1024">
        <v>-2.7143921738280178E-2</v>
      </c>
      <c r="CW1024">
        <v>0.14198002058829143</v>
      </c>
      <c r="CX1024">
        <v>5.8593240493050791E-3</v>
      </c>
      <c r="CY1024">
        <v>9.2700764490995596E-2</v>
      </c>
      <c r="CZ1024">
        <v>0.11080397811971801</v>
      </c>
      <c r="DA1024">
        <v>0.26099782959765411</v>
      </c>
      <c r="DB1024">
        <v>4.5967947525204222E-3</v>
      </c>
      <c r="DC1024">
        <v>0.21762031218546943</v>
      </c>
      <c r="DD1024">
        <v>9.4242866543331194E-2</v>
      </c>
      <c r="DE1024">
        <v>0.20458081369349679</v>
      </c>
      <c r="DF1024">
        <v>0.25215091873856987</v>
      </c>
      <c r="DG1024">
        <v>6.8888536411582532E-2</v>
      </c>
      <c r="DH1024">
        <v>-3.5540802302080621E-2</v>
      </c>
      <c r="DI1024">
        <v>0.17217195395747123</v>
      </c>
      <c r="DJ1024">
        <v>4.7693215200223252E-2</v>
      </c>
      <c r="DK1024">
        <v>-6.2443548942925954E-2</v>
      </c>
      <c r="DL1024">
        <v>0.2295241411919331</v>
      </c>
      <c r="DM1024">
        <v>0.20591648994441628</v>
      </c>
      <c r="DN1024">
        <v>0.13756563427678778</v>
      </c>
      <c r="DO1024">
        <v>-7.3312783020574972E-3</v>
      </c>
      <c r="DR1024">
        <f t="shared" si="349"/>
        <v>-5.49599628118676E-3</v>
      </c>
      <c r="DS1024">
        <f t="shared" si="361"/>
        <v>1.9193614803155325E-2</v>
      </c>
      <c r="DT1024">
        <f t="shared" si="362"/>
        <v>4.5796193521907748E-4</v>
      </c>
      <c r="DU1024">
        <f t="shared" si="363"/>
        <v>4.886318456267344E-3</v>
      </c>
      <c r="DV1024">
        <f t="shared" si="364"/>
        <v>9.7667506702833369E-3</v>
      </c>
      <c r="DW1024">
        <f t="shared" si="365"/>
        <v>2.8328717902624818E-2</v>
      </c>
      <c r="DX1024">
        <f t="shared" si="366"/>
        <v>2.6128315704901058E-4</v>
      </c>
      <c r="DY1024">
        <f t="shared" si="367"/>
        <v>1.4339781688355636E-2</v>
      </c>
      <c r="DZ1024">
        <f t="shared" si="368"/>
        <v>1.7350716619616773E-2</v>
      </c>
      <c r="EA1024">
        <f t="shared" si="350"/>
        <v>2.981265557709583E-2</v>
      </c>
      <c r="EB1024">
        <f t="shared" si="351"/>
        <v>3.4542408960126905E-2</v>
      </c>
      <c r="EC1024">
        <f t="shared" si="352"/>
        <v>5.489711003849867E-3</v>
      </c>
      <c r="ED1024">
        <f t="shared" si="353"/>
        <v>-4.3656494173948757E-3</v>
      </c>
      <c r="EE1024">
        <f t="shared" si="354"/>
        <v>2.3602677924940994E-2</v>
      </c>
      <c r="EF1024">
        <f t="shared" si="355"/>
        <v>9.9374177845174098E-3</v>
      </c>
      <c r="EG1024">
        <f t="shared" si="356"/>
        <v>-3.3692379296366287E-3</v>
      </c>
      <c r="EH1024">
        <f t="shared" si="357"/>
        <v>2.0634944736836466E-2</v>
      </c>
      <c r="EI1024">
        <f t="shared" si="358"/>
        <v>2.2540070861727522E-2</v>
      </c>
      <c r="EJ1024">
        <f t="shared" si="359"/>
        <v>1.0026674703472096E-2</v>
      </c>
      <c r="EK1024">
        <f t="shared" si="360"/>
        <v>-9.9205957287682865E-4</v>
      </c>
    </row>
    <row r="1025" spans="1:141" x14ac:dyDescent="0.3">
      <c r="A1025" s="6">
        <f>('Base original'!A1025-MIN('Base original'!A:A))/(MAX('Base original'!A:A)-MIN('Base original'!A:A))</f>
        <v>0.47787610619469029</v>
      </c>
      <c r="B1025" s="6">
        <f>('Base original'!B1025-MIN('Base original'!B:B))/(MAX('Base original'!B:B)-MIN('Base original'!B:B))</f>
        <v>0.17808219178082194</v>
      </c>
      <c r="C1025" s="6">
        <f>('Base original'!C1025-MIN('Base original'!C:C))/(MAX('Base original'!C:C)-MIN('Base original'!C:C))</f>
        <v>0.38</v>
      </c>
      <c r="D1025" s="6">
        <f>('Base original'!D1025-MIN('Base original'!D:D))/(MAX('Base original'!D:D)-MIN('Base original'!D:D))</f>
        <v>4.7945205479452059E-2</v>
      </c>
      <c r="E1025" s="6">
        <f>('Base original'!E1025-MIN('Base original'!E:E))/(MAX('Base original'!E:E)-MIN('Base original'!E:E))</f>
        <v>0.26210350584307013</v>
      </c>
      <c r="F1025" s="6">
        <f>('Base original'!F1025-MIN('Base original'!F:F))/(MAX('Base original'!F:F)-MIN('Base original'!F:F))</f>
        <v>0.38805970149253732</v>
      </c>
      <c r="G1025" s="6">
        <f>('Base original'!G1025-MIN('Base original'!G:G))/(MAX('Base original'!G:G)-MIN('Base original'!G:G))</f>
        <v>0.29681978798586572</v>
      </c>
      <c r="H1025" s="6">
        <f>('Base original'!H1025-MIN('Base original'!H:H))/(MAX('Base original'!H:H)-MIN('Base original'!H:H))</f>
        <v>0.66593245227599462</v>
      </c>
      <c r="I1025" s="6">
        <f>('Base original'!I1025-MIN('Base original'!I:I))/(MAX('Base original'!I:I)-MIN('Base original'!I:I))</f>
        <v>0.32283464566929121</v>
      </c>
      <c r="J1025" s="6">
        <f>('Base original'!J1025-MIN('Base original'!J:J))/(MAX('Base original'!J:J)-MIN('Base original'!J:J))</f>
        <v>0.19161676646706588</v>
      </c>
      <c r="K1025" s="6">
        <f>('Base original'!K1025-MIN('Base original'!K:K))/(MAX('Base original'!K:K)-MIN('Base original'!K:K))</f>
        <v>1.538461538461533E-2</v>
      </c>
      <c r="L1025" s="6">
        <f>'Base original'!L1025</f>
        <v>5</v>
      </c>
      <c r="M1025">
        <v>1436</v>
      </c>
      <c r="O1025">
        <v>0.54969571115692417</v>
      </c>
      <c r="P1025" t="str">
        <f>IF(O1025&lt;=cockpit!C$11,"treino","teste")</f>
        <v>treino</v>
      </c>
      <c r="AP1025" s="6">
        <v>1.2511957501893893</v>
      </c>
      <c r="AQ1025" s="6">
        <v>1.8051174458815475</v>
      </c>
      <c r="AR1025" s="6">
        <v>1.5700762591997353</v>
      </c>
      <c r="AS1025" s="6">
        <v>2.0463910605031064</v>
      </c>
      <c r="AT1025" s="6">
        <v>1.8976650358378016</v>
      </c>
      <c r="AU1025" s="6">
        <v>1.6563286360681682</v>
      </c>
      <c r="AV1025" s="6">
        <v>1.7133326338825798</v>
      </c>
      <c r="AW1025" s="6">
        <v>2.1672747775512824</v>
      </c>
      <c r="AX1025" s="6">
        <v>1.1540172690936861</v>
      </c>
      <c r="AY1025" s="6">
        <v>1.4173496337968809</v>
      </c>
      <c r="AZ1025" s="6">
        <v>1.16688530208874</v>
      </c>
      <c r="BA1025" s="6">
        <v>1.8860636044144752</v>
      </c>
      <c r="BB1025" s="6">
        <v>1.3334671721999742</v>
      </c>
      <c r="BC1025" s="6">
        <v>1.3431996881588826</v>
      </c>
      <c r="BD1025" s="6">
        <v>1.2988794858985675</v>
      </c>
      <c r="BE1025" s="6">
        <v>1.8096239893673447</v>
      </c>
      <c r="BF1025" s="6">
        <v>1.5705933069492377</v>
      </c>
      <c r="BG1025" s="6">
        <v>1.3054533548913996</v>
      </c>
      <c r="BH1025" s="6">
        <v>1.4750107116584852</v>
      </c>
      <c r="BI1025" s="6">
        <v>1.4204652433565876</v>
      </c>
      <c r="BL1025" s="8">
        <f>IF(BL$1&lt;=cockpit!$C$15,1/(1+EXP(-(AP1025+T$14))),0)</f>
        <v>0.8036609196586928</v>
      </c>
      <c r="BM1025" s="8">
        <f>IF(BM$1&lt;=cockpit!$C$15,1/(1+EXP(-(AQ1025+U$14))),0)</f>
        <v>0.87265832666196463</v>
      </c>
      <c r="BN1025" s="8">
        <f>IF(BN$1&lt;=cockpit!$C$15,1/(1+EXP(-(AR1025+V$14))),0)</f>
        <v>0.84838750429441812</v>
      </c>
      <c r="BO1025" s="8">
        <f>IF(BO$1&lt;=cockpit!$C$15,1/(1+EXP(-(AS1025+W$14))),0)</f>
        <v>0.89231931097709127</v>
      </c>
      <c r="BP1025" s="8">
        <f>IF(BP$1&lt;=cockpit!$C$15,1/(1+EXP(-(AT1025+X$14))),0)</f>
        <v>0.88134040365958854</v>
      </c>
      <c r="BQ1025" s="8">
        <f>IF(BQ$1&lt;=cockpit!$C$15,1/(1+EXP(-(AU1025+Y$14))),0)</f>
        <v>0.89131059008311964</v>
      </c>
      <c r="BR1025" s="8">
        <f>IF(BR$1&lt;=cockpit!$C$15,1/(1+EXP(-(AV1025+Z$14))),0)</f>
        <v>0.89185664398844755</v>
      </c>
      <c r="BS1025" s="8">
        <f>IF(BS$1&lt;=cockpit!$C$15,1/(1+EXP(-(AW1025+AA$14))),0)</f>
        <v>0.90687312439795442</v>
      </c>
      <c r="BT1025" s="8">
        <f>IF(BT$1&lt;=cockpit!$C$15,1/(1+EXP(-(AX1025+AB$14))),0)</f>
        <v>0.77694915004570064</v>
      </c>
      <c r="BU1025" s="8">
        <f>IF(BU$1&lt;=cockpit!$C$15,1/(1+EXP(-(AY1025+AC$14))),0)</f>
        <v>0.81121474722947029</v>
      </c>
      <c r="BV1025" s="8">
        <f>IF(BV$1&lt;=cockpit!$C$15,1/(1+EXP(-(AZ1025+AD$14))),0)</f>
        <v>0.82375583959415799</v>
      </c>
      <c r="BW1025" s="8">
        <f>IF(BW$1&lt;=cockpit!$C$15,1/(1+EXP(-(BA1025+AE$14))),0)</f>
        <v>0.90989315998597475</v>
      </c>
      <c r="BX1025" s="8">
        <f>IF(BX$1&lt;=cockpit!$C$15,1/(1+EXP(-(BB1025+AF$14))),0)</f>
        <v>0.88731685779356861</v>
      </c>
      <c r="BY1025" s="8">
        <f>IF(BY$1&lt;=cockpit!$C$15,1/(1+EXP(-(BC1025+AG$14))),0)</f>
        <v>0.78828240289245477</v>
      </c>
      <c r="BZ1025" s="8">
        <f>IF(BZ$1&lt;=cockpit!$C$15,1/(1+EXP(-(BD1025+AH$14))),0)</f>
        <v>0.83249359410318713</v>
      </c>
      <c r="CA1025" s="8">
        <f>IF(CA$1&lt;=cockpit!$C$15,1/(1+EXP(-(BE1025+AI$14))),0)</f>
        <v>0.94162263826532444</v>
      </c>
      <c r="CB1025" s="8">
        <f>IF(CB$1&lt;=cockpit!$C$15,1/(1+EXP(-(BF1025+AJ$14))),0)</f>
        <v>0.87906414343453809</v>
      </c>
      <c r="CC1025" s="8">
        <f>IF(CC$1&lt;=cockpit!$C$15,1/(1+EXP(-(BG1025+AK$14))),0)</f>
        <v>0.8165106790761455</v>
      </c>
      <c r="CD1025" s="8">
        <f>IF(CD$1&lt;=cockpit!$C$15,1/(1+EXP(-(BH1025+AL$14))),0)</f>
        <v>0.91728564691587777</v>
      </c>
      <c r="CE1025" s="8">
        <f>IF(CE$1&lt;=cockpit!$C$15,1/(1+EXP(-(BI1025+AM$14))),0)</f>
        <v>0.87676193457949725</v>
      </c>
      <c r="CH1025" s="6">
        <v>5.8069364383360274</v>
      </c>
      <c r="CK1025" s="9">
        <f t="shared" si="346"/>
        <v>5.8069364383360274</v>
      </c>
      <c r="CM1025" s="9">
        <f t="shared" si="347"/>
        <v>0.65114641551443331</v>
      </c>
      <c r="CP1025">
        <f t="shared" si="348"/>
        <v>0.80693643833602735</v>
      </c>
      <c r="CV1025">
        <v>-6.3276564540176175E-2</v>
      </c>
      <c r="CW1025">
        <v>0.33097678451897078</v>
      </c>
      <c r="CX1025">
        <v>1.3658965714036511E-2</v>
      </c>
      <c r="CY1025">
        <v>0.21609942600762183</v>
      </c>
      <c r="CZ1025">
        <v>0.25830074004792047</v>
      </c>
      <c r="DA1025">
        <v>0.60842519988890331</v>
      </c>
      <c r="DB1025">
        <v>1.0715820014526426E-2</v>
      </c>
      <c r="DC1025">
        <v>0.50730568198763237</v>
      </c>
      <c r="DD1025">
        <v>0.2196942978534443</v>
      </c>
      <c r="DE1025">
        <v>0.47690864961131096</v>
      </c>
      <c r="DF1025">
        <v>0.58780171993071595</v>
      </c>
      <c r="DG1025">
        <v>0.16058954053711344</v>
      </c>
      <c r="DH1025">
        <v>-8.2850956186839325E-2</v>
      </c>
      <c r="DI1025">
        <v>0.40135872265038575</v>
      </c>
      <c r="DJ1025">
        <v>0.11118005860919668</v>
      </c>
      <c r="DK1025">
        <v>-0.14556530529751854</v>
      </c>
      <c r="DL1025">
        <v>0.5350552979666845</v>
      </c>
      <c r="DM1025">
        <v>0.48002231186361904</v>
      </c>
      <c r="DN1025">
        <v>0.32068618601819465</v>
      </c>
      <c r="DO1025">
        <v>-1.7090312487451444E-2</v>
      </c>
      <c r="DR1025">
        <f t="shared" si="349"/>
        <v>-2.2408074510394865E-2</v>
      </c>
      <c r="DS1025">
        <f t="shared" si="361"/>
        <v>7.8927188127952339E-2</v>
      </c>
      <c r="DT1025">
        <f t="shared" si="362"/>
        <v>3.8277700104354067E-3</v>
      </c>
      <c r="DU1025">
        <f t="shared" si="363"/>
        <v>4.4033769072044593E-2</v>
      </c>
      <c r="DV1025">
        <f t="shared" si="364"/>
        <v>5.7662822897795202E-2</v>
      </c>
      <c r="DW1025">
        <f t="shared" si="365"/>
        <v>0.1250711890583053</v>
      </c>
      <c r="DX1025">
        <f t="shared" si="366"/>
        <v>2.1923681184245819E-3</v>
      </c>
      <c r="DY1025">
        <f t="shared" si="367"/>
        <v>9.0087919430752283E-2</v>
      </c>
      <c r="DZ1025">
        <f t="shared" si="368"/>
        <v>8.7075838962153568E-2</v>
      </c>
      <c r="EA1025">
        <f t="shared" si="350"/>
        <v>0.1630696768632231</v>
      </c>
      <c r="EB1025">
        <f t="shared" si="351"/>
        <v>0.18893494180754816</v>
      </c>
      <c r="EC1025">
        <f t="shared" si="352"/>
        <v>2.7636566632783341E-2</v>
      </c>
      <c r="ED1025">
        <f t="shared" si="353"/>
        <v>-1.761981292367442E-2</v>
      </c>
      <c r="EE1025">
        <f t="shared" si="354"/>
        <v>0.15195876845808617</v>
      </c>
      <c r="EF1025">
        <f t="shared" si="355"/>
        <v>3.412720993645614E-2</v>
      </c>
      <c r="EG1025">
        <f t="shared" si="356"/>
        <v>-1.6499362580920225E-2</v>
      </c>
      <c r="EH1025">
        <f t="shared" si="357"/>
        <v>0.12158930022887175</v>
      </c>
      <c r="EI1025">
        <f t="shared" si="358"/>
        <v>0.15999638603241448</v>
      </c>
      <c r="EJ1025">
        <f t="shared" si="359"/>
        <v>5.0856673638739525E-2</v>
      </c>
      <c r="EK1025">
        <f t="shared" si="360"/>
        <v>-3.9527929118946736E-3</v>
      </c>
    </row>
    <row r="1026" spans="1:141" x14ac:dyDescent="0.3">
      <c r="A1026" s="6">
        <f>('Base original'!A1026-MIN('Base original'!A:A))/(MAX('Base original'!A:A)-MIN('Base original'!A:A))</f>
        <v>0.19469026548672566</v>
      </c>
      <c r="B1026" s="6">
        <f>('Base original'!B1026-MIN('Base original'!B:B))/(MAX('Base original'!B:B)-MIN('Base original'!B:B))</f>
        <v>0.54452054794520555</v>
      </c>
      <c r="C1026" s="6">
        <f>('Base original'!C1026-MIN('Base original'!C:C))/(MAX('Base original'!C:C)-MIN('Base original'!C:C))</f>
        <v>0.28999999999999998</v>
      </c>
      <c r="D1026" s="6">
        <f>('Base original'!D1026-MIN('Base original'!D:D))/(MAX('Base original'!D:D)-MIN('Base original'!D:D))</f>
        <v>0.26712328767123289</v>
      </c>
      <c r="E1026" s="6">
        <f>('Base original'!E1026-MIN('Base original'!E:E))/(MAX('Base original'!E:E)-MIN('Base original'!E:E))</f>
        <v>9.6828046744574306E-2</v>
      </c>
      <c r="F1026" s="6">
        <f>('Base original'!F1026-MIN('Base original'!F:F))/(MAX('Base original'!F:F)-MIN('Base original'!F:F))</f>
        <v>0.20895522388059701</v>
      </c>
      <c r="G1026" s="6">
        <f>('Base original'!G1026-MIN('Base original'!G:G))/(MAX('Base original'!G:G)-MIN('Base original'!G:G))</f>
        <v>0.1166077738515901</v>
      </c>
      <c r="H1026" s="6">
        <f>('Base original'!H1026-MIN('Base original'!H:H))/(MAX('Base original'!H:H)-MIN('Base original'!H:H))</f>
        <v>0.41850220264317567</v>
      </c>
      <c r="I1026" s="6">
        <f>('Base original'!I1026-MIN('Base original'!I:I))/(MAX('Base original'!I:I)-MIN('Base original'!I:I))</f>
        <v>0.62204724409448808</v>
      </c>
      <c r="J1026" s="6">
        <f>('Base original'!J1026-MIN('Base original'!J:J))/(MAX('Base original'!J:J)-MIN('Base original'!J:J))</f>
        <v>0.125748502994012</v>
      </c>
      <c r="K1026" s="6">
        <f>('Base original'!K1026-MIN('Base original'!K:K))/(MAX('Base original'!K:K)-MIN('Base original'!K:K))</f>
        <v>0.4153846153846153</v>
      </c>
      <c r="L1026" s="6">
        <f>'Base original'!L1026</f>
        <v>5</v>
      </c>
      <c r="M1026">
        <v>1437</v>
      </c>
      <c r="O1026">
        <v>0.58004180352392154</v>
      </c>
      <c r="P1026" t="str">
        <f>IF(O1026&lt;=cockpit!C$11,"treino","teste")</f>
        <v>treino</v>
      </c>
      <c r="AP1026" s="6">
        <v>0.89677920629838426</v>
      </c>
      <c r="AQ1026" s="6">
        <v>1.6560776652586686</v>
      </c>
      <c r="AR1026" s="6">
        <v>1.6370761425152771</v>
      </c>
      <c r="AS1026" s="6">
        <v>2.0572606503509103</v>
      </c>
      <c r="AT1026" s="6">
        <v>2.0498300068030408</v>
      </c>
      <c r="AU1026" s="6">
        <v>1.6453313195926058</v>
      </c>
      <c r="AV1026" s="6">
        <v>1.6204133703541816</v>
      </c>
      <c r="AW1026" s="6">
        <v>1.9689639122411817</v>
      </c>
      <c r="AX1026" s="6">
        <v>1.1935139852100269</v>
      </c>
      <c r="AY1026" s="6">
        <v>1.2410911894422312</v>
      </c>
      <c r="AZ1026" s="6">
        <v>1.4601643331532432</v>
      </c>
      <c r="BA1026" s="6">
        <v>1.6895721317217329</v>
      </c>
      <c r="BB1026" s="6">
        <v>1.3632057307015593</v>
      </c>
      <c r="BC1026" s="6">
        <v>1.6387974595297594</v>
      </c>
      <c r="BD1026" s="6">
        <v>1.3188191695607223</v>
      </c>
      <c r="BE1026" s="6">
        <v>2.1445592506927715</v>
      </c>
      <c r="BF1026" s="6">
        <v>1.4159601657499628</v>
      </c>
      <c r="BG1026" s="6">
        <v>1.4009365915626064</v>
      </c>
      <c r="BH1026" s="6">
        <v>1.4027020538945008</v>
      </c>
      <c r="BI1026" s="6">
        <v>1.3814922062076247</v>
      </c>
      <c r="BL1026" s="8">
        <f>IF(BL$1&lt;=cockpit!$C$15,1/(1+EXP(-(AP1026+T$14))),0)</f>
        <v>0.74171811927517139</v>
      </c>
      <c r="BM1026" s="8">
        <f>IF(BM$1&lt;=cockpit!$C$15,1/(1+EXP(-(AQ1026+U$14))),0)</f>
        <v>0.85515648279280798</v>
      </c>
      <c r="BN1026" s="8">
        <f>IF(BN$1&lt;=cockpit!$C$15,1/(1+EXP(-(AR1026+V$14))),0)</f>
        <v>0.85680579318595051</v>
      </c>
      <c r="BO1026" s="8">
        <f>IF(BO$1&lt;=cockpit!$C$15,1/(1+EXP(-(AS1026+W$14))),0)</f>
        <v>0.89335927656899261</v>
      </c>
      <c r="BP1026" s="8">
        <f>IF(BP$1&lt;=cockpit!$C$15,1/(1+EXP(-(AT1026+X$14))),0)</f>
        <v>0.89635361621736442</v>
      </c>
      <c r="BQ1026" s="8">
        <f>IF(BQ$1&lt;=cockpit!$C$15,1/(1+EXP(-(AU1026+Y$14))),0)</f>
        <v>0.89024062012010696</v>
      </c>
      <c r="BR1026" s="8">
        <f>IF(BR$1&lt;=cockpit!$C$15,1/(1+EXP(-(AV1026+Z$14))),0)</f>
        <v>0.88256302807899356</v>
      </c>
      <c r="BS1026" s="8">
        <f>IF(BS$1&lt;=cockpit!$C$15,1/(1+EXP(-(AW1026+AA$14))),0)</f>
        <v>0.88871962372440572</v>
      </c>
      <c r="BT1026" s="8">
        <f>IF(BT$1&lt;=cockpit!$C$15,1/(1+EXP(-(AX1026+AB$14))),0)</f>
        <v>0.78371896586575585</v>
      </c>
      <c r="BU1026" s="8">
        <f>IF(BU$1&lt;=cockpit!$C$15,1/(1+EXP(-(AY1026+AC$14))),0)</f>
        <v>0.78273293159811086</v>
      </c>
      <c r="BV1026" s="8">
        <f>IF(BV$1&lt;=cockpit!$C$15,1/(1+EXP(-(AZ1026+AD$14))),0)</f>
        <v>0.86238986826473774</v>
      </c>
      <c r="BW1026" s="8">
        <f>IF(BW$1&lt;=cockpit!$C$15,1/(1+EXP(-(BA1026+AE$14))),0)</f>
        <v>0.89243320199623588</v>
      </c>
      <c r="BX1026" s="8">
        <f>IF(BX$1&lt;=cockpit!$C$15,1/(1+EXP(-(BB1026+AF$14))),0)</f>
        <v>0.89025621409598621</v>
      </c>
      <c r="BY1026" s="8">
        <f>IF(BY$1&lt;=cockpit!$C$15,1/(1+EXP(-(BC1026+AG$14))),0)</f>
        <v>0.83343927393515915</v>
      </c>
      <c r="BZ1026" s="8">
        <f>IF(BZ$1&lt;=cockpit!$C$15,1/(1+EXP(-(BD1026+AH$14))),0)</f>
        <v>0.8352557392738762</v>
      </c>
      <c r="CA1026" s="8">
        <f>IF(CA$1&lt;=cockpit!$C$15,1/(1+EXP(-(BE1026+AI$14))),0)</f>
        <v>0.95753213811492666</v>
      </c>
      <c r="CB1026" s="8">
        <f>IF(CB$1&lt;=cockpit!$C$15,1/(1+EXP(-(BF1026+AJ$14))),0)</f>
        <v>0.86163831511090694</v>
      </c>
      <c r="CC1026" s="8">
        <f>IF(CC$1&lt;=cockpit!$C$15,1/(1+EXP(-(BG1026+AK$14))),0)</f>
        <v>0.83038619339155362</v>
      </c>
      <c r="CD1026" s="8">
        <f>IF(CD$1&lt;=cockpit!$C$15,1/(1+EXP(-(BH1026+AL$14))),0)</f>
        <v>0.91163124578769461</v>
      </c>
      <c r="CE1026" s="8">
        <f>IF(CE$1&lt;=cockpit!$C$15,1/(1+EXP(-(BI1026+AM$14))),0)</f>
        <v>0.8724886748065257</v>
      </c>
      <c r="CH1026" s="6">
        <v>5.8213888211260363</v>
      </c>
      <c r="CK1026" s="9">
        <f t="shared" si="346"/>
        <v>5.8213888211260363</v>
      </c>
      <c r="CM1026" s="9">
        <f t="shared" si="347"/>
        <v>0.67467959547081968</v>
      </c>
      <c r="CP1026">
        <f t="shared" si="348"/>
        <v>0.82138882112603628</v>
      </c>
      <c r="CV1026">
        <v>-6.4409859665944827E-2</v>
      </c>
      <c r="CW1026">
        <v>0.33690464073815241</v>
      </c>
      <c r="CX1026">
        <v>1.3903600348979913E-2</v>
      </c>
      <c r="CY1026">
        <v>0.21996980721361073</v>
      </c>
      <c r="CZ1026">
        <v>0.26292695469478045</v>
      </c>
      <c r="DA1026">
        <v>0.61932220920727588</v>
      </c>
      <c r="DB1026">
        <v>1.0907742358593734E-2</v>
      </c>
      <c r="DC1026">
        <v>0.516391621795668</v>
      </c>
      <c r="DD1026">
        <v>0.22362906388769049</v>
      </c>
      <c r="DE1026">
        <v>0.48545017287460762</v>
      </c>
      <c r="DF1026">
        <v>0.59832935885923177</v>
      </c>
      <c r="DG1026">
        <v>0.16346572929455747</v>
      </c>
      <c r="DH1026">
        <v>-8.43348323342588E-2</v>
      </c>
      <c r="DI1026">
        <v>0.40854713256754566</v>
      </c>
      <c r="DJ1026">
        <v>0.11317131428845333</v>
      </c>
      <c r="DK1026">
        <v>-0.14817240718703339</v>
      </c>
      <c r="DL1026">
        <v>0.54463823859579097</v>
      </c>
      <c r="DM1026">
        <v>0.48861960140119864</v>
      </c>
      <c r="DN1026">
        <v>0.32642973569028538</v>
      </c>
      <c r="DO1026">
        <v>-1.7396403185968971E-2</v>
      </c>
      <c r="DR1026">
        <f t="shared" si="349"/>
        <v>-2.8975047923552166E-2</v>
      </c>
      <c r="DS1026">
        <f t="shared" si="361"/>
        <v>9.05287666705578E-2</v>
      </c>
      <c r="DT1026">
        <f t="shared" si="362"/>
        <v>3.6967425499916831E-3</v>
      </c>
      <c r="DU1026">
        <f t="shared" si="363"/>
        <v>4.4413928451552523E-2</v>
      </c>
      <c r="DV1026">
        <f t="shared" si="364"/>
        <v>5.1678344135573755E-2</v>
      </c>
      <c r="DW1026">
        <f t="shared" si="365"/>
        <v>0.12849179337248068</v>
      </c>
      <c r="DX1026">
        <f t="shared" si="366"/>
        <v>2.4115109660067758E-3</v>
      </c>
      <c r="DY1026">
        <f t="shared" si="367"/>
        <v>0.10853386415279473</v>
      </c>
      <c r="DZ1026">
        <f t="shared" si="368"/>
        <v>8.6272645056240285E-2</v>
      </c>
      <c r="EA1026">
        <f t="shared" si="350"/>
        <v>0.18802900660941863</v>
      </c>
      <c r="EB1026">
        <f t="shared" si="351"/>
        <v>0.15334207095041807</v>
      </c>
      <c r="EC1026">
        <f t="shared" si="352"/>
        <v>3.3275570978945186E-2</v>
      </c>
      <c r="ED1026">
        <f t="shared" si="353"/>
        <v>-1.7494744270444951E-2</v>
      </c>
      <c r="EE1026">
        <f t="shared" si="354"/>
        <v>0.12476170526184915</v>
      </c>
      <c r="EF1026">
        <f t="shared" si="355"/>
        <v>3.4217103557925579E-2</v>
      </c>
      <c r="EG1026">
        <f t="shared" si="356"/>
        <v>-1.2317898852130218E-2</v>
      </c>
      <c r="EH1026">
        <f t="shared" si="357"/>
        <v>0.14028759830291673</v>
      </c>
      <c r="EI1026">
        <f t="shared" si="358"/>
        <v>0.15169624036324422</v>
      </c>
      <c r="EJ1026">
        <f t="shared" si="359"/>
        <v>5.5143276368762151E-2</v>
      </c>
      <c r="EK1026">
        <f t="shared" si="360"/>
        <v>-4.1536263266664748E-3</v>
      </c>
    </row>
    <row r="1027" spans="1:141" x14ac:dyDescent="0.3">
      <c r="A1027" s="6">
        <f>('Base original'!A1027-MIN('Base original'!A:A))/(MAX('Base original'!A:A)-MIN('Base original'!A:A))</f>
        <v>0.21238938053097348</v>
      </c>
      <c r="B1027" s="6">
        <f>('Base original'!B1027-MIN('Base original'!B:B))/(MAX('Base original'!B:B)-MIN('Base original'!B:B))</f>
        <v>0.32191780821917809</v>
      </c>
      <c r="C1027" s="6">
        <f>('Base original'!C1027-MIN('Base original'!C:C))/(MAX('Base original'!C:C)-MIN('Base original'!C:C))</f>
        <v>0</v>
      </c>
      <c r="D1027" s="6">
        <f>('Base original'!D1027-MIN('Base original'!D:D))/(MAX('Base original'!D:D)-MIN('Base original'!D:D))</f>
        <v>5.4794520547945202E-2</v>
      </c>
      <c r="E1027" s="6">
        <f>('Base original'!E1027-MIN('Base original'!E:E))/(MAX('Base original'!E:E)-MIN('Base original'!E:E))</f>
        <v>6.6777963272120197E-2</v>
      </c>
      <c r="F1027" s="6">
        <f>('Base original'!F1027-MIN('Base original'!F:F))/(MAX('Base original'!F:F)-MIN('Base original'!F:F))</f>
        <v>2.9850746268656716E-2</v>
      </c>
      <c r="G1027" s="6">
        <f>('Base original'!G1027-MIN('Base original'!G:G))/(MAX('Base original'!G:G)-MIN('Base original'!G:G))</f>
        <v>7.0671378091872791E-3</v>
      </c>
      <c r="H1027" s="6">
        <f>('Base original'!H1027-MIN('Base original'!H:H))/(MAX('Base original'!H:H)-MIN('Base original'!H:H))</f>
        <v>0.43538913362701953</v>
      </c>
      <c r="I1027" s="6">
        <f>('Base original'!I1027-MIN('Base original'!I:I))/(MAX('Base original'!I:I)-MIN('Base original'!I:I))</f>
        <v>0.52755905511811041</v>
      </c>
      <c r="J1027" s="6">
        <f>('Base original'!J1027-MIN('Base original'!J:J))/(MAX('Base original'!J:J)-MIN('Base original'!J:J))</f>
        <v>8.3832335329341298E-2</v>
      </c>
      <c r="K1027" s="6">
        <f>('Base original'!K1027-MIN('Base original'!K:K))/(MAX('Base original'!K:K)-MIN('Base original'!K:K))</f>
        <v>0.29230769230769238</v>
      </c>
      <c r="L1027" s="6">
        <f>'Base original'!L1027</f>
        <v>5</v>
      </c>
      <c r="M1027">
        <v>1438</v>
      </c>
      <c r="O1027">
        <v>0.76781808420349884</v>
      </c>
      <c r="P1027" t="str">
        <f>IF(O1027&lt;=cockpit!C$11,"treino","teste")</f>
        <v>treino</v>
      </c>
      <c r="AP1027" s="6">
        <v>0.38025512675396689</v>
      </c>
      <c r="AQ1027" s="6">
        <v>0.96302755215127001</v>
      </c>
      <c r="AR1027" s="6">
        <v>0.9642388713604747</v>
      </c>
      <c r="AS1027" s="6">
        <v>1.181924253314419</v>
      </c>
      <c r="AT1027" s="6">
        <v>1.2404455335163194</v>
      </c>
      <c r="AU1027" s="6">
        <v>1.1731270296651184</v>
      </c>
      <c r="AV1027" s="6">
        <v>1.1108201667640418</v>
      </c>
      <c r="AW1027" s="6">
        <v>1.2575699001180591</v>
      </c>
      <c r="AX1027" s="6">
        <v>0.57817927478941145</v>
      </c>
      <c r="AY1027" s="6">
        <v>0.68894871024609772</v>
      </c>
      <c r="AZ1027" s="6">
        <v>0.75204847309738887</v>
      </c>
      <c r="BA1027" s="6">
        <v>1.0963844186577565</v>
      </c>
      <c r="BB1027" s="6">
        <v>0.97653922346407729</v>
      </c>
      <c r="BC1027" s="6">
        <v>0.90470071515674955</v>
      </c>
      <c r="BD1027" s="6">
        <v>0.78873761606202575</v>
      </c>
      <c r="BE1027" s="6">
        <v>1.5977994397998883</v>
      </c>
      <c r="BF1027" s="6">
        <v>0.89186597730999606</v>
      </c>
      <c r="BG1027" s="6">
        <v>0.65950428004094375</v>
      </c>
      <c r="BH1027" s="6">
        <v>0.78350954798848815</v>
      </c>
      <c r="BI1027" s="6">
        <v>0.87721257173507294</v>
      </c>
      <c r="BL1027" s="8">
        <f>IF(BL$1&lt;=cockpit!$C$15,1/(1+EXP(-(AP1027+T$14))),0)</f>
        <v>0.63143866045456842</v>
      </c>
      <c r="BM1027" s="8">
        <f>IF(BM$1&lt;=cockpit!$C$15,1/(1+EXP(-(AQ1027+U$14))),0)</f>
        <v>0.74698198788110948</v>
      </c>
      <c r="BN1027" s="8">
        <f>IF(BN$1&lt;=cockpit!$C$15,1/(1+EXP(-(AR1027+V$14))),0)</f>
        <v>0.75327801077981871</v>
      </c>
      <c r="BO1027" s="8">
        <f>IF(BO$1&lt;=cockpit!$C$15,1/(1+EXP(-(AS1027+W$14))),0)</f>
        <v>0.77733222465720331</v>
      </c>
      <c r="BP1027" s="8">
        <f>IF(BP$1&lt;=cockpit!$C$15,1/(1+EXP(-(AT1027+X$14))),0)</f>
        <v>0.79379682529334683</v>
      </c>
      <c r="BQ1027" s="8">
        <f>IF(BQ$1&lt;=cockpit!$C$15,1/(1+EXP(-(AU1027+Y$14))),0)</f>
        <v>0.83493257988874447</v>
      </c>
      <c r="BR1027" s="8">
        <f>IF(BR$1&lt;=cockpit!$C$15,1/(1+EXP(-(AV1027+Z$14))),0)</f>
        <v>0.81866595108350482</v>
      </c>
      <c r="BS1027" s="8">
        <f>IF(BS$1&lt;=cockpit!$C$15,1/(1+EXP(-(AW1027+AA$14))),0)</f>
        <v>0.79678734973654053</v>
      </c>
      <c r="BT1027" s="8">
        <f>IF(BT$1&lt;=cockpit!$C$15,1/(1+EXP(-(AX1027+AB$14))),0)</f>
        <v>0.66198153481381372</v>
      </c>
      <c r="BU1027" s="8">
        <f>IF(BU$1&lt;=cockpit!$C$15,1/(1+EXP(-(AY1027+AC$14))),0)</f>
        <v>0.67470031476819281</v>
      </c>
      <c r="BV1027" s="8">
        <f>IF(BV$1&lt;=cockpit!$C$15,1/(1+EXP(-(AZ1027+AD$14))),0)</f>
        <v>0.7553157069843135</v>
      </c>
      <c r="BW1027" s="8">
        <f>IF(BW$1&lt;=cockpit!$C$15,1/(1+EXP(-(BA1027+AE$14))),0)</f>
        <v>0.82092865779455604</v>
      </c>
      <c r="BX1027" s="8">
        <f>IF(BX$1&lt;=cockpit!$C$15,1/(1+EXP(-(BB1027+AF$14))),0)</f>
        <v>0.84640703647148186</v>
      </c>
      <c r="BY1027" s="8">
        <f>IF(BY$1&lt;=cockpit!$C$15,1/(1+EXP(-(BC1027+AG$14))),0)</f>
        <v>0.70601425202822488</v>
      </c>
      <c r="BZ1027" s="8">
        <f>IF(BZ$1&lt;=cockpit!$C$15,1/(1+EXP(-(BD1027+AH$14))),0)</f>
        <v>0.74899549140703348</v>
      </c>
      <c r="CA1027" s="8">
        <f>IF(CA$1&lt;=cockpit!$C$15,1/(1+EXP(-(BE1027+AI$14))),0)</f>
        <v>0.92882983652143691</v>
      </c>
      <c r="CB1027" s="8">
        <f>IF(CB$1&lt;=cockpit!$C$15,1/(1+EXP(-(BF1027+AJ$14))),0)</f>
        <v>0.7866534961689321</v>
      </c>
      <c r="CC1027" s="8">
        <f>IF(CC$1&lt;=cockpit!$C$15,1/(1+EXP(-(BG1027+AK$14))),0)</f>
        <v>0.69992367771837438</v>
      </c>
      <c r="CD1027" s="8">
        <f>IF(CD$1&lt;=cockpit!$C$15,1/(1+EXP(-(BH1027+AL$14))),0)</f>
        <v>0.84742222752489804</v>
      </c>
      <c r="CE1027" s="8">
        <f>IF(CE$1&lt;=cockpit!$C$15,1/(1+EXP(-(BI1027+AM$14))),0)</f>
        <v>0.80516039959149877</v>
      </c>
      <c r="CH1027" s="6">
        <v>5.2134436270662139</v>
      </c>
      <c r="CK1027" s="9">
        <f t="shared" ref="CK1027:CK1090" si="369">CH1027</f>
        <v>5.2134436270662139</v>
      </c>
      <c r="CM1027" s="9">
        <f t="shared" ref="CM1027:CM1090" si="370">(L1027-CK1027)^2</f>
        <v>4.5558181935180998E-2</v>
      </c>
      <c r="CP1027">
        <f t="shared" ref="CP1027:CP1090" si="371">IF(P1027="treino",CK1027-L1027,0)</f>
        <v>0.21344362706621389</v>
      </c>
      <c r="CV1027">
        <v>-1.6737352289599258E-2</v>
      </c>
      <c r="CW1027">
        <v>8.7547026018700666E-2</v>
      </c>
      <c r="CX1027">
        <v>3.6129477434292808E-3</v>
      </c>
      <c r="CY1027">
        <v>5.7160692097518298E-2</v>
      </c>
      <c r="CZ1027">
        <v>6.832340716129226E-2</v>
      </c>
      <c r="DA1027">
        <v>0.16093520541787096</v>
      </c>
      <c r="DB1027">
        <v>2.8344531021621748E-3</v>
      </c>
      <c r="DC1027">
        <v>0.13418797274544278</v>
      </c>
      <c r="DD1027">
        <v>5.8111575524213963E-2</v>
      </c>
      <c r="DE1027">
        <v>0.12614762094793305</v>
      </c>
      <c r="DF1027">
        <v>0.15548006650497206</v>
      </c>
      <c r="DG1027">
        <v>4.2477712460004938E-2</v>
      </c>
      <c r="DH1027">
        <v>-2.1914995722449853E-2</v>
      </c>
      <c r="DI1027">
        <v>0.10616382833549395</v>
      </c>
      <c r="DJ1027">
        <v>2.9408357138904127E-2</v>
      </c>
      <c r="DK1027">
        <v>-3.8503635802805129E-2</v>
      </c>
      <c r="DL1027">
        <v>0.14152805357817494</v>
      </c>
      <c r="DM1027">
        <v>0.12697121910637318</v>
      </c>
      <c r="DN1027">
        <v>8.4825048717468501E-2</v>
      </c>
      <c r="DO1027">
        <v>-4.52057697696582E-3</v>
      </c>
      <c r="DR1027">
        <f t="shared" ref="DR1027:DR1090" si="372">CV1027*(1-BL1027^2)</f>
        <v>-1.0063922521589384E-2</v>
      </c>
      <c r="DS1027">
        <f t="shared" si="361"/>
        <v>3.8697353448345177E-2</v>
      </c>
      <c r="DT1027">
        <f t="shared" si="362"/>
        <v>1.5628608928705693E-3</v>
      </c>
      <c r="DU1027">
        <f t="shared" si="363"/>
        <v>2.2621607551827232E-2</v>
      </c>
      <c r="DV1027">
        <f t="shared" si="364"/>
        <v>2.5271912785841778E-2</v>
      </c>
      <c r="DW1027">
        <f t="shared" si="365"/>
        <v>4.8745276038858032E-2</v>
      </c>
      <c r="DX1027">
        <f t="shared" si="366"/>
        <v>9.3476312233763993E-4</v>
      </c>
      <c r="DY1027">
        <f t="shared" si="367"/>
        <v>4.8996043659549952E-2</v>
      </c>
      <c r="DZ1027">
        <f t="shared" si="368"/>
        <v>3.2645946906732032E-2</v>
      </c>
      <c r="EA1027">
        <f t="shared" si="350"/>
        <v>6.8722636005741744E-2</v>
      </c>
      <c r="EB1027">
        <f t="shared" si="351"/>
        <v>6.6778406022832332E-2</v>
      </c>
      <c r="EC1027">
        <f t="shared" si="352"/>
        <v>1.3850968464509018E-2</v>
      </c>
      <c r="ED1027">
        <f t="shared" si="353"/>
        <v>-6.2149860304300314E-3</v>
      </c>
      <c r="EE1027">
        <f t="shared" si="354"/>
        <v>5.3245817947272067E-2</v>
      </c>
      <c r="EF1027">
        <f t="shared" si="355"/>
        <v>1.2910437995311582E-2</v>
      </c>
      <c r="EG1027">
        <f t="shared" si="356"/>
        <v>-5.2855917946412262E-3</v>
      </c>
      <c r="EH1027">
        <f t="shared" si="357"/>
        <v>5.3947136549059506E-2</v>
      </c>
      <c r="EI1027">
        <f t="shared" si="358"/>
        <v>6.4768888031031646E-2</v>
      </c>
      <c r="EJ1027">
        <f t="shared" si="359"/>
        <v>2.391010881303509E-2</v>
      </c>
      <c r="EK1027">
        <f t="shared" si="360"/>
        <v>-1.5899625562542942E-3</v>
      </c>
    </row>
    <row r="1028" spans="1:141" x14ac:dyDescent="0.3">
      <c r="A1028" s="6">
        <f>('Base original'!A1028-MIN('Base original'!A:A))/(MAX('Base original'!A:A)-MIN('Base original'!A:A))</f>
        <v>0.23893805309734514</v>
      </c>
      <c r="B1028" s="6">
        <f>('Base original'!B1028-MIN('Base original'!B:B))/(MAX('Base original'!B:B)-MIN('Base original'!B:B))</f>
        <v>0.37671232876712335</v>
      </c>
      <c r="C1028" s="6">
        <f>('Base original'!C1028-MIN('Base original'!C:C))/(MAX('Base original'!C:C)-MIN('Base original'!C:C))</f>
        <v>0.02</v>
      </c>
      <c r="D1028" s="6">
        <f>('Base original'!D1028-MIN('Base original'!D:D))/(MAX('Base original'!D:D)-MIN('Base original'!D:D))</f>
        <v>8.9041095890410982E-2</v>
      </c>
      <c r="E1028" s="6">
        <f>('Base original'!E1028-MIN('Base original'!E:E))/(MAX('Base original'!E:E)-MIN('Base original'!E:E))</f>
        <v>0.1001669449081803</v>
      </c>
      <c r="F1028" s="6">
        <f>('Base original'!F1028-MIN('Base original'!F:F))/(MAX('Base original'!F:F)-MIN('Base original'!F:F))</f>
        <v>0.44776119402985076</v>
      </c>
      <c r="G1028" s="6">
        <f>('Base original'!G1028-MIN('Base original'!G:G))/(MAX('Base original'!G:G)-MIN('Base original'!G:G))</f>
        <v>0.303886925795053</v>
      </c>
      <c r="H1028" s="6">
        <f>('Base original'!H1028-MIN('Base original'!H:H))/(MAX('Base original'!H:H)-MIN('Base original'!H:H))</f>
        <v>0.41042584434654905</v>
      </c>
      <c r="I1028" s="6">
        <f>('Base original'!I1028-MIN('Base original'!I:I))/(MAX('Base original'!I:I)-MIN('Base original'!I:I))</f>
        <v>0.45669291338582663</v>
      </c>
      <c r="J1028" s="6">
        <f>('Base original'!J1028-MIN('Base original'!J:J))/(MAX('Base original'!J:J)-MIN('Base original'!J:J))</f>
        <v>0.20958083832335334</v>
      </c>
      <c r="K1028" s="6">
        <f>('Base original'!K1028-MIN('Base original'!K:K))/(MAX('Base original'!K:K)-MIN('Base original'!K:K))</f>
        <v>0.41025641025640003</v>
      </c>
      <c r="L1028" s="6">
        <f>'Base original'!L1028</f>
        <v>6</v>
      </c>
      <c r="M1028">
        <v>1439</v>
      </c>
      <c r="O1028">
        <v>0.23076188621372473</v>
      </c>
      <c r="P1028" t="str">
        <f>IF(O1028&lt;=cockpit!C$11,"treino","teste")</f>
        <v>treino</v>
      </c>
      <c r="AP1028" s="6">
        <v>0.82672443781689353</v>
      </c>
      <c r="AQ1028" s="6">
        <v>1.5688235239837938</v>
      </c>
      <c r="AR1028" s="6">
        <v>1.7140866213969985</v>
      </c>
      <c r="AS1028" s="6">
        <v>1.6853554230540946</v>
      </c>
      <c r="AT1028" s="6">
        <v>1.8293756817632962</v>
      </c>
      <c r="AU1028" s="6">
        <v>1.5978508219937397</v>
      </c>
      <c r="AV1028" s="6">
        <v>1.6300214607119814</v>
      </c>
      <c r="AW1028" s="6">
        <v>1.8066115445898618</v>
      </c>
      <c r="AX1028" s="6">
        <v>0.96403352877498516</v>
      </c>
      <c r="AY1028" s="6">
        <v>1.3412274987252462</v>
      </c>
      <c r="AZ1028" s="6">
        <v>1.1718538810484986</v>
      </c>
      <c r="BA1028" s="6">
        <v>1.5610307334084947</v>
      </c>
      <c r="BB1028" s="6">
        <v>1.2164934262098162</v>
      </c>
      <c r="BC1028" s="6">
        <v>1.4193506632389903</v>
      </c>
      <c r="BD1028" s="6">
        <v>1.0779872524674032</v>
      </c>
      <c r="BE1028" s="6">
        <v>1.8772026050855584</v>
      </c>
      <c r="BF1028" s="6">
        <v>1.3659534591158258</v>
      </c>
      <c r="BG1028" s="6">
        <v>1.149986956854862</v>
      </c>
      <c r="BH1028" s="6">
        <v>1.4070714346226891</v>
      </c>
      <c r="BI1028" s="6">
        <v>1.1149016046484714</v>
      </c>
      <c r="BL1028" s="8">
        <f>IF(BL$1&lt;=cockpit!$C$15,1/(1+EXP(-(AP1028+T$14))),0)</f>
        <v>0.72807206748364406</v>
      </c>
      <c r="BM1028" s="8">
        <f>IF(BM$1&lt;=cockpit!$C$15,1/(1+EXP(-(AQ1028+U$14))),0)</f>
        <v>0.8440105165547358</v>
      </c>
      <c r="BN1028" s="8">
        <f>IF(BN$1&lt;=cockpit!$C$15,1/(1+EXP(-(AR1028+V$14))),0)</f>
        <v>0.86599708173382783</v>
      </c>
      <c r="BO1028" s="8">
        <f>IF(BO$1&lt;=cockpit!$C$15,1/(1+EXP(-(AS1028+W$14))),0)</f>
        <v>0.85240857407058768</v>
      </c>
      <c r="BP1028" s="8">
        <f>IF(BP$1&lt;=cockpit!$C$15,1/(1+EXP(-(AT1028+X$14))),0)</f>
        <v>0.87401070947687365</v>
      </c>
      <c r="BQ1028" s="8">
        <f>IF(BQ$1&lt;=cockpit!$C$15,1/(1+EXP(-(AU1028+Y$14))),0)</f>
        <v>0.88551451211425181</v>
      </c>
      <c r="BR1028" s="8">
        <f>IF(BR$1&lt;=cockpit!$C$15,1/(1+EXP(-(AV1028+Z$14))),0)</f>
        <v>0.88355520909935947</v>
      </c>
      <c r="BS1028" s="8">
        <f>IF(BS$1&lt;=cockpit!$C$15,1/(1+EXP(-(AW1028+AA$14))),0)</f>
        <v>0.8716219662747684</v>
      </c>
      <c r="BT1028" s="8">
        <f>IF(BT$1&lt;=cockpit!$C$15,1/(1+EXP(-(AX1028+AB$14))),0)</f>
        <v>0.74230651058658959</v>
      </c>
      <c r="BU1028" s="8">
        <f>IF(BU$1&lt;=cockpit!$C$15,1/(1+EXP(-(AY1028+AC$14))),0)</f>
        <v>0.79928001867773812</v>
      </c>
      <c r="BV1028" s="8">
        <f>IF(BV$1&lt;=cockpit!$C$15,1/(1+EXP(-(AZ1028+AD$14))),0)</f>
        <v>0.8244760286191174</v>
      </c>
      <c r="BW1028" s="8">
        <f>IF(BW$1&lt;=cockpit!$C$15,1/(1+EXP(-(BA1028+AE$14))),0)</f>
        <v>0.87945701077594596</v>
      </c>
      <c r="BX1028" s="8">
        <f>IF(BX$1&lt;=cockpit!$C$15,1/(1+EXP(-(BB1028+AF$14))),0)</f>
        <v>0.87508074220197052</v>
      </c>
      <c r="BY1028" s="8">
        <f>IF(BY$1&lt;=cockpit!$C$15,1/(1+EXP(-(BC1028+AG$14))),0)</f>
        <v>0.80071260083991036</v>
      </c>
      <c r="BZ1028" s="8">
        <f>IF(BZ$1&lt;=cockpit!$C$15,1/(1+EXP(-(BD1028+AH$14))),0)</f>
        <v>0.79939408718287897</v>
      </c>
      <c r="CA1028" s="8">
        <f>IF(CA$1&lt;=cockpit!$C$15,1/(1+EXP(-(BE1028+AI$14))),0)</f>
        <v>0.94522841349119369</v>
      </c>
      <c r="CB1028" s="8">
        <f>IF(CB$1&lt;=cockpit!$C$15,1/(1+EXP(-(BF1028+AJ$14))),0)</f>
        <v>0.85556811851388392</v>
      </c>
      <c r="CC1028" s="8">
        <f>IF(CC$1&lt;=cockpit!$C$15,1/(1+EXP(-(BG1028+AK$14))),0)</f>
        <v>0.79206486756391858</v>
      </c>
      <c r="CD1028" s="8">
        <f>IF(CD$1&lt;=cockpit!$C$15,1/(1+EXP(-(BH1028+AL$14))),0)</f>
        <v>0.91198260935252207</v>
      </c>
      <c r="CE1028" s="8">
        <f>IF(CE$1&lt;=cockpit!$C$15,1/(1+EXP(-(BI1028+AM$14))),0)</f>
        <v>0.83977486075702934</v>
      </c>
      <c r="CH1028" s="6">
        <v>5.7104994353777094</v>
      </c>
      <c r="CK1028" s="9">
        <f t="shared" si="369"/>
        <v>5.7104994353777094</v>
      </c>
      <c r="CM1028" s="9">
        <f t="shared" si="370"/>
        <v>8.3810576916625038E-2</v>
      </c>
      <c r="CP1028">
        <f t="shared" si="371"/>
        <v>-0.28950056462229057</v>
      </c>
      <c r="CV1028">
        <v>2.2701417721963765E-2</v>
      </c>
      <c r="CW1028">
        <v>-0.11874289156243478</v>
      </c>
      <c r="CX1028">
        <v>-4.9003590599082892E-3</v>
      </c>
      <c r="CY1028">
        <v>-7.7528914139464833E-2</v>
      </c>
      <c r="CZ1028">
        <v>-9.2669269267883866E-2</v>
      </c>
      <c r="DA1028">
        <v>-0.21828167688335184</v>
      </c>
      <c r="DB1028">
        <v>-3.8444613444316889E-3</v>
      </c>
      <c r="DC1028">
        <v>-0.18200353137400097</v>
      </c>
      <c r="DD1028">
        <v>-7.881862839658331E-2</v>
      </c>
      <c r="DE1028">
        <v>-0.17109813955164957</v>
      </c>
      <c r="DF1028">
        <v>-0.21088269375565541</v>
      </c>
      <c r="DG1028">
        <v>-5.7613909162159693E-2</v>
      </c>
      <c r="DH1028">
        <v>2.9724024664255597E-2</v>
      </c>
      <c r="DI1028">
        <v>-0.14399346875817032</v>
      </c>
      <c r="DJ1028">
        <v>-3.9887515562531208E-2</v>
      </c>
      <c r="DK1028">
        <v>5.2223739158373604E-2</v>
      </c>
      <c r="DL1028">
        <v>-0.19195912280887675</v>
      </c>
      <c r="DM1028">
        <v>-0.17221521264100598</v>
      </c>
      <c r="DN1028">
        <v>-0.1150509848214042</v>
      </c>
      <c r="DO1028">
        <v>6.1314062417246505E-3</v>
      </c>
      <c r="DR1028">
        <f t="shared" si="372"/>
        <v>1.0667647368524318E-2</v>
      </c>
      <c r="DS1028">
        <f t="shared" si="361"/>
        <v>-3.4155947228075322E-2</v>
      </c>
      <c r="DT1028">
        <f t="shared" si="362"/>
        <v>-1.2253301492901711E-3</v>
      </c>
      <c r="DU1028">
        <f t="shared" si="363"/>
        <v>-2.119637588577317E-2</v>
      </c>
      <c r="DV1028">
        <f t="shared" si="364"/>
        <v>-2.1879703741916879E-2</v>
      </c>
      <c r="DW1028">
        <f t="shared" si="365"/>
        <v>-4.7119166558546345E-2</v>
      </c>
      <c r="DX1028">
        <f t="shared" si="366"/>
        <v>-8.4320644663069899E-4</v>
      </c>
      <c r="DY1028">
        <f t="shared" si="367"/>
        <v>-4.373092542054019E-2</v>
      </c>
      <c r="DZ1028">
        <f t="shared" si="368"/>
        <v>-3.5388070091004364E-2</v>
      </c>
      <c r="EA1028">
        <f t="shared" si="350"/>
        <v>-6.1792341489521604E-2</v>
      </c>
      <c r="EB1028">
        <f t="shared" si="351"/>
        <v>-6.7532921640025528E-2</v>
      </c>
      <c r="EC1028">
        <f t="shared" si="352"/>
        <v>-1.3052740288275952E-2</v>
      </c>
      <c r="ED1028">
        <f t="shared" si="353"/>
        <v>6.9623681163000451E-3</v>
      </c>
      <c r="EE1028">
        <f t="shared" si="354"/>
        <v>-5.1673399846218181E-2</v>
      </c>
      <c r="EF1028">
        <f t="shared" si="355"/>
        <v>-1.4398160329669932E-2</v>
      </c>
      <c r="EG1028">
        <f t="shared" si="356"/>
        <v>5.5640867053679153E-3</v>
      </c>
      <c r="EH1028">
        <f t="shared" si="357"/>
        <v>-5.144565814205504E-2</v>
      </c>
      <c r="EI1028">
        <f t="shared" si="358"/>
        <v>-6.417311362310972E-2</v>
      </c>
      <c r="EJ1028">
        <f t="shared" si="359"/>
        <v>-1.936166794679587E-2</v>
      </c>
      <c r="EK1028">
        <f t="shared" si="360"/>
        <v>1.8074047926451278E-3</v>
      </c>
    </row>
    <row r="1029" spans="1:141" x14ac:dyDescent="0.3">
      <c r="A1029" s="6">
        <f>('Base original'!A1029-MIN('Base original'!A:A))/(MAX('Base original'!A:A)-MIN('Base original'!A:A))</f>
        <v>0.2035398230088496</v>
      </c>
      <c r="B1029" s="6">
        <f>('Base original'!B1029-MIN('Base original'!B:B))/(MAX('Base original'!B:B)-MIN('Base original'!B:B))</f>
        <v>0.31506849315068491</v>
      </c>
      <c r="C1029" s="6">
        <f>('Base original'!C1029-MIN('Base original'!C:C))/(MAX('Base original'!C:C)-MIN('Base original'!C:C))</f>
        <v>0.2</v>
      </c>
      <c r="D1029" s="6">
        <f>('Base original'!D1029-MIN('Base original'!D:D))/(MAX('Base original'!D:D)-MIN('Base original'!D:D))</f>
        <v>5.8219178082191778E-2</v>
      </c>
      <c r="E1029" s="6">
        <f>('Base original'!E1029-MIN('Base original'!E:E))/(MAX('Base original'!E:E)-MIN('Base original'!E:E))</f>
        <v>7.6794657762938076E-2</v>
      </c>
      <c r="F1029" s="6">
        <f>('Base original'!F1029-MIN('Base original'!F:F))/(MAX('Base original'!F:F)-MIN('Base original'!F:F))</f>
        <v>0.1044776119402985</v>
      </c>
      <c r="G1029" s="6">
        <f>('Base original'!G1029-MIN('Base original'!G:G))/(MAX('Base original'!G:G)-MIN('Base original'!G:G))</f>
        <v>5.6537102473498232E-2</v>
      </c>
      <c r="H1029" s="6">
        <f>('Base original'!H1029-MIN('Base original'!H:H))/(MAX('Base original'!H:H)-MIN('Base original'!H:H))</f>
        <v>0.23127753303964715</v>
      </c>
      <c r="I1029" s="6">
        <f>('Base original'!I1029-MIN('Base original'!I:I))/(MAX('Base original'!I:I)-MIN('Base original'!I:I))</f>
        <v>0.50393700787401563</v>
      </c>
      <c r="J1029" s="6">
        <f>('Base original'!J1029-MIN('Base original'!J:J))/(MAX('Base original'!J:J)-MIN('Base original'!J:J))</f>
        <v>9.5808383233532926E-2</v>
      </c>
      <c r="K1029" s="6">
        <f>('Base original'!K1029-MIN('Base original'!K:K))/(MAX('Base original'!K:K)-MIN('Base original'!K:K))</f>
        <v>0.50769230769230755</v>
      </c>
      <c r="L1029" s="6">
        <f>'Base original'!L1029</f>
        <v>5</v>
      </c>
      <c r="M1029">
        <v>1443</v>
      </c>
      <c r="O1029">
        <v>0.51482549471865446</v>
      </c>
      <c r="P1029" t="str">
        <f>IF(O1029&lt;=cockpit!C$11,"treino","teste")</f>
        <v>treino</v>
      </c>
      <c r="AP1029" s="6">
        <v>0.5723336034461638</v>
      </c>
      <c r="AQ1029" s="6">
        <v>1.1864782519348955</v>
      </c>
      <c r="AR1029" s="6">
        <v>1.1774025004514068</v>
      </c>
      <c r="AS1029" s="6">
        <v>1.3029945119960109</v>
      </c>
      <c r="AT1029" s="6">
        <v>1.3829139046203753</v>
      </c>
      <c r="AU1029" s="6">
        <v>1.2386266476117964</v>
      </c>
      <c r="AV1029" s="6">
        <v>1.1477307662630516</v>
      </c>
      <c r="AW1029" s="6">
        <v>1.3252931542242894</v>
      </c>
      <c r="AX1029" s="6">
        <v>0.78730615044821373</v>
      </c>
      <c r="AY1029" s="6">
        <v>0.76312014463326616</v>
      </c>
      <c r="AZ1029" s="6">
        <v>0.9339773413303597</v>
      </c>
      <c r="BA1029" s="6">
        <v>1.2054212316174149</v>
      </c>
      <c r="BB1029" s="6">
        <v>0.99197957177025931</v>
      </c>
      <c r="BC1029" s="6">
        <v>1.1044532563129019</v>
      </c>
      <c r="BD1029" s="6">
        <v>0.9913468797702345</v>
      </c>
      <c r="BE1029" s="6">
        <v>1.6204769822502891</v>
      </c>
      <c r="BF1029" s="6">
        <v>0.94184996113057262</v>
      </c>
      <c r="BG1029" s="6">
        <v>0.91578638757356401</v>
      </c>
      <c r="BH1029" s="6">
        <v>0.97984117347508703</v>
      </c>
      <c r="BI1029" s="6">
        <v>0.98637378682196886</v>
      </c>
      <c r="BL1029" s="8">
        <f>IF(BL$1&lt;=cockpit!$C$15,1/(1+EXP(-(AP1029+T$14))),0)</f>
        <v>0.67490886872553268</v>
      </c>
      <c r="BM1029" s="8">
        <f>IF(BM$1&lt;=cockpit!$C$15,1/(1+EXP(-(AQ1029+U$14))),0)</f>
        <v>0.78684825604612207</v>
      </c>
      <c r="BN1029" s="8">
        <f>IF(BN$1&lt;=cockpit!$C$15,1/(1+EXP(-(AR1029+V$14))),0)</f>
        <v>0.79073075370936297</v>
      </c>
      <c r="BO1029" s="8">
        <f>IF(BO$1&lt;=cockpit!$C$15,1/(1+EXP(-(AS1029+W$14))),0)</f>
        <v>0.79758320160985152</v>
      </c>
      <c r="BP1029" s="8">
        <f>IF(BP$1&lt;=cockpit!$C$15,1/(1+EXP(-(AT1029+X$14))),0)</f>
        <v>0.8161433963188266</v>
      </c>
      <c r="BQ1029" s="8">
        <f>IF(BQ$1&lt;=cockpit!$C$15,1/(1+EXP(-(AU1029+Y$14))),0)</f>
        <v>0.84376287283841322</v>
      </c>
      <c r="BR1029" s="8">
        <f>IF(BR$1&lt;=cockpit!$C$15,1/(1+EXP(-(AV1029+Z$14))),0)</f>
        <v>0.82408109530169482</v>
      </c>
      <c r="BS1029" s="8">
        <f>IF(BS$1&lt;=cockpit!$C$15,1/(1+EXP(-(AW1029+AA$14))),0)</f>
        <v>0.80753282969342166</v>
      </c>
      <c r="BT1029" s="8">
        <f>IF(BT$1&lt;=cockpit!$C$15,1/(1+EXP(-(AX1029+AB$14))),0)</f>
        <v>0.70708408724375083</v>
      </c>
      <c r="BU1029" s="8">
        <f>IF(BU$1&lt;=cockpit!$C$15,1/(1+EXP(-(AY1029+AC$14))),0)</f>
        <v>0.69076393393175117</v>
      </c>
      <c r="BV1029" s="8">
        <f>IF(BV$1&lt;=cockpit!$C$15,1/(1+EXP(-(AZ1029+AD$14))),0)</f>
        <v>0.78736182880646843</v>
      </c>
      <c r="BW1029" s="8">
        <f>IF(BW$1&lt;=cockpit!$C$15,1/(1+EXP(-(BA1029+AE$14))),0)</f>
        <v>0.83640084732030906</v>
      </c>
      <c r="BX1029" s="8">
        <f>IF(BX$1&lt;=cockpit!$C$15,1/(1+EXP(-(BB1029+AF$14))),0)</f>
        <v>0.84840359662328979</v>
      </c>
      <c r="BY1029" s="8">
        <f>IF(BY$1&lt;=cockpit!$C$15,1/(1+EXP(-(BC1029+AG$14))),0)</f>
        <v>0.74570909717159306</v>
      </c>
      <c r="BZ1029" s="8">
        <f>IF(BZ$1&lt;=cockpit!$C$15,1/(1+EXP(-(BD1029+AH$14))),0)</f>
        <v>0.78513931402389459</v>
      </c>
      <c r="CA1029" s="8">
        <f>IF(CA$1&lt;=cockpit!$C$15,1/(1+EXP(-(BE1029+AI$14))),0)</f>
        <v>0.93031443376980871</v>
      </c>
      <c r="CB1029" s="8">
        <f>IF(CB$1&lt;=cockpit!$C$15,1/(1+EXP(-(BF1029+AJ$14))),0)</f>
        <v>0.79492210210469083</v>
      </c>
      <c r="CC1029" s="8">
        <f>IF(CC$1&lt;=cockpit!$C$15,1/(1+EXP(-(BG1029+AK$14))),0)</f>
        <v>0.75086230582283808</v>
      </c>
      <c r="CD1029" s="8">
        <f>IF(CD$1&lt;=cockpit!$C$15,1/(1+EXP(-(BH1029+AL$14))),0)</f>
        <v>0.87111531186400104</v>
      </c>
      <c r="CE1029" s="8">
        <f>IF(CE$1&lt;=cockpit!$C$15,1/(1+EXP(-(BI1029+AM$14))),0)</f>
        <v>0.82171732091893424</v>
      </c>
      <c r="CH1029" s="6">
        <v>5.3703788705595059</v>
      </c>
      <c r="CK1029" s="9">
        <f t="shared" si="369"/>
        <v>5.3703788705595059</v>
      </c>
      <c r="CM1029" s="9">
        <f t="shared" si="370"/>
        <v>0.13718050775693524</v>
      </c>
      <c r="CP1029">
        <f t="shared" si="371"/>
        <v>0.37037887055950591</v>
      </c>
      <c r="CV1029">
        <v>-2.9043554602149104E-2</v>
      </c>
      <c r="CW1029">
        <v>0.1519163118774732</v>
      </c>
      <c r="CX1029">
        <v>6.2693813958977209E-3</v>
      </c>
      <c r="CY1029">
        <v>9.9188309674436231E-2</v>
      </c>
      <c r="CZ1029">
        <v>0.11855845370040713</v>
      </c>
      <c r="DA1029">
        <v>0.27926343098284212</v>
      </c>
      <c r="DB1029">
        <v>4.9184955909086069E-3</v>
      </c>
      <c r="DC1029">
        <v>0.23285019314588828</v>
      </c>
      <c r="DD1029">
        <v>0.10083833377894622</v>
      </c>
      <c r="DE1029">
        <v>0.21889814192470602</v>
      </c>
      <c r="DF1029">
        <v>0.26979738031140227</v>
      </c>
      <c r="DG1029">
        <v>7.3709613077402772E-2</v>
      </c>
      <c r="DH1029">
        <v>-3.8028080180062686E-2</v>
      </c>
      <c r="DI1029">
        <v>0.18422118933059323</v>
      </c>
      <c r="DJ1029">
        <v>5.1030964249585836E-2</v>
      </c>
      <c r="DK1029">
        <v>-6.6813581352108173E-2</v>
      </c>
      <c r="DL1029">
        <v>0.24558709649601485</v>
      </c>
      <c r="DM1029">
        <v>0.22032729378044785</v>
      </c>
      <c r="DN1029">
        <v>0.14719299035049113</v>
      </c>
      <c r="DO1029">
        <v>-7.8443484962261306E-3</v>
      </c>
      <c r="DR1029">
        <f t="shared" si="372"/>
        <v>-1.5814157943137872E-2</v>
      </c>
      <c r="DS1029">
        <f t="shared" si="361"/>
        <v>5.7860338657164091E-2</v>
      </c>
      <c r="DT1029">
        <f t="shared" si="362"/>
        <v>2.3494185483995881E-3</v>
      </c>
      <c r="DU1029">
        <f t="shared" si="363"/>
        <v>3.6090761167793306E-2</v>
      </c>
      <c r="DV1029">
        <f t="shared" si="364"/>
        <v>3.9587848135021426E-2</v>
      </c>
      <c r="DW1029">
        <f t="shared" si="365"/>
        <v>8.0445800862157663E-2</v>
      </c>
      <c r="DX1029">
        <f t="shared" si="366"/>
        <v>1.5782977636050635E-3</v>
      </c>
      <c r="DY1029">
        <f t="shared" si="367"/>
        <v>8.1006423433707869E-2</v>
      </c>
      <c r="DZ1029">
        <f t="shared" si="368"/>
        <v>5.0422403151261314E-2</v>
      </c>
      <c r="EA1029">
        <f t="shared" si="350"/>
        <v>0.11444984007534624</v>
      </c>
      <c r="EB1029">
        <f t="shared" si="351"/>
        <v>0.1025395567329099</v>
      </c>
      <c r="EC1029">
        <f t="shared" si="352"/>
        <v>2.2144846077426214E-2</v>
      </c>
      <c r="ED1029">
        <f t="shared" si="353"/>
        <v>-1.0655899199798525E-2</v>
      </c>
      <c r="EE1029">
        <f t="shared" si="354"/>
        <v>8.1779091313293875E-2</v>
      </c>
      <c r="EF1029">
        <f t="shared" si="355"/>
        <v>1.9573245667968236E-2</v>
      </c>
      <c r="EG1029">
        <f t="shared" si="356"/>
        <v>-8.9874325248631877E-3</v>
      </c>
      <c r="EH1029">
        <f t="shared" si="357"/>
        <v>9.0400328184390491E-2</v>
      </c>
      <c r="EI1029">
        <f t="shared" si="358"/>
        <v>9.6108042937351049E-2</v>
      </c>
      <c r="EJ1029">
        <f t="shared" si="359"/>
        <v>3.5496783863940187E-2</v>
      </c>
      <c r="EK1029">
        <f t="shared" si="360"/>
        <v>-2.5476925603011204E-3</v>
      </c>
    </row>
    <row r="1030" spans="1:141" x14ac:dyDescent="0.3">
      <c r="A1030" s="6">
        <f>('Base original'!A1030-MIN('Base original'!A:A))/(MAX('Base original'!A:A)-MIN('Base original'!A:A))</f>
        <v>0.24778761061946908</v>
      </c>
      <c r="B1030" s="6">
        <f>('Base original'!B1030-MIN('Base original'!B:B))/(MAX('Base original'!B:B)-MIN('Base original'!B:B))</f>
        <v>0.45547945205479456</v>
      </c>
      <c r="C1030" s="6">
        <f>('Base original'!C1030-MIN('Base original'!C:C))/(MAX('Base original'!C:C)-MIN('Base original'!C:C))</f>
        <v>0.19</v>
      </c>
      <c r="D1030" s="6">
        <f>('Base original'!D1030-MIN('Base original'!D:D))/(MAX('Base original'!D:D)-MIN('Base original'!D:D))</f>
        <v>0.29452054794520549</v>
      </c>
      <c r="E1030" s="6">
        <f>('Base original'!E1030-MIN('Base original'!E:E))/(MAX('Base original'!E:E)-MIN('Base original'!E:E))</f>
        <v>0.13689482470784642</v>
      </c>
      <c r="F1030" s="6">
        <f>('Base original'!F1030-MIN('Base original'!F:F))/(MAX('Base original'!F:F)-MIN('Base original'!F:F))</f>
        <v>0.26865671641791045</v>
      </c>
      <c r="G1030" s="6">
        <f>('Base original'!G1030-MIN('Base original'!G:G))/(MAX('Base original'!G:G)-MIN('Base original'!G:G))</f>
        <v>0.32508833922261482</v>
      </c>
      <c r="H1030" s="6">
        <f>('Base original'!H1030-MIN('Base original'!H:H))/(MAX('Base original'!H:H)-MIN('Base original'!H:H))</f>
        <v>0.51835535976504943</v>
      </c>
      <c r="I1030" s="6">
        <f>('Base original'!I1030-MIN('Base original'!I:I))/(MAX('Base original'!I:I)-MIN('Base original'!I:I))</f>
        <v>0.33070866141732291</v>
      </c>
      <c r="J1030" s="6">
        <f>('Base original'!J1030-MIN('Base original'!J:J))/(MAX('Base original'!J:J)-MIN('Base original'!J:J))</f>
        <v>0.11377245508982037</v>
      </c>
      <c r="K1030" s="6">
        <f>('Base original'!K1030-MIN('Base original'!K:K))/(MAX('Base original'!K:K)-MIN('Base original'!K:K))</f>
        <v>0.18461538461538451</v>
      </c>
      <c r="L1030" s="6">
        <f>'Base original'!L1030</f>
        <v>6</v>
      </c>
      <c r="M1030">
        <v>1445</v>
      </c>
      <c r="O1030">
        <v>0.1569312306620877</v>
      </c>
      <c r="P1030" t="str">
        <f>IF(O1030&lt;=cockpit!C$11,"treino","teste")</f>
        <v>treino</v>
      </c>
      <c r="AP1030" s="6">
        <v>1.0462704983232738</v>
      </c>
      <c r="AQ1030" s="6">
        <v>1.6526931326621268</v>
      </c>
      <c r="AR1030" s="6">
        <v>1.5987886161542231</v>
      </c>
      <c r="AS1030" s="6">
        <v>1.9111504438361901</v>
      </c>
      <c r="AT1030" s="6">
        <v>1.8848791940974179</v>
      </c>
      <c r="AU1030" s="6">
        <v>1.4802324959793902</v>
      </c>
      <c r="AV1030" s="6">
        <v>1.6611639432209329</v>
      </c>
      <c r="AW1030" s="6">
        <v>1.8098030497215261</v>
      </c>
      <c r="AX1030" s="6">
        <v>1.1021057360263695</v>
      </c>
      <c r="AY1030" s="6">
        <v>1.3778424098305297</v>
      </c>
      <c r="AZ1030" s="6">
        <v>1.3402037758816241</v>
      </c>
      <c r="BA1030" s="6">
        <v>1.486750924733468</v>
      </c>
      <c r="BB1030" s="6">
        <v>1.2674513268815895</v>
      </c>
      <c r="BC1030" s="6">
        <v>1.5237073853285326</v>
      </c>
      <c r="BD1030" s="6">
        <v>1.0872703906956427</v>
      </c>
      <c r="BE1030" s="6">
        <v>1.8132665583863967</v>
      </c>
      <c r="BF1030" s="6">
        <v>1.429938577577422</v>
      </c>
      <c r="BG1030" s="6">
        <v>1.2125663427325177</v>
      </c>
      <c r="BH1030" s="6">
        <v>1.3147965365131153</v>
      </c>
      <c r="BI1030" s="6">
        <v>1.2202287268043612</v>
      </c>
      <c r="BL1030" s="8">
        <f>IF(BL$1&lt;=cockpit!$C$15,1/(1+EXP(-(AP1030+T$14))),0)</f>
        <v>0.76930819494146996</v>
      </c>
      <c r="BM1030" s="8">
        <f>IF(BM$1&lt;=cockpit!$C$15,1/(1+EXP(-(AQ1030+U$14))),0)</f>
        <v>0.85473675735246379</v>
      </c>
      <c r="BN1030" s="8">
        <f>IF(BN$1&lt;=cockpit!$C$15,1/(1+EXP(-(AR1030+V$14))),0)</f>
        <v>0.85204383854201804</v>
      </c>
      <c r="BO1030" s="8">
        <f>IF(BO$1&lt;=cockpit!$C$15,1/(1+EXP(-(AS1030+W$14))),0)</f>
        <v>0.87861859062910497</v>
      </c>
      <c r="BP1030" s="8">
        <f>IF(BP$1&lt;=cockpit!$C$15,1/(1+EXP(-(AT1030+X$14))),0)</f>
        <v>0.87999673366273878</v>
      </c>
      <c r="BQ1030" s="8">
        <f>IF(BQ$1&lt;=cockpit!$C$15,1/(1+EXP(-(AU1030+Y$14))),0)</f>
        <v>0.87303924079064898</v>
      </c>
      <c r="BR1030" s="8">
        <f>IF(BR$1&lt;=cockpit!$C$15,1/(1+EXP(-(AV1030+Z$14))),0)</f>
        <v>0.88672124221315174</v>
      </c>
      <c r="BS1030" s="8">
        <f>IF(BS$1&lt;=cockpit!$C$15,1/(1+EXP(-(AW1030+AA$14))),0)</f>
        <v>0.87197866313174111</v>
      </c>
      <c r="BT1030" s="8">
        <f>IF(BT$1&lt;=cockpit!$C$15,1/(1+EXP(-(AX1030+AB$14))),0)</f>
        <v>0.76782377958040782</v>
      </c>
      <c r="BU1030" s="8">
        <f>IF(BU$1&lt;=cockpit!$C$15,1/(1+EXP(-(AY1030+AC$14))),0)</f>
        <v>0.80508988843651108</v>
      </c>
      <c r="BV1030" s="8">
        <f>IF(BV$1&lt;=cockpit!$C$15,1/(1+EXP(-(AZ1030+AD$14))),0)</f>
        <v>0.84752534254842682</v>
      </c>
      <c r="BW1030" s="8">
        <f>IF(BW$1&lt;=cockpit!$C$15,1/(1+EXP(-(BA1030+AE$14))),0)</f>
        <v>0.87135787301444034</v>
      </c>
      <c r="BX1030" s="8">
        <f>IF(BX$1&lt;=cockpit!$C$15,1/(1+EXP(-(BB1030+AF$14))),0)</f>
        <v>0.88054554339289015</v>
      </c>
      <c r="BY1030" s="8">
        <f>IF(BY$1&lt;=cockpit!$C$15,1/(1+EXP(-(BC1030+AG$14))),0)</f>
        <v>0.81684413751510399</v>
      </c>
      <c r="BZ1030" s="8">
        <f>IF(BZ$1&lt;=cockpit!$C$15,1/(1+EXP(-(BD1030+AH$14))),0)</f>
        <v>0.8008786240954896</v>
      </c>
      <c r="CA1030" s="8">
        <f>IF(CA$1&lt;=cockpit!$C$15,1/(1+EXP(-(BE1030+AI$14))),0)</f>
        <v>0.9418225464624822</v>
      </c>
      <c r="CB1030" s="8">
        <f>IF(CB$1&lt;=cockpit!$C$15,1/(1+EXP(-(BF1030+AJ$14))),0)</f>
        <v>0.86329638088951743</v>
      </c>
      <c r="CC1030" s="8">
        <f>IF(CC$1&lt;=cockpit!$C$15,1/(1+EXP(-(BG1030+AK$14))),0)</f>
        <v>0.80218333475630454</v>
      </c>
      <c r="CD1030" s="8">
        <f>IF(CD$1&lt;=cockpit!$C$15,1/(1+EXP(-(BH1030+AL$14))),0)</f>
        <v>0.90428864011912247</v>
      </c>
      <c r="CE1030" s="8">
        <f>IF(CE$1&lt;=cockpit!$C$15,1/(1+EXP(-(BI1030+AM$14))),0)</f>
        <v>0.85344508676916453</v>
      </c>
      <c r="CH1030" s="6">
        <v>5.7528613415195142</v>
      </c>
      <c r="CK1030" s="9">
        <f t="shared" si="369"/>
        <v>5.7528613415195142</v>
      </c>
      <c r="CM1030" s="9">
        <f t="shared" si="370"/>
        <v>6.1077516515534183E-2</v>
      </c>
      <c r="CP1030">
        <f t="shared" si="371"/>
        <v>-0.24713865848048577</v>
      </c>
      <c r="CV1030">
        <v>1.9379575057931576E-2</v>
      </c>
      <c r="CW1030">
        <v>-0.10136753606377728</v>
      </c>
      <c r="CX1030">
        <v>-4.1833015618415164E-3</v>
      </c>
      <c r="CY1030">
        <v>-6.6184298669242803E-2</v>
      </c>
      <c r="CZ1030">
        <v>-7.9109202840802806E-2</v>
      </c>
      <c r="DA1030">
        <v>-0.18634105555616173</v>
      </c>
      <c r="DB1030">
        <v>-3.2819107640862152E-3</v>
      </c>
      <c r="DC1030">
        <v>-0.15537140192167445</v>
      </c>
      <c r="DD1030">
        <v>-6.7285292208731307E-2</v>
      </c>
      <c r="DE1030">
        <v>-0.14606176928349182</v>
      </c>
      <c r="DF1030">
        <v>-0.18002474744572894</v>
      </c>
      <c r="DG1030">
        <v>-4.9183407426958738E-2</v>
      </c>
      <c r="DH1030">
        <v>2.5374581185184278E-2</v>
      </c>
      <c r="DI1030">
        <v>-0.12292325835452249</v>
      </c>
      <c r="DJ1030">
        <v>-3.4050873438208312E-2</v>
      </c>
      <c r="DK1030">
        <v>4.458196775289297E-2</v>
      </c>
      <c r="DL1030">
        <v>-0.16387021612884223</v>
      </c>
      <c r="DM1030">
        <v>-0.14701538381301227</v>
      </c>
      <c r="DN1030">
        <v>-9.8215856962896156E-2</v>
      </c>
      <c r="DO1030">
        <v>5.2342126349760962E-3</v>
      </c>
      <c r="DR1030">
        <f t="shared" si="372"/>
        <v>7.9100623387391156E-3</v>
      </c>
      <c r="DS1030">
        <f t="shared" si="361"/>
        <v>-2.7310956070470311E-2</v>
      </c>
      <c r="DT1030">
        <f t="shared" si="362"/>
        <v>-1.1463137205654059E-3</v>
      </c>
      <c r="DU1030">
        <f t="shared" si="363"/>
        <v>-1.5091964075105968E-2</v>
      </c>
      <c r="DV1030">
        <f t="shared" si="364"/>
        <v>-1.7847490939354116E-2</v>
      </c>
      <c r="DW1030">
        <f t="shared" si="365"/>
        <v>-4.431236588983261E-2</v>
      </c>
      <c r="DX1030">
        <f t="shared" si="366"/>
        <v>-7.0142781752652826E-4</v>
      </c>
      <c r="DY1030">
        <f t="shared" si="367"/>
        <v>-3.7235255374778953E-2</v>
      </c>
      <c r="DZ1030">
        <f t="shared" si="368"/>
        <v>-2.7617022344721007E-2</v>
      </c>
      <c r="EA1030">
        <f t="shared" si="350"/>
        <v>-5.1388951948227374E-2</v>
      </c>
      <c r="EB1030">
        <f t="shared" si="351"/>
        <v>-5.0713114247975762E-2</v>
      </c>
      <c r="EC1030">
        <f t="shared" si="352"/>
        <v>-1.1840190070422779E-2</v>
      </c>
      <c r="ED1030">
        <f t="shared" si="353"/>
        <v>5.7001343976570244E-3</v>
      </c>
      <c r="EE1030">
        <f t="shared" si="354"/>
        <v>-4.0904638581962673E-2</v>
      </c>
      <c r="EF1030">
        <f t="shared" si="355"/>
        <v>-1.2210419482551017E-2</v>
      </c>
      <c r="EG1030">
        <f t="shared" si="356"/>
        <v>5.0364378692790649E-3</v>
      </c>
      <c r="EH1030">
        <f t="shared" si="357"/>
        <v>-4.1740916369425549E-2</v>
      </c>
      <c r="EI1030">
        <f t="shared" si="358"/>
        <v>-5.2411263282099156E-2</v>
      </c>
      <c r="EJ1030">
        <f t="shared" si="359"/>
        <v>-1.790102395816719E-2</v>
      </c>
      <c r="EK1030">
        <f t="shared" si="360"/>
        <v>1.421776944927426E-3</v>
      </c>
    </row>
    <row r="1031" spans="1:141" x14ac:dyDescent="0.3">
      <c r="A1031" s="6">
        <f>('Base original'!A1031-MIN('Base original'!A:A))/(MAX('Base original'!A:A)-MIN('Base original'!A:A))</f>
        <v>0.19469026548672566</v>
      </c>
      <c r="B1031" s="6">
        <f>('Base original'!B1031-MIN('Base original'!B:B))/(MAX('Base original'!B:B)-MIN('Base original'!B:B))</f>
        <v>0.37671232876712335</v>
      </c>
      <c r="C1031" s="6">
        <f>('Base original'!C1031-MIN('Base original'!C:C))/(MAX('Base original'!C:C)-MIN('Base original'!C:C))</f>
        <v>0</v>
      </c>
      <c r="D1031" s="6">
        <f>('Base original'!D1031-MIN('Base original'!D:D))/(MAX('Base original'!D:D)-MIN('Base original'!D:D))</f>
        <v>6.8493150684931503E-2</v>
      </c>
      <c r="E1031" s="6">
        <f>('Base original'!E1031-MIN('Base original'!E:E))/(MAX('Base original'!E:E)-MIN('Base original'!E:E))</f>
        <v>0.11352253756260436</v>
      </c>
      <c r="F1031" s="6">
        <f>('Base original'!F1031-MIN('Base original'!F:F))/(MAX('Base original'!F:F)-MIN('Base original'!F:F))</f>
        <v>0.31343283582089554</v>
      </c>
      <c r="G1031" s="6">
        <f>('Base original'!G1031-MIN('Base original'!G:G))/(MAX('Base original'!G:G)-MIN('Base original'!G:G))</f>
        <v>0.1166077738515901</v>
      </c>
      <c r="H1031" s="6">
        <f>('Base original'!H1031-MIN('Base original'!H:H))/(MAX('Base original'!H:H)-MIN('Base original'!H:H))</f>
        <v>0.50954478707782402</v>
      </c>
      <c r="I1031" s="6">
        <f>('Base original'!I1031-MIN('Base original'!I:I))/(MAX('Base original'!I:I)-MIN('Base original'!I:I))</f>
        <v>0.51968503937007871</v>
      </c>
      <c r="J1031" s="6">
        <f>('Base original'!J1031-MIN('Base original'!J:J))/(MAX('Base original'!J:J)-MIN('Base original'!J:J))</f>
        <v>0.24550898203592814</v>
      </c>
      <c r="K1031" s="6">
        <f>('Base original'!K1031-MIN('Base original'!K:K))/(MAX('Base original'!K:K)-MIN('Base original'!K:K))</f>
        <v>0.19999999999999984</v>
      </c>
      <c r="L1031" s="6">
        <f>'Base original'!L1031</f>
        <v>5</v>
      </c>
      <c r="M1031">
        <v>1447</v>
      </c>
      <c r="O1031">
        <v>0.70323517798143287</v>
      </c>
      <c r="P1031" t="str">
        <f>IF(O1031&lt;=cockpit!C$11,"treino","teste")</f>
        <v>treino</v>
      </c>
      <c r="AP1031" s="6">
        <v>0.64459292614206232</v>
      </c>
      <c r="AQ1031" s="6">
        <v>1.2892624867787887</v>
      </c>
      <c r="AR1031" s="6">
        <v>1.3530713196884259</v>
      </c>
      <c r="AS1031" s="6">
        <v>1.6141583472472063</v>
      </c>
      <c r="AT1031" s="6">
        <v>1.638083710731036</v>
      </c>
      <c r="AU1031" s="6">
        <v>1.456212449140035</v>
      </c>
      <c r="AV1031" s="6">
        <v>1.413237982899451</v>
      </c>
      <c r="AW1031" s="6">
        <v>1.7443136890347819</v>
      </c>
      <c r="AX1031" s="6">
        <v>0.82631212325000492</v>
      </c>
      <c r="AY1031" s="6">
        <v>1.0919480360083995</v>
      </c>
      <c r="AZ1031" s="6">
        <v>0.97358745431765936</v>
      </c>
      <c r="BA1031" s="6">
        <v>1.5089764730261213</v>
      </c>
      <c r="BB1031" s="6">
        <v>1.1300150996923473</v>
      </c>
      <c r="BC1031" s="6">
        <v>1.2137266461204292</v>
      </c>
      <c r="BD1031" s="6">
        <v>0.96608567470552509</v>
      </c>
      <c r="BE1031" s="6">
        <v>1.8062564664923715</v>
      </c>
      <c r="BF1031" s="6">
        <v>1.2329251531303385</v>
      </c>
      <c r="BG1031" s="6">
        <v>1.0066311685631504</v>
      </c>
      <c r="BH1031" s="6">
        <v>1.1901109994928984</v>
      </c>
      <c r="BI1031" s="6">
        <v>1.0597477034031733</v>
      </c>
      <c r="BL1031" s="8">
        <f>IF(BL$1&lt;=cockpit!$C$15,1/(1+EXP(-(AP1031+T$14))),0)</f>
        <v>0.69055846099249785</v>
      </c>
      <c r="BM1031" s="8">
        <f>IF(BM$1&lt;=cockpit!$C$15,1/(1+EXP(-(AQ1031+U$14))),0)</f>
        <v>0.80357902228292</v>
      </c>
      <c r="BN1031" s="8">
        <f>IF(BN$1&lt;=cockpit!$C$15,1/(1+EXP(-(AR1031+V$14))),0)</f>
        <v>0.81831971735205655</v>
      </c>
      <c r="BO1031" s="8">
        <f>IF(BO$1&lt;=cockpit!$C$15,1/(1+EXP(-(AS1031+W$14))),0)</f>
        <v>0.843224853613745</v>
      </c>
      <c r="BP1031" s="8">
        <f>IF(BP$1&lt;=cockpit!$C$15,1/(1+EXP(-(AT1031+X$14))),0)</f>
        <v>0.85139744803117789</v>
      </c>
      <c r="BQ1031" s="8">
        <f>IF(BQ$1&lt;=cockpit!$C$15,1/(1+EXP(-(AU1031+Y$14))),0)</f>
        <v>0.87035287556748908</v>
      </c>
      <c r="BR1031" s="8">
        <f>IF(BR$1&lt;=cockpit!$C$15,1/(1+EXP(-(AV1031+Z$14))),0)</f>
        <v>0.85933202405474807</v>
      </c>
      <c r="BS1031" s="8">
        <f>IF(BS$1&lt;=cockpit!$C$15,1/(1+EXP(-(AW1031+AA$14))),0)</f>
        <v>0.86448816668340822</v>
      </c>
      <c r="BT1031" s="8">
        <f>IF(BT$1&lt;=cockpit!$C$15,1/(1+EXP(-(AX1031+AB$14))),0)</f>
        <v>0.71509711406816545</v>
      </c>
      <c r="BU1031" s="8">
        <f>IF(BU$1&lt;=cockpit!$C$15,1/(1+EXP(-(AY1031+AC$14))),0)</f>
        <v>0.75630385424720858</v>
      </c>
      <c r="BV1031" s="8">
        <f>IF(BV$1&lt;=cockpit!$C$15,1/(1+EXP(-(AZ1031+AD$14))),0)</f>
        <v>0.79391799752064396</v>
      </c>
      <c r="BW1031" s="8">
        <f>IF(BW$1&lt;=cockpit!$C$15,1/(1+EXP(-(BA1031+AE$14))),0)</f>
        <v>0.87382871361678793</v>
      </c>
      <c r="BX1031" s="8">
        <f>IF(BX$1&lt;=cockpit!$C$15,1/(1+EXP(-(BB1031+AF$14))),0)</f>
        <v>0.86531678983560423</v>
      </c>
      <c r="BY1031" s="8">
        <f>IF(BY$1&lt;=cockpit!$C$15,1/(1+EXP(-(BC1031+AG$14))),0)</f>
        <v>0.76586894913192738</v>
      </c>
      <c r="BZ1031" s="8">
        <f>IF(BZ$1&lt;=cockpit!$C$15,1/(1+EXP(-(BD1031+AH$14))),0)</f>
        <v>0.78084717270487036</v>
      </c>
      <c r="CA1031" s="8">
        <f>IF(CA$1&lt;=cockpit!$C$15,1/(1+EXP(-(BE1031+AI$14))),0)</f>
        <v>0.94143725187392069</v>
      </c>
      <c r="CB1031" s="8">
        <f>IF(CB$1&lt;=cockpit!$C$15,1/(1+EXP(-(BF1031+AJ$14))),0)</f>
        <v>0.83834014075334273</v>
      </c>
      <c r="CC1031" s="8">
        <f>IF(CC$1&lt;=cockpit!$C$15,1/(1+EXP(-(BG1031+AK$14))),0)</f>
        <v>0.76746664388541852</v>
      </c>
      <c r="CD1031" s="8">
        <f>IF(CD$1&lt;=cockpit!$C$15,1/(1+EXP(-(BH1031+AL$14))),0)</f>
        <v>0.89293962771327529</v>
      </c>
      <c r="CE1031" s="8">
        <f>IF(CE$1&lt;=cockpit!$C$15,1/(1+EXP(-(BI1031+AM$14))),0)</f>
        <v>0.83221396145139592</v>
      </c>
      <c r="CH1031" s="6">
        <v>5.5622635651127643</v>
      </c>
      <c r="CK1031" s="9">
        <f t="shared" si="369"/>
        <v>5.5622635651127643</v>
      </c>
      <c r="CM1031" s="9">
        <f t="shared" si="370"/>
        <v>0.31614031665331577</v>
      </c>
      <c r="CP1031">
        <f t="shared" si="371"/>
        <v>0.56226356511276432</v>
      </c>
      <c r="CV1031">
        <v>-4.409034600025314E-2</v>
      </c>
      <c r="CW1031">
        <v>0.23062062634938399</v>
      </c>
      <c r="CX1031">
        <v>9.5174023544702981E-3</v>
      </c>
      <c r="CY1031">
        <v>0.15057547027671839</v>
      </c>
      <c r="CZ1031">
        <v>0.1799808362478863</v>
      </c>
      <c r="DA1031">
        <v>0.42394333152114327</v>
      </c>
      <c r="DB1031">
        <v>7.4666539745046707E-3</v>
      </c>
      <c r="DC1031">
        <v>0.35348447263642835</v>
      </c>
      <c r="DD1031">
        <v>0.15308033356474099</v>
      </c>
      <c r="DE1031">
        <v>0.33230418757209046</v>
      </c>
      <c r="DF1031">
        <v>0.40957313974961579</v>
      </c>
      <c r="DG1031">
        <v>0.11189685245644809</v>
      </c>
      <c r="DH1031">
        <v>-5.7729545705823004E-2</v>
      </c>
      <c r="DI1031">
        <v>0.27966191085863074</v>
      </c>
      <c r="DJ1031">
        <v>7.7468922151984088E-2</v>
      </c>
      <c r="DK1031">
        <v>-0.10142814678450311</v>
      </c>
      <c r="DL1031">
        <v>0.37282006992717148</v>
      </c>
      <c r="DM1031">
        <v>0.33447374982677047</v>
      </c>
      <c r="DN1031">
        <v>0.22345026159039288</v>
      </c>
      <c r="DO1031">
        <v>-1.1908323346880665E-2</v>
      </c>
      <c r="DR1031">
        <f t="shared" si="372"/>
        <v>-2.3064939139719815E-2</v>
      </c>
      <c r="DS1031">
        <f t="shared" si="361"/>
        <v>8.1699837196842734E-2</v>
      </c>
      <c r="DT1031">
        <f t="shared" si="362"/>
        <v>3.1441008990573832E-3</v>
      </c>
      <c r="DU1031">
        <f t="shared" si="363"/>
        <v>4.3512071645535957E-2</v>
      </c>
      <c r="DV1031">
        <f t="shared" si="364"/>
        <v>4.9516757010283213E-2</v>
      </c>
      <c r="DW1031">
        <f t="shared" si="365"/>
        <v>0.10280026841884479</v>
      </c>
      <c r="DX1031">
        <f t="shared" si="366"/>
        <v>1.9528919412247262E-3</v>
      </c>
      <c r="DY1031">
        <f t="shared" si="367"/>
        <v>8.9311460969415626E-2</v>
      </c>
      <c r="DZ1031">
        <f t="shared" si="368"/>
        <v>7.4800579851237378E-2</v>
      </c>
      <c r="EA1031">
        <f t="shared" si="350"/>
        <v>0.14222768102050176</v>
      </c>
      <c r="EB1031">
        <f t="shared" si="351"/>
        <v>0.15141681965283482</v>
      </c>
      <c r="EC1031">
        <f t="shared" si="352"/>
        <v>2.6455031986180128E-2</v>
      </c>
      <c r="ED1031">
        <f t="shared" si="353"/>
        <v>-1.4503212105990823E-2</v>
      </c>
      <c r="EE1031">
        <f t="shared" si="354"/>
        <v>0.11562474959009328</v>
      </c>
      <c r="EF1031">
        <f t="shared" si="355"/>
        <v>3.0234392207284511E-2</v>
      </c>
      <c r="EG1031">
        <f t="shared" si="356"/>
        <v>-1.1531964513523967E-2</v>
      </c>
      <c r="EH1031">
        <f t="shared" si="357"/>
        <v>0.11079683386967193</v>
      </c>
      <c r="EI1031">
        <f t="shared" si="358"/>
        <v>0.13746702226138016</v>
      </c>
      <c r="EJ1031">
        <f t="shared" si="359"/>
        <v>4.5284166623986204E-2</v>
      </c>
      <c r="EK1031">
        <f t="shared" si="360"/>
        <v>-3.660855838799831E-3</v>
      </c>
    </row>
    <row r="1032" spans="1:141" x14ac:dyDescent="0.3">
      <c r="A1032" s="6">
        <f>('Base original'!A1032-MIN('Base original'!A:A))/(MAX('Base original'!A:A)-MIN('Base original'!A:A))</f>
        <v>0.23008849557522126</v>
      </c>
      <c r="B1032" s="6">
        <f>('Base original'!B1032-MIN('Base original'!B:B))/(MAX('Base original'!B:B)-MIN('Base original'!B:B))</f>
        <v>0.17808219178082194</v>
      </c>
      <c r="C1032" s="6">
        <f>('Base original'!C1032-MIN('Base original'!C:C))/(MAX('Base original'!C:C)-MIN('Base original'!C:C))</f>
        <v>0.31</v>
      </c>
      <c r="D1032" s="6">
        <f>('Base original'!D1032-MIN('Base original'!D:D))/(MAX('Base original'!D:D)-MIN('Base original'!D:D))</f>
        <v>7.5342465753424667E-2</v>
      </c>
      <c r="E1032" s="6">
        <f>('Base original'!E1032-MIN('Base original'!E:E))/(MAX('Base original'!E:E)-MIN('Base original'!E:E))</f>
        <v>7.3455759599332052E-2</v>
      </c>
      <c r="F1032" s="6">
        <f>('Base original'!F1032-MIN('Base original'!F:F))/(MAX('Base original'!F:F)-MIN('Base original'!F:F))</f>
        <v>0.20895522388059701</v>
      </c>
      <c r="G1032" s="6">
        <f>('Base original'!G1032-MIN('Base original'!G:G))/(MAX('Base original'!G:G)-MIN('Base original'!G:G))</f>
        <v>8.1272084805653705E-2</v>
      </c>
      <c r="H1032" s="6">
        <f>('Base original'!H1032-MIN('Base original'!H:H))/(MAX('Base original'!H:H)-MIN('Base original'!H:H))</f>
        <v>0.34140969162995999</v>
      </c>
      <c r="I1032" s="6">
        <f>('Base original'!I1032-MIN('Base original'!I:I))/(MAX('Base original'!I:I)-MIN('Base original'!I:I))</f>
        <v>0.38582677165354323</v>
      </c>
      <c r="J1032" s="6">
        <f>('Base original'!J1032-MIN('Base original'!J:J))/(MAX('Base original'!J:J)-MIN('Base original'!J:J))</f>
        <v>0.25748502994011979</v>
      </c>
      <c r="K1032" s="6">
        <f>('Base original'!K1032-MIN('Base original'!K:K))/(MAX('Base original'!K:K)-MIN('Base original'!K:K))</f>
        <v>0.44615384615384623</v>
      </c>
      <c r="L1032" s="6">
        <f>'Base original'!L1032</f>
        <v>8</v>
      </c>
      <c r="M1032">
        <v>1449</v>
      </c>
      <c r="O1032">
        <v>0.31531291536439598</v>
      </c>
      <c r="P1032" t="str">
        <f>IF(O1032&lt;=cockpit!C$11,"treino","teste")</f>
        <v>treino</v>
      </c>
      <c r="AP1032" s="6">
        <v>0.84164290252232532</v>
      </c>
      <c r="AQ1032" s="6">
        <v>1.3027491196529968</v>
      </c>
      <c r="AR1032" s="6">
        <v>1.3062039177554916</v>
      </c>
      <c r="AS1032" s="6">
        <v>1.4821063186714842</v>
      </c>
      <c r="AT1032" s="6">
        <v>1.4493116216045627</v>
      </c>
      <c r="AU1032" s="6">
        <v>1.3220932022357785</v>
      </c>
      <c r="AV1032" s="6">
        <v>1.3330494178102461</v>
      </c>
      <c r="AW1032" s="6">
        <v>1.5648126424260238</v>
      </c>
      <c r="AX1032" s="6">
        <v>0.88708771511405415</v>
      </c>
      <c r="AY1032" s="6">
        <v>0.8659358772976935</v>
      </c>
      <c r="AZ1032" s="6">
        <v>0.9002919807266675</v>
      </c>
      <c r="BA1032" s="6">
        <v>1.4056044363864078</v>
      </c>
      <c r="BB1032" s="6">
        <v>1.0373023195463262</v>
      </c>
      <c r="BC1032" s="6">
        <v>1.1857822784714078</v>
      </c>
      <c r="BD1032" s="6">
        <v>1.0305411592044988</v>
      </c>
      <c r="BE1032" s="6">
        <v>1.608670055226499</v>
      </c>
      <c r="BF1032" s="6">
        <v>1.0719301148690037</v>
      </c>
      <c r="BG1032" s="6">
        <v>1.1164987803219697</v>
      </c>
      <c r="BH1032" s="6">
        <v>1.1109545736431079</v>
      </c>
      <c r="BI1032" s="6">
        <v>1.1175838796077859</v>
      </c>
      <c r="BL1032" s="8">
        <f>IF(BL$1&lt;=cockpit!$C$15,1/(1+EXP(-(AP1032+T$14))),0)</f>
        <v>0.73101560192641535</v>
      </c>
      <c r="BM1032" s="8">
        <f>IF(BM$1&lt;=cockpit!$C$15,1/(1+EXP(-(AQ1032+U$14))),0)</f>
        <v>0.8056990373869205</v>
      </c>
      <c r="BN1032" s="8">
        <f>IF(BN$1&lt;=cockpit!$C$15,1/(1+EXP(-(AR1032+V$14))),0)</f>
        <v>0.81124760779973082</v>
      </c>
      <c r="BO1032" s="8">
        <f>IF(BO$1&lt;=cockpit!$C$15,1/(1+EXP(-(AS1032+W$14))),0)</f>
        <v>0.82496702541407563</v>
      </c>
      <c r="BP1032" s="8">
        <f>IF(BP$1&lt;=cockpit!$C$15,1/(1+EXP(-(AT1032+X$14))),0)</f>
        <v>0.82589824681375901</v>
      </c>
      <c r="BQ1032" s="8">
        <f>IF(BQ$1&lt;=cockpit!$C$15,1/(1+EXP(-(AU1032+Y$14))),0)</f>
        <v>0.85445308888515314</v>
      </c>
      <c r="BR1032" s="8">
        <f>IF(BR$1&lt;=cockpit!$C$15,1/(1+EXP(-(AV1032+Z$14))),0)</f>
        <v>0.84935670311839473</v>
      </c>
      <c r="BS1032" s="8">
        <f>IF(BS$1&lt;=cockpit!$C$15,1/(1+EXP(-(AW1032+AA$14))),0)</f>
        <v>0.84205222583399664</v>
      </c>
      <c r="BT1032" s="8">
        <f>IF(BT$1&lt;=cockpit!$C$15,1/(1+EXP(-(AX1032+AB$14))),0)</f>
        <v>0.7273156326232072</v>
      </c>
      <c r="BU1032" s="8">
        <f>IF(BU$1&lt;=cockpit!$C$15,1/(1+EXP(-(AY1032+AC$14))),0)</f>
        <v>0.71228524796787418</v>
      </c>
      <c r="BV1032" s="8">
        <f>IF(BV$1&lt;=cockpit!$C$15,1/(1+EXP(-(AZ1032+AD$14))),0)</f>
        <v>0.78166753697051572</v>
      </c>
      <c r="BW1032" s="8">
        <f>IF(BW$1&lt;=cockpit!$C$15,1/(1+EXP(-(BA1032+AE$14))),0)</f>
        <v>0.86198457721809907</v>
      </c>
      <c r="BX1032" s="8">
        <f>IF(BX$1&lt;=cockpit!$C$15,1/(1+EXP(-(BB1032+AF$14))),0)</f>
        <v>0.85414119651357001</v>
      </c>
      <c r="BY1032" s="8">
        <f>IF(BY$1&lt;=cockpit!$C$15,1/(1+EXP(-(BC1032+AG$14))),0)</f>
        <v>0.76082096541472533</v>
      </c>
      <c r="BZ1032" s="8">
        <f>IF(BZ$1&lt;=cockpit!$C$15,1/(1+EXP(-(BD1032+AH$14))),0)</f>
        <v>0.79167731090849236</v>
      </c>
      <c r="CA1032" s="8">
        <f>IF(CA$1&lt;=cockpit!$C$15,1/(1+EXP(-(BE1032+AI$14))),0)</f>
        <v>0.92954509690933007</v>
      </c>
      <c r="CB1032" s="8">
        <f>IF(CB$1&lt;=cockpit!$C$15,1/(1+EXP(-(BF1032+AJ$14))),0)</f>
        <v>0.81531673337238908</v>
      </c>
      <c r="CC1032" s="8">
        <f>IF(CC$1&lt;=cockpit!$C$15,1/(1+EXP(-(BG1032+AK$14))),0)</f>
        <v>0.78649547589382396</v>
      </c>
      <c r="CD1032" s="8">
        <f>IF(CD$1&lt;=cockpit!$C$15,1/(1+EXP(-(BH1032+AL$14))),0)</f>
        <v>0.88513367768733153</v>
      </c>
      <c r="CE1032" s="8">
        <f>IF(CE$1&lt;=cockpit!$C$15,1/(1+EXP(-(BI1032+AM$14))),0)</f>
        <v>0.84013544018033304</v>
      </c>
      <c r="CH1032" s="6">
        <v>5.4816512405462845</v>
      </c>
      <c r="CK1032" s="9">
        <f t="shared" si="369"/>
        <v>5.4816512405462845</v>
      </c>
      <c r="CM1032" s="9">
        <f t="shared" si="370"/>
        <v>6.342080474242068</v>
      </c>
      <c r="CP1032">
        <f t="shared" si="371"/>
        <v>-2.5183487594537155</v>
      </c>
      <c r="CV1032">
        <v>0.19747832696816142</v>
      </c>
      <c r="CW1032">
        <v>-1.032937583560001</v>
      </c>
      <c r="CX1032">
        <v>-4.2627941591405157E-2</v>
      </c>
      <c r="CY1032">
        <v>-0.67441956460309338</v>
      </c>
      <c r="CZ1032">
        <v>-0.80612464298554487</v>
      </c>
      <c r="DA1032">
        <v>-1.8988197515533969</v>
      </c>
      <c r="DB1032">
        <v>-3.3442748100159833E-2</v>
      </c>
      <c r="DC1032">
        <v>-1.5832382505019107</v>
      </c>
      <c r="DD1032">
        <v>-0.68563871474085436</v>
      </c>
      <c r="DE1032">
        <v>-1.4883728743220512</v>
      </c>
      <c r="DF1032">
        <v>-1.8344564229182214</v>
      </c>
      <c r="DG1032">
        <v>-0.50118008182507123</v>
      </c>
      <c r="DH1032">
        <v>0.25856758081582032</v>
      </c>
      <c r="DI1032">
        <v>-1.2525909021617661</v>
      </c>
      <c r="DJ1032">
        <v>-0.34697920353160128</v>
      </c>
      <c r="DK1032">
        <v>0.45429130300700693</v>
      </c>
      <c r="DL1032">
        <v>-1.6698413677440422</v>
      </c>
      <c r="DM1032">
        <v>-1.4980902288718436</v>
      </c>
      <c r="DN1032">
        <v>-1.0008218991798217</v>
      </c>
      <c r="DO1032">
        <v>5.3336750215668263E-2</v>
      </c>
      <c r="DR1032">
        <f t="shared" si="372"/>
        <v>9.1949106159176924E-2</v>
      </c>
      <c r="DS1032">
        <f t="shared" si="361"/>
        <v>-0.36240518142249051</v>
      </c>
      <c r="DT1032">
        <f t="shared" si="362"/>
        <v>-1.4573526378904217E-2</v>
      </c>
      <c r="DU1032">
        <f t="shared" si="363"/>
        <v>-0.21542944157650626</v>
      </c>
      <c r="DV1032">
        <f t="shared" si="364"/>
        <v>-0.25626064426209605</v>
      </c>
      <c r="DW1032">
        <f t="shared" si="365"/>
        <v>-0.51251028513728092</v>
      </c>
      <c r="DX1032">
        <f t="shared" si="366"/>
        <v>-9.3169219046132911E-3</v>
      </c>
      <c r="DY1032">
        <f t="shared" si="367"/>
        <v>-0.46064008003505952</v>
      </c>
      <c r="DZ1032">
        <f t="shared" si="368"/>
        <v>-0.32294404210990818</v>
      </c>
      <c r="EA1032">
        <f t="shared" si="350"/>
        <v>-0.73324648801710257</v>
      </c>
      <c r="EB1032">
        <f t="shared" si="351"/>
        <v>-0.71359595688593325</v>
      </c>
      <c r="EC1032">
        <f t="shared" si="352"/>
        <v>-0.12879455480127916</v>
      </c>
      <c r="ED1032">
        <f t="shared" si="353"/>
        <v>6.9927744790314161E-2</v>
      </c>
      <c r="EE1032">
        <f t="shared" si="354"/>
        <v>-0.5275304854562366</v>
      </c>
      <c r="EF1032">
        <f t="shared" si="355"/>
        <v>-0.12950895906108986</v>
      </c>
      <c r="EG1032">
        <f t="shared" si="356"/>
        <v>6.1759045869760582E-2</v>
      </c>
      <c r="EH1032">
        <f t="shared" si="357"/>
        <v>-0.55982871972067161</v>
      </c>
      <c r="EI1032">
        <f t="shared" si="358"/>
        <v>-0.57140886540041214</v>
      </c>
      <c r="EJ1032">
        <f t="shared" si="359"/>
        <v>-0.21671634533455847</v>
      </c>
      <c r="EK1032">
        <f t="shared" si="360"/>
        <v>1.5690202067447579E-2</v>
      </c>
    </row>
    <row r="1033" spans="1:141" x14ac:dyDescent="0.3">
      <c r="A1033" s="6">
        <f>('Base original'!A1033-MIN('Base original'!A:A))/(MAX('Base original'!A:A)-MIN('Base original'!A:A))</f>
        <v>0.23008849557522126</v>
      </c>
      <c r="B1033" s="6">
        <f>('Base original'!B1033-MIN('Base original'!B:B))/(MAX('Base original'!B:B)-MIN('Base original'!B:B))</f>
        <v>0.17123287671232876</v>
      </c>
      <c r="C1033" s="6">
        <f>('Base original'!C1033-MIN('Base original'!C:C))/(MAX('Base original'!C:C)-MIN('Base original'!C:C))</f>
        <v>0.32</v>
      </c>
      <c r="D1033" s="6">
        <f>('Base original'!D1033-MIN('Base original'!D:D))/(MAX('Base original'!D:D)-MIN('Base original'!D:D))</f>
        <v>7.5342465753424667E-2</v>
      </c>
      <c r="E1033" s="6">
        <f>('Base original'!E1033-MIN('Base original'!E:E))/(MAX('Base original'!E:E)-MIN('Base original'!E:E))</f>
        <v>8.3472454090150264E-2</v>
      </c>
      <c r="F1033" s="6">
        <f>('Base original'!F1033-MIN('Base original'!F:F))/(MAX('Base original'!F:F)-MIN('Base original'!F:F))</f>
        <v>0.20895522388059701</v>
      </c>
      <c r="G1033" s="6">
        <f>('Base original'!G1033-MIN('Base original'!G:G))/(MAX('Base original'!G:G)-MIN('Base original'!G:G))</f>
        <v>7.7738515901060068E-2</v>
      </c>
      <c r="H1033" s="6">
        <f>('Base original'!H1033-MIN('Base original'!H:H))/(MAX('Base original'!H:H)-MIN('Base original'!H:H))</f>
        <v>0.33994126284875437</v>
      </c>
      <c r="I1033" s="6">
        <f>('Base original'!I1033-MIN('Base original'!I:I))/(MAX('Base original'!I:I)-MIN('Base original'!I:I))</f>
        <v>0.38582677165354323</v>
      </c>
      <c r="J1033" s="6">
        <f>('Base original'!J1033-MIN('Base original'!J:J))/(MAX('Base original'!J:J)-MIN('Base original'!J:J))</f>
        <v>0.23952095808383234</v>
      </c>
      <c r="K1033" s="6">
        <f>('Base original'!K1033-MIN('Base original'!K:K))/(MAX('Base original'!K:K)-MIN('Base original'!K:K))</f>
        <v>0.44615384615384623</v>
      </c>
      <c r="L1033" s="6">
        <f>'Base original'!L1033</f>
        <v>7</v>
      </c>
      <c r="M1033">
        <v>1450</v>
      </c>
      <c r="O1033">
        <v>7.9130564349327859E-3</v>
      </c>
      <c r="P1033" t="str">
        <f>IF(O1033&lt;=cockpit!C$11,"treino","teste")</f>
        <v>treino</v>
      </c>
      <c r="AP1033" s="6">
        <v>0.83773375856768184</v>
      </c>
      <c r="AQ1033" s="6">
        <v>1.2975149997488928</v>
      </c>
      <c r="AR1033" s="6">
        <v>1.300563302816371</v>
      </c>
      <c r="AS1033" s="6">
        <v>1.480929540336422</v>
      </c>
      <c r="AT1033" s="6">
        <v>1.4342155960263248</v>
      </c>
      <c r="AU1033" s="6">
        <v>1.3109438390333263</v>
      </c>
      <c r="AV1033" s="6">
        <v>1.3245492600522673</v>
      </c>
      <c r="AW1033" s="6">
        <v>1.552100011927612</v>
      </c>
      <c r="AX1033" s="6">
        <v>0.891809692138542</v>
      </c>
      <c r="AY1033" s="6">
        <v>0.86284773719739949</v>
      </c>
      <c r="AZ1033" s="6">
        <v>0.89832836287215867</v>
      </c>
      <c r="BA1033" s="6">
        <v>1.4071973115076515</v>
      </c>
      <c r="BB1033" s="6">
        <v>1.0312072427375036</v>
      </c>
      <c r="BC1033" s="6">
        <v>1.1771052915219953</v>
      </c>
      <c r="BD1033" s="6">
        <v>1.0354958954109381</v>
      </c>
      <c r="BE1033" s="6">
        <v>1.5952454792123496</v>
      </c>
      <c r="BF1033" s="6">
        <v>1.0713954066913287</v>
      </c>
      <c r="BG1033" s="6">
        <v>1.1209777005611372</v>
      </c>
      <c r="BH1033" s="6">
        <v>1.1048272769570808</v>
      </c>
      <c r="BI1033" s="6">
        <v>1.1213632047081366</v>
      </c>
      <c r="BL1033" s="8">
        <f>IF(BL$1&lt;=cockpit!$C$15,1/(1+EXP(-(AP1033+T$14))),0)</f>
        <v>0.73024624614184364</v>
      </c>
      <c r="BM1033" s="8">
        <f>IF(BM$1&lt;=cockpit!$C$15,1/(1+EXP(-(AQ1033+U$14))),0)</f>
        <v>0.80487833456385915</v>
      </c>
      <c r="BN1033" s="8">
        <f>IF(BN$1&lt;=cockpit!$C$15,1/(1+EXP(-(AR1033+V$14))),0)</f>
        <v>0.81038237231347943</v>
      </c>
      <c r="BO1033" s="8">
        <f>IF(BO$1&lt;=cockpit!$C$15,1/(1+EXP(-(AS1033+W$14))),0)</f>
        <v>0.82479703783473468</v>
      </c>
      <c r="BP1033" s="8">
        <f>IF(BP$1&lt;=cockpit!$C$15,1/(1+EXP(-(AT1033+X$14))),0)</f>
        <v>0.82371689394799352</v>
      </c>
      <c r="BQ1033" s="8">
        <f>IF(BQ$1&lt;=cockpit!$C$15,1/(1+EXP(-(AU1033+Y$14))),0)</f>
        <v>0.85306103366323205</v>
      </c>
      <c r="BR1033" s="8">
        <f>IF(BR$1&lt;=cockpit!$C$15,1/(1+EXP(-(AV1033+Z$14))),0)</f>
        <v>0.84826587609647663</v>
      </c>
      <c r="BS1033" s="8">
        <f>IF(BS$1&lt;=cockpit!$C$15,1/(1+EXP(-(AW1033+AA$14))),0)</f>
        <v>0.84035408116975363</v>
      </c>
      <c r="BT1033" s="8">
        <f>IF(BT$1&lt;=cockpit!$C$15,1/(1+EXP(-(AX1033+AB$14))),0)</f>
        <v>0.72825112513225099</v>
      </c>
      <c r="BU1033" s="8">
        <f>IF(BU$1&lt;=cockpit!$C$15,1/(1+EXP(-(AY1033+AC$14))),0)</f>
        <v>0.71165196540266173</v>
      </c>
      <c r="BV1033" s="8">
        <f>IF(BV$1&lt;=cockpit!$C$15,1/(1+EXP(-(AZ1033+AD$14))),0)</f>
        <v>0.78133223392973006</v>
      </c>
      <c r="BW1033" s="8">
        <f>IF(BW$1&lt;=cockpit!$C$15,1/(1+EXP(-(BA1033+AE$14))),0)</f>
        <v>0.86217396781488842</v>
      </c>
      <c r="BX1033" s="8">
        <f>IF(BX$1&lt;=cockpit!$C$15,1/(1+EXP(-(BB1033+AF$14))),0)</f>
        <v>0.85338020713237062</v>
      </c>
      <c r="BY1033" s="8">
        <f>IF(BY$1&lt;=cockpit!$C$15,1/(1+EXP(-(BC1033+AG$14))),0)</f>
        <v>0.75923842147700271</v>
      </c>
      <c r="BZ1033" s="8">
        <f>IF(BZ$1&lt;=cockpit!$C$15,1/(1+EXP(-(BD1033+AH$14))),0)</f>
        <v>0.79249328663395335</v>
      </c>
      <c r="CA1033" s="8">
        <f>IF(CA$1&lt;=cockpit!$C$15,1/(1+EXP(-(BE1033+AI$14))),0)</f>
        <v>0.92866082201480415</v>
      </c>
      <c r="CB1033" s="8">
        <f>IF(CB$1&lt;=cockpit!$C$15,1/(1+EXP(-(BF1033+AJ$14))),0)</f>
        <v>0.81523620592208879</v>
      </c>
      <c r="CC1033" s="8">
        <f>IF(CC$1&lt;=cockpit!$C$15,1/(1+EXP(-(BG1033+AK$14))),0)</f>
        <v>0.78724661260638218</v>
      </c>
      <c r="CD1033" s="8">
        <f>IF(CD$1&lt;=cockpit!$C$15,1/(1+EXP(-(BH1033+AL$14))),0)</f>
        <v>0.88450923123766245</v>
      </c>
      <c r="CE1033" s="8">
        <f>IF(CE$1&lt;=cockpit!$C$15,1/(1+EXP(-(BI1033+AM$14))),0)</f>
        <v>0.84064238106422406</v>
      </c>
      <c r="CH1033" s="6">
        <v>5.477856183822861</v>
      </c>
      <c r="CK1033" s="9">
        <f t="shared" si="369"/>
        <v>5.477856183822861</v>
      </c>
      <c r="CM1033" s="9">
        <f t="shared" si="370"/>
        <v>2.3169217971263039</v>
      </c>
      <c r="CP1033">
        <f t="shared" si="371"/>
        <v>-1.522143816177139</v>
      </c>
      <c r="CV1033">
        <v>0.11936012162540928</v>
      </c>
      <c r="CW1033">
        <v>-0.62432955300991499</v>
      </c>
      <c r="CX1033">
        <v>-2.5765239006765996E-2</v>
      </c>
      <c r="CY1033">
        <v>-0.40763359956234219</v>
      </c>
      <c r="CZ1033">
        <v>-0.48723896393707683</v>
      </c>
      <c r="DA1033">
        <v>-1.1476872422900546</v>
      </c>
      <c r="DB1033">
        <v>-2.0213511740792559E-2</v>
      </c>
      <c r="DC1033">
        <v>-0.95694303796879943</v>
      </c>
      <c r="DD1033">
        <v>-0.41441469369827127</v>
      </c>
      <c r="DE1033">
        <v>-0.89960437699921447</v>
      </c>
      <c r="DF1033">
        <v>-1.1087846707924272</v>
      </c>
      <c r="DG1033">
        <v>-0.30292395343473688</v>
      </c>
      <c r="DH1033">
        <v>0.15628377234297719</v>
      </c>
      <c r="DI1033">
        <v>-0.75709271353617591</v>
      </c>
      <c r="DJ1033">
        <v>-0.2097216467794808</v>
      </c>
      <c r="DK1033">
        <v>0.27458337333911254</v>
      </c>
      <c r="DL1033">
        <v>-1.0092878130429115</v>
      </c>
      <c r="DM1033">
        <v>-0.90547775378312578</v>
      </c>
      <c r="DN1033">
        <v>-0.60491814694549417</v>
      </c>
      <c r="DO1033">
        <v>3.2237871824145274E-2</v>
      </c>
      <c r="DR1033">
        <f t="shared" si="372"/>
        <v>5.5710193298186841E-2</v>
      </c>
      <c r="DS1033">
        <f t="shared" si="361"/>
        <v>-0.21987067969609389</v>
      </c>
      <c r="DT1033">
        <f t="shared" si="362"/>
        <v>-8.844701826572543E-3</v>
      </c>
      <c r="DU1033">
        <f t="shared" si="363"/>
        <v>-0.13032447549501447</v>
      </c>
      <c r="DV1033">
        <f t="shared" si="364"/>
        <v>-0.15664268772071913</v>
      </c>
      <c r="DW1033">
        <f t="shared" si="365"/>
        <v>-0.31250017020774062</v>
      </c>
      <c r="DX1033">
        <f t="shared" si="366"/>
        <v>-5.6687783698887821E-3</v>
      </c>
      <c r="DY1033">
        <f t="shared" si="367"/>
        <v>-0.28115466674548445</v>
      </c>
      <c r="DZ1033">
        <f t="shared" si="368"/>
        <v>-0.19462998469913495</v>
      </c>
      <c r="EA1033">
        <f t="shared" si="350"/>
        <v>-0.44400107180706139</v>
      </c>
      <c r="EB1033">
        <f t="shared" si="351"/>
        <v>-0.43189373868655484</v>
      </c>
      <c r="EC1033">
        <f t="shared" si="352"/>
        <v>-7.774726510336917E-2</v>
      </c>
      <c r="ED1033">
        <f t="shared" si="353"/>
        <v>4.2468899570699076E-2</v>
      </c>
      <c r="EE1033">
        <f t="shared" si="354"/>
        <v>-0.32067193311934</v>
      </c>
      <c r="EF1033">
        <f t="shared" si="355"/>
        <v>-7.8006887331903127E-2</v>
      </c>
      <c r="EG1033">
        <f t="shared" si="356"/>
        <v>3.7779673077068865E-2</v>
      </c>
      <c r="EH1033">
        <f t="shared" si="357"/>
        <v>-0.33850496750664033</v>
      </c>
      <c r="EI1033">
        <f t="shared" si="358"/>
        <v>-0.3443013701228208</v>
      </c>
      <c r="EJ1033">
        <f t="shared" si="359"/>
        <v>-0.13165645423378419</v>
      </c>
      <c r="EK1033">
        <f t="shared" si="360"/>
        <v>9.4560250446299333E-3</v>
      </c>
    </row>
    <row r="1034" spans="1:141" x14ac:dyDescent="0.3">
      <c r="A1034" s="6">
        <f>('Base original'!A1034-MIN('Base original'!A:A))/(MAX('Base original'!A:A)-MIN('Base original'!A:A))</f>
        <v>0.2831858407079646</v>
      </c>
      <c r="B1034" s="6">
        <f>('Base original'!B1034-MIN('Base original'!B:B))/(MAX('Base original'!B:B)-MIN('Base original'!B:B))</f>
        <v>0.13698630136986303</v>
      </c>
      <c r="C1034" s="6">
        <f>('Base original'!C1034-MIN('Base original'!C:C))/(MAX('Base original'!C:C)-MIN('Base original'!C:C))</f>
        <v>0.44</v>
      </c>
      <c r="D1034" s="6">
        <f>('Base original'!D1034-MIN('Base original'!D:D))/(MAX('Base original'!D:D)-MIN('Base original'!D:D))</f>
        <v>0.12328767123287673</v>
      </c>
      <c r="E1034" s="6">
        <f>('Base original'!E1034-MIN('Base original'!E:E))/(MAX('Base original'!E:E)-MIN('Base original'!E:E))</f>
        <v>0.15358931552587646</v>
      </c>
      <c r="F1034" s="6">
        <f>('Base original'!F1034-MIN('Base original'!F:F))/(MAX('Base original'!F:F)-MIN('Base original'!F:F))</f>
        <v>0.1044776119402985</v>
      </c>
      <c r="G1034" s="6">
        <f>('Base original'!G1034-MIN('Base original'!G:G))/(MAX('Base original'!G:G)-MIN('Base original'!G:G))</f>
        <v>3.8869257950530034E-2</v>
      </c>
      <c r="H1034" s="6">
        <f>('Base original'!H1034-MIN('Base original'!H:H))/(MAX('Base original'!H:H)-MIN('Base original'!H:H))</f>
        <v>0.53230543318649026</v>
      </c>
      <c r="I1034" s="6">
        <f>('Base original'!I1034-MIN('Base original'!I:I))/(MAX('Base original'!I:I)-MIN('Base original'!I:I))</f>
        <v>0.46456692913385833</v>
      </c>
      <c r="J1034" s="6">
        <f>('Base original'!J1034-MIN('Base original'!J:J))/(MAX('Base original'!J:J)-MIN('Base original'!J:J))</f>
        <v>0.26946107784431139</v>
      </c>
      <c r="K1034" s="6">
        <f>('Base original'!K1034-MIN('Base original'!K:K))/(MAX('Base original'!K:K)-MIN('Base original'!K:K))</f>
        <v>0.39999999999999997</v>
      </c>
      <c r="L1034" s="6">
        <f>'Base original'!L1034</f>
        <v>7</v>
      </c>
      <c r="M1034">
        <v>1451</v>
      </c>
      <c r="O1034">
        <v>0.38398555468980955</v>
      </c>
      <c r="P1034" t="str">
        <f>IF(O1034&lt;=cockpit!C$11,"treino","teste")</f>
        <v>treino</v>
      </c>
      <c r="AP1034" s="6">
        <v>1.0515394098181505</v>
      </c>
      <c r="AQ1034" s="6">
        <v>1.4542795006707334</v>
      </c>
      <c r="AR1034" s="6">
        <v>1.3885070841468115</v>
      </c>
      <c r="AS1034" s="6">
        <v>1.800586299568836</v>
      </c>
      <c r="AT1034" s="6">
        <v>1.6093231892855187</v>
      </c>
      <c r="AU1034" s="6">
        <v>1.4964294977868215</v>
      </c>
      <c r="AV1034" s="6">
        <v>1.5727259569035008</v>
      </c>
      <c r="AW1034" s="6">
        <v>1.8039018038553714</v>
      </c>
      <c r="AX1034" s="6">
        <v>1.0310620374254582</v>
      </c>
      <c r="AY1034" s="6">
        <v>0.91247450567030908</v>
      </c>
      <c r="AZ1034" s="6">
        <v>0.971516234563918</v>
      </c>
      <c r="BA1034" s="6">
        <v>1.6973518456501391</v>
      </c>
      <c r="BB1034" s="6">
        <v>1.25115156442248</v>
      </c>
      <c r="BC1034" s="6">
        <v>1.3134631973980424</v>
      </c>
      <c r="BD1034" s="6">
        <v>1.2119535759327917</v>
      </c>
      <c r="BE1034" s="6">
        <v>1.8873760576177936</v>
      </c>
      <c r="BF1034" s="6">
        <v>1.2342717840338728</v>
      </c>
      <c r="BG1034" s="6">
        <v>1.2936393646608684</v>
      </c>
      <c r="BH1034" s="6">
        <v>1.2001928004188871</v>
      </c>
      <c r="BI1034" s="6">
        <v>1.395911752294889</v>
      </c>
      <c r="BL1034" s="8">
        <f>IF(BL$1&lt;=cockpit!$C$15,1/(1+EXP(-(AP1034+T$14))),0)</f>
        <v>0.77024195784434102</v>
      </c>
      <c r="BM1034" s="8">
        <f>IF(BM$1&lt;=cockpit!$C$15,1/(1+EXP(-(AQ1034+U$14))),0)</f>
        <v>0.82832925259670653</v>
      </c>
      <c r="BN1034" s="8">
        <f>IF(BN$1&lt;=cockpit!$C$15,1/(1+EXP(-(AR1034+V$14))),0)</f>
        <v>0.82352874073995164</v>
      </c>
      <c r="BO1034" s="8">
        <f>IF(BO$1&lt;=cockpit!$C$15,1/(1+EXP(-(AS1034+W$14))),0)</f>
        <v>0.86632504271518773</v>
      </c>
      <c r="BP1034" s="8">
        <f>IF(BP$1&lt;=cockpit!$C$15,1/(1+EXP(-(AT1034+X$14))),0)</f>
        <v>0.84772177730638265</v>
      </c>
      <c r="BQ1034" s="8">
        <f>IF(BQ$1&lt;=cockpit!$C$15,1/(1+EXP(-(AU1034+Y$14))),0)</f>
        <v>0.87482372334321978</v>
      </c>
      <c r="BR1034" s="8">
        <f>IF(BR$1&lt;=cockpit!$C$15,1/(1+EXP(-(AV1034+Z$14))),0)</f>
        <v>0.87752956705062157</v>
      </c>
      <c r="BS1034" s="8">
        <f>IF(BS$1&lt;=cockpit!$C$15,1/(1+EXP(-(AW1034+AA$14))),0)</f>
        <v>0.87131844865011798</v>
      </c>
      <c r="BT1034" s="8">
        <f>IF(BT$1&lt;=cockpit!$C$15,1/(1+EXP(-(AX1034+AB$14))),0)</f>
        <v>0.75491866879447045</v>
      </c>
      <c r="BU1034" s="8">
        <f>IF(BU$1&lt;=cockpit!$C$15,1/(1+EXP(-(AY1034+AC$14))),0)</f>
        <v>0.72172765049227738</v>
      </c>
      <c r="BV1034" s="8">
        <f>IF(BV$1&lt;=cockpit!$C$15,1/(1+EXP(-(AZ1034+AD$14))),0)</f>
        <v>0.79357891437581385</v>
      </c>
      <c r="BW1034" s="8">
        <f>IF(BW$1&lt;=cockpit!$C$15,1/(1+EXP(-(BA1034+AE$14))),0)</f>
        <v>0.8931777479626819</v>
      </c>
      <c r="BX1034" s="8">
        <f>IF(BX$1&lt;=cockpit!$C$15,1/(1+EXP(-(BB1034+AF$14))),0)</f>
        <v>0.87882038882430236</v>
      </c>
      <c r="BY1034" s="8">
        <f>IF(BY$1&lt;=cockpit!$C$15,1/(1+EXP(-(BC1034+AG$14))),0)</f>
        <v>0.7832770434739238</v>
      </c>
      <c r="BZ1034" s="8">
        <f>IF(BZ$1&lt;=cockpit!$C$15,1/(1+EXP(-(BD1034+AH$14))),0)</f>
        <v>0.82001926586990448</v>
      </c>
      <c r="CA1034" s="8">
        <f>IF(CA$1&lt;=cockpit!$C$15,1/(1+EXP(-(BE1034+AI$14))),0)</f>
        <v>0.94575273059307452</v>
      </c>
      <c r="CB1034" s="8">
        <f>IF(CB$1&lt;=cockpit!$C$15,1/(1+EXP(-(BF1034+AJ$14))),0)</f>
        <v>0.83852256104293599</v>
      </c>
      <c r="CC1034" s="8">
        <f>IF(CC$1&lt;=cockpit!$C$15,1/(1+EXP(-(BG1034+AK$14))),0)</f>
        <v>0.81473407284492882</v>
      </c>
      <c r="CD1034" s="8">
        <f>IF(CD$1&lt;=cockpit!$C$15,1/(1+EXP(-(BH1034+AL$14))),0)</f>
        <v>0.89389962106211351</v>
      </c>
      <c r="CE1034" s="8">
        <f>IF(CE$1&lt;=cockpit!$C$15,1/(1+EXP(-(BI1034+AM$14))),0)</f>
        <v>0.87408428300012453</v>
      </c>
      <c r="CH1034" s="6">
        <v>5.6128062444097155</v>
      </c>
      <c r="CK1034" s="9">
        <f t="shared" si="369"/>
        <v>5.6128062444097155</v>
      </c>
      <c r="CM1034" s="9">
        <f t="shared" si="370"/>
        <v>1.9243065155486778</v>
      </c>
      <c r="CP1034">
        <f t="shared" si="371"/>
        <v>-1.3871937555902845</v>
      </c>
      <c r="CV1034">
        <v>0.10877790496899789</v>
      </c>
      <c r="CW1034">
        <v>-0.56897781153225768</v>
      </c>
      <c r="CX1034">
        <v>-2.3480947254538281E-2</v>
      </c>
      <c r="CY1034">
        <v>-0.37149366431211489</v>
      </c>
      <c r="CZ1034">
        <v>-0.44404138496669865</v>
      </c>
      <c r="DA1034">
        <v>-1.0459357118264057</v>
      </c>
      <c r="DB1034">
        <v>-1.8421424419540647E-2</v>
      </c>
      <c r="DC1034">
        <v>-0.87210248638649768</v>
      </c>
      <c r="DD1034">
        <v>-0.37767356094307553</v>
      </c>
      <c r="DE1034">
        <v>-0.81984735017296917</v>
      </c>
      <c r="DF1034">
        <v>-1.0104821602734078</v>
      </c>
      <c r="DG1034">
        <v>-0.27606735458069676</v>
      </c>
      <c r="DH1034">
        <v>0.14242798268481224</v>
      </c>
      <c r="DI1034">
        <v>-0.68997047023976255</v>
      </c>
      <c r="DJ1034">
        <v>-0.19112816787264128</v>
      </c>
      <c r="DK1034">
        <v>0.25023939054692163</v>
      </c>
      <c r="DL1034">
        <v>-0.91980648409609134</v>
      </c>
      <c r="DM1034">
        <v>-0.82520000575799335</v>
      </c>
      <c r="DN1034">
        <v>-0.55128737979143827</v>
      </c>
      <c r="DO1034">
        <v>2.9379730096916152E-2</v>
      </c>
      <c r="DR1034">
        <f t="shared" si="372"/>
        <v>4.4242946456835783E-2</v>
      </c>
      <c r="DS1034">
        <f t="shared" si="361"/>
        <v>-0.17858543513870181</v>
      </c>
      <c r="DT1034">
        <f t="shared" si="362"/>
        <v>-7.5561785282571292E-3</v>
      </c>
      <c r="DU1034">
        <f t="shared" si="363"/>
        <v>-9.2680581282177502E-2</v>
      </c>
      <c r="DV1034">
        <f t="shared" si="364"/>
        <v>-0.12493894239309353</v>
      </c>
      <c r="DW1034">
        <f t="shared" si="365"/>
        <v>-0.24546380454682626</v>
      </c>
      <c r="DX1034">
        <f t="shared" si="366"/>
        <v>-4.2358565755719977E-3</v>
      </c>
      <c r="DY1034">
        <f t="shared" si="367"/>
        <v>-0.21000590757690066</v>
      </c>
      <c r="DZ1034">
        <f t="shared" si="368"/>
        <v>-0.16243656900374931</v>
      </c>
      <c r="EA1034">
        <f t="shared" si="350"/>
        <v>-0.39279640684593342</v>
      </c>
      <c r="EB1034">
        <f t="shared" si="351"/>
        <v>-0.37411334313132044</v>
      </c>
      <c r="EC1034">
        <f t="shared" si="352"/>
        <v>-5.583007026353564E-2</v>
      </c>
      <c r="ED1034">
        <f t="shared" si="353"/>
        <v>3.2427251674232993E-2</v>
      </c>
      <c r="EE1034">
        <f t="shared" si="354"/>
        <v>-0.26665776790974882</v>
      </c>
      <c r="EF1034">
        <f t="shared" si="355"/>
        <v>-6.2607548833451127E-2</v>
      </c>
      <c r="EG1034">
        <f t="shared" si="356"/>
        <v>2.6413211240501316E-2</v>
      </c>
      <c r="EH1034">
        <f t="shared" si="357"/>
        <v>-0.27307207046720566</v>
      </c>
      <c r="EI1034">
        <f t="shared" si="358"/>
        <v>-0.27743916581404399</v>
      </c>
      <c r="EJ1034">
        <f t="shared" si="359"/>
        <v>-0.11077759766499144</v>
      </c>
      <c r="EK1034">
        <f t="shared" si="360"/>
        <v>6.9329307624832808E-3</v>
      </c>
    </row>
    <row r="1035" spans="1:141" x14ac:dyDescent="0.3">
      <c r="A1035" s="6">
        <f>('Base original'!A1035-MIN('Base original'!A:A))/(MAX('Base original'!A:A)-MIN('Base original'!A:A))</f>
        <v>0.17699115044247787</v>
      </c>
      <c r="B1035" s="6">
        <f>('Base original'!B1035-MIN('Base original'!B:B))/(MAX('Base original'!B:B)-MIN('Base original'!B:B))</f>
        <v>0.31506849315068491</v>
      </c>
      <c r="C1035" s="6">
        <f>('Base original'!C1035-MIN('Base original'!C:C))/(MAX('Base original'!C:C)-MIN('Base original'!C:C))</f>
        <v>0.02</v>
      </c>
      <c r="D1035" s="6">
        <f>('Base original'!D1035-MIN('Base original'!D:D))/(MAX('Base original'!D:D)-MIN('Base original'!D:D))</f>
        <v>7.5342465753424667E-2</v>
      </c>
      <c r="E1035" s="6">
        <f>('Base original'!E1035-MIN('Base original'!E:E))/(MAX('Base original'!E:E)-MIN('Base original'!E:E))</f>
        <v>8.3472454090150264E-2</v>
      </c>
      <c r="F1035" s="6">
        <f>('Base original'!F1035-MIN('Base original'!F:F))/(MAX('Base original'!F:F)-MIN('Base original'!F:F))</f>
        <v>0.53731343283582089</v>
      </c>
      <c r="G1035" s="6">
        <f>('Base original'!G1035-MIN('Base original'!G:G))/(MAX('Base original'!G:G)-MIN('Base original'!G:G))</f>
        <v>0.16607773851590105</v>
      </c>
      <c r="H1035" s="6">
        <f>('Base original'!H1035-MIN('Base original'!H:H))/(MAX('Base original'!H:H)-MIN('Base original'!H:H))</f>
        <v>0.26945668135095158</v>
      </c>
      <c r="I1035" s="6">
        <f>('Base original'!I1035-MIN('Base original'!I:I))/(MAX('Base original'!I:I)-MIN('Base original'!I:I))</f>
        <v>0.48031496062992135</v>
      </c>
      <c r="J1035" s="6">
        <f>('Base original'!J1035-MIN('Base original'!J:J))/(MAX('Base original'!J:J)-MIN('Base original'!J:J))</f>
        <v>0.25748502994011979</v>
      </c>
      <c r="K1035" s="6">
        <f>('Base original'!K1035-MIN('Base original'!K:K))/(MAX('Base original'!K:K)-MIN('Base original'!K:K))</f>
        <v>0.49230769230769222</v>
      </c>
      <c r="L1035" s="6">
        <f>'Base original'!L1035</f>
        <v>7</v>
      </c>
      <c r="M1035">
        <v>1452</v>
      </c>
      <c r="O1035">
        <v>0.34154817431289519</v>
      </c>
      <c r="P1035" t="str">
        <f>IF(O1035&lt;=cockpit!C$11,"treino","teste")</f>
        <v>treino</v>
      </c>
      <c r="AP1035" s="6">
        <v>0.66390114675873646</v>
      </c>
      <c r="AQ1035" s="6">
        <v>1.3757253137293799</v>
      </c>
      <c r="AR1035" s="6">
        <v>1.6594989600295862</v>
      </c>
      <c r="AS1035" s="6">
        <v>1.5583225710609132</v>
      </c>
      <c r="AT1035" s="6">
        <v>1.6673360914261599</v>
      </c>
      <c r="AU1035" s="6">
        <v>1.4974877173487515</v>
      </c>
      <c r="AV1035" s="6">
        <v>1.459281625200038</v>
      </c>
      <c r="AW1035" s="6">
        <v>1.7255815106522696</v>
      </c>
      <c r="AX1035" s="6">
        <v>0.93987652553700807</v>
      </c>
      <c r="AY1035" s="6">
        <v>1.2001160223373004</v>
      </c>
      <c r="AZ1035" s="6">
        <v>1.0674235632870399</v>
      </c>
      <c r="BA1035" s="6">
        <v>1.5263653459017372</v>
      </c>
      <c r="BB1035" s="6">
        <v>1.0530813566408808</v>
      </c>
      <c r="BC1035" s="6">
        <v>1.3400076377297445</v>
      </c>
      <c r="BD1035" s="6">
        <v>1.0426764838373479</v>
      </c>
      <c r="BE1035" s="6">
        <v>1.7227796096515609</v>
      </c>
      <c r="BF1035" s="6">
        <v>1.2593146158972812</v>
      </c>
      <c r="BG1035" s="6">
        <v>1.2066676594902557</v>
      </c>
      <c r="BH1035" s="6">
        <v>1.371859721765105</v>
      </c>
      <c r="BI1035" s="6">
        <v>1.0098145720865674</v>
      </c>
      <c r="BL1035" s="8">
        <f>IF(BL$1&lt;=cockpit!$C$15,1/(1+EXP(-(AP1035+T$14))),0)</f>
        <v>0.69466913357468174</v>
      </c>
      <c r="BM1035" s="8">
        <f>IF(BM$1&lt;=cockpit!$C$15,1/(1+EXP(-(AQ1035+U$14))),0)</f>
        <v>0.81686917321866204</v>
      </c>
      <c r="BN1035" s="8">
        <f>IF(BN$1&lt;=cockpit!$C$15,1/(1+EXP(-(AR1035+V$14))),0)</f>
        <v>0.85953489153495999</v>
      </c>
      <c r="BO1035" s="8">
        <f>IF(BO$1&lt;=cockpit!$C$15,1/(1+EXP(-(AS1035+W$14))),0)</f>
        <v>0.8357013201040886</v>
      </c>
      <c r="BP1035" s="8">
        <f>IF(BP$1&lt;=cockpit!$C$15,1/(1+EXP(-(AT1035+X$14))),0)</f>
        <v>0.85506053946776617</v>
      </c>
      <c r="BQ1035" s="8">
        <f>IF(BQ$1&lt;=cockpit!$C$15,1/(1+EXP(-(AU1035+Y$14))),0)</f>
        <v>0.87493956002253659</v>
      </c>
      <c r="BR1035" s="8">
        <f>IF(BR$1&lt;=cockpit!$C$15,1/(1+EXP(-(AV1035+Z$14))),0)</f>
        <v>0.8648062642481813</v>
      </c>
      <c r="BS1035" s="8">
        <f>IF(BS$1&lt;=cockpit!$C$15,1/(1+EXP(-(AW1035+AA$14))),0)</f>
        <v>0.86227870153653019</v>
      </c>
      <c r="BT1035" s="8">
        <f>IF(BT$1&lt;=cockpit!$C$15,1/(1+EXP(-(AX1035+AB$14))),0)</f>
        <v>0.737658596432193</v>
      </c>
      <c r="BU1035" s="8">
        <f>IF(BU$1&lt;=cockpit!$C$15,1/(1+EXP(-(AY1035+AC$14))),0)</f>
        <v>0.77568393243044276</v>
      </c>
      <c r="BV1035" s="8">
        <f>IF(BV$1&lt;=cockpit!$C$15,1/(1+EXP(-(AZ1035+AD$14))),0)</f>
        <v>0.80884800576412574</v>
      </c>
      <c r="BW1035" s="8">
        <f>IF(BW$1&lt;=cockpit!$C$15,1/(1+EXP(-(BA1035+AE$14))),0)</f>
        <v>0.87573344362821115</v>
      </c>
      <c r="BX1035" s="8">
        <f>IF(BX$1&lt;=cockpit!$C$15,1/(1+EXP(-(BB1035+AF$14))),0)</f>
        <v>0.85609604799170036</v>
      </c>
      <c r="BY1035" s="8">
        <f>IF(BY$1&lt;=cockpit!$C$15,1/(1+EXP(-(BC1035+AG$14))),0)</f>
        <v>0.78774918097800772</v>
      </c>
      <c r="BZ1035" s="8">
        <f>IF(BZ$1&lt;=cockpit!$C$15,1/(1+EXP(-(BD1035+AH$14))),0)</f>
        <v>0.79367163779886907</v>
      </c>
      <c r="CA1035" s="8">
        <f>IF(CA$1&lt;=cockpit!$C$15,1/(1+EXP(-(BE1035+AI$14))),0)</f>
        <v>0.93666170447574892</v>
      </c>
      <c r="CB1035" s="8">
        <f>IF(CB$1&lt;=cockpit!$C$15,1/(1+EXP(-(BF1035+AJ$14))),0)</f>
        <v>0.84188474364573518</v>
      </c>
      <c r="CC1035" s="8">
        <f>IF(CC$1&lt;=cockpit!$C$15,1/(1+EXP(-(BG1035+AK$14))),0)</f>
        <v>0.8012456321155208</v>
      </c>
      <c r="CD1035" s="8">
        <f>IF(CD$1&lt;=cockpit!$C$15,1/(1+EXP(-(BH1035+AL$14))),0)</f>
        <v>0.90911484835284684</v>
      </c>
      <c r="CE1035" s="8">
        <f>IF(CE$1&lt;=cockpit!$C$15,1/(1+EXP(-(BI1035+AM$14))),0)</f>
        <v>0.82512549016281056</v>
      </c>
      <c r="CH1035" s="6">
        <v>5.6417215913549716</v>
      </c>
      <c r="CK1035" s="9">
        <f t="shared" si="369"/>
        <v>5.6417215913549716</v>
      </c>
      <c r="CM1035" s="9">
        <f t="shared" si="370"/>
        <v>1.8449202353912706</v>
      </c>
      <c r="CP1035">
        <f t="shared" si="371"/>
        <v>-1.3582784086450284</v>
      </c>
      <c r="CV1035">
        <v>0.10651048497126422</v>
      </c>
      <c r="CW1035">
        <v>-0.55711775899215166</v>
      </c>
      <c r="CX1035">
        <v>-2.2991498874503351E-2</v>
      </c>
      <c r="CY1035">
        <v>-0.36375006818629585</v>
      </c>
      <c r="CZ1035">
        <v>-0.43478556857290257</v>
      </c>
      <c r="DA1035">
        <v>-1.0241337149041916</v>
      </c>
      <c r="DB1035">
        <v>-1.8037439214755629E-2</v>
      </c>
      <c r="DC1035">
        <v>-0.85392395446616365</v>
      </c>
      <c r="DD1035">
        <v>-0.36980114802115288</v>
      </c>
      <c r="DE1035">
        <v>-0.80275804993868949</v>
      </c>
      <c r="DF1035">
        <v>-0.98941917456679718</v>
      </c>
      <c r="DG1035">
        <v>-0.2703128712536268</v>
      </c>
      <c r="DH1035">
        <v>0.13945914396459191</v>
      </c>
      <c r="DI1035">
        <v>-0.67558838738467164</v>
      </c>
      <c r="DJ1035">
        <v>-0.18714419860895548</v>
      </c>
      <c r="DK1035">
        <v>0.24502327796865045</v>
      </c>
      <c r="DL1035">
        <v>-0.9006335866526356</v>
      </c>
      <c r="DM1035">
        <v>-0.80799913214566499</v>
      </c>
      <c r="DN1035">
        <v>-0.53979607528623064</v>
      </c>
      <c r="DO1035">
        <v>2.8767324594449899E-2</v>
      </c>
      <c r="DR1035">
        <f t="shared" si="372"/>
        <v>5.5112230941396209E-2</v>
      </c>
      <c r="DS1035">
        <f t="shared" si="361"/>
        <v>-0.18536686922337484</v>
      </c>
      <c r="DT1035">
        <f t="shared" si="362"/>
        <v>-6.0053742233551893E-3</v>
      </c>
      <c r="DU1035">
        <f t="shared" si="363"/>
        <v>-0.10970822224108526</v>
      </c>
      <c r="DV1035">
        <f t="shared" si="364"/>
        <v>-0.11690143662877293</v>
      </c>
      <c r="DW1035">
        <f t="shared" si="365"/>
        <v>-0.24013965827215336</v>
      </c>
      <c r="DX1035">
        <f t="shared" si="366"/>
        <v>-4.5474210608317028E-3</v>
      </c>
      <c r="DY1035">
        <f t="shared" si="367"/>
        <v>-0.21901052269669266</v>
      </c>
      <c r="DZ1035">
        <f t="shared" si="368"/>
        <v>-0.16857747556824978</v>
      </c>
      <c r="EA1035">
        <f t="shared" si="350"/>
        <v>-0.31975012068385761</v>
      </c>
      <c r="EB1035">
        <f t="shared" si="351"/>
        <v>-0.34210642548577963</v>
      </c>
      <c r="EC1035">
        <f t="shared" si="352"/>
        <v>-6.3007480095255156E-2</v>
      </c>
      <c r="ED1035">
        <f t="shared" si="353"/>
        <v>3.7249475518569948E-2</v>
      </c>
      <c r="EE1035">
        <f t="shared" si="354"/>
        <v>-0.25635284312679868</v>
      </c>
      <c r="EF1035">
        <f t="shared" si="355"/>
        <v>-6.92593227531106E-2</v>
      </c>
      <c r="EG1035">
        <f t="shared" si="356"/>
        <v>3.005574397386793E-2</v>
      </c>
      <c r="EH1035">
        <f t="shared" si="357"/>
        <v>-0.26229159006543007</v>
      </c>
      <c r="EI1035">
        <f t="shared" si="358"/>
        <v>-0.28926808241219548</v>
      </c>
      <c r="EJ1035">
        <f t="shared" si="359"/>
        <v>-9.3660120936022828E-2</v>
      </c>
      <c r="EK1035">
        <f t="shared" si="360"/>
        <v>9.1816073125233905E-3</v>
      </c>
    </row>
    <row r="1036" spans="1:141" x14ac:dyDescent="0.3">
      <c r="A1036" s="6">
        <f>('Base original'!A1036-MIN('Base original'!A:A))/(MAX('Base original'!A:A)-MIN('Base original'!A:A))</f>
        <v>0.62831858407079644</v>
      </c>
      <c r="B1036" s="6">
        <f>('Base original'!B1036-MIN('Base original'!B:B))/(MAX('Base original'!B:B)-MIN('Base original'!B:B))</f>
        <v>0.22602739726027399</v>
      </c>
      <c r="C1036" s="6">
        <f>('Base original'!C1036-MIN('Base original'!C:C))/(MAX('Base original'!C:C)-MIN('Base original'!C:C))</f>
        <v>0.63</v>
      </c>
      <c r="D1036" s="6">
        <f>('Base original'!D1036-MIN('Base original'!D:D))/(MAX('Base original'!D:D)-MIN('Base original'!D:D))</f>
        <v>8.9041095890410982E-2</v>
      </c>
      <c r="E1036" s="6">
        <f>('Base original'!E1036-MIN('Base original'!E:E))/(MAX('Base original'!E:E)-MIN('Base original'!E:E))</f>
        <v>0.1018363939899833</v>
      </c>
      <c r="F1036" s="6">
        <f>('Base original'!F1036-MIN('Base original'!F:F))/(MAX('Base original'!F:F)-MIN('Base original'!F:F))</f>
        <v>8.9552238805970144E-2</v>
      </c>
      <c r="G1036" s="6">
        <f>('Base original'!G1036-MIN('Base original'!G:G))/(MAX('Base original'!G:G)-MIN('Base original'!G:G))</f>
        <v>6.0070671378091869E-2</v>
      </c>
      <c r="H1036" s="6">
        <f>('Base original'!H1036-MIN('Base original'!H:H))/(MAX('Base original'!H:H)-MIN('Base original'!H:H))</f>
        <v>0.70998531571218659</v>
      </c>
      <c r="I1036" s="6">
        <f>('Base original'!I1036-MIN('Base original'!I:I))/(MAX('Base original'!I:I)-MIN('Base original'!I:I))</f>
        <v>0.37007874015748027</v>
      </c>
      <c r="J1036" s="6">
        <f>('Base original'!J1036-MIN('Base original'!J:J))/(MAX('Base original'!J:J)-MIN('Base original'!J:J))</f>
        <v>0.21556886227544908</v>
      </c>
      <c r="K1036" s="6">
        <f>('Base original'!K1036-MIN('Base original'!K:K))/(MAX('Base original'!K:K)-MIN('Base original'!K:K))</f>
        <v>0.38461538461538464</v>
      </c>
      <c r="L1036" s="6">
        <f>'Base original'!L1036</f>
        <v>6</v>
      </c>
      <c r="M1036">
        <v>1454</v>
      </c>
      <c r="O1036">
        <v>0.45715340606648647</v>
      </c>
      <c r="P1036" t="str">
        <f>IF(O1036&lt;=cockpit!C$11,"treino","teste")</f>
        <v>treino</v>
      </c>
      <c r="AP1036" s="6">
        <v>1.2875289559331473</v>
      </c>
      <c r="AQ1036" s="6">
        <v>1.9813696389734174</v>
      </c>
      <c r="AR1036" s="6">
        <v>1.5482406416720844</v>
      </c>
      <c r="AS1036" s="6">
        <v>2.1309482586527668</v>
      </c>
      <c r="AT1036" s="6">
        <v>1.996347722282384</v>
      </c>
      <c r="AU1036" s="6">
        <v>1.8424839275293903</v>
      </c>
      <c r="AV1036" s="6">
        <v>1.856098847738787</v>
      </c>
      <c r="AW1036" s="6">
        <v>2.3422751017624832</v>
      </c>
      <c r="AX1036" s="6">
        <v>1.2586690595884198</v>
      </c>
      <c r="AY1036" s="6">
        <v>1.1779642106565977</v>
      </c>
      <c r="AZ1036" s="6">
        <v>1.2766804595906336</v>
      </c>
      <c r="BA1036" s="6">
        <v>1.8635207929140447</v>
      </c>
      <c r="BB1036" s="6">
        <v>1.5445601391940911</v>
      </c>
      <c r="BC1036" s="6">
        <v>1.5299878588071232</v>
      </c>
      <c r="BD1036" s="6">
        <v>1.4809038774585415</v>
      </c>
      <c r="BE1036" s="6">
        <v>2.2151359667180364</v>
      </c>
      <c r="BF1036" s="6">
        <v>1.6194787864753684</v>
      </c>
      <c r="BG1036" s="6">
        <v>1.3977070944170598</v>
      </c>
      <c r="BH1036" s="6">
        <v>1.3487860267769467</v>
      </c>
      <c r="BI1036" s="6">
        <v>1.6936386181362872</v>
      </c>
      <c r="BL1036" s="8">
        <f>IF(BL$1&lt;=cockpit!$C$15,1/(1+EXP(-(AP1036+T$14))),0)</f>
        <v>0.80933075894967932</v>
      </c>
      <c r="BM1036" s="8">
        <f>IF(BM$1&lt;=cockpit!$C$15,1/(1+EXP(-(AQ1036+U$14))),0)</f>
        <v>0.89099280652478818</v>
      </c>
      <c r="BN1036" s="8">
        <f>IF(BN$1&lt;=cockpit!$C$15,1/(1+EXP(-(AR1036+V$14))),0)</f>
        <v>0.84555745649373526</v>
      </c>
      <c r="BO1036" s="8">
        <f>IF(BO$1&lt;=cockpit!$C$15,1/(1+EXP(-(AS1036+W$14))),0)</f>
        <v>0.90017863370094953</v>
      </c>
      <c r="BP1036" s="8">
        <f>IF(BP$1&lt;=cockpit!$C$15,1/(1+EXP(-(AT1036+X$14))),0)</f>
        <v>0.89127853681225389</v>
      </c>
      <c r="BQ1036" s="8">
        <f>IF(BQ$1&lt;=cockpit!$C$15,1/(1+EXP(-(AU1036+Y$14))),0)</f>
        <v>0.90807499436601979</v>
      </c>
      <c r="BR1036" s="8">
        <f>IF(BR$1&lt;=cockpit!$C$15,1/(1+EXP(-(AV1036+Z$14))),0)</f>
        <v>0.90487576664790836</v>
      </c>
      <c r="BS1036" s="8">
        <f>IF(BS$1&lt;=cockpit!$C$15,1/(1+EXP(-(AW1036+AA$14))),0)</f>
        <v>0.9206374753111527</v>
      </c>
      <c r="BT1036" s="8">
        <f>IF(BT$1&lt;=cockpit!$C$15,1/(1+EXP(-(AX1036+AB$14))),0)</f>
        <v>0.7945587660723199</v>
      </c>
      <c r="BU1036" s="8">
        <f>IF(BU$1&lt;=cockpit!$C$15,1/(1+EXP(-(AY1036+AC$14))),0)</f>
        <v>0.77180602993509939</v>
      </c>
      <c r="BV1036" s="8">
        <f>IF(BV$1&lt;=cockpit!$C$15,1/(1+EXP(-(AZ1036+AD$14))),0)</f>
        <v>0.83913404539272185</v>
      </c>
      <c r="BW1036" s="8">
        <f>IF(BW$1&lt;=cockpit!$C$15,1/(1+EXP(-(BA1036+AE$14))),0)</f>
        <v>0.90802777156962022</v>
      </c>
      <c r="BX1036" s="8">
        <f>IF(BX$1&lt;=cockpit!$C$15,1/(1+EXP(-(BB1036+AF$14))),0)</f>
        <v>0.90676120803917648</v>
      </c>
      <c r="BY1036" s="8">
        <f>IF(BY$1&lt;=cockpit!$C$15,1/(1+EXP(-(BC1036+AG$14))),0)</f>
        <v>0.81778188870640867</v>
      </c>
      <c r="BZ1036" s="8">
        <f>IF(BZ$1&lt;=cockpit!$C$15,1/(1+EXP(-(BD1036+AH$14))),0)</f>
        <v>0.85636586057056663</v>
      </c>
      <c r="CA1036" s="8">
        <f>IF(CA$1&lt;=cockpit!$C$15,1/(1+EXP(-(BE1036+AI$14))),0)</f>
        <v>0.96031120135750792</v>
      </c>
      <c r="CB1036" s="8">
        <f>IF(CB$1&lt;=cockpit!$C$15,1/(1+EXP(-(BF1036+AJ$14))),0)</f>
        <v>0.88416562696098244</v>
      </c>
      <c r="CC1036" s="8">
        <f>IF(CC$1&lt;=cockpit!$C$15,1/(1+EXP(-(BG1036+AK$14))),0)</f>
        <v>0.82993084953727536</v>
      </c>
      <c r="CD1036" s="8">
        <f>IF(CD$1&lt;=cockpit!$C$15,1/(1+EXP(-(BH1036+AL$14))),0)</f>
        <v>0.90719030142475399</v>
      </c>
      <c r="CE1036" s="8">
        <f>IF(CE$1&lt;=cockpit!$C$15,1/(1+EXP(-(BI1036+AM$14))),0)</f>
        <v>0.90337418449090601</v>
      </c>
      <c r="CH1036" s="6">
        <v>5.8524350381793875</v>
      </c>
      <c r="CK1036" s="9">
        <f t="shared" si="369"/>
        <v>5.8524350381793875</v>
      </c>
      <c r="CM1036" s="9">
        <f t="shared" si="370"/>
        <v>2.177541795711883E-2</v>
      </c>
      <c r="CP1036">
        <f t="shared" si="371"/>
        <v>-0.14756496182061252</v>
      </c>
      <c r="CV1036">
        <v>1.1571424200108194E-2</v>
      </c>
      <c r="CW1036">
        <v>-6.0525927756793968E-2</v>
      </c>
      <c r="CX1036">
        <v>-2.4978234447525544E-3</v>
      </c>
      <c r="CY1036">
        <v>-3.9518234687763339E-2</v>
      </c>
      <c r="CZ1036">
        <v>-4.7235614891807484E-2</v>
      </c>
      <c r="DA1036">
        <v>-0.11126308978863725</v>
      </c>
      <c r="DB1036">
        <v>-1.9596085840179463E-3</v>
      </c>
      <c r="DC1036">
        <v>-9.2771301477293136E-2</v>
      </c>
      <c r="DD1036">
        <v>-4.0175631108939548E-2</v>
      </c>
      <c r="DE1036">
        <v>-8.7212577507259831E-2</v>
      </c>
      <c r="DF1036">
        <v>-0.10749166134885375</v>
      </c>
      <c r="DG1036">
        <v>-2.9367107856741372E-2</v>
      </c>
      <c r="DH1036">
        <v>1.5151005216374965E-2</v>
      </c>
      <c r="DI1036">
        <v>-7.3396715987202293E-2</v>
      </c>
      <c r="DJ1036">
        <v>-2.0331565566317392E-2</v>
      </c>
      <c r="DK1036">
        <v>2.6619616735772202E-2</v>
      </c>
      <c r="DL1036">
        <v>-9.7845890785627596E-2</v>
      </c>
      <c r="DM1036">
        <v>-8.7781974834677062E-2</v>
      </c>
      <c r="DN1036">
        <v>-5.8644079692019957E-2</v>
      </c>
      <c r="DO1036">
        <v>3.1253159355568946E-3</v>
      </c>
      <c r="DR1036">
        <f t="shared" si="372"/>
        <v>3.9919529965445986E-3</v>
      </c>
      <c r="DS1036">
        <f t="shared" si="361"/>
        <v>-1.247631956828872E-2</v>
      </c>
      <c r="DT1036">
        <f t="shared" si="362"/>
        <v>-7.1196108024501343E-4</v>
      </c>
      <c r="DU1036">
        <f t="shared" si="363"/>
        <v>-7.4957566103171207E-3</v>
      </c>
      <c r="DV1036">
        <f t="shared" si="364"/>
        <v>-9.7127085209777666E-3</v>
      </c>
      <c r="DW1036">
        <f t="shared" si="365"/>
        <v>-1.9515524208915103E-2</v>
      </c>
      <c r="DX1036">
        <f t="shared" si="366"/>
        <v>-3.5508077547335038E-4</v>
      </c>
      <c r="DY1036">
        <f t="shared" si="367"/>
        <v>-1.4140817684729197E-2</v>
      </c>
      <c r="DZ1036">
        <f t="shared" si="368"/>
        <v>-1.481180572952656E-2</v>
      </c>
      <c r="EA1036">
        <f t="shared" si="350"/>
        <v>-3.5261392708522292E-2</v>
      </c>
      <c r="EB1036">
        <f t="shared" si="351"/>
        <v>-3.1801843766510525E-2</v>
      </c>
      <c r="EC1036">
        <f t="shared" si="352"/>
        <v>-5.1535035457356895E-3</v>
      </c>
      <c r="ED1036">
        <f t="shared" si="353"/>
        <v>2.6936080021694848E-3</v>
      </c>
      <c r="EE1036">
        <f t="shared" si="354"/>
        <v>-2.431139846308062E-2</v>
      </c>
      <c r="EF1036">
        <f t="shared" si="355"/>
        <v>-5.4211580749339745E-3</v>
      </c>
      <c r="EG1036">
        <f t="shared" si="356"/>
        <v>2.0710699772136906E-3</v>
      </c>
      <c r="EH1036">
        <f t="shared" si="357"/>
        <v>-2.1354977609514658E-2</v>
      </c>
      <c r="EI1036">
        <f t="shared" si="358"/>
        <v>-2.7319048423850013E-2</v>
      </c>
      <c r="EJ1036">
        <f t="shared" si="359"/>
        <v>-1.0380339719504986E-2</v>
      </c>
      <c r="EK1036">
        <f t="shared" si="360"/>
        <v>5.7479273904969955E-4</v>
      </c>
    </row>
    <row r="1037" spans="1:141" x14ac:dyDescent="0.3">
      <c r="A1037" s="6">
        <f>('Base original'!A1037-MIN('Base original'!A:A))/(MAX('Base original'!A:A)-MIN('Base original'!A:A))</f>
        <v>0.16814159292035399</v>
      </c>
      <c r="B1037" s="6">
        <f>('Base original'!B1037-MIN('Base original'!B:B))/(MAX('Base original'!B:B)-MIN('Base original'!B:B))</f>
        <v>0.53424657534246578</v>
      </c>
      <c r="C1037" s="6">
        <f>('Base original'!C1037-MIN('Base original'!C:C))/(MAX('Base original'!C:C)-MIN('Base original'!C:C))</f>
        <v>0</v>
      </c>
      <c r="D1037" s="6">
        <f>('Base original'!D1037-MIN('Base original'!D:D))/(MAX('Base original'!D:D)-MIN('Base original'!D:D))</f>
        <v>4.7945205479452059E-2</v>
      </c>
      <c r="E1037" s="6">
        <f>('Base original'!E1037-MIN('Base original'!E:E))/(MAX('Base original'!E:E)-MIN('Base original'!E:E))</f>
        <v>6.6777963272120197E-2</v>
      </c>
      <c r="F1037" s="6">
        <f>('Base original'!F1037-MIN('Base original'!F:F))/(MAX('Base original'!F:F)-MIN('Base original'!F:F))</f>
        <v>0.11940298507462686</v>
      </c>
      <c r="G1037" s="6">
        <f>('Base original'!G1037-MIN('Base original'!G:G))/(MAX('Base original'!G:G)-MIN('Base original'!G:G))</f>
        <v>3.8869257950530034E-2</v>
      </c>
      <c r="H1037" s="6">
        <f>('Base original'!H1037-MIN('Base original'!H:H))/(MAX('Base original'!H:H)-MIN('Base original'!H:H))</f>
        <v>0.33773861967695007</v>
      </c>
      <c r="I1037" s="6">
        <f>('Base original'!I1037-MIN('Base original'!I:I))/(MAX('Base original'!I:I)-MIN('Base original'!I:I))</f>
        <v>0.59842519685039375</v>
      </c>
      <c r="J1037" s="6">
        <f>('Base original'!J1037-MIN('Base original'!J:J))/(MAX('Base original'!J:J)-MIN('Base original'!J:J))</f>
        <v>0.17964071856287425</v>
      </c>
      <c r="K1037" s="6">
        <f>('Base original'!K1037-MIN('Base original'!K:K))/(MAX('Base original'!K:K)-MIN('Base original'!K:K))</f>
        <v>0.38461538461538464</v>
      </c>
      <c r="L1037" s="6">
        <f>'Base original'!L1037</f>
        <v>6</v>
      </c>
      <c r="M1037">
        <v>1455</v>
      </c>
      <c r="O1037">
        <v>0.11524507119223493</v>
      </c>
      <c r="P1037" t="str">
        <f>IF(O1037&lt;=cockpit!C$11,"treino","teste")</f>
        <v>treino</v>
      </c>
      <c r="AP1037" s="6">
        <v>0.45430122583030835</v>
      </c>
      <c r="AQ1037" s="6">
        <v>1.2383885733957698</v>
      </c>
      <c r="AR1037" s="6">
        <v>1.1976285276997696</v>
      </c>
      <c r="AS1037" s="6">
        <v>1.4372420169324793</v>
      </c>
      <c r="AT1037" s="6">
        <v>1.5874396133212858</v>
      </c>
      <c r="AU1037" s="6">
        <v>1.3858158179422611</v>
      </c>
      <c r="AV1037" s="6">
        <v>1.2200500968774675</v>
      </c>
      <c r="AW1037" s="6">
        <v>1.5247747612866978</v>
      </c>
      <c r="AX1037" s="6">
        <v>0.77259033057866222</v>
      </c>
      <c r="AY1037" s="6">
        <v>0.87953360333212194</v>
      </c>
      <c r="AZ1037" s="6">
        <v>1.018785040685924</v>
      </c>
      <c r="BA1037" s="6">
        <v>1.2776911059632987</v>
      </c>
      <c r="BB1037" s="6">
        <v>1.100862747063692</v>
      </c>
      <c r="BC1037" s="6">
        <v>1.222757329648696</v>
      </c>
      <c r="BD1037" s="6">
        <v>0.96615593666079591</v>
      </c>
      <c r="BE1037" s="6">
        <v>1.8842677126964005</v>
      </c>
      <c r="BF1037" s="6">
        <v>1.0723020148178324</v>
      </c>
      <c r="BG1037" s="6">
        <v>0.85069875901525149</v>
      </c>
      <c r="BH1037" s="6">
        <v>1.0375746694761692</v>
      </c>
      <c r="BI1037" s="6">
        <v>0.98198757807528414</v>
      </c>
      <c r="BL1037" s="8">
        <f>IF(BL$1&lt;=cockpit!$C$15,1/(1+EXP(-(AP1037+T$14))),0)</f>
        <v>0.64849714048029572</v>
      </c>
      <c r="BM1037" s="8">
        <f>IF(BM$1&lt;=cockpit!$C$15,1/(1+EXP(-(AQ1037+U$14))),0)</f>
        <v>0.79542491970308182</v>
      </c>
      <c r="BN1037" s="8">
        <f>IF(BN$1&lt;=cockpit!$C$15,1/(1+EXP(-(AR1037+V$14))),0)</f>
        <v>0.79405798962032159</v>
      </c>
      <c r="BO1037" s="8">
        <f>IF(BO$1&lt;=cockpit!$C$15,1/(1+EXP(-(AS1037+W$14))),0)</f>
        <v>0.81839405265194143</v>
      </c>
      <c r="BP1037" s="8">
        <f>IF(BP$1&lt;=cockpit!$C$15,1/(1+EXP(-(AT1037+X$14))),0)</f>
        <v>0.8448752895347299</v>
      </c>
      <c r="BQ1037" s="8">
        <f>IF(BQ$1&lt;=cockpit!$C$15,1/(1+EXP(-(AU1037+Y$14))),0)</f>
        <v>0.86220022173806676</v>
      </c>
      <c r="BR1037" s="8">
        <f>IF(BR$1&lt;=cockpit!$C$15,1/(1+EXP(-(AV1037+Z$14))),0)</f>
        <v>0.83432087741282401</v>
      </c>
      <c r="BS1037" s="8">
        <f>IF(BS$1&lt;=cockpit!$C$15,1/(1+EXP(-(AW1037+AA$14))),0)</f>
        <v>0.83665396836600425</v>
      </c>
      <c r="BT1037" s="8">
        <f>IF(BT$1&lt;=cockpit!$C$15,1/(1+EXP(-(AX1037+AB$14))),0)</f>
        <v>0.70402694162214319</v>
      </c>
      <c r="BU1037" s="8">
        <f>IF(BU$1&lt;=cockpit!$C$15,1/(1+EXP(-(AY1037+AC$14))),0)</f>
        <v>0.71506383412204788</v>
      </c>
      <c r="BV1037" s="8">
        <f>IF(BV$1&lt;=cockpit!$C$15,1/(1+EXP(-(AZ1037+AD$14))),0)</f>
        <v>0.80121470023185326</v>
      </c>
      <c r="BW1037" s="8">
        <f>IF(BW$1&lt;=cockpit!$C$15,1/(1+EXP(-(BA1037+AE$14))),0)</f>
        <v>0.84605104523240104</v>
      </c>
      <c r="BX1037" s="8">
        <f>IF(BX$1&lt;=cockpit!$C$15,1/(1+EXP(-(BB1037+AF$14))),0)</f>
        <v>0.86188294169709834</v>
      </c>
      <c r="BY1037" s="8">
        <f>IF(BY$1&lt;=cockpit!$C$15,1/(1+EXP(-(BC1037+AG$14))),0)</f>
        <v>0.76748438482120263</v>
      </c>
      <c r="BZ1037" s="8">
        <f>IF(BZ$1&lt;=cockpit!$C$15,1/(1+EXP(-(BD1037+AH$14))),0)</f>
        <v>0.78085919603526199</v>
      </c>
      <c r="CA1037" s="8">
        <f>IF(CA$1&lt;=cockpit!$C$15,1/(1+EXP(-(BE1037+AI$14))),0)</f>
        <v>0.94559303736631506</v>
      </c>
      <c r="CB1037" s="8">
        <f>IF(CB$1&lt;=cockpit!$C$15,1/(1+EXP(-(BF1037+AJ$14))),0)</f>
        <v>0.81537272577353026</v>
      </c>
      <c r="CC1037" s="8">
        <f>IF(CC$1&lt;=cockpit!$C$15,1/(1+EXP(-(BG1037+AK$14))),0)</f>
        <v>0.73848881984783765</v>
      </c>
      <c r="CD1037" s="8">
        <f>IF(CD$1&lt;=cockpit!$C$15,1/(1+EXP(-(BH1037+AL$14))),0)</f>
        <v>0.87745955669396591</v>
      </c>
      <c r="CE1037" s="8">
        <f>IF(CE$1&lt;=cockpit!$C$15,1/(1+EXP(-(BI1037+AM$14))),0)</f>
        <v>0.82107384326953259</v>
      </c>
      <c r="CH1037" s="6">
        <v>5.463515948157319</v>
      </c>
      <c r="CK1037" s="9">
        <f t="shared" si="369"/>
        <v>5.463515948157319</v>
      </c>
      <c r="CM1037" s="9">
        <f t="shared" si="370"/>
        <v>0.28781513788154045</v>
      </c>
      <c r="CP1037">
        <f t="shared" si="371"/>
        <v>-0.536484051842681</v>
      </c>
      <c r="CV1037">
        <v>4.2068824901748146E-2</v>
      </c>
      <c r="CW1037">
        <v>-0.22004678186394855</v>
      </c>
      <c r="CX1037">
        <v>-9.0810340469407464E-3</v>
      </c>
      <c r="CY1037">
        <v>-0.14367165758992406</v>
      </c>
      <c r="CZ1037">
        <v>-0.17172880171407734</v>
      </c>
      <c r="DA1037">
        <v>-0.40450573424677466</v>
      </c>
      <c r="DB1037">
        <v>-7.1243114910818665E-3</v>
      </c>
      <c r="DC1037">
        <v>-0.3372773800582855</v>
      </c>
      <c r="DD1037">
        <v>-0.14606167410433371</v>
      </c>
      <c r="DE1037">
        <v>-0.31706820084849602</v>
      </c>
      <c r="DF1037">
        <v>-0.39079440883695682</v>
      </c>
      <c r="DG1037">
        <v>-0.10676643574128529</v>
      </c>
      <c r="DH1037">
        <v>5.5082673879261253E-2</v>
      </c>
      <c r="DI1037">
        <v>-0.2668395471319841</v>
      </c>
      <c r="DJ1037">
        <v>-7.3917009436039932E-2</v>
      </c>
      <c r="DK1037">
        <v>9.6777715175144524E-2</v>
      </c>
      <c r="DL1037">
        <v>-0.35572644953917182</v>
      </c>
      <c r="DM1037">
        <v>-0.31913828972021979</v>
      </c>
      <c r="DN1037">
        <v>-0.21320517487075483</v>
      </c>
      <c r="DO1037">
        <v>1.1362332465035449E-2</v>
      </c>
      <c r="DR1037">
        <f t="shared" si="372"/>
        <v>2.4376841958851907E-2</v>
      </c>
      <c r="DS1037">
        <f t="shared" si="361"/>
        <v>-8.0823006306443956E-2</v>
      </c>
      <c r="DT1037">
        <f t="shared" si="362"/>
        <v>-3.3551869861081275E-3</v>
      </c>
      <c r="DU1037">
        <f t="shared" si="363"/>
        <v>-4.7444860240341023E-2</v>
      </c>
      <c r="DV1037">
        <f t="shared" si="364"/>
        <v>-4.9146335079444547E-2</v>
      </c>
      <c r="DW1037">
        <f t="shared" si="365"/>
        <v>-0.10380053102281214</v>
      </c>
      <c r="DX1037">
        <f t="shared" si="366"/>
        <v>-2.1651400549487932E-3</v>
      </c>
      <c r="DY1037">
        <f t="shared" si="367"/>
        <v>-0.10118663307161721</v>
      </c>
      <c r="DZ1037">
        <f t="shared" si="368"/>
        <v>-7.3665630650507144E-2</v>
      </c>
      <c r="EA1037">
        <f t="shared" si="350"/>
        <v>-0.15494606570630612</v>
      </c>
      <c r="EB1037">
        <f t="shared" si="351"/>
        <v>-0.13992589367102817</v>
      </c>
      <c r="EC1037">
        <f t="shared" si="352"/>
        <v>-3.0342767879630871E-2</v>
      </c>
      <c r="ED1037">
        <f t="shared" si="353"/>
        <v>1.4164938947114932E-2</v>
      </c>
      <c r="EE1037">
        <f t="shared" si="354"/>
        <v>-0.10966244003866615</v>
      </c>
      <c r="EF1037">
        <f t="shared" si="355"/>
        <v>-2.8846771974043599E-2</v>
      </c>
      <c r="EG1037">
        <f t="shared" si="356"/>
        <v>1.0244289650280231E-2</v>
      </c>
      <c r="EH1037">
        <f t="shared" si="357"/>
        <v>-0.11922788005670192</v>
      </c>
      <c r="EI1037">
        <f t="shared" si="358"/>
        <v>-0.14509120112918664</v>
      </c>
      <c r="EJ1037">
        <f t="shared" si="359"/>
        <v>-4.9050990216546818E-2</v>
      </c>
      <c r="EK1037">
        <f t="shared" si="360"/>
        <v>3.7022767758329573E-3</v>
      </c>
    </row>
    <row r="1038" spans="1:141" x14ac:dyDescent="0.3">
      <c r="A1038" s="6">
        <f>('Base original'!A1038-MIN('Base original'!A:A))/(MAX('Base original'!A:A)-MIN('Base original'!A:A))</f>
        <v>0.26548672566371678</v>
      </c>
      <c r="B1038" s="6">
        <f>('Base original'!B1038-MIN('Base original'!B:B))/(MAX('Base original'!B:B)-MIN('Base original'!B:B))</f>
        <v>0.25342465753424659</v>
      </c>
      <c r="C1038" s="6">
        <f>('Base original'!C1038-MIN('Base original'!C:C))/(MAX('Base original'!C:C)-MIN('Base original'!C:C))</f>
        <v>0.33</v>
      </c>
      <c r="D1038" s="6">
        <f>('Base original'!D1038-MIN('Base original'!D:D))/(MAX('Base original'!D:D)-MIN('Base original'!D:D))</f>
        <v>6.8493150684931503E-2</v>
      </c>
      <c r="E1038" s="6">
        <f>('Base original'!E1038-MIN('Base original'!E:E))/(MAX('Base original'!E:E)-MIN('Base original'!E:E))</f>
        <v>0.10350584307178631</v>
      </c>
      <c r="F1038" s="6">
        <f>('Base original'!F1038-MIN('Base original'!F:F))/(MAX('Base original'!F:F)-MIN('Base original'!F:F))</f>
        <v>0.38805970149253732</v>
      </c>
      <c r="G1038" s="6">
        <f>('Base original'!G1038-MIN('Base original'!G:G))/(MAX('Base original'!G:G)-MIN('Base original'!G:G))</f>
        <v>0.27915194346289751</v>
      </c>
      <c r="H1038" s="6">
        <f>('Base original'!H1038-MIN('Base original'!H:H))/(MAX('Base original'!H:H)-MIN('Base original'!H:H))</f>
        <v>0.513215859030834</v>
      </c>
      <c r="I1038" s="6">
        <f>('Base original'!I1038-MIN('Base original'!I:I))/(MAX('Base original'!I:I)-MIN('Base original'!I:I))</f>
        <v>0.52755905511811041</v>
      </c>
      <c r="J1038" s="6">
        <f>('Base original'!J1038-MIN('Base original'!J:J))/(MAX('Base original'!J:J)-MIN('Base original'!J:J))</f>
        <v>0.1497005988023952</v>
      </c>
      <c r="K1038" s="6">
        <f>('Base original'!K1038-MIN('Base original'!K:K))/(MAX('Base original'!K:K)-MIN('Base original'!K:K))</f>
        <v>9.2307692307692257E-2</v>
      </c>
      <c r="L1038" s="6">
        <f>'Base original'!L1038</f>
        <v>5</v>
      </c>
      <c r="M1038">
        <v>1457</v>
      </c>
      <c r="O1038">
        <v>0.46422210566614541</v>
      </c>
      <c r="P1038" t="str">
        <f>IF(O1038&lt;=cockpit!C$11,"treino","teste")</f>
        <v>treino</v>
      </c>
      <c r="AP1038" s="6">
        <v>1.0057986681663296</v>
      </c>
      <c r="AQ1038" s="6">
        <v>1.5433916999273114</v>
      </c>
      <c r="AR1038" s="6">
        <v>1.4696865529928504</v>
      </c>
      <c r="AS1038" s="6">
        <v>1.8936329876286266</v>
      </c>
      <c r="AT1038" s="6">
        <v>1.8934214672754224</v>
      </c>
      <c r="AU1038" s="6">
        <v>1.5332201548023068</v>
      </c>
      <c r="AV1038" s="6">
        <v>1.4654835019482013</v>
      </c>
      <c r="AW1038" s="6">
        <v>1.9741553341290037</v>
      </c>
      <c r="AX1038" s="6">
        <v>0.98833939287326367</v>
      </c>
      <c r="AY1038" s="6">
        <v>1.286173164611589</v>
      </c>
      <c r="AZ1038" s="6">
        <v>1.1798552355676863</v>
      </c>
      <c r="BA1038" s="6">
        <v>1.7521353814023881</v>
      </c>
      <c r="BB1038" s="6">
        <v>1.2134518019826577</v>
      </c>
      <c r="BC1038" s="6">
        <v>1.2275799617329826</v>
      </c>
      <c r="BD1038" s="6">
        <v>1.2136946970318736</v>
      </c>
      <c r="BE1038" s="6">
        <v>1.7271472649550277</v>
      </c>
      <c r="BF1038" s="6">
        <v>1.2947135492040589</v>
      </c>
      <c r="BG1038" s="6">
        <v>1.2619710770071566</v>
      </c>
      <c r="BH1038" s="6">
        <v>1.4290961441679249</v>
      </c>
      <c r="BI1038" s="6">
        <v>1.285063369072899</v>
      </c>
      <c r="BL1038" s="8">
        <f>IF(BL$1&lt;=cockpit!$C$15,1/(1+EXP(-(AP1038+T$14))),0)</f>
        <v>0.76204738656944215</v>
      </c>
      <c r="BM1038" s="8">
        <f>IF(BM$1&lt;=cockpit!$C$15,1/(1+EXP(-(AQ1038+U$14))),0)</f>
        <v>0.84063287658367158</v>
      </c>
      <c r="BN1038" s="8">
        <f>IF(BN$1&lt;=cockpit!$C$15,1/(1+EXP(-(AR1038+V$14))),0)</f>
        <v>0.83501841164167301</v>
      </c>
      <c r="BO1038" s="8">
        <f>IF(BO$1&lt;=cockpit!$C$15,1/(1+EXP(-(AS1038+W$14))),0)</f>
        <v>0.87673796457200559</v>
      </c>
      <c r="BP1038" s="8">
        <f>IF(BP$1&lt;=cockpit!$C$15,1/(1+EXP(-(AT1038+X$14))),0)</f>
        <v>0.88089589473891083</v>
      </c>
      <c r="BQ1038" s="8">
        <f>IF(BQ$1&lt;=cockpit!$C$15,1/(1+EXP(-(AU1038+Y$14))),0)</f>
        <v>0.87879732017156786</v>
      </c>
      <c r="BR1038" s="8">
        <f>IF(BR$1&lt;=cockpit!$C$15,1/(1+EXP(-(AV1038+Z$14))),0)</f>
        <v>0.86552972614661483</v>
      </c>
      <c r="BS1038" s="8">
        <f>IF(BS$1&lt;=cockpit!$C$15,1/(1+EXP(-(AW1038+AA$14))),0)</f>
        <v>0.88923200491598653</v>
      </c>
      <c r="BT1038" s="8">
        <f>IF(BT$1&lt;=cockpit!$C$15,1/(1+EXP(-(AX1038+AB$14))),0)</f>
        <v>0.74692847146183139</v>
      </c>
      <c r="BU1038" s="8">
        <f>IF(BU$1&lt;=cockpit!$C$15,1/(1+EXP(-(AY1038+AC$14))),0)</f>
        <v>0.79030190921771315</v>
      </c>
      <c r="BV1038" s="8">
        <f>IF(BV$1&lt;=cockpit!$C$15,1/(1+EXP(-(AZ1038+AD$14))),0)</f>
        <v>0.82563094248944646</v>
      </c>
      <c r="BW1038" s="8">
        <f>IF(BW$1&lt;=cockpit!$C$15,1/(1+EXP(-(BA1038+AE$14))),0)</f>
        <v>0.89829324853632686</v>
      </c>
      <c r="BX1038" s="8">
        <f>IF(BX$1&lt;=cockpit!$C$15,1/(1+EXP(-(BB1038+AF$14))),0)</f>
        <v>0.8747478692595112</v>
      </c>
      <c r="BY1038" s="8">
        <f>IF(BY$1&lt;=cockpit!$C$15,1/(1+EXP(-(BC1038+AG$14))),0)</f>
        <v>0.76834388326228531</v>
      </c>
      <c r="BZ1038" s="8">
        <f>IF(BZ$1&lt;=cockpit!$C$15,1/(1+EXP(-(BD1038+AH$14))),0)</f>
        <v>0.82027609070948415</v>
      </c>
      <c r="CA1038" s="8">
        <f>IF(CA$1&lt;=cockpit!$C$15,1/(1+EXP(-(BE1038+AI$14))),0)</f>
        <v>0.93692032876579068</v>
      </c>
      <c r="CB1038" s="8">
        <f>IF(CB$1&lt;=cockpit!$C$15,1/(1+EXP(-(BF1038+AJ$14))),0)</f>
        <v>0.84654004018839202</v>
      </c>
      <c r="CC1038" s="8">
        <f>IF(CC$1&lt;=cockpit!$C$15,1/(1+EXP(-(BG1038+AK$14))),0)</f>
        <v>0.80990626780102781</v>
      </c>
      <c r="CD1038" s="8">
        <f>IF(CD$1&lt;=cockpit!$C$15,1/(1+EXP(-(BH1038+AL$14))),0)</f>
        <v>0.91373457226971144</v>
      </c>
      <c r="CE1038" s="8">
        <f>IF(CE$1&lt;=cockpit!$C$15,1/(1+EXP(-(BI1038+AM$14))),0)</f>
        <v>0.8613700023351043</v>
      </c>
      <c r="CH1038" s="6">
        <v>5.7141302311313504</v>
      </c>
      <c r="CK1038" s="9">
        <f t="shared" si="369"/>
        <v>5.7141302311313504</v>
      </c>
      <c r="CM1038" s="9">
        <f t="shared" si="370"/>
        <v>0.50998198701571595</v>
      </c>
      <c r="CP1038">
        <f t="shared" si="371"/>
        <v>0.71413023113135043</v>
      </c>
      <c r="CV1038">
        <v>-5.5999091766700711E-2</v>
      </c>
      <c r="CW1038">
        <v>0.29291096101080727</v>
      </c>
      <c r="CX1038">
        <v>1.2088040493615896E-2</v>
      </c>
      <c r="CY1038">
        <v>0.1912457111992647</v>
      </c>
      <c r="CZ1038">
        <v>0.22859342871192376</v>
      </c>
      <c r="DA1038">
        <v>0.53844988028891894</v>
      </c>
      <c r="DB1038">
        <v>9.4833876129274877E-3</v>
      </c>
      <c r="DC1038">
        <v>0.44896017421041573</v>
      </c>
      <c r="DD1038">
        <v>0.19442713484080773</v>
      </c>
      <c r="DE1038">
        <v>0.4220591213822994</v>
      </c>
      <c r="DF1038">
        <v>0.5201983181960691</v>
      </c>
      <c r="DG1038">
        <v>0.14212004843594628</v>
      </c>
      <c r="DH1038">
        <v>-7.3322221776435242E-2</v>
      </c>
      <c r="DI1038">
        <v>0.35519823341221729</v>
      </c>
      <c r="DJ1038">
        <v>9.8393178421222707E-2</v>
      </c>
      <c r="DK1038">
        <v>-0.12882375882192371</v>
      </c>
      <c r="DL1038">
        <v>0.47351829146905727</v>
      </c>
      <c r="DM1038">
        <v>0.42481467961250013</v>
      </c>
      <c r="DN1038">
        <v>0.28380388994955602</v>
      </c>
      <c r="DO1038">
        <v>-1.5124746172000695E-2</v>
      </c>
      <c r="DR1038">
        <f t="shared" si="372"/>
        <v>-2.3479510907378848E-2</v>
      </c>
      <c r="DS1038">
        <f t="shared" si="361"/>
        <v>8.5921437100757891E-2</v>
      </c>
      <c r="DT1038">
        <f t="shared" si="362"/>
        <v>3.6595847800377826E-3</v>
      </c>
      <c r="DU1038">
        <f t="shared" si="363"/>
        <v>4.4240973927097256E-2</v>
      </c>
      <c r="DV1038">
        <f t="shared" si="364"/>
        <v>5.1210053697831104E-2</v>
      </c>
      <c r="DW1038">
        <f t="shared" si="365"/>
        <v>0.12261325990337323</v>
      </c>
      <c r="DX1038">
        <f t="shared" si="366"/>
        <v>2.3789864299211096E-3</v>
      </c>
      <c r="DY1038">
        <f t="shared" si="367"/>
        <v>9.3952298002196052E-2</v>
      </c>
      <c r="DZ1038">
        <f t="shared" si="368"/>
        <v>8.5955819951240506E-2</v>
      </c>
      <c r="EA1038">
        <f t="shared" si="350"/>
        <v>0.15845065606538425</v>
      </c>
      <c r="EB1038">
        <f t="shared" si="351"/>
        <v>0.1655965756728244</v>
      </c>
      <c r="EC1038">
        <f t="shared" si="352"/>
        <v>2.7439009688282914E-2</v>
      </c>
      <c r="ED1038">
        <f t="shared" si="353"/>
        <v>-1.7217242943388805E-2</v>
      </c>
      <c r="EE1038">
        <f t="shared" si="354"/>
        <v>0.14550613121079742</v>
      </c>
      <c r="EF1038">
        <f t="shared" si="355"/>
        <v>3.2189046425066786E-2</v>
      </c>
      <c r="EG1038">
        <f t="shared" si="356"/>
        <v>-1.5739725183779838E-2</v>
      </c>
      <c r="EH1038">
        <f t="shared" si="357"/>
        <v>0.13418085948229685</v>
      </c>
      <c r="EI1038">
        <f t="shared" si="358"/>
        <v>0.14615827106523649</v>
      </c>
      <c r="EJ1038">
        <f t="shared" si="359"/>
        <v>4.6852937690806562E-2</v>
      </c>
      <c r="EK1038">
        <f t="shared" si="360"/>
        <v>-3.902815502829698E-3</v>
      </c>
    </row>
    <row r="1039" spans="1:141" x14ac:dyDescent="0.3">
      <c r="A1039" s="6">
        <f>('Base original'!A1039-MIN('Base original'!A:A))/(MAX('Base original'!A:A)-MIN('Base original'!A:A))</f>
        <v>0.33628318584070799</v>
      </c>
      <c r="B1039" s="6">
        <f>('Base original'!B1039-MIN('Base original'!B:B))/(MAX('Base original'!B:B)-MIN('Base original'!B:B))</f>
        <v>0.11643835616438356</v>
      </c>
      <c r="C1039" s="6">
        <f>('Base original'!C1039-MIN('Base original'!C:C))/(MAX('Base original'!C:C)-MIN('Base original'!C:C))</f>
        <v>0.4</v>
      </c>
      <c r="D1039" s="6">
        <f>('Base original'!D1039-MIN('Base original'!D:D))/(MAX('Base original'!D:D)-MIN('Base original'!D:D))</f>
        <v>5.4794520547945202E-2</v>
      </c>
      <c r="E1039" s="6">
        <f>('Base original'!E1039-MIN('Base original'!E:E))/(MAX('Base original'!E:E)-MIN('Base original'!E:E))</f>
        <v>9.1819699499165297E-2</v>
      </c>
      <c r="F1039" s="6">
        <f>('Base original'!F1039-MIN('Base original'!F:F))/(MAX('Base original'!F:F)-MIN('Base original'!F:F))</f>
        <v>0.1044776119402985</v>
      </c>
      <c r="G1039" s="6">
        <f>('Base original'!G1039-MIN('Base original'!G:G))/(MAX('Base original'!G:G)-MIN('Base original'!G:G))</f>
        <v>4.9469964664310952E-2</v>
      </c>
      <c r="H1039" s="6">
        <f>('Base original'!H1039-MIN('Base original'!H:H))/(MAX('Base original'!H:H)-MIN('Base original'!H:H))</f>
        <v>0.43759177679882383</v>
      </c>
      <c r="I1039" s="6">
        <f>('Base original'!I1039-MIN('Base original'!I:I))/(MAX('Base original'!I:I)-MIN('Base original'!I:I))</f>
        <v>0.51181102362204733</v>
      </c>
      <c r="J1039" s="6">
        <f>('Base original'!J1039-MIN('Base original'!J:J))/(MAX('Base original'!J:J)-MIN('Base original'!J:J))</f>
        <v>0.16167664670658682</v>
      </c>
      <c r="K1039" s="6">
        <f>('Base original'!K1039-MIN('Base original'!K:K))/(MAX('Base original'!K:K)-MIN('Base original'!K:K))</f>
        <v>0.32307692307692304</v>
      </c>
      <c r="L1039" s="6">
        <f>'Base original'!L1039</f>
        <v>5</v>
      </c>
      <c r="M1039">
        <v>1458</v>
      </c>
      <c r="O1039">
        <v>0.33260364702717016</v>
      </c>
      <c r="P1039" t="str">
        <f>IF(O1039&lt;=cockpit!C$11,"treino","teste")</f>
        <v>treino</v>
      </c>
      <c r="AP1039" s="6">
        <v>0.85905748402769866</v>
      </c>
      <c r="AQ1039" s="6">
        <v>1.2964963532759579</v>
      </c>
      <c r="AR1039" s="6">
        <v>1.1963299605140545</v>
      </c>
      <c r="AS1039" s="6">
        <v>1.5657768359139537</v>
      </c>
      <c r="AT1039" s="6">
        <v>1.5115395187201039</v>
      </c>
      <c r="AU1039" s="6">
        <v>1.3792288290386832</v>
      </c>
      <c r="AV1039" s="6">
        <v>1.3141216155509374</v>
      </c>
      <c r="AW1039" s="6">
        <v>1.6526289198638788</v>
      </c>
      <c r="AX1039" s="6">
        <v>0.86338700932481693</v>
      </c>
      <c r="AY1039" s="6">
        <v>0.82003219959481866</v>
      </c>
      <c r="AZ1039" s="6">
        <v>0.91444460717171028</v>
      </c>
      <c r="BA1039" s="6">
        <v>1.5061908823483199</v>
      </c>
      <c r="BB1039" s="6">
        <v>1.123674956713353</v>
      </c>
      <c r="BC1039" s="6">
        <v>1.0589206361112602</v>
      </c>
      <c r="BD1039" s="6">
        <v>1.1405262243628227</v>
      </c>
      <c r="BE1039" s="6">
        <v>1.6761014958595781</v>
      </c>
      <c r="BF1039" s="6">
        <v>1.048176827823601</v>
      </c>
      <c r="BG1039" s="6">
        <v>1.0851909182709842</v>
      </c>
      <c r="BH1039" s="6">
        <v>1.0986069971592831</v>
      </c>
      <c r="BI1039" s="6">
        <v>1.2179070229991407</v>
      </c>
      <c r="BL1039" s="8">
        <f>IF(BL$1&lt;=cockpit!$C$15,1/(1+EXP(-(AP1039+T$14))),0)</f>
        <v>0.73442605570727459</v>
      </c>
      <c r="BM1039" s="8">
        <f>IF(BM$1&lt;=cockpit!$C$15,1/(1+EXP(-(AQ1039+U$14))),0)</f>
        <v>0.80471830726430849</v>
      </c>
      <c r="BN1039" s="8">
        <f>IF(BN$1&lt;=cockpit!$C$15,1/(1+EXP(-(AR1039+V$14))),0)</f>
        <v>0.7938455539703716</v>
      </c>
      <c r="BO1039" s="8">
        <f>IF(BO$1&lt;=cockpit!$C$15,1/(1+EXP(-(AS1039+W$14))),0)</f>
        <v>0.8367222655863964</v>
      </c>
      <c r="BP1039" s="8">
        <f>IF(BP$1&lt;=cockpit!$C$15,1/(1+EXP(-(AT1039+X$14))),0)</f>
        <v>0.83466539058726719</v>
      </c>
      <c r="BQ1039" s="8">
        <f>IF(BQ$1&lt;=cockpit!$C$15,1/(1+EXP(-(AU1039+Y$14))),0)</f>
        <v>0.86141574623140227</v>
      </c>
      <c r="BR1039" s="8">
        <f>IF(BR$1&lt;=cockpit!$C$15,1/(1+EXP(-(AV1039+Z$14))),0)</f>
        <v>0.84691884513910209</v>
      </c>
      <c r="BS1039" s="8">
        <f>IF(BS$1&lt;=cockpit!$C$15,1/(1+EXP(-(AW1039+AA$14))),0)</f>
        <v>0.85338414795755757</v>
      </c>
      <c r="BT1039" s="8">
        <f>IF(BT$1&lt;=cockpit!$C$15,1/(1+EXP(-(AX1039+AB$14))),0)</f>
        <v>0.72258988952767789</v>
      </c>
      <c r="BU1039" s="8">
        <f>IF(BU$1&lt;=cockpit!$C$15,1/(1+EXP(-(AY1039+AC$14))),0)</f>
        <v>0.70278709032489228</v>
      </c>
      <c r="BV1039" s="8">
        <f>IF(BV$1&lt;=cockpit!$C$15,1/(1+EXP(-(AZ1039+AD$14))),0)</f>
        <v>0.7840732421965394</v>
      </c>
      <c r="BW1039" s="8">
        <f>IF(BW$1&lt;=cockpit!$C$15,1/(1+EXP(-(BA1039+AE$14))),0)</f>
        <v>0.8735212764687752</v>
      </c>
      <c r="BX1039" s="8">
        <f>IF(BX$1&lt;=cockpit!$C$15,1/(1+EXP(-(BB1039+AF$14))),0)</f>
        <v>0.86457617356991379</v>
      </c>
      <c r="BY1039" s="8">
        <f>IF(BY$1&lt;=cockpit!$C$15,1/(1+EXP(-(BC1039+AG$14))),0)</f>
        <v>0.73697871590374031</v>
      </c>
      <c r="BZ1039" s="8">
        <f>IF(BZ$1&lt;=cockpit!$C$15,1/(1+EXP(-(BD1039+AH$14))),0)</f>
        <v>0.80923555850853623</v>
      </c>
      <c r="CA1039" s="8">
        <f>IF(CA$1&lt;=cockpit!$C$15,1/(1+EXP(-(BE1039+AI$14))),0)</f>
        <v>0.93383535777574622</v>
      </c>
      <c r="CB1039" s="8">
        <f>IF(CB$1&lt;=cockpit!$C$15,1/(1+EXP(-(BF1039+AJ$14))),0)</f>
        <v>0.81171325373385539</v>
      </c>
      <c r="CC1039" s="8">
        <f>IF(CC$1&lt;=cockpit!$C$15,1/(1+EXP(-(BG1039+AK$14))),0)</f>
        <v>0.78119110436243799</v>
      </c>
      <c r="CD1039" s="8">
        <f>IF(CD$1&lt;=cockpit!$C$15,1/(1+EXP(-(BH1039+AL$14))),0)</f>
        <v>0.8838722918164269</v>
      </c>
      <c r="CE1039" s="8">
        <f>IF(CE$1&lt;=cockpit!$C$15,1/(1+EXP(-(BI1039+AM$14))),0)</f>
        <v>0.8531544576609813</v>
      </c>
      <c r="CH1039" s="6">
        <v>5.4785244896492822</v>
      </c>
      <c r="CK1039" s="9">
        <f t="shared" si="369"/>
        <v>5.4785244896492822</v>
      </c>
      <c r="CM1039" s="9">
        <f t="shared" si="370"/>
        <v>0.22898568719410597</v>
      </c>
      <c r="CP1039">
        <f t="shared" si="371"/>
        <v>0.47852448964928218</v>
      </c>
      <c r="CV1039">
        <v>-3.7523879595506161E-2</v>
      </c>
      <c r="CW1039">
        <v>0.19627381956414708</v>
      </c>
      <c r="CX1039">
        <v>8.0999559406741747E-3</v>
      </c>
      <c r="CY1039">
        <v>0.12814995411167462</v>
      </c>
      <c r="CZ1039">
        <v>0.1531759181210649</v>
      </c>
      <c r="DA1039">
        <v>0.36080457448044961</v>
      </c>
      <c r="DB1039">
        <v>6.3546297577027891E-3</v>
      </c>
      <c r="DC1039">
        <v>0.3008392991521131</v>
      </c>
      <c r="DD1039">
        <v>0.13028176293037666</v>
      </c>
      <c r="DE1039">
        <v>0.28281343774136009</v>
      </c>
      <c r="DF1039">
        <v>0.3485745650857392</v>
      </c>
      <c r="DG1039">
        <v>9.5231822827332058E-2</v>
      </c>
      <c r="DH1039">
        <v>-4.9131765084268891E-2</v>
      </c>
      <c r="DI1039">
        <v>0.23801128415840025</v>
      </c>
      <c r="DJ1039">
        <v>6.5931315377021557E-2</v>
      </c>
      <c r="DK1039">
        <v>-8.6322243139465682E-2</v>
      </c>
      <c r="DL1039">
        <v>0.3172952059540437</v>
      </c>
      <c r="DM1039">
        <v>0.28465988260298808</v>
      </c>
      <c r="DN1039">
        <v>0.19017135205639157</v>
      </c>
      <c r="DO1039">
        <v>-1.0134792125472081E-2</v>
      </c>
      <c r="DR1039">
        <f t="shared" si="372"/>
        <v>-1.7284188206511793E-2</v>
      </c>
      <c r="DS1039">
        <f t="shared" si="361"/>
        <v>6.9172477210382596E-2</v>
      </c>
      <c r="DT1039">
        <f t="shared" si="362"/>
        <v>2.9954385216302963E-3</v>
      </c>
      <c r="DU1039">
        <f t="shared" si="363"/>
        <v>3.8431639450634339E-2</v>
      </c>
      <c r="DV1039">
        <f t="shared" si="364"/>
        <v>4.6463415812691963E-2</v>
      </c>
      <c r="DW1039">
        <f t="shared" si="365"/>
        <v>9.3074198748068687E-2</v>
      </c>
      <c r="DX1039">
        <f t="shared" si="366"/>
        <v>1.7966347472119998E-3</v>
      </c>
      <c r="DY1039">
        <f t="shared" si="367"/>
        <v>8.1748716175830252E-2</v>
      </c>
      <c r="DZ1039">
        <f t="shared" si="368"/>
        <v>6.2256945020943658E-2</v>
      </c>
      <c r="EA1039">
        <f t="shared" ref="EA1039:EA1102" si="373">DE1039*(1-BU1039^2)</f>
        <v>0.14312913915486405</v>
      </c>
      <c r="EB1039">
        <f t="shared" ref="EB1039:EB1102" si="374">DF1039*(1-BV1039^2)</f>
        <v>0.13428108372334926</v>
      </c>
      <c r="EC1039">
        <f t="shared" ref="EC1039:EC1102" si="375">DG1039*(1-BW1039^2)</f>
        <v>2.2566187929373354E-2</v>
      </c>
      <c r="ED1039">
        <f t="shared" ref="ED1039:ED1102" si="376">DH1039*(1-BX1039^2)</f>
        <v>-1.2406165707846828E-2</v>
      </c>
      <c r="EE1039">
        <f t="shared" ref="EE1039:EE1102" si="377">DI1039*(1-BY1039^2)</f>
        <v>0.10873839991593623</v>
      </c>
      <c r="EF1039">
        <f t="shared" ref="EF1039:EF1102" si="378">DJ1039*(1-BZ1039^2)</f>
        <v>2.2755389855381392E-2</v>
      </c>
      <c r="EG1039">
        <f t="shared" ref="EG1039:EG1102" si="379">DK1039*(1-CA1039^2)</f>
        <v>-1.1045062613810754E-2</v>
      </c>
      <c r="EH1039">
        <f t="shared" ref="EH1039:EH1102" si="380">DL1039*(1-CB1039^2)</f>
        <v>0.10823624633247377</v>
      </c>
      <c r="EI1039">
        <f t="shared" ref="EI1039:EI1102" si="381">DM1039*(1-CC1039^2)</f>
        <v>0.11094347315228009</v>
      </c>
      <c r="EJ1039">
        <f t="shared" ref="EJ1039:EJ1102" si="382">DN1039*(1-CD1039^2)</f>
        <v>4.16037432845109E-2</v>
      </c>
      <c r="EK1039">
        <f t="shared" ref="EK1039:EK1102" si="383">DO1039*(1-CE1039^2)</f>
        <v>-2.7579553539977043E-3</v>
      </c>
    </row>
    <row r="1040" spans="1:141" x14ac:dyDescent="0.3">
      <c r="A1040" s="6">
        <f>('Base original'!A1040-MIN('Base original'!A:A))/(MAX('Base original'!A:A)-MIN('Base original'!A:A))</f>
        <v>0.29203539823008856</v>
      </c>
      <c r="B1040" s="6">
        <f>('Base original'!B1040-MIN('Base original'!B:B))/(MAX('Base original'!B:B)-MIN('Base original'!B:B))</f>
        <v>5.4794520547945216E-2</v>
      </c>
      <c r="C1040" s="6">
        <f>('Base original'!C1040-MIN('Base original'!C:C))/(MAX('Base original'!C:C)-MIN('Base original'!C:C))</f>
        <v>0.35</v>
      </c>
      <c r="D1040" s="6">
        <f>('Base original'!D1040-MIN('Base original'!D:D))/(MAX('Base original'!D:D)-MIN('Base original'!D:D))</f>
        <v>5.4794520547945202E-2</v>
      </c>
      <c r="E1040" s="6">
        <f>('Base original'!E1040-MIN('Base original'!E:E))/(MAX('Base original'!E:E)-MIN('Base original'!E:E))</f>
        <v>7.0116861435726208E-2</v>
      </c>
      <c r="F1040" s="6">
        <f>('Base original'!F1040-MIN('Base original'!F:F))/(MAX('Base original'!F:F)-MIN('Base original'!F:F))</f>
        <v>8.9552238805970144E-2</v>
      </c>
      <c r="G1040" s="6">
        <f>('Base original'!G1040-MIN('Base original'!G:G))/(MAX('Base original'!G:G)-MIN('Base original'!G:G))</f>
        <v>3.1802120141342753E-2</v>
      </c>
      <c r="H1040" s="6">
        <f>('Base original'!H1040-MIN('Base original'!H:H))/(MAX('Base original'!H:H)-MIN('Base original'!H:H))</f>
        <v>0.33113069016145569</v>
      </c>
      <c r="I1040" s="6">
        <f>('Base original'!I1040-MIN('Base original'!I:I))/(MAX('Base original'!I:I)-MIN('Base original'!I:I))</f>
        <v>0.45669291338582663</v>
      </c>
      <c r="J1040" s="6">
        <f>('Base original'!J1040-MIN('Base original'!J:J))/(MAX('Base original'!J:J)-MIN('Base original'!J:J))</f>
        <v>0.28143712574850305</v>
      </c>
      <c r="K1040" s="6">
        <f>('Base original'!K1040-MIN('Base original'!K:K))/(MAX('Base original'!K:K)-MIN('Base original'!K:K))</f>
        <v>0.53846153846153844</v>
      </c>
      <c r="L1040" s="6">
        <f>'Base original'!L1040</f>
        <v>7</v>
      </c>
      <c r="M1040">
        <v>1459</v>
      </c>
      <c r="O1040">
        <v>4.0021680579518493E-2</v>
      </c>
      <c r="P1040" t="str">
        <f>IF(O1040&lt;=cockpit!C$11,"treino","teste")</f>
        <v>treino</v>
      </c>
      <c r="AP1040" s="6">
        <v>0.85847976855385144</v>
      </c>
      <c r="AQ1040" s="6">
        <v>1.2322538612564828</v>
      </c>
      <c r="AR1040" s="6">
        <v>1.2613475286334916</v>
      </c>
      <c r="AS1040" s="6">
        <v>1.3984582680016906</v>
      </c>
      <c r="AT1040" s="6">
        <v>1.3814274672559905</v>
      </c>
      <c r="AU1040" s="6">
        <v>1.3476511648339777</v>
      </c>
      <c r="AV1040" s="6">
        <v>1.3450683141209903</v>
      </c>
      <c r="AW1040" s="6">
        <v>1.4969839333722186</v>
      </c>
      <c r="AX1040" s="6">
        <v>0.8275551993652519</v>
      </c>
      <c r="AY1040" s="6">
        <v>0.69970526566625546</v>
      </c>
      <c r="AZ1040" s="6">
        <v>0.79903103945374543</v>
      </c>
      <c r="BA1040" s="6">
        <v>1.4120043016312767</v>
      </c>
      <c r="BB1040" s="6">
        <v>1.0687813325511086</v>
      </c>
      <c r="BC1040" s="6">
        <v>1.1001326238447515</v>
      </c>
      <c r="BD1040" s="6">
        <v>1.0683174935529249</v>
      </c>
      <c r="BE1040" s="6">
        <v>1.6614545150414211</v>
      </c>
      <c r="BF1040" s="6">
        <v>0.9581685396116193</v>
      </c>
      <c r="BG1040" s="6">
        <v>1.0718479354921913</v>
      </c>
      <c r="BH1040" s="6">
        <v>1.0622529274653612</v>
      </c>
      <c r="BI1040" s="6">
        <v>1.1388755289997619</v>
      </c>
      <c r="BL1040" s="8">
        <f>IF(BL$1&lt;=cockpit!$C$15,1/(1+EXP(-(AP1040+T$14))),0)</f>
        <v>0.73431336026582283</v>
      </c>
      <c r="BM1040" s="8">
        <f>IF(BM$1&lt;=cockpit!$C$15,1/(1+EXP(-(AQ1040+U$14))),0)</f>
        <v>0.794424844742042</v>
      </c>
      <c r="BN1040" s="8">
        <f>IF(BN$1&lt;=cockpit!$C$15,1/(1+EXP(-(AR1040+V$14))),0)</f>
        <v>0.80428290699168026</v>
      </c>
      <c r="BO1040" s="8">
        <f>IF(BO$1&lt;=cockpit!$C$15,1/(1+EXP(-(AS1040+W$14))),0)</f>
        <v>0.81255847995767627</v>
      </c>
      <c r="BP1040" s="8">
        <f>IF(BP$1&lt;=cockpit!$C$15,1/(1+EXP(-(AT1040+X$14))),0)</f>
        <v>0.81592024658525264</v>
      </c>
      <c r="BQ1040" s="8">
        <f>IF(BQ$1&lt;=cockpit!$C$15,1/(1+EXP(-(AU1040+Y$14))),0)</f>
        <v>0.85760284855009106</v>
      </c>
      <c r="BR1040" s="8">
        <f>IF(BR$1&lt;=cockpit!$C$15,1/(1+EXP(-(AV1040+Z$14))),0)</f>
        <v>0.85088807115920706</v>
      </c>
      <c r="BS1040" s="8">
        <f>IF(BS$1&lt;=cockpit!$C$15,1/(1+EXP(-(AW1040+AA$14))),0)</f>
        <v>0.83282033943792066</v>
      </c>
      <c r="BT1040" s="8">
        <f>IF(BT$1&lt;=cockpit!$C$15,1/(1+EXP(-(AX1040+AB$14))),0)</f>
        <v>0.71535030225156215</v>
      </c>
      <c r="BU1040" s="8">
        <f>IF(BU$1&lt;=cockpit!$C$15,1/(1+EXP(-(AY1040+AC$14))),0)</f>
        <v>0.67705671060360151</v>
      </c>
      <c r="BV1040" s="8">
        <f>IF(BV$1&lt;=cockpit!$C$15,1/(1+EXP(-(AZ1040+AD$14))),0)</f>
        <v>0.76389425685828416</v>
      </c>
      <c r="BW1040" s="8">
        <f>IF(BW$1&lt;=cockpit!$C$15,1/(1+EXP(-(BA1040+AE$14))),0)</f>
        <v>0.86274418869959757</v>
      </c>
      <c r="BX1040" s="8">
        <f>IF(BX$1&lt;=cockpit!$C$15,1/(1+EXP(-(BB1040+AF$14))),0)</f>
        <v>0.85801942349456561</v>
      </c>
      <c r="BY1040" s="8">
        <f>IF(BY$1&lt;=cockpit!$C$15,1/(1+EXP(-(BC1040+AG$14))),0)</f>
        <v>0.74488891898701381</v>
      </c>
      <c r="BZ1040" s="8">
        <f>IF(BZ$1&lt;=cockpit!$C$15,1/(1+EXP(-(BD1040+AH$14))),0)</f>
        <v>0.79783892370091913</v>
      </c>
      <c r="CA1040" s="8">
        <f>IF(CA$1&lt;=cockpit!$C$15,1/(1+EXP(-(BE1040+AI$14))),0)</f>
        <v>0.93292459544940975</v>
      </c>
      <c r="CB1040" s="8">
        <f>IF(CB$1&lt;=cockpit!$C$15,1/(1+EXP(-(BF1040+AJ$14))),0)</f>
        <v>0.79756957207710488</v>
      </c>
      <c r="CC1040" s="8">
        <f>IF(CC$1&lt;=cockpit!$C$15,1/(1+EXP(-(BG1040+AK$14))),0)</f>
        <v>0.77890181216809762</v>
      </c>
      <c r="CD1040" s="8">
        <f>IF(CD$1&lt;=cockpit!$C$15,1/(1+EXP(-(BH1040+AL$14))),0)</f>
        <v>0.88008844704289146</v>
      </c>
      <c r="CE1040" s="8">
        <f>IF(CE$1&lt;=cockpit!$C$15,1/(1+EXP(-(BI1040+AM$14))),0)</f>
        <v>0.84297440933114853</v>
      </c>
      <c r="CH1040" s="6">
        <v>5.4034178909630164</v>
      </c>
      <c r="CK1040" s="9">
        <f t="shared" si="369"/>
        <v>5.4034178909630164</v>
      </c>
      <c r="CM1040" s="9">
        <f t="shared" si="370"/>
        <v>2.5490744308969826</v>
      </c>
      <c r="CP1040">
        <f t="shared" si="371"/>
        <v>-1.5965821090369836</v>
      </c>
      <c r="CV1040">
        <v>0.12519725974265594</v>
      </c>
      <c r="CW1040">
        <v>-0.65486150775301366</v>
      </c>
      <c r="CX1040">
        <v>-2.7025251619507407E-2</v>
      </c>
      <c r="CY1040">
        <v>-0.42756834484806822</v>
      </c>
      <c r="CZ1040">
        <v>-0.51106669710184804</v>
      </c>
      <c r="DA1040">
        <v>-1.2038132654326354</v>
      </c>
      <c r="DB1040">
        <v>-2.1202024975018989E-2</v>
      </c>
      <c r="DC1040">
        <v>-1.003740985280646</v>
      </c>
      <c r="DD1040">
        <v>-0.43468105881244962</v>
      </c>
      <c r="DE1040">
        <v>-0.94359825810385811</v>
      </c>
      <c r="DF1040">
        <v>-1.1630082186370994</v>
      </c>
      <c r="DG1040">
        <v>-0.31773802140938401</v>
      </c>
      <c r="DH1040">
        <v>0.16392660943318416</v>
      </c>
      <c r="DI1040">
        <v>-0.79411726307828168</v>
      </c>
      <c r="DJ1040">
        <v>-0.21997778762248449</v>
      </c>
      <c r="DK1040">
        <v>0.28801148528348502</v>
      </c>
      <c r="DL1040">
        <v>-1.0586456076275574</v>
      </c>
      <c r="DM1040">
        <v>-0.94975886408153576</v>
      </c>
      <c r="DN1040">
        <v>-0.63450081429926208</v>
      </c>
      <c r="DO1040">
        <v>3.3814419400346567E-2</v>
      </c>
      <c r="DR1040">
        <f t="shared" si="372"/>
        <v>5.7688880228240834E-2</v>
      </c>
      <c r="DS1040">
        <f t="shared" ref="DS1040:DS1103" si="384">CW1040*(1-BM1040^2)</f>
        <v>-0.24157131547756544</v>
      </c>
      <c r="DT1040">
        <f t="shared" ref="DT1040:DT1103" si="385">CX1040*(1-BN1040^2)</f>
        <v>-9.5434002283517755E-3</v>
      </c>
      <c r="DU1040">
        <f t="shared" ref="DU1040:DU1103" si="386">CY1040*(1-BO1040^2)</f>
        <v>-0.14526579644181292</v>
      </c>
      <c r="DV1040">
        <f t="shared" ref="DV1040:DV1103" si="387">CZ1040*(1-BP1040^2)</f>
        <v>-0.17083638638657372</v>
      </c>
      <c r="DW1040">
        <f t="shared" ref="DW1040:DW1103" si="388">DA1040*(1-BQ1040^2)</f>
        <v>-0.31842949987346925</v>
      </c>
      <c r="DX1040">
        <f t="shared" ref="DX1040:DX1103" si="389">DB1040*(1-BR1040^2)</f>
        <v>-5.8515360674335198E-3</v>
      </c>
      <c r="DY1040">
        <f t="shared" ref="DY1040:DY1103" si="390">DC1040*(1-BS1040^2)</f>
        <v>-0.30755655857412467</v>
      </c>
      <c r="DZ1040">
        <f t="shared" ref="DZ1040:DZ1103" si="391">DD1040*(1-BT1040^2)</f>
        <v>-0.21224343543295032</v>
      </c>
      <c r="EA1040">
        <f t="shared" si="373"/>
        <v>-0.51104735374642296</v>
      </c>
      <c r="EB1040">
        <f t="shared" si="374"/>
        <v>-0.48435287410551303</v>
      </c>
      <c r="EC1040">
        <f t="shared" si="375"/>
        <v>-8.1236863115088612E-2</v>
      </c>
      <c r="ED1040">
        <f t="shared" si="376"/>
        <v>4.3244277073194191E-2</v>
      </c>
      <c r="EE1040">
        <f t="shared" si="377"/>
        <v>-0.35349375425117097</v>
      </c>
      <c r="EF1040">
        <f t="shared" si="378"/>
        <v>-7.9951598245710589E-2</v>
      </c>
      <c r="EG1040">
        <f t="shared" si="379"/>
        <v>3.7341178457719587E-2</v>
      </c>
      <c r="EH1040">
        <f t="shared" si="380"/>
        <v>-0.38522290429997275</v>
      </c>
      <c r="EI1040">
        <f t="shared" si="381"/>
        <v>-0.37355152700878508</v>
      </c>
      <c r="EJ1040">
        <f t="shared" si="382"/>
        <v>-0.14304460803379307</v>
      </c>
      <c r="EK1040">
        <f t="shared" si="383"/>
        <v>9.7856949982304594E-3</v>
      </c>
    </row>
    <row r="1041" spans="1:141" x14ac:dyDescent="0.3">
      <c r="A1041" s="6">
        <f>('Base original'!A1041-MIN('Base original'!A:A))/(MAX('Base original'!A:A)-MIN('Base original'!A:A))</f>
        <v>0.15929203539823014</v>
      </c>
      <c r="B1041" s="6">
        <f>('Base original'!B1041-MIN('Base original'!B:B))/(MAX('Base original'!B:B)-MIN('Base original'!B:B))</f>
        <v>0.20547945205479451</v>
      </c>
      <c r="C1041" s="6">
        <f>('Base original'!C1041-MIN('Base original'!C:C))/(MAX('Base original'!C:C)-MIN('Base original'!C:C))</f>
        <v>0.09</v>
      </c>
      <c r="D1041" s="6">
        <f>('Base original'!D1041-MIN('Base original'!D:D))/(MAX('Base original'!D:D)-MIN('Base original'!D:D))</f>
        <v>9.5890410958904104E-2</v>
      </c>
      <c r="E1041" s="6">
        <f>('Base original'!E1041-MIN('Base original'!E:E))/(MAX('Base original'!E:E)-MIN('Base original'!E:E))</f>
        <v>7.0116861435726208E-2</v>
      </c>
      <c r="F1041" s="6">
        <f>('Base original'!F1041-MIN('Base original'!F:F))/(MAX('Base original'!F:F)-MIN('Base original'!F:F))</f>
        <v>0.4925373134328358</v>
      </c>
      <c r="G1041" s="6">
        <f>('Base original'!G1041-MIN('Base original'!G:G))/(MAX('Base original'!G:G)-MIN('Base original'!G:G))</f>
        <v>0.20494699646643111</v>
      </c>
      <c r="H1041" s="6">
        <f>('Base original'!H1041-MIN('Base original'!H:H))/(MAX('Base original'!H:H)-MIN('Base original'!H:H))</f>
        <v>0.5264317180616761</v>
      </c>
      <c r="I1041" s="6">
        <f>('Base original'!I1041-MIN('Base original'!I:I))/(MAX('Base original'!I:I)-MIN('Base original'!I:I))</f>
        <v>0.52755905511811041</v>
      </c>
      <c r="J1041" s="6">
        <f>('Base original'!J1041-MIN('Base original'!J:J))/(MAX('Base original'!J:J)-MIN('Base original'!J:J))</f>
        <v>0.20958083832335334</v>
      </c>
      <c r="K1041" s="6">
        <f>('Base original'!K1041-MIN('Base original'!K:K))/(MAX('Base original'!K:K)-MIN('Base original'!K:K))</f>
        <v>0.30769230769230771</v>
      </c>
      <c r="L1041" s="6">
        <f>'Base original'!L1041</f>
        <v>6</v>
      </c>
      <c r="M1041">
        <v>1460</v>
      </c>
      <c r="O1041">
        <v>0.97720355424335992</v>
      </c>
      <c r="P1041" t="str">
        <f>IF(O1041&lt;=cockpit!C$11,"treino","teste")</f>
        <v>teste</v>
      </c>
      <c r="AP1041" s="6">
        <v>0.77775348248182519</v>
      </c>
      <c r="AQ1041" s="6">
        <v>1.331349529380544</v>
      </c>
      <c r="AR1041" s="6">
        <v>1.5974295646647538</v>
      </c>
      <c r="AS1041" s="6">
        <v>1.6931510721144418</v>
      </c>
      <c r="AT1041" s="6">
        <v>1.6853749724261968</v>
      </c>
      <c r="AU1041" s="6">
        <v>1.5092212403534897</v>
      </c>
      <c r="AV1041" s="6">
        <v>1.5626209907342694</v>
      </c>
      <c r="AW1041" s="6">
        <v>1.8183053373577951</v>
      </c>
      <c r="AX1041" s="6">
        <v>0.8776695052140181</v>
      </c>
      <c r="AY1041" s="6">
        <v>1.2386183008760281</v>
      </c>
      <c r="AZ1041" s="6">
        <v>1.0015353591282361</v>
      </c>
      <c r="BA1041" s="6">
        <v>1.6729717573702099</v>
      </c>
      <c r="BB1041" s="6">
        <v>1.1412976811265851</v>
      </c>
      <c r="BC1041" s="6">
        <v>1.2242573504771188</v>
      </c>
      <c r="BD1041" s="6">
        <v>1.0283574488844796</v>
      </c>
      <c r="BE1041" s="6">
        <v>1.7374647276599713</v>
      </c>
      <c r="BF1041" s="6">
        <v>1.2765577429266155</v>
      </c>
      <c r="BG1041" s="6">
        <v>1.2321728154216622</v>
      </c>
      <c r="BH1041" s="6">
        <v>1.3489327724240281</v>
      </c>
      <c r="BI1041" s="6">
        <v>1.1576183394621755</v>
      </c>
      <c r="BL1041" s="8">
        <f>IF(BL$1&lt;=cockpit!$C$15,1/(1+EXP(-(AP1041+T$14))),0)</f>
        <v>0.71826911510856373</v>
      </c>
      <c r="BM1041" s="8">
        <f>IF(BM$1&lt;=cockpit!$C$15,1/(1+EXP(-(AQ1041+U$14))),0)</f>
        <v>0.81013727062228102</v>
      </c>
      <c r="BN1041" s="8">
        <f>IF(BN$1&lt;=cockpit!$C$15,1/(1+EXP(-(AR1041+V$14))),0)</f>
        <v>0.85187242754704351</v>
      </c>
      <c r="BO1041" s="8">
        <f>IF(BO$1&lt;=cockpit!$C$15,1/(1+EXP(-(AS1041+W$14))),0)</f>
        <v>0.85338663867796749</v>
      </c>
      <c r="BP1041" s="8">
        <f>IF(BP$1&lt;=cockpit!$C$15,1/(1+EXP(-(AT1041+X$14))),0)</f>
        <v>0.8572818468336203</v>
      </c>
      <c r="BQ1041" s="8">
        <f>IF(BQ$1&lt;=cockpit!$C$15,1/(1+EXP(-(AU1041+Y$14))),0)</f>
        <v>0.87621780779882696</v>
      </c>
      <c r="BR1041" s="8">
        <f>IF(BR$1&lt;=cockpit!$C$15,1/(1+EXP(-(AV1041+Z$14))),0)</f>
        <v>0.87643942238443573</v>
      </c>
      <c r="BS1041" s="8">
        <f>IF(BS$1&lt;=cockpit!$C$15,1/(1+EXP(-(AW1041+AA$14))),0)</f>
        <v>0.87292479144456792</v>
      </c>
      <c r="BT1041" s="8">
        <f>IF(BT$1&lt;=cockpit!$C$15,1/(1+EXP(-(AX1041+AB$14))),0)</f>
        <v>0.72544374793457134</v>
      </c>
      <c r="BU1041" s="8">
        <f>IF(BU$1&lt;=cockpit!$C$15,1/(1+EXP(-(AY1041+AC$14))),0)</f>
        <v>0.78231209297968385</v>
      </c>
      <c r="BV1041" s="8">
        <f>IF(BV$1&lt;=cockpit!$C$15,1/(1+EXP(-(AZ1041+AD$14))),0)</f>
        <v>0.79845306797866955</v>
      </c>
      <c r="BW1041" s="8">
        <f>IF(BW$1&lt;=cockpit!$C$15,1/(1+EXP(-(BA1041+AE$14))),0)</f>
        <v>0.89082921705256879</v>
      </c>
      <c r="BX1041" s="8">
        <f>IF(BX$1&lt;=cockpit!$C$15,1/(1+EXP(-(BB1041+AF$14))),0)</f>
        <v>0.86662629169256267</v>
      </c>
      <c r="BY1041" s="8">
        <f>IF(BY$1&lt;=cockpit!$C$15,1/(1+EXP(-(BC1041+AG$14))),0)</f>
        <v>0.76775195928424533</v>
      </c>
      <c r="BZ1041" s="8">
        <f>IF(BZ$1&lt;=cockpit!$C$15,1/(1+EXP(-(BD1041+AH$14))),0)</f>
        <v>0.79131693451696949</v>
      </c>
      <c r="CA1041" s="8">
        <f>IF(CA$1&lt;=cockpit!$C$15,1/(1+EXP(-(BE1041+AI$14))),0)</f>
        <v>0.93752735546751864</v>
      </c>
      <c r="CB1041" s="8">
        <f>IF(CB$1&lt;=cockpit!$C$15,1/(1+EXP(-(BF1041+AJ$14))),0)</f>
        <v>0.84416655126995954</v>
      </c>
      <c r="CC1041" s="8">
        <f>IF(CC$1&lt;=cockpit!$C$15,1/(1+EXP(-(BG1041+AK$14))),0)</f>
        <v>0.80527616908279898</v>
      </c>
      <c r="CD1041" s="8">
        <f>IF(CD$1&lt;=cockpit!$C$15,1/(1+EXP(-(BH1041+AL$14))),0)</f>
        <v>0.9072026560915738</v>
      </c>
      <c r="CE1041" s="8">
        <f>IF(CE$1&lt;=cockpit!$C$15,1/(1+EXP(-(BI1041+AM$14))),0)</f>
        <v>0.84543944986716524</v>
      </c>
      <c r="CH1041" s="6">
        <v>5.6374748713092684</v>
      </c>
      <c r="CK1041" s="9">
        <f t="shared" si="369"/>
        <v>5.6374748713092684</v>
      </c>
      <c r="CM1041" s="9">
        <f t="shared" si="370"/>
        <v>0.13142446893223153</v>
      </c>
      <c r="CP1041">
        <f t="shared" si="371"/>
        <v>0</v>
      </c>
      <c r="CV1041">
        <v>0</v>
      </c>
      <c r="CW1041">
        <v>0</v>
      </c>
      <c r="CX1041">
        <v>0</v>
      </c>
      <c r="CY1041">
        <v>0</v>
      </c>
      <c r="CZ1041">
        <v>0</v>
      </c>
      <c r="DA1041">
        <v>0</v>
      </c>
      <c r="DB1041">
        <v>0</v>
      </c>
      <c r="DC1041">
        <v>0</v>
      </c>
      <c r="DD1041">
        <v>0</v>
      </c>
      <c r="DE1041">
        <v>0</v>
      </c>
      <c r="DF1041">
        <v>0</v>
      </c>
      <c r="DG1041">
        <v>0</v>
      </c>
      <c r="DH1041">
        <v>0</v>
      </c>
      <c r="DI1041">
        <v>0</v>
      </c>
      <c r="DJ1041">
        <v>0</v>
      </c>
      <c r="DK1041">
        <v>0</v>
      </c>
      <c r="DL1041">
        <v>0</v>
      </c>
      <c r="DM1041">
        <v>0</v>
      </c>
      <c r="DN1041">
        <v>0</v>
      </c>
      <c r="DO1041">
        <v>0</v>
      </c>
      <c r="DR1041">
        <f t="shared" si="372"/>
        <v>0</v>
      </c>
      <c r="DS1041">
        <f t="shared" si="384"/>
        <v>0</v>
      </c>
      <c r="DT1041">
        <f t="shared" si="385"/>
        <v>0</v>
      </c>
      <c r="DU1041">
        <f t="shared" si="386"/>
        <v>0</v>
      </c>
      <c r="DV1041">
        <f t="shared" si="387"/>
        <v>0</v>
      </c>
      <c r="DW1041">
        <f t="shared" si="388"/>
        <v>0</v>
      </c>
      <c r="DX1041">
        <f t="shared" si="389"/>
        <v>0</v>
      </c>
      <c r="DY1041">
        <f t="shared" si="390"/>
        <v>0</v>
      </c>
      <c r="DZ1041">
        <f t="shared" si="391"/>
        <v>0</v>
      </c>
      <c r="EA1041">
        <f t="shared" si="373"/>
        <v>0</v>
      </c>
      <c r="EB1041">
        <f t="shared" si="374"/>
        <v>0</v>
      </c>
      <c r="EC1041">
        <f t="shared" si="375"/>
        <v>0</v>
      </c>
      <c r="ED1041">
        <f t="shared" si="376"/>
        <v>0</v>
      </c>
      <c r="EE1041">
        <f t="shared" si="377"/>
        <v>0</v>
      </c>
      <c r="EF1041">
        <f t="shared" si="378"/>
        <v>0</v>
      </c>
      <c r="EG1041">
        <f t="shared" si="379"/>
        <v>0</v>
      </c>
      <c r="EH1041">
        <f t="shared" si="380"/>
        <v>0</v>
      </c>
      <c r="EI1041">
        <f t="shared" si="381"/>
        <v>0</v>
      </c>
      <c r="EJ1041">
        <f t="shared" si="382"/>
        <v>0</v>
      </c>
      <c r="EK1041">
        <f t="shared" si="383"/>
        <v>0</v>
      </c>
    </row>
    <row r="1042" spans="1:141" x14ac:dyDescent="0.3">
      <c r="A1042" s="6">
        <f>('Base original'!A1042-MIN('Base original'!A:A))/(MAX('Base original'!A:A)-MIN('Base original'!A:A))</f>
        <v>0.14159292035398233</v>
      </c>
      <c r="B1042" s="6">
        <f>('Base original'!B1042-MIN('Base original'!B:B))/(MAX('Base original'!B:B)-MIN('Base original'!B:B))</f>
        <v>0.45547945205479456</v>
      </c>
      <c r="C1042" s="6">
        <f>('Base original'!C1042-MIN('Base original'!C:C))/(MAX('Base original'!C:C)-MIN('Base original'!C:C))</f>
        <v>0</v>
      </c>
      <c r="D1042" s="6">
        <f>('Base original'!D1042-MIN('Base original'!D:D))/(MAX('Base original'!D:D)-MIN('Base original'!D:D))</f>
        <v>8.2191780821917818E-2</v>
      </c>
      <c r="E1042" s="6">
        <f>('Base original'!E1042-MIN('Base original'!E:E))/(MAX('Base original'!E:E)-MIN('Base original'!E:E))</f>
        <v>8.0133555926544239E-2</v>
      </c>
      <c r="F1042" s="6">
        <f>('Base original'!F1042-MIN('Base original'!F:F))/(MAX('Base original'!F:F)-MIN('Base original'!F:F))</f>
        <v>7.4626865671641784E-2</v>
      </c>
      <c r="G1042" s="6">
        <f>('Base original'!G1042-MIN('Base original'!G:G))/(MAX('Base original'!G:G)-MIN('Base original'!G:G))</f>
        <v>2.4734982332155476E-2</v>
      </c>
      <c r="H1042" s="6">
        <f>('Base original'!H1042-MIN('Base original'!H:H))/(MAX('Base original'!H:H)-MIN('Base original'!H:H))</f>
        <v>0.4823788546255493</v>
      </c>
      <c r="I1042" s="6">
        <f>('Base original'!I1042-MIN('Base original'!I:I))/(MAX('Base original'!I:I)-MIN('Base original'!I:I))</f>
        <v>0.66929133858267709</v>
      </c>
      <c r="J1042" s="6">
        <f>('Base original'!J1042-MIN('Base original'!J:J))/(MAX('Base original'!J:J)-MIN('Base original'!J:J))</f>
        <v>0.16766467065868262</v>
      </c>
      <c r="K1042" s="6">
        <f>('Base original'!K1042-MIN('Base original'!K:K))/(MAX('Base original'!K:K)-MIN('Base original'!K:K))</f>
        <v>0.24615384615384611</v>
      </c>
      <c r="L1042" s="6">
        <f>'Base original'!L1042</f>
        <v>4</v>
      </c>
      <c r="M1042">
        <v>1461</v>
      </c>
      <c r="O1042">
        <v>0.97008380434656483</v>
      </c>
      <c r="P1042" t="str">
        <f>IF(O1042&lt;=cockpit!C$11,"treino","teste")</f>
        <v>teste</v>
      </c>
      <c r="AP1042" s="6">
        <v>0.47709695131188318</v>
      </c>
      <c r="AQ1042" s="6">
        <v>1.126764577549259</v>
      </c>
      <c r="AR1042" s="6">
        <v>1.1306229615988304</v>
      </c>
      <c r="AS1042" s="6">
        <v>1.5029387535612717</v>
      </c>
      <c r="AT1042" s="6">
        <v>1.5653840464271873</v>
      </c>
      <c r="AU1042" s="6">
        <v>1.3742193603774446</v>
      </c>
      <c r="AV1042" s="6">
        <v>1.2572018223895385</v>
      </c>
      <c r="AW1042" s="6">
        <v>1.544867404384396</v>
      </c>
      <c r="AX1042" s="6">
        <v>0.71281679098215778</v>
      </c>
      <c r="AY1042" s="6">
        <v>0.85254900785247267</v>
      </c>
      <c r="AZ1042" s="6">
        <v>0.94382043612966726</v>
      </c>
      <c r="BA1042" s="6">
        <v>1.3670617376856657</v>
      </c>
      <c r="BB1042" s="6">
        <v>1.1350950680689196</v>
      </c>
      <c r="BC1042" s="6">
        <v>1.1241105106481393</v>
      </c>
      <c r="BD1042" s="6">
        <v>0.94093290467620194</v>
      </c>
      <c r="BE1042" s="6">
        <v>1.8888810860582941</v>
      </c>
      <c r="BF1042" s="6">
        <v>1.041509476187259</v>
      </c>
      <c r="BG1042" s="6">
        <v>0.85105102784809517</v>
      </c>
      <c r="BH1042" s="6">
        <v>1.0064739901865047</v>
      </c>
      <c r="BI1042" s="6">
        <v>1.0338150163484228</v>
      </c>
      <c r="BL1042" s="8">
        <f>IF(BL$1&lt;=cockpit!$C$15,1/(1+EXP(-(AP1042+T$14))),0)</f>
        <v>0.65367564018697577</v>
      </c>
      <c r="BM1042" s="8">
        <f>IF(BM$1&lt;=cockpit!$C$15,1/(1+EXP(-(AQ1042+U$14))),0)</f>
        <v>0.77666173756173018</v>
      </c>
      <c r="BN1042" s="8">
        <f>IF(BN$1&lt;=cockpit!$C$15,1/(1+EXP(-(AR1042+V$14))),0)</f>
        <v>0.78288460123636083</v>
      </c>
      <c r="BO1042" s="8">
        <f>IF(BO$1&lt;=cockpit!$C$15,1/(1+EXP(-(AS1042+W$14))),0)</f>
        <v>0.82795481970255225</v>
      </c>
      <c r="BP1042" s="8">
        <f>IF(BP$1&lt;=cockpit!$C$15,1/(1+EXP(-(AT1042+X$14))),0)</f>
        <v>0.84196262725533566</v>
      </c>
      <c r="BQ1042" s="8">
        <f>IF(BQ$1&lt;=cockpit!$C$15,1/(1+EXP(-(AU1042+Y$14))),0)</f>
        <v>0.86081663915243967</v>
      </c>
      <c r="BR1042" s="8">
        <f>IF(BR$1&lt;=cockpit!$C$15,1/(1+EXP(-(AV1042+Z$14))),0)</f>
        <v>0.8393927645187601</v>
      </c>
      <c r="BS1042" s="8">
        <f>IF(BS$1&lt;=cockpit!$C$15,1/(1+EXP(-(AW1042+AA$14))),0)</f>
        <v>0.83938137082548747</v>
      </c>
      <c r="BT1042" s="8">
        <f>IF(BT$1&lt;=cockpit!$C$15,1/(1+EXP(-(AX1042+AB$14))),0)</f>
        <v>0.69142177708509589</v>
      </c>
      <c r="BU1042" s="8">
        <f>IF(BU$1&lt;=cockpit!$C$15,1/(1+EXP(-(AY1042+AC$14))),0)</f>
        <v>0.70953403282029792</v>
      </c>
      <c r="BV1042" s="8">
        <f>IF(BV$1&lt;=cockpit!$C$15,1/(1+EXP(-(AZ1042+AD$14))),0)</f>
        <v>0.78900512963932756</v>
      </c>
      <c r="BW1042" s="8">
        <f>IF(BW$1&lt;=cockpit!$C$15,1/(1+EXP(-(BA1042+AE$14))),0)</f>
        <v>0.85733496644320817</v>
      </c>
      <c r="BX1042" s="8">
        <f>IF(BX$1&lt;=cockpit!$C$15,1/(1+EXP(-(BB1042+AF$14))),0)</f>
        <v>0.86590772992076648</v>
      </c>
      <c r="BY1042" s="8">
        <f>IF(BY$1&lt;=cockpit!$C$15,1/(1+EXP(-(BC1042+AG$14))),0)</f>
        <v>0.74941860785807091</v>
      </c>
      <c r="BZ1042" s="8">
        <f>IF(BZ$1&lt;=cockpit!$C$15,1/(1+EXP(-(BD1042+AH$14))),0)</f>
        <v>0.77651251646580743</v>
      </c>
      <c r="CA1042" s="8">
        <f>IF(CA$1&lt;=cockpit!$C$15,1/(1+EXP(-(BE1042+AI$14))),0)</f>
        <v>0.94582989354855074</v>
      </c>
      <c r="CB1042" s="8">
        <f>IF(CB$1&lt;=cockpit!$C$15,1/(1+EXP(-(BF1042+AJ$14))),0)</f>
        <v>0.81069213164640364</v>
      </c>
      <c r="CC1042" s="8">
        <f>IF(CC$1&lt;=cockpit!$C$15,1/(1+EXP(-(BG1042+AK$14))),0)</f>
        <v>0.73855684537513722</v>
      </c>
      <c r="CD1042" s="8">
        <f>IF(CD$1&lt;=cockpit!$C$15,1/(1+EXP(-(BH1042+AL$14))),0)</f>
        <v>0.87407603112529642</v>
      </c>
      <c r="CE1042" s="8">
        <f>IF(CE$1&lt;=cockpit!$C$15,1/(1+EXP(-(BI1042+AM$14))),0)</f>
        <v>0.82856161865631972</v>
      </c>
      <c r="CH1042" s="6">
        <v>5.4296364680995932</v>
      </c>
      <c r="CK1042" s="9">
        <f t="shared" si="369"/>
        <v>5.4296364680995932</v>
      </c>
      <c r="CM1042" s="9">
        <f t="shared" si="370"/>
        <v>2.043860430920279</v>
      </c>
      <c r="CP1042">
        <f t="shared" si="371"/>
        <v>0</v>
      </c>
      <c r="CV1042">
        <v>0</v>
      </c>
      <c r="CW1042">
        <v>0</v>
      </c>
      <c r="CX1042">
        <v>0</v>
      </c>
      <c r="CY1042">
        <v>0</v>
      </c>
      <c r="CZ1042">
        <v>0</v>
      </c>
      <c r="DA1042">
        <v>0</v>
      </c>
      <c r="DB1042">
        <v>0</v>
      </c>
      <c r="DC1042">
        <v>0</v>
      </c>
      <c r="DD1042">
        <v>0</v>
      </c>
      <c r="DE1042">
        <v>0</v>
      </c>
      <c r="DF1042">
        <v>0</v>
      </c>
      <c r="DG1042">
        <v>0</v>
      </c>
      <c r="DH1042">
        <v>0</v>
      </c>
      <c r="DI1042">
        <v>0</v>
      </c>
      <c r="DJ1042">
        <v>0</v>
      </c>
      <c r="DK1042">
        <v>0</v>
      </c>
      <c r="DL1042">
        <v>0</v>
      </c>
      <c r="DM1042">
        <v>0</v>
      </c>
      <c r="DN1042">
        <v>0</v>
      </c>
      <c r="DO1042">
        <v>0</v>
      </c>
      <c r="DR1042">
        <f t="shared" si="372"/>
        <v>0</v>
      </c>
      <c r="DS1042">
        <f t="shared" si="384"/>
        <v>0</v>
      </c>
      <c r="DT1042">
        <f t="shared" si="385"/>
        <v>0</v>
      </c>
      <c r="DU1042">
        <f t="shared" si="386"/>
        <v>0</v>
      </c>
      <c r="DV1042">
        <f t="shared" si="387"/>
        <v>0</v>
      </c>
      <c r="DW1042">
        <f t="shared" si="388"/>
        <v>0</v>
      </c>
      <c r="DX1042">
        <f t="shared" si="389"/>
        <v>0</v>
      </c>
      <c r="DY1042">
        <f t="shared" si="390"/>
        <v>0</v>
      </c>
      <c r="DZ1042">
        <f t="shared" si="391"/>
        <v>0</v>
      </c>
      <c r="EA1042">
        <f t="shared" si="373"/>
        <v>0</v>
      </c>
      <c r="EB1042">
        <f t="shared" si="374"/>
        <v>0</v>
      </c>
      <c r="EC1042">
        <f t="shared" si="375"/>
        <v>0</v>
      </c>
      <c r="ED1042">
        <f t="shared" si="376"/>
        <v>0</v>
      </c>
      <c r="EE1042">
        <f t="shared" si="377"/>
        <v>0</v>
      </c>
      <c r="EF1042">
        <f t="shared" si="378"/>
        <v>0</v>
      </c>
      <c r="EG1042">
        <f t="shared" si="379"/>
        <v>0</v>
      </c>
      <c r="EH1042">
        <f t="shared" si="380"/>
        <v>0</v>
      </c>
      <c r="EI1042">
        <f t="shared" si="381"/>
        <v>0</v>
      </c>
      <c r="EJ1042">
        <f t="shared" si="382"/>
        <v>0</v>
      </c>
      <c r="EK1042">
        <f t="shared" si="383"/>
        <v>0</v>
      </c>
    </row>
    <row r="1043" spans="1:141" x14ac:dyDescent="0.3">
      <c r="A1043" s="6">
        <f>('Base original'!A1043-MIN('Base original'!A:A))/(MAX('Base original'!A:A)-MIN('Base original'!A:A))</f>
        <v>0.2035398230088496</v>
      </c>
      <c r="B1043" s="6">
        <f>('Base original'!B1043-MIN('Base original'!B:B))/(MAX('Base original'!B:B)-MIN('Base original'!B:B))</f>
        <v>0.34931506849315069</v>
      </c>
      <c r="C1043" s="6">
        <f>('Base original'!C1043-MIN('Base original'!C:C))/(MAX('Base original'!C:C)-MIN('Base original'!C:C))</f>
        <v>0.01</v>
      </c>
      <c r="D1043" s="6">
        <f>('Base original'!D1043-MIN('Base original'!D:D))/(MAX('Base original'!D:D)-MIN('Base original'!D:D))</f>
        <v>0.10273972602739727</v>
      </c>
      <c r="E1043" s="6">
        <f>('Base original'!E1043-MIN('Base original'!E:E))/(MAX('Base original'!E:E)-MIN('Base original'!E:E))</f>
        <v>0.10684474123539232</v>
      </c>
      <c r="F1043" s="6">
        <f>('Base original'!F1043-MIN('Base original'!F:F))/(MAX('Base original'!F:F)-MIN('Base original'!F:F))</f>
        <v>0.19402985074626866</v>
      </c>
      <c r="G1043" s="6">
        <f>('Base original'!G1043-MIN('Base original'!G:G))/(MAX('Base original'!G:G)-MIN('Base original'!G:G))</f>
        <v>0.1166077738515901</v>
      </c>
      <c r="H1043" s="6">
        <f>('Base original'!H1043-MIN('Base original'!H:H))/(MAX('Base original'!H:H)-MIN('Base original'!H:H))</f>
        <v>0.37812041116005879</v>
      </c>
      <c r="I1043" s="6">
        <f>('Base original'!I1043-MIN('Base original'!I:I))/(MAX('Base original'!I:I)-MIN('Base original'!I:I))</f>
        <v>0.47244094488188965</v>
      </c>
      <c r="J1043" s="6">
        <f>('Base original'!J1043-MIN('Base original'!J:J))/(MAX('Base original'!J:J)-MIN('Base original'!J:J))</f>
        <v>0.11976047904191618</v>
      </c>
      <c r="K1043" s="6">
        <f>('Base original'!K1043-MIN('Base original'!K:K))/(MAX('Base original'!K:K)-MIN('Base original'!K:K))</f>
        <v>0.36923076923076931</v>
      </c>
      <c r="L1043" s="6">
        <f>'Base original'!L1043</f>
        <v>6</v>
      </c>
      <c r="M1043">
        <v>1463</v>
      </c>
      <c r="O1043">
        <v>0.66708567450144396</v>
      </c>
      <c r="P1043" t="str">
        <f>IF(O1043&lt;=cockpit!C$11,"treino","teste")</f>
        <v>treino</v>
      </c>
      <c r="AP1043" s="6">
        <v>0.55578718010432415</v>
      </c>
      <c r="AQ1043" s="6">
        <v>1.1886799372355672</v>
      </c>
      <c r="AR1043" s="6">
        <v>1.2760503596565451</v>
      </c>
      <c r="AS1043" s="6">
        <v>1.3675285774766976</v>
      </c>
      <c r="AT1043" s="6">
        <v>1.4320945767565318</v>
      </c>
      <c r="AU1043" s="6">
        <v>1.2979718622379197</v>
      </c>
      <c r="AV1043" s="6">
        <v>1.3034175561302788</v>
      </c>
      <c r="AW1043" s="6">
        <v>1.4095527468939781</v>
      </c>
      <c r="AX1043" s="6">
        <v>0.76339539985641347</v>
      </c>
      <c r="AY1043" s="6">
        <v>0.93539443942859068</v>
      </c>
      <c r="AZ1043" s="6">
        <v>0.92978539480664946</v>
      </c>
      <c r="BA1043" s="6">
        <v>1.2446924542584175</v>
      </c>
      <c r="BB1043" s="6">
        <v>1.040144233381705</v>
      </c>
      <c r="BC1043" s="6">
        <v>1.1390202994268579</v>
      </c>
      <c r="BD1043" s="6">
        <v>0.89663731863047003</v>
      </c>
      <c r="BE1043" s="6">
        <v>1.6682503473820514</v>
      </c>
      <c r="BF1043" s="6">
        <v>1.0732528763504041</v>
      </c>
      <c r="BG1043" s="6">
        <v>0.87573966779892098</v>
      </c>
      <c r="BH1043" s="6">
        <v>1.0175085007187445</v>
      </c>
      <c r="BI1043" s="6">
        <v>0.94723664272296548</v>
      </c>
      <c r="BL1043" s="8">
        <f>IF(BL$1&lt;=cockpit!$C$15,1/(1+EXP(-(AP1043+T$14))),0)</f>
        <v>0.67126801549316728</v>
      </c>
      <c r="BM1043" s="8">
        <f>IF(BM$1&lt;=cockpit!$C$15,1/(1+EXP(-(AQ1043+U$14))),0)</f>
        <v>0.78721728526379819</v>
      </c>
      <c r="BN1043" s="8">
        <f>IF(BN$1&lt;=cockpit!$C$15,1/(1+EXP(-(AR1043+V$14))),0)</f>
        <v>0.80658695832501726</v>
      </c>
      <c r="BO1043" s="8">
        <f>IF(BO$1&lt;=cockpit!$C$15,1/(1+EXP(-(AS1043+W$14))),0)</f>
        <v>0.80780206279179712</v>
      </c>
      <c r="BP1043" s="8">
        <f>IF(BP$1&lt;=cockpit!$C$15,1/(1+EXP(-(AT1043+X$14))),0)</f>
        <v>0.82340869481565726</v>
      </c>
      <c r="BQ1043" s="8">
        <f>IF(BQ$1&lt;=cockpit!$C$15,1/(1+EXP(-(AU1043+Y$14))),0)</f>
        <v>0.85142756531325359</v>
      </c>
      <c r="BR1043" s="8">
        <f>IF(BR$1&lt;=cockpit!$C$15,1/(1+EXP(-(AV1043+Z$14))),0)</f>
        <v>0.84552593338227788</v>
      </c>
      <c r="BS1043" s="8">
        <f>IF(BS$1&lt;=cockpit!$C$15,1/(1+EXP(-(AW1043+AA$14))),0)</f>
        <v>0.8202906208871793</v>
      </c>
      <c r="BT1043" s="8">
        <f>IF(BT$1&lt;=cockpit!$C$15,1/(1+EXP(-(AX1043+AB$14))),0)</f>
        <v>0.70210737865570561</v>
      </c>
      <c r="BU1043" s="8">
        <f>IF(BU$1&lt;=cockpit!$C$15,1/(1+EXP(-(AY1043+AC$14))),0)</f>
        <v>0.72630734336293101</v>
      </c>
      <c r="BV1043" s="8">
        <f>IF(BV$1&lt;=cockpit!$C$15,1/(1+EXP(-(AZ1043+AD$14))),0)</f>
        <v>0.78665915437537048</v>
      </c>
      <c r="BW1043" s="8">
        <f>IF(BW$1&lt;=cockpit!$C$15,1/(1+EXP(-(BA1043+AE$14))),0)</f>
        <v>0.8417037665545547</v>
      </c>
      <c r="BX1043" s="8">
        <f>IF(BX$1&lt;=cockpit!$C$15,1/(1+EXP(-(BB1043+AF$14))),0)</f>
        <v>0.85449489732732309</v>
      </c>
      <c r="BY1043" s="8">
        <f>IF(BY$1&lt;=cockpit!$C$15,1/(1+EXP(-(BC1043+AG$14))),0)</f>
        <v>0.75220809726187177</v>
      </c>
      <c r="BZ1043" s="8">
        <f>IF(BZ$1&lt;=cockpit!$C$15,1/(1+EXP(-(BD1043+AH$14))),0)</f>
        <v>0.76873139057328643</v>
      </c>
      <c r="CA1043" s="8">
        <f>IF(CA$1&lt;=cockpit!$C$15,1/(1+EXP(-(BE1043+AI$14))),0)</f>
        <v>0.93334860435515921</v>
      </c>
      <c r="CB1043" s="8">
        <f>IF(CB$1&lt;=cockpit!$C$15,1/(1+EXP(-(BF1043+AJ$14))),0)</f>
        <v>0.81551582558737568</v>
      </c>
      <c r="CC1043" s="8">
        <f>IF(CC$1&lt;=cockpit!$C$15,1/(1+EXP(-(BG1043+AK$14))),0)</f>
        <v>0.74329583876011451</v>
      </c>
      <c r="CD1043" s="8">
        <f>IF(CD$1&lt;=cockpit!$C$15,1/(1+EXP(-(BH1043+AL$14))),0)</f>
        <v>0.87528556303946325</v>
      </c>
      <c r="CE1043" s="8">
        <f>IF(CE$1&lt;=cockpit!$C$15,1/(1+EXP(-(BI1043+AM$14))),0)</f>
        <v>0.8159114476822833</v>
      </c>
      <c r="CH1043" s="6">
        <v>5.4211593368664444</v>
      </c>
      <c r="CK1043" s="9">
        <f t="shared" si="369"/>
        <v>5.4211593368664444</v>
      </c>
      <c r="CM1043" s="9">
        <f t="shared" si="370"/>
        <v>0.33505651329689445</v>
      </c>
      <c r="CP1043">
        <f t="shared" si="371"/>
        <v>-0.57884066313355564</v>
      </c>
      <c r="CV1043">
        <v>4.539025236582072E-2</v>
      </c>
      <c r="CW1043">
        <v>-0.2374199656020409</v>
      </c>
      <c r="CX1043">
        <v>-9.7980019193767004E-3</v>
      </c>
      <c r="CY1043">
        <v>-0.15501485508694221</v>
      </c>
      <c r="CZ1043">
        <v>-0.18528717325684196</v>
      </c>
      <c r="DA1043">
        <v>-0.43644236328834907</v>
      </c>
      <c r="DB1043">
        <v>-7.6867917577484977E-3</v>
      </c>
      <c r="DC1043">
        <v>-0.36390618073794229</v>
      </c>
      <c r="DD1043">
        <v>-0.15759356873061769</v>
      </c>
      <c r="DE1043">
        <v>-0.34210144179929119</v>
      </c>
      <c r="DF1043">
        <v>-0.42164849818574524</v>
      </c>
      <c r="DG1043">
        <v>-0.11519588374085393</v>
      </c>
      <c r="DH1043">
        <v>5.9431573717666976E-2</v>
      </c>
      <c r="DI1043">
        <v>-0.2879071239519877</v>
      </c>
      <c r="DJ1043">
        <v>-7.9752922033464832E-2</v>
      </c>
      <c r="DK1043">
        <v>0.10441853142907227</v>
      </c>
      <c r="DL1043">
        <v>-0.38381184536270324</v>
      </c>
      <c r="DM1043">
        <v>-0.34433496880002551</v>
      </c>
      <c r="DN1043">
        <v>-0.23003819849221316</v>
      </c>
      <c r="DO1043">
        <v>1.2259413930786681E-2</v>
      </c>
      <c r="DR1043">
        <f t="shared" si="372"/>
        <v>2.4937370669543487E-2</v>
      </c>
      <c r="DS1043">
        <f t="shared" si="384"/>
        <v>-9.0288188426374094E-2</v>
      </c>
      <c r="DT1043">
        <f t="shared" si="385"/>
        <v>-3.4235931265744163E-3</v>
      </c>
      <c r="DU1043">
        <f t="shared" si="386"/>
        <v>-5.386081472566806E-2</v>
      </c>
      <c r="DV1043">
        <f t="shared" si="387"/>
        <v>-5.9662121690056809E-2</v>
      </c>
      <c r="DW1043">
        <f t="shared" si="388"/>
        <v>-0.12005268140356806</v>
      </c>
      <c r="DX1043">
        <f t="shared" si="389"/>
        <v>-2.1913959154542498E-3</v>
      </c>
      <c r="DY1043">
        <f t="shared" si="390"/>
        <v>-0.11904218974521433</v>
      </c>
      <c r="DZ1043">
        <f t="shared" si="391"/>
        <v>-7.9907067120289194E-2</v>
      </c>
      <c r="EA1043">
        <f t="shared" si="373"/>
        <v>-0.16163528288039031</v>
      </c>
      <c r="EB1043">
        <f t="shared" si="374"/>
        <v>-0.16071865115760411</v>
      </c>
      <c r="EC1043">
        <f t="shared" si="375"/>
        <v>-3.3583605398518471E-2</v>
      </c>
      <c r="ED1043">
        <f t="shared" si="376"/>
        <v>1.6036924947910525E-2</v>
      </c>
      <c r="EE1043">
        <f t="shared" si="377"/>
        <v>-0.12500437258398897</v>
      </c>
      <c r="EF1043">
        <f t="shared" si="378"/>
        <v>-3.2623096183270556E-2</v>
      </c>
      <c r="EG1043">
        <f t="shared" si="379"/>
        <v>1.3455411925963192E-2</v>
      </c>
      <c r="EH1043">
        <f t="shared" si="380"/>
        <v>-0.12855161290148825</v>
      </c>
      <c r="EI1043">
        <f t="shared" si="381"/>
        <v>-0.15409378817401928</v>
      </c>
      <c r="EJ1043">
        <f t="shared" si="382"/>
        <v>-5.3800225800340475E-2</v>
      </c>
      <c r="EK1043">
        <f t="shared" si="383"/>
        <v>4.0981812107688592E-3</v>
      </c>
    </row>
    <row r="1044" spans="1:141" x14ac:dyDescent="0.3">
      <c r="A1044" s="6">
        <f>('Base original'!A1044-MIN('Base original'!A:A))/(MAX('Base original'!A:A)-MIN('Base original'!A:A))</f>
        <v>0.19469026548672566</v>
      </c>
      <c r="B1044" s="6">
        <f>('Base original'!B1044-MIN('Base original'!B:B))/(MAX('Base original'!B:B)-MIN('Base original'!B:B))</f>
        <v>0.32191780821917809</v>
      </c>
      <c r="C1044" s="6">
        <f>('Base original'!C1044-MIN('Base original'!C:C))/(MAX('Base original'!C:C)-MIN('Base original'!C:C))</f>
        <v>0.1</v>
      </c>
      <c r="D1044" s="6">
        <f>('Base original'!D1044-MIN('Base original'!D:D))/(MAX('Base original'!D:D)-MIN('Base original'!D:D))</f>
        <v>5.4794520547945202E-2</v>
      </c>
      <c r="E1044" s="6">
        <f>('Base original'!E1044-MIN('Base original'!E:E))/(MAX('Base original'!E:E)-MIN('Base original'!E:E))</f>
        <v>8.5141903171953262E-2</v>
      </c>
      <c r="F1044" s="6">
        <f>('Base original'!F1044-MIN('Base original'!F:F))/(MAX('Base original'!F:F)-MIN('Base original'!F:F))</f>
        <v>0.4925373134328358</v>
      </c>
      <c r="G1044" s="6">
        <f>('Base original'!G1044-MIN('Base original'!G:G))/(MAX('Base original'!G:G)-MIN('Base original'!G:G))</f>
        <v>0.16607773851590105</v>
      </c>
      <c r="H1044" s="6">
        <f>('Base original'!H1044-MIN('Base original'!H:H))/(MAX('Base original'!H:H)-MIN('Base original'!H:H))</f>
        <v>0.42070484581497997</v>
      </c>
      <c r="I1044" s="6">
        <f>('Base original'!I1044-MIN('Base original'!I:I))/(MAX('Base original'!I:I)-MIN('Base original'!I:I))</f>
        <v>0.52755905511811041</v>
      </c>
      <c r="J1044" s="6">
        <f>('Base original'!J1044-MIN('Base original'!J:J))/(MAX('Base original'!J:J)-MIN('Base original'!J:J))</f>
        <v>0.20359281437125751</v>
      </c>
      <c r="K1044" s="6">
        <f>('Base original'!K1044-MIN('Base original'!K:K))/(MAX('Base original'!K:K)-MIN('Base original'!K:K))</f>
        <v>0.19999999999999984</v>
      </c>
      <c r="L1044" s="6">
        <f>'Base original'!L1044</f>
        <v>5</v>
      </c>
      <c r="M1044">
        <v>1464</v>
      </c>
      <c r="O1044">
        <v>0.29433527814379035</v>
      </c>
      <c r="P1044" t="str">
        <f>IF(O1044&lt;=cockpit!C$11,"treino","teste")</f>
        <v>treino</v>
      </c>
      <c r="AP1044" s="6">
        <v>0.69585192185162592</v>
      </c>
      <c r="AQ1044" s="6">
        <v>1.3509279430063785</v>
      </c>
      <c r="AR1044" s="6">
        <v>1.4661309971400567</v>
      </c>
      <c r="AS1044" s="6">
        <v>1.684883999026753</v>
      </c>
      <c r="AT1044" s="6">
        <v>1.7281906572473238</v>
      </c>
      <c r="AU1044" s="6">
        <v>1.4714623066795895</v>
      </c>
      <c r="AV1044" s="6">
        <v>1.3715929798171596</v>
      </c>
      <c r="AW1044" s="6">
        <v>1.8503401797455465</v>
      </c>
      <c r="AX1044" s="6">
        <v>0.90083365082985545</v>
      </c>
      <c r="AY1044" s="6">
        <v>1.2180378826478162</v>
      </c>
      <c r="AZ1044" s="6">
        <v>1.0710932808560412</v>
      </c>
      <c r="BA1044" s="6">
        <v>1.6077121357887285</v>
      </c>
      <c r="BB1044" s="6">
        <v>1.0786689280262582</v>
      </c>
      <c r="BC1044" s="6">
        <v>1.207869438709368</v>
      </c>
      <c r="BD1044" s="6">
        <v>1.0584051958627352</v>
      </c>
      <c r="BE1044" s="6">
        <v>1.6800282603143715</v>
      </c>
      <c r="BF1044" s="6">
        <v>1.260566279634042</v>
      </c>
      <c r="BG1044" s="6">
        <v>1.1698220184335137</v>
      </c>
      <c r="BH1044" s="6">
        <v>1.3440960339629768</v>
      </c>
      <c r="BI1044" s="6">
        <v>1.0808840640244699</v>
      </c>
      <c r="BL1044" s="8">
        <f>IF(BL$1&lt;=cockpit!$C$15,1/(1+EXP(-(AP1044+T$14))),0)</f>
        <v>0.70140355861691051</v>
      </c>
      <c r="BM1044" s="8">
        <f>IF(BM$1&lt;=cockpit!$C$15,1/(1+EXP(-(AQ1044+U$14))),0)</f>
        <v>0.813130451642324</v>
      </c>
      <c r="BN1044" s="8">
        <f>IF(BN$1&lt;=cockpit!$C$15,1/(1+EXP(-(AR1044+V$14))),0)</f>
        <v>0.83452800515175585</v>
      </c>
      <c r="BO1044" s="8">
        <f>IF(BO$1&lt;=cockpit!$C$15,1/(1+EXP(-(AS1044+W$14))),0)</f>
        <v>0.85234925520994909</v>
      </c>
      <c r="BP1044" s="8">
        <f>IF(BP$1&lt;=cockpit!$C$15,1/(1+EXP(-(AT1044+X$14))),0)</f>
        <v>0.86244062892749762</v>
      </c>
      <c r="BQ1044" s="8">
        <f>IF(BQ$1&lt;=cockpit!$C$15,1/(1+EXP(-(AU1044+Y$14))),0)</f>
        <v>0.87206395335833808</v>
      </c>
      <c r="BR1044" s="8">
        <f>IF(BR$1&lt;=cockpit!$C$15,1/(1+EXP(-(AV1044+Z$14))),0)</f>
        <v>0.85422222894805167</v>
      </c>
      <c r="BS1044" s="8">
        <f>IF(BS$1&lt;=cockpit!$C$15,1/(1+EXP(-(AW1044+AA$14))),0)</f>
        <v>0.87643607547015112</v>
      </c>
      <c r="BT1044" s="8">
        <f>IF(BT$1&lt;=cockpit!$C$15,1/(1+EXP(-(AX1044+AB$14))),0)</f>
        <v>0.73003329652288029</v>
      </c>
      <c r="BU1044" s="8">
        <f>IF(BU$1&lt;=cockpit!$C$15,1/(1+EXP(-(AY1044+AC$14))),0)</f>
        <v>0.77878689283705105</v>
      </c>
      <c r="BV1044" s="8">
        <f>IF(BV$1&lt;=cockpit!$C$15,1/(1+EXP(-(AZ1044+AD$14))),0)</f>
        <v>0.8094147485002009</v>
      </c>
      <c r="BW1044" s="8">
        <f>IF(BW$1&lt;=cockpit!$C$15,1/(1+EXP(-(BA1044+AE$14))),0)</f>
        <v>0.88431881437683435</v>
      </c>
      <c r="BX1044" s="8">
        <f>IF(BX$1&lt;=cockpit!$C$15,1/(1+EXP(-(BB1044+AF$14))),0)</f>
        <v>0.85921969239216767</v>
      </c>
      <c r="BY1044" s="8">
        <f>IF(BY$1&lt;=cockpit!$C$15,1/(1+EXP(-(BC1044+AG$14))),0)</f>
        <v>0.76481703650514998</v>
      </c>
      <c r="BZ1044" s="8">
        <f>IF(BZ$1&lt;=cockpit!$C$15,1/(1+EXP(-(BD1044+AH$14))),0)</f>
        <v>0.79623542880673492</v>
      </c>
      <c r="CA1044" s="8">
        <f>IF(CA$1&lt;=cockpit!$C$15,1/(1+EXP(-(BE1044+AI$14))),0)</f>
        <v>0.93407756737704506</v>
      </c>
      <c r="CB1044" s="8">
        <f>IF(CB$1&lt;=cockpit!$C$15,1/(1+EXP(-(BF1044+AJ$14))),0)</f>
        <v>0.84205128735142154</v>
      </c>
      <c r="CC1044" s="8">
        <f>IF(CC$1&lt;=cockpit!$C$15,1/(1+EXP(-(BG1044+AK$14))),0)</f>
        <v>0.79531274294942256</v>
      </c>
      <c r="CD1044" s="8">
        <f>IF(CD$1&lt;=cockpit!$C$15,1/(1+EXP(-(BH1044+AL$14))),0)</f>
        <v>0.90679466769148076</v>
      </c>
      <c r="CE1044" s="8">
        <f>IF(CE$1&lt;=cockpit!$C$15,1/(1+EXP(-(BI1044+AM$14))),0)</f>
        <v>0.83514462594770711</v>
      </c>
      <c r="CH1044" s="6">
        <v>5.6390678730957751</v>
      </c>
      <c r="CK1044" s="9">
        <f t="shared" si="369"/>
        <v>5.6390678730957751</v>
      </c>
      <c r="CM1044" s="9">
        <f t="shared" si="370"/>
        <v>0.40840774642315764</v>
      </c>
      <c r="CP1044">
        <f t="shared" si="371"/>
        <v>0.63906787309577506</v>
      </c>
      <c r="CV1044">
        <v>-5.011301708085536E-2</v>
      </c>
      <c r="CW1044">
        <v>0.2621230368066943</v>
      </c>
      <c r="CX1044">
        <v>1.0817464366285643E-2</v>
      </c>
      <c r="CY1044">
        <v>0.17114383983041759</v>
      </c>
      <c r="CZ1044">
        <v>0.20456593198577244</v>
      </c>
      <c r="DA1044">
        <v>0.48185331577374785</v>
      </c>
      <c r="DB1044">
        <v>8.4865870219988943E-3</v>
      </c>
      <c r="DC1044">
        <v>0.4017698889218238</v>
      </c>
      <c r="DD1044">
        <v>0.1739908634563416</v>
      </c>
      <c r="DE1044">
        <v>0.37769641063248455</v>
      </c>
      <c r="DF1044">
        <v>0.46552017868070739</v>
      </c>
      <c r="DG1044">
        <v>0.12718178438453942</v>
      </c>
      <c r="DH1044">
        <v>-6.5615309755321913E-2</v>
      </c>
      <c r="DI1044">
        <v>0.3178632827159657</v>
      </c>
      <c r="DJ1044">
        <v>8.8051053602880403E-2</v>
      </c>
      <c r="DK1044">
        <v>-0.11528307018189711</v>
      </c>
      <c r="DL1044">
        <v>0.42374669802407006</v>
      </c>
      <c r="DM1044">
        <v>0.38016233163764368</v>
      </c>
      <c r="DN1044">
        <v>0.25397321163541481</v>
      </c>
      <c r="DO1044">
        <v>-1.3534981360390167E-2</v>
      </c>
      <c r="DR1044">
        <f t="shared" si="372"/>
        <v>-2.5459068810035148E-2</v>
      </c>
      <c r="DS1044">
        <f t="shared" si="384"/>
        <v>8.8812230767972747E-2</v>
      </c>
      <c r="DT1044">
        <f t="shared" si="385"/>
        <v>3.2837820286415217E-3</v>
      </c>
      <c r="DU1044">
        <f t="shared" si="386"/>
        <v>4.6807968062548846E-2</v>
      </c>
      <c r="DV1044">
        <f t="shared" si="387"/>
        <v>5.2409006563796538E-2</v>
      </c>
      <c r="DW1044">
        <f t="shared" si="388"/>
        <v>0.11540601879737587</v>
      </c>
      <c r="DX1044">
        <f t="shared" si="389"/>
        <v>2.2939616736032497E-3</v>
      </c>
      <c r="DY1044">
        <f t="shared" si="390"/>
        <v>9.3154288347165132E-2</v>
      </c>
      <c r="DZ1044">
        <f t="shared" si="391"/>
        <v>8.1262673923042317E-2</v>
      </c>
      <c r="EA1044">
        <f t="shared" si="373"/>
        <v>0.14862012907970118</v>
      </c>
      <c r="EB1044">
        <f t="shared" si="374"/>
        <v>0.16053359313871174</v>
      </c>
      <c r="EC1044">
        <f t="shared" si="375"/>
        <v>2.7723115189249501E-2</v>
      </c>
      <c r="ED1044">
        <f t="shared" si="376"/>
        <v>-1.7174250924113309E-2</v>
      </c>
      <c r="EE1044">
        <f t="shared" si="377"/>
        <v>0.13193071323478575</v>
      </c>
      <c r="EF1044">
        <f t="shared" si="378"/>
        <v>3.2227490573721859E-2</v>
      </c>
      <c r="EG1044">
        <f t="shared" si="379"/>
        <v>-1.4698487477040306E-2</v>
      </c>
      <c r="EH1044">
        <f t="shared" si="380"/>
        <v>0.12328894477916023</v>
      </c>
      <c r="EI1044">
        <f t="shared" si="381"/>
        <v>0.13970115679010608</v>
      </c>
      <c r="EJ1044">
        <f t="shared" si="382"/>
        <v>4.5136990464103965E-2</v>
      </c>
      <c r="EK1044">
        <f t="shared" si="383"/>
        <v>-4.0947846574097037E-3</v>
      </c>
    </row>
    <row r="1045" spans="1:141" x14ac:dyDescent="0.3">
      <c r="A1045" s="6">
        <f>('Base original'!A1045-MIN('Base original'!A:A))/(MAX('Base original'!A:A)-MIN('Base original'!A:A))</f>
        <v>0.23893805309734514</v>
      </c>
      <c r="B1045" s="6">
        <f>('Base original'!B1045-MIN('Base original'!B:B))/(MAX('Base original'!B:B)-MIN('Base original'!B:B))</f>
        <v>0.24657534246575341</v>
      </c>
      <c r="C1045" s="6">
        <f>('Base original'!C1045-MIN('Base original'!C:C))/(MAX('Base original'!C:C)-MIN('Base original'!C:C))</f>
        <v>0.32</v>
      </c>
      <c r="D1045" s="6">
        <f>('Base original'!D1045-MIN('Base original'!D:D))/(MAX('Base original'!D:D)-MIN('Base original'!D:D))</f>
        <v>8.2191780821917818E-2</v>
      </c>
      <c r="E1045" s="6">
        <f>('Base original'!E1045-MIN('Base original'!E:E))/(MAX('Base original'!E:E)-MIN('Base original'!E:E))</f>
        <v>8.3472454090150264E-2</v>
      </c>
      <c r="F1045" s="6">
        <f>('Base original'!F1045-MIN('Base original'!F:F))/(MAX('Base original'!F:F)-MIN('Base original'!F:F))</f>
        <v>0.44776119402985076</v>
      </c>
      <c r="G1045" s="6">
        <f>('Base original'!G1045-MIN('Base original'!G:G))/(MAX('Base original'!G:G)-MIN('Base original'!G:G))</f>
        <v>0.16961130742049471</v>
      </c>
      <c r="H1045" s="6">
        <f>('Base original'!H1045-MIN('Base original'!H:H))/(MAX('Base original'!H:H)-MIN('Base original'!H:H))</f>
        <v>0.52936857562400574</v>
      </c>
      <c r="I1045" s="6">
        <f>('Base original'!I1045-MIN('Base original'!I:I))/(MAX('Base original'!I:I)-MIN('Base original'!I:I))</f>
        <v>0.44094488188976361</v>
      </c>
      <c r="J1045" s="6">
        <f>('Base original'!J1045-MIN('Base original'!J:J))/(MAX('Base original'!J:J)-MIN('Base original'!J:J))</f>
        <v>0.19161676646706588</v>
      </c>
      <c r="K1045" s="6">
        <f>('Base original'!K1045-MIN('Base original'!K:K))/(MAX('Base original'!K:K)-MIN('Base original'!K:K))</f>
        <v>0.24615384615384611</v>
      </c>
      <c r="L1045" s="6">
        <f>'Base original'!L1045</f>
        <v>7</v>
      </c>
      <c r="M1045">
        <v>1466</v>
      </c>
      <c r="O1045">
        <v>0.44448408256875493</v>
      </c>
      <c r="P1045" t="str">
        <f>IF(O1045&lt;=cockpit!C$11,"treino","teste")</f>
        <v>treino</v>
      </c>
      <c r="AP1045" s="6">
        <v>0.93234795844078056</v>
      </c>
      <c r="AQ1045" s="6">
        <v>1.5229201847328213</v>
      </c>
      <c r="AR1045" s="6">
        <v>1.526731741794574</v>
      </c>
      <c r="AS1045" s="6">
        <v>1.8571013131443523</v>
      </c>
      <c r="AT1045" s="6">
        <v>1.7726328083055831</v>
      </c>
      <c r="AU1045" s="6">
        <v>1.5221163280620926</v>
      </c>
      <c r="AV1045" s="6">
        <v>1.522884304395721</v>
      </c>
      <c r="AW1045" s="6">
        <v>1.9843760810750994</v>
      </c>
      <c r="AX1045" s="6">
        <v>1.029296504656795</v>
      </c>
      <c r="AY1045" s="6">
        <v>1.2564744018839367</v>
      </c>
      <c r="AZ1045" s="6">
        <v>1.1190837007717125</v>
      </c>
      <c r="BA1045" s="6">
        <v>1.730964576463802</v>
      </c>
      <c r="BB1045" s="6">
        <v>1.1755478444942342</v>
      </c>
      <c r="BC1045" s="6">
        <v>1.3025939303336902</v>
      </c>
      <c r="BD1045" s="6">
        <v>1.1630703985644513</v>
      </c>
      <c r="BE1045" s="6">
        <v>1.7374441050410403</v>
      </c>
      <c r="BF1045" s="6">
        <v>1.3762102603707971</v>
      </c>
      <c r="BG1045" s="6">
        <v>1.3396100439624234</v>
      </c>
      <c r="BH1045" s="6">
        <v>1.37006033802279</v>
      </c>
      <c r="BI1045" s="6">
        <v>1.301497914251432</v>
      </c>
      <c r="BL1045" s="8">
        <f>IF(BL$1&lt;=cockpit!$C$15,1/(1+EXP(-(AP1045+T$14))),0)</f>
        <v>0.74847331798979488</v>
      </c>
      <c r="BM1045" s="8">
        <f>IF(BM$1&lt;=cockpit!$C$15,1/(1+EXP(-(AQ1045+U$14))),0)</f>
        <v>0.83787116144190366</v>
      </c>
      <c r="BN1045" s="8">
        <f>IF(BN$1&lt;=cockpit!$C$15,1/(1+EXP(-(AR1045+V$14))),0)</f>
        <v>0.84272768495245065</v>
      </c>
      <c r="BO1045" s="8">
        <f>IF(BO$1&lt;=cockpit!$C$15,1/(1+EXP(-(AS1045+W$14))),0)</f>
        <v>0.87273539943842338</v>
      </c>
      <c r="BP1045" s="8">
        <f>IF(BP$1&lt;=cockpit!$C$15,1/(1+EXP(-(AT1045+X$14))),0)</f>
        <v>0.86762868191193387</v>
      </c>
      <c r="BQ1045" s="8">
        <f>IF(BQ$1&lt;=cockpit!$C$15,1/(1+EXP(-(AU1045+Y$14))),0)</f>
        <v>0.87760963952353732</v>
      </c>
      <c r="BR1045" s="8">
        <f>IF(BR$1&lt;=cockpit!$C$15,1/(1+EXP(-(AV1045+Z$14))),0)</f>
        <v>0.87207143951883337</v>
      </c>
      <c r="BS1045" s="8">
        <f>IF(BS$1&lt;=cockpit!$C$15,1/(1+EXP(-(AW1045+AA$14))),0)</f>
        <v>0.89023473477976556</v>
      </c>
      <c r="BT1045" s="8">
        <f>IF(BT$1&lt;=cockpit!$C$15,1/(1+EXP(-(AX1045+AB$14))),0)</f>
        <v>0.75459186915295107</v>
      </c>
      <c r="BU1045" s="8">
        <f>IF(BU$1&lt;=cockpit!$C$15,1/(1+EXP(-(AY1045+AC$14))),0)</f>
        <v>0.78533765266240974</v>
      </c>
      <c r="BV1045" s="8">
        <f>IF(BV$1&lt;=cockpit!$C$15,1/(1+EXP(-(AZ1045+AD$14))),0)</f>
        <v>0.81670817193730383</v>
      </c>
      <c r="BW1045" s="8">
        <f>IF(BW$1&lt;=cockpit!$C$15,1/(1+EXP(-(BA1045+AE$14))),0)</f>
        <v>0.89634265621263387</v>
      </c>
      <c r="BX1045" s="8">
        <f>IF(BX$1&lt;=cockpit!$C$15,1/(1+EXP(-(BB1045+AF$14))),0)</f>
        <v>0.87053563061824579</v>
      </c>
      <c r="BY1045" s="8">
        <f>IF(BY$1&lt;=cockpit!$C$15,1/(1+EXP(-(BC1045+AG$14))),0)</f>
        <v>0.78142626027888695</v>
      </c>
      <c r="BZ1045" s="8">
        <f>IF(BZ$1&lt;=cockpit!$C$15,1/(1+EXP(-(BD1045+AH$14))),0)</f>
        <v>0.81269153903729308</v>
      </c>
      <c r="CA1045" s="8">
        <f>IF(CA$1&lt;=cockpit!$C$15,1/(1+EXP(-(BE1045+AI$14))),0)</f>
        <v>0.93752614759368103</v>
      </c>
      <c r="CB1045" s="8">
        <f>IF(CB$1&lt;=cockpit!$C$15,1/(1+EXP(-(BF1045+AJ$14))),0)</f>
        <v>0.85683094831256224</v>
      </c>
      <c r="CC1045" s="8">
        <f>IF(CC$1&lt;=cockpit!$C$15,1/(1+EXP(-(BG1045+AK$14))),0)</f>
        <v>0.82157284899712713</v>
      </c>
      <c r="CD1045" s="8">
        <f>IF(CD$1&lt;=cockpit!$C$15,1/(1+EXP(-(BH1045+AL$14))),0)</f>
        <v>0.90896606471000019</v>
      </c>
      <c r="CE1045" s="8">
        <f>IF(CE$1&lt;=cockpit!$C$15,1/(1+EXP(-(BI1045+AM$14))),0)</f>
        <v>0.86332084976776657</v>
      </c>
      <c r="CH1045" s="6">
        <v>5.7185725383414114</v>
      </c>
      <c r="CK1045" s="9">
        <f t="shared" si="369"/>
        <v>5.7185725383414114</v>
      </c>
      <c r="CM1045" s="9">
        <f t="shared" si="370"/>
        <v>1.6420563394927734</v>
      </c>
      <c r="CP1045">
        <f t="shared" si="371"/>
        <v>-1.2814274616585886</v>
      </c>
      <c r="CV1045">
        <v>0.10048415665600217</v>
      </c>
      <c r="CW1045">
        <v>-0.52559621886532237</v>
      </c>
      <c r="CX1045">
        <v>-2.169064740701528E-2</v>
      </c>
      <c r="CY1045">
        <v>-0.34316920860067868</v>
      </c>
      <c r="CZ1045">
        <v>-0.41018554366770105</v>
      </c>
      <c r="DA1045">
        <v>-0.96618856512474272</v>
      </c>
      <c r="DB1045">
        <v>-1.7016886818397407E-2</v>
      </c>
      <c r="DC1045">
        <v>-0.80560921712111866</v>
      </c>
      <c r="DD1045">
        <v>-0.34887792032260723</v>
      </c>
      <c r="DE1045">
        <v>-0.75733826269468962</v>
      </c>
      <c r="DF1045">
        <v>-0.93343816209686281</v>
      </c>
      <c r="DG1045">
        <v>-0.25501865763273296</v>
      </c>
      <c r="DH1045">
        <v>0.13156859132723636</v>
      </c>
      <c r="DI1045">
        <v>-0.63736381794949448</v>
      </c>
      <c r="DJ1045">
        <v>-0.17655564121558293</v>
      </c>
      <c r="DK1045">
        <v>0.23115994124345221</v>
      </c>
      <c r="DL1045">
        <v>-0.84967603363440358</v>
      </c>
      <c r="DM1045">
        <v>-0.76228280618892663</v>
      </c>
      <c r="DN1045">
        <v>-0.50925459034376341</v>
      </c>
      <c r="DO1045">
        <v>2.713967880160012E-2</v>
      </c>
      <c r="DR1045">
        <f t="shared" si="372"/>
        <v>4.4191695364168969E-2</v>
      </c>
      <c r="DS1045">
        <f t="shared" si="384"/>
        <v>-0.1566129128107443</v>
      </c>
      <c r="DT1045">
        <f t="shared" si="385"/>
        <v>-6.2861675881873075E-3</v>
      </c>
      <c r="DU1045">
        <f t="shared" si="386"/>
        <v>-8.178852042082331E-2</v>
      </c>
      <c r="DV1045">
        <f t="shared" si="387"/>
        <v>-0.10140626302553636</v>
      </c>
      <c r="DW1045">
        <f t="shared" si="388"/>
        <v>-0.22203140822913225</v>
      </c>
      <c r="DX1045">
        <f t="shared" si="389"/>
        <v>-4.0753981222377755E-3</v>
      </c>
      <c r="DY1045">
        <f t="shared" si="390"/>
        <v>-0.16714950583623561</v>
      </c>
      <c r="DZ1045">
        <f t="shared" si="391"/>
        <v>-0.1502237313179611</v>
      </c>
      <c r="EA1045">
        <f t="shared" si="373"/>
        <v>-0.2902459292912663</v>
      </c>
      <c r="EB1045">
        <f t="shared" si="374"/>
        <v>-0.31082348446012165</v>
      </c>
      <c r="EC1045">
        <f t="shared" si="375"/>
        <v>-5.0128977404619017E-2</v>
      </c>
      <c r="ED1045">
        <f t="shared" si="376"/>
        <v>3.186166523591042E-2</v>
      </c>
      <c r="EE1045">
        <f t="shared" si="377"/>
        <v>-0.24817226172491075</v>
      </c>
      <c r="EF1045">
        <f t="shared" si="378"/>
        <v>-5.9946371608511614E-2</v>
      </c>
      <c r="EG1045">
        <f t="shared" si="379"/>
        <v>2.7980690958995465E-2</v>
      </c>
      <c r="EH1045">
        <f t="shared" si="380"/>
        <v>-0.22587849365789178</v>
      </c>
      <c r="EI1045">
        <f t="shared" si="381"/>
        <v>-0.24775567410567167</v>
      </c>
      <c r="EJ1045">
        <f t="shared" si="382"/>
        <v>-8.849861572808107E-2</v>
      </c>
      <c r="EK1045">
        <f t="shared" si="383"/>
        <v>6.911854973188602E-3</v>
      </c>
    </row>
    <row r="1046" spans="1:141" x14ac:dyDescent="0.3">
      <c r="A1046" s="6">
        <f>('Base original'!A1046-MIN('Base original'!A:A))/(MAX('Base original'!A:A)-MIN('Base original'!A:A))</f>
        <v>0.18584070796460181</v>
      </c>
      <c r="B1046" s="6">
        <f>('Base original'!B1046-MIN('Base original'!B:B))/(MAX('Base original'!B:B)-MIN('Base original'!B:B))</f>
        <v>0.63013698630136994</v>
      </c>
      <c r="C1046" s="6">
        <f>('Base original'!C1046-MIN('Base original'!C:C))/(MAX('Base original'!C:C)-MIN('Base original'!C:C))</f>
        <v>0.08</v>
      </c>
      <c r="D1046" s="6">
        <f>('Base original'!D1046-MIN('Base original'!D:D))/(MAX('Base original'!D:D)-MIN('Base original'!D:D))</f>
        <v>9.5890410958904104E-2</v>
      </c>
      <c r="E1046" s="6">
        <f>('Base original'!E1046-MIN('Base original'!E:E))/(MAX('Base original'!E:E)-MIN('Base original'!E:E))</f>
        <v>9.1819699499165297E-2</v>
      </c>
      <c r="F1046" s="6">
        <f>('Base original'!F1046-MIN('Base original'!F:F))/(MAX('Base original'!F:F)-MIN('Base original'!F:F))</f>
        <v>0.26865671641791045</v>
      </c>
      <c r="G1046" s="6">
        <f>('Base original'!G1046-MIN('Base original'!G:G))/(MAX('Base original'!G:G)-MIN('Base original'!G:G))</f>
        <v>9.187279151943463E-2</v>
      </c>
      <c r="H1046" s="6">
        <f>('Base original'!H1046-MIN('Base original'!H:H))/(MAX('Base original'!H:H)-MIN('Base original'!H:H))</f>
        <v>0.47063142437584754</v>
      </c>
      <c r="I1046" s="6">
        <f>('Base original'!I1046-MIN('Base original'!I:I))/(MAX('Base original'!I:I)-MIN('Base original'!I:I))</f>
        <v>0.61417322834645671</v>
      </c>
      <c r="J1046" s="6">
        <f>('Base original'!J1046-MIN('Base original'!J:J))/(MAX('Base original'!J:J)-MIN('Base original'!J:J))</f>
        <v>0.14371257485029937</v>
      </c>
      <c r="K1046" s="6">
        <f>('Base original'!K1046-MIN('Base original'!K:K))/(MAX('Base original'!K:K)-MIN('Base original'!K:K))</f>
        <v>0.39999999999999997</v>
      </c>
      <c r="L1046" s="6">
        <f>'Base original'!L1046</f>
        <v>4</v>
      </c>
      <c r="M1046">
        <v>1467</v>
      </c>
      <c r="O1046">
        <v>0.76138130268823401</v>
      </c>
      <c r="P1046" t="str">
        <f>IF(O1046&lt;=cockpit!C$11,"treino","teste")</f>
        <v>treino</v>
      </c>
      <c r="AP1046" s="6">
        <v>0.6316237541448102</v>
      </c>
      <c r="AQ1046" s="6">
        <v>1.5765995879196364</v>
      </c>
      <c r="AR1046" s="6">
        <v>1.5197052634559123</v>
      </c>
      <c r="AS1046" s="6">
        <v>1.8477939173647839</v>
      </c>
      <c r="AT1046" s="6">
        <v>1.9237124934831411</v>
      </c>
      <c r="AU1046" s="6">
        <v>1.6362765258574274</v>
      </c>
      <c r="AV1046" s="6">
        <v>1.5218114847338575</v>
      </c>
      <c r="AW1046" s="6">
        <v>1.9203301412502489</v>
      </c>
      <c r="AX1046" s="6">
        <v>1.025512056409795</v>
      </c>
      <c r="AY1046" s="6">
        <v>1.2217679973559468</v>
      </c>
      <c r="AZ1046" s="6">
        <v>1.2964505249886018</v>
      </c>
      <c r="BA1046" s="6">
        <v>1.5958153249211484</v>
      </c>
      <c r="BB1046" s="6">
        <v>1.3064477144629021</v>
      </c>
      <c r="BC1046" s="6">
        <v>1.5176158625549703</v>
      </c>
      <c r="BD1046" s="6">
        <v>1.1708293687508307</v>
      </c>
      <c r="BE1046" s="6">
        <v>2.1577392209496247</v>
      </c>
      <c r="BF1046" s="6">
        <v>1.4240172136236278</v>
      </c>
      <c r="BG1046" s="6">
        <v>1.1587609046229177</v>
      </c>
      <c r="BH1046" s="6">
        <v>1.2960466414749456</v>
      </c>
      <c r="BI1046" s="6">
        <v>1.2520448474909447</v>
      </c>
      <c r="BL1046" s="8">
        <f>IF(BL$1&lt;=cockpit!$C$15,1/(1+EXP(-(AP1046+T$14))),0)</f>
        <v>0.6877802843975277</v>
      </c>
      <c r="BM1046" s="8">
        <f>IF(BM$1&lt;=cockpit!$C$15,1/(1+EXP(-(AQ1046+U$14))),0)</f>
        <v>0.84503155151086862</v>
      </c>
      <c r="BN1046" s="8">
        <f>IF(BN$1&lt;=cockpit!$C$15,1/(1+EXP(-(AR1046+V$14))),0)</f>
        <v>0.84179416720825861</v>
      </c>
      <c r="BO1046" s="8">
        <f>IF(BO$1&lt;=cockpit!$C$15,1/(1+EXP(-(AS1046+W$14))),0)</f>
        <v>0.87169805133173617</v>
      </c>
      <c r="BP1046" s="8">
        <f>IF(BP$1&lt;=cockpit!$C$15,1/(1+EXP(-(AT1046+X$14))),0)</f>
        <v>0.88403749114703578</v>
      </c>
      <c r="BQ1046" s="8">
        <f>IF(BQ$1&lt;=cockpit!$C$15,1/(1+EXP(-(AU1046+Y$14))),0)</f>
        <v>0.88935272441894297</v>
      </c>
      <c r="BR1046" s="8">
        <f>IF(BR$1&lt;=cockpit!$C$15,1/(1+EXP(-(AV1046+Z$14))),0)</f>
        <v>0.87195170492392782</v>
      </c>
      <c r="BS1046" s="8">
        <f>IF(BS$1&lt;=cockpit!$C$15,1/(1+EXP(-(AW1046+AA$14))),0)</f>
        <v>0.88381819201197842</v>
      </c>
      <c r="BT1046" s="8">
        <f>IF(BT$1&lt;=cockpit!$C$15,1/(1+EXP(-(AX1046+AB$14))),0)</f>
        <v>0.75389037870668052</v>
      </c>
      <c r="BU1046" s="8">
        <f>IF(BU$1&lt;=cockpit!$C$15,1/(1+EXP(-(AY1046+AC$14))),0)</f>
        <v>0.77942884073729124</v>
      </c>
      <c r="BV1046" s="8">
        <f>IF(BV$1&lt;=cockpit!$C$15,1/(1+EXP(-(AZ1046+AD$14))),0)</f>
        <v>0.84178490934791339</v>
      </c>
      <c r="BW1046" s="8">
        <f>IF(BW$1&lt;=cockpit!$C$15,1/(1+EXP(-(BA1046+AE$14))),0)</f>
        <v>0.88309620639056052</v>
      </c>
      <c r="BX1046" s="8">
        <f>IF(BX$1&lt;=cockpit!$C$15,1/(1+EXP(-(BB1046+AF$14))),0)</f>
        <v>0.88458689649150035</v>
      </c>
      <c r="BY1046" s="8">
        <f>IF(BY$1&lt;=cockpit!$C$15,1/(1+EXP(-(BC1046+AG$14))),0)</f>
        <v>0.81593102651834071</v>
      </c>
      <c r="BZ1046" s="8">
        <f>IF(BZ$1&lt;=cockpit!$C$15,1/(1+EXP(-(BD1046+AH$14))),0)</f>
        <v>0.81386977601840971</v>
      </c>
      <c r="CA1046" s="8">
        <f>IF(CA$1&lt;=cockpit!$C$15,1/(1+EXP(-(BE1046+AI$14))),0)</f>
        <v>0.95806487270092744</v>
      </c>
      <c r="CB1046" s="8">
        <f>IF(CB$1&lt;=cockpit!$C$15,1/(1+EXP(-(BF1046+AJ$14))),0)</f>
        <v>0.86259606225660956</v>
      </c>
      <c r="CC1046" s="8">
        <f>IF(CC$1&lt;=cockpit!$C$15,1/(1+EXP(-(BG1046+AK$14))),0)</f>
        <v>0.79350621741136107</v>
      </c>
      <c r="CD1046" s="8">
        <f>IF(CD$1&lt;=cockpit!$C$15,1/(1+EXP(-(BH1046+AL$14))),0)</f>
        <v>0.90265347642281579</v>
      </c>
      <c r="CE1046" s="8">
        <f>IF(CE$1&lt;=cockpit!$C$15,1/(1+EXP(-(BI1046+AM$14))),0)</f>
        <v>0.85737995750227636</v>
      </c>
      <c r="CH1046" s="6">
        <v>5.7449143406153889</v>
      </c>
      <c r="CK1046" s="9">
        <f t="shared" si="369"/>
        <v>5.7449143406153889</v>
      </c>
      <c r="CM1046" s="9">
        <f t="shared" si="370"/>
        <v>3.0447260560852372</v>
      </c>
      <c r="CP1046">
        <f t="shared" si="371"/>
        <v>1.7449143406153889</v>
      </c>
      <c r="CV1046">
        <v>-0.13682885001290568</v>
      </c>
      <c r="CW1046">
        <v>0.71570214242503449</v>
      </c>
      <c r="CX1046">
        <v>2.9536062594401391E-2</v>
      </c>
      <c r="CY1046">
        <v>0.46729205613395608</v>
      </c>
      <c r="CZ1046">
        <v>0.55854791541028015</v>
      </c>
      <c r="DA1046">
        <v>1.3156548719836541</v>
      </c>
      <c r="DB1046">
        <v>2.3171822620078782E-2</v>
      </c>
      <c r="DC1046">
        <v>1.0969946547478495</v>
      </c>
      <c r="DD1046">
        <v>0.47506558467777177</v>
      </c>
      <c r="DE1046">
        <v>1.0312643007995672</v>
      </c>
      <c r="DF1046">
        <v>1.2710587870594909</v>
      </c>
      <c r="DG1046">
        <v>0.34725782468551436</v>
      </c>
      <c r="DH1046">
        <v>-0.1791563928904048</v>
      </c>
      <c r="DI1046">
        <v>0.86789560814466016</v>
      </c>
      <c r="DJ1046">
        <v>0.24041506795465925</v>
      </c>
      <c r="DK1046">
        <v>-0.31476951175171269</v>
      </c>
      <c r="DL1046">
        <v>1.1570002519275551</v>
      </c>
      <c r="DM1046">
        <v>1.0379972647082096</v>
      </c>
      <c r="DN1046">
        <v>0.69344981616431101</v>
      </c>
      <c r="DO1046">
        <v>-3.6955985537654036E-2</v>
      </c>
      <c r="DR1046">
        <f t="shared" si="372"/>
        <v>-7.2103095511096976E-2</v>
      </c>
      <c r="DS1046">
        <f t="shared" si="384"/>
        <v>0.20463475675968537</v>
      </c>
      <c r="DT1046">
        <f t="shared" si="385"/>
        <v>8.6062941233976762E-3</v>
      </c>
      <c r="DU1046">
        <f t="shared" si="386"/>
        <v>0.11221668600346181</v>
      </c>
      <c r="DV1046">
        <f t="shared" si="387"/>
        <v>0.12203027185596013</v>
      </c>
      <c r="DW1046">
        <f t="shared" si="388"/>
        <v>0.27503992913485248</v>
      </c>
      <c r="DX1046">
        <f t="shared" si="389"/>
        <v>5.5542910790151818E-3</v>
      </c>
      <c r="DY1046">
        <f t="shared" si="390"/>
        <v>0.24009417771437083</v>
      </c>
      <c r="DZ1046">
        <f t="shared" si="391"/>
        <v>0.20506172560445865</v>
      </c>
      <c r="EA1046">
        <f t="shared" si="373"/>
        <v>0.40476162897709211</v>
      </c>
      <c r="EB1046">
        <f t="shared" si="374"/>
        <v>0.37038419992827648</v>
      </c>
      <c r="EC1046">
        <f t="shared" si="375"/>
        <v>7.6445716127099092E-2</v>
      </c>
      <c r="ED1046">
        <f t="shared" si="376"/>
        <v>-3.8967594432988792E-2</v>
      </c>
      <c r="EE1046">
        <f t="shared" si="377"/>
        <v>0.29009980038692862</v>
      </c>
      <c r="EF1046">
        <f t="shared" si="378"/>
        <v>8.116797062156661E-2</v>
      </c>
      <c r="EG1046">
        <f t="shared" si="379"/>
        <v>-2.5846259622588106E-2</v>
      </c>
      <c r="EH1046">
        <f t="shared" si="380"/>
        <v>0.2961087990952796</v>
      </c>
      <c r="EI1046">
        <f t="shared" si="381"/>
        <v>0.38442008947131157</v>
      </c>
      <c r="EJ1046">
        <f t="shared" si="382"/>
        <v>0.12843848760698684</v>
      </c>
      <c r="EK1046">
        <f t="shared" si="383"/>
        <v>-9.7896260996729947E-3</v>
      </c>
    </row>
    <row r="1047" spans="1:141" x14ac:dyDescent="0.3">
      <c r="A1047" s="6">
        <f>('Base original'!A1047-MIN('Base original'!A:A))/(MAX('Base original'!A:A)-MIN('Base original'!A:A))</f>
        <v>0.23893805309734514</v>
      </c>
      <c r="B1047" s="6">
        <f>('Base original'!B1047-MIN('Base original'!B:B))/(MAX('Base original'!B:B)-MIN('Base original'!B:B))</f>
        <v>0.24657534246575341</v>
      </c>
      <c r="C1047" s="6">
        <f>('Base original'!C1047-MIN('Base original'!C:C))/(MAX('Base original'!C:C)-MIN('Base original'!C:C))</f>
        <v>0.32</v>
      </c>
      <c r="D1047" s="6">
        <f>('Base original'!D1047-MIN('Base original'!D:D))/(MAX('Base original'!D:D)-MIN('Base original'!D:D))</f>
        <v>8.2191780821917818E-2</v>
      </c>
      <c r="E1047" s="6">
        <f>('Base original'!E1047-MIN('Base original'!E:E))/(MAX('Base original'!E:E)-MIN('Base original'!E:E))</f>
        <v>8.3472454090150264E-2</v>
      </c>
      <c r="F1047" s="6">
        <f>('Base original'!F1047-MIN('Base original'!F:F))/(MAX('Base original'!F:F)-MIN('Base original'!F:F))</f>
        <v>0.44776119402985076</v>
      </c>
      <c r="G1047" s="6">
        <f>('Base original'!G1047-MIN('Base original'!G:G))/(MAX('Base original'!G:G)-MIN('Base original'!G:G))</f>
        <v>0.16961130742049471</v>
      </c>
      <c r="H1047" s="6">
        <f>('Base original'!H1047-MIN('Base original'!H:H))/(MAX('Base original'!H:H)-MIN('Base original'!H:H))</f>
        <v>0.52936857562400574</v>
      </c>
      <c r="I1047" s="6">
        <f>('Base original'!I1047-MIN('Base original'!I:I))/(MAX('Base original'!I:I)-MIN('Base original'!I:I))</f>
        <v>0.44094488188976361</v>
      </c>
      <c r="J1047" s="6">
        <f>('Base original'!J1047-MIN('Base original'!J:J))/(MAX('Base original'!J:J)-MIN('Base original'!J:J))</f>
        <v>0.19161676646706588</v>
      </c>
      <c r="K1047" s="6">
        <f>('Base original'!K1047-MIN('Base original'!K:K))/(MAX('Base original'!K:K)-MIN('Base original'!K:K))</f>
        <v>0.24615384615384611</v>
      </c>
      <c r="L1047" s="6">
        <f>'Base original'!L1047</f>
        <v>7</v>
      </c>
      <c r="M1047">
        <v>1468</v>
      </c>
      <c r="O1047">
        <v>0.63920685859598791</v>
      </c>
      <c r="P1047" t="str">
        <f>IF(O1047&lt;=cockpit!C$11,"treino","teste")</f>
        <v>treino</v>
      </c>
      <c r="AP1047" s="6">
        <v>0.93234795844078056</v>
      </c>
      <c r="AQ1047" s="6">
        <v>1.5229201847328213</v>
      </c>
      <c r="AR1047" s="6">
        <v>1.526731741794574</v>
      </c>
      <c r="AS1047" s="6">
        <v>1.8571013131443523</v>
      </c>
      <c r="AT1047" s="6">
        <v>1.7726328083055831</v>
      </c>
      <c r="AU1047" s="6">
        <v>1.5221163280620926</v>
      </c>
      <c r="AV1047" s="6">
        <v>1.522884304395721</v>
      </c>
      <c r="AW1047" s="6">
        <v>1.9843760810750994</v>
      </c>
      <c r="AX1047" s="6">
        <v>1.029296504656795</v>
      </c>
      <c r="AY1047" s="6">
        <v>1.2564744018839367</v>
      </c>
      <c r="AZ1047" s="6">
        <v>1.1190837007717125</v>
      </c>
      <c r="BA1047" s="6">
        <v>1.730964576463802</v>
      </c>
      <c r="BB1047" s="6">
        <v>1.1755478444942342</v>
      </c>
      <c r="BC1047" s="6">
        <v>1.3025939303336902</v>
      </c>
      <c r="BD1047" s="6">
        <v>1.1630703985644513</v>
      </c>
      <c r="BE1047" s="6">
        <v>1.7374441050410403</v>
      </c>
      <c r="BF1047" s="6">
        <v>1.3762102603707971</v>
      </c>
      <c r="BG1047" s="6">
        <v>1.3396100439624234</v>
      </c>
      <c r="BH1047" s="6">
        <v>1.37006033802279</v>
      </c>
      <c r="BI1047" s="6">
        <v>1.301497914251432</v>
      </c>
      <c r="BL1047" s="8">
        <f>IF(BL$1&lt;=cockpit!$C$15,1/(1+EXP(-(AP1047+T$14))),0)</f>
        <v>0.74847331798979488</v>
      </c>
      <c r="BM1047" s="8">
        <f>IF(BM$1&lt;=cockpit!$C$15,1/(1+EXP(-(AQ1047+U$14))),0)</f>
        <v>0.83787116144190366</v>
      </c>
      <c r="BN1047" s="8">
        <f>IF(BN$1&lt;=cockpit!$C$15,1/(1+EXP(-(AR1047+V$14))),0)</f>
        <v>0.84272768495245065</v>
      </c>
      <c r="BO1047" s="8">
        <f>IF(BO$1&lt;=cockpit!$C$15,1/(1+EXP(-(AS1047+W$14))),0)</f>
        <v>0.87273539943842338</v>
      </c>
      <c r="BP1047" s="8">
        <f>IF(BP$1&lt;=cockpit!$C$15,1/(1+EXP(-(AT1047+X$14))),0)</f>
        <v>0.86762868191193387</v>
      </c>
      <c r="BQ1047" s="8">
        <f>IF(BQ$1&lt;=cockpit!$C$15,1/(1+EXP(-(AU1047+Y$14))),0)</f>
        <v>0.87760963952353732</v>
      </c>
      <c r="BR1047" s="8">
        <f>IF(BR$1&lt;=cockpit!$C$15,1/(1+EXP(-(AV1047+Z$14))),0)</f>
        <v>0.87207143951883337</v>
      </c>
      <c r="BS1047" s="8">
        <f>IF(BS$1&lt;=cockpit!$C$15,1/(1+EXP(-(AW1047+AA$14))),0)</f>
        <v>0.89023473477976556</v>
      </c>
      <c r="BT1047" s="8">
        <f>IF(BT$1&lt;=cockpit!$C$15,1/(1+EXP(-(AX1047+AB$14))),0)</f>
        <v>0.75459186915295107</v>
      </c>
      <c r="BU1047" s="8">
        <f>IF(BU$1&lt;=cockpit!$C$15,1/(1+EXP(-(AY1047+AC$14))),0)</f>
        <v>0.78533765266240974</v>
      </c>
      <c r="BV1047" s="8">
        <f>IF(BV$1&lt;=cockpit!$C$15,1/(1+EXP(-(AZ1047+AD$14))),0)</f>
        <v>0.81670817193730383</v>
      </c>
      <c r="BW1047" s="8">
        <f>IF(BW$1&lt;=cockpit!$C$15,1/(1+EXP(-(BA1047+AE$14))),0)</f>
        <v>0.89634265621263387</v>
      </c>
      <c r="BX1047" s="8">
        <f>IF(BX$1&lt;=cockpit!$C$15,1/(1+EXP(-(BB1047+AF$14))),0)</f>
        <v>0.87053563061824579</v>
      </c>
      <c r="BY1047" s="8">
        <f>IF(BY$1&lt;=cockpit!$C$15,1/(1+EXP(-(BC1047+AG$14))),0)</f>
        <v>0.78142626027888695</v>
      </c>
      <c r="BZ1047" s="8">
        <f>IF(BZ$1&lt;=cockpit!$C$15,1/(1+EXP(-(BD1047+AH$14))),0)</f>
        <v>0.81269153903729308</v>
      </c>
      <c r="CA1047" s="8">
        <f>IF(CA$1&lt;=cockpit!$C$15,1/(1+EXP(-(BE1047+AI$14))),0)</f>
        <v>0.93752614759368103</v>
      </c>
      <c r="CB1047" s="8">
        <f>IF(CB$1&lt;=cockpit!$C$15,1/(1+EXP(-(BF1047+AJ$14))),0)</f>
        <v>0.85683094831256224</v>
      </c>
      <c r="CC1047" s="8">
        <f>IF(CC$1&lt;=cockpit!$C$15,1/(1+EXP(-(BG1047+AK$14))),0)</f>
        <v>0.82157284899712713</v>
      </c>
      <c r="CD1047" s="8">
        <f>IF(CD$1&lt;=cockpit!$C$15,1/(1+EXP(-(BH1047+AL$14))),0)</f>
        <v>0.90896606471000019</v>
      </c>
      <c r="CE1047" s="8">
        <f>IF(CE$1&lt;=cockpit!$C$15,1/(1+EXP(-(BI1047+AM$14))),0)</f>
        <v>0.86332084976776657</v>
      </c>
      <c r="CH1047" s="6">
        <v>5.7185725383414114</v>
      </c>
      <c r="CK1047" s="9">
        <f t="shared" si="369"/>
        <v>5.7185725383414114</v>
      </c>
      <c r="CM1047" s="9">
        <f t="shared" si="370"/>
        <v>1.6420563394927734</v>
      </c>
      <c r="CP1047">
        <f t="shared" si="371"/>
        <v>-1.2814274616585886</v>
      </c>
      <c r="CV1047">
        <v>0.10048415665600217</v>
      </c>
      <c r="CW1047">
        <v>-0.52559621886532237</v>
      </c>
      <c r="CX1047">
        <v>-2.169064740701528E-2</v>
      </c>
      <c r="CY1047">
        <v>-0.34316920860067868</v>
      </c>
      <c r="CZ1047">
        <v>-0.41018554366770105</v>
      </c>
      <c r="DA1047">
        <v>-0.96618856512474272</v>
      </c>
      <c r="DB1047">
        <v>-1.7016886818397407E-2</v>
      </c>
      <c r="DC1047">
        <v>-0.80560921712111866</v>
      </c>
      <c r="DD1047">
        <v>-0.34887792032260723</v>
      </c>
      <c r="DE1047">
        <v>-0.75733826269468962</v>
      </c>
      <c r="DF1047">
        <v>-0.93343816209686281</v>
      </c>
      <c r="DG1047">
        <v>-0.25501865763273296</v>
      </c>
      <c r="DH1047">
        <v>0.13156859132723636</v>
      </c>
      <c r="DI1047">
        <v>-0.63736381794949448</v>
      </c>
      <c r="DJ1047">
        <v>-0.17655564121558293</v>
      </c>
      <c r="DK1047">
        <v>0.23115994124345221</v>
      </c>
      <c r="DL1047">
        <v>-0.84967603363440358</v>
      </c>
      <c r="DM1047">
        <v>-0.76228280618892663</v>
      </c>
      <c r="DN1047">
        <v>-0.50925459034376341</v>
      </c>
      <c r="DO1047">
        <v>2.713967880160012E-2</v>
      </c>
      <c r="DR1047">
        <f t="shared" si="372"/>
        <v>4.4191695364168969E-2</v>
      </c>
      <c r="DS1047">
        <f t="shared" si="384"/>
        <v>-0.1566129128107443</v>
      </c>
      <c r="DT1047">
        <f t="shared" si="385"/>
        <v>-6.2861675881873075E-3</v>
      </c>
      <c r="DU1047">
        <f t="shared" si="386"/>
        <v>-8.178852042082331E-2</v>
      </c>
      <c r="DV1047">
        <f t="shared" si="387"/>
        <v>-0.10140626302553636</v>
      </c>
      <c r="DW1047">
        <f t="shared" si="388"/>
        <v>-0.22203140822913225</v>
      </c>
      <c r="DX1047">
        <f t="shared" si="389"/>
        <v>-4.0753981222377755E-3</v>
      </c>
      <c r="DY1047">
        <f t="shared" si="390"/>
        <v>-0.16714950583623561</v>
      </c>
      <c r="DZ1047">
        <f t="shared" si="391"/>
        <v>-0.1502237313179611</v>
      </c>
      <c r="EA1047">
        <f t="shared" si="373"/>
        <v>-0.2902459292912663</v>
      </c>
      <c r="EB1047">
        <f t="shared" si="374"/>
        <v>-0.31082348446012165</v>
      </c>
      <c r="EC1047">
        <f t="shared" si="375"/>
        <v>-5.0128977404619017E-2</v>
      </c>
      <c r="ED1047">
        <f t="shared" si="376"/>
        <v>3.186166523591042E-2</v>
      </c>
      <c r="EE1047">
        <f t="shared" si="377"/>
        <v>-0.24817226172491075</v>
      </c>
      <c r="EF1047">
        <f t="shared" si="378"/>
        <v>-5.9946371608511614E-2</v>
      </c>
      <c r="EG1047">
        <f t="shared" si="379"/>
        <v>2.7980690958995465E-2</v>
      </c>
      <c r="EH1047">
        <f t="shared" si="380"/>
        <v>-0.22587849365789178</v>
      </c>
      <c r="EI1047">
        <f t="shared" si="381"/>
        <v>-0.24775567410567167</v>
      </c>
      <c r="EJ1047">
        <f t="shared" si="382"/>
        <v>-8.849861572808107E-2</v>
      </c>
      <c r="EK1047">
        <f t="shared" si="383"/>
        <v>6.911854973188602E-3</v>
      </c>
    </row>
    <row r="1048" spans="1:141" x14ac:dyDescent="0.3">
      <c r="A1048" s="6">
        <f>('Base original'!A1048-MIN('Base original'!A:A))/(MAX('Base original'!A:A)-MIN('Base original'!A:A))</f>
        <v>0.23893805309734514</v>
      </c>
      <c r="B1048" s="6">
        <f>('Base original'!B1048-MIN('Base original'!B:B))/(MAX('Base original'!B:B)-MIN('Base original'!B:B))</f>
        <v>0.58904109589041098</v>
      </c>
      <c r="C1048" s="6">
        <f>('Base original'!C1048-MIN('Base original'!C:C))/(MAX('Base original'!C:C)-MIN('Base original'!C:C))</f>
        <v>0.05</v>
      </c>
      <c r="D1048" s="6">
        <f>('Base original'!D1048-MIN('Base original'!D:D))/(MAX('Base original'!D:D)-MIN('Base original'!D:D))</f>
        <v>8.2191780821917818E-2</v>
      </c>
      <c r="E1048" s="6">
        <f>('Base original'!E1048-MIN('Base original'!E:E))/(MAX('Base original'!E:E)-MIN('Base original'!E:E))</f>
        <v>8.1803005008347252E-2</v>
      </c>
      <c r="F1048" s="6">
        <f>('Base original'!F1048-MIN('Base original'!F:F))/(MAX('Base original'!F:F)-MIN('Base original'!F:F))</f>
        <v>0.28358208955223879</v>
      </c>
      <c r="G1048" s="6">
        <f>('Base original'!G1048-MIN('Base original'!G:G))/(MAX('Base original'!G:G)-MIN('Base original'!G:G))</f>
        <v>0.1519434628975265</v>
      </c>
      <c r="H1048" s="6">
        <f>('Base original'!H1048-MIN('Base original'!H:H))/(MAX('Base original'!H:H)-MIN('Base original'!H:H))</f>
        <v>0.51248164464023527</v>
      </c>
      <c r="I1048" s="6">
        <f>('Base original'!I1048-MIN('Base original'!I:I))/(MAX('Base original'!I:I)-MIN('Base original'!I:I))</f>
        <v>0.44881889763779531</v>
      </c>
      <c r="J1048" s="6">
        <f>('Base original'!J1048-MIN('Base original'!J:J))/(MAX('Base original'!J:J)-MIN('Base original'!J:J))</f>
        <v>0.1317365269461078</v>
      </c>
      <c r="K1048" s="6">
        <f>('Base original'!K1048-MIN('Base original'!K:K))/(MAX('Base original'!K:K)-MIN('Base original'!K:K))</f>
        <v>0.19999999999999984</v>
      </c>
      <c r="L1048" s="6">
        <f>'Base original'!L1048</f>
        <v>3</v>
      </c>
      <c r="M1048">
        <v>1469</v>
      </c>
      <c r="O1048">
        <v>0.21857942597755498</v>
      </c>
      <c r="P1048" t="str">
        <f>IF(O1048&lt;=cockpit!C$11,"treino","teste")</f>
        <v>treino</v>
      </c>
      <c r="AP1048" s="6">
        <v>0.63933268154292833</v>
      </c>
      <c r="AQ1048" s="6">
        <v>1.507581402997715</v>
      </c>
      <c r="AR1048" s="6">
        <v>1.3546925085575063</v>
      </c>
      <c r="AS1048" s="6">
        <v>1.7084136035176132</v>
      </c>
      <c r="AT1048" s="6">
        <v>1.783290148015831</v>
      </c>
      <c r="AU1048" s="6">
        <v>1.4864760392884599</v>
      </c>
      <c r="AV1048" s="6">
        <v>1.4094388224227019</v>
      </c>
      <c r="AW1048" s="6">
        <v>1.8298234955936667</v>
      </c>
      <c r="AX1048" s="6">
        <v>0.9263179651620882</v>
      </c>
      <c r="AY1048" s="6">
        <v>1.2223440360059148</v>
      </c>
      <c r="AZ1048" s="6">
        <v>1.1937511383281636</v>
      </c>
      <c r="BA1048" s="6">
        <v>1.4177911157480152</v>
      </c>
      <c r="BB1048" s="6">
        <v>1.193341096293413</v>
      </c>
      <c r="BC1048" s="6">
        <v>1.3586523158072843</v>
      </c>
      <c r="BD1048" s="6">
        <v>1.0142822918652956</v>
      </c>
      <c r="BE1048" s="6">
        <v>1.8902502845954416</v>
      </c>
      <c r="BF1048" s="6">
        <v>1.3747542236855403</v>
      </c>
      <c r="BG1048" s="6">
        <v>0.99008880826131374</v>
      </c>
      <c r="BH1048" s="6">
        <v>1.1777115209249733</v>
      </c>
      <c r="BI1048" s="6">
        <v>1.1164453024962702</v>
      </c>
      <c r="BL1048" s="8">
        <f>IF(BL$1&lt;=cockpit!$C$15,1/(1+EXP(-(AP1048+T$14))),0)</f>
        <v>0.68943328735533793</v>
      </c>
      <c r="BM1048" s="8">
        <f>IF(BM$1&lt;=cockpit!$C$15,1/(1+EXP(-(AQ1048+U$14))),0)</f>
        <v>0.83577668046479037</v>
      </c>
      <c r="BN1048" s="8">
        <f>IF(BN$1&lt;=cockpit!$C$15,1/(1+EXP(-(AR1048+V$14))),0)</f>
        <v>0.81856061927574819</v>
      </c>
      <c r="BO1048" s="8">
        <f>IF(BO$1&lt;=cockpit!$C$15,1/(1+EXP(-(AS1048+W$14))),0)</f>
        <v>0.85528597323294786</v>
      </c>
      <c r="BP1048" s="8">
        <f>IF(BP$1&lt;=cockpit!$C$15,1/(1+EXP(-(AT1048+X$14))),0)</f>
        <v>0.86884788005342917</v>
      </c>
      <c r="BQ1048" s="8">
        <f>IF(BQ$1&lt;=cockpit!$C$15,1/(1+EXP(-(AU1048+Y$14))),0)</f>
        <v>0.87372967557477044</v>
      </c>
      <c r="BR1048" s="8">
        <f>IF(BR$1&lt;=cockpit!$C$15,1/(1+EXP(-(AV1048+Z$14))),0)</f>
        <v>0.85887215240481996</v>
      </c>
      <c r="BS1048" s="8">
        <f>IF(BS$1&lt;=cockpit!$C$15,1/(1+EXP(-(AW1048+AA$14))),0)</f>
        <v>0.87419698866467144</v>
      </c>
      <c r="BT1048" s="8">
        <f>IF(BT$1&lt;=cockpit!$C$15,1/(1+EXP(-(AX1048+AB$14))),0)</f>
        <v>0.7350263239681657</v>
      </c>
      <c r="BU1048" s="8">
        <f>IF(BU$1&lt;=cockpit!$C$15,1/(1+EXP(-(AY1048+AC$14))),0)</f>
        <v>0.77952785708661376</v>
      </c>
      <c r="BV1048" s="8">
        <f>IF(BV$1&lt;=cockpit!$C$15,1/(1+EXP(-(AZ1048+AD$14))),0)</f>
        <v>0.82762241569960704</v>
      </c>
      <c r="BW1048" s="8">
        <f>IF(BW$1&lt;=cockpit!$C$15,1/(1+EXP(-(BA1048+AE$14))),0)</f>
        <v>0.86342800652913743</v>
      </c>
      <c r="BX1048" s="8">
        <f>IF(BX$1&lt;=cockpit!$C$15,1/(1+EXP(-(BB1048+AF$14))),0)</f>
        <v>0.87252780262296026</v>
      </c>
      <c r="BY1048" s="8">
        <f>IF(BY$1&lt;=cockpit!$C$15,1/(1+EXP(-(BC1048+AG$14))),0)</f>
        <v>0.79084985387184603</v>
      </c>
      <c r="BZ1048" s="8">
        <f>IF(BZ$1&lt;=cockpit!$C$15,1/(1+EXP(-(BD1048+AH$14))),0)</f>
        <v>0.78898311036961144</v>
      </c>
      <c r="CA1048" s="8">
        <f>IF(CA$1&lt;=cockpit!$C$15,1/(1+EXP(-(BE1048+AI$14))),0)</f>
        <v>0.94590000259468843</v>
      </c>
      <c r="CB1048" s="8">
        <f>IF(CB$1&lt;=cockpit!$C$15,1/(1+EXP(-(BF1048+AJ$14))),0)</f>
        <v>0.85665224103710891</v>
      </c>
      <c r="CC1048" s="8">
        <f>IF(CC$1&lt;=cockpit!$C$15,1/(1+EXP(-(BG1048+AK$14))),0)</f>
        <v>0.76450141577029762</v>
      </c>
      <c r="CD1048" s="8">
        <f>IF(CD$1&lt;=cockpit!$C$15,1/(1+EXP(-(BH1048+AL$14))),0)</f>
        <v>0.89174846843389044</v>
      </c>
      <c r="CE1048" s="8">
        <f>IF(CE$1&lt;=cockpit!$C$15,1/(1+EXP(-(BI1048+AM$14))),0)</f>
        <v>0.83998246107185381</v>
      </c>
      <c r="CH1048" s="6">
        <v>5.6563960764856223</v>
      </c>
      <c r="CK1048" s="9">
        <f t="shared" si="369"/>
        <v>5.6563960764856223</v>
      </c>
      <c r="CM1048" s="9">
        <f t="shared" si="370"/>
        <v>7.0564401151682077</v>
      </c>
      <c r="CP1048">
        <f t="shared" si="371"/>
        <v>2.6563960764856223</v>
      </c>
      <c r="CV1048">
        <v>-0.20830341745952685</v>
      </c>
      <c r="CW1048">
        <v>1.0895597100770649</v>
      </c>
      <c r="CX1048">
        <v>4.4964660421628978E-2</v>
      </c>
      <c r="CY1048">
        <v>0.71138895222178022</v>
      </c>
      <c r="CZ1048">
        <v>0.85031365522608859</v>
      </c>
      <c r="DA1048">
        <v>2.0029065946664213</v>
      </c>
      <c r="DB1048">
        <v>3.5275965851303409E-2</v>
      </c>
      <c r="DC1048">
        <v>1.6700259886512088</v>
      </c>
      <c r="DD1048">
        <v>0.72322309802687379</v>
      </c>
      <c r="DE1048">
        <v>1.56996041507546</v>
      </c>
      <c r="DF1048">
        <v>1.9350150871799352</v>
      </c>
      <c r="DG1048">
        <v>0.52865306998291106</v>
      </c>
      <c r="DH1048">
        <v>-0.27274137650994712</v>
      </c>
      <c r="DI1048">
        <v>1.3212536768203151</v>
      </c>
      <c r="DJ1048">
        <v>0.36599942379839062</v>
      </c>
      <c r="DK1048">
        <v>-0.47919400772398596</v>
      </c>
      <c r="DL1048">
        <v>1.7613763943445511</v>
      </c>
      <c r="DM1048">
        <v>1.5802104419643044</v>
      </c>
      <c r="DN1048">
        <v>1.0556835530670783</v>
      </c>
      <c r="DO1048">
        <v>-5.6260489526529713E-2</v>
      </c>
      <c r="DR1048">
        <f t="shared" si="372"/>
        <v>-0.10929299999687837</v>
      </c>
      <c r="DS1048">
        <f t="shared" si="384"/>
        <v>0.32847756359150121</v>
      </c>
      <c r="DT1048">
        <f t="shared" si="385"/>
        <v>1.4836472470976476E-2</v>
      </c>
      <c r="DU1048">
        <f t="shared" si="386"/>
        <v>0.19099790592645305</v>
      </c>
      <c r="DV1048">
        <f t="shared" si="387"/>
        <v>0.2084147350778747</v>
      </c>
      <c r="DW1048">
        <f t="shared" si="388"/>
        <v>0.47388059803136151</v>
      </c>
      <c r="DX1048">
        <f t="shared" si="389"/>
        <v>9.2542484060280632E-3</v>
      </c>
      <c r="DY1048">
        <f t="shared" si="390"/>
        <v>0.39375810136050249</v>
      </c>
      <c r="DZ1048">
        <f t="shared" si="391"/>
        <v>0.33249191338448808</v>
      </c>
      <c r="EA1048">
        <f t="shared" si="373"/>
        <v>0.61595249183712186</v>
      </c>
      <c r="EB1048">
        <f t="shared" si="374"/>
        <v>0.6096093532383644</v>
      </c>
      <c r="EC1048">
        <f t="shared" si="375"/>
        <v>0.13453801807844204</v>
      </c>
      <c r="ED1048">
        <f t="shared" si="376"/>
        <v>-6.5102066592050395E-2</v>
      </c>
      <c r="EE1048">
        <f t="shared" si="377"/>
        <v>0.49488416420552994</v>
      </c>
      <c r="EF1048">
        <f t="shared" si="378"/>
        <v>0.13816685094848266</v>
      </c>
      <c r="EG1048">
        <f t="shared" si="379"/>
        <v>-5.0446279469801791E-2</v>
      </c>
      <c r="EH1048">
        <f t="shared" si="380"/>
        <v>0.4687849338901155</v>
      </c>
      <c r="EI1048">
        <f t="shared" si="381"/>
        <v>0.65663683129632244</v>
      </c>
      <c r="EJ1048">
        <f t="shared" si="382"/>
        <v>0.21618780703194718</v>
      </c>
      <c r="EK1048">
        <f t="shared" si="383"/>
        <v>-1.6564745837091735E-2</v>
      </c>
    </row>
    <row r="1049" spans="1:141" x14ac:dyDescent="0.3">
      <c r="A1049" s="6">
        <f>('Base original'!A1049-MIN('Base original'!A:A))/(MAX('Base original'!A:A)-MIN('Base original'!A:A))</f>
        <v>0.47787610619469029</v>
      </c>
      <c r="B1049" s="6">
        <f>('Base original'!B1049-MIN('Base original'!B:B))/(MAX('Base original'!B:B)-MIN('Base original'!B:B))</f>
        <v>0.39041095890410954</v>
      </c>
      <c r="C1049" s="6">
        <f>('Base original'!C1049-MIN('Base original'!C:C))/(MAX('Base original'!C:C)-MIN('Base original'!C:C))</f>
        <v>0.11</v>
      </c>
      <c r="D1049" s="6">
        <f>('Base original'!D1049-MIN('Base original'!D:D))/(MAX('Base original'!D:D)-MIN('Base original'!D:D))</f>
        <v>3.4246575342465745E-2</v>
      </c>
      <c r="E1049" s="6">
        <f>('Base original'!E1049-MIN('Base original'!E:E))/(MAX('Base original'!E:E)-MIN('Base original'!E:E))</f>
        <v>0.12020033388981638</v>
      </c>
      <c r="F1049" s="6">
        <f>('Base original'!F1049-MIN('Base original'!F:F))/(MAX('Base original'!F:F)-MIN('Base original'!F:F))</f>
        <v>0.1044776119402985</v>
      </c>
      <c r="G1049" s="6">
        <f>('Base original'!G1049-MIN('Base original'!G:G))/(MAX('Base original'!G:G)-MIN('Base original'!G:G))</f>
        <v>6.3604240282685506E-2</v>
      </c>
      <c r="H1049" s="6">
        <f>('Base original'!H1049-MIN('Base original'!H:H))/(MAX('Base original'!H:H)-MIN('Base original'!H:H))</f>
        <v>0.41923641703370101</v>
      </c>
      <c r="I1049" s="6">
        <f>('Base original'!I1049-MIN('Base original'!I:I))/(MAX('Base original'!I:I)-MIN('Base original'!I:I))</f>
        <v>0.11023622047244074</v>
      </c>
      <c r="J1049" s="6">
        <f>('Base original'!J1049-MIN('Base original'!J:J))/(MAX('Base original'!J:J)-MIN('Base original'!J:J))</f>
        <v>8.3832335329341298E-2</v>
      </c>
      <c r="K1049" s="6">
        <f>('Base original'!K1049-MIN('Base original'!K:K))/(MAX('Base original'!K:K)-MIN('Base original'!K:K))</f>
        <v>0.19999999999999984</v>
      </c>
      <c r="L1049" s="6">
        <f>'Base original'!L1049</f>
        <v>5</v>
      </c>
      <c r="M1049">
        <v>1470</v>
      </c>
      <c r="O1049">
        <v>8.20432810029742E-2</v>
      </c>
      <c r="P1049" t="str">
        <f>IF(O1049&lt;=cockpit!C$11,"treino","teste")</f>
        <v>treino</v>
      </c>
      <c r="AP1049" s="6">
        <v>0.58371834230716269</v>
      </c>
      <c r="AQ1049" s="6">
        <v>1.3310323858771251</v>
      </c>
      <c r="AR1049" s="6">
        <v>0.98125300681081828</v>
      </c>
      <c r="AS1049" s="6">
        <v>1.215123110502381</v>
      </c>
      <c r="AT1049" s="6">
        <v>1.2453000384901958</v>
      </c>
      <c r="AU1049" s="6">
        <v>1.1659032059382839</v>
      </c>
      <c r="AV1049" s="6">
        <v>1.1526017198369103</v>
      </c>
      <c r="AW1049" s="6">
        <v>1.4228770612976984</v>
      </c>
      <c r="AX1049" s="6">
        <v>0.78030983990931801</v>
      </c>
      <c r="AY1049" s="6">
        <v>0.87931832783229169</v>
      </c>
      <c r="AZ1049" s="6">
        <v>0.87571989841465014</v>
      </c>
      <c r="BA1049" s="6">
        <v>0.93946184198880989</v>
      </c>
      <c r="BB1049" s="6">
        <v>0.94981858548074927</v>
      </c>
      <c r="BC1049" s="6">
        <v>1.0504174508483382</v>
      </c>
      <c r="BD1049" s="6">
        <v>0.80456974811342419</v>
      </c>
      <c r="BE1049" s="6">
        <v>1.4322453344857686</v>
      </c>
      <c r="BF1049" s="6">
        <v>1.1721044428874907</v>
      </c>
      <c r="BG1049" s="6">
        <v>0.63365314383107418</v>
      </c>
      <c r="BH1049" s="6">
        <v>0.77242667245043883</v>
      </c>
      <c r="BI1049" s="6">
        <v>0.86611154569503568</v>
      </c>
      <c r="BL1049" s="8">
        <f>IF(BL$1&lt;=cockpit!$C$15,1/(1+EXP(-(AP1049+T$14))),0)</f>
        <v>0.67740176783029582</v>
      </c>
      <c r="BM1049" s="8">
        <f>IF(BM$1&lt;=cockpit!$C$15,1/(1+EXP(-(AQ1049+U$14))),0)</f>
        <v>0.8100884844363585</v>
      </c>
      <c r="BN1049" s="8">
        <f>IF(BN$1&lt;=cockpit!$C$15,1/(1+EXP(-(AR1049+V$14))),0)</f>
        <v>0.75642644856045027</v>
      </c>
      <c r="BO1049" s="8">
        <f>IF(BO$1&lt;=cockpit!$C$15,1/(1+EXP(-(AS1049+W$14))),0)</f>
        <v>0.7830255676863267</v>
      </c>
      <c r="BP1049" s="8">
        <f>IF(BP$1&lt;=cockpit!$C$15,1/(1+EXP(-(AT1049+X$14))),0)</f>
        <v>0.79459029406263948</v>
      </c>
      <c r="BQ1049" s="8">
        <f>IF(BQ$1&lt;=cockpit!$C$15,1/(1+EXP(-(AU1049+Y$14))),0)</f>
        <v>0.83393458098449746</v>
      </c>
      <c r="BR1049" s="8">
        <f>IF(BR$1&lt;=cockpit!$C$15,1/(1+EXP(-(AV1049+Z$14))),0)</f>
        <v>0.82478613012268898</v>
      </c>
      <c r="BS1049" s="8">
        <f>IF(BS$1&lt;=cockpit!$C$15,1/(1+EXP(-(AW1049+AA$14))),0)</f>
        <v>0.8222464346104631</v>
      </c>
      <c r="BT1049" s="8">
        <f>IF(BT$1&lt;=cockpit!$C$15,1/(1+EXP(-(AX1049+AB$14))),0)</f>
        <v>0.7056329415889363</v>
      </c>
      <c r="BU1049" s="8">
        <f>IF(BU$1&lt;=cockpit!$C$15,1/(1+EXP(-(AY1049+AC$14))),0)</f>
        <v>0.71501997023633423</v>
      </c>
      <c r="BV1049" s="8">
        <f>IF(BV$1&lt;=cockpit!$C$15,1/(1+EXP(-(AZ1049+AD$14))),0)</f>
        <v>0.7774449692932992</v>
      </c>
      <c r="BW1049" s="8">
        <f>IF(BW$1&lt;=cockpit!$C$15,1/(1+EXP(-(BA1049+AE$14))),0)</f>
        <v>0.79668928882020551</v>
      </c>
      <c r="BX1049" s="8">
        <f>IF(BX$1&lt;=cockpit!$C$15,1/(1+EXP(-(BB1049+AF$14))),0)</f>
        <v>0.84290105213072775</v>
      </c>
      <c r="BY1049" s="8">
        <f>IF(BY$1&lt;=cockpit!$C$15,1/(1+EXP(-(BC1049+AG$14))),0)</f>
        <v>0.73532713110503267</v>
      </c>
      <c r="BZ1049" s="8">
        <f>IF(BZ$1&lt;=cockpit!$C$15,1/(1+EXP(-(BD1049+AH$14))),0)</f>
        <v>0.75196020274504394</v>
      </c>
      <c r="CA1049" s="8">
        <f>IF(CA$1&lt;=cockpit!$C$15,1/(1+EXP(-(BE1049+AI$14))),0)</f>
        <v>0.91707842952577645</v>
      </c>
      <c r="CB1049" s="8">
        <f>IF(CB$1&lt;=cockpit!$C$15,1/(1+EXP(-(BF1049+AJ$14))),0)</f>
        <v>0.82992681956616676</v>
      </c>
      <c r="CC1049" s="8">
        <f>IF(CC$1&lt;=cockpit!$C$15,1/(1+EXP(-(BG1049+AK$14))),0)</f>
        <v>0.69446624859811135</v>
      </c>
      <c r="CD1049" s="8">
        <f>IF(CD$1&lt;=cockpit!$C$15,1/(1+EXP(-(BH1049+AL$14))),0)</f>
        <v>0.84598371195684408</v>
      </c>
      <c r="CE1049" s="8">
        <f>IF(CE$1&lt;=cockpit!$C$15,1/(1+EXP(-(BI1049+AM$14))),0)</f>
        <v>0.80341300094883517</v>
      </c>
      <c r="CH1049" s="6">
        <v>5.3422797185779416</v>
      </c>
      <c r="CK1049" s="9">
        <f t="shared" si="369"/>
        <v>5.3422797185779416</v>
      </c>
      <c r="CM1049" s="9">
        <f t="shared" si="370"/>
        <v>0.1171554057497949</v>
      </c>
      <c r="CP1049">
        <f t="shared" si="371"/>
        <v>0.34227971857794159</v>
      </c>
      <c r="CV1049">
        <v>-2.6840137183607317E-2</v>
      </c>
      <c r="CW1049">
        <v>0.14039103364149991</v>
      </c>
      <c r="CX1049">
        <v>5.7937487000919293E-3</v>
      </c>
      <c r="CY1049">
        <v>9.1663292428916368E-2</v>
      </c>
      <c r="CZ1049">
        <v>0.10956390170505574</v>
      </c>
      <c r="DA1049">
        <v>0.25807684013270549</v>
      </c>
      <c r="DB1049">
        <v>4.5453491559599365E-3</v>
      </c>
      <c r="DC1049">
        <v>0.21518478756738155</v>
      </c>
      <c r="DD1049">
        <v>9.3188135855554993E-2</v>
      </c>
      <c r="DE1049">
        <v>0.20229122223424778</v>
      </c>
      <c r="DF1049">
        <v>0.24932894056983226</v>
      </c>
      <c r="DG1049">
        <v>6.8117561842850824E-2</v>
      </c>
      <c r="DH1049">
        <v>-3.5143043020862706E-2</v>
      </c>
      <c r="DI1049">
        <v>0.17024507025715591</v>
      </c>
      <c r="DJ1049">
        <v>4.7159450688218925E-2</v>
      </c>
      <c r="DK1049">
        <v>-6.1744704247943365E-2</v>
      </c>
      <c r="DL1049">
        <v>0.22695539340040338</v>
      </c>
      <c r="DM1049">
        <v>0.20361195009933764</v>
      </c>
      <c r="DN1049">
        <v>0.13602605147994645</v>
      </c>
      <c r="DO1049">
        <v>-7.2492293949155164E-3</v>
      </c>
      <c r="DR1049">
        <f t="shared" si="372"/>
        <v>-1.4523918751932673E-2</v>
      </c>
      <c r="DS1049">
        <f t="shared" si="384"/>
        <v>4.8260351047320738E-2</v>
      </c>
      <c r="DT1049">
        <f t="shared" si="385"/>
        <v>2.4786759368758057E-3</v>
      </c>
      <c r="DU1049">
        <f t="shared" si="386"/>
        <v>3.5461865970772465E-2</v>
      </c>
      <c r="DV1049">
        <f t="shared" si="387"/>
        <v>4.0388131818503648E-2</v>
      </c>
      <c r="DW1049">
        <f t="shared" si="388"/>
        <v>7.8598105478403027E-2</v>
      </c>
      <c r="DX1049">
        <f t="shared" si="389"/>
        <v>1.453274665668389E-3</v>
      </c>
      <c r="DY1049">
        <f t="shared" si="390"/>
        <v>6.9700676854554985E-2</v>
      </c>
      <c r="DZ1049">
        <f t="shared" si="391"/>
        <v>4.6788099767420023E-2</v>
      </c>
      <c r="EA1049">
        <f t="shared" si="373"/>
        <v>9.8869115147840234E-2</v>
      </c>
      <c r="EB1049">
        <f t="shared" si="374"/>
        <v>9.8629372697257453E-2</v>
      </c>
      <c r="EC1049">
        <f t="shared" si="375"/>
        <v>2.4882403757527906E-2</v>
      </c>
      <c r="ED1049">
        <f t="shared" si="376"/>
        <v>-1.0174537074131473E-2</v>
      </c>
      <c r="EE1049">
        <f t="shared" si="377"/>
        <v>7.8192541045547945E-2</v>
      </c>
      <c r="EF1049">
        <f t="shared" si="378"/>
        <v>2.0493415343826888E-2</v>
      </c>
      <c r="EG1049">
        <f t="shared" si="379"/>
        <v>-9.81537991495131E-3</v>
      </c>
      <c r="EH1049">
        <f t="shared" si="380"/>
        <v>7.0633392103722784E-2</v>
      </c>
      <c r="EI1049">
        <f t="shared" si="381"/>
        <v>0.10541329254317425</v>
      </c>
      <c r="EJ1049">
        <f t="shared" si="382"/>
        <v>3.8673778774986393E-2</v>
      </c>
      <c r="EK1049">
        <f t="shared" si="383"/>
        <v>-2.5700515360887583E-3</v>
      </c>
    </row>
    <row r="1050" spans="1:141" x14ac:dyDescent="0.3">
      <c r="A1050" s="6">
        <f>('Base original'!A1050-MIN('Base original'!A:A))/(MAX('Base original'!A:A)-MIN('Base original'!A:A))</f>
        <v>0.18584070796460181</v>
      </c>
      <c r="B1050" s="6">
        <f>('Base original'!B1050-MIN('Base original'!B:B))/(MAX('Base original'!B:B)-MIN('Base original'!B:B))</f>
        <v>0.39726027397260272</v>
      </c>
      <c r="C1050" s="6">
        <f>('Base original'!C1050-MIN('Base original'!C:C))/(MAX('Base original'!C:C)-MIN('Base original'!C:C))</f>
        <v>0.08</v>
      </c>
      <c r="D1050" s="6">
        <f>('Base original'!D1050-MIN('Base original'!D:D))/(MAX('Base original'!D:D)-MIN('Base original'!D:D))</f>
        <v>0.1952054794520548</v>
      </c>
      <c r="E1050" s="6">
        <f>('Base original'!E1050-MIN('Base original'!E:E))/(MAX('Base original'!E:E)-MIN('Base original'!E:E))</f>
        <v>9.1819699499165297E-2</v>
      </c>
      <c r="F1050" s="6">
        <f>('Base original'!F1050-MIN('Base original'!F:F))/(MAX('Base original'!F:F)-MIN('Base original'!F:F))</f>
        <v>0.1044776119402985</v>
      </c>
      <c r="G1050" s="6">
        <f>('Base original'!G1050-MIN('Base original'!G:G))/(MAX('Base original'!G:G)-MIN('Base original'!G:G))</f>
        <v>3.5335689045936397E-2</v>
      </c>
      <c r="H1050" s="6">
        <f>('Base original'!H1050-MIN('Base original'!H:H))/(MAX('Base original'!H:H)-MIN('Base original'!H:H))</f>
        <v>0.2400881057268725</v>
      </c>
      <c r="I1050" s="6">
        <f>('Base original'!I1050-MIN('Base original'!I:I))/(MAX('Base original'!I:I)-MIN('Base original'!I:I))</f>
        <v>0.54330708661417337</v>
      </c>
      <c r="J1050" s="6">
        <f>('Base original'!J1050-MIN('Base original'!J:J))/(MAX('Base original'!J:J)-MIN('Base original'!J:J))</f>
        <v>0.11377245508982037</v>
      </c>
      <c r="K1050" s="6">
        <f>('Base original'!K1050-MIN('Base original'!K:K))/(MAX('Base original'!K:K)-MIN('Base original'!K:K))</f>
        <v>0.64615384615384608</v>
      </c>
      <c r="L1050" s="6">
        <f>'Base original'!L1050</f>
        <v>5</v>
      </c>
      <c r="M1050">
        <v>1471</v>
      </c>
      <c r="O1050">
        <v>3.2544108087606882E-2</v>
      </c>
      <c r="P1050" t="str">
        <f>IF(O1050&lt;=cockpit!C$11,"treino","teste")</f>
        <v>treino</v>
      </c>
      <c r="AP1050" s="6">
        <v>0.5625524716680923</v>
      </c>
      <c r="AQ1050" s="6">
        <v>1.2465778897850659</v>
      </c>
      <c r="AR1050" s="6">
        <v>1.4100839621698351</v>
      </c>
      <c r="AS1050" s="6">
        <v>1.4174464263541853</v>
      </c>
      <c r="AT1050" s="6">
        <v>1.4959463090730927</v>
      </c>
      <c r="AU1050" s="6">
        <v>1.3597355219826794</v>
      </c>
      <c r="AV1050" s="6">
        <v>1.3730571149058663</v>
      </c>
      <c r="AW1050" s="6">
        <v>1.3711770418185443</v>
      </c>
      <c r="AX1050" s="6">
        <v>0.88799109992232605</v>
      </c>
      <c r="AY1050" s="6">
        <v>0.85491687281030582</v>
      </c>
      <c r="AZ1050" s="6">
        <v>1.0624879602568469</v>
      </c>
      <c r="BA1050" s="6">
        <v>1.2405912891320787</v>
      </c>
      <c r="BB1050" s="6">
        <v>1.0999328273096083</v>
      </c>
      <c r="BC1050" s="6">
        <v>1.3300466245566627</v>
      </c>
      <c r="BD1050" s="6">
        <v>1.0183793391456166</v>
      </c>
      <c r="BE1050" s="6">
        <v>1.8436757174642595</v>
      </c>
      <c r="BF1050" s="6">
        <v>1.0654433574690396</v>
      </c>
      <c r="BG1050" s="6">
        <v>1.0164904661181842</v>
      </c>
      <c r="BH1050" s="6">
        <v>1.0473108047929511</v>
      </c>
      <c r="BI1050" s="6">
        <v>1.0167419211294684</v>
      </c>
      <c r="BL1050" s="8">
        <f>IF(BL$1&lt;=cockpit!$C$15,1/(1+EXP(-(AP1050+T$14))),0)</f>
        <v>0.67275916044780448</v>
      </c>
      <c r="BM1050" s="8">
        <f>IF(BM$1&lt;=cockpit!$C$15,1/(1+EXP(-(AQ1050+U$14))),0)</f>
        <v>0.79675429535442999</v>
      </c>
      <c r="BN1050" s="8">
        <f>IF(BN$1&lt;=cockpit!$C$15,1/(1+EXP(-(AR1050+V$14))),0)</f>
        <v>0.82664263209260125</v>
      </c>
      <c r="BO1050" s="8">
        <f>IF(BO$1&lt;=cockpit!$C$15,1/(1+EXP(-(AS1050+W$14))),0)</f>
        <v>0.81543336456608551</v>
      </c>
      <c r="BP1050" s="8">
        <f>IF(BP$1&lt;=cockpit!$C$15,1/(1+EXP(-(AT1050+X$14))),0)</f>
        <v>0.83250229777162799</v>
      </c>
      <c r="BQ1050" s="8">
        <f>IF(BQ$1&lt;=cockpit!$C$15,1/(1+EXP(-(AU1050+Y$14))),0)</f>
        <v>0.85907222504905123</v>
      </c>
      <c r="BR1050" s="8">
        <f>IF(BR$1&lt;=cockpit!$C$15,1/(1+EXP(-(AV1050+Z$14))),0)</f>
        <v>0.85440445818896049</v>
      </c>
      <c r="BS1050" s="8">
        <f>IF(BS$1&lt;=cockpit!$C$15,1/(1+EXP(-(AW1050+AA$14))),0)</f>
        <v>0.81456382036901898</v>
      </c>
      <c r="BT1050" s="8">
        <f>IF(BT$1&lt;=cockpit!$C$15,1/(1+EXP(-(AX1050+AB$14))),0)</f>
        <v>0.72749476196994867</v>
      </c>
      <c r="BU1050" s="8">
        <f>IF(BU$1&lt;=cockpit!$C$15,1/(1+EXP(-(AY1050+AC$14))),0)</f>
        <v>0.7100217968756789</v>
      </c>
      <c r="BV1050" s="8">
        <f>IF(BV$1&lt;=cockpit!$C$15,1/(1+EXP(-(AZ1050+AD$14))),0)</f>
        <v>0.80808373435377845</v>
      </c>
      <c r="BW1050" s="8">
        <f>IF(BW$1&lt;=cockpit!$C$15,1/(1+EXP(-(BA1050+AE$14))),0)</f>
        <v>0.84115656724839816</v>
      </c>
      <c r="BX1050" s="8">
        <f>IF(BX$1&lt;=cockpit!$C$15,1/(1+EXP(-(BB1050+AF$14))),0)</f>
        <v>0.86177220610768546</v>
      </c>
      <c r="BY1050" s="8">
        <f>IF(BY$1&lt;=cockpit!$C$15,1/(1+EXP(-(BC1050+AG$14))),0)</f>
        <v>0.78607892189427442</v>
      </c>
      <c r="BZ1050" s="8">
        <f>IF(BZ$1&lt;=cockpit!$C$15,1/(1+EXP(-(BD1050+AH$14))),0)</f>
        <v>0.78966441509638019</v>
      </c>
      <c r="CA1050" s="8">
        <f>IF(CA$1&lt;=cockpit!$C$15,1/(1+EXP(-(BE1050+AI$14))),0)</f>
        <v>0.9434665361443455</v>
      </c>
      <c r="CB1050" s="8">
        <f>IF(CB$1&lt;=cockpit!$C$15,1/(1+EXP(-(BF1050+AJ$14))),0)</f>
        <v>0.81433798908174848</v>
      </c>
      <c r="CC1050" s="8">
        <f>IF(CC$1&lt;=cockpit!$C$15,1/(1+EXP(-(BG1050+AK$14))),0)</f>
        <v>0.76922150799665023</v>
      </c>
      <c r="CD1050" s="8">
        <f>IF(CD$1&lt;=cockpit!$C$15,1/(1+EXP(-(BH1050+AL$14))),0)</f>
        <v>0.87850258629344435</v>
      </c>
      <c r="CE1050" s="8">
        <f>IF(CE$1&lt;=cockpit!$C$15,1/(1+EXP(-(BI1050+AM$14))),0)</f>
        <v>0.82612281080613847</v>
      </c>
      <c r="CH1050" s="6">
        <v>5.4781765485339999</v>
      </c>
      <c r="CK1050" s="9">
        <f t="shared" si="369"/>
        <v>5.4781765485339999</v>
      </c>
      <c r="CM1050" s="9">
        <f t="shared" si="370"/>
        <v>0.2286528115678888</v>
      </c>
      <c r="CP1050">
        <f t="shared" si="371"/>
        <v>0.47817654853399993</v>
      </c>
      <c r="CV1050">
        <v>-3.7496595515383639E-2</v>
      </c>
      <c r="CW1050">
        <v>0.19613110642582912</v>
      </c>
      <c r="CX1050">
        <v>8.0940663618444663E-3</v>
      </c>
      <c r="CY1050">
        <v>0.12805677468424415</v>
      </c>
      <c r="CZ1050">
        <v>0.15306454200356567</v>
      </c>
      <c r="DA1050">
        <v>0.36054222898140176</v>
      </c>
      <c r="DB1050">
        <v>6.3500092272745111E-3</v>
      </c>
      <c r="DC1050">
        <v>0.30062055515147806</v>
      </c>
      <c r="DD1050">
        <v>0.13018703343820759</v>
      </c>
      <c r="DE1050">
        <v>0.28260780056902507</v>
      </c>
      <c r="DF1050">
        <v>0.34832111217881723</v>
      </c>
      <c r="DG1050">
        <v>9.5162578583073656E-2</v>
      </c>
      <c r="DH1050">
        <v>-4.9096040766059522E-2</v>
      </c>
      <c r="DI1050">
        <v>0.23783822318983722</v>
      </c>
      <c r="DJ1050">
        <v>6.5883375896596805E-2</v>
      </c>
      <c r="DK1050">
        <v>-8.6259477161545459E-2</v>
      </c>
      <c r="DL1050">
        <v>0.31706449665865472</v>
      </c>
      <c r="DM1050">
        <v>0.28445290285760116</v>
      </c>
      <c r="DN1050">
        <v>0.19003307609818987</v>
      </c>
      <c r="DO1050">
        <v>-1.0127422991913472E-2</v>
      </c>
      <c r="DR1050">
        <f t="shared" si="372"/>
        <v>-2.0525453103020709E-2</v>
      </c>
      <c r="DS1050">
        <f t="shared" si="384"/>
        <v>7.162366598003761E-2</v>
      </c>
      <c r="DT1050">
        <f t="shared" si="385"/>
        <v>2.5630829088556487E-3</v>
      </c>
      <c r="DU1050">
        <f t="shared" si="386"/>
        <v>4.2907782182108674E-2</v>
      </c>
      <c r="DV1050">
        <f t="shared" si="387"/>
        <v>4.6981618921041308E-2</v>
      </c>
      <c r="DW1050">
        <f t="shared" si="388"/>
        <v>9.4460229608085172E-2</v>
      </c>
      <c r="DX1050">
        <f t="shared" si="389"/>
        <v>1.7144581799000914E-3</v>
      </c>
      <c r="DY1050">
        <f t="shared" si="390"/>
        <v>0.10115454274950653</v>
      </c>
      <c r="DZ1050">
        <f t="shared" si="391"/>
        <v>6.1285724517333759E-2</v>
      </c>
      <c r="EA1050">
        <f t="shared" si="373"/>
        <v>0.14013646101463675</v>
      </c>
      <c r="EB1050">
        <f t="shared" si="374"/>
        <v>0.12086766218280373</v>
      </c>
      <c r="EC1050">
        <f t="shared" si="375"/>
        <v>2.783083181245033E-2</v>
      </c>
      <c r="ED1050">
        <f t="shared" si="376"/>
        <v>-1.2634800537144249E-2</v>
      </c>
      <c r="EE1050">
        <f t="shared" si="377"/>
        <v>9.0873211323672765E-2</v>
      </c>
      <c r="EF1050">
        <f t="shared" si="378"/>
        <v>2.480048653676125E-2</v>
      </c>
      <c r="EG1050">
        <f t="shared" si="379"/>
        <v>-9.477405973134647E-3</v>
      </c>
      <c r="EH1050">
        <f t="shared" si="380"/>
        <v>0.10680432966784512</v>
      </c>
      <c r="EI1050">
        <f t="shared" si="381"/>
        <v>0.11614162859841932</v>
      </c>
      <c r="EJ1050">
        <f t="shared" si="382"/>
        <v>4.3371858180316317E-2</v>
      </c>
      <c r="EK1050">
        <f t="shared" si="383"/>
        <v>-3.2156705034020808E-3</v>
      </c>
    </row>
    <row r="1051" spans="1:141" x14ac:dyDescent="0.3">
      <c r="A1051" s="6">
        <f>('Base original'!A1051-MIN('Base original'!A:A))/(MAX('Base original'!A:A)-MIN('Base original'!A:A))</f>
        <v>0.26548672566371678</v>
      </c>
      <c r="B1051" s="6">
        <f>('Base original'!B1051-MIN('Base original'!B:B))/(MAX('Base original'!B:B)-MIN('Base original'!B:B))</f>
        <v>0.15753424657534246</v>
      </c>
      <c r="C1051" s="6">
        <f>('Base original'!C1051-MIN('Base original'!C:C))/(MAX('Base original'!C:C)-MIN('Base original'!C:C))</f>
        <v>0.6</v>
      </c>
      <c r="D1051" s="6">
        <f>('Base original'!D1051-MIN('Base original'!D:D))/(MAX('Base original'!D:D)-MIN('Base original'!D:D))</f>
        <v>0.11643835616438358</v>
      </c>
      <c r="E1051" s="6">
        <f>('Base original'!E1051-MIN('Base original'!E:E))/(MAX('Base original'!E:E)-MIN('Base original'!E:E))</f>
        <v>0.1018363939899833</v>
      </c>
      <c r="F1051" s="6">
        <f>('Base original'!F1051-MIN('Base original'!F:F))/(MAX('Base original'!F:F)-MIN('Base original'!F:F))</f>
        <v>0.32835820895522388</v>
      </c>
      <c r="G1051" s="6">
        <f>('Base original'!G1051-MIN('Base original'!G:G))/(MAX('Base original'!G:G)-MIN('Base original'!G:G))</f>
        <v>0.13427561837455831</v>
      </c>
      <c r="H1051" s="6">
        <f>('Base original'!H1051-MIN('Base original'!H:H))/(MAX('Base original'!H:H)-MIN('Base original'!H:H))</f>
        <v>0.47650513950073509</v>
      </c>
      <c r="I1051" s="6">
        <f>('Base original'!I1051-MIN('Base original'!I:I))/(MAX('Base original'!I:I)-MIN('Base original'!I:I))</f>
        <v>0.50393700787401563</v>
      </c>
      <c r="J1051" s="6">
        <f>('Base original'!J1051-MIN('Base original'!J:J))/(MAX('Base original'!J:J)-MIN('Base original'!J:J))</f>
        <v>0.27544910179640719</v>
      </c>
      <c r="K1051" s="6">
        <f>('Base original'!K1051-MIN('Base original'!K:K))/(MAX('Base original'!K:K)-MIN('Base original'!K:K))</f>
        <v>0.4153846153846153</v>
      </c>
      <c r="L1051" s="6">
        <f>'Base original'!L1051</f>
        <v>6</v>
      </c>
      <c r="M1051">
        <v>1472</v>
      </c>
      <c r="O1051">
        <v>0.85875682846182255</v>
      </c>
      <c r="P1051" t="str">
        <f>IF(O1051&lt;=cockpit!C$11,"treino","teste")</f>
        <v>teste</v>
      </c>
      <c r="AP1051" s="6">
        <v>1.2335904297109053</v>
      </c>
      <c r="AQ1051" s="6">
        <v>1.707895754304138</v>
      </c>
      <c r="AR1051" s="6">
        <v>1.648090799703424</v>
      </c>
      <c r="AS1051" s="6">
        <v>2.0864336592012385</v>
      </c>
      <c r="AT1051" s="6">
        <v>1.9327089153815391</v>
      </c>
      <c r="AU1051" s="6">
        <v>1.6574946017688805</v>
      </c>
      <c r="AV1051" s="6">
        <v>1.6612325419557132</v>
      </c>
      <c r="AW1051" s="6">
        <v>2.1299931606260913</v>
      </c>
      <c r="AX1051" s="6">
        <v>1.220179162865292</v>
      </c>
      <c r="AY1051" s="6">
        <v>1.1834876424257781</v>
      </c>
      <c r="AZ1051" s="6">
        <v>1.2232590606704401</v>
      </c>
      <c r="BA1051" s="6">
        <v>1.9601595565554724</v>
      </c>
      <c r="BB1051" s="6">
        <v>1.3168044092226825</v>
      </c>
      <c r="BC1051" s="6">
        <v>1.4801414960550408</v>
      </c>
      <c r="BD1051" s="6">
        <v>1.4192944879112241</v>
      </c>
      <c r="BE1051" s="6">
        <v>1.9375884168841162</v>
      </c>
      <c r="BF1051" s="6">
        <v>1.3931296881328759</v>
      </c>
      <c r="BG1051" s="6">
        <v>1.6085626753136795</v>
      </c>
      <c r="BH1051" s="6">
        <v>1.5134451923647392</v>
      </c>
      <c r="BI1051" s="6">
        <v>1.5564501135645399</v>
      </c>
      <c r="BL1051" s="8">
        <f>IF(BL$1&lt;=cockpit!$C$15,1/(1+EXP(-(AP1051+T$14))),0)</f>
        <v>0.8008681170110965</v>
      </c>
      <c r="BM1051" s="8">
        <f>IF(BM$1&lt;=cockpit!$C$15,1/(1+EXP(-(AQ1051+U$14))),0)</f>
        <v>0.86145750114774733</v>
      </c>
      <c r="BN1051" s="8">
        <f>IF(BN$1&lt;=cockpit!$C$15,1/(1+EXP(-(AR1051+V$14))),0)</f>
        <v>0.85815187352558941</v>
      </c>
      <c r="BO1051" s="8">
        <f>IF(BO$1&lt;=cockpit!$C$15,1/(1+EXP(-(AS1051+W$14))),0)</f>
        <v>0.89610682053859092</v>
      </c>
      <c r="BP1051" s="8">
        <f>IF(BP$1&lt;=cockpit!$C$15,1/(1+EXP(-(AT1051+X$14))),0)</f>
        <v>0.88495657957008311</v>
      </c>
      <c r="BQ1051" s="8">
        <f>IF(BQ$1&lt;=cockpit!$C$15,1/(1+EXP(-(AU1051+Y$14))),0)</f>
        <v>0.89142349267696386</v>
      </c>
      <c r="BR1051" s="8">
        <f>IF(BR$1&lt;=cockpit!$C$15,1/(1+EXP(-(AV1051+Z$14))),0)</f>
        <v>0.88672813254557548</v>
      </c>
      <c r="BS1051" s="8">
        <f>IF(BS$1&lt;=cockpit!$C$15,1/(1+EXP(-(AW1051+AA$14))),0)</f>
        <v>0.90367641269897625</v>
      </c>
      <c r="BT1051" s="8">
        <f>IF(BT$1&lt;=cockpit!$C$15,1/(1+EXP(-(AX1051+AB$14))),0)</f>
        <v>0.78820460657354086</v>
      </c>
      <c r="BU1051" s="8">
        <f>IF(BU$1&lt;=cockpit!$C$15,1/(1+EXP(-(AY1051+AC$14))),0)</f>
        <v>0.77277736418892018</v>
      </c>
      <c r="BV1051" s="8">
        <f>IF(BV$1&lt;=cockpit!$C$15,1/(1+EXP(-(AZ1051+AD$14))),0)</f>
        <v>0.83179151365580184</v>
      </c>
      <c r="BW1051" s="8">
        <f>IF(BW$1&lt;=cockpit!$C$15,1/(1+EXP(-(BA1051+AE$14))),0)</f>
        <v>0.91578642616731853</v>
      </c>
      <c r="BX1051" s="8">
        <f>IF(BX$1&lt;=cockpit!$C$15,1/(1+EXP(-(BB1051+AF$14))),0)</f>
        <v>0.88564003756519638</v>
      </c>
      <c r="BY1051" s="8">
        <f>IF(BY$1&lt;=cockpit!$C$15,1/(1+EXP(-(BC1051+AG$14))),0)</f>
        <v>0.81023608408937176</v>
      </c>
      <c r="BZ1051" s="8">
        <f>IF(BZ$1&lt;=cockpit!$C$15,1/(1+EXP(-(BD1051+AH$14))),0)</f>
        <v>0.84862008549711265</v>
      </c>
      <c r="CA1051" s="8">
        <f>IF(CA$1&lt;=cockpit!$C$15,1/(1+EXP(-(BE1051+AI$14))),0)</f>
        <v>0.9482719358597721</v>
      </c>
      <c r="CB1051" s="8">
        <f>IF(CB$1&lt;=cockpit!$C$15,1/(1+EXP(-(BF1051+AJ$14))),0)</f>
        <v>0.85889397834335701</v>
      </c>
      <c r="CC1051" s="8">
        <f>IF(CC$1&lt;=cockpit!$C$15,1/(1+EXP(-(BG1051+AK$14))),0)</f>
        <v>0.85766044607124337</v>
      </c>
      <c r="CD1051" s="8">
        <f>IF(CD$1&lt;=cockpit!$C$15,1/(1+EXP(-(BH1051+AL$14))),0)</f>
        <v>0.92015539557316905</v>
      </c>
      <c r="CE1051" s="8">
        <f>IF(CE$1&lt;=cockpit!$C$15,1/(1+EXP(-(BI1051+AM$14))),0)</f>
        <v>0.89071860483581888</v>
      </c>
      <c r="CH1051" s="6">
        <v>5.8143429008596428</v>
      </c>
      <c r="CK1051" s="9">
        <f t="shared" si="369"/>
        <v>5.8143429008596428</v>
      </c>
      <c r="CM1051" s="9">
        <f t="shared" si="370"/>
        <v>3.4468558461212426E-2</v>
      </c>
      <c r="CP1051">
        <f t="shared" si="371"/>
        <v>0</v>
      </c>
      <c r="CV1051">
        <v>0</v>
      </c>
      <c r="CW1051">
        <v>0</v>
      </c>
      <c r="CX1051">
        <v>0</v>
      </c>
      <c r="CY1051">
        <v>0</v>
      </c>
      <c r="CZ1051">
        <v>0</v>
      </c>
      <c r="DA1051">
        <v>0</v>
      </c>
      <c r="DB1051">
        <v>0</v>
      </c>
      <c r="DC1051">
        <v>0</v>
      </c>
      <c r="DD1051">
        <v>0</v>
      </c>
      <c r="DE1051">
        <v>0</v>
      </c>
      <c r="DF1051">
        <v>0</v>
      </c>
      <c r="DG1051">
        <v>0</v>
      </c>
      <c r="DH1051">
        <v>0</v>
      </c>
      <c r="DI1051">
        <v>0</v>
      </c>
      <c r="DJ1051">
        <v>0</v>
      </c>
      <c r="DK1051">
        <v>0</v>
      </c>
      <c r="DL1051">
        <v>0</v>
      </c>
      <c r="DM1051">
        <v>0</v>
      </c>
      <c r="DN1051">
        <v>0</v>
      </c>
      <c r="DO1051">
        <v>0</v>
      </c>
      <c r="DR1051">
        <f t="shared" si="372"/>
        <v>0</v>
      </c>
      <c r="DS1051">
        <f t="shared" si="384"/>
        <v>0</v>
      </c>
      <c r="DT1051">
        <f t="shared" si="385"/>
        <v>0</v>
      </c>
      <c r="DU1051">
        <f t="shared" si="386"/>
        <v>0</v>
      </c>
      <c r="DV1051">
        <f t="shared" si="387"/>
        <v>0</v>
      </c>
      <c r="DW1051">
        <f t="shared" si="388"/>
        <v>0</v>
      </c>
      <c r="DX1051">
        <f t="shared" si="389"/>
        <v>0</v>
      </c>
      <c r="DY1051">
        <f t="shared" si="390"/>
        <v>0</v>
      </c>
      <c r="DZ1051">
        <f t="shared" si="391"/>
        <v>0</v>
      </c>
      <c r="EA1051">
        <f t="shared" si="373"/>
        <v>0</v>
      </c>
      <c r="EB1051">
        <f t="shared" si="374"/>
        <v>0</v>
      </c>
      <c r="EC1051">
        <f t="shared" si="375"/>
        <v>0</v>
      </c>
      <c r="ED1051">
        <f t="shared" si="376"/>
        <v>0</v>
      </c>
      <c r="EE1051">
        <f t="shared" si="377"/>
        <v>0</v>
      </c>
      <c r="EF1051">
        <f t="shared" si="378"/>
        <v>0</v>
      </c>
      <c r="EG1051">
        <f t="shared" si="379"/>
        <v>0</v>
      </c>
      <c r="EH1051">
        <f t="shared" si="380"/>
        <v>0</v>
      </c>
      <c r="EI1051">
        <f t="shared" si="381"/>
        <v>0</v>
      </c>
      <c r="EJ1051">
        <f t="shared" si="382"/>
        <v>0</v>
      </c>
      <c r="EK1051">
        <f t="shared" si="383"/>
        <v>0</v>
      </c>
    </row>
    <row r="1052" spans="1:141" x14ac:dyDescent="0.3">
      <c r="A1052" s="6">
        <f>('Base original'!A1052-MIN('Base original'!A:A))/(MAX('Base original'!A:A)-MIN('Base original'!A:A))</f>
        <v>0.13274336283185839</v>
      </c>
      <c r="B1052" s="6">
        <f>('Base original'!B1052-MIN('Base original'!B:B))/(MAX('Base original'!B:B)-MIN('Base original'!B:B))</f>
        <v>0.32876712328767121</v>
      </c>
      <c r="C1052" s="6">
        <f>('Base original'!C1052-MIN('Base original'!C:C))/(MAX('Base original'!C:C)-MIN('Base original'!C:C))</f>
        <v>0.08</v>
      </c>
      <c r="D1052" s="6">
        <f>('Base original'!D1052-MIN('Base original'!D:D))/(MAX('Base original'!D:D)-MIN('Base original'!D:D))</f>
        <v>6.164383561643836E-2</v>
      </c>
      <c r="E1052" s="6">
        <f>('Base original'!E1052-MIN('Base original'!E:E))/(MAX('Base original'!E:E)-MIN('Base original'!E:E))</f>
        <v>9.849749582637729E-2</v>
      </c>
      <c r="F1052" s="6">
        <f>('Base original'!F1052-MIN('Base original'!F:F))/(MAX('Base original'!F:F)-MIN('Base original'!F:F))</f>
        <v>0.19402985074626866</v>
      </c>
      <c r="G1052" s="6">
        <f>('Base original'!G1052-MIN('Base original'!G:G))/(MAX('Base original'!G:G)-MIN('Base original'!G:G))</f>
        <v>0.13780918727915195</v>
      </c>
      <c r="H1052" s="6">
        <f>('Base original'!H1052-MIN('Base original'!H:H))/(MAX('Base original'!H:H)-MIN('Base original'!H:H))</f>
        <v>0.24155653450807807</v>
      </c>
      <c r="I1052" s="6">
        <f>('Base original'!I1052-MIN('Base original'!I:I))/(MAX('Base original'!I:I)-MIN('Base original'!I:I))</f>
        <v>0.50393700787401563</v>
      </c>
      <c r="J1052" s="6">
        <f>('Base original'!J1052-MIN('Base original'!J:J))/(MAX('Base original'!J:J)-MIN('Base original'!J:J))</f>
        <v>0.125748502994012</v>
      </c>
      <c r="K1052" s="6">
        <f>('Base original'!K1052-MIN('Base original'!K:K))/(MAX('Base original'!K:K)-MIN('Base original'!K:K))</f>
        <v>0.39999999999999997</v>
      </c>
      <c r="L1052" s="6">
        <f>'Base original'!L1052</f>
        <v>5</v>
      </c>
      <c r="M1052">
        <v>1473</v>
      </c>
      <c r="O1052">
        <v>4.3815947292957791E-2</v>
      </c>
      <c r="P1052" t="str">
        <f>IF(O1052&lt;=cockpit!C$11,"treino","teste")</f>
        <v>treino</v>
      </c>
      <c r="AP1052" s="6">
        <v>0.55779393134278299</v>
      </c>
      <c r="AQ1052" s="6">
        <v>1.1315762184316294</v>
      </c>
      <c r="AR1052" s="6">
        <v>1.2119468096850941</v>
      </c>
      <c r="AS1052" s="6">
        <v>1.292492221690384</v>
      </c>
      <c r="AT1052" s="6">
        <v>1.3932481665069161</v>
      </c>
      <c r="AU1052" s="6">
        <v>1.2108062469658547</v>
      </c>
      <c r="AV1052" s="6">
        <v>1.1463923159444609</v>
      </c>
      <c r="AW1052" s="6">
        <v>1.2961820960669916</v>
      </c>
      <c r="AX1052" s="6">
        <v>0.73918943100603529</v>
      </c>
      <c r="AY1052" s="6">
        <v>0.85320250858250812</v>
      </c>
      <c r="AZ1052" s="6">
        <v>0.90889541204486157</v>
      </c>
      <c r="BA1052" s="6">
        <v>1.2143378597137444</v>
      </c>
      <c r="BB1052" s="6">
        <v>0.95284673498832062</v>
      </c>
      <c r="BC1052" s="6">
        <v>1.081159043304472</v>
      </c>
      <c r="BD1052" s="6">
        <v>0.91134897905827539</v>
      </c>
      <c r="BE1052" s="6">
        <v>1.5516942662279751</v>
      </c>
      <c r="BF1052" s="6">
        <v>0.93428103070886226</v>
      </c>
      <c r="BG1052" s="6">
        <v>0.88332712159386317</v>
      </c>
      <c r="BH1052" s="6">
        <v>1.0295758116253113</v>
      </c>
      <c r="BI1052" s="6">
        <v>0.90055936445849138</v>
      </c>
      <c r="BL1052" s="8">
        <f>IF(BL$1&lt;=cockpit!$C$15,1/(1+EXP(-(AP1052+T$14))),0)</f>
        <v>0.67171068751272334</v>
      </c>
      <c r="BM1052" s="8">
        <f>IF(BM$1&lt;=cockpit!$C$15,1/(1+EXP(-(AQ1052+U$14))),0)</f>
        <v>0.7774952453563303</v>
      </c>
      <c r="BN1052" s="8">
        <f>IF(BN$1&lt;=cockpit!$C$15,1/(1+EXP(-(AR1052+V$14))),0)</f>
        <v>0.79638959996505809</v>
      </c>
      <c r="BO1052" s="8">
        <f>IF(BO$1&lt;=cockpit!$C$15,1/(1+EXP(-(AS1052+W$14))),0)</f>
        <v>0.79588236736007223</v>
      </c>
      <c r="BP1052" s="8">
        <f>IF(BP$1&lt;=cockpit!$C$15,1/(1+EXP(-(AT1052+X$14))),0)</f>
        <v>0.81768902347778072</v>
      </c>
      <c r="BQ1052" s="8">
        <f>IF(BQ$1&lt;=cockpit!$C$15,1/(1+EXP(-(AU1052+Y$14))),0)</f>
        <v>0.8400602184828343</v>
      </c>
      <c r="BR1052" s="8">
        <f>IF(BR$1&lt;=cockpit!$C$15,1/(1+EXP(-(AV1052+Z$14))),0)</f>
        <v>0.82388697405242628</v>
      </c>
      <c r="BS1052" s="8">
        <f>IF(BS$1&lt;=cockpit!$C$15,1/(1+EXP(-(AW1052+AA$14))),0)</f>
        <v>0.80296773836118041</v>
      </c>
      <c r="BT1052" s="8">
        <f>IF(BT$1&lt;=cockpit!$C$15,1/(1+EXP(-(AX1052+AB$14))),0)</f>
        <v>0.69701999704167994</v>
      </c>
      <c r="BU1052" s="8">
        <f>IF(BU$1&lt;=cockpit!$C$15,1/(1+EXP(-(AY1052+AC$14))),0)</f>
        <v>0.70966869792830301</v>
      </c>
      <c r="BV1052" s="8">
        <f>IF(BV$1&lt;=cockpit!$C$15,1/(1+EXP(-(AZ1052+AD$14))),0)</f>
        <v>0.78313226926773738</v>
      </c>
      <c r="BW1052" s="8">
        <f>IF(BW$1&lt;=cockpit!$C$15,1/(1+EXP(-(BA1052+AE$14))),0)</f>
        <v>0.83761729253785688</v>
      </c>
      <c r="BX1052" s="8">
        <f>IF(BX$1&lt;=cockpit!$C$15,1/(1+EXP(-(BB1052+AF$14))),0)</f>
        <v>0.84330162002398434</v>
      </c>
      <c r="BY1052" s="8">
        <f>IF(BY$1&lt;=cockpit!$C$15,1/(1+EXP(-(BC1052+AG$14))),0)</f>
        <v>0.74126665865644381</v>
      </c>
      <c r="BZ1052" s="8">
        <f>IF(BZ$1&lt;=cockpit!$C$15,1/(1+EXP(-(BD1052+AH$14))),0)</f>
        <v>0.77133653378721567</v>
      </c>
      <c r="CA1052" s="8">
        <f>IF(CA$1&lt;=cockpit!$C$15,1/(1+EXP(-(BE1052+AI$14))),0)</f>
        <v>0.92572114317341425</v>
      </c>
      <c r="CB1052" s="8">
        <f>IF(CB$1&lt;=cockpit!$C$15,1/(1+EXP(-(BF1052+AJ$14))),0)</f>
        <v>0.79368545324969486</v>
      </c>
      <c r="CC1052" s="8">
        <f>IF(CC$1&lt;=cockpit!$C$15,1/(1+EXP(-(BG1052+AK$14))),0)</f>
        <v>0.74474090456124786</v>
      </c>
      <c r="CD1052" s="8">
        <f>IF(CD$1&lt;=cockpit!$C$15,1/(1+EXP(-(BH1052+AL$14))),0)</f>
        <v>0.87659688522102308</v>
      </c>
      <c r="CE1052" s="8">
        <f>IF(CE$1&lt;=cockpit!$C$15,1/(1+EXP(-(BI1052+AM$14))),0)</f>
        <v>0.80879690392688453</v>
      </c>
      <c r="CH1052" s="6">
        <v>5.3620898670867989</v>
      </c>
      <c r="CK1052" s="9">
        <f t="shared" si="369"/>
        <v>5.3620898670867989</v>
      </c>
      <c r="CM1052" s="9">
        <f t="shared" si="370"/>
        <v>0.13110907184693571</v>
      </c>
      <c r="CP1052">
        <f t="shared" si="371"/>
        <v>0.36208986708679891</v>
      </c>
      <c r="CV1052">
        <v>-2.8393565782340629E-2</v>
      </c>
      <c r="CW1052">
        <v>0.14851645584677961</v>
      </c>
      <c r="CX1052">
        <v>6.1290739207876584E-3</v>
      </c>
      <c r="CY1052">
        <v>9.6968495563276649E-2</v>
      </c>
      <c r="CZ1052">
        <v>0.11590513972232597</v>
      </c>
      <c r="DA1052">
        <v>0.27301357243740182</v>
      </c>
      <c r="DB1052">
        <v>4.8084206641938413E-3</v>
      </c>
      <c r="DC1052">
        <v>0.22763905338326873</v>
      </c>
      <c r="DD1052">
        <v>9.8581592465347492E-2</v>
      </c>
      <c r="DE1052">
        <v>0.2139992462186901</v>
      </c>
      <c r="DF1052">
        <v>0.26375937004653438</v>
      </c>
      <c r="DG1052">
        <v>7.2060006992024542E-2</v>
      </c>
      <c r="DH1052">
        <v>-3.7177019512922724E-2</v>
      </c>
      <c r="DI1052">
        <v>0.18009835674081628</v>
      </c>
      <c r="DJ1052">
        <v>4.9888901692827635E-2</v>
      </c>
      <c r="DK1052">
        <v>-6.5318307048217658E-2</v>
      </c>
      <c r="DL1052">
        <v>0.2400909074379502</v>
      </c>
      <c r="DM1052">
        <v>0.2153964139478067</v>
      </c>
      <c r="DN1052">
        <v>0.14389884129082622</v>
      </c>
      <c r="DO1052">
        <v>-7.6687935791000042E-3</v>
      </c>
      <c r="DR1052">
        <f t="shared" si="372"/>
        <v>-1.5582523835556967E-2</v>
      </c>
      <c r="DS1052">
        <f t="shared" si="384"/>
        <v>5.8738428108290261E-2</v>
      </c>
      <c r="DT1052">
        <f t="shared" si="385"/>
        <v>2.2417921729924587E-3</v>
      </c>
      <c r="DU1052">
        <f t="shared" si="386"/>
        <v>3.5545863339575719E-2</v>
      </c>
      <c r="DV1052">
        <f t="shared" si="387"/>
        <v>3.840918542159022E-2</v>
      </c>
      <c r="DW1052">
        <f t="shared" si="388"/>
        <v>8.0347574757500748E-2</v>
      </c>
      <c r="DX1052">
        <f t="shared" si="389"/>
        <v>1.5445140228207766E-3</v>
      </c>
      <c r="DY1052">
        <f t="shared" si="390"/>
        <v>8.086713725165473E-2</v>
      </c>
      <c r="DZ1052">
        <f t="shared" si="391"/>
        <v>5.0687019523671037E-2</v>
      </c>
      <c r="EA1052">
        <f t="shared" si="373"/>
        <v>0.10622287842999539</v>
      </c>
      <c r="EB1052">
        <f t="shared" si="374"/>
        <v>0.1019967635623836</v>
      </c>
      <c r="EC1052">
        <f t="shared" si="375"/>
        <v>2.1502509452067154E-2</v>
      </c>
      <c r="ED1052">
        <f t="shared" si="376"/>
        <v>-1.0738298710607856E-2</v>
      </c>
      <c r="EE1052">
        <f t="shared" si="377"/>
        <v>8.1138585384377959E-2</v>
      </c>
      <c r="EF1052">
        <f t="shared" si="378"/>
        <v>2.0206998329291227E-2</v>
      </c>
      <c r="EG1052">
        <f t="shared" si="379"/>
        <v>-9.3431544866960908E-3</v>
      </c>
      <c r="EH1052">
        <f t="shared" si="380"/>
        <v>8.8848857827649633E-2</v>
      </c>
      <c r="EI1052">
        <f t="shared" si="381"/>
        <v>9.5929159097050271E-2</v>
      </c>
      <c r="EJ1052">
        <f t="shared" si="382"/>
        <v>3.3323791596675055E-2</v>
      </c>
      <c r="EK1052">
        <f t="shared" si="383"/>
        <v>-2.6522336103463654E-3</v>
      </c>
    </row>
    <row r="1053" spans="1:141" x14ac:dyDescent="0.3">
      <c r="A1053" s="6">
        <f>('Base original'!A1053-MIN('Base original'!A:A))/(MAX('Base original'!A:A)-MIN('Base original'!A:A))</f>
        <v>0.46902654867256638</v>
      </c>
      <c r="B1053" s="6">
        <f>('Base original'!B1053-MIN('Base original'!B:B))/(MAX('Base original'!B:B)-MIN('Base original'!B:B))</f>
        <v>0.26027397260273971</v>
      </c>
      <c r="C1053" s="6">
        <f>('Base original'!C1053-MIN('Base original'!C:C))/(MAX('Base original'!C:C)-MIN('Base original'!C:C))</f>
        <v>0.5</v>
      </c>
      <c r="D1053" s="6">
        <f>('Base original'!D1053-MIN('Base original'!D:D))/(MAX('Base original'!D:D)-MIN('Base original'!D:D))</f>
        <v>0.88356164383561653</v>
      </c>
      <c r="E1053" s="6">
        <f>('Base original'!E1053-MIN('Base original'!E:E))/(MAX('Base original'!E:E)-MIN('Base original'!E:E))</f>
        <v>0.32220367278797996</v>
      </c>
      <c r="F1053" s="6">
        <f>('Base original'!F1053-MIN('Base original'!F:F))/(MAX('Base original'!F:F)-MIN('Base original'!F:F))</f>
        <v>0.70149253731343286</v>
      </c>
      <c r="G1053" s="6">
        <f>('Base original'!G1053-MIN('Base original'!G:G))/(MAX('Base original'!G:G)-MIN('Base original'!G:G))</f>
        <v>0.26855123674911663</v>
      </c>
      <c r="H1053" s="6">
        <f>('Base original'!H1053-MIN('Base original'!H:H))/(MAX('Base original'!H:H)-MIN('Base original'!H:H))</f>
        <v>0.90675477239354729</v>
      </c>
      <c r="I1053" s="6">
        <f>('Base original'!I1053-MIN('Base original'!I:I))/(MAX('Base original'!I:I)-MIN('Base original'!I:I))</f>
        <v>0.33070866141732291</v>
      </c>
      <c r="J1053" s="6">
        <f>('Base original'!J1053-MIN('Base original'!J:J))/(MAX('Base original'!J:J)-MIN('Base original'!J:J))</f>
        <v>0.25149700598802394</v>
      </c>
      <c r="K1053" s="6">
        <f>('Base original'!K1053-MIN('Base original'!K:K))/(MAX('Base original'!K:K)-MIN('Base original'!K:K))</f>
        <v>6.153846153846159E-2</v>
      </c>
      <c r="L1053" s="6">
        <f>'Base original'!L1053</f>
        <v>5</v>
      </c>
      <c r="M1053">
        <v>1474</v>
      </c>
      <c r="O1053">
        <v>0.97199823676191155</v>
      </c>
      <c r="P1053" t="str">
        <f>IF(O1053&lt;=cockpit!C$11,"treino","teste")</f>
        <v>teste</v>
      </c>
      <c r="AP1053" s="6">
        <v>1.9132076795260449</v>
      </c>
      <c r="AQ1053" s="6">
        <v>2.354729003774013</v>
      </c>
      <c r="AR1053" s="6">
        <v>2.7388539723161225</v>
      </c>
      <c r="AS1053" s="6">
        <v>3.3523038131903844</v>
      </c>
      <c r="AT1053" s="6">
        <v>2.7740595852986045</v>
      </c>
      <c r="AU1053" s="6">
        <v>2.2076291962075443</v>
      </c>
      <c r="AV1053" s="6">
        <v>2.8303506041028466</v>
      </c>
      <c r="AW1053" s="6">
        <v>3.0839818641499472</v>
      </c>
      <c r="AX1053" s="6">
        <v>2.0436699176503108</v>
      </c>
      <c r="AY1053" s="6">
        <v>2.2374379184133302</v>
      </c>
      <c r="AZ1053" s="6">
        <v>2.067048411795597</v>
      </c>
      <c r="BA1053" s="6">
        <v>2.6088212645339657</v>
      </c>
      <c r="BB1053" s="6">
        <v>1.8323824183419526</v>
      </c>
      <c r="BC1053" s="6">
        <v>2.4154426164571157</v>
      </c>
      <c r="BD1053" s="6">
        <v>1.7511219461738956</v>
      </c>
      <c r="BE1053" s="6">
        <v>2.4156444149860321</v>
      </c>
      <c r="BF1053" s="6">
        <v>2.4190510123971549</v>
      </c>
      <c r="BG1053" s="6">
        <v>2.5076741855254912</v>
      </c>
      <c r="BH1053" s="6">
        <v>2.1792976139349283</v>
      </c>
      <c r="BI1053" s="6">
        <v>1.9881036537237109</v>
      </c>
      <c r="BL1053" s="8">
        <f>IF(BL$1&lt;=cockpit!$C$15,1/(1+EXP(-(AP1053+T$14))),0)</f>
        <v>0.88808682847100551</v>
      </c>
      <c r="BM1053" s="8">
        <f>IF(BM$1&lt;=cockpit!$C$15,1/(1+EXP(-(AQ1053+U$14))),0)</f>
        <v>0.92231909959178993</v>
      </c>
      <c r="BN1053" s="8">
        <f>IF(BN$1&lt;=cockpit!$C$15,1/(1+EXP(-(AR1053+V$14))),0)</f>
        <v>0.94738913734200059</v>
      </c>
      <c r="BO1053" s="8">
        <f>IF(BO$1&lt;=cockpit!$C$15,1/(1+EXP(-(AS1053+W$14))),0)</f>
        <v>0.96834114405149363</v>
      </c>
      <c r="BP1053" s="8">
        <f>IF(BP$1&lt;=cockpit!$C$15,1/(1+EXP(-(AT1053+X$14))),0)</f>
        <v>0.94692830386857929</v>
      </c>
      <c r="BQ1053" s="8">
        <f>IF(BQ$1&lt;=cockpit!$C$15,1/(1+EXP(-(AU1053+Y$14))),0)</f>
        <v>0.93434911968387846</v>
      </c>
      <c r="BR1053" s="8">
        <f>IF(BR$1&lt;=cockpit!$C$15,1/(1+EXP(-(AV1053+Z$14))),0)</f>
        <v>0.96183285640502025</v>
      </c>
      <c r="BS1053" s="8">
        <f>IF(BS$1&lt;=cockpit!$C$15,1/(1+EXP(-(AW1053+AA$14))),0)</f>
        <v>0.96056041319846541</v>
      </c>
      <c r="BT1053" s="8">
        <f>IF(BT$1&lt;=cockpit!$C$15,1/(1+EXP(-(AX1053+AB$14))),0)</f>
        <v>0.89450696717484102</v>
      </c>
      <c r="BU1053" s="8">
        <f>IF(BU$1&lt;=cockpit!$C$15,1/(1+EXP(-(AY1053+AC$14))),0)</f>
        <v>0.9070394687085106</v>
      </c>
      <c r="BV1053" s="8">
        <f>IF(BV$1&lt;=cockpit!$C$15,1/(1+EXP(-(AZ1053+AD$14))),0)</f>
        <v>0.91998674661647262</v>
      </c>
      <c r="BW1053" s="8">
        <f>IF(BW$1&lt;=cockpit!$C$15,1/(1+EXP(-(BA1053+AE$14))),0)</f>
        <v>0.95413438281508089</v>
      </c>
      <c r="BX1053" s="8">
        <f>IF(BX$1&lt;=cockpit!$C$15,1/(1+EXP(-(BB1053+AF$14))),0)</f>
        <v>0.92841129697817559</v>
      </c>
      <c r="BY1053" s="8">
        <f>IF(BY$1&lt;=cockpit!$C$15,1/(1+EXP(-(BC1053+AG$14))),0)</f>
        <v>0.91581873258972279</v>
      </c>
      <c r="BZ1053" s="8">
        <f>IF(BZ$1&lt;=cockpit!$C$15,1/(1+EXP(-(BD1053+AH$14))),0)</f>
        <v>0.88651691315161385</v>
      </c>
      <c r="CA1053" s="8">
        <f>IF(CA$1&lt;=cockpit!$C$15,1/(1+EXP(-(BE1053+AI$14))),0)</f>
        <v>0.9672861822516271</v>
      </c>
      <c r="CB1053" s="8">
        <f>IF(CB$1&lt;=cockpit!$C$15,1/(1+EXP(-(BF1053+AJ$14))),0)</f>
        <v>0.9443836505224168</v>
      </c>
      <c r="CC1053" s="8">
        <f>IF(CC$1&lt;=cockpit!$C$15,1/(1+EXP(-(BG1053+AK$14))),0)</f>
        <v>0.93673714418869669</v>
      </c>
      <c r="CD1053" s="8">
        <f>IF(CD$1&lt;=cockpit!$C$15,1/(1+EXP(-(BH1053+AL$14))),0)</f>
        <v>0.95731613451090125</v>
      </c>
      <c r="CE1053" s="8">
        <f>IF(CE$1&lt;=cockpit!$C$15,1/(1+EXP(-(BI1053+AM$14))),0)</f>
        <v>0.9262016728131105</v>
      </c>
      <c r="CH1053" s="6">
        <v>6.2901101474396288</v>
      </c>
      <c r="CK1053" s="9">
        <f t="shared" si="369"/>
        <v>6.2901101474396288</v>
      </c>
      <c r="CM1053" s="9">
        <f t="shared" si="370"/>
        <v>1.6643841925267009</v>
      </c>
      <c r="CP1053">
        <f t="shared" si="371"/>
        <v>0</v>
      </c>
      <c r="CV1053">
        <v>0</v>
      </c>
      <c r="CW1053">
        <v>0</v>
      </c>
      <c r="CX1053">
        <v>0</v>
      </c>
      <c r="CY1053">
        <v>0</v>
      </c>
      <c r="CZ1053">
        <v>0</v>
      </c>
      <c r="DA1053">
        <v>0</v>
      </c>
      <c r="DB1053">
        <v>0</v>
      </c>
      <c r="DC1053">
        <v>0</v>
      </c>
      <c r="DD1053">
        <v>0</v>
      </c>
      <c r="DE1053">
        <v>0</v>
      </c>
      <c r="DF1053">
        <v>0</v>
      </c>
      <c r="DG1053">
        <v>0</v>
      </c>
      <c r="DH1053">
        <v>0</v>
      </c>
      <c r="DI1053">
        <v>0</v>
      </c>
      <c r="DJ1053">
        <v>0</v>
      </c>
      <c r="DK1053">
        <v>0</v>
      </c>
      <c r="DL1053">
        <v>0</v>
      </c>
      <c r="DM1053">
        <v>0</v>
      </c>
      <c r="DN1053">
        <v>0</v>
      </c>
      <c r="DO1053">
        <v>0</v>
      </c>
      <c r="DR1053">
        <f t="shared" si="372"/>
        <v>0</v>
      </c>
      <c r="DS1053">
        <f t="shared" si="384"/>
        <v>0</v>
      </c>
      <c r="DT1053">
        <f t="shared" si="385"/>
        <v>0</v>
      </c>
      <c r="DU1053">
        <f t="shared" si="386"/>
        <v>0</v>
      </c>
      <c r="DV1053">
        <f t="shared" si="387"/>
        <v>0</v>
      </c>
      <c r="DW1053">
        <f t="shared" si="388"/>
        <v>0</v>
      </c>
      <c r="DX1053">
        <f t="shared" si="389"/>
        <v>0</v>
      </c>
      <c r="DY1053">
        <f t="shared" si="390"/>
        <v>0</v>
      </c>
      <c r="DZ1053">
        <f t="shared" si="391"/>
        <v>0</v>
      </c>
      <c r="EA1053">
        <f t="shared" si="373"/>
        <v>0</v>
      </c>
      <c r="EB1053">
        <f t="shared" si="374"/>
        <v>0</v>
      </c>
      <c r="EC1053">
        <f t="shared" si="375"/>
        <v>0</v>
      </c>
      <c r="ED1053">
        <f t="shared" si="376"/>
        <v>0</v>
      </c>
      <c r="EE1053">
        <f t="shared" si="377"/>
        <v>0</v>
      </c>
      <c r="EF1053">
        <f t="shared" si="378"/>
        <v>0</v>
      </c>
      <c r="EG1053">
        <f t="shared" si="379"/>
        <v>0</v>
      </c>
      <c r="EH1053">
        <f t="shared" si="380"/>
        <v>0</v>
      </c>
      <c r="EI1053">
        <f t="shared" si="381"/>
        <v>0</v>
      </c>
      <c r="EJ1053">
        <f t="shared" si="382"/>
        <v>0</v>
      </c>
      <c r="EK1053">
        <f t="shared" si="383"/>
        <v>0</v>
      </c>
    </row>
    <row r="1054" spans="1:141" x14ac:dyDescent="0.3">
      <c r="A1054" s="6">
        <f>('Base original'!A1054-MIN('Base original'!A:A))/(MAX('Base original'!A:A)-MIN('Base original'!A:A))</f>
        <v>6.194690265486727E-2</v>
      </c>
      <c r="B1054" s="6">
        <f>('Base original'!B1054-MIN('Base original'!B:B))/(MAX('Base original'!B:B)-MIN('Base original'!B:B))</f>
        <v>0.23972602739726026</v>
      </c>
      <c r="C1054" s="6">
        <f>('Base original'!C1054-MIN('Base original'!C:C))/(MAX('Base original'!C:C)-MIN('Base original'!C:C))</f>
        <v>0.11</v>
      </c>
      <c r="D1054" s="6">
        <f>('Base original'!D1054-MIN('Base original'!D:D))/(MAX('Base original'!D:D)-MIN('Base original'!D:D))</f>
        <v>8.9041095890410982E-2</v>
      </c>
      <c r="E1054" s="6">
        <f>('Base original'!E1054-MIN('Base original'!E:E))/(MAX('Base original'!E:E)-MIN('Base original'!E:E))</f>
        <v>6.010016694490819E-2</v>
      </c>
      <c r="F1054" s="6">
        <f>('Base original'!F1054-MIN('Base original'!F:F))/(MAX('Base original'!F:F)-MIN('Base original'!F:F))</f>
        <v>0.22388059701492538</v>
      </c>
      <c r="G1054" s="6">
        <f>('Base original'!G1054-MIN('Base original'!G:G))/(MAX('Base original'!G:G)-MIN('Base original'!G:G))</f>
        <v>0.29328621908127206</v>
      </c>
      <c r="H1054" s="6">
        <f>('Base original'!H1054-MIN('Base original'!H:H))/(MAX('Base original'!H:H)-MIN('Base original'!H:H))</f>
        <v>0.12848751835536223</v>
      </c>
      <c r="I1054" s="6">
        <f>('Base original'!I1054-MIN('Base original'!I:I))/(MAX('Base original'!I:I)-MIN('Base original'!I:I))</f>
        <v>0.62992125984251979</v>
      </c>
      <c r="J1054" s="6">
        <f>('Base original'!J1054-MIN('Base original'!J:J))/(MAX('Base original'!J:J)-MIN('Base original'!J:J))</f>
        <v>0.3293413173652695</v>
      </c>
      <c r="K1054" s="6">
        <f>('Base original'!K1054-MIN('Base original'!K:K))/(MAX('Base original'!K:K)-MIN('Base original'!K:K))</f>
        <v>0.79487179487178472</v>
      </c>
      <c r="L1054" s="6">
        <f>'Base original'!L1054</f>
        <v>7</v>
      </c>
      <c r="M1054">
        <v>1475</v>
      </c>
      <c r="O1054">
        <v>0.29603472875173942</v>
      </c>
      <c r="P1054" t="str">
        <f>IF(O1054&lt;=cockpit!C$11,"treino","teste")</f>
        <v>treino</v>
      </c>
      <c r="AP1054" s="6">
        <v>0.87997215779968962</v>
      </c>
      <c r="AQ1054" s="6">
        <v>1.3680801203297426</v>
      </c>
      <c r="AR1054" s="6">
        <v>1.700107869310119</v>
      </c>
      <c r="AS1054" s="6">
        <v>1.4491715078105052</v>
      </c>
      <c r="AT1054" s="6">
        <v>1.6937850568140465</v>
      </c>
      <c r="AU1054" s="6">
        <v>1.5074187477190311</v>
      </c>
      <c r="AV1054" s="6">
        <v>1.5290646179883309</v>
      </c>
      <c r="AW1054" s="6">
        <v>1.405485285604662</v>
      </c>
      <c r="AX1054" s="6">
        <v>0.86388936949815698</v>
      </c>
      <c r="AY1054" s="6">
        <v>0.95498954767389854</v>
      </c>
      <c r="AZ1054" s="6">
        <v>1.0284978693833744</v>
      </c>
      <c r="BA1054" s="6">
        <v>1.4849377042596767</v>
      </c>
      <c r="BB1054" s="6">
        <v>1.1646869404017504</v>
      </c>
      <c r="BC1054" s="6">
        <v>1.3959967346920716</v>
      </c>
      <c r="BD1054" s="6">
        <v>1.1075471428188235</v>
      </c>
      <c r="BE1054" s="6">
        <v>1.9124283462629554</v>
      </c>
      <c r="BF1054" s="6">
        <v>0.95636515712507086</v>
      </c>
      <c r="BG1054" s="6">
        <v>1.1607019117832709</v>
      </c>
      <c r="BH1054" s="6">
        <v>1.3703521695768492</v>
      </c>
      <c r="BI1054" s="6">
        <v>1.0720885726882561</v>
      </c>
      <c r="BL1054" s="8">
        <f>IF(BL$1&lt;=cockpit!$C$15,1/(1+EXP(-(AP1054+T$14))),0)</f>
        <v>0.73848529601868251</v>
      </c>
      <c r="BM1054" s="8">
        <f>IF(BM$1&lt;=cockpit!$C$15,1/(1+EXP(-(AQ1054+U$14))),0)</f>
        <v>0.8157227270030013</v>
      </c>
      <c r="BN1054" s="8">
        <f>IF(BN$1&lt;=cockpit!$C$15,1/(1+EXP(-(AR1054+V$14))),0)</f>
        <v>0.86436658620369011</v>
      </c>
      <c r="BO1054" s="8">
        <f>IF(BO$1&lt;=cockpit!$C$15,1/(1+EXP(-(AS1054+W$14))),0)</f>
        <v>0.82016034612207089</v>
      </c>
      <c r="BP1054" s="8">
        <f>IF(BP$1&lt;=cockpit!$C$15,1/(1+EXP(-(AT1054+X$14))),0)</f>
        <v>0.85830772939510702</v>
      </c>
      <c r="BQ1054" s="8">
        <f>IF(BQ$1&lt;=cockpit!$C$15,1/(1+EXP(-(AU1054+Y$14))),0)</f>
        <v>0.87602217654690073</v>
      </c>
      <c r="BR1054" s="8">
        <f>IF(BR$1&lt;=cockpit!$C$15,1/(1+EXP(-(AV1054+Z$14))),0)</f>
        <v>0.87275934882979078</v>
      </c>
      <c r="BS1054" s="8">
        <f>IF(BS$1&lt;=cockpit!$C$15,1/(1+EXP(-(AW1054+AA$14))),0)</f>
        <v>0.81969023915011097</v>
      </c>
      <c r="BT1054" s="8">
        <f>IF(BT$1&lt;=cockpit!$C$15,1/(1+EXP(-(AX1054+AB$14))),0)</f>
        <v>0.72269057824263416</v>
      </c>
      <c r="BU1054" s="8">
        <f>IF(BU$1&lt;=cockpit!$C$15,1/(1+EXP(-(AY1054+AC$14))),0)</f>
        <v>0.73018523602577845</v>
      </c>
      <c r="BV1054" s="8">
        <f>IF(BV$1&lt;=cockpit!$C$15,1/(1+EXP(-(AZ1054+AD$14))),0)</f>
        <v>0.802757134842214</v>
      </c>
      <c r="BW1054" s="8">
        <f>IF(BW$1&lt;=cockpit!$C$15,1/(1+EXP(-(BA1054+AE$14))),0)</f>
        <v>0.87115448619769542</v>
      </c>
      <c r="BX1054" s="8">
        <f>IF(BX$1&lt;=cockpit!$C$15,1/(1+EXP(-(BB1054+AF$14))),0)</f>
        <v>0.86930663655790363</v>
      </c>
      <c r="BY1054" s="8">
        <f>IF(BY$1&lt;=cockpit!$C$15,1/(1+EXP(-(BC1054+AG$14))),0)</f>
        <v>0.79695978455934757</v>
      </c>
      <c r="BZ1054" s="8">
        <f>IF(BZ$1&lt;=cockpit!$C$15,1/(1+EXP(-(BD1054+AH$14))),0)</f>
        <v>0.80409248204573491</v>
      </c>
      <c r="CA1054" s="8">
        <f>IF(CA$1&lt;=cockpit!$C$15,1/(1+EXP(-(BE1054+AI$14))),0)</f>
        <v>0.94702376553160672</v>
      </c>
      <c r="CB1054" s="8">
        <f>IF(CB$1&lt;=cockpit!$C$15,1/(1+EXP(-(BF1054+AJ$14))),0)</f>
        <v>0.79727825548632869</v>
      </c>
      <c r="CC1054" s="8">
        <f>IF(CC$1&lt;=cockpit!$C$15,1/(1+EXP(-(BG1054+AK$14))),0)</f>
        <v>0.79382407820902501</v>
      </c>
      <c r="CD1054" s="8">
        <f>IF(CD$1&lt;=cockpit!$C$15,1/(1+EXP(-(BH1054+AL$14))),0)</f>
        <v>0.90899020994307056</v>
      </c>
      <c r="CE1054" s="8">
        <f>IF(CE$1&lt;=cockpit!$C$15,1/(1+EXP(-(BI1054+AM$14))),0)</f>
        <v>0.83393010730871597</v>
      </c>
      <c r="CH1054" s="6">
        <v>5.5411719548454208</v>
      </c>
      <c r="CK1054" s="9">
        <f t="shared" si="369"/>
        <v>5.5411719548454208</v>
      </c>
      <c r="CM1054" s="9">
        <f t="shared" si="370"/>
        <v>2.1281792653295311</v>
      </c>
      <c r="CP1054">
        <f t="shared" si="371"/>
        <v>-1.4588280451545792</v>
      </c>
      <c r="CV1054">
        <v>0.11439516493094945</v>
      </c>
      <c r="CW1054">
        <v>-0.59835966330509582</v>
      </c>
      <c r="CX1054">
        <v>-2.4693496668127427E-2</v>
      </c>
      <c r="CY1054">
        <v>-0.39067749109434474</v>
      </c>
      <c r="CZ1054">
        <v>-0.46697155533478801</v>
      </c>
      <c r="DA1054">
        <v>-1.099947533422825</v>
      </c>
      <c r="DB1054">
        <v>-1.9372701518171054E-2</v>
      </c>
      <c r="DC1054">
        <v>-0.91713760984188564</v>
      </c>
      <c r="DD1054">
        <v>-0.39717651582327707</v>
      </c>
      <c r="DE1054">
        <v>-0.86218403331051652</v>
      </c>
      <c r="DF1054">
        <v>-1.0626631705878449</v>
      </c>
      <c r="DG1054">
        <v>-0.29032339396783152</v>
      </c>
      <c r="DH1054">
        <v>0.14978292305459545</v>
      </c>
      <c r="DI1054">
        <v>-0.72560034837090792</v>
      </c>
      <c r="DJ1054">
        <v>-0.2009979719040586</v>
      </c>
      <c r="DK1054">
        <v>0.26316168124394324</v>
      </c>
      <c r="DL1054">
        <v>-0.967305028376099</v>
      </c>
      <c r="DM1054">
        <v>-0.86781309850203614</v>
      </c>
      <c r="DN1054">
        <v>-0.57975570271891341</v>
      </c>
      <c r="DO1054">
        <v>3.0896890972678427E-2</v>
      </c>
      <c r="DR1054">
        <f t="shared" si="372"/>
        <v>5.2008556876125565E-2</v>
      </c>
      <c r="DS1054">
        <f t="shared" si="384"/>
        <v>-0.20020900878401107</v>
      </c>
      <c r="DT1054">
        <f t="shared" si="385"/>
        <v>-6.2442544948058754E-3</v>
      </c>
      <c r="DU1054">
        <f t="shared" si="386"/>
        <v>-0.12788320049993479</v>
      </c>
      <c r="DV1054">
        <f t="shared" si="387"/>
        <v>-0.12295727235210381</v>
      </c>
      <c r="DW1054">
        <f t="shared" si="388"/>
        <v>-0.25583145787131106</v>
      </c>
      <c r="DX1054">
        <f t="shared" si="389"/>
        <v>-4.6163427234030274E-3</v>
      </c>
      <c r="DY1054">
        <f t="shared" si="390"/>
        <v>-0.30092010603701513</v>
      </c>
      <c r="DZ1054">
        <f t="shared" si="391"/>
        <v>-0.18973850110735535</v>
      </c>
      <c r="EA1054">
        <f t="shared" si="373"/>
        <v>-0.40249295936177426</v>
      </c>
      <c r="EB1054">
        <f t="shared" si="374"/>
        <v>-0.37786281422159884</v>
      </c>
      <c r="EC1054">
        <f t="shared" si="375"/>
        <v>-6.9994026748322682E-2</v>
      </c>
      <c r="ED1054">
        <f t="shared" si="376"/>
        <v>3.6592862551390805E-2</v>
      </c>
      <c r="EE1054">
        <f t="shared" si="377"/>
        <v>-0.26473898896744086</v>
      </c>
      <c r="EF1054">
        <f t="shared" si="378"/>
        <v>-7.1039774543165859E-2</v>
      </c>
      <c r="EG1054">
        <f t="shared" si="379"/>
        <v>2.7144071488892182E-2</v>
      </c>
      <c r="EH1054">
        <f t="shared" si="380"/>
        <v>-0.35243505596950281</v>
      </c>
      <c r="EI1054">
        <f t="shared" si="381"/>
        <v>-0.32095488864573102</v>
      </c>
      <c r="EJ1054">
        <f t="shared" si="382"/>
        <v>-0.10072489954460677</v>
      </c>
      <c r="EK1054">
        <f t="shared" si="383"/>
        <v>9.4099749150816283E-3</v>
      </c>
    </row>
    <row r="1055" spans="1:141" x14ac:dyDescent="0.3">
      <c r="A1055" s="6">
        <f>('Base original'!A1055-MIN('Base original'!A:A))/(MAX('Base original'!A:A)-MIN('Base original'!A:A))</f>
        <v>0.46902654867256638</v>
      </c>
      <c r="B1055" s="6">
        <f>('Base original'!B1055-MIN('Base original'!B:B))/(MAX('Base original'!B:B)-MIN('Base original'!B:B))</f>
        <v>0.26027397260273971</v>
      </c>
      <c r="C1055" s="6">
        <f>('Base original'!C1055-MIN('Base original'!C:C))/(MAX('Base original'!C:C)-MIN('Base original'!C:C))</f>
        <v>0.5</v>
      </c>
      <c r="D1055" s="6">
        <f>('Base original'!D1055-MIN('Base original'!D:D))/(MAX('Base original'!D:D)-MIN('Base original'!D:D))</f>
        <v>0.88356164383561653</v>
      </c>
      <c r="E1055" s="6">
        <f>('Base original'!E1055-MIN('Base original'!E:E))/(MAX('Base original'!E:E)-MIN('Base original'!E:E))</f>
        <v>0.32220367278797996</v>
      </c>
      <c r="F1055" s="6">
        <f>('Base original'!F1055-MIN('Base original'!F:F))/(MAX('Base original'!F:F)-MIN('Base original'!F:F))</f>
        <v>0.70149253731343286</v>
      </c>
      <c r="G1055" s="6">
        <f>('Base original'!G1055-MIN('Base original'!G:G))/(MAX('Base original'!G:G)-MIN('Base original'!G:G))</f>
        <v>0.26855123674911663</v>
      </c>
      <c r="H1055" s="6">
        <f>('Base original'!H1055-MIN('Base original'!H:H))/(MAX('Base original'!H:H)-MIN('Base original'!H:H))</f>
        <v>0.90675477239354729</v>
      </c>
      <c r="I1055" s="6">
        <f>('Base original'!I1055-MIN('Base original'!I:I))/(MAX('Base original'!I:I)-MIN('Base original'!I:I))</f>
        <v>0.33070866141732291</v>
      </c>
      <c r="J1055" s="6">
        <f>('Base original'!J1055-MIN('Base original'!J:J))/(MAX('Base original'!J:J)-MIN('Base original'!J:J))</f>
        <v>0.25149700598802394</v>
      </c>
      <c r="K1055" s="6">
        <f>('Base original'!K1055-MIN('Base original'!K:K))/(MAX('Base original'!K:K)-MIN('Base original'!K:K))</f>
        <v>6.153846153846159E-2</v>
      </c>
      <c r="L1055" s="6">
        <f>'Base original'!L1055</f>
        <v>5</v>
      </c>
      <c r="M1055">
        <v>1476</v>
      </c>
      <c r="O1055">
        <v>0.38357054262436585</v>
      </c>
      <c r="P1055" t="str">
        <f>IF(O1055&lt;=cockpit!C$11,"treino","teste")</f>
        <v>treino</v>
      </c>
      <c r="AP1055" s="6">
        <v>1.9132076795260449</v>
      </c>
      <c r="AQ1055" s="6">
        <v>2.354729003774013</v>
      </c>
      <c r="AR1055" s="6">
        <v>2.7388539723161225</v>
      </c>
      <c r="AS1055" s="6">
        <v>3.3523038131903844</v>
      </c>
      <c r="AT1055" s="6">
        <v>2.7740595852986045</v>
      </c>
      <c r="AU1055" s="6">
        <v>2.2076291962075443</v>
      </c>
      <c r="AV1055" s="6">
        <v>2.8303506041028466</v>
      </c>
      <c r="AW1055" s="6">
        <v>3.0839818641499472</v>
      </c>
      <c r="AX1055" s="6">
        <v>2.0436699176503108</v>
      </c>
      <c r="AY1055" s="6">
        <v>2.2374379184133302</v>
      </c>
      <c r="AZ1055" s="6">
        <v>2.067048411795597</v>
      </c>
      <c r="BA1055" s="6">
        <v>2.6088212645339657</v>
      </c>
      <c r="BB1055" s="6">
        <v>1.8323824183419526</v>
      </c>
      <c r="BC1055" s="6">
        <v>2.4154426164571157</v>
      </c>
      <c r="BD1055" s="6">
        <v>1.7511219461738956</v>
      </c>
      <c r="BE1055" s="6">
        <v>2.4156444149860321</v>
      </c>
      <c r="BF1055" s="6">
        <v>2.4190510123971549</v>
      </c>
      <c r="BG1055" s="6">
        <v>2.5076741855254912</v>
      </c>
      <c r="BH1055" s="6">
        <v>2.1792976139349283</v>
      </c>
      <c r="BI1055" s="6">
        <v>1.9881036537237109</v>
      </c>
      <c r="BL1055" s="8">
        <f>IF(BL$1&lt;=cockpit!$C$15,1/(1+EXP(-(AP1055+T$14))),0)</f>
        <v>0.88808682847100551</v>
      </c>
      <c r="BM1055" s="8">
        <f>IF(BM$1&lt;=cockpit!$C$15,1/(1+EXP(-(AQ1055+U$14))),0)</f>
        <v>0.92231909959178993</v>
      </c>
      <c r="BN1055" s="8">
        <f>IF(BN$1&lt;=cockpit!$C$15,1/(1+EXP(-(AR1055+V$14))),0)</f>
        <v>0.94738913734200059</v>
      </c>
      <c r="BO1055" s="8">
        <f>IF(BO$1&lt;=cockpit!$C$15,1/(1+EXP(-(AS1055+W$14))),0)</f>
        <v>0.96834114405149363</v>
      </c>
      <c r="BP1055" s="8">
        <f>IF(BP$1&lt;=cockpit!$C$15,1/(1+EXP(-(AT1055+X$14))),0)</f>
        <v>0.94692830386857929</v>
      </c>
      <c r="BQ1055" s="8">
        <f>IF(BQ$1&lt;=cockpit!$C$15,1/(1+EXP(-(AU1055+Y$14))),0)</f>
        <v>0.93434911968387846</v>
      </c>
      <c r="BR1055" s="8">
        <f>IF(BR$1&lt;=cockpit!$C$15,1/(1+EXP(-(AV1055+Z$14))),0)</f>
        <v>0.96183285640502025</v>
      </c>
      <c r="BS1055" s="8">
        <f>IF(BS$1&lt;=cockpit!$C$15,1/(1+EXP(-(AW1055+AA$14))),0)</f>
        <v>0.96056041319846541</v>
      </c>
      <c r="BT1055" s="8">
        <f>IF(BT$1&lt;=cockpit!$C$15,1/(1+EXP(-(AX1055+AB$14))),0)</f>
        <v>0.89450696717484102</v>
      </c>
      <c r="BU1055" s="8">
        <f>IF(BU$1&lt;=cockpit!$C$15,1/(1+EXP(-(AY1055+AC$14))),0)</f>
        <v>0.9070394687085106</v>
      </c>
      <c r="BV1055" s="8">
        <f>IF(BV$1&lt;=cockpit!$C$15,1/(1+EXP(-(AZ1055+AD$14))),0)</f>
        <v>0.91998674661647262</v>
      </c>
      <c r="BW1055" s="8">
        <f>IF(BW$1&lt;=cockpit!$C$15,1/(1+EXP(-(BA1055+AE$14))),0)</f>
        <v>0.95413438281508089</v>
      </c>
      <c r="BX1055" s="8">
        <f>IF(BX$1&lt;=cockpit!$C$15,1/(1+EXP(-(BB1055+AF$14))),0)</f>
        <v>0.92841129697817559</v>
      </c>
      <c r="BY1055" s="8">
        <f>IF(BY$1&lt;=cockpit!$C$15,1/(1+EXP(-(BC1055+AG$14))),0)</f>
        <v>0.91581873258972279</v>
      </c>
      <c r="BZ1055" s="8">
        <f>IF(BZ$1&lt;=cockpit!$C$15,1/(1+EXP(-(BD1055+AH$14))),0)</f>
        <v>0.88651691315161385</v>
      </c>
      <c r="CA1055" s="8">
        <f>IF(CA$1&lt;=cockpit!$C$15,1/(1+EXP(-(BE1055+AI$14))),0)</f>
        <v>0.9672861822516271</v>
      </c>
      <c r="CB1055" s="8">
        <f>IF(CB$1&lt;=cockpit!$C$15,1/(1+EXP(-(BF1055+AJ$14))),0)</f>
        <v>0.9443836505224168</v>
      </c>
      <c r="CC1055" s="8">
        <f>IF(CC$1&lt;=cockpit!$C$15,1/(1+EXP(-(BG1055+AK$14))),0)</f>
        <v>0.93673714418869669</v>
      </c>
      <c r="CD1055" s="8">
        <f>IF(CD$1&lt;=cockpit!$C$15,1/(1+EXP(-(BH1055+AL$14))),0)</f>
        <v>0.95731613451090125</v>
      </c>
      <c r="CE1055" s="8">
        <f>IF(CE$1&lt;=cockpit!$C$15,1/(1+EXP(-(BI1055+AM$14))),0)</f>
        <v>0.9262016728131105</v>
      </c>
      <c r="CH1055" s="6">
        <v>6.2901101474396288</v>
      </c>
      <c r="CK1055" s="9">
        <f t="shared" si="369"/>
        <v>6.2901101474396288</v>
      </c>
      <c r="CM1055" s="9">
        <f t="shared" si="370"/>
        <v>1.6643841925267009</v>
      </c>
      <c r="CP1055">
        <f t="shared" si="371"/>
        <v>1.2901101474396288</v>
      </c>
      <c r="CV1055">
        <v>-0.10116501638807598</v>
      </c>
      <c r="CW1055">
        <v>0.52915754945379256</v>
      </c>
      <c r="CX1055">
        <v>2.1837618719444223E-2</v>
      </c>
      <c r="CY1055">
        <v>0.34549445173551152</v>
      </c>
      <c r="CZ1055">
        <v>0.41296487554106515</v>
      </c>
      <c r="DA1055">
        <v>0.97273525775247371</v>
      </c>
      <c r="DB1055">
        <v>1.713218970181184E-2</v>
      </c>
      <c r="DC1055">
        <v>0.81106785750761301</v>
      </c>
      <c r="DD1055">
        <v>0.35124184449993306</v>
      </c>
      <c r="DE1055">
        <v>0.76246982914046069</v>
      </c>
      <c r="DF1055">
        <v>0.93976294480990741</v>
      </c>
      <c r="DG1055">
        <v>0.25674661098068269</v>
      </c>
      <c r="DH1055">
        <v>-0.13246007271914434</v>
      </c>
      <c r="DI1055">
        <v>0.64168246252754713</v>
      </c>
      <c r="DJ1055">
        <v>0.17775194549453199</v>
      </c>
      <c r="DK1055">
        <v>-0.23272623289478203</v>
      </c>
      <c r="DL1055">
        <v>0.85543326159811461</v>
      </c>
      <c r="DM1055">
        <v>0.76744787583232366</v>
      </c>
      <c r="DN1055">
        <v>0.51270519345849941</v>
      </c>
      <c r="DO1055">
        <v>-2.7323571616670317E-2</v>
      </c>
      <c r="DR1055">
        <f t="shared" si="372"/>
        <v>-2.1376348552097992E-2</v>
      </c>
      <c r="DS1055">
        <f t="shared" si="384"/>
        <v>7.9017762604090824E-2</v>
      </c>
      <c r="DT1055">
        <f t="shared" si="385"/>
        <v>2.2373475109336806E-3</v>
      </c>
      <c r="DU1055">
        <f t="shared" si="386"/>
        <v>2.1529634886168506E-2</v>
      </c>
      <c r="DV1055">
        <f t="shared" si="387"/>
        <v>4.2670333870855191E-2</v>
      </c>
      <c r="DW1055">
        <f t="shared" si="388"/>
        <v>0.12352932596317635</v>
      </c>
      <c r="DX1055">
        <f t="shared" si="389"/>
        <v>1.2828164996208666E-3</v>
      </c>
      <c r="DY1055">
        <f t="shared" si="390"/>
        <v>6.2714761688409615E-2</v>
      </c>
      <c r="DZ1055">
        <f t="shared" si="391"/>
        <v>7.0198241657471627E-2</v>
      </c>
      <c r="EA1055">
        <f t="shared" si="373"/>
        <v>0.13517019550935627</v>
      </c>
      <c r="EB1055">
        <f t="shared" si="374"/>
        <v>0.14437050542899801</v>
      </c>
      <c r="EC1055">
        <f t="shared" si="375"/>
        <v>2.3011577294750857E-2</v>
      </c>
      <c r="ED1055">
        <f t="shared" si="376"/>
        <v>-1.8286439373248788E-2</v>
      </c>
      <c r="EE1055">
        <f t="shared" si="377"/>
        <v>0.10348801229325932</v>
      </c>
      <c r="EF1055">
        <f t="shared" si="378"/>
        <v>3.8054516325809501E-2</v>
      </c>
      <c r="EG1055">
        <f t="shared" si="379"/>
        <v>-1.4977664948148861E-2</v>
      </c>
      <c r="EH1055">
        <f t="shared" si="380"/>
        <v>9.2506142836716224E-2</v>
      </c>
      <c r="EI1055">
        <f t="shared" si="381"/>
        <v>9.4030417233463393E-2</v>
      </c>
      <c r="EJ1055">
        <f t="shared" si="382"/>
        <v>4.2834375090579579E-2</v>
      </c>
      <c r="EK1055">
        <f t="shared" si="383"/>
        <v>-3.8840583090775055E-3</v>
      </c>
    </row>
    <row r="1056" spans="1:141" x14ac:dyDescent="0.3">
      <c r="A1056" s="6">
        <f>('Base original'!A1056-MIN('Base original'!A:A))/(MAX('Base original'!A:A)-MIN('Base original'!A:A))</f>
        <v>6.194690265486727E-2</v>
      </c>
      <c r="B1056" s="6">
        <f>('Base original'!B1056-MIN('Base original'!B:B))/(MAX('Base original'!B:B)-MIN('Base original'!B:B))</f>
        <v>0.23972602739726026</v>
      </c>
      <c r="C1056" s="6">
        <f>('Base original'!C1056-MIN('Base original'!C:C))/(MAX('Base original'!C:C)-MIN('Base original'!C:C))</f>
        <v>0.11</v>
      </c>
      <c r="D1056" s="6">
        <f>('Base original'!D1056-MIN('Base original'!D:D))/(MAX('Base original'!D:D)-MIN('Base original'!D:D))</f>
        <v>8.9041095890410982E-2</v>
      </c>
      <c r="E1056" s="6">
        <f>('Base original'!E1056-MIN('Base original'!E:E))/(MAX('Base original'!E:E)-MIN('Base original'!E:E))</f>
        <v>6.010016694490819E-2</v>
      </c>
      <c r="F1056" s="6">
        <f>('Base original'!F1056-MIN('Base original'!F:F))/(MAX('Base original'!F:F)-MIN('Base original'!F:F))</f>
        <v>0.22388059701492538</v>
      </c>
      <c r="G1056" s="6">
        <f>('Base original'!G1056-MIN('Base original'!G:G))/(MAX('Base original'!G:G)-MIN('Base original'!G:G))</f>
        <v>0.29328621908127206</v>
      </c>
      <c r="H1056" s="6">
        <f>('Base original'!H1056-MIN('Base original'!H:H))/(MAX('Base original'!H:H)-MIN('Base original'!H:H))</f>
        <v>0.12848751835536223</v>
      </c>
      <c r="I1056" s="6">
        <f>('Base original'!I1056-MIN('Base original'!I:I))/(MAX('Base original'!I:I)-MIN('Base original'!I:I))</f>
        <v>0.62992125984251979</v>
      </c>
      <c r="J1056" s="6">
        <f>('Base original'!J1056-MIN('Base original'!J:J))/(MAX('Base original'!J:J)-MIN('Base original'!J:J))</f>
        <v>0.3293413173652695</v>
      </c>
      <c r="K1056" s="6">
        <f>('Base original'!K1056-MIN('Base original'!K:K))/(MAX('Base original'!K:K)-MIN('Base original'!K:K))</f>
        <v>0.79999999999999993</v>
      </c>
      <c r="L1056" s="6">
        <f>'Base original'!L1056</f>
        <v>7</v>
      </c>
      <c r="M1056">
        <v>1477</v>
      </c>
      <c r="O1056">
        <v>0.33858317738632027</v>
      </c>
      <c r="P1056" t="str">
        <f>IF(O1056&lt;=cockpit!C$11,"treino","teste")</f>
        <v>treino</v>
      </c>
      <c r="AP1056" s="6">
        <v>0.88060868539008907</v>
      </c>
      <c r="AQ1056" s="6">
        <v>1.3704456570707542</v>
      </c>
      <c r="AR1056" s="6">
        <v>1.7039951215610643</v>
      </c>
      <c r="AS1056" s="6">
        <v>1.4495777542577097</v>
      </c>
      <c r="AT1056" s="6">
        <v>1.6943082259529725</v>
      </c>
      <c r="AU1056" s="6">
        <v>1.5096270704582933</v>
      </c>
      <c r="AV1056" s="6">
        <v>1.532743831122275</v>
      </c>
      <c r="AW1056" s="6">
        <v>1.4057006096530495</v>
      </c>
      <c r="AX1056" s="6">
        <v>0.86528628386766882</v>
      </c>
      <c r="AY1056" s="6">
        <v>0.95567751854545213</v>
      </c>
      <c r="AZ1056" s="6">
        <v>1.0292031934284547</v>
      </c>
      <c r="BA1056" s="6">
        <v>1.4860112804837986</v>
      </c>
      <c r="BB1056" s="6">
        <v>1.1665386785810341</v>
      </c>
      <c r="BC1056" s="6">
        <v>1.3990252220406276</v>
      </c>
      <c r="BD1056" s="6">
        <v>1.1087370802104517</v>
      </c>
      <c r="BE1056" s="6">
        <v>1.9161159289519709</v>
      </c>
      <c r="BF1056" s="6">
        <v>0.95820321273443265</v>
      </c>
      <c r="BG1056" s="6">
        <v>1.1624392392271945</v>
      </c>
      <c r="BH1056" s="6">
        <v>1.371206882041591</v>
      </c>
      <c r="BI1056" s="6">
        <v>1.0740335159207799</v>
      </c>
      <c r="BL1056" s="8">
        <f>IF(BL$1&lt;=cockpit!$C$15,1/(1+EXP(-(AP1056+T$14))),0)</f>
        <v>0.73860820659681292</v>
      </c>
      <c r="BM1056" s="8">
        <f>IF(BM$1&lt;=cockpit!$C$15,1/(1+EXP(-(AQ1056+U$14))),0)</f>
        <v>0.81607804696032116</v>
      </c>
      <c r="BN1056" s="8">
        <f>IF(BN$1&lt;=cockpit!$C$15,1/(1+EXP(-(AR1056+V$14))),0)</f>
        <v>0.86482167081230576</v>
      </c>
      <c r="BO1056" s="8">
        <f>IF(BO$1&lt;=cockpit!$C$15,1/(1+EXP(-(AS1056+W$14))),0)</f>
        <v>0.8202202586043249</v>
      </c>
      <c r="BP1056" s="8">
        <f>IF(BP$1&lt;=cockpit!$C$15,1/(1+EXP(-(AT1056+X$14))),0)</f>
        <v>0.8583713429825256</v>
      </c>
      <c r="BQ1056" s="8">
        <f>IF(BQ$1&lt;=cockpit!$C$15,1/(1+EXP(-(AU1056+Y$14))),0)</f>
        <v>0.87626181747734688</v>
      </c>
      <c r="BR1056" s="8">
        <f>IF(BR$1&lt;=cockpit!$C$15,1/(1+EXP(-(AV1056+Z$14))),0)</f>
        <v>0.87316736712818555</v>
      </c>
      <c r="BS1056" s="8">
        <f>IF(BS$1&lt;=cockpit!$C$15,1/(1+EXP(-(AW1056+AA$14))),0)</f>
        <v>0.81972206145565185</v>
      </c>
      <c r="BT1056" s="8">
        <f>IF(BT$1&lt;=cockpit!$C$15,1/(1+EXP(-(AX1056+AB$14))),0)</f>
        <v>0.72297044521727316</v>
      </c>
      <c r="BU1056" s="8">
        <f>IF(BU$1&lt;=cockpit!$C$15,1/(1+EXP(-(AY1056+AC$14))),0)</f>
        <v>0.73032075497371463</v>
      </c>
      <c r="BV1056" s="8">
        <f>IF(BV$1&lt;=cockpit!$C$15,1/(1+EXP(-(AZ1056+AD$14))),0)</f>
        <v>0.80286879067577366</v>
      </c>
      <c r="BW1056" s="8">
        <f>IF(BW$1&lt;=cockpit!$C$15,1/(1+EXP(-(BA1056+AE$14))),0)</f>
        <v>0.87127494105200198</v>
      </c>
      <c r="BX1056" s="8">
        <f>IF(BX$1&lt;=cockpit!$C$15,1/(1+EXP(-(BB1056+AF$14))),0)</f>
        <v>0.86951687352958396</v>
      </c>
      <c r="BY1056" s="8">
        <f>IF(BY$1&lt;=cockpit!$C$15,1/(1+EXP(-(BC1056+AG$14))),0)</f>
        <v>0.79744939819265193</v>
      </c>
      <c r="BZ1056" s="8">
        <f>IF(BZ$1&lt;=cockpit!$C$15,1/(1+EXP(-(BD1056+AH$14))),0)</f>
        <v>0.80427986239451099</v>
      </c>
      <c r="CA1056" s="8">
        <f>IF(CA$1&lt;=cockpit!$C$15,1/(1+EXP(-(BE1056+AI$14))),0)</f>
        <v>0.9472084659681137</v>
      </c>
      <c r="CB1056" s="8">
        <f>IF(CB$1&lt;=cockpit!$C$15,1/(1+EXP(-(BF1056+AJ$14))),0)</f>
        <v>0.79757517007649814</v>
      </c>
      <c r="CC1056" s="8">
        <f>IF(CC$1&lt;=cockpit!$C$15,1/(1+EXP(-(BG1056+AK$14))),0)</f>
        <v>0.79410827694791797</v>
      </c>
      <c r="CD1056" s="8">
        <f>IF(CD$1&lt;=cockpit!$C$15,1/(1+EXP(-(BH1056+AL$14))),0)</f>
        <v>0.90906089303520188</v>
      </c>
      <c r="CE1056" s="8">
        <f>IF(CE$1&lt;=cockpit!$C$15,1/(1+EXP(-(BI1056+AM$14))),0)</f>
        <v>0.83419928891462003</v>
      </c>
      <c r="CH1056" s="6">
        <v>5.5424226399243368</v>
      </c>
      <c r="CK1056" s="9">
        <f t="shared" si="369"/>
        <v>5.5424226399243368</v>
      </c>
      <c r="CM1056" s="9">
        <f t="shared" si="370"/>
        <v>2.1245317606051395</v>
      </c>
      <c r="CP1056">
        <f t="shared" si="371"/>
        <v>-1.4575773600756632</v>
      </c>
      <c r="CV1056">
        <v>0.11429709146276074</v>
      </c>
      <c r="CW1056">
        <v>-0.59784667652422985</v>
      </c>
      <c r="CX1056">
        <v>-2.4672326395228119E-2</v>
      </c>
      <c r="CY1056">
        <v>-0.39034255476624019</v>
      </c>
      <c r="CZ1056">
        <v>-0.46657121044254712</v>
      </c>
      <c r="DA1056">
        <v>-1.0990045244285769</v>
      </c>
      <c r="DB1056">
        <v>-1.9356092878922895E-2</v>
      </c>
      <c r="DC1056">
        <v>-0.91635132777954675</v>
      </c>
      <c r="DD1056">
        <v>-0.39683600773962324</v>
      </c>
      <c r="DE1056">
        <v>-0.86144486414707555</v>
      </c>
      <c r="DF1056">
        <v>-1.0617521262904841</v>
      </c>
      <c r="DG1056">
        <v>-0.29007449339445562</v>
      </c>
      <c r="DH1056">
        <v>0.14965451089007545</v>
      </c>
      <c r="DI1056">
        <v>-0.72497827537746784</v>
      </c>
      <c r="DJ1056">
        <v>-0.20082565196190522</v>
      </c>
      <c r="DK1056">
        <v>0.26293606699888711</v>
      </c>
      <c r="DL1056">
        <v>-0.96647573669242959</v>
      </c>
      <c r="DM1056">
        <v>-0.86706910341831855</v>
      </c>
      <c r="DN1056">
        <v>-0.57925866551893945</v>
      </c>
      <c r="DO1056">
        <v>3.0870402394636093E-2</v>
      </c>
      <c r="DR1056">
        <f t="shared" si="372"/>
        <v>5.194321812222237E-2</v>
      </c>
      <c r="DS1056">
        <f t="shared" si="384"/>
        <v>-0.19969072692977985</v>
      </c>
      <c r="DT1056">
        <f t="shared" si="385"/>
        <v>-6.2194858404960645E-3</v>
      </c>
      <c r="DU1056">
        <f t="shared" si="386"/>
        <v>-0.12773520086203188</v>
      </c>
      <c r="DV1056">
        <f t="shared" si="387"/>
        <v>-0.1228009069068416</v>
      </c>
      <c r="DW1056">
        <f t="shared" si="388"/>
        <v>-0.25515063514218389</v>
      </c>
      <c r="DX1056">
        <f t="shared" si="389"/>
        <v>-4.5985963313622709E-3</v>
      </c>
      <c r="DY1056">
        <f t="shared" si="390"/>
        <v>-0.30061431473340461</v>
      </c>
      <c r="DZ1056">
        <f t="shared" si="391"/>
        <v>-0.18941527717254045</v>
      </c>
      <c r="EA1056">
        <f t="shared" si="373"/>
        <v>-0.40197739083627432</v>
      </c>
      <c r="EB1056">
        <f t="shared" si="374"/>
        <v>-0.37734851592729118</v>
      </c>
      <c r="EC1056">
        <f t="shared" si="375"/>
        <v>-6.9873137324651016E-2</v>
      </c>
      <c r="ED1056">
        <f t="shared" si="376"/>
        <v>3.6506782243133404E-2</v>
      </c>
      <c r="EE1056">
        <f t="shared" si="377"/>
        <v>-0.26394607217841959</v>
      </c>
      <c r="EF1056">
        <f t="shared" si="378"/>
        <v>-7.091834628911646E-2</v>
      </c>
      <c r="EG1056">
        <f t="shared" si="379"/>
        <v>2.7028808020979397E-2</v>
      </c>
      <c r="EH1056">
        <f t="shared" si="380"/>
        <v>-0.35167524538375788</v>
      </c>
      <c r="EI1056">
        <f t="shared" si="381"/>
        <v>-0.3202884288195687</v>
      </c>
      <c r="EJ1056">
        <f t="shared" si="382"/>
        <v>-0.10056410798372728</v>
      </c>
      <c r="EK1056">
        <f t="shared" si="383"/>
        <v>9.3880458094309834E-3</v>
      </c>
    </row>
    <row r="1057" spans="1:141" x14ac:dyDescent="0.3">
      <c r="A1057" s="6">
        <f>('Base original'!A1057-MIN('Base original'!A:A))/(MAX('Base original'!A:A)-MIN('Base original'!A:A))</f>
        <v>0.22123893805309733</v>
      </c>
      <c r="B1057" s="6">
        <f>('Base original'!B1057-MIN('Base original'!B:B))/(MAX('Base original'!B:B)-MIN('Base original'!B:B))</f>
        <v>0.51712328767123295</v>
      </c>
      <c r="C1057" s="6">
        <f>('Base original'!C1057-MIN('Base original'!C:C))/(MAX('Base original'!C:C)-MIN('Base original'!C:C))</f>
        <v>0.05</v>
      </c>
      <c r="D1057" s="6">
        <f>('Base original'!D1057-MIN('Base original'!D:D))/(MAX('Base original'!D:D)-MIN('Base original'!D:D))</f>
        <v>0.32876712328767121</v>
      </c>
      <c r="E1057" s="6">
        <f>('Base original'!E1057-MIN('Base original'!E:E))/(MAX('Base original'!E:E)-MIN('Base original'!E:E))</f>
        <v>0.1168614357262102</v>
      </c>
      <c r="F1057" s="6">
        <f>('Base original'!F1057-MIN('Base original'!F:F))/(MAX('Base original'!F:F)-MIN('Base original'!F:F))</f>
        <v>2.9850746268656716E-2</v>
      </c>
      <c r="G1057" s="6">
        <f>('Base original'!G1057-MIN('Base original'!G:G))/(MAX('Base original'!G:G)-MIN('Base original'!G:G))</f>
        <v>2.8268551236749116E-2</v>
      </c>
      <c r="H1057" s="6">
        <f>('Base original'!H1057-MIN('Base original'!H:H))/(MAX('Base original'!H:H)-MIN('Base original'!H:H))</f>
        <v>0.58810572687224538</v>
      </c>
      <c r="I1057" s="6">
        <f>('Base original'!I1057-MIN('Base original'!I:I))/(MAX('Base original'!I:I)-MIN('Base original'!I:I))</f>
        <v>0.51968503937007871</v>
      </c>
      <c r="J1057" s="6">
        <f>('Base original'!J1057-MIN('Base original'!J:J))/(MAX('Base original'!J:J)-MIN('Base original'!J:J))</f>
        <v>0.11377245508982037</v>
      </c>
      <c r="K1057" s="6">
        <f>('Base original'!K1057-MIN('Base original'!K:K))/(MAX('Base original'!K:K)-MIN('Base original'!K:K))</f>
        <v>0.27692307692307677</v>
      </c>
      <c r="L1057" s="6">
        <f>'Base original'!L1057</f>
        <v>3</v>
      </c>
      <c r="M1057">
        <v>1478</v>
      </c>
      <c r="O1057">
        <v>3.7734967453717738E-2</v>
      </c>
      <c r="P1057" t="str">
        <f>IF(O1057&lt;=cockpit!C$11,"treino","teste")</f>
        <v>treino</v>
      </c>
      <c r="AP1057" s="6">
        <v>0.68201421638366233</v>
      </c>
      <c r="AQ1057" s="6">
        <v>1.3404425958129997</v>
      </c>
      <c r="AR1057" s="6">
        <v>1.3584116163764615</v>
      </c>
      <c r="AS1057" s="6">
        <v>1.768249481327272</v>
      </c>
      <c r="AT1057" s="6">
        <v>1.6917758811511554</v>
      </c>
      <c r="AU1057" s="6">
        <v>1.4513173779204058</v>
      </c>
      <c r="AV1057" s="6">
        <v>1.5737331641263272</v>
      </c>
      <c r="AW1057" s="6">
        <v>1.6720683672580241</v>
      </c>
      <c r="AX1057" s="6">
        <v>0.95462606924457438</v>
      </c>
      <c r="AY1057" s="6">
        <v>1.033893915527007</v>
      </c>
      <c r="AZ1057" s="6">
        <v>1.1765352269757188</v>
      </c>
      <c r="BA1057" s="6">
        <v>1.3742711620192691</v>
      </c>
      <c r="BB1057" s="6">
        <v>1.2791668627812813</v>
      </c>
      <c r="BC1057" s="6">
        <v>1.4275029449485843</v>
      </c>
      <c r="BD1057" s="6">
        <v>0.99918831492091953</v>
      </c>
      <c r="BE1057" s="6">
        <v>2.021499637417651</v>
      </c>
      <c r="BF1057" s="6">
        <v>1.3006208008355737</v>
      </c>
      <c r="BG1057" s="6">
        <v>1.0415418339043248</v>
      </c>
      <c r="BH1057" s="6">
        <v>1.0367880461449723</v>
      </c>
      <c r="BI1057" s="6">
        <v>1.1741981182772723</v>
      </c>
      <c r="BL1057" s="8">
        <f>IF(BL$1&lt;=cockpit!$C$15,1/(1+EXP(-(AP1057+T$14))),0)</f>
        <v>0.69849738351126989</v>
      </c>
      <c r="BM1057" s="8">
        <f>IF(BM$1&lt;=cockpit!$C$15,1/(1+EXP(-(AQ1057+U$14))),0)</f>
        <v>0.81153197666533794</v>
      </c>
      <c r="BN1057" s="8">
        <f>IF(BN$1&lt;=cockpit!$C$15,1/(1+EXP(-(AR1057+V$14))),0)</f>
        <v>0.81911232366633779</v>
      </c>
      <c r="BO1057" s="8">
        <f>IF(BO$1&lt;=cockpit!$C$15,1/(1+EXP(-(AS1057+W$14))),0)</f>
        <v>0.86253568865260177</v>
      </c>
      <c r="BP1057" s="8">
        <f>IF(BP$1&lt;=cockpit!$C$15,1/(1+EXP(-(AT1057+X$14))),0)</f>
        <v>0.85806320639889055</v>
      </c>
      <c r="BQ1057" s="8">
        <f>IF(BQ$1&lt;=cockpit!$C$15,1/(1+EXP(-(AU1057+Y$14))),0)</f>
        <v>0.86979951978605563</v>
      </c>
      <c r="BR1057" s="8">
        <f>IF(BR$1&lt;=cockpit!$C$15,1/(1+EXP(-(AV1057+Z$14))),0)</f>
        <v>0.87763777189304526</v>
      </c>
      <c r="BS1057" s="8">
        <f>IF(BS$1&lt;=cockpit!$C$15,1/(1+EXP(-(AW1057+AA$14))),0)</f>
        <v>0.85579973453021718</v>
      </c>
      <c r="BT1057" s="8">
        <f>IF(BT$1&lt;=cockpit!$C$15,1/(1+EXP(-(AX1057+AB$14))),0)</f>
        <v>0.74050288260713615</v>
      </c>
      <c r="BU1057" s="8">
        <f>IF(BU$1&lt;=cockpit!$C$15,1/(1+EXP(-(AY1057+AC$14))),0)</f>
        <v>0.74544547833058095</v>
      </c>
      <c r="BV1057" s="8">
        <f>IF(BV$1&lt;=cockpit!$C$15,1/(1+EXP(-(AZ1057+AD$14))),0)</f>
        <v>0.82515246230381079</v>
      </c>
      <c r="BW1057" s="8">
        <f>IF(BW$1&lt;=cockpit!$C$15,1/(1+EXP(-(BA1057+AE$14))),0)</f>
        <v>0.8582144939162597</v>
      </c>
      <c r="BX1057" s="8">
        <f>IF(BX$1&lt;=cockpit!$C$15,1/(1+EXP(-(BB1057+AF$14))),0)</f>
        <v>0.88177235954356881</v>
      </c>
      <c r="BY1057" s="8">
        <f>IF(BY$1&lt;=cockpit!$C$15,1/(1+EXP(-(BC1057+AG$14))),0)</f>
        <v>0.80201028772166805</v>
      </c>
      <c r="BZ1057" s="8">
        <f>IF(BZ$1&lt;=cockpit!$C$15,1/(1+EXP(-(BD1057+AH$14))),0)</f>
        <v>0.78645917157443557</v>
      </c>
      <c r="CA1057" s="8">
        <f>IF(CA$1&lt;=cockpit!$C$15,1/(1+EXP(-(BE1057+AI$14))),0)</f>
        <v>0.95223651792293862</v>
      </c>
      <c r="CB1057" s="8">
        <f>IF(CB$1&lt;=cockpit!$C$15,1/(1+EXP(-(BF1057+AJ$14))),0)</f>
        <v>0.84730588127134643</v>
      </c>
      <c r="CC1057" s="8">
        <f>IF(CC$1&lt;=cockpit!$C$15,1/(1+EXP(-(BG1057+AK$14))),0)</f>
        <v>0.77363859979647853</v>
      </c>
      <c r="CD1057" s="8">
        <f>IF(CD$1&lt;=cockpit!$C$15,1/(1+EXP(-(BH1057+AL$14))),0)</f>
        <v>0.87737495046744973</v>
      </c>
      <c r="CE1057" s="8">
        <f>IF(CE$1&lt;=cockpit!$C$15,1/(1+EXP(-(BI1057+AM$14))),0)</f>
        <v>0.84759356921467577</v>
      </c>
      <c r="CH1057" s="6">
        <v>5.604946527524703</v>
      </c>
      <c r="CK1057" s="9">
        <f t="shared" si="369"/>
        <v>5.604946527524703</v>
      </c>
      <c r="CM1057" s="9">
        <f t="shared" si="370"/>
        <v>6.7857464112630081</v>
      </c>
      <c r="CP1057">
        <f t="shared" si="371"/>
        <v>2.604946527524703</v>
      </c>
      <c r="CV1057">
        <v>-0.20426896003422854</v>
      </c>
      <c r="CW1057">
        <v>1.0684569249368239</v>
      </c>
      <c r="CX1057">
        <v>4.4093776927126037E-2</v>
      </c>
      <c r="CY1057">
        <v>0.69761064519460914</v>
      </c>
      <c r="CZ1057">
        <v>0.83384462998397513</v>
      </c>
      <c r="DA1057">
        <v>1.9641139455510943</v>
      </c>
      <c r="DB1057">
        <v>3.459273470656709E-2</v>
      </c>
      <c r="DC1057">
        <v>1.6376806299790971</v>
      </c>
      <c r="DD1057">
        <v>0.7092155851710239</v>
      </c>
      <c r="DE1057">
        <v>1.5395531441277508</v>
      </c>
      <c r="DF1057">
        <v>1.897537372787399</v>
      </c>
      <c r="DG1057">
        <v>0.51841402383757496</v>
      </c>
      <c r="DH1057">
        <v>-0.2674588732986859</v>
      </c>
      <c r="DI1057">
        <v>1.2956634019599129</v>
      </c>
      <c r="DJ1057">
        <v>0.35891068223568812</v>
      </c>
      <c r="DK1057">
        <v>-0.46991289344271819</v>
      </c>
      <c r="DL1057">
        <v>1.7272617448607555</v>
      </c>
      <c r="DM1057">
        <v>1.5496046466832185</v>
      </c>
      <c r="DN1057">
        <v>1.035236887326396</v>
      </c>
      <c r="DO1057">
        <v>-5.517082641639217E-2</v>
      </c>
      <c r="DR1057">
        <f t="shared" si="372"/>
        <v>-0.10460642147797222</v>
      </c>
      <c r="DS1057">
        <f t="shared" si="384"/>
        <v>0.36478813012350575</v>
      </c>
      <c r="DT1057">
        <f t="shared" si="385"/>
        <v>1.4509277820458707E-2</v>
      </c>
      <c r="DU1057">
        <f t="shared" si="386"/>
        <v>0.17861077832693009</v>
      </c>
      <c r="DV1057">
        <f t="shared" si="387"/>
        <v>0.2199077878584389</v>
      </c>
      <c r="DW1057">
        <f t="shared" si="388"/>
        <v>0.47816117403336877</v>
      </c>
      <c r="DX1057">
        <f t="shared" si="389"/>
        <v>7.9477479553220782E-3</v>
      </c>
      <c r="DY1057">
        <f t="shared" si="390"/>
        <v>0.43825449635727842</v>
      </c>
      <c r="DZ1057">
        <f t="shared" si="391"/>
        <v>0.32032110614710313</v>
      </c>
      <c r="EA1057">
        <f t="shared" si="373"/>
        <v>0.68404045681138748</v>
      </c>
      <c r="EB1057">
        <f t="shared" si="374"/>
        <v>0.60554860450913939</v>
      </c>
      <c r="EC1057">
        <f t="shared" si="375"/>
        <v>0.13658544508356843</v>
      </c>
      <c r="ED1057">
        <f t="shared" si="376"/>
        <v>-5.9503583074342614E-2</v>
      </c>
      <c r="EE1057">
        <f t="shared" si="377"/>
        <v>0.4622661386317341</v>
      </c>
      <c r="EF1057">
        <f t="shared" si="378"/>
        <v>0.13691795463246159</v>
      </c>
      <c r="EG1057">
        <f t="shared" si="379"/>
        <v>-4.3817316244567167E-2</v>
      </c>
      <c r="EH1057">
        <f t="shared" si="380"/>
        <v>0.48721345922426529</v>
      </c>
      <c r="EI1057">
        <f t="shared" si="381"/>
        <v>0.62214041344169257</v>
      </c>
      <c r="EJ1057">
        <f t="shared" si="382"/>
        <v>0.23832519275103928</v>
      </c>
      <c r="EK1057">
        <f t="shared" si="383"/>
        <v>-1.5535284959045038E-2</v>
      </c>
    </row>
    <row r="1058" spans="1:141" x14ac:dyDescent="0.3">
      <c r="A1058" s="6">
        <f>('Base original'!A1058-MIN('Base original'!A:A))/(MAX('Base original'!A:A)-MIN('Base original'!A:A))</f>
        <v>0.31858407079646012</v>
      </c>
      <c r="B1058" s="6">
        <f>('Base original'!B1058-MIN('Base original'!B:B))/(MAX('Base original'!B:B)-MIN('Base original'!B:B))</f>
        <v>0.10958904109589043</v>
      </c>
      <c r="C1058" s="6">
        <f>('Base original'!C1058-MIN('Base original'!C:C))/(MAX('Base original'!C:C)-MIN('Base original'!C:C))</f>
        <v>0.6</v>
      </c>
      <c r="D1058" s="6">
        <f>('Base original'!D1058-MIN('Base original'!D:D))/(MAX('Base original'!D:D)-MIN('Base original'!D:D))</f>
        <v>0.14383561643835618</v>
      </c>
      <c r="E1058" s="6">
        <f>('Base original'!E1058-MIN('Base original'!E:E))/(MAX('Base original'!E:E)-MIN('Base original'!E:E))</f>
        <v>0.15358931552587646</v>
      </c>
      <c r="F1058" s="6">
        <f>('Base original'!F1058-MIN('Base original'!F:F))/(MAX('Base original'!F:F)-MIN('Base original'!F:F))</f>
        <v>0.13432835820895522</v>
      </c>
      <c r="G1058" s="6">
        <f>('Base original'!G1058-MIN('Base original'!G:G))/(MAX('Base original'!G:G)-MIN('Base original'!G:G))</f>
        <v>5.6537102473498232E-2</v>
      </c>
      <c r="H1058" s="6">
        <f>('Base original'!H1058-MIN('Base original'!H:H))/(MAX('Base original'!H:H)-MIN('Base original'!H:H))</f>
        <v>0.60279001468428495</v>
      </c>
      <c r="I1058" s="6">
        <f>('Base original'!I1058-MIN('Base original'!I:I))/(MAX('Base original'!I:I)-MIN('Base original'!I:I))</f>
        <v>0.51181102362204733</v>
      </c>
      <c r="J1058" s="6">
        <f>('Base original'!J1058-MIN('Base original'!J:J))/(MAX('Base original'!J:J)-MIN('Base original'!J:J))</f>
        <v>0.20958083832335334</v>
      </c>
      <c r="K1058" s="6">
        <f>('Base original'!K1058-MIN('Base original'!K:K))/(MAX('Base original'!K:K)-MIN('Base original'!K:K))</f>
        <v>0.33846153846153837</v>
      </c>
      <c r="L1058" s="6">
        <f>'Base original'!L1058</f>
        <v>5</v>
      </c>
      <c r="M1058">
        <v>1479</v>
      </c>
      <c r="O1058">
        <v>0.54589453597734061</v>
      </c>
      <c r="P1058" t="str">
        <f>IF(O1058&lt;=cockpit!C$11,"treino","teste")</f>
        <v>treino</v>
      </c>
      <c r="AP1058" s="6">
        <v>1.1921422364262644</v>
      </c>
      <c r="AQ1058" s="6">
        <v>1.5879631919206614</v>
      </c>
      <c r="AR1058" s="6">
        <v>1.4574527680966647</v>
      </c>
      <c r="AS1058" s="6">
        <v>2.0275952645857922</v>
      </c>
      <c r="AT1058" s="6">
        <v>1.7739713324506294</v>
      </c>
      <c r="AU1058" s="6">
        <v>1.5857889042162348</v>
      </c>
      <c r="AV1058" s="6">
        <v>1.6481923342975104</v>
      </c>
      <c r="AW1058" s="6">
        <v>2.0077225739175759</v>
      </c>
      <c r="AX1058" s="6">
        <v>1.1443013943998084</v>
      </c>
      <c r="AY1058" s="6">
        <v>1.0236340876052727</v>
      </c>
      <c r="AZ1058" s="6">
        <v>1.1024461231679616</v>
      </c>
      <c r="BA1058" s="6">
        <v>1.8868583810385058</v>
      </c>
      <c r="BB1058" s="6">
        <v>1.3427003390649783</v>
      </c>
      <c r="BC1058" s="6">
        <v>1.3605374393007716</v>
      </c>
      <c r="BD1058" s="6">
        <v>1.3651707704874856</v>
      </c>
      <c r="BE1058" s="6">
        <v>1.950184576766592</v>
      </c>
      <c r="BF1058" s="6">
        <v>1.3353490278421065</v>
      </c>
      <c r="BG1058" s="6">
        <v>1.4670733051231279</v>
      </c>
      <c r="BH1058" s="6">
        <v>1.3184291026184614</v>
      </c>
      <c r="BI1058" s="6">
        <v>1.5726140882818189</v>
      </c>
      <c r="BL1058" s="8">
        <f>IF(BL$1&lt;=cockpit!$C$15,1/(1+EXP(-(AP1058+T$14))),0)</f>
        <v>0.79417552498694111</v>
      </c>
      <c r="BM1058" s="8">
        <f>IF(BM$1&lt;=cockpit!$C$15,1/(1+EXP(-(AQ1058+U$14))),0)</f>
        <v>0.846513824492373</v>
      </c>
      <c r="BN1058" s="8">
        <f>IF(BN$1&lt;=cockpit!$C$15,1/(1+EXP(-(AR1058+V$14))),0)</f>
        <v>0.83332613809525491</v>
      </c>
      <c r="BO1058" s="8">
        <f>IF(BO$1&lt;=cockpit!$C$15,1/(1+EXP(-(AS1058+W$14))),0)</f>
        <v>0.89049994406870392</v>
      </c>
      <c r="BP1058" s="8">
        <f>IF(BP$1&lt;=cockpit!$C$15,1/(1+EXP(-(AT1058+X$14))),0)</f>
        <v>0.86778233464288324</v>
      </c>
      <c r="BQ1058" s="8">
        <f>IF(BQ$1&lt;=cockpit!$C$15,1/(1+EXP(-(AU1058+Y$14))),0)</f>
        <v>0.88428599448090528</v>
      </c>
      <c r="BR1058" s="8">
        <f>IF(BR$1&lt;=cockpit!$C$15,1/(1+EXP(-(AV1058+Z$14))),0)</f>
        <v>0.88541173651348137</v>
      </c>
      <c r="BS1058" s="8">
        <f>IF(BS$1&lt;=cockpit!$C$15,1/(1+EXP(-(AW1058+AA$14))),0)</f>
        <v>0.89249538199836542</v>
      </c>
      <c r="BT1058" s="8">
        <f>IF(BT$1&lt;=cockpit!$C$15,1/(1+EXP(-(AX1058+AB$14))),0)</f>
        <v>0.77526086748675993</v>
      </c>
      <c r="BU1058" s="8">
        <f>IF(BU$1&lt;=cockpit!$C$15,1/(1+EXP(-(AY1058+AC$14))),0)</f>
        <v>0.74349371124304608</v>
      </c>
      <c r="BV1058" s="8">
        <f>IF(BV$1&lt;=cockpit!$C$15,1/(1+EXP(-(AZ1058+AD$14))),0)</f>
        <v>0.81420445927021989</v>
      </c>
      <c r="BW1058" s="8">
        <f>IF(BW$1&lt;=cockpit!$C$15,1/(1+EXP(-(BA1058+AE$14))),0)</f>
        <v>0.9099583005873354</v>
      </c>
      <c r="BX1058" s="8">
        <f>IF(BX$1&lt;=cockpit!$C$15,1/(1+EXP(-(BB1058+AF$14))),0)</f>
        <v>0.88823674579663625</v>
      </c>
      <c r="BY1058" s="8">
        <f>IF(BY$1&lt;=cockpit!$C$15,1/(1+EXP(-(BC1058+AG$14))),0)</f>
        <v>0.79116149433079219</v>
      </c>
      <c r="BZ1058" s="8">
        <f>IF(BZ$1&lt;=cockpit!$C$15,1/(1+EXP(-(BD1058+AH$14))),0)</f>
        <v>0.84153518143212691</v>
      </c>
      <c r="CA1058" s="8">
        <f>IF(CA$1&lt;=cockpit!$C$15,1/(1+EXP(-(BE1058+AI$14))),0)</f>
        <v>0.94888632881810397</v>
      </c>
      <c r="CB1058" s="8">
        <f>IF(CB$1&lt;=cockpit!$C$15,1/(1+EXP(-(BF1058+AJ$14))),0)</f>
        <v>0.85174498395827203</v>
      </c>
      <c r="CC1058" s="8">
        <f>IF(CC$1&lt;=cockpit!$C$15,1/(1+EXP(-(BG1058+AK$14))),0)</f>
        <v>0.83949877905163217</v>
      </c>
      <c r="CD1058" s="8">
        <f>IF(CD$1&lt;=cockpit!$C$15,1/(1+EXP(-(BH1058+AL$14))),0)</f>
        <v>0.90460257984315184</v>
      </c>
      <c r="CE1058" s="8">
        <f>IF(CE$1&lt;=cockpit!$C$15,1/(1+EXP(-(BI1058+AM$14))),0)</f>
        <v>0.89228208123654384</v>
      </c>
      <c r="CH1058" s="6">
        <v>5.7214896318066026</v>
      </c>
      <c r="CK1058" s="9">
        <f t="shared" si="369"/>
        <v>5.7214896318066026</v>
      </c>
      <c r="CM1058" s="9">
        <f t="shared" si="370"/>
        <v>0.52054728880442702</v>
      </c>
      <c r="CP1058">
        <f t="shared" si="371"/>
        <v>0.72148963180660264</v>
      </c>
      <c r="CV1058">
        <v>-5.6576185041562456E-2</v>
      </c>
      <c r="CW1058">
        <v>0.29592952685535445</v>
      </c>
      <c r="CX1058">
        <v>1.2212612636753231E-2</v>
      </c>
      <c r="CY1058">
        <v>0.19321657555254829</v>
      </c>
      <c r="CZ1058">
        <v>0.23094917638970455</v>
      </c>
      <c r="DA1058">
        <v>0.54399882394070909</v>
      </c>
      <c r="DB1058">
        <v>9.5811177553577972E-3</v>
      </c>
      <c r="DC1058">
        <v>0.45358689027032967</v>
      </c>
      <c r="DD1058">
        <v>0.19643078505061323</v>
      </c>
      <c r="DE1058">
        <v>0.42640861121971529</v>
      </c>
      <c r="DF1058">
        <v>0.52555917212341541</v>
      </c>
      <c r="DG1058">
        <v>0.14358465297841103</v>
      </c>
      <c r="DH1058">
        <v>-7.4077836907862488E-2</v>
      </c>
      <c r="DI1058">
        <v>0.35885869477467913</v>
      </c>
      <c r="DJ1058">
        <v>9.9407159894274469E-2</v>
      </c>
      <c r="DK1058">
        <v>-0.13015133972570458</v>
      </c>
      <c r="DL1058">
        <v>0.47839808885343754</v>
      </c>
      <c r="DM1058">
        <v>0.429192566591244</v>
      </c>
      <c r="DN1058">
        <v>0.28672860374584086</v>
      </c>
      <c r="DO1058">
        <v>-1.528061279455622E-2</v>
      </c>
      <c r="DR1058">
        <f t="shared" si="372"/>
        <v>-2.0892749817427839E-2</v>
      </c>
      <c r="DS1058">
        <f t="shared" si="384"/>
        <v>8.3870673003089771E-2</v>
      </c>
      <c r="DT1058">
        <f t="shared" si="385"/>
        <v>3.7317780928014686E-3</v>
      </c>
      <c r="DU1058">
        <f t="shared" si="386"/>
        <v>3.9997734247994611E-2</v>
      </c>
      <c r="DV1058">
        <f t="shared" si="387"/>
        <v>5.7033781261791081E-2</v>
      </c>
      <c r="DW1058">
        <f t="shared" si="388"/>
        <v>0.11861256787496954</v>
      </c>
      <c r="DX1058">
        <f t="shared" si="389"/>
        <v>2.0699627112048266E-3</v>
      </c>
      <c r="DY1058">
        <f t="shared" si="390"/>
        <v>9.2283156874787456E-2</v>
      </c>
      <c r="DZ1058">
        <f t="shared" si="391"/>
        <v>7.8370105684022612E-2</v>
      </c>
      <c r="EA1058">
        <f t="shared" si="373"/>
        <v>0.19069722309696679</v>
      </c>
      <c r="EB1058">
        <f t="shared" si="374"/>
        <v>0.17715080747674933</v>
      </c>
      <c r="EC1058">
        <f t="shared" si="375"/>
        <v>2.4693098657486243E-2</v>
      </c>
      <c r="ED1058">
        <f t="shared" si="376"/>
        <v>-1.5633052122306951E-2</v>
      </c>
      <c r="EE1058">
        <f t="shared" si="377"/>
        <v>0.1342359357441652</v>
      </c>
      <c r="EF1058">
        <f t="shared" si="378"/>
        <v>2.9008852108034885E-2</v>
      </c>
      <c r="EG1058">
        <f t="shared" si="379"/>
        <v>-1.2964991214341463E-2</v>
      </c>
      <c r="EH1058">
        <f t="shared" si="380"/>
        <v>0.13133485806525239</v>
      </c>
      <c r="EI1058">
        <f t="shared" si="381"/>
        <v>0.12671558589449444</v>
      </c>
      <c r="EJ1058">
        <f t="shared" si="382"/>
        <v>5.2096916401469538E-2</v>
      </c>
      <c r="EK1058">
        <f t="shared" si="383"/>
        <v>-3.1146883726251803E-3</v>
      </c>
    </row>
    <row r="1059" spans="1:141" x14ac:dyDescent="0.3">
      <c r="A1059" s="6">
        <f>('Base original'!A1059-MIN('Base original'!A:A))/(MAX('Base original'!A:A)-MIN('Base original'!A:A))</f>
        <v>8.8495575221238937E-2</v>
      </c>
      <c r="B1059" s="6">
        <f>('Base original'!B1059-MIN('Base original'!B:B))/(MAX('Base original'!B:B)-MIN('Base original'!B:B))</f>
        <v>0.34246575342465752</v>
      </c>
      <c r="C1059" s="6">
        <f>('Base original'!C1059-MIN('Base original'!C:C))/(MAX('Base original'!C:C)-MIN('Base original'!C:C))</f>
        <v>0.03</v>
      </c>
      <c r="D1059" s="6">
        <f>('Base original'!D1059-MIN('Base original'!D:D))/(MAX('Base original'!D:D)-MIN('Base original'!D:D))</f>
        <v>4.1095890410958902E-2</v>
      </c>
      <c r="E1059" s="6">
        <f>('Base original'!E1059-MIN('Base original'!E:E))/(MAX('Base original'!E:E)-MIN('Base original'!E:E))</f>
        <v>0.11352253756260436</v>
      </c>
      <c r="F1059" s="6">
        <f>('Base original'!F1059-MIN('Base original'!F:F))/(MAX('Base original'!F:F)-MIN('Base original'!F:F))</f>
        <v>7.4626865671641784E-2</v>
      </c>
      <c r="G1059" s="6">
        <f>('Base original'!G1059-MIN('Base original'!G:G))/(MAX('Base original'!G:G)-MIN('Base original'!G:G))</f>
        <v>2.4734982332155476E-2</v>
      </c>
      <c r="H1059" s="6">
        <f>('Base original'!H1059-MIN('Base original'!H:H))/(MAX('Base original'!H:H)-MIN('Base original'!H:H))</f>
        <v>0.36049926578560809</v>
      </c>
      <c r="I1059" s="6">
        <f>('Base original'!I1059-MIN('Base original'!I:I))/(MAX('Base original'!I:I)-MIN('Base original'!I:I))</f>
        <v>0.72440944881889779</v>
      </c>
      <c r="J1059" s="6">
        <f>('Base original'!J1059-MIN('Base original'!J:J))/(MAX('Base original'!J:J)-MIN('Base original'!J:J))</f>
        <v>0.17365269461077845</v>
      </c>
      <c r="K1059" s="6">
        <f>('Base original'!K1059-MIN('Base original'!K:K))/(MAX('Base original'!K:K)-MIN('Base original'!K:K))</f>
        <v>0.26153846153846144</v>
      </c>
      <c r="L1059" s="6">
        <f>'Base original'!L1059</f>
        <v>4</v>
      </c>
      <c r="M1059">
        <v>1480</v>
      </c>
      <c r="O1059">
        <v>0.5474323212365666</v>
      </c>
      <c r="P1059" t="str">
        <f>IF(O1059&lt;=cockpit!C$11,"treino","teste")</f>
        <v>treino</v>
      </c>
      <c r="AP1059" s="6">
        <v>0.45380249252247729</v>
      </c>
      <c r="AQ1059" s="6">
        <v>0.97348259799753478</v>
      </c>
      <c r="AR1059" s="6">
        <v>1.0548142466278307</v>
      </c>
      <c r="AS1059" s="6">
        <v>1.3737160631832779</v>
      </c>
      <c r="AT1059" s="6">
        <v>1.4364357825535989</v>
      </c>
      <c r="AU1059" s="6">
        <v>1.2676364692475279</v>
      </c>
      <c r="AV1059" s="6">
        <v>1.1059753642000303</v>
      </c>
      <c r="AW1059" s="6">
        <v>1.3718184584970565</v>
      </c>
      <c r="AX1059" s="6">
        <v>0.64655747017573639</v>
      </c>
      <c r="AY1059" s="6">
        <v>0.7205922807949543</v>
      </c>
      <c r="AZ1059" s="6">
        <v>0.82902663426480183</v>
      </c>
      <c r="BA1059" s="6">
        <v>1.3546676223370928</v>
      </c>
      <c r="BB1059" s="6">
        <v>1.0248238451976046</v>
      </c>
      <c r="BC1059" s="6">
        <v>0.98437601291440913</v>
      </c>
      <c r="BD1059" s="6">
        <v>0.93427477487033506</v>
      </c>
      <c r="BE1059" s="6">
        <v>1.7300526168641852</v>
      </c>
      <c r="BF1059" s="6">
        <v>0.86070251284957178</v>
      </c>
      <c r="BG1059" s="6">
        <v>0.83247523631027653</v>
      </c>
      <c r="BH1059" s="6">
        <v>0.99596061168316907</v>
      </c>
      <c r="BI1059" s="6">
        <v>0.95342625674860804</v>
      </c>
      <c r="BL1059" s="8">
        <f>IF(BL$1&lt;=cockpit!$C$15,1/(1+EXP(-(AP1059+T$14))),0)</f>
        <v>0.64838344650349411</v>
      </c>
      <c r="BM1059" s="8">
        <f>IF(BM$1&lt;=cockpit!$C$15,1/(1+EXP(-(AQ1059+U$14))),0)</f>
        <v>0.74895288326142651</v>
      </c>
      <c r="BN1059" s="8">
        <f>IF(BN$1&lt;=cockpit!$C$15,1/(1+EXP(-(AR1059+V$14))),0)</f>
        <v>0.76972296603614732</v>
      </c>
      <c r="BO1059" s="8">
        <f>IF(BO$1&lt;=cockpit!$C$15,1/(1+EXP(-(AS1059+W$14))),0)</f>
        <v>0.80876088960315851</v>
      </c>
      <c r="BP1059" s="8">
        <f>IF(BP$1&lt;=cockpit!$C$15,1/(1+EXP(-(AT1059+X$14))),0)</f>
        <v>0.82403904973071818</v>
      </c>
      <c r="BQ1059" s="8">
        <f>IF(BQ$1&lt;=cockpit!$C$15,1/(1+EXP(-(AU1059+Y$14))),0)</f>
        <v>0.84754912915729042</v>
      </c>
      <c r="BR1059" s="8">
        <f>IF(BR$1&lt;=cockpit!$C$15,1/(1+EXP(-(AV1059+Z$14))),0)</f>
        <v>0.81794561970533952</v>
      </c>
      <c r="BS1059" s="8">
        <f>IF(BS$1&lt;=cockpit!$C$15,1/(1+EXP(-(AW1059+AA$14))),0)</f>
        <v>0.81466068655594059</v>
      </c>
      <c r="BT1059" s="8">
        <f>IF(BT$1&lt;=cockpit!$C$15,1/(1+EXP(-(AX1059+AB$14))),0)</f>
        <v>0.67710853513712854</v>
      </c>
      <c r="BU1059" s="8">
        <f>IF(BU$1&lt;=cockpit!$C$15,1/(1+EXP(-(AY1059+AC$14))),0)</f>
        <v>0.68160668363990662</v>
      </c>
      <c r="BV1059" s="8">
        <f>IF(BV$1&lt;=cockpit!$C$15,1/(1+EXP(-(AZ1059+AD$14))),0)</f>
        <v>0.76926137029279706</v>
      </c>
      <c r="BW1059" s="8">
        <f>IF(BW$1&lt;=cockpit!$C$15,1/(1+EXP(-(BA1059+AE$14))),0)</f>
        <v>0.85581229666994907</v>
      </c>
      <c r="BX1059" s="8">
        <f>IF(BX$1&lt;=cockpit!$C$15,1/(1+EXP(-(BB1059+AF$14))),0)</f>
        <v>0.85257969788200305</v>
      </c>
      <c r="BY1059" s="8">
        <f>IF(BY$1&lt;=cockpit!$C$15,1/(1+EXP(-(BC1059+AG$14))),0)</f>
        <v>0.72227598187480302</v>
      </c>
      <c r="BZ1059" s="8">
        <f>IF(BZ$1&lt;=cockpit!$C$15,1/(1+EXP(-(BD1059+AH$14))),0)</f>
        <v>0.77535493220344054</v>
      </c>
      <c r="CA1059" s="8">
        <f>IF(CA$1&lt;=cockpit!$C$15,1/(1+EXP(-(BE1059+AI$14))),0)</f>
        <v>0.93709181907159822</v>
      </c>
      <c r="CB1059" s="8">
        <f>IF(CB$1&lt;=cockpit!$C$15,1/(1+EXP(-(BF1059+AJ$14))),0)</f>
        <v>0.78137662716609713</v>
      </c>
      <c r="CC1059" s="8">
        <f>IF(CC$1&lt;=cockpit!$C$15,1/(1+EXP(-(BG1059+AK$14))),0)</f>
        <v>0.73495417283120168</v>
      </c>
      <c r="CD1059" s="8">
        <f>IF(CD$1&lt;=cockpit!$C$15,1/(1+EXP(-(BH1059+AL$14))),0)</f>
        <v>0.8729142956249728</v>
      </c>
      <c r="CE1059" s="8">
        <f>IF(CE$1&lt;=cockpit!$C$15,1/(1+EXP(-(BI1059+AM$14))),0)</f>
        <v>0.81683931016746181</v>
      </c>
      <c r="CH1059" s="6">
        <v>5.3141588336760259</v>
      </c>
      <c r="CK1059" s="9">
        <f t="shared" si="369"/>
        <v>5.3141588336760259</v>
      </c>
      <c r="CM1059" s="9">
        <f t="shared" si="370"/>
        <v>1.7270134401287327</v>
      </c>
      <c r="CP1059">
        <f t="shared" si="371"/>
        <v>1.3141588336760259</v>
      </c>
      <c r="CV1059">
        <v>-0.10305081330397899</v>
      </c>
      <c r="CW1059">
        <v>0.53902146991181732</v>
      </c>
      <c r="CX1059">
        <v>2.2244689419396654E-2</v>
      </c>
      <c r="CY1059">
        <v>0.35193474497922633</v>
      </c>
      <c r="CZ1059">
        <v>0.42066287151315296</v>
      </c>
      <c r="DA1059">
        <v>0.99086782189918332</v>
      </c>
      <c r="DB1059">
        <v>1.7451547436885068E-2</v>
      </c>
      <c r="DC1059">
        <v>0.82618681185452481</v>
      </c>
      <c r="DD1059">
        <v>0.35778927374714586</v>
      </c>
      <c r="DE1059">
        <v>0.77668287732251629</v>
      </c>
      <c r="DF1059">
        <v>0.95728087863995937</v>
      </c>
      <c r="DG1059">
        <v>0.26153257340566366</v>
      </c>
      <c r="DH1059">
        <v>-0.13492923454536127</v>
      </c>
      <c r="DI1059">
        <v>0.65364393747241867</v>
      </c>
      <c r="DJ1059">
        <v>0.18106538409788753</v>
      </c>
      <c r="DK1059">
        <v>-0.23706443623732043</v>
      </c>
      <c r="DL1059">
        <v>0.8713792226039857</v>
      </c>
      <c r="DM1059">
        <v>0.78175371879101152</v>
      </c>
      <c r="DN1059">
        <v>0.52226242882613427</v>
      </c>
      <c r="DO1059">
        <v>-2.7832904871641691E-2</v>
      </c>
      <c r="DR1059">
        <f t="shared" si="372"/>
        <v>-5.9728138684337531E-2</v>
      </c>
      <c r="DS1059">
        <f t="shared" si="384"/>
        <v>0.23666792967985481</v>
      </c>
      <c r="DT1059">
        <f t="shared" si="385"/>
        <v>9.0653016585111931E-3</v>
      </c>
      <c r="DU1059">
        <f t="shared" si="386"/>
        <v>0.12173627776210945</v>
      </c>
      <c r="DV1059">
        <f t="shared" si="387"/>
        <v>0.13501580570315919</v>
      </c>
      <c r="DW1059">
        <f t="shared" si="388"/>
        <v>0.27908830005525209</v>
      </c>
      <c r="DX1059">
        <f t="shared" si="389"/>
        <v>5.7758507553163285E-3</v>
      </c>
      <c r="DY1059">
        <f t="shared" si="390"/>
        <v>0.27786972978546404</v>
      </c>
      <c r="DZ1059">
        <f t="shared" si="391"/>
        <v>0.1937514899986949</v>
      </c>
      <c r="EA1059">
        <f t="shared" si="373"/>
        <v>0.41584558809985378</v>
      </c>
      <c r="EB1059">
        <f t="shared" si="374"/>
        <v>0.39079742061337358</v>
      </c>
      <c r="EC1059">
        <f t="shared" si="375"/>
        <v>6.9982275480060294E-2</v>
      </c>
      <c r="ED1059">
        <f t="shared" si="376"/>
        <v>-3.685023433073286E-2</v>
      </c>
      <c r="EE1059">
        <f t="shared" si="377"/>
        <v>0.31264927262387121</v>
      </c>
      <c r="EF1059">
        <f t="shared" si="378"/>
        <v>7.221335276363941E-2</v>
      </c>
      <c r="EG1059">
        <f t="shared" si="379"/>
        <v>-2.8888416793550822E-2</v>
      </c>
      <c r="EH1059">
        <f t="shared" si="380"/>
        <v>0.33935913189560202</v>
      </c>
      <c r="EI1059">
        <f t="shared" si="381"/>
        <v>0.35948347798800911</v>
      </c>
      <c r="EJ1059">
        <f t="shared" si="382"/>
        <v>0.12430923363681806</v>
      </c>
      <c r="EK1059">
        <f t="shared" si="383"/>
        <v>-9.2620543206154062E-3</v>
      </c>
    </row>
    <row r="1060" spans="1:141" x14ac:dyDescent="0.3">
      <c r="A1060" s="6">
        <f>('Base original'!A1060-MIN('Base original'!A:A))/(MAX('Base original'!A:A)-MIN('Base original'!A:A))</f>
        <v>0.31858407079646012</v>
      </c>
      <c r="B1060" s="6">
        <f>('Base original'!B1060-MIN('Base original'!B:B))/(MAX('Base original'!B:B)-MIN('Base original'!B:B))</f>
        <v>0.10958904109589043</v>
      </c>
      <c r="C1060" s="6">
        <f>('Base original'!C1060-MIN('Base original'!C:C))/(MAX('Base original'!C:C)-MIN('Base original'!C:C))</f>
        <v>0.6</v>
      </c>
      <c r="D1060" s="6">
        <f>('Base original'!D1060-MIN('Base original'!D:D))/(MAX('Base original'!D:D)-MIN('Base original'!D:D))</f>
        <v>0.14383561643835618</v>
      </c>
      <c r="E1060" s="6">
        <f>('Base original'!E1060-MIN('Base original'!E:E))/(MAX('Base original'!E:E)-MIN('Base original'!E:E))</f>
        <v>0.15358931552587646</v>
      </c>
      <c r="F1060" s="6">
        <f>('Base original'!F1060-MIN('Base original'!F:F))/(MAX('Base original'!F:F)-MIN('Base original'!F:F))</f>
        <v>0.13432835820895522</v>
      </c>
      <c r="G1060" s="6">
        <f>('Base original'!G1060-MIN('Base original'!G:G))/(MAX('Base original'!G:G)-MIN('Base original'!G:G))</f>
        <v>5.6537102473498232E-2</v>
      </c>
      <c r="H1060" s="6">
        <f>('Base original'!H1060-MIN('Base original'!H:H))/(MAX('Base original'!H:H)-MIN('Base original'!H:H))</f>
        <v>0.60279001468428495</v>
      </c>
      <c r="I1060" s="6">
        <f>('Base original'!I1060-MIN('Base original'!I:I))/(MAX('Base original'!I:I)-MIN('Base original'!I:I))</f>
        <v>0.51181102362204733</v>
      </c>
      <c r="J1060" s="6">
        <f>('Base original'!J1060-MIN('Base original'!J:J))/(MAX('Base original'!J:J)-MIN('Base original'!J:J))</f>
        <v>0.20958083832335334</v>
      </c>
      <c r="K1060" s="6">
        <f>('Base original'!K1060-MIN('Base original'!K:K))/(MAX('Base original'!K:K)-MIN('Base original'!K:K))</f>
        <v>0.33846153846153837</v>
      </c>
      <c r="L1060" s="6">
        <f>'Base original'!L1060</f>
        <v>5</v>
      </c>
      <c r="M1060">
        <v>1481</v>
      </c>
      <c r="O1060">
        <v>0.17401341671632375</v>
      </c>
      <c r="P1060" t="str">
        <f>IF(O1060&lt;=cockpit!C$11,"treino","teste")</f>
        <v>treino</v>
      </c>
      <c r="AP1060" s="6">
        <v>1.1921422364262644</v>
      </c>
      <c r="AQ1060" s="6">
        <v>1.5879631919206614</v>
      </c>
      <c r="AR1060" s="6">
        <v>1.4574527680966647</v>
      </c>
      <c r="AS1060" s="6">
        <v>2.0275952645857922</v>
      </c>
      <c r="AT1060" s="6">
        <v>1.7739713324506294</v>
      </c>
      <c r="AU1060" s="6">
        <v>1.5857889042162348</v>
      </c>
      <c r="AV1060" s="6">
        <v>1.6481923342975104</v>
      </c>
      <c r="AW1060" s="6">
        <v>2.0077225739175759</v>
      </c>
      <c r="AX1060" s="6">
        <v>1.1443013943998084</v>
      </c>
      <c r="AY1060" s="6">
        <v>1.0236340876052727</v>
      </c>
      <c r="AZ1060" s="6">
        <v>1.1024461231679616</v>
      </c>
      <c r="BA1060" s="6">
        <v>1.8868583810385058</v>
      </c>
      <c r="BB1060" s="6">
        <v>1.3427003390649783</v>
      </c>
      <c r="BC1060" s="6">
        <v>1.3605374393007716</v>
      </c>
      <c r="BD1060" s="6">
        <v>1.3651707704874856</v>
      </c>
      <c r="BE1060" s="6">
        <v>1.950184576766592</v>
      </c>
      <c r="BF1060" s="6">
        <v>1.3353490278421065</v>
      </c>
      <c r="BG1060" s="6">
        <v>1.4670733051231279</v>
      </c>
      <c r="BH1060" s="6">
        <v>1.3184291026184614</v>
      </c>
      <c r="BI1060" s="6">
        <v>1.5726140882818189</v>
      </c>
      <c r="BL1060" s="8">
        <f>IF(BL$1&lt;=cockpit!$C$15,1/(1+EXP(-(AP1060+T$14))),0)</f>
        <v>0.79417552498694111</v>
      </c>
      <c r="BM1060" s="8">
        <f>IF(BM$1&lt;=cockpit!$C$15,1/(1+EXP(-(AQ1060+U$14))),0)</f>
        <v>0.846513824492373</v>
      </c>
      <c r="BN1060" s="8">
        <f>IF(BN$1&lt;=cockpit!$C$15,1/(1+EXP(-(AR1060+V$14))),0)</f>
        <v>0.83332613809525491</v>
      </c>
      <c r="BO1060" s="8">
        <f>IF(BO$1&lt;=cockpit!$C$15,1/(1+EXP(-(AS1060+W$14))),0)</f>
        <v>0.89049994406870392</v>
      </c>
      <c r="BP1060" s="8">
        <f>IF(BP$1&lt;=cockpit!$C$15,1/(1+EXP(-(AT1060+X$14))),0)</f>
        <v>0.86778233464288324</v>
      </c>
      <c r="BQ1060" s="8">
        <f>IF(BQ$1&lt;=cockpit!$C$15,1/(1+EXP(-(AU1060+Y$14))),0)</f>
        <v>0.88428599448090528</v>
      </c>
      <c r="BR1060" s="8">
        <f>IF(BR$1&lt;=cockpit!$C$15,1/(1+EXP(-(AV1060+Z$14))),0)</f>
        <v>0.88541173651348137</v>
      </c>
      <c r="BS1060" s="8">
        <f>IF(BS$1&lt;=cockpit!$C$15,1/(1+EXP(-(AW1060+AA$14))),0)</f>
        <v>0.89249538199836542</v>
      </c>
      <c r="BT1060" s="8">
        <f>IF(BT$1&lt;=cockpit!$C$15,1/(1+EXP(-(AX1060+AB$14))),0)</f>
        <v>0.77526086748675993</v>
      </c>
      <c r="BU1060" s="8">
        <f>IF(BU$1&lt;=cockpit!$C$15,1/(1+EXP(-(AY1060+AC$14))),0)</f>
        <v>0.74349371124304608</v>
      </c>
      <c r="BV1060" s="8">
        <f>IF(BV$1&lt;=cockpit!$C$15,1/(1+EXP(-(AZ1060+AD$14))),0)</f>
        <v>0.81420445927021989</v>
      </c>
      <c r="BW1060" s="8">
        <f>IF(BW$1&lt;=cockpit!$C$15,1/(1+EXP(-(BA1060+AE$14))),0)</f>
        <v>0.9099583005873354</v>
      </c>
      <c r="BX1060" s="8">
        <f>IF(BX$1&lt;=cockpit!$C$15,1/(1+EXP(-(BB1060+AF$14))),0)</f>
        <v>0.88823674579663625</v>
      </c>
      <c r="BY1060" s="8">
        <f>IF(BY$1&lt;=cockpit!$C$15,1/(1+EXP(-(BC1060+AG$14))),0)</f>
        <v>0.79116149433079219</v>
      </c>
      <c r="BZ1060" s="8">
        <f>IF(BZ$1&lt;=cockpit!$C$15,1/(1+EXP(-(BD1060+AH$14))),0)</f>
        <v>0.84153518143212691</v>
      </c>
      <c r="CA1060" s="8">
        <f>IF(CA$1&lt;=cockpit!$C$15,1/(1+EXP(-(BE1060+AI$14))),0)</f>
        <v>0.94888632881810397</v>
      </c>
      <c r="CB1060" s="8">
        <f>IF(CB$1&lt;=cockpit!$C$15,1/(1+EXP(-(BF1060+AJ$14))),0)</f>
        <v>0.85174498395827203</v>
      </c>
      <c r="CC1060" s="8">
        <f>IF(CC$1&lt;=cockpit!$C$15,1/(1+EXP(-(BG1060+AK$14))),0)</f>
        <v>0.83949877905163217</v>
      </c>
      <c r="CD1060" s="8">
        <f>IF(CD$1&lt;=cockpit!$C$15,1/(1+EXP(-(BH1060+AL$14))),0)</f>
        <v>0.90460257984315184</v>
      </c>
      <c r="CE1060" s="8">
        <f>IF(CE$1&lt;=cockpit!$C$15,1/(1+EXP(-(BI1060+AM$14))),0)</f>
        <v>0.89228208123654384</v>
      </c>
      <c r="CH1060" s="6">
        <v>5.7214896318066026</v>
      </c>
      <c r="CK1060" s="9">
        <f t="shared" si="369"/>
        <v>5.7214896318066026</v>
      </c>
      <c r="CM1060" s="9">
        <f t="shared" si="370"/>
        <v>0.52054728880442702</v>
      </c>
      <c r="CP1060">
        <f t="shared" si="371"/>
        <v>0.72148963180660264</v>
      </c>
      <c r="CV1060">
        <v>-5.6576185041562456E-2</v>
      </c>
      <c r="CW1060">
        <v>0.29592952685535445</v>
      </c>
      <c r="CX1060">
        <v>1.2212612636753231E-2</v>
      </c>
      <c r="CY1060">
        <v>0.19321657555254829</v>
      </c>
      <c r="CZ1060">
        <v>0.23094917638970455</v>
      </c>
      <c r="DA1060">
        <v>0.54399882394070909</v>
      </c>
      <c r="DB1060">
        <v>9.5811177553577972E-3</v>
      </c>
      <c r="DC1060">
        <v>0.45358689027032967</v>
      </c>
      <c r="DD1060">
        <v>0.19643078505061323</v>
      </c>
      <c r="DE1060">
        <v>0.42640861121971529</v>
      </c>
      <c r="DF1060">
        <v>0.52555917212341541</v>
      </c>
      <c r="DG1060">
        <v>0.14358465297841103</v>
      </c>
      <c r="DH1060">
        <v>-7.4077836907862488E-2</v>
      </c>
      <c r="DI1060">
        <v>0.35885869477467913</v>
      </c>
      <c r="DJ1060">
        <v>9.9407159894274469E-2</v>
      </c>
      <c r="DK1060">
        <v>-0.13015133972570458</v>
      </c>
      <c r="DL1060">
        <v>0.47839808885343754</v>
      </c>
      <c r="DM1060">
        <v>0.429192566591244</v>
      </c>
      <c r="DN1060">
        <v>0.28672860374584086</v>
      </c>
      <c r="DO1060">
        <v>-1.528061279455622E-2</v>
      </c>
      <c r="DR1060">
        <f t="shared" si="372"/>
        <v>-2.0892749817427839E-2</v>
      </c>
      <c r="DS1060">
        <f t="shared" si="384"/>
        <v>8.3870673003089771E-2</v>
      </c>
      <c r="DT1060">
        <f t="shared" si="385"/>
        <v>3.7317780928014686E-3</v>
      </c>
      <c r="DU1060">
        <f t="shared" si="386"/>
        <v>3.9997734247994611E-2</v>
      </c>
      <c r="DV1060">
        <f t="shared" si="387"/>
        <v>5.7033781261791081E-2</v>
      </c>
      <c r="DW1060">
        <f t="shared" si="388"/>
        <v>0.11861256787496954</v>
      </c>
      <c r="DX1060">
        <f t="shared" si="389"/>
        <v>2.0699627112048266E-3</v>
      </c>
      <c r="DY1060">
        <f t="shared" si="390"/>
        <v>9.2283156874787456E-2</v>
      </c>
      <c r="DZ1060">
        <f t="shared" si="391"/>
        <v>7.8370105684022612E-2</v>
      </c>
      <c r="EA1060">
        <f t="shared" si="373"/>
        <v>0.19069722309696679</v>
      </c>
      <c r="EB1060">
        <f t="shared" si="374"/>
        <v>0.17715080747674933</v>
      </c>
      <c r="EC1060">
        <f t="shared" si="375"/>
        <v>2.4693098657486243E-2</v>
      </c>
      <c r="ED1060">
        <f t="shared" si="376"/>
        <v>-1.5633052122306951E-2</v>
      </c>
      <c r="EE1060">
        <f t="shared" si="377"/>
        <v>0.1342359357441652</v>
      </c>
      <c r="EF1060">
        <f t="shared" si="378"/>
        <v>2.9008852108034885E-2</v>
      </c>
      <c r="EG1060">
        <f t="shared" si="379"/>
        <v>-1.2964991214341463E-2</v>
      </c>
      <c r="EH1060">
        <f t="shared" si="380"/>
        <v>0.13133485806525239</v>
      </c>
      <c r="EI1060">
        <f t="shared" si="381"/>
        <v>0.12671558589449444</v>
      </c>
      <c r="EJ1060">
        <f t="shared" si="382"/>
        <v>5.2096916401469538E-2</v>
      </c>
      <c r="EK1060">
        <f t="shared" si="383"/>
        <v>-3.1146883726251803E-3</v>
      </c>
    </row>
    <row r="1061" spans="1:141" x14ac:dyDescent="0.3">
      <c r="A1061" s="6">
        <f>('Base original'!A1061-MIN('Base original'!A:A))/(MAX('Base original'!A:A)-MIN('Base original'!A:A))</f>
        <v>0.30973451327433627</v>
      </c>
      <c r="B1061" s="6">
        <f>('Base original'!B1061-MIN('Base original'!B:B))/(MAX('Base original'!B:B)-MIN('Base original'!B:B))</f>
        <v>0.14383561643835618</v>
      </c>
      <c r="C1061" s="6">
        <f>('Base original'!C1061-MIN('Base original'!C:C))/(MAX('Base original'!C:C)-MIN('Base original'!C:C))</f>
        <v>0.44</v>
      </c>
      <c r="D1061" s="6">
        <f>('Base original'!D1061-MIN('Base original'!D:D))/(MAX('Base original'!D:D)-MIN('Base original'!D:D))</f>
        <v>4.1095890410958902E-2</v>
      </c>
      <c r="E1061" s="6">
        <f>('Base original'!E1061-MIN('Base original'!E:E))/(MAX('Base original'!E:E)-MIN('Base original'!E:E))</f>
        <v>5.0083472454090158E-2</v>
      </c>
      <c r="F1061" s="6">
        <f>('Base original'!F1061-MIN('Base original'!F:F))/(MAX('Base original'!F:F)-MIN('Base original'!F:F))</f>
        <v>7.4626865671641784E-2</v>
      </c>
      <c r="G1061" s="6">
        <f>('Base original'!G1061-MIN('Base original'!G:G))/(MAX('Base original'!G:G)-MIN('Base original'!G:G))</f>
        <v>2.1201413427561839E-2</v>
      </c>
      <c r="H1061" s="6">
        <f>('Base original'!H1061-MIN('Base original'!H:H))/(MAX('Base original'!H:H)-MIN('Base original'!H:H))</f>
        <v>0.39280469897209835</v>
      </c>
      <c r="I1061" s="6">
        <f>('Base original'!I1061-MIN('Base original'!I:I))/(MAX('Base original'!I:I)-MIN('Base original'!I:I))</f>
        <v>0.48031496062992135</v>
      </c>
      <c r="J1061" s="6">
        <f>('Base original'!J1061-MIN('Base original'!J:J))/(MAX('Base original'!J:J)-MIN('Base original'!J:J))</f>
        <v>0.16766467065868262</v>
      </c>
      <c r="K1061" s="6">
        <f>('Base original'!K1061-MIN('Base original'!K:K))/(MAX('Base original'!K:K)-MIN('Base original'!K:K))</f>
        <v>0.3538461538461537</v>
      </c>
      <c r="L1061" s="6">
        <f>'Base original'!L1061</f>
        <v>5</v>
      </c>
      <c r="M1061">
        <v>1483</v>
      </c>
      <c r="O1061">
        <v>0.229711145716742</v>
      </c>
      <c r="P1061" t="str">
        <f>IF(O1061&lt;=cockpit!C$11,"treino","teste")</f>
        <v>treino</v>
      </c>
      <c r="AP1061" s="6">
        <v>0.82293091391906581</v>
      </c>
      <c r="AQ1061" s="6">
        <v>1.2664637989960446</v>
      </c>
      <c r="AR1061" s="6">
        <v>1.1123597992973704</v>
      </c>
      <c r="AS1061" s="6">
        <v>1.4984916087903857</v>
      </c>
      <c r="AT1061" s="6">
        <v>1.4581351039524131</v>
      </c>
      <c r="AU1061" s="6">
        <v>1.3127681902006807</v>
      </c>
      <c r="AV1061" s="6">
        <v>1.219897043205588</v>
      </c>
      <c r="AW1061" s="6">
        <v>1.5956928570844517</v>
      </c>
      <c r="AX1061" s="6">
        <v>0.83989866766156529</v>
      </c>
      <c r="AY1061" s="6">
        <v>0.747407542907089</v>
      </c>
      <c r="AZ1061" s="6">
        <v>0.89637414107029156</v>
      </c>
      <c r="BA1061" s="6">
        <v>1.4177846692825999</v>
      </c>
      <c r="BB1061" s="6">
        <v>1.0709600977562204</v>
      </c>
      <c r="BC1061" s="6">
        <v>1.0390721399269984</v>
      </c>
      <c r="BD1061" s="6">
        <v>1.1061054312670202</v>
      </c>
      <c r="BE1061" s="6">
        <v>1.6179649906581026</v>
      </c>
      <c r="BF1061" s="6">
        <v>0.99081363562385827</v>
      </c>
      <c r="BG1061" s="6">
        <v>1.0553273958786202</v>
      </c>
      <c r="BH1061" s="6">
        <v>1.033356016647083</v>
      </c>
      <c r="BI1061" s="6">
        <v>1.1897647722717166</v>
      </c>
      <c r="BL1061" s="8">
        <f>IF(BL$1&lt;=cockpit!$C$15,1/(1+EXP(-(AP1061+T$14))),0)</f>
        <v>0.72732036427113322</v>
      </c>
      <c r="BM1061" s="8">
        <f>IF(BM$1&lt;=cockpit!$C$15,1/(1+EXP(-(AQ1061+U$14))),0)</f>
        <v>0.79995556071677165</v>
      </c>
      <c r="BN1061" s="8">
        <f>IF(BN$1&lt;=cockpit!$C$15,1/(1+EXP(-(AR1061+V$14))),0)</f>
        <v>0.7797642623516301</v>
      </c>
      <c r="BO1061" s="8">
        <f>IF(BO$1&lt;=cockpit!$C$15,1/(1+EXP(-(AS1061+W$14))),0)</f>
        <v>0.82732041913230825</v>
      </c>
      <c r="BP1061" s="8">
        <f>IF(BP$1&lt;=cockpit!$C$15,1/(1+EXP(-(AT1061+X$14))),0)</f>
        <v>0.82716333224289962</v>
      </c>
      <c r="BQ1061" s="8">
        <f>IF(BQ$1&lt;=cockpit!$C$15,1/(1+EXP(-(AU1061+Y$14))),0)</f>
        <v>0.85328956500070752</v>
      </c>
      <c r="BR1061" s="8">
        <f>IF(BR$1&lt;=cockpit!$C$15,1/(1+EXP(-(AV1061+Z$14))),0)</f>
        <v>0.83429971978991868</v>
      </c>
      <c r="BS1061" s="8">
        <f>IF(BS$1&lt;=cockpit!$C$15,1/(1+EXP(-(AW1061+AA$14))),0)</f>
        <v>0.84611605514875643</v>
      </c>
      <c r="BT1061" s="8">
        <f>IF(BT$1&lt;=cockpit!$C$15,1/(1+EXP(-(AX1061+AB$14))),0)</f>
        <v>0.71785703654042454</v>
      </c>
      <c r="BU1061" s="8">
        <f>IF(BU$1&lt;=cockpit!$C$15,1/(1+EXP(-(AY1061+AC$14))),0)</f>
        <v>0.68739755777108746</v>
      </c>
      <c r="BV1061" s="8">
        <f>IF(BV$1&lt;=cockpit!$C$15,1/(1+EXP(-(AZ1061+AD$14))),0)</f>
        <v>0.78099816732741933</v>
      </c>
      <c r="BW1061" s="8">
        <f>IF(BW$1&lt;=cockpit!$C$15,1/(1+EXP(-(BA1061+AE$14))),0)</f>
        <v>0.86342724635961277</v>
      </c>
      <c r="BX1061" s="8">
        <f>IF(BX$1&lt;=cockpit!$C$15,1/(1+EXP(-(BB1061+AF$14))),0)</f>
        <v>0.85828463824760148</v>
      </c>
      <c r="BY1061" s="8">
        <f>IF(BY$1&lt;=cockpit!$C$15,1/(1+EXP(-(BC1061+AG$14))),0)</f>
        <v>0.73311320662438462</v>
      </c>
      <c r="BZ1061" s="8">
        <f>IF(BZ$1&lt;=cockpit!$C$15,1/(1+EXP(-(BD1061+AH$14))),0)</f>
        <v>0.80386527287876242</v>
      </c>
      <c r="CA1061" s="8">
        <f>IF(CA$1&lt;=cockpit!$C$15,1/(1+EXP(-(BE1061+AI$14))),0)</f>
        <v>0.9301514065028178</v>
      </c>
      <c r="CB1061" s="8">
        <f>IF(CB$1&lt;=cockpit!$C$15,1/(1+EXP(-(BF1061+AJ$14))),0)</f>
        <v>0.80278903318986905</v>
      </c>
      <c r="CC1061" s="8">
        <f>IF(CC$1&lt;=cockpit!$C$15,1/(1+EXP(-(BG1061+AK$14))),0)</f>
        <v>0.77604364329024567</v>
      </c>
      <c r="CD1061" s="8">
        <f>IF(CD$1&lt;=cockpit!$C$15,1/(1+EXP(-(BH1061+AL$14))),0)</f>
        <v>0.87700522628435862</v>
      </c>
      <c r="CE1061" s="8">
        <f>IF(CE$1&lt;=cockpit!$C$15,1/(1+EXP(-(BI1061+AM$14))),0)</f>
        <v>0.84959358728426115</v>
      </c>
      <c r="CH1061" s="6">
        <v>5.4334887001050616</v>
      </c>
      <c r="CK1061" s="9">
        <f t="shared" si="369"/>
        <v>5.4334887001050616</v>
      </c>
      <c r="CM1061" s="9">
        <f t="shared" si="370"/>
        <v>0.18791245311877602</v>
      </c>
      <c r="CP1061">
        <f t="shared" si="371"/>
        <v>0.43348870010506158</v>
      </c>
      <c r="CV1061">
        <v>-3.399236223140123E-2</v>
      </c>
      <c r="CW1061">
        <v>0.17780173167286747</v>
      </c>
      <c r="CX1061">
        <v>7.3376377752464869E-3</v>
      </c>
      <c r="CY1061">
        <v>0.11608926654330209</v>
      </c>
      <c r="CZ1061">
        <v>0.13875994033735942</v>
      </c>
      <c r="DA1061">
        <v>0.32684786122048082</v>
      </c>
      <c r="DB1061">
        <v>5.7565709862298928E-3</v>
      </c>
      <c r="DC1061">
        <v>0.27252614975995698</v>
      </c>
      <c r="DD1061">
        <v>0.1180204425931819</v>
      </c>
      <c r="DE1061">
        <v>0.25619677184881118</v>
      </c>
      <c r="DF1061">
        <v>0.31576886528722914</v>
      </c>
      <c r="DG1061">
        <v>8.6269187845144243E-2</v>
      </c>
      <c r="DH1061">
        <v>-4.4507784744426869E-2</v>
      </c>
      <c r="DI1061">
        <v>0.21561112213040554</v>
      </c>
      <c r="DJ1061">
        <v>5.97262644174157E-2</v>
      </c>
      <c r="DK1061">
        <v>-7.8198123143301448E-2</v>
      </c>
      <c r="DL1061">
        <v>0.28743332755946133</v>
      </c>
      <c r="DM1061">
        <v>0.25786944064674339</v>
      </c>
      <c r="DN1061">
        <v>0.17227359097246336</v>
      </c>
      <c r="DO1061">
        <v>-9.1809676606642125E-3</v>
      </c>
      <c r="DR1061">
        <f t="shared" si="372"/>
        <v>-1.6010575554492385E-2</v>
      </c>
      <c r="DS1061">
        <f t="shared" si="384"/>
        <v>6.4021265261520244E-2</v>
      </c>
      <c r="DT1061">
        <f t="shared" si="385"/>
        <v>2.8761169666765788E-3</v>
      </c>
      <c r="DU1061">
        <f t="shared" si="386"/>
        <v>3.6630914441625625E-2</v>
      </c>
      <c r="DV1061">
        <f t="shared" si="387"/>
        <v>4.3820503190461116E-2</v>
      </c>
      <c r="DW1061">
        <f t="shared" si="388"/>
        <v>8.8868926206016149E-2</v>
      </c>
      <c r="DX1061">
        <f t="shared" si="389"/>
        <v>1.7496750826523585E-3</v>
      </c>
      <c r="DY1061">
        <f t="shared" si="390"/>
        <v>7.7421305605417184E-2</v>
      </c>
      <c r="DZ1061">
        <f t="shared" si="391"/>
        <v>5.720229860267869E-2</v>
      </c>
      <c r="EA1061">
        <f t="shared" si="373"/>
        <v>0.13513985109749152</v>
      </c>
      <c r="EB1061">
        <f t="shared" si="374"/>
        <v>0.12316307637757522</v>
      </c>
      <c r="EC1061">
        <f t="shared" si="375"/>
        <v>2.1954938088294858E-2</v>
      </c>
      <c r="ED1061">
        <f t="shared" si="376"/>
        <v>-1.1721012941619481E-2</v>
      </c>
      <c r="EE1061">
        <f t="shared" si="377"/>
        <v>9.9729852150540546E-2</v>
      </c>
      <c r="EF1061">
        <f t="shared" si="378"/>
        <v>2.1131189563901275E-2</v>
      </c>
      <c r="EG1061">
        <f t="shared" si="379"/>
        <v>-1.0542542793956994E-2</v>
      </c>
      <c r="EH1061">
        <f t="shared" si="380"/>
        <v>0.10219110431731727</v>
      </c>
      <c r="EI1061">
        <f t="shared" si="381"/>
        <v>0.1025691852363273</v>
      </c>
      <c r="EJ1061">
        <f t="shared" si="382"/>
        <v>3.9771397001440674E-2</v>
      </c>
      <c r="EK1061">
        <f t="shared" si="383"/>
        <v>-2.5540601548021346E-3</v>
      </c>
    </row>
    <row r="1062" spans="1:141" x14ac:dyDescent="0.3">
      <c r="A1062" s="6">
        <f>('Base original'!A1062-MIN('Base original'!A:A))/(MAX('Base original'!A:A)-MIN('Base original'!A:A))</f>
        <v>0.21238938053097348</v>
      </c>
      <c r="B1062" s="6">
        <f>('Base original'!B1062-MIN('Base original'!B:B))/(MAX('Base original'!B:B)-MIN('Base original'!B:B))</f>
        <v>0.36643835616438358</v>
      </c>
      <c r="C1062" s="6">
        <f>('Base original'!C1062-MIN('Base original'!C:C))/(MAX('Base original'!C:C)-MIN('Base original'!C:C))</f>
        <v>0.16</v>
      </c>
      <c r="D1062" s="6">
        <f>('Base original'!D1062-MIN('Base original'!D:D))/(MAX('Base original'!D:D)-MIN('Base original'!D:D))</f>
        <v>8.2191780821917818E-2</v>
      </c>
      <c r="E1062" s="6">
        <f>('Base original'!E1062-MIN('Base original'!E:E))/(MAX('Base original'!E:E)-MIN('Base original'!E:E))</f>
        <v>0.10350584307178631</v>
      </c>
      <c r="F1062" s="6">
        <f>('Base original'!F1062-MIN('Base original'!F:F))/(MAX('Base original'!F:F)-MIN('Base original'!F:F))</f>
        <v>0.1044776119402985</v>
      </c>
      <c r="G1062" s="6">
        <f>('Base original'!G1062-MIN('Base original'!G:G))/(MAX('Base original'!G:G)-MIN('Base original'!G:G))</f>
        <v>6.7137809187279157E-2</v>
      </c>
      <c r="H1062" s="6">
        <f>('Base original'!H1062-MIN('Base original'!H:H))/(MAX('Base original'!H:H)-MIN('Base original'!H:H))</f>
        <v>0.43979441997062813</v>
      </c>
      <c r="I1062" s="6">
        <f>('Base original'!I1062-MIN('Base original'!I:I))/(MAX('Base original'!I:I)-MIN('Base original'!I:I))</f>
        <v>0.49606299212598431</v>
      </c>
      <c r="J1062" s="6">
        <f>('Base original'!J1062-MIN('Base original'!J:J))/(MAX('Base original'!J:J)-MIN('Base original'!J:J))</f>
        <v>0.1317365269461078</v>
      </c>
      <c r="K1062" s="6">
        <f>('Base original'!K1062-MIN('Base original'!K:K))/(MAX('Base original'!K:K)-MIN('Base original'!K:K))</f>
        <v>0.19999999999999984</v>
      </c>
      <c r="L1062" s="6">
        <f>'Base original'!L1062</f>
        <v>5</v>
      </c>
      <c r="M1062">
        <v>1485</v>
      </c>
      <c r="O1062">
        <v>0.62246224856329258</v>
      </c>
      <c r="P1062" t="str">
        <f>IF(O1062&lt;=cockpit!C$11,"treino","teste")</f>
        <v>treino</v>
      </c>
      <c r="AP1062" s="6">
        <v>0.62935876765314935</v>
      </c>
      <c r="AQ1062" s="6">
        <v>1.2028795240824144</v>
      </c>
      <c r="AR1062" s="6">
        <v>1.0925562625386367</v>
      </c>
      <c r="AS1062" s="6">
        <v>1.4867164713064536</v>
      </c>
      <c r="AT1062" s="6">
        <v>1.4830254546701946</v>
      </c>
      <c r="AU1062" s="6">
        <v>1.2740942278218839</v>
      </c>
      <c r="AV1062" s="6">
        <v>1.2017429230608851</v>
      </c>
      <c r="AW1062" s="6">
        <v>1.5191696259514313</v>
      </c>
      <c r="AX1062" s="6">
        <v>0.78252386153903286</v>
      </c>
      <c r="AY1062" s="6">
        <v>0.86988869314019901</v>
      </c>
      <c r="AZ1062" s="6">
        <v>0.94302183284069319</v>
      </c>
      <c r="BA1062" s="6">
        <v>1.3123862403824671</v>
      </c>
      <c r="BB1062" s="6">
        <v>1.0581707112253163</v>
      </c>
      <c r="BC1062" s="6">
        <v>1.0896198704450595</v>
      </c>
      <c r="BD1062" s="6">
        <v>0.95626288585640684</v>
      </c>
      <c r="BE1062" s="6">
        <v>1.6633695430539954</v>
      </c>
      <c r="BF1062" s="6">
        <v>1.0533422445983187</v>
      </c>
      <c r="BG1062" s="6">
        <v>0.89528546784818008</v>
      </c>
      <c r="BH1062" s="6">
        <v>0.99070053196056473</v>
      </c>
      <c r="BI1062" s="6">
        <v>1.0412305857903932</v>
      </c>
      <c r="BL1062" s="8">
        <f>IF(BL$1&lt;=cockpit!$C$15,1/(1+EXP(-(AP1062+T$14))),0)</f>
        <v>0.68729369770209892</v>
      </c>
      <c r="BM1062" s="8">
        <f>IF(BM$1&lt;=cockpit!$C$15,1/(1+EXP(-(AQ1062+U$14))),0)</f>
        <v>0.78958610382637395</v>
      </c>
      <c r="BN1062" s="8">
        <f>IF(BN$1&lt;=cockpit!$C$15,1/(1+EXP(-(AR1062+V$14))),0)</f>
        <v>0.77634452754887651</v>
      </c>
      <c r="BO1062" s="8">
        <f>IF(BO$1&lt;=cockpit!$C$15,1/(1+EXP(-(AS1062+W$14))),0)</f>
        <v>0.82563171802247282</v>
      </c>
      <c r="BP1062" s="8">
        <f>IF(BP$1&lt;=cockpit!$C$15,1/(1+EXP(-(AT1062+X$14))),0)</f>
        <v>0.83069283646508663</v>
      </c>
      <c r="BQ1062" s="8">
        <f>IF(BQ$1&lt;=cockpit!$C$15,1/(1+EXP(-(AU1062+Y$14))),0)</f>
        <v>0.84838166215718791</v>
      </c>
      <c r="BR1062" s="8">
        <f>IF(BR$1&lt;=cockpit!$C$15,1/(1+EXP(-(AV1062+Z$14))),0)</f>
        <v>0.8317747727499154</v>
      </c>
      <c r="BS1062" s="8">
        <f>IF(BS$1&lt;=cockpit!$C$15,1/(1+EXP(-(AW1062+AA$14))),0)</f>
        <v>0.83588650136469667</v>
      </c>
      <c r="BT1062" s="8">
        <f>IF(BT$1&lt;=cockpit!$C$15,1/(1+EXP(-(AX1062+AB$14))),0)</f>
        <v>0.70609261783116128</v>
      </c>
      <c r="BU1062" s="8">
        <f>IF(BU$1&lt;=cockpit!$C$15,1/(1+EXP(-(AY1062+AC$14))),0)</f>
        <v>0.71309463794496053</v>
      </c>
      <c r="BV1062" s="8">
        <f>IF(BV$1&lt;=cockpit!$C$15,1/(1+EXP(-(AZ1062+AD$14))),0)</f>
        <v>0.78887215064566385</v>
      </c>
      <c r="BW1062" s="8">
        <f>IF(BW$1&lt;=cockpit!$C$15,1/(1+EXP(-(BA1062+AE$14))),0)</f>
        <v>0.85051598525311622</v>
      </c>
      <c r="BX1062" s="8">
        <f>IF(BX$1&lt;=cockpit!$C$15,1/(1+EXP(-(BB1062+AF$14))),0)</f>
        <v>0.85672189852756986</v>
      </c>
      <c r="BY1062" s="8">
        <f>IF(BY$1&lt;=cockpit!$C$15,1/(1+EXP(-(BC1062+AG$14))),0)</f>
        <v>0.74288604872672082</v>
      </c>
      <c r="BZ1062" s="8">
        <f>IF(BZ$1&lt;=cockpit!$C$15,1/(1+EXP(-(BD1062+AH$14))),0)</f>
        <v>0.77916161287822816</v>
      </c>
      <c r="CA1062" s="8">
        <f>IF(CA$1&lt;=cockpit!$C$15,1/(1+EXP(-(BE1062+AI$14))),0)</f>
        <v>0.93304433150130661</v>
      </c>
      <c r="CB1062" s="8">
        <f>IF(CB$1&lt;=cockpit!$C$15,1/(1+EXP(-(BF1062+AJ$14))),0)</f>
        <v>0.81250143858693369</v>
      </c>
      <c r="CC1062" s="8">
        <f>IF(CC$1&lt;=cockpit!$C$15,1/(1+EXP(-(BG1062+AK$14))),0)</f>
        <v>0.74700754799259106</v>
      </c>
      <c r="CD1062" s="8">
        <f>IF(CD$1&lt;=cockpit!$C$15,1/(1+EXP(-(BH1062+AL$14))),0)</f>
        <v>0.87232962353837817</v>
      </c>
      <c r="CE1062" s="8">
        <f>IF(CE$1&lt;=cockpit!$C$15,1/(1+EXP(-(BI1062+AM$14))),0)</f>
        <v>0.82961241494671278</v>
      </c>
      <c r="CH1062" s="6">
        <v>5.4268073788549573</v>
      </c>
      <c r="CK1062" s="9">
        <f t="shared" si="369"/>
        <v>5.4268073788549573</v>
      </c>
      <c r="CM1062" s="9">
        <f t="shared" si="370"/>
        <v>0.18216453864503909</v>
      </c>
      <c r="CP1062">
        <f t="shared" si="371"/>
        <v>0.42680737885495734</v>
      </c>
      <c r="CV1062">
        <v>-3.3468441095595713E-2</v>
      </c>
      <c r="CW1062">
        <v>0.17506129002388482</v>
      </c>
      <c r="CX1062">
        <v>7.2245434427265385E-3</v>
      </c>
      <c r="CY1062">
        <v>0.11429999341282188</v>
      </c>
      <c r="CZ1062">
        <v>0.13662124620804417</v>
      </c>
      <c r="DA1062">
        <v>0.32181018535904715</v>
      </c>
      <c r="DB1062">
        <v>5.6678454899281219E-3</v>
      </c>
      <c r="DC1062">
        <v>0.2683257294141464</v>
      </c>
      <c r="DD1062">
        <v>0.11620140442482037</v>
      </c>
      <c r="DE1062">
        <v>0.2522480346947707</v>
      </c>
      <c r="DF1062">
        <v>0.31090194896564211</v>
      </c>
      <c r="DG1062">
        <v>8.493952883018191E-2</v>
      </c>
      <c r="DH1062">
        <v>-4.3821790373787139E-2</v>
      </c>
      <c r="DI1062">
        <v>0.21228792784252776</v>
      </c>
      <c r="DJ1062">
        <v>5.8805709026826032E-2</v>
      </c>
      <c r="DK1062">
        <v>-7.6992862702258857E-2</v>
      </c>
      <c r="DL1062">
        <v>0.28300314426069079</v>
      </c>
      <c r="DM1062">
        <v>0.2538949228031917</v>
      </c>
      <c r="DN1062">
        <v>0.16961835404490994</v>
      </c>
      <c r="DO1062">
        <v>-9.0394622550726729E-3</v>
      </c>
      <c r="DR1062">
        <f t="shared" si="372"/>
        <v>-1.7658865656986978E-2</v>
      </c>
      <c r="DS1062">
        <f t="shared" si="384"/>
        <v>6.5919991303204917E-2</v>
      </c>
      <c r="DT1062">
        <f t="shared" si="385"/>
        <v>2.8702329008246812E-3</v>
      </c>
      <c r="DU1062">
        <f t="shared" si="386"/>
        <v>3.6385375929206869E-2</v>
      </c>
      <c r="DV1062">
        <f t="shared" si="387"/>
        <v>4.2345674853146179E-2</v>
      </c>
      <c r="DW1062">
        <f t="shared" si="388"/>
        <v>9.0186839532656327E-2</v>
      </c>
      <c r="DX1062">
        <f t="shared" si="389"/>
        <v>1.7465507106075306E-3</v>
      </c>
      <c r="DY1062">
        <f t="shared" si="390"/>
        <v>8.0844867071025173E-2</v>
      </c>
      <c r="DZ1062">
        <f t="shared" si="391"/>
        <v>5.8267243813405006E-2</v>
      </c>
      <c r="EA1062">
        <f t="shared" si="373"/>
        <v>0.1239789094778059</v>
      </c>
      <c r="EB1062">
        <f t="shared" si="374"/>
        <v>0.11742167502377081</v>
      </c>
      <c r="EC1062">
        <f t="shared" si="375"/>
        <v>2.3496189810727822E-2</v>
      </c>
      <c r="ED1062">
        <f t="shared" si="376"/>
        <v>-1.1657805220542177E-2</v>
      </c>
      <c r="EE1062">
        <f t="shared" si="377"/>
        <v>9.5130533861255848E-2</v>
      </c>
      <c r="EF1062">
        <f t="shared" si="378"/>
        <v>2.3105185361436052E-2</v>
      </c>
      <c r="EG1062">
        <f t="shared" si="379"/>
        <v>-9.9650534417645154E-3</v>
      </c>
      <c r="EH1062">
        <f t="shared" si="380"/>
        <v>9.6176188229241968E-2</v>
      </c>
      <c r="EI1062">
        <f t="shared" si="381"/>
        <v>0.1122164077131282</v>
      </c>
      <c r="EJ1062">
        <f t="shared" si="382"/>
        <v>4.0545745701158938E-2</v>
      </c>
      <c r="EK1062">
        <f t="shared" si="383"/>
        <v>-2.8179912599887425E-3</v>
      </c>
    </row>
    <row r="1063" spans="1:141" x14ac:dyDescent="0.3">
      <c r="A1063" s="6">
        <f>('Base original'!A1063-MIN('Base original'!A:A))/(MAX('Base original'!A:A)-MIN('Base original'!A:A))</f>
        <v>0.19469026548672566</v>
      </c>
      <c r="B1063" s="6">
        <f>('Base original'!B1063-MIN('Base original'!B:B))/(MAX('Base original'!B:B)-MIN('Base original'!B:B))</f>
        <v>0.38356164383561647</v>
      </c>
      <c r="C1063" s="6">
        <f>('Base original'!C1063-MIN('Base original'!C:C))/(MAX('Base original'!C:C)-MIN('Base original'!C:C))</f>
        <v>0.21</v>
      </c>
      <c r="D1063" s="6">
        <f>('Base original'!D1063-MIN('Base original'!D:D))/(MAX('Base original'!D:D)-MIN('Base original'!D:D))</f>
        <v>8.2191780821917818E-2</v>
      </c>
      <c r="E1063" s="6">
        <f>('Base original'!E1063-MIN('Base original'!E:E))/(MAX('Base original'!E:E)-MIN('Base original'!E:E))</f>
        <v>9.6828046744574306E-2</v>
      </c>
      <c r="F1063" s="6">
        <f>('Base original'!F1063-MIN('Base original'!F:F))/(MAX('Base original'!F:F)-MIN('Base original'!F:F))</f>
        <v>0.11940298507462686</v>
      </c>
      <c r="G1063" s="6">
        <f>('Base original'!G1063-MIN('Base original'!G:G))/(MAX('Base original'!G:G)-MIN('Base original'!G:G))</f>
        <v>6.0070671378091869E-2</v>
      </c>
      <c r="H1063" s="6">
        <f>('Base original'!H1063-MIN('Base original'!H:H))/(MAX('Base original'!H:H)-MIN('Base original'!H:H))</f>
        <v>0.39574155653450949</v>
      </c>
      <c r="I1063" s="6">
        <f>('Base original'!I1063-MIN('Base original'!I:I))/(MAX('Base original'!I:I)-MIN('Base original'!I:I))</f>
        <v>0.50393700787401563</v>
      </c>
      <c r="J1063" s="6">
        <f>('Base original'!J1063-MIN('Base original'!J:J))/(MAX('Base original'!J:J)-MIN('Base original'!J:J))</f>
        <v>0.16167664670658682</v>
      </c>
      <c r="K1063" s="6">
        <f>('Base original'!K1063-MIN('Base original'!K:K))/(MAX('Base original'!K:K)-MIN('Base original'!K:K))</f>
        <v>0.29230769230769238</v>
      </c>
      <c r="L1063" s="6">
        <f>'Base original'!L1063</f>
        <v>5</v>
      </c>
      <c r="M1063">
        <v>1486</v>
      </c>
      <c r="O1063">
        <v>0.61129817453549107</v>
      </c>
      <c r="P1063" t="str">
        <f>IF(O1063&lt;=cockpit!C$11,"treino","teste")</f>
        <v>treino</v>
      </c>
      <c r="AP1063" s="6">
        <v>0.67676396257025861</v>
      </c>
      <c r="AQ1063" s="6">
        <v>1.2765140334579372</v>
      </c>
      <c r="AR1063" s="6">
        <v>1.170285526737213</v>
      </c>
      <c r="AS1063" s="6">
        <v>1.5432303817792632</v>
      </c>
      <c r="AT1063" s="6">
        <v>1.5426044543153892</v>
      </c>
      <c r="AU1063" s="6">
        <v>1.3216558304369488</v>
      </c>
      <c r="AV1063" s="6">
        <v>1.2405061612978547</v>
      </c>
      <c r="AW1063" s="6">
        <v>1.5689593512757738</v>
      </c>
      <c r="AX1063" s="6">
        <v>0.85002372593679532</v>
      </c>
      <c r="AY1063" s="6">
        <v>0.88522813784294607</v>
      </c>
      <c r="AZ1063" s="6">
        <v>0.99691044093742132</v>
      </c>
      <c r="BA1063" s="6">
        <v>1.3672601714927604</v>
      </c>
      <c r="BB1063" s="6">
        <v>1.0849928979027639</v>
      </c>
      <c r="BC1063" s="6">
        <v>1.1821146753127501</v>
      </c>
      <c r="BD1063" s="6">
        <v>1.0198579274863175</v>
      </c>
      <c r="BE1063" s="6">
        <v>1.7305099533725297</v>
      </c>
      <c r="BF1063" s="6">
        <v>1.0860746186658898</v>
      </c>
      <c r="BG1063" s="6">
        <v>0.98723006133277613</v>
      </c>
      <c r="BH1063" s="6">
        <v>1.0521789377365105</v>
      </c>
      <c r="BI1063" s="6">
        <v>1.0963744641304132</v>
      </c>
      <c r="BL1063" s="8">
        <f>IF(BL$1&lt;=cockpit!$C$15,1/(1+EXP(-(AP1063+T$14))),0)</f>
        <v>0.69739053544552942</v>
      </c>
      <c r="BM1063" s="8">
        <f>IF(BM$1&lt;=cockpit!$C$15,1/(1+EXP(-(AQ1063+U$14))),0)</f>
        <v>0.80155901886628156</v>
      </c>
      <c r="BN1063" s="8">
        <f>IF(BN$1&lt;=cockpit!$C$15,1/(1+EXP(-(AR1063+V$14))),0)</f>
        <v>0.78955063117089774</v>
      </c>
      <c r="BO1063" s="8">
        <f>IF(BO$1&lt;=cockpit!$C$15,1/(1+EXP(-(AS1063+W$14))),0)</f>
        <v>0.8336185801318331</v>
      </c>
      <c r="BP1063" s="8">
        <f>IF(BP$1&lt;=cockpit!$C$15,1/(1+EXP(-(AT1063+X$14))),0)</f>
        <v>0.83890787543963719</v>
      </c>
      <c r="BQ1063" s="8">
        <f>IF(BQ$1&lt;=cockpit!$C$15,1/(1+EXP(-(AU1063+Y$14))),0)</f>
        <v>0.85439868757988602</v>
      </c>
      <c r="BR1063" s="8">
        <f>IF(BR$1&lt;=cockpit!$C$15,1/(1+EXP(-(AV1063+Z$14))),0)</f>
        <v>0.83712920623293408</v>
      </c>
      <c r="BS1063" s="8">
        <f>IF(BS$1&lt;=cockpit!$C$15,1/(1+EXP(-(AW1063+AA$14))),0)</f>
        <v>0.84260295730881341</v>
      </c>
      <c r="BT1063" s="8">
        <f>IF(BT$1&lt;=cockpit!$C$15,1/(1+EXP(-(AX1063+AB$14))),0)</f>
        <v>0.7199032177703697</v>
      </c>
      <c r="BU1063" s="8">
        <f>IF(BU$1&lt;=cockpit!$C$15,1/(1+EXP(-(AY1063+AC$14))),0)</f>
        <v>0.71622265923017403</v>
      </c>
      <c r="BV1063" s="8">
        <f>IF(BV$1&lt;=cockpit!$C$15,1/(1+EXP(-(AZ1063+AD$14))),0)</f>
        <v>0.79770777205598586</v>
      </c>
      <c r="BW1063" s="8">
        <f>IF(BW$1&lt;=cockpit!$C$15,1/(1+EXP(-(BA1063+AE$14))),0)</f>
        <v>0.85735923550287463</v>
      </c>
      <c r="BX1063" s="8">
        <f>IF(BX$1&lt;=cockpit!$C$15,1/(1+EXP(-(BB1063+AF$14))),0)</f>
        <v>0.85998291111348923</v>
      </c>
      <c r="BY1063" s="8">
        <f>IF(BY$1&lt;=cockpit!$C$15,1/(1+EXP(-(BC1063+AG$14))),0)</f>
        <v>0.76015292448671001</v>
      </c>
      <c r="BZ1063" s="8">
        <f>IF(BZ$1&lt;=cockpit!$C$15,1/(1+EXP(-(BD1063+AH$14))),0)</f>
        <v>0.78990989534435996</v>
      </c>
      <c r="CA1063" s="8">
        <f>IF(CA$1&lt;=cockpit!$C$15,1/(1+EXP(-(BE1063+AI$14))),0)</f>
        <v>0.93711877400926258</v>
      </c>
      <c r="CB1063" s="8">
        <f>IF(CB$1&lt;=cockpit!$C$15,1/(1+EXP(-(BF1063+AJ$14))),0)</f>
        <v>0.81743705510779674</v>
      </c>
      <c r="CC1063" s="8">
        <f>IF(CC$1&lt;=cockpit!$C$15,1/(1+EXP(-(BG1063+AK$14))),0)</f>
        <v>0.76398634070959726</v>
      </c>
      <c r="CD1063" s="8">
        <f>IF(CD$1&lt;=cockpit!$C$15,1/(1+EXP(-(BH1063+AL$14))),0)</f>
        <v>0.87902123363522355</v>
      </c>
      <c r="CE1063" s="8">
        <f>IF(CE$1&lt;=cockpit!$C$15,1/(1+EXP(-(BI1063+AM$14))),0)</f>
        <v>0.83726625756180439</v>
      </c>
      <c r="CH1063" s="6">
        <v>5.483025229157664</v>
      </c>
      <c r="CK1063" s="9">
        <f t="shared" si="369"/>
        <v>5.483025229157664</v>
      </c>
      <c r="CM1063" s="9">
        <f t="shared" si="370"/>
        <v>0.23331337200281382</v>
      </c>
      <c r="CP1063">
        <f t="shared" si="371"/>
        <v>0.48302522915766399</v>
      </c>
      <c r="CV1063">
        <v>-3.7876808674490253E-2</v>
      </c>
      <c r="CW1063">
        <v>0.19811986371294457</v>
      </c>
      <c r="CX1063">
        <v>8.1761396940805333E-3</v>
      </c>
      <c r="CY1063">
        <v>0.12935526245836018</v>
      </c>
      <c r="CZ1063">
        <v>0.15461660699139923</v>
      </c>
      <c r="DA1063">
        <v>0.36419810488128496</v>
      </c>
      <c r="DB1063">
        <v>6.4143979280478292E-3</v>
      </c>
      <c r="DC1063">
        <v>0.3036688289852888</v>
      </c>
      <c r="DD1063">
        <v>0.13150712190431785</v>
      </c>
      <c r="DE1063">
        <v>0.28547342618558103</v>
      </c>
      <c r="DF1063">
        <v>0.35185306671028138</v>
      </c>
      <c r="DG1063">
        <v>9.6127521243453515E-2</v>
      </c>
      <c r="DH1063">
        <v>-4.9593871582503439E-2</v>
      </c>
      <c r="DI1063">
        <v>0.24024988806107098</v>
      </c>
      <c r="DJ1063">
        <v>6.6551429252853539E-2</v>
      </c>
      <c r="DK1063">
        <v>-8.7134142924228386E-2</v>
      </c>
      <c r="DL1063">
        <v>0.32027951104217861</v>
      </c>
      <c r="DM1063">
        <v>0.28733723769723118</v>
      </c>
      <c r="DN1063">
        <v>0.1919599997349877</v>
      </c>
      <c r="DO1063">
        <v>-1.0230114434601504E-2</v>
      </c>
      <c r="DR1063">
        <f t="shared" si="372"/>
        <v>-1.9455287974779016E-2</v>
      </c>
      <c r="DS1063">
        <f t="shared" si="384"/>
        <v>7.082847322993932E-2</v>
      </c>
      <c r="DT1063">
        <f t="shared" si="385"/>
        <v>3.0792143416448446E-3</v>
      </c>
      <c r="DU1063">
        <f t="shared" si="386"/>
        <v>3.9463711601937235E-2</v>
      </c>
      <c r="DV1063">
        <f t="shared" si="387"/>
        <v>4.5802630479277281E-2</v>
      </c>
      <c r="DW1063">
        <f t="shared" si="388"/>
        <v>9.8334538177899972E-2</v>
      </c>
      <c r="DX1063">
        <f t="shared" si="389"/>
        <v>1.9192821008669368E-3</v>
      </c>
      <c r="DY1063">
        <f t="shared" si="390"/>
        <v>8.8070111623093278E-2</v>
      </c>
      <c r="DZ1063">
        <f t="shared" si="391"/>
        <v>6.3352156352875597E-2</v>
      </c>
      <c r="EA1063">
        <f t="shared" si="373"/>
        <v>0.13903272462201247</v>
      </c>
      <c r="EB1063">
        <f t="shared" si="374"/>
        <v>0.12795569916170535</v>
      </c>
      <c r="EC1063">
        <f t="shared" si="375"/>
        <v>2.5467558423253777E-2</v>
      </c>
      <c r="ED1063">
        <f t="shared" si="376"/>
        <v>-1.2915701852555131E-2</v>
      </c>
      <c r="EE1063">
        <f t="shared" si="377"/>
        <v>0.10142570216049977</v>
      </c>
      <c r="EF1063">
        <f t="shared" si="378"/>
        <v>2.5026156333738624E-2</v>
      </c>
      <c r="EG1063">
        <f t="shared" si="379"/>
        <v>-1.0613670831173348E-2</v>
      </c>
      <c r="EH1063">
        <f t="shared" si="380"/>
        <v>0.10626767233023153</v>
      </c>
      <c r="EI1063">
        <f t="shared" si="381"/>
        <v>0.11962563847789533</v>
      </c>
      <c r="EJ1063">
        <f t="shared" si="382"/>
        <v>4.363666787005889E-2</v>
      </c>
      <c r="EK1063">
        <f t="shared" si="383"/>
        <v>-3.0586529529464598E-3</v>
      </c>
    </row>
    <row r="1064" spans="1:141" x14ac:dyDescent="0.3">
      <c r="A1064" s="6">
        <f>('Base original'!A1064-MIN('Base original'!A:A))/(MAX('Base original'!A:A)-MIN('Base original'!A:A))</f>
        <v>0.12389380530973454</v>
      </c>
      <c r="B1064" s="6">
        <f>('Base original'!B1064-MIN('Base original'!B:B))/(MAX('Base original'!B:B)-MIN('Base original'!B:B))</f>
        <v>0.35616438356164387</v>
      </c>
      <c r="C1064" s="6">
        <f>('Base original'!C1064-MIN('Base original'!C:C))/(MAX('Base original'!C:C)-MIN('Base original'!C:C))</f>
        <v>0.05</v>
      </c>
      <c r="D1064" s="6">
        <f>('Base original'!D1064-MIN('Base original'!D:D))/(MAX('Base original'!D:D)-MIN('Base original'!D:D))</f>
        <v>6.8493150684931503E-2</v>
      </c>
      <c r="E1064" s="6">
        <f>('Base original'!E1064-MIN('Base original'!E:E))/(MAX('Base original'!E:E)-MIN('Base original'!E:E))</f>
        <v>9.0150250417362285E-2</v>
      </c>
      <c r="F1064" s="6">
        <f>('Base original'!F1064-MIN('Base original'!F:F))/(MAX('Base original'!F:F)-MIN('Base original'!F:F))</f>
        <v>0.11940298507462686</v>
      </c>
      <c r="G1064" s="6">
        <f>('Base original'!G1064-MIN('Base original'!G:G))/(MAX('Base original'!G:G)-MIN('Base original'!G:G))</f>
        <v>3.8869257950530034E-2</v>
      </c>
      <c r="H1064" s="6">
        <f>('Base original'!H1064-MIN('Base original'!H:H))/(MAX('Base original'!H:H)-MIN('Base original'!H:H))</f>
        <v>0.35903083700440253</v>
      </c>
      <c r="I1064" s="6">
        <f>('Base original'!I1064-MIN('Base original'!I:I))/(MAX('Base original'!I:I)-MIN('Base original'!I:I))</f>
        <v>0.61417322834645671</v>
      </c>
      <c r="J1064" s="6">
        <f>('Base original'!J1064-MIN('Base original'!J:J))/(MAX('Base original'!J:J)-MIN('Base original'!J:J))</f>
        <v>0.26946107784431139</v>
      </c>
      <c r="K1064" s="6">
        <f>('Base original'!K1064-MIN('Base original'!K:K))/(MAX('Base original'!K:K)-MIN('Base original'!K:K))</f>
        <v>0.33846153846153837</v>
      </c>
      <c r="L1064" s="6">
        <f>'Base original'!L1064</f>
        <v>5</v>
      </c>
      <c r="M1064">
        <v>1487</v>
      </c>
      <c r="O1064">
        <v>0.19715665711746266</v>
      </c>
      <c r="P1064" t="str">
        <f>IF(O1064&lt;=cockpit!C$11,"treino","teste")</f>
        <v>treino</v>
      </c>
      <c r="AP1064" s="6">
        <v>0.57251621790627361</v>
      </c>
      <c r="AQ1064" s="6">
        <v>1.1159054463942391</v>
      </c>
      <c r="AR1064" s="6">
        <v>1.1872240001225436</v>
      </c>
      <c r="AS1064" s="6">
        <v>1.4394467819159869</v>
      </c>
      <c r="AT1064" s="6">
        <v>1.5050194762490463</v>
      </c>
      <c r="AU1064" s="6">
        <v>1.3418400412982185</v>
      </c>
      <c r="AV1064" s="6">
        <v>1.2393852234452816</v>
      </c>
      <c r="AW1064" s="6">
        <v>1.4866784588320665</v>
      </c>
      <c r="AX1064" s="6">
        <v>0.73880755906358953</v>
      </c>
      <c r="AY1064" s="6">
        <v>0.79711538479533239</v>
      </c>
      <c r="AZ1064" s="6">
        <v>0.88202094588740687</v>
      </c>
      <c r="BA1064" s="6">
        <v>1.3730312363833075</v>
      </c>
      <c r="BB1064" s="6">
        <v>1.0652591556454603</v>
      </c>
      <c r="BC1064" s="6">
        <v>1.1376394628746263</v>
      </c>
      <c r="BD1064" s="6">
        <v>0.95100888785487225</v>
      </c>
      <c r="BE1064" s="6">
        <v>1.7889858495259474</v>
      </c>
      <c r="BF1064" s="6">
        <v>0.97357588990717525</v>
      </c>
      <c r="BG1064" s="6">
        <v>0.92093519495514486</v>
      </c>
      <c r="BH1064" s="6">
        <v>1.0604251052347076</v>
      </c>
      <c r="BI1064" s="6">
        <v>0.99498062080574812</v>
      </c>
      <c r="BL1064" s="8">
        <f>IF(BL$1&lt;=cockpit!$C$15,1/(1+EXP(-(AP1064+T$14))),0)</f>
        <v>0.67494893431602176</v>
      </c>
      <c r="BM1064" s="8">
        <f>IF(BM$1&lt;=cockpit!$C$15,1/(1+EXP(-(AQ1064+U$14))),0)</f>
        <v>0.77477247395612081</v>
      </c>
      <c r="BN1064" s="8">
        <f>IF(BN$1&lt;=cockpit!$C$15,1/(1+EXP(-(AR1064+V$14))),0)</f>
        <v>0.79235133209771169</v>
      </c>
      <c r="BO1064" s="8">
        <f>IF(BO$1&lt;=cockpit!$C$15,1/(1+EXP(-(AS1064+W$14))),0)</f>
        <v>0.81872150634869634</v>
      </c>
      <c r="BP1064" s="8">
        <f>IF(BP$1&lt;=cockpit!$C$15,1/(1+EXP(-(AT1064+X$14))),0)</f>
        <v>0.83376366635132793</v>
      </c>
      <c r="BQ1064" s="8">
        <f>IF(BQ$1&lt;=cockpit!$C$15,1/(1+EXP(-(AU1064+Y$14))),0)</f>
        <v>0.8568917171832906</v>
      </c>
      <c r="BR1064" s="8">
        <f>IF(BR$1&lt;=cockpit!$C$15,1/(1+EXP(-(AV1064+Z$14))),0)</f>
        <v>0.83697631543479734</v>
      </c>
      <c r="BS1064" s="8">
        <f>IF(BS$1&lt;=cockpit!$C$15,1/(1+EXP(-(AW1064+AA$14))),0)</f>
        <v>0.83138057635102014</v>
      </c>
      <c r="BT1064" s="8">
        <f>IF(BT$1&lt;=cockpit!$C$15,1/(1+EXP(-(AX1064+AB$14))),0)</f>
        <v>0.69693934606623176</v>
      </c>
      <c r="BU1064" s="8">
        <f>IF(BU$1&lt;=cockpit!$C$15,1/(1+EXP(-(AY1064+AC$14))),0)</f>
        <v>0.6979781479050563</v>
      </c>
      <c r="BV1064" s="8">
        <f>IF(BV$1&lt;=cockpit!$C$15,1/(1+EXP(-(AZ1064+AD$14))),0)</f>
        <v>0.77853329734299337</v>
      </c>
      <c r="BW1064" s="8">
        <f>IF(BW$1&lt;=cockpit!$C$15,1/(1+EXP(-(BA1064+AE$14))),0)</f>
        <v>0.85806354979447863</v>
      </c>
      <c r="BX1064" s="8">
        <f>IF(BX$1&lt;=cockpit!$C$15,1/(1+EXP(-(BB1064+AF$14))),0)</f>
        <v>0.85758980322377143</v>
      </c>
      <c r="BY1064" s="8">
        <f>IF(BY$1&lt;=cockpit!$C$15,1/(1+EXP(-(BC1064+AG$14))),0)</f>
        <v>0.75195063202810997</v>
      </c>
      <c r="BZ1064" s="8">
        <f>IF(BZ$1&lt;=cockpit!$C$15,1/(1+EXP(-(BD1064+AH$14))),0)</f>
        <v>0.77825623793506882</v>
      </c>
      <c r="CA1064" s="8">
        <f>IF(CA$1&lt;=cockpit!$C$15,1/(1+EXP(-(BE1064+AI$14))),0)</f>
        <v>0.94047777722827453</v>
      </c>
      <c r="CB1064" s="8">
        <f>IF(CB$1&lt;=cockpit!$C$15,1/(1+EXP(-(BF1064+AJ$14))),0)</f>
        <v>0.80004572344620517</v>
      </c>
      <c r="CC1064" s="8">
        <f>IF(CC$1&lt;=cockpit!$C$15,1/(1+EXP(-(BG1064+AK$14))),0)</f>
        <v>0.75182423885718708</v>
      </c>
      <c r="CD1064" s="8">
        <f>IF(CD$1&lt;=cockpit!$C$15,1/(1+EXP(-(BH1064+AL$14))),0)</f>
        <v>0.87989541784516445</v>
      </c>
      <c r="CE1064" s="8">
        <f>IF(CE$1&lt;=cockpit!$C$15,1/(1+EXP(-(BI1064+AM$14))),0)</f>
        <v>0.82297471514039733</v>
      </c>
      <c r="CH1064" s="6">
        <v>5.4080077508687001</v>
      </c>
      <c r="CK1064" s="9">
        <f t="shared" si="369"/>
        <v>5.4080077508687001</v>
      </c>
      <c r="CM1064" s="9">
        <f t="shared" si="370"/>
        <v>0.16647032476893525</v>
      </c>
      <c r="CP1064">
        <f t="shared" si="371"/>
        <v>0.40800775086870011</v>
      </c>
      <c r="CV1064">
        <v>-3.1994253269777957E-2</v>
      </c>
      <c r="CW1064">
        <v>0.16735034759343137</v>
      </c>
      <c r="CX1064">
        <v>6.9063232435861467E-3</v>
      </c>
      <c r="CY1064">
        <v>0.10926540998842675</v>
      </c>
      <c r="CZ1064">
        <v>0.13060347629361418</v>
      </c>
      <c r="DA1064">
        <v>0.3076353794239452</v>
      </c>
      <c r="DB1064">
        <v>5.4181933236977795E-3</v>
      </c>
      <c r="DC1064">
        <v>0.25650675874484752</v>
      </c>
      <c r="DD1064">
        <v>0.11108306935636875</v>
      </c>
      <c r="DE1064">
        <v>0.24113723987850361</v>
      </c>
      <c r="DF1064">
        <v>0.2972076192273958</v>
      </c>
      <c r="DG1064">
        <v>8.1198188772708249E-2</v>
      </c>
      <c r="DH1064">
        <v>-4.189156752026213E-2</v>
      </c>
      <c r="DI1064">
        <v>0.20293725991330908</v>
      </c>
      <c r="DJ1064">
        <v>5.6215487985806702E-2</v>
      </c>
      <c r="DK1064">
        <v>-7.3601550255218598E-2</v>
      </c>
      <c r="DL1064">
        <v>0.27053767600820749</v>
      </c>
      <c r="DM1064">
        <v>0.24271158733906525</v>
      </c>
      <c r="DN1064">
        <v>0.16214715716860378</v>
      </c>
      <c r="DO1064">
        <v>-8.6413001425827418E-3</v>
      </c>
      <c r="DR1064">
        <f t="shared" si="372"/>
        <v>-1.7419077181679732E-2</v>
      </c>
      <c r="DS1064">
        <f t="shared" si="384"/>
        <v>6.6894555078638104E-2</v>
      </c>
      <c r="DT1064">
        <f t="shared" si="385"/>
        <v>2.5703910098008368E-3</v>
      </c>
      <c r="DU1064">
        <f t="shared" si="386"/>
        <v>3.6024269730950735E-2</v>
      </c>
      <c r="DV1064">
        <f t="shared" si="387"/>
        <v>3.9812921923523925E-2</v>
      </c>
      <c r="DW1064">
        <f t="shared" si="388"/>
        <v>8.174997516027302E-2</v>
      </c>
      <c r="DX1064">
        <f t="shared" si="389"/>
        <v>1.6225898623925831E-3</v>
      </c>
      <c r="DY1064">
        <f t="shared" si="390"/>
        <v>7.921091265203288E-2</v>
      </c>
      <c r="DZ1064">
        <f t="shared" si="391"/>
        <v>5.7127306356190469E-2</v>
      </c>
      <c r="EA1064">
        <f t="shared" si="373"/>
        <v>0.12366156796357966</v>
      </c>
      <c r="EB1064">
        <f t="shared" si="374"/>
        <v>0.11706589205095244</v>
      </c>
      <c r="EC1064">
        <f t="shared" si="375"/>
        <v>2.1414150225105306E-2</v>
      </c>
      <c r="ED1064">
        <f t="shared" si="376"/>
        <v>-1.1081983936229001E-2</v>
      </c>
      <c r="EE1064">
        <f t="shared" si="377"/>
        <v>8.8190495164513175E-2</v>
      </c>
      <c r="EF1064">
        <f t="shared" si="378"/>
        <v>2.2166735399704016E-2</v>
      </c>
      <c r="EG1064">
        <f t="shared" si="379"/>
        <v>-8.5010931766081165E-3</v>
      </c>
      <c r="EH1064">
        <f t="shared" si="380"/>
        <v>9.7373770933558867E-2</v>
      </c>
      <c r="EI1064">
        <f t="shared" si="381"/>
        <v>0.10552136589064401</v>
      </c>
      <c r="EJ1064">
        <f t="shared" si="382"/>
        <v>3.6610242434175287E-2</v>
      </c>
      <c r="EK1064">
        <f t="shared" si="383"/>
        <v>-2.7886565940069487E-3</v>
      </c>
    </row>
    <row r="1065" spans="1:141" x14ac:dyDescent="0.3">
      <c r="A1065" s="6">
        <f>('Base original'!A1065-MIN('Base original'!A:A))/(MAX('Base original'!A:A)-MIN('Base original'!A:A))</f>
        <v>8.8495575221238937E-2</v>
      </c>
      <c r="B1065" s="6">
        <f>('Base original'!B1065-MIN('Base original'!B:B))/(MAX('Base original'!B:B)-MIN('Base original'!B:B))</f>
        <v>0.28767123287671237</v>
      </c>
      <c r="C1065" s="6">
        <f>('Base original'!C1065-MIN('Base original'!C:C))/(MAX('Base original'!C:C)-MIN('Base original'!C:C))</f>
        <v>0.04</v>
      </c>
      <c r="D1065" s="6">
        <f>('Base original'!D1065-MIN('Base original'!D:D))/(MAX('Base original'!D:D)-MIN('Base original'!D:D))</f>
        <v>5.4794520547945202E-2</v>
      </c>
      <c r="E1065" s="6">
        <f>('Base original'!E1065-MIN('Base original'!E:E))/(MAX('Base original'!E:E)-MIN('Base original'!E:E))</f>
        <v>6.1769616026711195E-2</v>
      </c>
      <c r="F1065" s="6">
        <f>('Base original'!F1065-MIN('Base original'!F:F))/(MAX('Base original'!F:F)-MIN('Base original'!F:F))</f>
        <v>5.9701492537313432E-2</v>
      </c>
      <c r="G1065" s="6">
        <f>('Base original'!G1065-MIN('Base original'!G:G))/(MAX('Base original'!G:G)-MIN('Base original'!G:G))</f>
        <v>2.4734982332155476E-2</v>
      </c>
      <c r="H1065" s="6">
        <f>('Base original'!H1065-MIN('Base original'!H:H))/(MAX('Base original'!H:H)-MIN('Base original'!H:H))</f>
        <v>0.30323054331864741</v>
      </c>
      <c r="I1065" s="6">
        <f>('Base original'!I1065-MIN('Base original'!I:I))/(MAX('Base original'!I:I)-MIN('Base original'!I:I))</f>
        <v>0.77165354330708691</v>
      </c>
      <c r="J1065" s="6">
        <f>('Base original'!J1065-MIN('Base original'!J:J))/(MAX('Base original'!J:J)-MIN('Base original'!J:J))</f>
        <v>0.1497005988023952</v>
      </c>
      <c r="K1065" s="6">
        <f>('Base original'!K1065-MIN('Base original'!K:K))/(MAX('Base original'!K:K)-MIN('Base original'!K:K))</f>
        <v>0.46153846153846156</v>
      </c>
      <c r="L1065" s="6">
        <f>'Base original'!L1065</f>
        <v>5</v>
      </c>
      <c r="M1065">
        <v>1488</v>
      </c>
      <c r="O1065">
        <v>0.24973251809572128</v>
      </c>
      <c r="P1065" t="str">
        <f>IF(O1065&lt;=cockpit!C$11,"treino","teste")</f>
        <v>treino</v>
      </c>
      <c r="AP1065" s="6">
        <v>0.43381939938911152</v>
      </c>
      <c r="AQ1065" s="6">
        <v>0.95955924450663577</v>
      </c>
      <c r="AR1065" s="6">
        <v>1.1519075749174923</v>
      </c>
      <c r="AS1065" s="6">
        <v>1.2994008891612063</v>
      </c>
      <c r="AT1065" s="6">
        <v>1.4215394565806094</v>
      </c>
      <c r="AU1065" s="6">
        <v>1.3002432588145658</v>
      </c>
      <c r="AV1065" s="6">
        <v>1.1600879609317074</v>
      </c>
      <c r="AW1065" s="6">
        <v>1.2994461510569744</v>
      </c>
      <c r="AX1065" s="6">
        <v>0.62864850406970563</v>
      </c>
      <c r="AY1065" s="6">
        <v>0.67515613670410923</v>
      </c>
      <c r="AZ1065" s="6">
        <v>0.83097553344261321</v>
      </c>
      <c r="BA1065" s="6">
        <v>1.3277616846645919</v>
      </c>
      <c r="BB1065" s="6">
        <v>1.0436787787422515</v>
      </c>
      <c r="BC1065" s="6">
        <v>0.99720301155237268</v>
      </c>
      <c r="BD1065" s="6">
        <v>0.95770184407036063</v>
      </c>
      <c r="BE1065" s="6">
        <v>1.7783922190540959</v>
      </c>
      <c r="BF1065" s="6">
        <v>0.80513777808102216</v>
      </c>
      <c r="BG1065" s="6">
        <v>0.86052932091572598</v>
      </c>
      <c r="BH1065" s="6">
        <v>1.0004002624615163</v>
      </c>
      <c r="BI1065" s="6">
        <v>0.96327394745070749</v>
      </c>
      <c r="BL1065" s="8">
        <f>IF(BL$1&lt;=cockpit!$C$15,1/(1+EXP(-(AP1065+T$14))),0)</f>
        <v>0.64381425758527699</v>
      </c>
      <c r="BM1065" s="8">
        <f>IF(BM$1&lt;=cockpit!$C$15,1/(1+EXP(-(AQ1065+U$14))),0)</f>
        <v>0.7463259167521048</v>
      </c>
      <c r="BN1065" s="8">
        <f>IF(BN$1&lt;=cockpit!$C$15,1/(1+EXP(-(AR1065+V$14))),0)</f>
        <v>0.78648069295452117</v>
      </c>
      <c r="BO1065" s="8">
        <f>IF(BO$1&lt;=cockpit!$C$15,1/(1+EXP(-(AS1065+W$14))),0)</f>
        <v>0.79700241143617967</v>
      </c>
      <c r="BP1065" s="8">
        <f>IF(BP$1&lt;=cockpit!$C$15,1/(1+EXP(-(AT1065+X$14))),0)</f>
        <v>0.82186866562425731</v>
      </c>
      <c r="BQ1065" s="8">
        <f>IF(BQ$1&lt;=cockpit!$C$15,1/(1+EXP(-(AU1065+Y$14))),0)</f>
        <v>0.85171466465578838</v>
      </c>
      <c r="BR1065" s="8">
        <f>IF(BR$1&lt;=cockpit!$C$15,1/(1+EXP(-(AV1065+Z$14))),0)</f>
        <v>0.82586536741391803</v>
      </c>
      <c r="BS1065" s="8">
        <f>IF(BS$1&lt;=cockpit!$C$15,1/(1+EXP(-(AW1065+AA$14))),0)</f>
        <v>0.80348363566417547</v>
      </c>
      <c r="BT1065" s="8">
        <f>IF(BT$1&lt;=cockpit!$C$15,1/(1+EXP(-(AX1065+AB$14))),0)</f>
        <v>0.67318069845683082</v>
      </c>
      <c r="BU1065" s="8">
        <f>IF(BU$1&lt;=cockpit!$C$15,1/(1+EXP(-(AY1065+AC$14))),0)</f>
        <v>0.67166585986806104</v>
      </c>
      <c r="BV1065" s="8">
        <f>IF(BV$1&lt;=cockpit!$C$15,1/(1+EXP(-(AZ1065+AD$14))),0)</f>
        <v>0.7696071150683359</v>
      </c>
      <c r="BW1065" s="8">
        <f>IF(BW$1&lt;=cockpit!$C$15,1/(1+EXP(-(BA1065+AE$14))),0)</f>
        <v>0.85246028008663188</v>
      </c>
      <c r="BX1065" s="8">
        <f>IF(BX$1&lt;=cockpit!$C$15,1/(1+EXP(-(BB1065+AF$14))),0)</f>
        <v>0.85493380885197423</v>
      </c>
      <c r="BY1065" s="8">
        <f>IF(BY$1&lt;=cockpit!$C$15,1/(1+EXP(-(BC1065+AG$14))),0)</f>
        <v>0.724841642768009</v>
      </c>
      <c r="BZ1065" s="8">
        <f>IF(BZ$1&lt;=cockpit!$C$15,1/(1+EXP(-(BD1065+AH$14))),0)</f>
        <v>0.7794091132185067</v>
      </c>
      <c r="CA1065" s="8">
        <f>IF(CA$1&lt;=cockpit!$C$15,1/(1+EXP(-(BE1065+AI$14))),0)</f>
        <v>0.9398819783359621</v>
      </c>
      <c r="CB1065" s="8">
        <f>IF(CB$1&lt;=cockpit!$C$15,1/(1+EXP(-(BF1065+AJ$14))),0)</f>
        <v>0.77173641865279408</v>
      </c>
      <c r="CC1065" s="8">
        <f>IF(CC$1&lt;=cockpit!$C$15,1/(1+EXP(-(BG1065+AK$14))),0)</f>
        <v>0.7403828724476379</v>
      </c>
      <c r="CD1065" s="8">
        <f>IF(CD$1&lt;=cockpit!$C$15,1/(1+EXP(-(BH1065+AL$14))),0)</f>
        <v>0.87340599309842504</v>
      </c>
      <c r="CE1065" s="8">
        <f>IF(CE$1&lt;=cockpit!$C$15,1/(1+EXP(-(BI1065+AM$14))),0)</f>
        <v>0.81830805669665063</v>
      </c>
      <c r="CH1065" s="6">
        <v>5.2968302300257042</v>
      </c>
      <c r="CK1065" s="9">
        <f t="shared" si="369"/>
        <v>5.2968302300257042</v>
      </c>
      <c r="CM1065" s="9">
        <f t="shared" si="370"/>
        <v>8.8108185457112465E-2</v>
      </c>
      <c r="CP1065">
        <f t="shared" si="371"/>
        <v>0.29683023002570419</v>
      </c>
      <c r="CV1065">
        <v>-2.327617928176318E-2</v>
      </c>
      <c r="CW1065">
        <v>0.12174926105025256</v>
      </c>
      <c r="CX1065">
        <v>5.0244278758450603E-3</v>
      </c>
      <c r="CY1065">
        <v>7.9491815318858627E-2</v>
      </c>
      <c r="CZ1065">
        <v>9.501549867092017E-2</v>
      </c>
      <c r="DA1065">
        <v>0.22380820031980331</v>
      </c>
      <c r="DB1065">
        <v>3.9417966133552789E-3</v>
      </c>
      <c r="DC1065">
        <v>0.1866115534307165</v>
      </c>
      <c r="DD1065">
        <v>8.0814182962967968E-2</v>
      </c>
      <c r="DE1065">
        <v>0.17543005550385632</v>
      </c>
      <c r="DF1065">
        <v>0.21622188743431422</v>
      </c>
      <c r="DG1065">
        <v>5.9072596046906387E-2</v>
      </c>
      <c r="DH1065">
        <v>-3.0476586772436826E-2</v>
      </c>
      <c r="DI1065">
        <v>0.14763914021878141</v>
      </c>
      <c r="DJ1065">
        <v>4.0897400096705609E-2</v>
      </c>
      <c r="DK1065">
        <v>-5.3545956041250647E-2</v>
      </c>
      <c r="DL1065">
        <v>0.1968192036282615</v>
      </c>
      <c r="DM1065">
        <v>0.17657541099738289</v>
      </c>
      <c r="DN1065">
        <v>0.11796388146523058</v>
      </c>
      <c r="DO1065">
        <v>-6.2866430933794229E-3</v>
      </c>
      <c r="DR1065">
        <f t="shared" si="372"/>
        <v>-1.3628277493511941E-2</v>
      </c>
      <c r="DS1065">
        <f t="shared" si="384"/>
        <v>5.3934633610584023E-2</v>
      </c>
      <c r="DT1065">
        <f t="shared" si="385"/>
        <v>1.9165585653560403E-3</v>
      </c>
      <c r="DU1065">
        <f t="shared" si="386"/>
        <v>2.8997593248553027E-2</v>
      </c>
      <c r="DV1065">
        <f t="shared" si="387"/>
        <v>3.0835559977241665E-2</v>
      </c>
      <c r="DW1065">
        <f t="shared" si="388"/>
        <v>6.1453732357578568E-2</v>
      </c>
      <c r="DX1065">
        <f t="shared" si="389"/>
        <v>1.2532800226700716E-3</v>
      </c>
      <c r="DY1065">
        <f t="shared" si="390"/>
        <v>6.6137755909368851E-2</v>
      </c>
      <c r="DZ1065">
        <f t="shared" si="391"/>
        <v>4.4191437613482765E-2</v>
      </c>
      <c r="EA1065">
        <f t="shared" si="373"/>
        <v>9.6287412622725471E-2</v>
      </c>
      <c r="EB1065">
        <f t="shared" si="374"/>
        <v>8.8154720493870214E-2</v>
      </c>
      <c r="EC1065">
        <f t="shared" si="375"/>
        <v>1.6145218113962315E-2</v>
      </c>
      <c r="ED1065">
        <f t="shared" si="376"/>
        <v>-8.2008893428455985E-3</v>
      </c>
      <c r="EE1065">
        <f t="shared" si="377"/>
        <v>7.0070214041024745E-2</v>
      </c>
      <c r="EF1065">
        <f t="shared" si="378"/>
        <v>1.6053106142316406E-2</v>
      </c>
      <c r="EG1065">
        <f t="shared" si="379"/>
        <v>-6.2446293530827339E-3</v>
      </c>
      <c r="EH1065">
        <f t="shared" si="380"/>
        <v>7.9598193131626443E-2</v>
      </c>
      <c r="EI1065">
        <f t="shared" si="381"/>
        <v>7.9782633378289169E-2</v>
      </c>
      <c r="EJ1065">
        <f t="shared" si="382"/>
        <v>2.7976546661027477E-2</v>
      </c>
      <c r="EK1065">
        <f t="shared" si="383"/>
        <v>-2.0769303764321717E-3</v>
      </c>
    </row>
    <row r="1066" spans="1:141" x14ac:dyDescent="0.3">
      <c r="A1066" s="6">
        <f>('Base original'!A1066-MIN('Base original'!A:A))/(MAX('Base original'!A:A)-MIN('Base original'!A:A))</f>
        <v>0.22123893805309733</v>
      </c>
      <c r="B1066" s="6">
        <f>('Base original'!B1066-MIN('Base original'!B:B))/(MAX('Base original'!B:B)-MIN('Base original'!B:B))</f>
        <v>6.8493150684931517E-2</v>
      </c>
      <c r="C1066" s="6">
        <f>('Base original'!C1066-MIN('Base original'!C:C))/(MAX('Base original'!C:C)-MIN('Base original'!C:C))</f>
        <v>0.49</v>
      </c>
      <c r="D1066" s="6">
        <f>('Base original'!D1066-MIN('Base original'!D:D))/(MAX('Base original'!D:D)-MIN('Base original'!D:D))</f>
        <v>6.164383561643836E-2</v>
      </c>
      <c r="E1066" s="6">
        <f>('Base original'!E1066-MIN('Base original'!E:E))/(MAX('Base original'!E:E)-MIN('Base original'!E:E))</f>
        <v>4.5075125208681135E-2</v>
      </c>
      <c r="F1066" s="6">
        <f>('Base original'!F1066-MIN('Base original'!F:F))/(MAX('Base original'!F:F)-MIN('Base original'!F:F))</f>
        <v>0.1044776119402985</v>
      </c>
      <c r="G1066" s="6">
        <f>('Base original'!G1066-MIN('Base original'!G:G))/(MAX('Base original'!G:G)-MIN('Base original'!G:G))</f>
        <v>4.2402826855123678E-2</v>
      </c>
      <c r="H1066" s="6">
        <f>('Base original'!H1066-MIN('Base original'!H:H))/(MAX('Base original'!H:H)-MIN('Base original'!H:H))</f>
        <v>0.24743024963289226</v>
      </c>
      <c r="I1066" s="6">
        <f>('Base original'!I1066-MIN('Base original'!I:I))/(MAX('Base original'!I:I)-MIN('Base original'!I:I))</f>
        <v>0.51181102362204733</v>
      </c>
      <c r="J1066" s="6">
        <f>('Base original'!J1066-MIN('Base original'!J:J))/(MAX('Base original'!J:J)-MIN('Base original'!J:J))</f>
        <v>0.13772455089820362</v>
      </c>
      <c r="K1066" s="6">
        <f>('Base original'!K1066-MIN('Base original'!K:K))/(MAX('Base original'!K:K)-MIN('Base original'!K:K))</f>
        <v>0.61538461538461542</v>
      </c>
      <c r="L1066" s="6">
        <f>'Base original'!L1066</f>
        <v>6</v>
      </c>
      <c r="M1066">
        <v>1490</v>
      </c>
      <c r="O1066">
        <v>0.90041156995876837</v>
      </c>
      <c r="P1066" t="str">
        <f>IF(O1066&lt;=cockpit!C$11,"treino","teste")</f>
        <v>teste</v>
      </c>
      <c r="AP1066" s="6">
        <v>0.83621862712742234</v>
      </c>
      <c r="AQ1066" s="6">
        <v>1.2354607203602037</v>
      </c>
      <c r="AR1066" s="6">
        <v>1.2556173800981463</v>
      </c>
      <c r="AS1066" s="6">
        <v>1.4188025677653922</v>
      </c>
      <c r="AT1066" s="6">
        <v>1.3879317801214639</v>
      </c>
      <c r="AU1066" s="6">
        <v>1.2772264770649802</v>
      </c>
      <c r="AV1066" s="6">
        <v>1.2374944516435524</v>
      </c>
      <c r="AW1066" s="6">
        <v>1.4264665728822636</v>
      </c>
      <c r="AX1066" s="6">
        <v>0.87058597376006364</v>
      </c>
      <c r="AY1066" s="6">
        <v>0.69937897811441041</v>
      </c>
      <c r="AZ1066" s="6">
        <v>0.89424085185367419</v>
      </c>
      <c r="BA1066" s="6">
        <v>1.4123835793154693</v>
      </c>
      <c r="BB1066" s="6">
        <v>1.0285703337992969</v>
      </c>
      <c r="BC1066" s="6">
        <v>1.0864557682973792</v>
      </c>
      <c r="BD1066" s="6">
        <v>1.1422686839044884</v>
      </c>
      <c r="BE1066" s="6">
        <v>1.5856851228345992</v>
      </c>
      <c r="BF1066" s="6">
        <v>0.90609221272429152</v>
      </c>
      <c r="BG1066" s="6">
        <v>1.1692203746489673</v>
      </c>
      <c r="BH1066" s="6">
        <v>1.0727829679563823</v>
      </c>
      <c r="BI1066" s="6">
        <v>1.1933497345604247</v>
      </c>
      <c r="BL1066" s="8">
        <f>IF(BL$1&lt;=cockpit!$C$15,1/(1+EXP(-(AP1066+T$14))),0)</f>
        <v>0.7299476813524628</v>
      </c>
      <c r="BM1066" s="8">
        <f>IF(BM$1&lt;=cockpit!$C$15,1/(1+EXP(-(AQ1066+U$14))),0)</f>
        <v>0.79494807529263589</v>
      </c>
      <c r="BN1066" s="8">
        <f>IF(BN$1&lt;=cockpit!$C$15,1/(1+EXP(-(AR1066+V$14))),0)</f>
        <v>0.80337934037777525</v>
      </c>
      <c r="BO1066" s="8">
        <f>IF(BO$1&lt;=cockpit!$C$15,1/(1+EXP(-(AS1066+W$14))),0)</f>
        <v>0.81563737897641064</v>
      </c>
      <c r="BP1066" s="8">
        <f>IF(BP$1&lt;=cockpit!$C$15,1/(1+EXP(-(AT1066+X$14))),0)</f>
        <v>0.81689515122506717</v>
      </c>
      <c r="BQ1066" s="8">
        <f>IF(BQ$1&lt;=cockpit!$C$15,1/(1+EXP(-(AU1066+Y$14))),0)</f>
        <v>0.84878412455516716</v>
      </c>
      <c r="BR1066" s="8">
        <f>IF(BR$1&lt;=cockpit!$C$15,1/(1+EXP(-(AV1066+Z$14))),0)</f>
        <v>0.83671816096003016</v>
      </c>
      <c r="BS1066" s="8">
        <f>IF(BS$1&lt;=cockpit!$C$15,1/(1+EXP(-(AW1066+AA$14))),0)</f>
        <v>0.82277046099222872</v>
      </c>
      <c r="BT1066" s="8">
        <f>IF(BT$1&lt;=cockpit!$C$15,1/(1+EXP(-(AX1066+AB$14))),0)</f>
        <v>0.72403063398542777</v>
      </c>
      <c r="BU1066" s="8">
        <f>IF(BU$1&lt;=cockpit!$C$15,1/(1+EXP(-(AY1066+AC$14))),0)</f>
        <v>0.67698536340861026</v>
      </c>
      <c r="BV1066" s="8">
        <f>IF(BV$1&lt;=cockpit!$C$15,1/(1+EXP(-(AZ1066+AD$14))),0)</f>
        <v>0.78063307075708865</v>
      </c>
      <c r="BW1066" s="8">
        <f>IF(BW$1&lt;=cockpit!$C$15,1/(1+EXP(-(BA1066+AE$14))),0)</f>
        <v>0.86278909531490633</v>
      </c>
      <c r="BX1066" s="8">
        <f>IF(BX$1&lt;=cockpit!$C$15,1/(1+EXP(-(BB1066+AF$14))),0)</f>
        <v>0.85304996314005055</v>
      </c>
      <c r="BY1066" s="8">
        <f>IF(BY$1&lt;=cockpit!$C$15,1/(1+EXP(-(BC1066+AG$14))),0)</f>
        <v>0.74228122075408731</v>
      </c>
      <c r="BZ1066" s="8">
        <f>IF(BZ$1&lt;=cockpit!$C$15,1/(1+EXP(-(BD1066+AH$14))),0)</f>
        <v>0.80950440292936454</v>
      </c>
      <c r="CA1066" s="8">
        <f>IF(CA$1&lt;=cockpit!$C$15,1/(1+EXP(-(BE1066+AI$14))),0)</f>
        <v>0.92802484789049045</v>
      </c>
      <c r="CB1066" s="8">
        <f>IF(CB$1&lt;=cockpit!$C$15,1/(1+EXP(-(BF1066+AJ$14))),0)</f>
        <v>0.78903134505957695</v>
      </c>
      <c r="CC1066" s="8">
        <f>IF(CC$1&lt;=cockpit!$C$15,1/(1+EXP(-(BG1066+AK$14))),0)</f>
        <v>0.7952147837250324</v>
      </c>
      <c r="CD1066" s="8">
        <f>IF(CD$1&lt;=cockpit!$C$15,1/(1+EXP(-(BH1066+AL$14))),0)</f>
        <v>0.88119527128804598</v>
      </c>
      <c r="CE1066" s="8">
        <f>IF(CE$1&lt;=cockpit!$C$15,1/(1+EXP(-(BI1066+AM$14))),0)</f>
        <v>0.8500511153651954</v>
      </c>
      <c r="CH1066" s="6">
        <v>5.4125007503241909</v>
      </c>
      <c r="CK1066" s="9">
        <f t="shared" si="369"/>
        <v>5.4125007503241909</v>
      </c>
      <c r="CM1066" s="9">
        <f t="shared" si="370"/>
        <v>0.34515536836963873</v>
      </c>
      <c r="CP1066">
        <f t="shared" si="371"/>
        <v>0</v>
      </c>
      <c r="CV1066">
        <v>0</v>
      </c>
      <c r="CW1066">
        <v>0</v>
      </c>
      <c r="CX1066">
        <v>0</v>
      </c>
      <c r="CY1066">
        <v>0</v>
      </c>
      <c r="CZ1066">
        <v>0</v>
      </c>
      <c r="DA1066">
        <v>0</v>
      </c>
      <c r="DB1066">
        <v>0</v>
      </c>
      <c r="DC1066">
        <v>0</v>
      </c>
      <c r="DD1066">
        <v>0</v>
      </c>
      <c r="DE1066">
        <v>0</v>
      </c>
      <c r="DF1066">
        <v>0</v>
      </c>
      <c r="DG1066">
        <v>0</v>
      </c>
      <c r="DH1066">
        <v>0</v>
      </c>
      <c r="DI1066">
        <v>0</v>
      </c>
      <c r="DJ1066">
        <v>0</v>
      </c>
      <c r="DK1066">
        <v>0</v>
      </c>
      <c r="DL1066">
        <v>0</v>
      </c>
      <c r="DM1066">
        <v>0</v>
      </c>
      <c r="DN1066">
        <v>0</v>
      </c>
      <c r="DO1066">
        <v>0</v>
      </c>
      <c r="DR1066">
        <f t="shared" si="372"/>
        <v>0</v>
      </c>
      <c r="DS1066">
        <f t="shared" si="384"/>
        <v>0</v>
      </c>
      <c r="DT1066">
        <f t="shared" si="385"/>
        <v>0</v>
      </c>
      <c r="DU1066">
        <f t="shared" si="386"/>
        <v>0</v>
      </c>
      <c r="DV1066">
        <f t="shared" si="387"/>
        <v>0</v>
      </c>
      <c r="DW1066">
        <f t="shared" si="388"/>
        <v>0</v>
      </c>
      <c r="DX1066">
        <f t="shared" si="389"/>
        <v>0</v>
      </c>
      <c r="DY1066">
        <f t="shared" si="390"/>
        <v>0</v>
      </c>
      <c r="DZ1066">
        <f t="shared" si="391"/>
        <v>0</v>
      </c>
      <c r="EA1066">
        <f t="shared" si="373"/>
        <v>0</v>
      </c>
      <c r="EB1066">
        <f t="shared" si="374"/>
        <v>0</v>
      </c>
      <c r="EC1066">
        <f t="shared" si="375"/>
        <v>0</v>
      </c>
      <c r="ED1066">
        <f t="shared" si="376"/>
        <v>0</v>
      </c>
      <c r="EE1066">
        <f t="shared" si="377"/>
        <v>0</v>
      </c>
      <c r="EF1066">
        <f t="shared" si="378"/>
        <v>0</v>
      </c>
      <c r="EG1066">
        <f t="shared" si="379"/>
        <v>0</v>
      </c>
      <c r="EH1066">
        <f t="shared" si="380"/>
        <v>0</v>
      </c>
      <c r="EI1066">
        <f t="shared" si="381"/>
        <v>0</v>
      </c>
      <c r="EJ1066">
        <f t="shared" si="382"/>
        <v>0</v>
      </c>
      <c r="EK1066">
        <f t="shared" si="383"/>
        <v>0</v>
      </c>
    </row>
    <row r="1067" spans="1:141" x14ac:dyDescent="0.3">
      <c r="A1067" s="6">
        <f>('Base original'!A1067-MIN('Base original'!A:A))/(MAX('Base original'!A:A)-MIN('Base original'!A:A))</f>
        <v>0.14159292035398233</v>
      </c>
      <c r="B1067" s="6">
        <f>('Base original'!B1067-MIN('Base original'!B:B))/(MAX('Base original'!B:B)-MIN('Base original'!B:B))</f>
        <v>0.36301369863013699</v>
      </c>
      <c r="C1067" s="6">
        <f>('Base original'!C1067-MIN('Base original'!C:C))/(MAX('Base original'!C:C)-MIN('Base original'!C:C))</f>
        <v>0.06</v>
      </c>
      <c r="D1067" s="6">
        <f>('Base original'!D1067-MIN('Base original'!D:D))/(MAX('Base original'!D:D)-MIN('Base original'!D:D))</f>
        <v>4.7945205479452059E-2</v>
      </c>
      <c r="E1067" s="6">
        <f>('Base original'!E1067-MIN('Base original'!E:E))/(MAX('Base original'!E:E)-MIN('Base original'!E:E))</f>
        <v>6.34390651085142E-2</v>
      </c>
      <c r="F1067" s="6">
        <f>('Base original'!F1067-MIN('Base original'!F:F))/(MAX('Base original'!F:F)-MIN('Base original'!F:F))</f>
        <v>7.4626865671641784E-2</v>
      </c>
      <c r="G1067" s="6">
        <f>('Base original'!G1067-MIN('Base original'!G:G))/(MAX('Base original'!G:G)-MIN('Base original'!G:G))</f>
        <v>4.2402826855123678E-2</v>
      </c>
      <c r="H1067" s="6">
        <f>('Base original'!H1067-MIN('Base original'!H:H))/(MAX('Base original'!H:H)-MIN('Base original'!H:H))</f>
        <v>0.25036710719523009</v>
      </c>
      <c r="I1067" s="6">
        <f>('Base original'!I1067-MIN('Base original'!I:I))/(MAX('Base original'!I:I)-MIN('Base original'!I:I))</f>
        <v>0.65354330708661412</v>
      </c>
      <c r="J1067" s="6">
        <f>('Base original'!J1067-MIN('Base original'!J:J))/(MAX('Base original'!J:J)-MIN('Base original'!J:J))</f>
        <v>0.125748502994012</v>
      </c>
      <c r="K1067" s="6">
        <f>('Base original'!K1067-MIN('Base original'!K:K))/(MAX('Base original'!K:K)-MIN('Base original'!K:K))</f>
        <v>0.54615384615384599</v>
      </c>
      <c r="L1067" s="6">
        <f>'Base original'!L1067</f>
        <v>5</v>
      </c>
      <c r="M1067">
        <v>1492</v>
      </c>
      <c r="O1067">
        <v>0.15044277386688387</v>
      </c>
      <c r="P1067" t="str">
        <f>IF(O1067&lt;=cockpit!C$11,"treino","teste")</f>
        <v>treino</v>
      </c>
      <c r="AP1067" s="6">
        <v>0.45249705504165827</v>
      </c>
      <c r="AQ1067" s="6">
        <v>1.1008956293915872</v>
      </c>
      <c r="AR1067" s="6">
        <v>1.2015064249653244</v>
      </c>
      <c r="AS1067" s="6">
        <v>1.2806640029334002</v>
      </c>
      <c r="AT1067" s="6">
        <v>1.4298557947226083</v>
      </c>
      <c r="AU1067" s="6">
        <v>1.3059271868836251</v>
      </c>
      <c r="AV1067" s="6">
        <v>1.178990291845605</v>
      </c>
      <c r="AW1067" s="6">
        <v>1.3032784253912868</v>
      </c>
      <c r="AX1067" s="6">
        <v>0.70486743967571075</v>
      </c>
      <c r="AY1067" s="6">
        <v>0.73259785803436983</v>
      </c>
      <c r="AZ1067" s="6">
        <v>0.9088068301771518</v>
      </c>
      <c r="BA1067" s="6">
        <v>1.2393842954885537</v>
      </c>
      <c r="BB1067" s="6">
        <v>1.0427138842509922</v>
      </c>
      <c r="BC1067" s="6">
        <v>1.1014020811644607</v>
      </c>
      <c r="BD1067" s="6">
        <v>0.96899500156436358</v>
      </c>
      <c r="BE1067" s="6">
        <v>1.7793457956785803</v>
      </c>
      <c r="BF1067" s="6">
        <v>0.89449215103020119</v>
      </c>
      <c r="BG1067" s="6">
        <v>0.85561491222794428</v>
      </c>
      <c r="BH1067" s="6">
        <v>0.99136177206660603</v>
      </c>
      <c r="BI1067" s="6">
        <v>0.9584868384177323</v>
      </c>
      <c r="BL1067" s="8">
        <f>IF(BL$1&lt;=cockpit!$C$15,1/(1+EXP(-(AP1067+T$14))),0)</f>
        <v>0.6480857721763541</v>
      </c>
      <c r="BM1067" s="8">
        <f>IF(BM$1&lt;=cockpit!$C$15,1/(1+EXP(-(AQ1067+U$14))),0)</f>
        <v>0.77214246203452597</v>
      </c>
      <c r="BN1067" s="8">
        <f>IF(BN$1&lt;=cockpit!$C$15,1/(1+EXP(-(AR1067+V$14))),0)</f>
        <v>0.7946914186576598</v>
      </c>
      <c r="BO1067" s="8">
        <f>IF(BO$1&lt;=cockpit!$C$15,1/(1+EXP(-(AS1067+W$14))),0)</f>
        <v>0.79395410437047742</v>
      </c>
      <c r="BP1067" s="8">
        <f>IF(BP$1&lt;=cockpit!$C$15,1/(1+EXP(-(AT1067+X$14))),0)</f>
        <v>0.82308292491323687</v>
      </c>
      <c r="BQ1067" s="8">
        <f>IF(BQ$1&lt;=cockpit!$C$15,1/(1+EXP(-(AU1067+Y$14))),0)</f>
        <v>0.85243109239757953</v>
      </c>
      <c r="BR1067" s="8">
        <f>IF(BR$1&lt;=cockpit!$C$15,1/(1+EXP(-(AV1067+Z$14))),0)</f>
        <v>0.82856702333335519</v>
      </c>
      <c r="BS1067" s="8">
        <f>IF(BS$1&lt;=cockpit!$C$15,1/(1+EXP(-(AW1067+AA$14))),0)</f>
        <v>0.80408803922102534</v>
      </c>
      <c r="BT1067" s="8">
        <f>IF(BT$1&lt;=cockpit!$C$15,1/(1+EXP(-(AX1067+AB$14))),0)</f>
        <v>0.68972314592168182</v>
      </c>
      <c r="BU1067" s="8">
        <f>IF(BU$1&lt;=cockpit!$C$15,1/(1+EXP(-(AY1067+AC$14))),0)</f>
        <v>0.68420642273745291</v>
      </c>
      <c r="BV1067" s="8">
        <f>IF(BV$1&lt;=cockpit!$C$15,1/(1+EXP(-(AZ1067+AD$14))),0)</f>
        <v>0.78311722448987253</v>
      </c>
      <c r="BW1067" s="8">
        <f>IF(BW$1&lt;=cockpit!$C$15,1/(1+EXP(-(BA1067+AE$14))),0)</f>
        <v>0.84099523176223556</v>
      </c>
      <c r="BX1067" s="8">
        <f>IF(BX$1&lt;=cockpit!$C$15,1/(1+EXP(-(BB1067+AF$14))),0)</f>
        <v>0.85481409972780498</v>
      </c>
      <c r="BY1067" s="8">
        <f>IF(BY$1&lt;=cockpit!$C$15,1/(1+EXP(-(BC1067+AG$14))),0)</f>
        <v>0.74513007821882737</v>
      </c>
      <c r="BZ1067" s="8">
        <f>IF(BZ$1&lt;=cockpit!$C$15,1/(1+EXP(-(BD1067+AH$14))),0)</f>
        <v>0.78134462406597249</v>
      </c>
      <c r="CA1067" s="8">
        <f>IF(CA$1&lt;=cockpit!$C$15,1/(1+EXP(-(BE1067+AI$14))),0)</f>
        <v>0.93993583648639245</v>
      </c>
      <c r="CB1067" s="8">
        <f>IF(CB$1&lt;=cockpit!$C$15,1/(1+EXP(-(BF1067+AJ$14))),0)</f>
        <v>0.78709391450772948</v>
      </c>
      <c r="CC1067" s="8">
        <f>IF(CC$1&lt;=cockpit!$C$15,1/(1+EXP(-(BG1067+AK$14))),0)</f>
        <v>0.73943712875940293</v>
      </c>
      <c r="CD1067" s="8">
        <f>IF(CD$1&lt;=cockpit!$C$15,1/(1+EXP(-(BH1067+AL$14))),0)</f>
        <v>0.87240324815073433</v>
      </c>
      <c r="CE1067" s="8">
        <f>IF(CE$1&lt;=cockpit!$C$15,1/(1+EXP(-(BI1067+AM$14))),0)</f>
        <v>0.81759522458165534</v>
      </c>
      <c r="CH1067" s="6">
        <v>5.3468241887254475</v>
      </c>
      <c r="CK1067" s="9">
        <f t="shared" si="369"/>
        <v>5.3468241887254475</v>
      </c>
      <c r="CM1067" s="9">
        <f t="shared" si="370"/>
        <v>0.12028701788506484</v>
      </c>
      <c r="CP1067">
        <f t="shared" si="371"/>
        <v>0.34682418872544751</v>
      </c>
      <c r="CV1067">
        <v>-2.719649543554415E-2</v>
      </c>
      <c r="CW1067">
        <v>0.14225501455165138</v>
      </c>
      <c r="CX1067">
        <v>5.8706726794591838E-3</v>
      </c>
      <c r="CY1067">
        <v>9.2880311940899102E-2</v>
      </c>
      <c r="CZ1067">
        <v>0.11101858877389975</v>
      </c>
      <c r="DA1067">
        <v>0.26150334317126828</v>
      </c>
      <c r="DB1067">
        <v>4.6056980531574412E-3</v>
      </c>
      <c r="DC1067">
        <v>0.21804181002655681</v>
      </c>
      <c r="DD1067">
        <v>9.4425400813165555E-2</v>
      </c>
      <c r="DE1067">
        <v>0.20497705598555924</v>
      </c>
      <c r="DF1067">
        <v>0.25263929717534894</v>
      </c>
      <c r="DG1067">
        <v>6.9021963154157956E-2</v>
      </c>
      <c r="DH1067">
        <v>-3.5609639495127535E-2</v>
      </c>
      <c r="DI1067">
        <v>0.17250542515857412</v>
      </c>
      <c r="DJ1067">
        <v>4.7785589790809622E-2</v>
      </c>
      <c r="DK1067">
        <v>-6.2564492713316502E-2</v>
      </c>
      <c r="DL1067">
        <v>0.22996869496091854</v>
      </c>
      <c r="DM1067">
        <v>0.20631531924065355</v>
      </c>
      <c r="DN1067">
        <v>0.13783207823724891</v>
      </c>
      <c r="DO1067">
        <v>-7.3454778863963639E-3</v>
      </c>
      <c r="DR1067">
        <f t="shared" si="372"/>
        <v>-1.5773554833523329E-2</v>
      </c>
      <c r="DS1067">
        <f t="shared" si="384"/>
        <v>5.7442008462474325E-2</v>
      </c>
      <c r="DT1067">
        <f t="shared" si="385"/>
        <v>2.1631406324930172E-3</v>
      </c>
      <c r="DU1067">
        <f t="shared" si="386"/>
        <v>3.4331988733496736E-2</v>
      </c>
      <c r="DV1067">
        <f t="shared" si="387"/>
        <v>3.580732487837758E-2</v>
      </c>
      <c r="DW1067">
        <f t="shared" si="388"/>
        <v>7.148487624809588E-2</v>
      </c>
      <c r="DX1067">
        <f t="shared" si="389"/>
        <v>1.4437789709156714E-3</v>
      </c>
      <c r="DY1067">
        <f t="shared" si="390"/>
        <v>7.706522612679087E-2</v>
      </c>
      <c r="DZ1067">
        <f t="shared" si="391"/>
        <v>4.9505536287572746E-2</v>
      </c>
      <c r="EA1067">
        <f t="shared" si="373"/>
        <v>0.1090194190328202</v>
      </c>
      <c r="EB1067">
        <f t="shared" si="374"/>
        <v>9.7702541744807983E-2</v>
      </c>
      <c r="EC1067">
        <f t="shared" si="375"/>
        <v>2.0204593599239502E-2</v>
      </c>
      <c r="ED1067">
        <f t="shared" si="376"/>
        <v>-9.5894214818356572E-3</v>
      </c>
      <c r="EE1067">
        <f t="shared" si="377"/>
        <v>7.6727164235405959E-2</v>
      </c>
      <c r="EF1067">
        <f t="shared" si="378"/>
        <v>1.8612514864770016E-2</v>
      </c>
      <c r="EG1067">
        <f t="shared" si="379"/>
        <v>-7.2900536866923179E-3</v>
      </c>
      <c r="EH1067">
        <f t="shared" si="380"/>
        <v>8.7499218000828077E-2</v>
      </c>
      <c r="EI1067">
        <f t="shared" si="381"/>
        <v>9.3508855919168909E-2</v>
      </c>
      <c r="EJ1067">
        <f t="shared" si="382"/>
        <v>3.2929816400677575E-2</v>
      </c>
      <c r="EK1067">
        <f t="shared" si="383"/>
        <v>-2.4353054055280174E-3</v>
      </c>
    </row>
    <row r="1068" spans="1:141" x14ac:dyDescent="0.3">
      <c r="A1068" s="6">
        <f>('Base original'!A1068-MIN('Base original'!A:A))/(MAX('Base original'!A:A)-MIN('Base original'!A:A))</f>
        <v>0.27433628318584075</v>
      </c>
      <c r="B1068" s="6">
        <f>('Base original'!B1068-MIN('Base original'!B:B))/(MAX('Base original'!B:B)-MIN('Base original'!B:B))</f>
        <v>0.28767123287671237</v>
      </c>
      <c r="C1068" s="6">
        <f>('Base original'!C1068-MIN('Base original'!C:C))/(MAX('Base original'!C:C)-MIN('Base original'!C:C))</f>
        <v>0.26</v>
      </c>
      <c r="D1068" s="6">
        <f>('Base original'!D1068-MIN('Base original'!D:D))/(MAX('Base original'!D:D)-MIN('Base original'!D:D))</f>
        <v>6.8493150684931503E-2</v>
      </c>
      <c r="E1068" s="6">
        <f>('Base original'!E1068-MIN('Base original'!E:E))/(MAX('Base original'!E:E)-MIN('Base original'!E:E))</f>
        <v>0.1285475792988314</v>
      </c>
      <c r="F1068" s="6">
        <f>('Base original'!F1068-MIN('Base original'!F:F))/(MAX('Base original'!F:F)-MIN('Base original'!F:F))</f>
        <v>0.32835820895522388</v>
      </c>
      <c r="G1068" s="6">
        <f>('Base original'!G1068-MIN('Base original'!G:G))/(MAX('Base original'!G:G)-MIN('Base original'!G:G))</f>
        <v>0.49823321554770317</v>
      </c>
      <c r="H1068" s="6">
        <f>('Base original'!H1068-MIN('Base original'!H:H))/(MAX('Base original'!H:H)-MIN('Base original'!H:H))</f>
        <v>0.46182085168869558</v>
      </c>
      <c r="I1068" s="6">
        <f>('Base original'!I1068-MIN('Base original'!I:I))/(MAX('Base original'!I:I)-MIN('Base original'!I:I))</f>
        <v>0.40944881889763762</v>
      </c>
      <c r="J1068" s="6">
        <f>('Base original'!J1068-MIN('Base original'!J:J))/(MAX('Base original'!J:J)-MIN('Base original'!J:J))</f>
        <v>0.155688622754491</v>
      </c>
      <c r="K1068" s="6">
        <f>('Base original'!K1068-MIN('Base original'!K:K))/(MAX('Base original'!K:K)-MIN('Base original'!K:K))</f>
        <v>0.19999999999999984</v>
      </c>
      <c r="L1068" s="6">
        <f>'Base original'!L1068</f>
        <v>5</v>
      </c>
      <c r="M1068">
        <v>1493</v>
      </c>
      <c r="O1068">
        <v>0.76157956080708089</v>
      </c>
      <c r="P1068" t="str">
        <f>IF(O1068&lt;=cockpit!C$11,"treino","teste")</f>
        <v>treino</v>
      </c>
      <c r="AP1068" s="6">
        <v>1.1745536613564909</v>
      </c>
      <c r="AQ1068" s="6">
        <v>1.7090754431853772</v>
      </c>
      <c r="AR1068" s="6">
        <v>1.6062731800162449</v>
      </c>
      <c r="AS1068" s="6">
        <v>1.8011294651356453</v>
      </c>
      <c r="AT1068" s="6">
        <v>1.9275759717555558</v>
      </c>
      <c r="AU1068" s="6">
        <v>1.5440580129065142</v>
      </c>
      <c r="AV1068" s="6">
        <v>1.6006254373835906</v>
      </c>
      <c r="AW1068" s="6">
        <v>1.8040692865535939</v>
      </c>
      <c r="AX1068" s="6">
        <v>0.98112932351174686</v>
      </c>
      <c r="AY1068" s="6">
        <v>1.3788745778380007</v>
      </c>
      <c r="AZ1068" s="6">
        <v>1.2206670426622539</v>
      </c>
      <c r="BA1068" s="6">
        <v>1.6201061825886964</v>
      </c>
      <c r="BB1068" s="6">
        <v>1.2710194381053959</v>
      </c>
      <c r="BC1068" s="6">
        <v>1.3375962455251285</v>
      </c>
      <c r="BD1068" s="6">
        <v>1.1652013323605936</v>
      </c>
      <c r="BE1068" s="6">
        <v>1.7561264623895334</v>
      </c>
      <c r="BF1068" s="6">
        <v>1.2913290385501066</v>
      </c>
      <c r="BG1068" s="6">
        <v>1.1469921742795695</v>
      </c>
      <c r="BH1068" s="6">
        <v>1.4555578307472459</v>
      </c>
      <c r="BI1068" s="6">
        <v>1.2361051141928887</v>
      </c>
      <c r="BL1068" s="8">
        <f>IF(BL$1&lt;=cockpit!$C$15,1/(1+EXP(-(AP1068+T$14))),0)</f>
        <v>0.79128560481344934</v>
      </c>
      <c r="BM1068" s="8">
        <f>IF(BM$1&lt;=cockpit!$C$15,1/(1+EXP(-(AQ1068+U$14))),0)</f>
        <v>0.86159823519017964</v>
      </c>
      <c r="BN1068" s="8">
        <f>IF(BN$1&lt;=cockpit!$C$15,1/(1+EXP(-(AR1068+V$14))),0)</f>
        <v>0.8529848971180517</v>
      </c>
      <c r="BO1068" s="8">
        <f>IF(BO$1&lt;=cockpit!$C$15,1/(1+EXP(-(AS1068+W$14))),0)</f>
        <v>0.86638793201181052</v>
      </c>
      <c r="BP1068" s="8">
        <f>IF(BP$1&lt;=cockpit!$C$15,1/(1+EXP(-(AT1068+X$14))),0)</f>
        <v>0.88443296914492764</v>
      </c>
      <c r="BQ1068" s="8">
        <f>IF(BQ$1&lt;=cockpit!$C$15,1/(1+EXP(-(AU1068+Y$14))),0)</f>
        <v>0.87994695759203778</v>
      </c>
      <c r="BR1068" s="8">
        <f>IF(BR$1&lt;=cockpit!$C$15,1/(1+EXP(-(AV1068+Z$14))),0)</f>
        <v>0.88049652098714859</v>
      </c>
      <c r="BS1068" s="8">
        <f>IF(BS$1&lt;=cockpit!$C$15,1/(1+EXP(-(AW1068+AA$14))),0)</f>
        <v>0.87133722607951969</v>
      </c>
      <c r="BT1068" s="8">
        <f>IF(BT$1&lt;=cockpit!$C$15,1/(1+EXP(-(AX1068+AB$14))),0)</f>
        <v>0.74556315365340142</v>
      </c>
      <c r="BU1068" s="8">
        <f>IF(BU$1&lt;=cockpit!$C$15,1/(1+EXP(-(AY1068+AC$14))),0)</f>
        <v>0.80525180540268426</v>
      </c>
      <c r="BV1068" s="8">
        <f>IF(BV$1&lt;=cockpit!$C$15,1/(1+EXP(-(AZ1068+AD$14))),0)</f>
        <v>0.83142854107684394</v>
      </c>
      <c r="BW1068" s="8">
        <f>IF(BW$1&lt;=cockpit!$C$15,1/(1+EXP(-(BA1068+AE$14))),0)</f>
        <v>0.88558068679029189</v>
      </c>
      <c r="BX1068" s="8">
        <f>IF(BX$1&lt;=cockpit!$C$15,1/(1+EXP(-(BB1068+AF$14))),0)</f>
        <v>0.88092034617530013</v>
      </c>
      <c r="BY1068" s="8">
        <f>IF(BY$1&lt;=cockpit!$C$15,1/(1+EXP(-(BC1068+AG$14))),0)</f>
        <v>0.78734571545591725</v>
      </c>
      <c r="BZ1068" s="8">
        <f>IF(BZ$1&lt;=cockpit!$C$15,1/(1+EXP(-(BD1068+AH$14))),0)</f>
        <v>0.81301570218582608</v>
      </c>
      <c r="CA1068" s="8">
        <f>IF(CA$1&lt;=cockpit!$C$15,1/(1+EXP(-(BE1068+AI$14))),0)</f>
        <v>0.93861148637189662</v>
      </c>
      <c r="CB1068" s="8">
        <f>IF(CB$1&lt;=cockpit!$C$15,1/(1+EXP(-(BF1068+AJ$14))),0)</f>
        <v>0.84609984253374593</v>
      </c>
      <c r="CC1068" s="8">
        <f>IF(CC$1&lt;=cockpit!$C$15,1/(1+EXP(-(BG1068+AK$14))),0)</f>
        <v>0.79157120109785073</v>
      </c>
      <c r="CD1068" s="8">
        <f>IF(CD$1&lt;=cockpit!$C$15,1/(1+EXP(-(BH1068+AL$14))),0)</f>
        <v>0.91579767296536563</v>
      </c>
      <c r="CE1068" s="8">
        <f>IF(CE$1&lt;=cockpit!$C$15,1/(1+EXP(-(BI1068+AM$14))),0)</f>
        <v>0.85541972881291362</v>
      </c>
      <c r="CH1068" s="6">
        <v>5.7163329975102544</v>
      </c>
      <c r="CK1068" s="9">
        <f t="shared" si="369"/>
        <v>5.7163329975102544</v>
      </c>
      <c r="CM1068" s="9">
        <f t="shared" si="370"/>
        <v>0.51313296332202607</v>
      </c>
      <c r="CP1068">
        <f t="shared" si="371"/>
        <v>0.71633299751025437</v>
      </c>
      <c r="CV1068">
        <v>-5.6171823449544363E-2</v>
      </c>
      <c r="CW1068">
        <v>0.2938144578644622</v>
      </c>
      <c r="CX1068">
        <v>1.2125326590780529E-2</v>
      </c>
      <c r="CY1068">
        <v>0.19183561707969762</v>
      </c>
      <c r="CZ1068">
        <v>0.2292985352838823</v>
      </c>
      <c r="DA1068">
        <v>0.5401107528319371</v>
      </c>
      <c r="DB1068">
        <v>9.512639542731351E-3</v>
      </c>
      <c r="DC1068">
        <v>0.45034501178500042</v>
      </c>
      <c r="DD1068">
        <v>0.19502685396360059</v>
      </c>
      <c r="DE1068">
        <v>0.42336098146602363</v>
      </c>
      <c r="DF1068">
        <v>0.52180289298611737</v>
      </c>
      <c r="DG1068">
        <v>0.14255842403022262</v>
      </c>
      <c r="DH1068">
        <v>-7.354838742230041E-2</v>
      </c>
      <c r="DI1068">
        <v>0.35629385812084641</v>
      </c>
      <c r="DJ1068">
        <v>9.8696676545082282E-2</v>
      </c>
      <c r="DK1068">
        <v>-0.12922112142102193</v>
      </c>
      <c r="DL1068">
        <v>0.47497887964579866</v>
      </c>
      <c r="DM1068">
        <v>0.4261250393378303</v>
      </c>
      <c r="DN1068">
        <v>0.28467929563850525</v>
      </c>
      <c r="DO1068">
        <v>-1.5171399122547766E-2</v>
      </c>
      <c r="DR1068">
        <f t="shared" si="372"/>
        <v>-2.1000796263793173E-2</v>
      </c>
      <c r="DS1068">
        <f t="shared" si="384"/>
        <v>7.5700848799042805E-2</v>
      </c>
      <c r="DT1068">
        <f t="shared" si="385"/>
        <v>3.3031422479271495E-3</v>
      </c>
      <c r="DU1068">
        <f t="shared" si="386"/>
        <v>4.7838422153154952E-2</v>
      </c>
      <c r="DV1068">
        <f t="shared" si="387"/>
        <v>4.9936250500999577E-2</v>
      </c>
      <c r="DW1068">
        <f t="shared" si="388"/>
        <v>0.12189940616310282</v>
      </c>
      <c r="DX1068">
        <f t="shared" si="389"/>
        <v>2.1377362593497495E-3</v>
      </c>
      <c r="DY1068">
        <f t="shared" si="390"/>
        <v>0.1084302162853777</v>
      </c>
      <c r="DZ1068">
        <f t="shared" si="391"/>
        <v>8.6618365664111102E-2</v>
      </c>
      <c r="EA1068">
        <f t="shared" si="373"/>
        <v>0.14884082123019951</v>
      </c>
      <c r="EB1068">
        <f t="shared" si="374"/>
        <v>0.16109442315073425</v>
      </c>
      <c r="EC1068">
        <f t="shared" si="375"/>
        <v>3.075653052404529E-2</v>
      </c>
      <c r="ED1068">
        <f t="shared" si="376"/>
        <v>-1.6473319544627531E-2</v>
      </c>
      <c r="EE1068">
        <f t="shared" si="377"/>
        <v>0.13542256544031978</v>
      </c>
      <c r="EF1068">
        <f t="shared" si="378"/>
        <v>3.3458713022139978E-2</v>
      </c>
      <c r="EG1068">
        <f t="shared" si="379"/>
        <v>-1.5378408940637115E-2</v>
      </c>
      <c r="EH1068">
        <f t="shared" si="380"/>
        <v>0.13494865120994942</v>
      </c>
      <c r="EI1068">
        <f t="shared" si="381"/>
        <v>0.15912149587894381</v>
      </c>
      <c r="EJ1068">
        <f t="shared" si="382"/>
        <v>4.5922933021588459E-2</v>
      </c>
      <c r="EK1068">
        <f t="shared" si="383"/>
        <v>-4.0698353427892188E-3</v>
      </c>
    </row>
    <row r="1069" spans="1:141" x14ac:dyDescent="0.3">
      <c r="A1069" s="6">
        <f>('Base original'!A1069-MIN('Base original'!A:A))/(MAX('Base original'!A:A)-MIN('Base original'!A:A))</f>
        <v>0.15929203539823014</v>
      </c>
      <c r="B1069" s="6">
        <f>('Base original'!B1069-MIN('Base original'!B:B))/(MAX('Base original'!B:B)-MIN('Base original'!B:B))</f>
        <v>0.13013698630136986</v>
      </c>
      <c r="C1069" s="6">
        <f>('Base original'!C1069-MIN('Base original'!C:C))/(MAX('Base original'!C:C)-MIN('Base original'!C:C))</f>
        <v>0.09</v>
      </c>
      <c r="D1069" s="6">
        <f>('Base original'!D1069-MIN('Base original'!D:D))/(MAX('Base original'!D:D)-MIN('Base original'!D:D))</f>
        <v>3.4246575342465745E-2</v>
      </c>
      <c r="E1069" s="6">
        <f>('Base original'!E1069-MIN('Base original'!E:E))/(MAX('Base original'!E:E)-MIN('Base original'!E:E))</f>
        <v>9.0150250417362285E-2</v>
      </c>
      <c r="F1069" s="6">
        <f>('Base original'!F1069-MIN('Base original'!F:F))/(MAX('Base original'!F:F)-MIN('Base original'!F:F))</f>
        <v>0.20895522388059701</v>
      </c>
      <c r="G1069" s="6">
        <f>('Base original'!G1069-MIN('Base original'!G:G))/(MAX('Base original'!G:G)-MIN('Base original'!G:G))</f>
        <v>7.7738515901060068E-2</v>
      </c>
      <c r="H1069" s="6">
        <f>('Base original'!H1069-MIN('Base original'!H:H))/(MAX('Base original'!H:H)-MIN('Base original'!H:H))</f>
        <v>0.33186490455212775</v>
      </c>
      <c r="I1069" s="6">
        <f>('Base original'!I1069-MIN('Base original'!I:I))/(MAX('Base original'!I:I)-MIN('Base original'!I:I))</f>
        <v>0.53543307086614167</v>
      </c>
      <c r="J1069" s="6">
        <f>('Base original'!J1069-MIN('Base original'!J:J))/(MAX('Base original'!J:J)-MIN('Base original'!J:J))</f>
        <v>0.22155688622754488</v>
      </c>
      <c r="K1069" s="6">
        <f>('Base original'!K1069-MIN('Base original'!K:K))/(MAX('Base original'!K:K)-MIN('Base original'!K:K))</f>
        <v>0.24615384615384611</v>
      </c>
      <c r="L1069" s="6">
        <f>'Base original'!L1069</f>
        <v>7</v>
      </c>
      <c r="M1069">
        <v>1494</v>
      </c>
      <c r="O1069">
        <v>0.73157415539541082</v>
      </c>
      <c r="P1069" t="str">
        <f>IF(O1069&lt;=cockpit!C$11,"treino","teste")</f>
        <v>treino</v>
      </c>
      <c r="AP1069" s="6">
        <v>0.57434012656411815</v>
      </c>
      <c r="AQ1069" s="6">
        <v>0.93928384664273534</v>
      </c>
      <c r="AR1069" s="6">
        <v>1.0892138339793884</v>
      </c>
      <c r="AS1069" s="6">
        <v>1.2482352123999361</v>
      </c>
      <c r="AT1069" s="6">
        <v>1.279349111347567</v>
      </c>
      <c r="AU1069" s="6">
        <v>1.1762017384533778</v>
      </c>
      <c r="AV1069" s="6">
        <v>1.1035655634482504</v>
      </c>
      <c r="AW1069" s="6">
        <v>1.3342644695066512</v>
      </c>
      <c r="AX1069" s="6">
        <v>0.62529627182596637</v>
      </c>
      <c r="AY1069" s="6">
        <v>0.73813115100196414</v>
      </c>
      <c r="AZ1069" s="6">
        <v>0.70131959621273443</v>
      </c>
      <c r="BA1069" s="6">
        <v>1.2963734708578549</v>
      </c>
      <c r="BB1069" s="6">
        <v>0.89785312957725694</v>
      </c>
      <c r="BC1069" s="6">
        <v>0.87069558893164689</v>
      </c>
      <c r="BD1069" s="6">
        <v>0.85736512597592962</v>
      </c>
      <c r="BE1069" s="6">
        <v>1.4271308130213372</v>
      </c>
      <c r="BF1069" s="6">
        <v>0.83057944908397519</v>
      </c>
      <c r="BG1069" s="6">
        <v>0.86268167153274555</v>
      </c>
      <c r="BH1069" s="6">
        <v>0.99808851425331679</v>
      </c>
      <c r="BI1069" s="6">
        <v>0.87565650315303345</v>
      </c>
      <c r="BL1069" s="8">
        <f>IF(BL$1&lt;=cockpit!$C$15,1/(1+EXP(-(AP1069+T$14))),0)</f>
        <v>0.67534895911662118</v>
      </c>
      <c r="BM1069" s="8">
        <f>IF(BM$1&lt;=cockpit!$C$15,1/(1+EXP(-(AQ1069+U$14))),0)</f>
        <v>0.74246817180297864</v>
      </c>
      <c r="BN1069" s="8">
        <f>IF(BN$1&lt;=cockpit!$C$15,1/(1+EXP(-(AR1069+V$14))),0)</f>
        <v>0.77576363329509856</v>
      </c>
      <c r="BO1069" s="8">
        <f>IF(BO$1&lt;=cockpit!$C$15,1/(1+EXP(-(AS1069+W$14))),0)</f>
        <v>0.78859846287650803</v>
      </c>
      <c r="BP1069" s="8">
        <f>IF(BP$1&lt;=cockpit!$C$15,1/(1+EXP(-(AT1069+X$14))),0)</f>
        <v>0.80009195053538795</v>
      </c>
      <c r="BQ1069" s="8">
        <f>IF(BQ$1&lt;=cockpit!$C$15,1/(1+EXP(-(AU1069+Y$14))),0)</f>
        <v>0.83535590048961716</v>
      </c>
      <c r="BR1069" s="8">
        <f>IF(BR$1&lt;=cockpit!$C$15,1/(1+EXP(-(AV1069+Z$14))),0)</f>
        <v>0.81758649989205556</v>
      </c>
      <c r="BS1069" s="8">
        <f>IF(BS$1&lt;=cockpit!$C$15,1/(1+EXP(-(AW1069+AA$14))),0)</f>
        <v>0.80892333773878222</v>
      </c>
      <c r="BT1069" s="8">
        <f>IF(BT$1&lt;=cockpit!$C$15,1/(1+EXP(-(AX1069+AB$14))),0)</f>
        <v>0.6724427513331338</v>
      </c>
      <c r="BU1069" s="8">
        <f>IF(BU$1&lt;=cockpit!$C$15,1/(1+EXP(-(AY1069+AC$14))),0)</f>
        <v>0.68540076984097631</v>
      </c>
      <c r="BV1069" s="8">
        <f>IF(BV$1&lt;=cockpit!$C$15,1/(1+EXP(-(AZ1069+AD$14))),0)</f>
        <v>0.74581934663506244</v>
      </c>
      <c r="BW1069" s="8">
        <f>IF(BW$1&lt;=cockpit!$C$15,1/(1+EXP(-(BA1069+AE$14))),0)</f>
        <v>0.8484686979195657</v>
      </c>
      <c r="BX1069" s="8">
        <f>IF(BX$1&lt;=cockpit!$C$15,1/(1+EXP(-(BB1069+AF$14))),0)</f>
        <v>0.83589660919358555</v>
      </c>
      <c r="BY1069" s="8">
        <f>IF(BY$1&lt;=cockpit!$C$15,1/(1+EXP(-(BC1069+AG$14))),0)</f>
        <v>0.69890710714372939</v>
      </c>
      <c r="BZ1069" s="8">
        <f>IF(BZ$1&lt;=cockpit!$C$15,1/(1+EXP(-(BD1069+AH$14))),0)</f>
        <v>0.76167589043889194</v>
      </c>
      <c r="CA1069" s="8">
        <f>IF(CA$1&lt;=cockpit!$C$15,1/(1+EXP(-(BE1069+AI$14))),0)</f>
        <v>0.91668866217089517</v>
      </c>
      <c r="CB1069" s="8">
        <f>IF(CB$1&lt;=cockpit!$C$15,1/(1+EXP(-(BF1069+AJ$14))),0)</f>
        <v>0.77618719588298846</v>
      </c>
      <c r="CC1069" s="8">
        <f>IF(CC$1&lt;=cockpit!$C$15,1/(1+EXP(-(BG1069+AK$14))),0)</f>
        <v>0.7407963747336308</v>
      </c>
      <c r="CD1069" s="8">
        <f>IF(CD$1&lt;=cockpit!$C$15,1/(1+EXP(-(BH1069+AL$14))),0)</f>
        <v>0.87315016708466564</v>
      </c>
      <c r="CE1069" s="8">
        <f>IF(CE$1&lt;=cockpit!$C$15,1/(1+EXP(-(BI1069+AM$14))),0)</f>
        <v>0.80491617209518307</v>
      </c>
      <c r="CH1069" s="6">
        <v>5.2583170570456899</v>
      </c>
      <c r="CK1069" s="9">
        <f t="shared" si="369"/>
        <v>5.2583170570456899</v>
      </c>
      <c r="CM1069" s="9">
        <f t="shared" si="370"/>
        <v>3.0334594737779867</v>
      </c>
      <c r="CP1069">
        <f t="shared" si="371"/>
        <v>-1.7416829429543101</v>
      </c>
      <c r="CV1069">
        <v>0.13657545738748669</v>
      </c>
      <c r="CW1069">
        <v>-0.7143767374035791</v>
      </c>
      <c r="CX1069">
        <v>-2.9481364915917435E-2</v>
      </c>
      <c r="CY1069">
        <v>-0.4664266804406717</v>
      </c>
      <c r="CZ1069">
        <v>-0.55751354347267512</v>
      </c>
      <c r="DA1069">
        <v>-1.3132184176677273</v>
      </c>
      <c r="DB1069">
        <v>-2.3128910844025036E-2</v>
      </c>
      <c r="DC1069">
        <v>-1.0949631361345529</v>
      </c>
      <c r="DD1069">
        <v>-0.47418581322799086</v>
      </c>
      <c r="DE1069">
        <v>-1.0293545078819488</v>
      </c>
      <c r="DF1069">
        <v>-1.2687049199979428</v>
      </c>
      <c r="DG1069">
        <v>-0.34661473975213913</v>
      </c>
      <c r="DH1069">
        <v>0.17882461411165443</v>
      </c>
      <c r="DI1069">
        <v>-0.86628835684702343</v>
      </c>
      <c r="DJ1069">
        <v>-0.23996984455876305</v>
      </c>
      <c r="DK1069">
        <v>0.31418659175364866</v>
      </c>
      <c r="DL1069">
        <v>-1.1548576092654357</v>
      </c>
      <c r="DM1069">
        <v>-1.0360750030502528</v>
      </c>
      <c r="DN1069">
        <v>-0.69216562010845273</v>
      </c>
      <c r="DO1069">
        <v>3.6887546943019572E-2</v>
      </c>
      <c r="DR1069">
        <f t="shared" si="372"/>
        <v>7.428390799538416E-2</v>
      </c>
      <c r="DS1069">
        <f t="shared" si="384"/>
        <v>-0.32057014142015428</v>
      </c>
      <c r="DT1069">
        <f t="shared" si="385"/>
        <v>-1.1739207846311078E-2</v>
      </c>
      <c r="DU1069">
        <f t="shared" si="386"/>
        <v>-0.17636174157945669</v>
      </c>
      <c r="DV1069">
        <f t="shared" si="387"/>
        <v>-0.20062284906634786</v>
      </c>
      <c r="DW1069">
        <f t="shared" si="388"/>
        <v>-0.39682902369036399</v>
      </c>
      <c r="DX1069">
        <f t="shared" si="389"/>
        <v>-7.6684439382580776E-3</v>
      </c>
      <c r="DY1069">
        <f t="shared" si="390"/>
        <v>-0.37846638012110945</v>
      </c>
      <c r="DZ1069">
        <f t="shared" si="391"/>
        <v>-0.25976882603030294</v>
      </c>
      <c r="EA1069">
        <f t="shared" si="373"/>
        <v>-0.54579030167762665</v>
      </c>
      <c r="EB1069">
        <f t="shared" si="374"/>
        <v>-0.56299225148823517</v>
      </c>
      <c r="EC1069">
        <f t="shared" si="375"/>
        <v>-9.7087089691702419E-2</v>
      </c>
      <c r="ED1069">
        <f t="shared" si="376"/>
        <v>5.3875718004713399E-2</v>
      </c>
      <c r="EE1069">
        <f t="shared" si="377"/>
        <v>-0.44313149178368755</v>
      </c>
      <c r="EF1069">
        <f t="shared" si="378"/>
        <v>-0.10075130034467321</v>
      </c>
      <c r="EG1069">
        <f t="shared" si="379"/>
        <v>5.0169910872384385E-2</v>
      </c>
      <c r="EH1069">
        <f t="shared" si="380"/>
        <v>-0.45909451459603445</v>
      </c>
      <c r="EI1069">
        <f t="shared" si="381"/>
        <v>-0.46749852043522033</v>
      </c>
      <c r="EJ1069">
        <f t="shared" si="382"/>
        <v>-0.1644646325111144</v>
      </c>
      <c r="EK1069">
        <f t="shared" si="383"/>
        <v>1.2988472527352435E-2</v>
      </c>
    </row>
    <row r="1070" spans="1:141" x14ac:dyDescent="0.3">
      <c r="A1070" s="6">
        <f>('Base original'!A1070-MIN('Base original'!A:A))/(MAX('Base original'!A:A)-MIN('Base original'!A:A))</f>
        <v>0.21238938053097348</v>
      </c>
      <c r="B1070" s="6">
        <f>('Base original'!B1070-MIN('Base original'!B:B))/(MAX('Base original'!B:B)-MIN('Base original'!B:B))</f>
        <v>0.21232876712328769</v>
      </c>
      <c r="C1070" s="6">
        <f>('Base original'!C1070-MIN('Base original'!C:C))/(MAX('Base original'!C:C)-MIN('Base original'!C:C))</f>
        <v>0.02</v>
      </c>
      <c r="D1070" s="6">
        <f>('Base original'!D1070-MIN('Base original'!D:D))/(MAX('Base original'!D:D)-MIN('Base original'!D:D))</f>
        <v>6.8493150684931503E-2</v>
      </c>
      <c r="E1070" s="6">
        <f>('Base original'!E1070-MIN('Base original'!E:E))/(MAX('Base original'!E:E)-MIN('Base original'!E:E))</f>
        <v>0.11352253756260436</v>
      </c>
      <c r="F1070" s="6">
        <f>('Base original'!F1070-MIN('Base original'!F:F))/(MAX('Base original'!F:F)-MIN('Base original'!F:F))</f>
        <v>0.20895522388059701</v>
      </c>
      <c r="G1070" s="6">
        <f>('Base original'!G1070-MIN('Base original'!G:G))/(MAX('Base original'!G:G)-MIN('Base original'!G:G))</f>
        <v>7.7738515901060068E-2</v>
      </c>
      <c r="H1070" s="6">
        <f>('Base original'!H1070-MIN('Base original'!H:H))/(MAX('Base original'!H:H)-MIN('Base original'!H:H))</f>
        <v>0.3560939794419995</v>
      </c>
      <c r="I1070" s="6">
        <f>('Base original'!I1070-MIN('Base original'!I:I))/(MAX('Base original'!I:I)-MIN('Base original'!I:I))</f>
        <v>0.48031496062992135</v>
      </c>
      <c r="J1070" s="6">
        <f>('Base original'!J1070-MIN('Base original'!J:J))/(MAX('Base original'!J:J)-MIN('Base original'!J:J))</f>
        <v>0.28742514970059885</v>
      </c>
      <c r="K1070" s="6">
        <f>('Base original'!K1070-MIN('Base original'!K:K))/(MAX('Base original'!K:K)-MIN('Base original'!K:K))</f>
        <v>0.33846153846153837</v>
      </c>
      <c r="L1070" s="6">
        <f>'Base original'!L1070</f>
        <v>6</v>
      </c>
      <c r="M1070">
        <v>1495</v>
      </c>
      <c r="O1070">
        <v>8.0561247462365482E-2</v>
      </c>
      <c r="P1070" t="str">
        <f>IF(O1070&lt;=cockpit!C$11,"treino","teste")</f>
        <v>treino</v>
      </c>
      <c r="AP1070" s="6">
        <v>0.62721346228304198</v>
      </c>
      <c r="AQ1070" s="6">
        <v>1.1003280642665203</v>
      </c>
      <c r="AR1070" s="6">
        <v>1.2488445123851708</v>
      </c>
      <c r="AS1070" s="6">
        <v>1.3340759387421941</v>
      </c>
      <c r="AT1070" s="6">
        <v>1.3815126546860494</v>
      </c>
      <c r="AU1070" s="6">
        <v>1.3081300604670965</v>
      </c>
      <c r="AV1070" s="6">
        <v>1.2916344588616167</v>
      </c>
      <c r="AW1070" s="6">
        <v>1.4440278586880737</v>
      </c>
      <c r="AX1070" s="6">
        <v>0.7237520833075074</v>
      </c>
      <c r="AY1070" s="6">
        <v>0.83108500568912524</v>
      </c>
      <c r="AZ1070" s="6">
        <v>0.78522069445669418</v>
      </c>
      <c r="BA1070" s="6">
        <v>1.3239705304524862</v>
      </c>
      <c r="BB1070" s="6">
        <v>1.0012080019882628</v>
      </c>
      <c r="BC1070" s="6">
        <v>1.0707142131604526</v>
      </c>
      <c r="BD1070" s="6">
        <v>0.89001418059619175</v>
      </c>
      <c r="BE1070" s="6">
        <v>1.6216027915966527</v>
      </c>
      <c r="BF1070" s="6">
        <v>0.99066913476514573</v>
      </c>
      <c r="BG1070" s="6">
        <v>0.9002215298452434</v>
      </c>
      <c r="BH1070" s="6">
        <v>1.0555861088983116</v>
      </c>
      <c r="BI1070" s="6">
        <v>0.91913076599532939</v>
      </c>
      <c r="BL1070" s="8">
        <f>IF(BL$1&lt;=cockpit!$C$15,1/(1+EXP(-(AP1070+T$14))),0)</f>
        <v>0.68683244121780607</v>
      </c>
      <c r="BM1070" s="8">
        <f>IF(BM$1&lt;=cockpit!$C$15,1/(1+EXP(-(AQ1070+U$14))),0)</f>
        <v>0.77204259006551701</v>
      </c>
      <c r="BN1070" s="8">
        <f>IF(BN$1&lt;=cockpit!$C$15,1/(1+EXP(-(AR1070+V$14))),0)</f>
        <v>0.80230729289513636</v>
      </c>
      <c r="BO1070" s="8">
        <f>IF(BO$1&lt;=cockpit!$C$15,1/(1+EXP(-(AS1070+W$14))),0)</f>
        <v>0.802554735386244</v>
      </c>
      <c r="BP1070" s="8">
        <f>IF(BP$1&lt;=cockpit!$C$15,1/(1+EXP(-(AT1070+X$14))),0)</f>
        <v>0.81593304091567576</v>
      </c>
      <c r="BQ1070" s="8">
        <f>IF(BQ$1&lt;=cockpit!$C$15,1/(1+EXP(-(AU1070+Y$14))),0)</f>
        <v>0.85270798190934238</v>
      </c>
      <c r="BR1070" s="8">
        <f>IF(BR$1&lt;=cockpit!$C$15,1/(1+EXP(-(AV1070+Z$14))),0)</f>
        <v>0.84398064794949668</v>
      </c>
      <c r="BS1070" s="8">
        <f>IF(BS$1&lt;=cockpit!$C$15,1/(1+EXP(-(AW1070+AA$14))),0)</f>
        <v>0.82531673576058406</v>
      </c>
      <c r="BT1070" s="8">
        <f>IF(BT$1&lt;=cockpit!$C$15,1/(1+EXP(-(AX1070+AB$14))),0)</f>
        <v>0.69375000916019147</v>
      </c>
      <c r="BU1070" s="8">
        <f>IF(BU$1&lt;=cockpit!$C$15,1/(1+EXP(-(AY1070+AC$14))),0)</f>
        <v>0.70509058525383006</v>
      </c>
      <c r="BV1070" s="8">
        <f>IF(BV$1&lt;=cockpit!$C$15,1/(1+EXP(-(AZ1070+AD$14))),0)</f>
        <v>0.76139435441549286</v>
      </c>
      <c r="BW1070" s="8">
        <f>IF(BW$1&lt;=cockpit!$C$15,1/(1+EXP(-(BA1070+AE$14))),0)</f>
        <v>0.85198282256140212</v>
      </c>
      <c r="BX1070" s="8">
        <f>IF(BX$1&lt;=cockpit!$C$15,1/(1+EXP(-(BB1070+AF$14))),0)</f>
        <v>0.84958669823901578</v>
      </c>
      <c r="BY1070" s="8">
        <f>IF(BY$1&lt;=cockpit!$C$15,1/(1+EXP(-(BC1070+AG$14))),0)</f>
        <v>0.73925839797334858</v>
      </c>
      <c r="BZ1070" s="8">
        <f>IF(BZ$1&lt;=cockpit!$C$15,1/(1+EXP(-(BD1070+AH$14))),0)</f>
        <v>0.76755181115511339</v>
      </c>
      <c r="CA1070" s="8">
        <f>IF(CA$1&lt;=cockpit!$C$15,1/(1+EXP(-(BE1070+AI$14))),0)</f>
        <v>0.93038738406479748</v>
      </c>
      <c r="CB1070" s="8">
        <f>IF(CB$1&lt;=cockpit!$C$15,1/(1+EXP(-(BF1070+AJ$14))),0)</f>
        <v>0.80276615498616277</v>
      </c>
      <c r="CC1070" s="8">
        <f>IF(CC$1&lt;=cockpit!$C$15,1/(1+EXP(-(BG1070+AK$14))),0)</f>
        <v>0.74793926299985114</v>
      </c>
      <c r="CD1070" s="8">
        <f>IF(CD$1&lt;=cockpit!$C$15,1/(1+EXP(-(BH1070+AL$14))),0)</f>
        <v>0.87938309445894791</v>
      </c>
      <c r="CE1070" s="8">
        <f>IF(CE$1&lt;=cockpit!$C$15,1/(1+EXP(-(BI1070+AM$14))),0)</f>
        <v>0.81165241070791172</v>
      </c>
      <c r="CH1070" s="6">
        <v>5.3732374768703819</v>
      </c>
      <c r="CK1070" s="9">
        <f t="shared" si="369"/>
        <v>5.3732374768703819</v>
      </c>
      <c r="CM1070" s="9">
        <f t="shared" si="370"/>
        <v>0.39283126039980509</v>
      </c>
      <c r="CP1070">
        <f t="shared" si="371"/>
        <v>-0.62676252312961811</v>
      </c>
      <c r="CV1070">
        <v>4.9148083246749907E-2</v>
      </c>
      <c r="CW1070">
        <v>-0.25707581750826025</v>
      </c>
      <c r="CX1070">
        <v>-1.0609172429892795E-2</v>
      </c>
      <c r="CY1070">
        <v>-0.16784843893119325</v>
      </c>
      <c r="CZ1070">
        <v>-0.2006269835732292</v>
      </c>
      <c r="DA1070">
        <v>-0.47257515623456464</v>
      </c>
      <c r="DB1070">
        <v>-8.3231764865606787E-3</v>
      </c>
      <c r="DC1070">
        <v>-0.39403374805606928</v>
      </c>
      <c r="DD1070">
        <v>-0.17064064268030324</v>
      </c>
      <c r="DE1070">
        <v>-0.3704238082854448</v>
      </c>
      <c r="DF1070">
        <v>-0.4565565162026915</v>
      </c>
      <c r="DG1070">
        <v>-0.12473287960922845</v>
      </c>
      <c r="DH1070">
        <v>6.4351876896827989E-2</v>
      </c>
      <c r="DI1070">
        <v>-0.31174277642879511</v>
      </c>
      <c r="DJ1070">
        <v>-8.6355617053670689E-2</v>
      </c>
      <c r="DK1070">
        <v>0.11306327697450383</v>
      </c>
      <c r="DL1070">
        <v>-0.41558739032654768</v>
      </c>
      <c r="DM1070">
        <v>-0.37284224760323575</v>
      </c>
      <c r="DN1070">
        <v>-0.24908291847130476</v>
      </c>
      <c r="DO1070">
        <v>1.3274363217252731E-2</v>
      </c>
      <c r="DR1070">
        <f t="shared" si="372"/>
        <v>2.5963025320134704E-2</v>
      </c>
      <c r="DS1070">
        <f t="shared" si="384"/>
        <v>-0.10384583795569811</v>
      </c>
      <c r="DT1070">
        <f t="shared" si="385"/>
        <v>-3.7800800466924827E-3</v>
      </c>
      <c r="DU1070">
        <f t="shared" si="386"/>
        <v>-5.9738249169031608E-2</v>
      </c>
      <c r="DV1070">
        <f t="shared" si="387"/>
        <v>-6.7060225859727027E-2</v>
      </c>
      <c r="DW1070">
        <f t="shared" si="388"/>
        <v>-0.12896060792740413</v>
      </c>
      <c r="DX1070">
        <f t="shared" si="389"/>
        <v>-2.3945501247704831E-3</v>
      </c>
      <c r="DY1070">
        <f t="shared" si="390"/>
        <v>-0.12563856120017144</v>
      </c>
      <c r="DZ1070">
        <f t="shared" si="391"/>
        <v>-8.8513165571499991E-2</v>
      </c>
      <c r="EA1070">
        <f t="shared" si="373"/>
        <v>-0.18626659947486482</v>
      </c>
      <c r="EB1070">
        <f t="shared" si="374"/>
        <v>-0.19188095037245331</v>
      </c>
      <c r="EC1070">
        <f t="shared" si="375"/>
        <v>-3.4192434308279437E-2</v>
      </c>
      <c r="ED1070">
        <f t="shared" si="376"/>
        <v>1.7902849311263583E-2</v>
      </c>
      <c r="EE1070">
        <f t="shared" si="377"/>
        <v>-0.14137442043679493</v>
      </c>
      <c r="EF1070">
        <f t="shared" si="378"/>
        <v>-3.5480433000932149E-2</v>
      </c>
      <c r="EG1070">
        <f t="shared" si="379"/>
        <v>1.5193365776281482E-2</v>
      </c>
      <c r="EH1070">
        <f t="shared" si="380"/>
        <v>-0.1477689539924083</v>
      </c>
      <c r="EI1070">
        <f t="shared" si="381"/>
        <v>-0.16426939472301985</v>
      </c>
      <c r="EJ1070">
        <f t="shared" si="382"/>
        <v>-5.6463454326382681E-2</v>
      </c>
      <c r="EK1070">
        <f t="shared" si="383"/>
        <v>4.529483051408335E-3</v>
      </c>
    </row>
    <row r="1071" spans="1:141" x14ac:dyDescent="0.3">
      <c r="A1071" s="6">
        <f>('Base original'!A1071-MIN('Base original'!A:A))/(MAX('Base original'!A:A)-MIN('Base original'!A:A))</f>
        <v>0.2035398230088496</v>
      </c>
      <c r="B1071" s="6">
        <f>('Base original'!B1071-MIN('Base original'!B:B))/(MAX('Base original'!B:B)-MIN('Base original'!B:B))</f>
        <v>0.42465753424657537</v>
      </c>
      <c r="C1071" s="6">
        <f>('Base original'!C1071-MIN('Base original'!C:C))/(MAX('Base original'!C:C)-MIN('Base original'!C:C))</f>
        <v>0.03</v>
      </c>
      <c r="D1071" s="6">
        <f>('Base original'!D1071-MIN('Base original'!D:D))/(MAX('Base original'!D:D)-MIN('Base original'!D:D))</f>
        <v>9.5890410958904104E-2</v>
      </c>
      <c r="E1071" s="6">
        <f>('Base original'!E1071-MIN('Base original'!E:E))/(MAX('Base original'!E:E)-MIN('Base original'!E:E))</f>
        <v>7.0116861435726208E-2</v>
      </c>
      <c r="F1071" s="6">
        <f>('Base original'!F1071-MIN('Base original'!F:F))/(MAX('Base original'!F:F)-MIN('Base original'!F:F))</f>
        <v>8.9552238805970144E-2</v>
      </c>
      <c r="G1071" s="6">
        <f>('Base original'!G1071-MIN('Base original'!G:G))/(MAX('Base original'!G:G)-MIN('Base original'!G:G))</f>
        <v>3.5335689045936397E-2</v>
      </c>
      <c r="H1071" s="6">
        <f>('Base original'!H1071-MIN('Base original'!H:H))/(MAX('Base original'!H:H)-MIN('Base original'!H:H))</f>
        <v>0.36784140969162787</v>
      </c>
      <c r="I1071" s="6">
        <f>('Base original'!I1071-MIN('Base original'!I:I))/(MAX('Base original'!I:I)-MIN('Base original'!I:I))</f>
        <v>0.55905511811023634</v>
      </c>
      <c r="J1071" s="6">
        <f>('Base original'!J1071-MIN('Base original'!J:J))/(MAX('Base original'!J:J)-MIN('Base original'!J:J))</f>
        <v>0.17964071856287425</v>
      </c>
      <c r="K1071" s="6">
        <f>('Base original'!K1071-MIN('Base original'!K:K))/(MAX('Base original'!K:K)-MIN('Base original'!K:K))</f>
        <v>0.47692307692307689</v>
      </c>
      <c r="L1071" s="6">
        <f>'Base original'!L1071</f>
        <v>6</v>
      </c>
      <c r="M1071">
        <v>1497</v>
      </c>
      <c r="O1071">
        <v>0.42814486051147393</v>
      </c>
      <c r="P1071" t="str">
        <f>IF(O1071&lt;=cockpit!C$11,"treino","teste")</f>
        <v>treino</v>
      </c>
      <c r="AP1071" s="6">
        <v>0.52988796011858819</v>
      </c>
      <c r="AQ1071" s="6">
        <v>1.2302385684257304</v>
      </c>
      <c r="AR1071" s="6">
        <v>1.2685289171244365</v>
      </c>
      <c r="AS1071" s="6">
        <v>1.4158775383952453</v>
      </c>
      <c r="AT1071" s="6">
        <v>1.5195847062152459</v>
      </c>
      <c r="AU1071" s="6">
        <v>1.3921091740641161</v>
      </c>
      <c r="AV1071" s="6">
        <v>1.332502979099772</v>
      </c>
      <c r="AW1071" s="6">
        <v>1.4795610831056829</v>
      </c>
      <c r="AX1071" s="6">
        <v>0.78482248880659788</v>
      </c>
      <c r="AY1071" s="6">
        <v>0.84850206130165762</v>
      </c>
      <c r="AZ1071" s="6">
        <v>0.97189243104600287</v>
      </c>
      <c r="BA1071" s="6">
        <v>1.2773954434048511</v>
      </c>
      <c r="BB1071" s="6">
        <v>1.1247822229350348</v>
      </c>
      <c r="BC1071" s="6">
        <v>1.2304387637098122</v>
      </c>
      <c r="BD1071" s="6">
        <v>0.96405947165565065</v>
      </c>
      <c r="BE1071" s="6">
        <v>1.8827413871800809</v>
      </c>
      <c r="BF1071" s="6">
        <v>1.0719415548222568</v>
      </c>
      <c r="BG1071" s="6">
        <v>0.89093306280046303</v>
      </c>
      <c r="BH1071" s="6">
        <v>1.0146358162948061</v>
      </c>
      <c r="BI1071" s="6">
        <v>1.0180004434197671</v>
      </c>
      <c r="BL1071" s="8">
        <f>IF(BL$1&lt;=cockpit!$C$15,1/(1+EXP(-(AP1071+T$14))),0)</f>
        <v>0.6655277641881</v>
      </c>
      <c r="BM1071" s="8">
        <f>IF(BM$1&lt;=cockpit!$C$15,1/(1+EXP(-(AQ1071+U$14))),0)</f>
        <v>0.79409552389510185</v>
      </c>
      <c r="BN1071" s="8">
        <f>IF(BN$1&lt;=cockpit!$C$15,1/(1+EXP(-(AR1071+V$14))),0)</f>
        <v>0.80541087343819673</v>
      </c>
      <c r="BO1071" s="8">
        <f>IF(BO$1&lt;=cockpit!$C$15,1/(1+EXP(-(AS1071+W$14))),0)</f>
        <v>0.81519712725543314</v>
      </c>
      <c r="BP1071" s="8">
        <f>IF(BP$1&lt;=cockpit!$C$15,1/(1+EXP(-(AT1071+X$14))),0)</f>
        <v>0.83577263187126183</v>
      </c>
      <c r="BQ1071" s="8">
        <f>IF(BQ$1&lt;=cockpit!$C$15,1/(1+EXP(-(AU1071+Y$14))),0)</f>
        <v>0.86294623869399845</v>
      </c>
      <c r="BR1071" s="8">
        <f>IF(BR$1&lt;=cockpit!$C$15,1/(1+EXP(-(AV1071+Z$14))),0)</f>
        <v>0.84928677299525746</v>
      </c>
      <c r="BS1071" s="8">
        <f>IF(BS$1&lt;=cockpit!$C$15,1/(1+EXP(-(AW1071+AA$14))),0)</f>
        <v>0.83038045879947364</v>
      </c>
      <c r="BT1071" s="8">
        <f>IF(BT$1&lt;=cockpit!$C$15,1/(1+EXP(-(AX1071+AB$14))),0)</f>
        <v>0.70656941628561043</v>
      </c>
      <c r="BU1071" s="8">
        <f>IF(BU$1&lt;=cockpit!$C$15,1/(1+EXP(-(AY1071+AC$14))),0)</f>
        <v>0.70869926867340038</v>
      </c>
      <c r="BV1071" s="8">
        <f>IF(BV$1&lt;=cockpit!$C$15,1/(1+EXP(-(AZ1071+AD$14))),0)</f>
        <v>0.79364053285005443</v>
      </c>
      <c r="BW1071" s="8">
        <f>IF(BW$1&lt;=cockpit!$C$15,1/(1+EXP(-(BA1071+AE$14))),0)</f>
        <v>0.84601253163597157</v>
      </c>
      <c r="BX1071" s="8">
        <f>IF(BX$1&lt;=cockpit!$C$15,1/(1+EXP(-(BB1071+AF$14))),0)</f>
        <v>0.86470576463786109</v>
      </c>
      <c r="BY1071" s="8">
        <f>IF(BY$1&lt;=cockpit!$C$15,1/(1+EXP(-(BC1071+AG$14))),0)</f>
        <v>0.76885233548541976</v>
      </c>
      <c r="BZ1071" s="8">
        <f>IF(BZ$1&lt;=cockpit!$C$15,1/(1+EXP(-(BD1071+AH$14))),0)</f>
        <v>0.78050024167672882</v>
      </c>
      <c r="CA1071" s="8">
        <f>IF(CA$1&lt;=cockpit!$C$15,1/(1+EXP(-(BE1071+AI$14))),0)</f>
        <v>0.94551445930672351</v>
      </c>
      <c r="CB1071" s="8">
        <f>IF(CB$1&lt;=cockpit!$C$15,1/(1+EXP(-(BF1071+AJ$14))),0)</f>
        <v>0.81531845594122809</v>
      </c>
      <c r="CC1071" s="8">
        <f>IF(CC$1&lt;=cockpit!$C$15,1/(1+EXP(-(BG1071+AK$14))),0)</f>
        <v>0.74618411488529057</v>
      </c>
      <c r="CD1071" s="8">
        <f>IF(CD$1&lt;=cockpit!$C$15,1/(1+EXP(-(BH1071+AL$14))),0)</f>
        <v>0.87497164044738207</v>
      </c>
      <c r="CE1071" s="8">
        <f>IF(CE$1&lt;=cockpit!$C$15,1/(1+EXP(-(BI1071+AM$14))),0)</f>
        <v>0.82630351568053484</v>
      </c>
      <c r="CH1071" s="6">
        <v>5.4500778943758341</v>
      </c>
      <c r="CK1071" s="9">
        <f t="shared" si="369"/>
        <v>5.4500778943758341</v>
      </c>
      <c r="CM1071" s="9">
        <f t="shared" si="370"/>
        <v>0.30241432225411624</v>
      </c>
      <c r="CP1071">
        <f t="shared" si="371"/>
        <v>-0.54992210562416588</v>
      </c>
      <c r="CV1071">
        <v>4.3122580609139309E-2</v>
      </c>
      <c r="CW1071">
        <v>-0.22555859620208946</v>
      </c>
      <c r="CX1071">
        <v>-9.3084991943111831E-3</v>
      </c>
      <c r="CY1071">
        <v>-0.14727039916469623</v>
      </c>
      <c r="CZ1071">
        <v>-0.17603032915993036</v>
      </c>
      <c r="DA1071">
        <v>-0.41463794562017287</v>
      </c>
      <c r="DB1071">
        <v>-7.3027639178490332E-3</v>
      </c>
      <c r="DC1071">
        <v>-0.34572563039663973</v>
      </c>
      <c r="DD1071">
        <v>-0.14972028170932422</v>
      </c>
      <c r="DE1071">
        <v>-0.32501024408494655</v>
      </c>
      <c r="DF1071">
        <v>-0.40058317378796893</v>
      </c>
      <c r="DG1071">
        <v>-0.10944076147495978</v>
      </c>
      <c r="DH1071">
        <v>5.6462405357718251E-2</v>
      </c>
      <c r="DI1071">
        <v>-0.27352344420789976</v>
      </c>
      <c r="DJ1071">
        <v>-7.576851041683573E-2</v>
      </c>
      <c r="DK1071">
        <v>9.9201839689015775E-2</v>
      </c>
      <c r="DL1071">
        <v>-0.36463681909067125</v>
      </c>
      <c r="DM1071">
        <v>-0.3271321853192804</v>
      </c>
      <c r="DN1071">
        <v>-0.21854561807044243</v>
      </c>
      <c r="DO1071">
        <v>1.1646940430964382E-2</v>
      </c>
      <c r="DR1071">
        <f t="shared" si="372"/>
        <v>2.402241651163357E-2</v>
      </c>
      <c r="DS1071">
        <f t="shared" si="384"/>
        <v>-8.3324119566384136E-2</v>
      </c>
      <c r="DT1071">
        <f t="shared" si="385"/>
        <v>-3.2701998022247828E-3</v>
      </c>
      <c r="DU1071">
        <f t="shared" si="386"/>
        <v>-4.9402392011084609E-2</v>
      </c>
      <c r="DV1071">
        <f t="shared" si="387"/>
        <v>-5.3070346735159611E-2</v>
      </c>
      <c r="DW1071">
        <f t="shared" si="388"/>
        <v>-0.10586693139028411</v>
      </c>
      <c r="DX1071">
        <f t="shared" si="389"/>
        <v>-2.0353677706802698E-3</v>
      </c>
      <c r="DY1071">
        <f t="shared" si="390"/>
        <v>-0.10733684653823254</v>
      </c>
      <c r="DZ1071">
        <f t="shared" si="391"/>
        <v>-7.4973877359345617E-2</v>
      </c>
      <c r="EA1071">
        <f t="shared" si="373"/>
        <v>-0.16177233658469306</v>
      </c>
      <c r="EB1071">
        <f t="shared" si="374"/>
        <v>-0.14826973470474319</v>
      </c>
      <c r="EC1071">
        <f t="shared" si="375"/>
        <v>-3.1109936887703419E-2</v>
      </c>
      <c r="ED1071">
        <f t="shared" si="376"/>
        <v>1.424455811951557E-2</v>
      </c>
      <c r="EE1071">
        <f t="shared" si="377"/>
        <v>-0.11183446012231982</v>
      </c>
      <c r="EF1071">
        <f t="shared" si="378"/>
        <v>-2.9611801714746467E-2</v>
      </c>
      <c r="EG1071">
        <f t="shared" si="379"/>
        <v>1.0515633809862151E-2</v>
      </c>
      <c r="EH1071">
        <f t="shared" si="380"/>
        <v>-0.12224661410969298</v>
      </c>
      <c r="EI1071">
        <f t="shared" si="381"/>
        <v>-0.14498801596698954</v>
      </c>
      <c r="EJ1071">
        <f t="shared" si="382"/>
        <v>-5.1232475307412935E-2</v>
      </c>
      <c r="EK1071">
        <f t="shared" si="383"/>
        <v>3.6946715605586395E-3</v>
      </c>
    </row>
    <row r="1072" spans="1:141" x14ac:dyDescent="0.3">
      <c r="A1072" s="6">
        <f>('Base original'!A1072-MIN('Base original'!A:A))/(MAX('Base original'!A:A)-MIN('Base original'!A:A))</f>
        <v>0.2035398230088496</v>
      </c>
      <c r="B1072" s="6">
        <f>('Base original'!B1072-MIN('Base original'!B:B))/(MAX('Base original'!B:B)-MIN('Base original'!B:B))</f>
        <v>0.42465753424657537</v>
      </c>
      <c r="C1072" s="6">
        <f>('Base original'!C1072-MIN('Base original'!C:C))/(MAX('Base original'!C:C)-MIN('Base original'!C:C))</f>
        <v>0.03</v>
      </c>
      <c r="D1072" s="6">
        <f>('Base original'!D1072-MIN('Base original'!D:D))/(MAX('Base original'!D:D)-MIN('Base original'!D:D))</f>
        <v>9.5890410958904104E-2</v>
      </c>
      <c r="E1072" s="6">
        <f>('Base original'!E1072-MIN('Base original'!E:E))/(MAX('Base original'!E:E)-MIN('Base original'!E:E))</f>
        <v>7.0116861435726208E-2</v>
      </c>
      <c r="F1072" s="6">
        <f>('Base original'!F1072-MIN('Base original'!F:F))/(MAX('Base original'!F:F)-MIN('Base original'!F:F))</f>
        <v>8.9552238805970144E-2</v>
      </c>
      <c r="G1072" s="6">
        <f>('Base original'!G1072-MIN('Base original'!G:G))/(MAX('Base original'!G:G)-MIN('Base original'!G:G))</f>
        <v>3.5335689045936397E-2</v>
      </c>
      <c r="H1072" s="6">
        <f>('Base original'!H1072-MIN('Base original'!H:H))/(MAX('Base original'!H:H)-MIN('Base original'!H:H))</f>
        <v>0.36784140969162787</v>
      </c>
      <c r="I1072" s="6">
        <f>('Base original'!I1072-MIN('Base original'!I:I))/(MAX('Base original'!I:I)-MIN('Base original'!I:I))</f>
        <v>0.55905511811023634</v>
      </c>
      <c r="J1072" s="6">
        <f>('Base original'!J1072-MIN('Base original'!J:J))/(MAX('Base original'!J:J)-MIN('Base original'!J:J))</f>
        <v>0.17964071856287425</v>
      </c>
      <c r="K1072" s="6">
        <f>('Base original'!K1072-MIN('Base original'!K:K))/(MAX('Base original'!K:K)-MIN('Base original'!K:K))</f>
        <v>0.47692307692307689</v>
      </c>
      <c r="L1072" s="6">
        <f>'Base original'!L1072</f>
        <v>6</v>
      </c>
      <c r="M1072">
        <v>1499</v>
      </c>
      <c r="O1072">
        <v>0.96332571340826745</v>
      </c>
      <c r="P1072" t="str">
        <f>IF(O1072&lt;=cockpit!C$11,"treino","teste")</f>
        <v>teste</v>
      </c>
      <c r="AP1072" s="6">
        <v>0.52988796011858819</v>
      </c>
      <c r="AQ1072" s="6">
        <v>1.2302385684257304</v>
      </c>
      <c r="AR1072" s="6">
        <v>1.2685289171244365</v>
      </c>
      <c r="AS1072" s="6">
        <v>1.4158775383952453</v>
      </c>
      <c r="AT1072" s="6">
        <v>1.5195847062152459</v>
      </c>
      <c r="AU1072" s="6">
        <v>1.3921091740641161</v>
      </c>
      <c r="AV1072" s="6">
        <v>1.332502979099772</v>
      </c>
      <c r="AW1072" s="6">
        <v>1.4795610831056829</v>
      </c>
      <c r="AX1072" s="6">
        <v>0.78482248880659788</v>
      </c>
      <c r="AY1072" s="6">
        <v>0.84850206130165762</v>
      </c>
      <c r="AZ1072" s="6">
        <v>0.97189243104600287</v>
      </c>
      <c r="BA1072" s="6">
        <v>1.2773954434048511</v>
      </c>
      <c r="BB1072" s="6">
        <v>1.1247822229350348</v>
      </c>
      <c r="BC1072" s="6">
        <v>1.2304387637098122</v>
      </c>
      <c r="BD1072" s="6">
        <v>0.96405947165565065</v>
      </c>
      <c r="BE1072" s="6">
        <v>1.8827413871800809</v>
      </c>
      <c r="BF1072" s="6">
        <v>1.0719415548222568</v>
      </c>
      <c r="BG1072" s="6">
        <v>0.89093306280046303</v>
      </c>
      <c r="BH1072" s="6">
        <v>1.0146358162948061</v>
      </c>
      <c r="BI1072" s="6">
        <v>1.0180004434197671</v>
      </c>
      <c r="BL1072" s="8">
        <f>IF(BL$1&lt;=cockpit!$C$15,1/(1+EXP(-(AP1072+T$14))),0)</f>
        <v>0.6655277641881</v>
      </c>
      <c r="BM1072" s="8">
        <f>IF(BM$1&lt;=cockpit!$C$15,1/(1+EXP(-(AQ1072+U$14))),0)</f>
        <v>0.79409552389510185</v>
      </c>
      <c r="BN1072" s="8">
        <f>IF(BN$1&lt;=cockpit!$C$15,1/(1+EXP(-(AR1072+V$14))),0)</f>
        <v>0.80541087343819673</v>
      </c>
      <c r="BO1072" s="8">
        <f>IF(BO$1&lt;=cockpit!$C$15,1/(1+EXP(-(AS1072+W$14))),0)</f>
        <v>0.81519712725543314</v>
      </c>
      <c r="BP1072" s="8">
        <f>IF(BP$1&lt;=cockpit!$C$15,1/(1+EXP(-(AT1072+X$14))),0)</f>
        <v>0.83577263187126183</v>
      </c>
      <c r="BQ1072" s="8">
        <f>IF(BQ$1&lt;=cockpit!$C$15,1/(1+EXP(-(AU1072+Y$14))),0)</f>
        <v>0.86294623869399845</v>
      </c>
      <c r="BR1072" s="8">
        <f>IF(BR$1&lt;=cockpit!$C$15,1/(1+EXP(-(AV1072+Z$14))),0)</f>
        <v>0.84928677299525746</v>
      </c>
      <c r="BS1072" s="8">
        <f>IF(BS$1&lt;=cockpit!$C$15,1/(1+EXP(-(AW1072+AA$14))),0)</f>
        <v>0.83038045879947364</v>
      </c>
      <c r="BT1072" s="8">
        <f>IF(BT$1&lt;=cockpit!$C$15,1/(1+EXP(-(AX1072+AB$14))),0)</f>
        <v>0.70656941628561043</v>
      </c>
      <c r="BU1072" s="8">
        <f>IF(BU$1&lt;=cockpit!$C$15,1/(1+EXP(-(AY1072+AC$14))),0)</f>
        <v>0.70869926867340038</v>
      </c>
      <c r="BV1072" s="8">
        <f>IF(BV$1&lt;=cockpit!$C$15,1/(1+EXP(-(AZ1072+AD$14))),0)</f>
        <v>0.79364053285005443</v>
      </c>
      <c r="BW1072" s="8">
        <f>IF(BW$1&lt;=cockpit!$C$15,1/(1+EXP(-(BA1072+AE$14))),0)</f>
        <v>0.84601253163597157</v>
      </c>
      <c r="BX1072" s="8">
        <f>IF(BX$1&lt;=cockpit!$C$15,1/(1+EXP(-(BB1072+AF$14))),0)</f>
        <v>0.86470576463786109</v>
      </c>
      <c r="BY1072" s="8">
        <f>IF(BY$1&lt;=cockpit!$C$15,1/(1+EXP(-(BC1072+AG$14))),0)</f>
        <v>0.76885233548541976</v>
      </c>
      <c r="BZ1072" s="8">
        <f>IF(BZ$1&lt;=cockpit!$C$15,1/(1+EXP(-(BD1072+AH$14))),0)</f>
        <v>0.78050024167672882</v>
      </c>
      <c r="CA1072" s="8">
        <f>IF(CA$1&lt;=cockpit!$C$15,1/(1+EXP(-(BE1072+AI$14))),0)</f>
        <v>0.94551445930672351</v>
      </c>
      <c r="CB1072" s="8">
        <f>IF(CB$1&lt;=cockpit!$C$15,1/(1+EXP(-(BF1072+AJ$14))),0)</f>
        <v>0.81531845594122809</v>
      </c>
      <c r="CC1072" s="8">
        <f>IF(CC$1&lt;=cockpit!$C$15,1/(1+EXP(-(BG1072+AK$14))),0)</f>
        <v>0.74618411488529057</v>
      </c>
      <c r="CD1072" s="8">
        <f>IF(CD$1&lt;=cockpit!$C$15,1/(1+EXP(-(BH1072+AL$14))),0)</f>
        <v>0.87497164044738207</v>
      </c>
      <c r="CE1072" s="8">
        <f>IF(CE$1&lt;=cockpit!$C$15,1/(1+EXP(-(BI1072+AM$14))),0)</f>
        <v>0.82630351568053484</v>
      </c>
      <c r="CH1072" s="6">
        <v>5.4500778943758341</v>
      </c>
      <c r="CK1072" s="9">
        <f t="shared" si="369"/>
        <v>5.4500778943758341</v>
      </c>
      <c r="CM1072" s="9">
        <f t="shared" si="370"/>
        <v>0.30241432225411624</v>
      </c>
      <c r="CP1072">
        <f t="shared" si="371"/>
        <v>0</v>
      </c>
      <c r="CV1072">
        <v>0</v>
      </c>
      <c r="CW1072">
        <v>0</v>
      </c>
      <c r="CX1072">
        <v>0</v>
      </c>
      <c r="CY1072">
        <v>0</v>
      </c>
      <c r="CZ1072">
        <v>0</v>
      </c>
      <c r="DA1072">
        <v>0</v>
      </c>
      <c r="DB1072">
        <v>0</v>
      </c>
      <c r="DC1072">
        <v>0</v>
      </c>
      <c r="DD1072">
        <v>0</v>
      </c>
      <c r="DE1072">
        <v>0</v>
      </c>
      <c r="DF1072">
        <v>0</v>
      </c>
      <c r="DG1072">
        <v>0</v>
      </c>
      <c r="DH1072">
        <v>0</v>
      </c>
      <c r="DI1072">
        <v>0</v>
      </c>
      <c r="DJ1072">
        <v>0</v>
      </c>
      <c r="DK1072">
        <v>0</v>
      </c>
      <c r="DL1072">
        <v>0</v>
      </c>
      <c r="DM1072">
        <v>0</v>
      </c>
      <c r="DN1072">
        <v>0</v>
      </c>
      <c r="DO1072">
        <v>0</v>
      </c>
      <c r="DR1072">
        <f t="shared" si="372"/>
        <v>0</v>
      </c>
      <c r="DS1072">
        <f t="shared" si="384"/>
        <v>0</v>
      </c>
      <c r="DT1072">
        <f t="shared" si="385"/>
        <v>0</v>
      </c>
      <c r="DU1072">
        <f t="shared" si="386"/>
        <v>0</v>
      </c>
      <c r="DV1072">
        <f t="shared" si="387"/>
        <v>0</v>
      </c>
      <c r="DW1072">
        <f t="shared" si="388"/>
        <v>0</v>
      </c>
      <c r="DX1072">
        <f t="shared" si="389"/>
        <v>0</v>
      </c>
      <c r="DY1072">
        <f t="shared" si="390"/>
        <v>0</v>
      </c>
      <c r="DZ1072">
        <f t="shared" si="391"/>
        <v>0</v>
      </c>
      <c r="EA1072">
        <f t="shared" si="373"/>
        <v>0</v>
      </c>
      <c r="EB1072">
        <f t="shared" si="374"/>
        <v>0</v>
      </c>
      <c r="EC1072">
        <f t="shared" si="375"/>
        <v>0</v>
      </c>
      <c r="ED1072">
        <f t="shared" si="376"/>
        <v>0</v>
      </c>
      <c r="EE1072">
        <f t="shared" si="377"/>
        <v>0</v>
      </c>
      <c r="EF1072">
        <f t="shared" si="378"/>
        <v>0</v>
      </c>
      <c r="EG1072">
        <f t="shared" si="379"/>
        <v>0</v>
      </c>
      <c r="EH1072">
        <f t="shared" si="380"/>
        <v>0</v>
      </c>
      <c r="EI1072">
        <f t="shared" si="381"/>
        <v>0</v>
      </c>
      <c r="EJ1072">
        <f t="shared" si="382"/>
        <v>0</v>
      </c>
      <c r="EK1072">
        <f t="shared" si="383"/>
        <v>0</v>
      </c>
    </row>
    <row r="1073" spans="1:141" x14ac:dyDescent="0.3">
      <c r="A1073" s="6">
        <f>('Base original'!A1073-MIN('Base original'!A:A))/(MAX('Base original'!A:A)-MIN('Base original'!A:A))</f>
        <v>0.2831858407079646</v>
      </c>
      <c r="B1073" s="6">
        <f>('Base original'!B1073-MIN('Base original'!B:B))/(MAX('Base original'!B:B)-MIN('Base original'!B:B))</f>
        <v>0.47945205479452052</v>
      </c>
      <c r="C1073" s="6">
        <f>('Base original'!C1073-MIN('Base original'!C:C))/(MAX('Base original'!C:C)-MIN('Base original'!C:C))</f>
        <v>0.28999999999999998</v>
      </c>
      <c r="D1073" s="6">
        <f>('Base original'!D1073-MIN('Base original'!D:D))/(MAX('Base original'!D:D)-MIN('Base original'!D:D))</f>
        <v>0.23287671232876711</v>
      </c>
      <c r="E1073" s="6">
        <f>('Base original'!E1073-MIN('Base original'!E:E))/(MAX('Base original'!E:E)-MIN('Base original'!E:E))</f>
        <v>0.11853088480801337</v>
      </c>
      <c r="F1073" s="6">
        <f>('Base original'!F1073-MIN('Base original'!F:F))/(MAX('Base original'!F:F)-MIN('Base original'!F:F))</f>
        <v>0.29850746268656714</v>
      </c>
      <c r="G1073" s="6">
        <f>('Base original'!G1073-MIN('Base original'!G:G))/(MAX('Base original'!G:G)-MIN('Base original'!G:G))</f>
        <v>0.20494699646643111</v>
      </c>
      <c r="H1073" s="6">
        <f>('Base original'!H1073-MIN('Base original'!H:H))/(MAX('Base original'!H:H)-MIN('Base original'!H:H))</f>
        <v>0.46622613803230417</v>
      </c>
      <c r="I1073" s="6">
        <f>('Base original'!I1073-MIN('Base original'!I:I))/(MAX('Base original'!I:I)-MIN('Base original'!I:I))</f>
        <v>0.33070866141732291</v>
      </c>
      <c r="J1073" s="6">
        <f>('Base original'!J1073-MIN('Base original'!J:J))/(MAX('Base original'!J:J)-MIN('Base original'!J:J))</f>
        <v>0.11976047904191618</v>
      </c>
      <c r="K1073" s="6">
        <f>('Base original'!K1073-MIN('Base original'!K:K))/(MAX('Base original'!K:K)-MIN('Base original'!K:K))</f>
        <v>0.15384615384615385</v>
      </c>
      <c r="L1073" s="6">
        <f>'Base original'!L1073</f>
        <v>5</v>
      </c>
      <c r="M1073">
        <v>1501</v>
      </c>
      <c r="O1073">
        <v>0.48331552910637909</v>
      </c>
      <c r="P1073" t="str">
        <f>IF(O1073&lt;=cockpit!C$11,"treino","teste")</f>
        <v>treino</v>
      </c>
      <c r="AP1073" s="6">
        <v>0.96544913844163016</v>
      </c>
      <c r="AQ1073" s="6">
        <v>1.6450678736908744</v>
      </c>
      <c r="AR1073" s="6">
        <v>1.4736581059496101</v>
      </c>
      <c r="AS1073" s="6">
        <v>1.9192041706714</v>
      </c>
      <c r="AT1073" s="6">
        <v>1.864471288126418</v>
      </c>
      <c r="AU1073" s="6">
        <v>1.4567426140664266</v>
      </c>
      <c r="AV1073" s="6">
        <v>1.4997242825608519</v>
      </c>
      <c r="AW1073" s="6">
        <v>1.9077785115788435</v>
      </c>
      <c r="AX1073" s="6">
        <v>1.1359362765227439</v>
      </c>
      <c r="AY1073" s="6">
        <v>1.3075150819008152</v>
      </c>
      <c r="AZ1073" s="6">
        <v>1.3420295376992388</v>
      </c>
      <c r="BA1073" s="6">
        <v>1.5014757936558776</v>
      </c>
      <c r="BB1073" s="6">
        <v>1.2020483315812902</v>
      </c>
      <c r="BC1073" s="6">
        <v>1.4784532873895349</v>
      </c>
      <c r="BD1073" s="6">
        <v>1.1420283553239508</v>
      </c>
      <c r="BE1073" s="6">
        <v>1.7570716336440422</v>
      </c>
      <c r="BF1073" s="6">
        <v>1.433921940919586</v>
      </c>
      <c r="BG1073" s="6">
        <v>1.2479806918714402</v>
      </c>
      <c r="BH1073" s="6">
        <v>1.2928766311607041</v>
      </c>
      <c r="BI1073" s="6">
        <v>1.2320153685219504</v>
      </c>
      <c r="BL1073" s="8">
        <f>IF(BL$1&lt;=cockpit!$C$15,1/(1+EXP(-(AP1073+T$14))),0)</f>
        <v>0.75465358407829231</v>
      </c>
      <c r="BM1073" s="8">
        <f>IF(BM$1&lt;=cockpit!$C$15,1/(1+EXP(-(AQ1073+U$14))),0)</f>
        <v>0.85378742792368989</v>
      </c>
      <c r="BN1073" s="8">
        <f>IF(BN$1&lt;=cockpit!$C$15,1/(1+EXP(-(AR1073+V$14))),0)</f>
        <v>0.835564815624256</v>
      </c>
      <c r="BO1073" s="8">
        <f>IF(BO$1&lt;=cockpit!$C$15,1/(1+EXP(-(AS1073+W$14))),0)</f>
        <v>0.87947488845979072</v>
      </c>
      <c r="BP1073" s="8">
        <f>IF(BP$1&lt;=cockpit!$C$15,1/(1+EXP(-(AT1073+X$14))),0)</f>
        <v>0.877824840615544</v>
      </c>
      <c r="BQ1073" s="8">
        <f>IF(BQ$1&lt;=cockpit!$C$15,1/(1+EXP(-(AU1073+Y$14))),0)</f>
        <v>0.87041268696852647</v>
      </c>
      <c r="BR1073" s="8">
        <f>IF(BR$1&lt;=cockpit!$C$15,1/(1+EXP(-(AV1073+Z$14))),0)</f>
        <v>0.86946530053305626</v>
      </c>
      <c r="BS1073" s="8">
        <f>IF(BS$1&lt;=cockpit!$C$15,1/(1+EXP(-(AW1073+AA$14))),0)</f>
        <v>0.88252312350130735</v>
      </c>
      <c r="BT1073" s="8">
        <f>IF(BT$1&lt;=cockpit!$C$15,1/(1+EXP(-(AX1073+AB$14))),0)</f>
        <v>0.77380004567452465</v>
      </c>
      <c r="BU1073" s="8">
        <f>IF(BU$1&lt;=cockpit!$C$15,1/(1+EXP(-(AY1073+AC$14))),0)</f>
        <v>0.79381688343731749</v>
      </c>
      <c r="BV1073" s="8">
        <f>IF(BV$1&lt;=cockpit!$C$15,1/(1+EXP(-(AZ1073+AD$14))),0)</f>
        <v>0.84776112902223488</v>
      </c>
      <c r="BW1073" s="8">
        <f>IF(BW$1&lt;=cockpit!$C$15,1/(1+EXP(-(BA1073+AE$14))),0)</f>
        <v>0.87299942661089103</v>
      </c>
      <c r="BX1073" s="8">
        <f>IF(BX$1&lt;=cockpit!$C$15,1/(1+EXP(-(BB1073+AF$14))),0)</f>
        <v>0.87349311051354073</v>
      </c>
      <c r="BY1073" s="8">
        <f>IF(BY$1&lt;=cockpit!$C$15,1/(1+EXP(-(BC1073+AG$14))),0)</f>
        <v>0.80997638001997974</v>
      </c>
      <c r="BZ1073" s="8">
        <f>IF(BZ$1&lt;=cockpit!$C$15,1/(1+EXP(-(BD1073+AH$14))),0)</f>
        <v>0.80946733981736341</v>
      </c>
      <c r="CA1073" s="8">
        <f>IF(CA$1&lt;=cockpit!$C$15,1/(1+EXP(-(BE1073+AI$14))),0)</f>
        <v>0.93866592453347797</v>
      </c>
      <c r="CB1073" s="8">
        <f>IF(CB$1&lt;=cockpit!$C$15,1/(1+EXP(-(BF1073+AJ$14))),0)</f>
        <v>0.8637658005232447</v>
      </c>
      <c r="CC1073" s="8">
        <f>IF(CC$1&lt;=cockpit!$C$15,1/(1+EXP(-(BG1073+AK$14))),0)</f>
        <v>0.80774299056119803</v>
      </c>
      <c r="CD1073" s="8">
        <f>IF(CD$1&lt;=cockpit!$C$15,1/(1+EXP(-(BH1073+AL$14))),0)</f>
        <v>0.90237457128715315</v>
      </c>
      <c r="CE1073" s="8">
        <f>IF(CE$1&lt;=cockpit!$C$15,1/(1+EXP(-(BI1073+AM$14))),0)</f>
        <v>0.85491318649669856</v>
      </c>
      <c r="CH1073" s="6">
        <v>5.7546465875257136</v>
      </c>
      <c r="CK1073" s="9">
        <f t="shared" si="369"/>
        <v>5.7546465875257136</v>
      </c>
      <c r="CM1073" s="9">
        <f t="shared" si="370"/>
        <v>0.56949147206420447</v>
      </c>
      <c r="CP1073">
        <f t="shared" si="371"/>
        <v>0.75464658752571356</v>
      </c>
      <c r="CV1073">
        <v>-5.9176214175012502E-2</v>
      </c>
      <c r="CW1073">
        <v>0.30952933728277665</v>
      </c>
      <c r="CX1073">
        <v>1.2773858479465527E-2</v>
      </c>
      <c r="CY1073">
        <v>0.20209608422095748</v>
      </c>
      <c r="CZ1073">
        <v>0.24156273378171322</v>
      </c>
      <c r="DA1073">
        <v>0.56899896825530616</v>
      </c>
      <c r="DB1073">
        <v>1.0021429969351112E-2</v>
      </c>
      <c r="DC1073">
        <v>0.47443204143044221</v>
      </c>
      <c r="DD1073">
        <v>0.20545800672458903</v>
      </c>
      <c r="DE1073">
        <v>0.44600475067504919</v>
      </c>
      <c r="DF1073">
        <v>0.54971189924471064</v>
      </c>
      <c r="DG1073">
        <v>0.15018326475447774</v>
      </c>
      <c r="DH1073">
        <v>-7.7482176277190964E-2</v>
      </c>
      <c r="DI1073">
        <v>0.37535049358579697</v>
      </c>
      <c r="DJ1073">
        <v>0.10397553988682376</v>
      </c>
      <c r="DK1073">
        <v>-0.13613260684005296</v>
      </c>
      <c r="DL1073">
        <v>0.50038346958372171</v>
      </c>
      <c r="DM1073">
        <v>0.44891664618723748</v>
      </c>
      <c r="DN1073">
        <v>0.29990557427831799</v>
      </c>
      <c r="DO1073">
        <v>-1.598285241028197E-2</v>
      </c>
      <c r="DR1073">
        <f t="shared" si="372"/>
        <v>-2.5475239958511819E-2</v>
      </c>
      <c r="DS1073">
        <f t="shared" si="384"/>
        <v>8.3897006924373616E-2</v>
      </c>
      <c r="DT1073">
        <f t="shared" si="385"/>
        <v>3.8555520850445664E-3</v>
      </c>
      <c r="DU1073">
        <f t="shared" si="386"/>
        <v>4.5779597329301085E-2</v>
      </c>
      <c r="DV1073">
        <f t="shared" si="387"/>
        <v>5.5420179738243466E-2</v>
      </c>
      <c r="DW1073">
        <f t="shared" si="388"/>
        <v>0.13791496815715787</v>
      </c>
      <c r="DX1073">
        <f t="shared" si="389"/>
        <v>2.4455304690641209E-3</v>
      </c>
      <c r="DY1073">
        <f t="shared" si="390"/>
        <v>0.10492203912515087</v>
      </c>
      <c r="DZ1073">
        <f t="shared" si="391"/>
        <v>8.2436632945627406E-2</v>
      </c>
      <c r="EA1073">
        <f t="shared" si="373"/>
        <v>0.16495697804391857</v>
      </c>
      <c r="EB1073">
        <f t="shared" si="374"/>
        <v>0.15463454441523131</v>
      </c>
      <c r="EC1073">
        <f t="shared" si="375"/>
        <v>3.5724393724443838E-2</v>
      </c>
      <c r="ED1073">
        <f t="shared" si="376"/>
        <v>-1.836403400939025E-2</v>
      </c>
      <c r="EE1073">
        <f t="shared" si="377"/>
        <v>0.12909739708402396</v>
      </c>
      <c r="EF1073">
        <f t="shared" si="378"/>
        <v>3.5846880147130861E-2</v>
      </c>
      <c r="EG1073">
        <f t="shared" si="379"/>
        <v>-1.6187022154615035E-2</v>
      </c>
      <c r="EH1073">
        <f t="shared" si="380"/>
        <v>0.12705168716441131</v>
      </c>
      <c r="EI1073">
        <f t="shared" si="381"/>
        <v>0.15602154655571293</v>
      </c>
      <c r="EJ1073">
        <f t="shared" si="382"/>
        <v>5.5698503170699652E-2</v>
      </c>
      <c r="EK1073">
        <f t="shared" si="383"/>
        <v>-4.3013602784714097E-3</v>
      </c>
    </row>
    <row r="1074" spans="1:141" x14ac:dyDescent="0.3">
      <c r="A1074" s="6">
        <f>('Base original'!A1074-MIN('Base original'!A:A))/(MAX('Base original'!A:A)-MIN('Base original'!A:A))</f>
        <v>0.14159292035398233</v>
      </c>
      <c r="B1074" s="6">
        <f>('Base original'!B1074-MIN('Base original'!B:B))/(MAX('Base original'!B:B)-MIN('Base original'!B:B))</f>
        <v>0.21917808219178084</v>
      </c>
      <c r="C1074" s="6">
        <f>('Base original'!C1074-MIN('Base original'!C:C))/(MAX('Base original'!C:C)-MIN('Base original'!C:C))</f>
        <v>0.39</v>
      </c>
      <c r="D1074" s="6">
        <f>('Base original'!D1074-MIN('Base original'!D:D))/(MAX('Base original'!D:D)-MIN('Base original'!D:D))</f>
        <v>0.10958904109589042</v>
      </c>
      <c r="E1074" s="6">
        <f>('Base original'!E1074-MIN('Base original'!E:E))/(MAX('Base original'!E:E)-MIN('Base original'!E:E))</f>
        <v>0.10851419031719534</v>
      </c>
      <c r="F1074" s="6">
        <f>('Base original'!F1074-MIN('Base original'!F:F))/(MAX('Base original'!F:F)-MIN('Base original'!F:F))</f>
        <v>7.4626865671641784E-2</v>
      </c>
      <c r="G1074" s="6">
        <f>('Base original'!G1074-MIN('Base original'!G:G))/(MAX('Base original'!G:G)-MIN('Base original'!G:G))</f>
        <v>2.8268551236749116E-2</v>
      </c>
      <c r="H1074" s="6">
        <f>('Base original'!H1074-MIN('Base original'!H:H))/(MAX('Base original'!H:H)-MIN('Base original'!H:H))</f>
        <v>0.40234948604993054</v>
      </c>
      <c r="I1074" s="6">
        <f>('Base original'!I1074-MIN('Base original'!I:I))/(MAX('Base original'!I:I)-MIN('Base original'!I:I))</f>
        <v>0.60629921259842512</v>
      </c>
      <c r="J1074" s="6">
        <f>('Base original'!J1074-MIN('Base original'!J:J))/(MAX('Base original'!J:J)-MIN('Base original'!J:J))</f>
        <v>0.21556886227544908</v>
      </c>
      <c r="K1074" s="6">
        <f>('Base original'!K1074-MIN('Base original'!K:K))/(MAX('Base original'!K:K)-MIN('Base original'!K:K))</f>
        <v>0.39999999999999997</v>
      </c>
      <c r="L1074" s="6">
        <f>'Base original'!L1074</f>
        <v>6</v>
      </c>
      <c r="M1074">
        <v>1503</v>
      </c>
      <c r="O1074">
        <v>0.4280918128594543</v>
      </c>
      <c r="P1074" t="str">
        <f>IF(O1074&lt;=cockpit!C$11,"treino","teste")</f>
        <v>treino</v>
      </c>
      <c r="AP1074" s="6">
        <v>0.85842507848615335</v>
      </c>
      <c r="AQ1074" s="6">
        <v>1.2674288936238496</v>
      </c>
      <c r="AR1074" s="6">
        <v>1.2540949525760141</v>
      </c>
      <c r="AS1074" s="6">
        <v>1.6754777710588993</v>
      </c>
      <c r="AT1074" s="6">
        <v>1.5726382686459239</v>
      </c>
      <c r="AU1074" s="6">
        <v>1.3757786525315721</v>
      </c>
      <c r="AV1074" s="6">
        <v>1.3368725243945441</v>
      </c>
      <c r="AW1074" s="6">
        <v>1.6155118135832354</v>
      </c>
      <c r="AX1074" s="6">
        <v>0.91774724463010293</v>
      </c>
      <c r="AY1074" s="6">
        <v>0.80091139727009741</v>
      </c>
      <c r="AZ1074" s="6">
        <v>0.9679673577321658</v>
      </c>
      <c r="BA1074" s="6">
        <v>1.5877680746262897</v>
      </c>
      <c r="BB1074" s="6">
        <v>1.1486457019218039</v>
      </c>
      <c r="BC1074" s="6">
        <v>1.2100077361687165</v>
      </c>
      <c r="BD1074" s="6">
        <v>1.1577352580851572</v>
      </c>
      <c r="BE1074" s="6">
        <v>1.8088849303988797</v>
      </c>
      <c r="BF1074" s="6">
        <v>1.0322589719339119</v>
      </c>
      <c r="BG1074" s="6">
        <v>1.2065673970379014</v>
      </c>
      <c r="BH1074" s="6">
        <v>1.1452938580518022</v>
      </c>
      <c r="BI1074" s="6">
        <v>1.273167155329243</v>
      </c>
      <c r="BL1074" s="8">
        <f>IF(BL$1&lt;=cockpit!$C$15,1/(1+EXP(-(AP1074+T$14))),0)</f>
        <v>0.73430269024732675</v>
      </c>
      <c r="BM1074" s="8">
        <f>IF(BM$1&lt;=cockpit!$C$15,1/(1+EXP(-(AQ1074+U$14))),0)</f>
        <v>0.80010995688074815</v>
      </c>
      <c r="BN1074" s="8">
        <f>IF(BN$1&lt;=cockpit!$C$15,1/(1+EXP(-(AR1074+V$14))),0)</f>
        <v>0.80313874516276895</v>
      </c>
      <c r="BO1074" s="8">
        <f>IF(BO$1&lt;=cockpit!$C$15,1/(1+EXP(-(AS1074+W$14))),0)</f>
        <v>0.85116155378306346</v>
      </c>
      <c r="BP1074" s="8">
        <f>IF(BP$1&lt;=cockpit!$C$15,1/(1+EXP(-(AT1074+X$14))),0)</f>
        <v>0.84292549261521399</v>
      </c>
      <c r="BQ1074" s="8">
        <f>IF(BQ$1&lt;=cockpit!$C$15,1/(1+EXP(-(AU1074+Y$14))),0)</f>
        <v>0.86100335496739533</v>
      </c>
      <c r="BR1074" s="8">
        <f>IF(BR$1&lt;=cockpit!$C$15,1/(1+EXP(-(AV1074+Z$14))),0)</f>
        <v>0.84984521613392039</v>
      </c>
      <c r="BS1074" s="8">
        <f>IF(BS$1&lt;=cockpit!$C$15,1/(1+EXP(-(AW1074+AA$14))),0)</f>
        <v>0.84867889207148239</v>
      </c>
      <c r="BT1074" s="8">
        <f>IF(BT$1&lt;=cockpit!$C$15,1/(1+EXP(-(AX1074+AB$14))),0)</f>
        <v>0.73335370893688379</v>
      </c>
      <c r="BU1074" s="8">
        <f>IF(BU$1&lt;=cockpit!$C$15,1/(1+EXP(-(AY1074+AC$14))),0)</f>
        <v>0.69877776310438877</v>
      </c>
      <c r="BV1074" s="8">
        <f>IF(BV$1&lt;=cockpit!$C$15,1/(1+EXP(-(AZ1074+AD$14))),0)</f>
        <v>0.79299696210795834</v>
      </c>
      <c r="BW1074" s="8">
        <f>IF(BW$1&lt;=cockpit!$C$15,1/(1+EXP(-(BA1074+AE$14))),0)</f>
        <v>0.88226286543909394</v>
      </c>
      <c r="BX1074" s="8">
        <f>IF(BX$1&lt;=cockpit!$C$15,1/(1+EXP(-(BB1074+AF$14))),0)</f>
        <v>0.86747332815984135</v>
      </c>
      <c r="BY1074" s="8">
        <f>IF(BY$1&lt;=cockpit!$C$15,1/(1+EXP(-(BC1074+AG$14))),0)</f>
        <v>0.76520143839446564</v>
      </c>
      <c r="BZ1074" s="8">
        <f>IF(BZ$1&lt;=cockpit!$C$15,1/(1+EXP(-(BD1074+AH$14))),0)</f>
        <v>0.81187804742495229</v>
      </c>
      <c r="CA1074" s="8">
        <f>IF(CA$1&lt;=cockpit!$C$15,1/(1+EXP(-(BE1074+AI$14))),0)</f>
        <v>0.94158199934163855</v>
      </c>
      <c r="CB1074" s="8">
        <f>IF(CB$1&lt;=cockpit!$C$15,1/(1+EXP(-(BF1074+AJ$14))),0)</f>
        <v>0.80926837124618278</v>
      </c>
      <c r="CC1074" s="8">
        <f>IF(CC$1&lt;=cockpit!$C$15,1/(1+EXP(-(BG1074+AK$14))),0)</f>
        <v>0.80122966473053014</v>
      </c>
      <c r="CD1074" s="8">
        <f>IF(CD$1&lt;=cockpit!$C$15,1/(1+EXP(-(BH1074+AL$14))),0)</f>
        <v>0.88857911789090138</v>
      </c>
      <c r="CE1074" s="8">
        <f>IF(CE$1&lt;=cockpit!$C$15,1/(1+EXP(-(BI1074+AM$14))),0)</f>
        <v>0.85994333866467021</v>
      </c>
      <c r="CH1074" s="6">
        <v>5.5136157889252093</v>
      </c>
      <c r="CK1074" s="9">
        <f t="shared" si="369"/>
        <v>5.5136157889252093</v>
      </c>
      <c r="CM1074" s="9">
        <f t="shared" si="370"/>
        <v>0.23656960078284653</v>
      </c>
      <c r="CP1074">
        <f t="shared" si="371"/>
        <v>-0.48638421107479068</v>
      </c>
      <c r="CV1074">
        <v>3.8140205921126727E-2</v>
      </c>
      <c r="CW1074">
        <v>-0.19949759928339481</v>
      </c>
      <c r="CX1074">
        <v>-8.2329969837757547E-3</v>
      </c>
      <c r="CY1074">
        <v>-0.13025480550757218</v>
      </c>
      <c r="CZ1074">
        <v>-0.15569181871041704</v>
      </c>
      <c r="DA1074">
        <v>-0.36673075695554908</v>
      </c>
      <c r="DB1074">
        <v>-6.4590039762394344E-3</v>
      </c>
      <c r="DC1074">
        <v>-0.30578055740811966</v>
      </c>
      <c r="DD1074">
        <v>-0.13242162909314587</v>
      </c>
      <c r="DE1074">
        <v>-0.28745862285543156</v>
      </c>
      <c r="DF1074">
        <v>-0.35429987076361508</v>
      </c>
      <c r="DG1074">
        <v>-9.6795996896698488E-2</v>
      </c>
      <c r="DH1074">
        <v>4.9938749878273694E-2</v>
      </c>
      <c r="DI1074">
        <v>-0.24192059795545093</v>
      </c>
      <c r="DJ1074">
        <v>-6.7014231263856375E-2</v>
      </c>
      <c r="DK1074">
        <v>8.7740078168971641E-2</v>
      </c>
      <c r="DL1074">
        <v>-0.32250675098965081</v>
      </c>
      <c r="DM1074">
        <v>-0.28933539540676795</v>
      </c>
      <c r="DN1074">
        <v>-0.1932948992992318</v>
      </c>
      <c r="DO1074">
        <v>1.030125516871158E-2</v>
      </c>
      <c r="DR1074">
        <f t="shared" si="372"/>
        <v>1.7574990072268242E-2</v>
      </c>
      <c r="DS1074">
        <f t="shared" si="384"/>
        <v>-7.178403551601896E-2</v>
      </c>
      <c r="DT1074">
        <f t="shared" si="385"/>
        <v>-2.9224517578357052E-3</v>
      </c>
      <c r="DU1074">
        <f t="shared" si="386"/>
        <v>-3.5888326252061856E-2</v>
      </c>
      <c r="DV1074">
        <f t="shared" si="387"/>
        <v>-4.5069140492130594E-2</v>
      </c>
      <c r="DW1074">
        <f t="shared" si="388"/>
        <v>-9.4863426777697366E-2</v>
      </c>
      <c r="DX1074">
        <f t="shared" si="389"/>
        <v>-1.7940730229923257E-3</v>
      </c>
      <c r="DY1074">
        <f t="shared" si="390"/>
        <v>-8.5540318495870793E-2</v>
      </c>
      <c r="DZ1074">
        <f t="shared" si="391"/>
        <v>-6.1204262297840567E-2</v>
      </c>
      <c r="EA1074">
        <f t="shared" si="373"/>
        <v>-0.14709534778120276</v>
      </c>
      <c r="EB1074">
        <f t="shared" si="374"/>
        <v>-0.13150045838158253</v>
      </c>
      <c r="EC1074">
        <f t="shared" si="375"/>
        <v>-2.1451177333990233E-2</v>
      </c>
      <c r="ED1074">
        <f t="shared" si="376"/>
        <v>1.2359342452411324E-2</v>
      </c>
      <c r="EE1074">
        <f t="shared" si="377"/>
        <v>-0.10026804609229113</v>
      </c>
      <c r="EF1074">
        <f t="shared" si="378"/>
        <v>-2.284207120305733E-2</v>
      </c>
      <c r="EG1074">
        <f t="shared" si="379"/>
        <v>9.9517725875622482E-3</v>
      </c>
      <c r="EH1074">
        <f t="shared" si="380"/>
        <v>-0.11129214647768818</v>
      </c>
      <c r="EI1074">
        <f t="shared" si="381"/>
        <v>-0.10359104799987622</v>
      </c>
      <c r="EJ1074">
        <f t="shared" si="382"/>
        <v>-4.0674495010350357E-2</v>
      </c>
      <c r="EK1074">
        <f t="shared" si="383"/>
        <v>2.6834507474025483E-3</v>
      </c>
    </row>
    <row r="1075" spans="1:141" x14ac:dyDescent="0.3">
      <c r="A1075" s="6">
        <f>('Base original'!A1075-MIN('Base original'!A:A))/(MAX('Base original'!A:A)-MIN('Base original'!A:A))</f>
        <v>0.25663716814159293</v>
      </c>
      <c r="B1075" s="6">
        <f>('Base original'!B1075-MIN('Base original'!B:B))/(MAX('Base original'!B:B)-MIN('Base original'!B:B))</f>
        <v>0.17808219178082194</v>
      </c>
      <c r="C1075" s="6">
        <f>('Base original'!C1075-MIN('Base original'!C:C))/(MAX('Base original'!C:C)-MIN('Base original'!C:C))</f>
        <v>0.56999999999999995</v>
      </c>
      <c r="D1075" s="6">
        <f>('Base original'!D1075-MIN('Base original'!D:D))/(MAX('Base original'!D:D)-MIN('Base original'!D:D))</f>
        <v>9.5890410958904104E-2</v>
      </c>
      <c r="E1075" s="6">
        <f>('Base original'!E1075-MIN('Base original'!E:E))/(MAX('Base original'!E:E)-MIN('Base original'!E:E))</f>
        <v>0.15692821368948248</v>
      </c>
      <c r="F1075" s="6">
        <f>('Base original'!F1075-MIN('Base original'!F:F))/(MAX('Base original'!F:F)-MIN('Base original'!F:F))</f>
        <v>5.9701492537313432E-2</v>
      </c>
      <c r="G1075" s="6">
        <f>('Base original'!G1075-MIN('Base original'!G:G))/(MAX('Base original'!G:G)-MIN('Base original'!G:G))</f>
        <v>2.1201413427561839E-2</v>
      </c>
      <c r="H1075" s="6">
        <f>('Base original'!H1075-MIN('Base original'!H:H))/(MAX('Base original'!H:H)-MIN('Base original'!H:H))</f>
        <v>0.43906020558002939</v>
      </c>
      <c r="I1075" s="6">
        <f>('Base original'!I1075-MIN('Base original'!I:I))/(MAX('Base original'!I:I)-MIN('Base original'!I:I))</f>
        <v>0.48818897637795267</v>
      </c>
      <c r="J1075" s="6">
        <f>('Base original'!J1075-MIN('Base original'!J:J))/(MAX('Base original'!J:J)-MIN('Base original'!J:J))</f>
        <v>0.1317365269461078</v>
      </c>
      <c r="K1075" s="6">
        <f>('Base original'!K1075-MIN('Base original'!K:K))/(MAX('Base original'!K:K)-MIN('Base original'!K:K))</f>
        <v>0.46153846153846156</v>
      </c>
      <c r="L1075" s="6">
        <f>'Base original'!L1075</f>
        <v>6</v>
      </c>
      <c r="M1075">
        <v>1504</v>
      </c>
      <c r="O1075">
        <v>0.81184709858506976</v>
      </c>
      <c r="P1075" t="str">
        <f>IF(O1075&lt;=cockpit!C$11,"treino","teste")</f>
        <v>teste</v>
      </c>
      <c r="AP1075" s="6">
        <v>1.0008608498587015</v>
      </c>
      <c r="AQ1075" s="6">
        <v>1.4639986680123644</v>
      </c>
      <c r="AR1075" s="6">
        <v>1.298270746863033</v>
      </c>
      <c r="AS1075" s="6">
        <v>1.7676344833897624</v>
      </c>
      <c r="AT1075" s="6">
        <v>1.5667798272934168</v>
      </c>
      <c r="AU1075" s="6">
        <v>1.4071080525772712</v>
      </c>
      <c r="AV1075" s="6">
        <v>1.4168543499452975</v>
      </c>
      <c r="AW1075" s="6">
        <v>1.6990895866485873</v>
      </c>
      <c r="AX1075" s="6">
        <v>1.0607745383155747</v>
      </c>
      <c r="AY1075" s="6">
        <v>0.8532661875381693</v>
      </c>
      <c r="AZ1075" s="6">
        <v>1.032838475931251</v>
      </c>
      <c r="BA1075" s="6">
        <v>1.6387525806718533</v>
      </c>
      <c r="BB1075" s="6">
        <v>1.2022452986116683</v>
      </c>
      <c r="BC1075" s="6">
        <v>1.2802368362382703</v>
      </c>
      <c r="BD1075" s="6">
        <v>1.2739883207727809</v>
      </c>
      <c r="BE1075" s="6">
        <v>1.8157156585059069</v>
      </c>
      <c r="BF1075" s="6">
        <v>1.1745051328341085</v>
      </c>
      <c r="BG1075" s="6">
        <v>1.3051047011732786</v>
      </c>
      <c r="BH1075" s="6">
        <v>1.1483728926277019</v>
      </c>
      <c r="BI1075" s="6">
        <v>1.423000345815143</v>
      </c>
      <c r="BL1075" s="8">
        <f>IF(BL$1&lt;=cockpit!$C$15,1/(1+EXP(-(AP1075+T$14))),0)</f>
        <v>0.76115084796465859</v>
      </c>
      <c r="BM1075" s="8">
        <f>IF(BM$1&lt;=cockpit!$C$15,1/(1+EXP(-(AQ1075+U$14))),0)</f>
        <v>0.82970691016933329</v>
      </c>
      <c r="BN1075" s="8">
        <f>IF(BN$1&lt;=cockpit!$C$15,1/(1+EXP(-(AR1075+V$14))),0)</f>
        <v>0.8100298410897333</v>
      </c>
      <c r="BO1075" s="8">
        <f>IF(BO$1&lt;=cockpit!$C$15,1/(1+EXP(-(AS1075+W$14))),0)</f>
        <v>0.86246275339510658</v>
      </c>
      <c r="BP1075" s="8">
        <f>IF(BP$1&lt;=cockpit!$C$15,1/(1+EXP(-(AT1075+X$14))),0)</f>
        <v>0.8421482634018137</v>
      </c>
      <c r="BQ1075" s="8">
        <f>IF(BQ$1&lt;=cockpit!$C$15,1/(1+EXP(-(AU1075+Y$14))),0)</f>
        <v>0.8647105190322405</v>
      </c>
      <c r="BR1075" s="8">
        <f>IF(BR$1&lt;=cockpit!$C$15,1/(1+EXP(-(AV1075+Z$14))),0)</f>
        <v>0.85976860449691084</v>
      </c>
      <c r="BS1075" s="8">
        <f>IF(BS$1&lt;=cockpit!$C$15,1/(1+EXP(-(AW1075+AA$14))),0)</f>
        <v>0.85910237693857927</v>
      </c>
      <c r="BT1075" s="8">
        <f>IF(BT$1&lt;=cockpit!$C$15,1/(1+EXP(-(AX1075+AB$14))),0)</f>
        <v>0.76037424750212668</v>
      </c>
      <c r="BU1075" s="8">
        <f>IF(BU$1&lt;=cockpit!$C$15,1/(1+EXP(-(AY1075+AC$14))),0)</f>
        <v>0.70968181810383313</v>
      </c>
      <c r="BV1075" s="8">
        <f>IF(BV$1&lt;=cockpit!$C$15,1/(1+EXP(-(AZ1075+AD$14))),0)</f>
        <v>0.80344351522677859</v>
      </c>
      <c r="BW1075" s="8">
        <f>IF(BW$1&lt;=cockpit!$C$15,1/(1+EXP(-(BA1075+AE$14))),0)</f>
        <v>0.88745653917592948</v>
      </c>
      <c r="BX1075" s="8">
        <f>IF(BX$1&lt;=cockpit!$C$15,1/(1+EXP(-(BB1075+AF$14))),0)</f>
        <v>0.87351487433974839</v>
      </c>
      <c r="BY1075" s="8">
        <f>IF(BY$1&lt;=cockpit!$C$15,1/(1+EXP(-(BC1075+AG$14))),0)</f>
        <v>0.77758366810297008</v>
      </c>
      <c r="BZ1075" s="8">
        <f>IF(BZ$1&lt;=cockpit!$C$15,1/(1+EXP(-(BD1075+AH$14))),0)</f>
        <v>0.8289937864152086</v>
      </c>
      <c r="CA1075" s="8">
        <f>IF(CA$1&lt;=cockpit!$C$15,1/(1+EXP(-(BE1075+AI$14))),0)</f>
        <v>0.94195659449116009</v>
      </c>
      <c r="CB1075" s="8">
        <f>IF(CB$1&lt;=cockpit!$C$15,1/(1+EXP(-(BF1075+AJ$14))),0)</f>
        <v>0.83026540451640818</v>
      </c>
      <c r="CC1075" s="8">
        <f>IF(CC$1&lt;=cockpit!$C$15,1/(1+EXP(-(BG1075+AK$14))),0)</f>
        <v>0.81645843766647119</v>
      </c>
      <c r="CD1075" s="8">
        <f>IF(CD$1&lt;=cockpit!$C$15,1/(1+EXP(-(BH1075+AL$14))),0)</f>
        <v>0.88888359708257736</v>
      </c>
      <c r="CE1075" s="8">
        <f>IF(CE$1&lt;=cockpit!$C$15,1/(1+EXP(-(BI1075+AM$14))),0)</f>
        <v>0.87703559200237835</v>
      </c>
      <c r="CH1075" s="6">
        <v>5.5890383694923473</v>
      </c>
      <c r="CK1075" s="9">
        <f t="shared" si="369"/>
        <v>5.5890383694923473</v>
      </c>
      <c r="CM1075" s="9">
        <f t="shared" si="370"/>
        <v>0.16888946174950845</v>
      </c>
      <c r="CP1075">
        <f t="shared" si="371"/>
        <v>0</v>
      </c>
      <c r="CV1075">
        <v>0</v>
      </c>
      <c r="CW1075">
        <v>0</v>
      </c>
      <c r="CX1075">
        <v>0</v>
      </c>
      <c r="CY1075">
        <v>0</v>
      </c>
      <c r="CZ1075">
        <v>0</v>
      </c>
      <c r="DA1075">
        <v>0</v>
      </c>
      <c r="DB1075">
        <v>0</v>
      </c>
      <c r="DC1075">
        <v>0</v>
      </c>
      <c r="DD1075">
        <v>0</v>
      </c>
      <c r="DE1075">
        <v>0</v>
      </c>
      <c r="DF1075">
        <v>0</v>
      </c>
      <c r="DG1075">
        <v>0</v>
      </c>
      <c r="DH1075">
        <v>0</v>
      </c>
      <c r="DI1075">
        <v>0</v>
      </c>
      <c r="DJ1075">
        <v>0</v>
      </c>
      <c r="DK1075">
        <v>0</v>
      </c>
      <c r="DL1075">
        <v>0</v>
      </c>
      <c r="DM1075">
        <v>0</v>
      </c>
      <c r="DN1075">
        <v>0</v>
      </c>
      <c r="DO1075">
        <v>0</v>
      </c>
      <c r="DR1075">
        <f t="shared" si="372"/>
        <v>0</v>
      </c>
      <c r="DS1075">
        <f t="shared" si="384"/>
        <v>0</v>
      </c>
      <c r="DT1075">
        <f t="shared" si="385"/>
        <v>0</v>
      </c>
      <c r="DU1075">
        <f t="shared" si="386"/>
        <v>0</v>
      </c>
      <c r="DV1075">
        <f t="shared" si="387"/>
        <v>0</v>
      </c>
      <c r="DW1075">
        <f t="shared" si="388"/>
        <v>0</v>
      </c>
      <c r="DX1075">
        <f t="shared" si="389"/>
        <v>0</v>
      </c>
      <c r="DY1075">
        <f t="shared" si="390"/>
        <v>0</v>
      </c>
      <c r="DZ1075">
        <f t="shared" si="391"/>
        <v>0</v>
      </c>
      <c r="EA1075">
        <f t="shared" si="373"/>
        <v>0</v>
      </c>
      <c r="EB1075">
        <f t="shared" si="374"/>
        <v>0</v>
      </c>
      <c r="EC1075">
        <f t="shared" si="375"/>
        <v>0</v>
      </c>
      <c r="ED1075">
        <f t="shared" si="376"/>
        <v>0</v>
      </c>
      <c r="EE1075">
        <f t="shared" si="377"/>
        <v>0</v>
      </c>
      <c r="EF1075">
        <f t="shared" si="378"/>
        <v>0</v>
      </c>
      <c r="EG1075">
        <f t="shared" si="379"/>
        <v>0</v>
      </c>
      <c r="EH1075">
        <f t="shared" si="380"/>
        <v>0</v>
      </c>
      <c r="EI1075">
        <f t="shared" si="381"/>
        <v>0</v>
      </c>
      <c r="EJ1075">
        <f t="shared" si="382"/>
        <v>0</v>
      </c>
      <c r="EK1075">
        <f t="shared" si="383"/>
        <v>0</v>
      </c>
    </row>
    <row r="1076" spans="1:141" x14ac:dyDescent="0.3">
      <c r="A1076" s="6">
        <f>('Base original'!A1076-MIN('Base original'!A:A))/(MAX('Base original'!A:A)-MIN('Base original'!A:A))</f>
        <v>0.18584070796460181</v>
      </c>
      <c r="B1076" s="6">
        <f>('Base original'!B1076-MIN('Base original'!B:B))/(MAX('Base original'!B:B)-MIN('Base original'!B:B))</f>
        <v>0.43835616438356168</v>
      </c>
      <c r="C1076" s="6">
        <f>('Base original'!C1076-MIN('Base original'!C:C))/(MAX('Base original'!C:C)-MIN('Base original'!C:C))</f>
        <v>0.02</v>
      </c>
      <c r="D1076" s="6">
        <f>('Base original'!D1076-MIN('Base original'!D:D))/(MAX('Base original'!D:D)-MIN('Base original'!D:D))</f>
        <v>6.164383561643836E-2</v>
      </c>
      <c r="E1076" s="6">
        <f>('Base original'!E1076-MIN('Base original'!E:E))/(MAX('Base original'!E:E)-MIN('Base original'!E:E))</f>
        <v>0.11018363939899833</v>
      </c>
      <c r="F1076" s="6">
        <f>('Base original'!F1076-MIN('Base original'!F:F))/(MAX('Base original'!F:F)-MIN('Base original'!F:F))</f>
        <v>7.4626865671641784E-2</v>
      </c>
      <c r="G1076" s="6">
        <f>('Base original'!G1076-MIN('Base original'!G:G))/(MAX('Base original'!G:G)-MIN('Base original'!G:G))</f>
        <v>2.1201413427561839E-2</v>
      </c>
      <c r="H1076" s="6">
        <f>('Base original'!H1076-MIN('Base original'!H:H))/(MAX('Base original'!H:H)-MIN('Base original'!H:H))</f>
        <v>0.43538913362701953</v>
      </c>
      <c r="I1076" s="6">
        <f>('Base original'!I1076-MIN('Base original'!I:I))/(MAX('Base original'!I:I)-MIN('Base original'!I:I))</f>
        <v>0.63779527559055105</v>
      </c>
      <c r="J1076" s="6">
        <f>('Base original'!J1076-MIN('Base original'!J:J))/(MAX('Base original'!J:J)-MIN('Base original'!J:J))</f>
        <v>0.17964071856287425</v>
      </c>
      <c r="K1076" s="6">
        <f>('Base original'!K1076-MIN('Base original'!K:K))/(MAX('Base original'!K:K)-MIN('Base original'!K:K))</f>
        <v>0.23846153846153831</v>
      </c>
      <c r="L1076" s="6">
        <f>'Base original'!L1076</f>
        <v>3</v>
      </c>
      <c r="M1076">
        <v>1505</v>
      </c>
      <c r="O1076">
        <v>0.84450542028413944</v>
      </c>
      <c r="P1076" t="str">
        <f>IF(O1076&lt;=cockpit!C$11,"treino","teste")</f>
        <v>teste</v>
      </c>
      <c r="AP1076" s="6">
        <v>0.4993647071535155</v>
      </c>
      <c r="AQ1076" s="6">
        <v>1.1496167786884113</v>
      </c>
      <c r="AR1076" s="6">
        <v>1.113669864614748</v>
      </c>
      <c r="AS1076" s="6">
        <v>1.4804431420732456</v>
      </c>
      <c r="AT1076" s="6">
        <v>1.5460348922343266</v>
      </c>
      <c r="AU1076" s="6">
        <v>1.365537033337328</v>
      </c>
      <c r="AV1076" s="6">
        <v>1.2237269776039221</v>
      </c>
      <c r="AW1076" s="6">
        <v>1.5377928993314542</v>
      </c>
      <c r="AX1076" s="6">
        <v>0.73405208526808741</v>
      </c>
      <c r="AY1076" s="6">
        <v>0.83493454880563522</v>
      </c>
      <c r="AZ1076" s="6">
        <v>0.93619273008553894</v>
      </c>
      <c r="BA1076" s="6">
        <v>1.354668571578757</v>
      </c>
      <c r="BB1076" s="6">
        <v>1.1129365212081606</v>
      </c>
      <c r="BC1076" s="6">
        <v>1.1151175986028974</v>
      </c>
      <c r="BD1076" s="6">
        <v>0.96345098995665746</v>
      </c>
      <c r="BE1076" s="6">
        <v>1.8496909479303951</v>
      </c>
      <c r="BF1076" s="6">
        <v>1.037436530696606</v>
      </c>
      <c r="BG1076" s="6">
        <v>0.83879373308504857</v>
      </c>
      <c r="BH1076" s="6">
        <v>1.0130761137387367</v>
      </c>
      <c r="BI1076" s="6">
        <v>1.0116091677184431</v>
      </c>
      <c r="BL1076" s="8">
        <f>IF(BL$1&lt;=cockpit!$C$15,1/(1+EXP(-(AP1076+T$14))),0)</f>
        <v>0.65869930071260108</v>
      </c>
      <c r="BM1076" s="8">
        <f>IF(BM$1&lt;=cockpit!$C$15,1/(1+EXP(-(AQ1076+U$14))),0)</f>
        <v>0.78060056714342763</v>
      </c>
      <c r="BN1076" s="8">
        <f>IF(BN$1&lt;=cockpit!$C$15,1/(1+EXP(-(AR1076+V$14))),0)</f>
        <v>0.7799891599737796</v>
      </c>
      <c r="BO1076" s="8">
        <f>IF(BO$1&lt;=cockpit!$C$15,1/(1+EXP(-(AS1076+W$14))),0)</f>
        <v>0.8247267388327354</v>
      </c>
      <c r="BP1076" s="8">
        <f>IF(BP$1&lt;=cockpit!$C$15,1/(1+EXP(-(AT1076+X$14))),0)</f>
        <v>0.83937093099726379</v>
      </c>
      <c r="BQ1076" s="8">
        <f>IF(BQ$1&lt;=cockpit!$C$15,1/(1+EXP(-(AU1076+Y$14))),0)</f>
        <v>0.85977313534486699</v>
      </c>
      <c r="BR1076" s="8">
        <f>IF(BR$1&lt;=cockpit!$C$15,1/(1+EXP(-(AV1076+Z$14))),0)</f>
        <v>0.83482850640554906</v>
      </c>
      <c r="BS1076" s="8">
        <f>IF(BS$1&lt;=cockpit!$C$15,1/(1+EXP(-(AW1076+AA$14))),0)</f>
        <v>0.83842529252338671</v>
      </c>
      <c r="BT1076" s="8">
        <f>IF(BT$1&lt;=cockpit!$C$15,1/(1+EXP(-(AX1076+AB$14))),0)</f>
        <v>0.6959339795014885</v>
      </c>
      <c r="BU1076" s="8">
        <f>IF(BU$1&lt;=cockpit!$C$15,1/(1+EXP(-(AY1076+AC$14))),0)</f>
        <v>0.70589041851991419</v>
      </c>
      <c r="BV1076" s="8">
        <f>IF(BV$1&lt;=cockpit!$C$15,1/(1+EXP(-(AZ1076+AD$14))),0)</f>
        <v>0.78773250010765938</v>
      </c>
      <c r="BW1076" s="8">
        <f>IF(BW$1&lt;=cockpit!$C$15,1/(1+EXP(-(BA1076+AE$14))),0)</f>
        <v>0.85581241380406192</v>
      </c>
      <c r="BX1076" s="8">
        <f>IF(BX$1&lt;=cockpit!$C$15,1/(1+EXP(-(BB1076+AF$14))),0)</f>
        <v>0.86331394281689344</v>
      </c>
      <c r="BY1076" s="8">
        <f>IF(BY$1&lt;=cockpit!$C$15,1/(1+EXP(-(BC1076+AG$14))),0)</f>
        <v>0.74772604066442738</v>
      </c>
      <c r="BZ1076" s="8">
        <f>IF(BZ$1&lt;=cockpit!$C$15,1/(1+EXP(-(BD1076+AH$14))),0)</f>
        <v>0.78039597903442193</v>
      </c>
      <c r="CA1076" s="8">
        <f>IF(CA$1&lt;=cockpit!$C$15,1/(1+EXP(-(BE1076+AI$14))),0)</f>
        <v>0.94378651855121787</v>
      </c>
      <c r="CB1076" s="8">
        <f>IF(CB$1&lt;=cockpit!$C$15,1/(1+EXP(-(BF1076+AJ$14))),0)</f>
        <v>0.8100662639476085</v>
      </c>
      <c r="CC1076" s="8">
        <f>IF(CC$1&lt;=cockpit!$C$15,1/(1+EXP(-(BG1076+AK$14))),0)</f>
        <v>0.73618316552116203</v>
      </c>
      <c r="CD1076" s="8">
        <f>IF(CD$1&lt;=cockpit!$C$15,1/(1+EXP(-(BH1076+AL$14))),0)</f>
        <v>0.87480091499403057</v>
      </c>
      <c r="CE1076" s="8">
        <f>IF(CE$1&lt;=cockpit!$C$15,1/(1+EXP(-(BI1076+AM$14))),0)</f>
        <v>0.82538428742665682</v>
      </c>
      <c r="CH1076" s="6">
        <v>5.4243680274540855</v>
      </c>
      <c r="CK1076" s="9">
        <f t="shared" si="369"/>
        <v>5.4243680274540855</v>
      </c>
      <c r="CM1076" s="9">
        <f t="shared" si="370"/>
        <v>5.8775603325416137</v>
      </c>
      <c r="CP1076">
        <f t="shared" si="371"/>
        <v>0</v>
      </c>
      <c r="CV1076">
        <v>0</v>
      </c>
      <c r="CW1076">
        <v>0</v>
      </c>
      <c r="CX1076">
        <v>0</v>
      </c>
      <c r="CY1076">
        <v>0</v>
      </c>
      <c r="CZ1076">
        <v>0</v>
      </c>
      <c r="DA1076">
        <v>0</v>
      </c>
      <c r="DB1076">
        <v>0</v>
      </c>
      <c r="DC1076">
        <v>0</v>
      </c>
      <c r="DD1076">
        <v>0</v>
      </c>
      <c r="DE1076">
        <v>0</v>
      </c>
      <c r="DF1076">
        <v>0</v>
      </c>
      <c r="DG1076">
        <v>0</v>
      </c>
      <c r="DH1076">
        <v>0</v>
      </c>
      <c r="DI1076">
        <v>0</v>
      </c>
      <c r="DJ1076">
        <v>0</v>
      </c>
      <c r="DK1076">
        <v>0</v>
      </c>
      <c r="DL1076">
        <v>0</v>
      </c>
      <c r="DM1076">
        <v>0</v>
      </c>
      <c r="DN1076">
        <v>0</v>
      </c>
      <c r="DO1076">
        <v>0</v>
      </c>
      <c r="DR1076">
        <f t="shared" si="372"/>
        <v>0</v>
      </c>
      <c r="DS1076">
        <f t="shared" si="384"/>
        <v>0</v>
      </c>
      <c r="DT1076">
        <f t="shared" si="385"/>
        <v>0</v>
      </c>
      <c r="DU1076">
        <f t="shared" si="386"/>
        <v>0</v>
      </c>
      <c r="DV1076">
        <f t="shared" si="387"/>
        <v>0</v>
      </c>
      <c r="DW1076">
        <f t="shared" si="388"/>
        <v>0</v>
      </c>
      <c r="DX1076">
        <f t="shared" si="389"/>
        <v>0</v>
      </c>
      <c r="DY1076">
        <f t="shared" si="390"/>
        <v>0</v>
      </c>
      <c r="DZ1076">
        <f t="shared" si="391"/>
        <v>0</v>
      </c>
      <c r="EA1076">
        <f t="shared" si="373"/>
        <v>0</v>
      </c>
      <c r="EB1076">
        <f t="shared" si="374"/>
        <v>0</v>
      </c>
      <c r="EC1076">
        <f t="shared" si="375"/>
        <v>0</v>
      </c>
      <c r="ED1076">
        <f t="shared" si="376"/>
        <v>0</v>
      </c>
      <c r="EE1076">
        <f t="shared" si="377"/>
        <v>0</v>
      </c>
      <c r="EF1076">
        <f t="shared" si="378"/>
        <v>0</v>
      </c>
      <c r="EG1076">
        <f t="shared" si="379"/>
        <v>0</v>
      </c>
      <c r="EH1076">
        <f t="shared" si="380"/>
        <v>0</v>
      </c>
      <c r="EI1076">
        <f t="shared" si="381"/>
        <v>0</v>
      </c>
      <c r="EJ1076">
        <f t="shared" si="382"/>
        <v>0</v>
      </c>
      <c r="EK1076">
        <f t="shared" si="383"/>
        <v>0</v>
      </c>
    </row>
    <row r="1077" spans="1:141" x14ac:dyDescent="0.3">
      <c r="A1077" s="6">
        <f>('Base original'!A1077-MIN('Base original'!A:A))/(MAX('Base original'!A:A)-MIN('Base original'!A:A))</f>
        <v>0.19469026548672566</v>
      </c>
      <c r="B1077" s="6">
        <f>('Base original'!B1077-MIN('Base original'!B:B))/(MAX('Base original'!B:B)-MIN('Base original'!B:B))</f>
        <v>0.47260273972602745</v>
      </c>
      <c r="C1077" s="6">
        <f>('Base original'!C1077-MIN('Base original'!C:C))/(MAX('Base original'!C:C)-MIN('Base original'!C:C))</f>
        <v>0.05</v>
      </c>
      <c r="D1077" s="6">
        <f>('Base original'!D1077-MIN('Base original'!D:D))/(MAX('Base original'!D:D)-MIN('Base original'!D:D))</f>
        <v>7.5342465753424667E-2</v>
      </c>
      <c r="E1077" s="6">
        <f>('Base original'!E1077-MIN('Base original'!E:E))/(MAX('Base original'!E:E)-MIN('Base original'!E:E))</f>
        <v>9.6828046744574306E-2</v>
      </c>
      <c r="F1077" s="6">
        <f>('Base original'!F1077-MIN('Base original'!F:F))/(MAX('Base original'!F:F)-MIN('Base original'!F:F))</f>
        <v>7.4626865671641784E-2</v>
      </c>
      <c r="G1077" s="6">
        <f>('Base original'!G1077-MIN('Base original'!G:G))/(MAX('Base original'!G:G)-MIN('Base original'!G:G))</f>
        <v>2.8268551236749116E-2</v>
      </c>
      <c r="H1077" s="6">
        <f>('Base original'!H1077-MIN('Base original'!H:H))/(MAX('Base original'!H:H)-MIN('Base original'!H:H))</f>
        <v>0.40748898678413786</v>
      </c>
      <c r="I1077" s="6">
        <f>('Base original'!I1077-MIN('Base original'!I:I))/(MAX('Base original'!I:I)-MIN('Base original'!I:I))</f>
        <v>0.60629921259842512</v>
      </c>
      <c r="J1077" s="6">
        <f>('Base original'!J1077-MIN('Base original'!J:J))/(MAX('Base original'!J:J)-MIN('Base original'!J:J))</f>
        <v>0.19760479041916171</v>
      </c>
      <c r="K1077" s="6">
        <f>('Base original'!K1077-MIN('Base original'!K:K))/(MAX('Base original'!K:K)-MIN('Base original'!K:K))</f>
        <v>0.36923076923076931</v>
      </c>
      <c r="L1077" s="6">
        <f>'Base original'!L1077</f>
        <v>6</v>
      </c>
      <c r="M1077">
        <v>1506</v>
      </c>
      <c r="O1077">
        <v>0.59239101735686717</v>
      </c>
      <c r="P1077" t="str">
        <f>IF(O1077&lt;=cockpit!C$11,"treino","teste")</f>
        <v>treino</v>
      </c>
      <c r="AP1077" s="6">
        <v>0.55430541938035605</v>
      </c>
      <c r="AQ1077" s="6">
        <v>1.2645203260443332</v>
      </c>
      <c r="AR1077" s="6">
        <v>1.2234097891996294</v>
      </c>
      <c r="AS1077" s="6">
        <v>1.5219887021186833</v>
      </c>
      <c r="AT1077" s="6">
        <v>1.6043917795423093</v>
      </c>
      <c r="AU1077" s="6">
        <v>1.4279718212572443</v>
      </c>
      <c r="AV1077" s="6">
        <v>1.3143172665643583</v>
      </c>
      <c r="AW1077" s="6">
        <v>1.5778275436202751</v>
      </c>
      <c r="AX1077" s="6">
        <v>0.80886334827013684</v>
      </c>
      <c r="AY1077" s="6">
        <v>0.87227159555601175</v>
      </c>
      <c r="AZ1077" s="6">
        <v>1.0061072880712341</v>
      </c>
      <c r="BA1077" s="6">
        <v>1.3670230338365119</v>
      </c>
      <c r="BB1077" s="6">
        <v>1.1630132245290383</v>
      </c>
      <c r="BC1077" s="6">
        <v>1.243282221173688</v>
      </c>
      <c r="BD1077" s="6">
        <v>1.0113957325343108</v>
      </c>
      <c r="BE1077" s="6">
        <v>1.9449730715520517</v>
      </c>
      <c r="BF1077" s="6">
        <v>1.1044974058611017</v>
      </c>
      <c r="BG1077" s="6">
        <v>0.90746308157228173</v>
      </c>
      <c r="BH1077" s="6">
        <v>1.0546562028647728</v>
      </c>
      <c r="BI1077" s="6">
        <v>1.0674205792742837</v>
      </c>
      <c r="BL1077" s="8">
        <f>IF(BL$1&lt;=cockpit!$C$15,1/(1+EXP(-(AP1077+T$14))),0)</f>
        <v>0.67094095646343876</v>
      </c>
      <c r="BM1077" s="8">
        <f>IF(BM$1&lt;=cockpit!$C$15,1/(1+EXP(-(AQ1077+U$14))),0)</f>
        <v>0.79964437191712967</v>
      </c>
      <c r="BN1077" s="8">
        <f>IF(BN$1&lt;=cockpit!$C$15,1/(1+EXP(-(AR1077+V$14))),0)</f>
        <v>0.79824204485218897</v>
      </c>
      <c r="BO1077" s="8">
        <f>IF(BO$1&lt;=cockpit!$C$15,1/(1+EXP(-(AS1077+W$14))),0)</f>
        <v>0.830651472793413</v>
      </c>
      <c r="BP1077" s="8">
        <f>IF(BP$1&lt;=cockpit!$C$15,1/(1+EXP(-(AT1077+X$14))),0)</f>
        <v>0.84708409158015496</v>
      </c>
      <c r="BQ1077" s="8">
        <f>IF(BQ$1&lt;=cockpit!$C$15,1/(1+EXP(-(AU1077+Y$14))),0)</f>
        <v>0.86713277345483286</v>
      </c>
      <c r="BR1077" s="8">
        <f>IF(BR$1&lt;=cockpit!$C$15,1/(1+EXP(-(AV1077+Z$14))),0)</f>
        <v>0.84694420904599033</v>
      </c>
      <c r="BS1077" s="8">
        <f>IF(BS$1&lt;=cockpit!$C$15,1/(1+EXP(-(AW1077+AA$14))),0)</f>
        <v>0.84377551524578176</v>
      </c>
      <c r="BT1077" s="8">
        <f>IF(BT$1&lt;=cockpit!$C$15,1/(1+EXP(-(AX1077+AB$14))),0)</f>
        <v>0.71152891719681777</v>
      </c>
      <c r="BU1077" s="8">
        <f>IF(BU$1&lt;=cockpit!$C$15,1/(1+EXP(-(AY1077+AC$14))),0)</f>
        <v>0.71358190989999626</v>
      </c>
      <c r="BV1077" s="8">
        <f>IF(BV$1&lt;=cockpit!$C$15,1/(1+EXP(-(AZ1077+AD$14))),0)</f>
        <v>0.79918780531341282</v>
      </c>
      <c r="BW1077" s="8">
        <f>IF(BW$1&lt;=cockpit!$C$15,1/(1+EXP(-(BA1077+AE$14))),0)</f>
        <v>0.85733023244330764</v>
      </c>
      <c r="BX1077" s="8">
        <f>IF(BX$1&lt;=cockpit!$C$15,1/(1+EXP(-(BB1077+AF$14))),0)</f>
        <v>0.86911636376629808</v>
      </c>
      <c r="BY1077" s="8">
        <f>IF(BY$1&lt;=cockpit!$C$15,1/(1+EXP(-(BC1077+AG$14))),0)</f>
        <v>0.77112696891312249</v>
      </c>
      <c r="BZ1077" s="8">
        <f>IF(BZ$1&lt;=cockpit!$C$15,1/(1+EXP(-(BD1077+AH$14))),0)</f>
        <v>0.78850212979628298</v>
      </c>
      <c r="CA1077" s="8">
        <f>IF(CA$1&lt;=cockpit!$C$15,1/(1+EXP(-(BE1077+AI$14))),0)</f>
        <v>0.94863297315110284</v>
      </c>
      <c r="CB1077" s="8">
        <f>IF(CB$1&lt;=cockpit!$C$15,1/(1+EXP(-(BF1077+AJ$14))),0)</f>
        <v>0.82017029460591961</v>
      </c>
      <c r="CC1077" s="8">
        <f>IF(CC$1&lt;=cockpit!$C$15,1/(1+EXP(-(BG1077+AK$14))),0)</f>
        <v>0.74930203190404954</v>
      </c>
      <c r="CD1077" s="8">
        <f>IF(CD$1&lt;=cockpit!$C$15,1/(1+EXP(-(BH1077+AL$14))),0)</f>
        <v>0.87928442594870682</v>
      </c>
      <c r="CE1077" s="8">
        <f>IF(CE$1&lt;=cockpit!$C$15,1/(1+EXP(-(BI1077+AM$14))),0)</f>
        <v>0.83328262560245525</v>
      </c>
      <c r="CH1077" s="6">
        <v>5.4894998666915082</v>
      </c>
      <c r="CK1077" s="9">
        <f t="shared" si="369"/>
        <v>5.4894998666915082</v>
      </c>
      <c r="CM1077" s="9">
        <f t="shared" si="370"/>
        <v>0.26061038610798787</v>
      </c>
      <c r="CP1077">
        <f t="shared" si="371"/>
        <v>-0.51050013330849175</v>
      </c>
      <c r="CV1077">
        <v>4.0031275201395378E-2</v>
      </c>
      <c r="CW1077">
        <v>-0.20938909756928101</v>
      </c>
      <c r="CX1077">
        <v>-8.6412057835069233E-3</v>
      </c>
      <c r="CY1077">
        <v>-0.13671310470533016</v>
      </c>
      <c r="CZ1077">
        <v>-0.16341133695741572</v>
      </c>
      <c r="DA1077">
        <v>-0.38491401663806046</v>
      </c>
      <c r="DB1077">
        <v>-6.779254580702835E-3</v>
      </c>
      <c r="DC1077">
        <v>-0.32094178175530153</v>
      </c>
      <c r="DD1077">
        <v>-0.13898736382827126</v>
      </c>
      <c r="DE1077">
        <v>-0.30171140827967391</v>
      </c>
      <c r="DF1077">
        <v>-0.3718667817286419</v>
      </c>
      <c r="DG1077">
        <v>-0.10159534005081951</v>
      </c>
      <c r="DH1077">
        <v>5.2414815056975622E-2</v>
      </c>
      <c r="DI1077">
        <v>-0.25391551513035693</v>
      </c>
      <c r="DJ1077">
        <v>-7.033693367259454E-2</v>
      </c>
      <c r="DK1077">
        <v>9.2090410383140517E-2</v>
      </c>
      <c r="DL1077">
        <v>-0.33849729416440461</v>
      </c>
      <c r="DM1077">
        <v>-0.30368123504590422</v>
      </c>
      <c r="DN1077">
        <v>-0.20287885505587655</v>
      </c>
      <c r="DO1077">
        <v>1.0812012432005967E-2</v>
      </c>
      <c r="DR1077">
        <f t="shared" si="372"/>
        <v>2.2010725619067112E-2</v>
      </c>
      <c r="DS1077">
        <f t="shared" si="384"/>
        <v>-7.5499192072570817E-2</v>
      </c>
      <c r="DT1077">
        <f t="shared" si="385"/>
        <v>-3.1351127407303414E-3</v>
      </c>
      <c r="DU1077">
        <f t="shared" si="386"/>
        <v>-4.2383541169246926E-2</v>
      </c>
      <c r="DV1077">
        <f t="shared" si="387"/>
        <v>-4.6155293835874411E-2</v>
      </c>
      <c r="DW1077">
        <f t="shared" si="388"/>
        <v>-9.5489759165011165E-2</v>
      </c>
      <c r="DX1077">
        <f t="shared" si="389"/>
        <v>-1.9163970166245008E-3</v>
      </c>
      <c r="DY1077">
        <f t="shared" si="390"/>
        <v>-9.2444995087956658E-2</v>
      </c>
      <c r="DZ1077">
        <f t="shared" si="391"/>
        <v>-6.8621758584884091E-2</v>
      </c>
      <c r="EA1077">
        <f t="shared" si="373"/>
        <v>-0.14808021801086069</v>
      </c>
      <c r="EB1077">
        <f t="shared" si="374"/>
        <v>-0.1343550412753734</v>
      </c>
      <c r="EC1077">
        <f t="shared" si="375"/>
        <v>-2.6921228233892702E-2</v>
      </c>
      <c r="ED1077">
        <f t="shared" si="376"/>
        <v>1.282258980997693E-2</v>
      </c>
      <c r="EE1077">
        <f t="shared" si="377"/>
        <v>-0.102928005188049</v>
      </c>
      <c r="EF1077">
        <f t="shared" si="378"/>
        <v>-2.6605957402045514E-2</v>
      </c>
      <c r="EG1077">
        <f t="shared" si="379"/>
        <v>9.2178340379468118E-3</v>
      </c>
      <c r="EH1077">
        <f t="shared" si="380"/>
        <v>-0.11079716715991594</v>
      </c>
      <c r="EI1077">
        <f t="shared" si="381"/>
        <v>-0.13317833211149702</v>
      </c>
      <c r="EJ1077">
        <f t="shared" si="382"/>
        <v>-4.6024873543106262E-2</v>
      </c>
      <c r="EK1077">
        <f t="shared" si="383"/>
        <v>3.3045841918955985E-3</v>
      </c>
    </row>
    <row r="1078" spans="1:141" x14ac:dyDescent="0.3">
      <c r="A1078" s="6">
        <f>('Base original'!A1078-MIN('Base original'!A:A))/(MAX('Base original'!A:A)-MIN('Base original'!A:A))</f>
        <v>0.25663716814159293</v>
      </c>
      <c r="B1078" s="6">
        <f>('Base original'!B1078-MIN('Base original'!B:B))/(MAX('Base original'!B:B)-MIN('Base original'!B:B))</f>
        <v>0.17808219178082194</v>
      </c>
      <c r="C1078" s="6">
        <f>('Base original'!C1078-MIN('Base original'!C:C))/(MAX('Base original'!C:C)-MIN('Base original'!C:C))</f>
        <v>0.56999999999999995</v>
      </c>
      <c r="D1078" s="6">
        <f>('Base original'!D1078-MIN('Base original'!D:D))/(MAX('Base original'!D:D)-MIN('Base original'!D:D))</f>
        <v>9.5890410958904104E-2</v>
      </c>
      <c r="E1078" s="6">
        <f>('Base original'!E1078-MIN('Base original'!E:E))/(MAX('Base original'!E:E)-MIN('Base original'!E:E))</f>
        <v>0.15692821368948248</v>
      </c>
      <c r="F1078" s="6">
        <f>('Base original'!F1078-MIN('Base original'!F:F))/(MAX('Base original'!F:F)-MIN('Base original'!F:F))</f>
        <v>5.9701492537313432E-2</v>
      </c>
      <c r="G1078" s="6">
        <f>('Base original'!G1078-MIN('Base original'!G:G))/(MAX('Base original'!G:G)-MIN('Base original'!G:G))</f>
        <v>2.1201413427561839E-2</v>
      </c>
      <c r="H1078" s="6">
        <f>('Base original'!H1078-MIN('Base original'!H:H))/(MAX('Base original'!H:H)-MIN('Base original'!H:H))</f>
        <v>0.43906020558002939</v>
      </c>
      <c r="I1078" s="6">
        <f>('Base original'!I1078-MIN('Base original'!I:I))/(MAX('Base original'!I:I)-MIN('Base original'!I:I))</f>
        <v>0.48818897637795267</v>
      </c>
      <c r="J1078" s="6">
        <f>('Base original'!J1078-MIN('Base original'!J:J))/(MAX('Base original'!J:J)-MIN('Base original'!J:J))</f>
        <v>0.1317365269461078</v>
      </c>
      <c r="K1078" s="6">
        <f>('Base original'!K1078-MIN('Base original'!K:K))/(MAX('Base original'!K:K)-MIN('Base original'!K:K))</f>
        <v>0.46153846153846156</v>
      </c>
      <c r="L1078" s="6">
        <f>'Base original'!L1078</f>
        <v>6</v>
      </c>
      <c r="M1078">
        <v>1507</v>
      </c>
      <c r="O1078">
        <v>0.33777083845044686</v>
      </c>
      <c r="P1078" t="str">
        <f>IF(O1078&lt;=cockpit!C$11,"treino","teste")</f>
        <v>treino</v>
      </c>
      <c r="AP1078" s="6">
        <v>1.0008608498587015</v>
      </c>
      <c r="AQ1078" s="6">
        <v>1.4639986680123644</v>
      </c>
      <c r="AR1078" s="6">
        <v>1.298270746863033</v>
      </c>
      <c r="AS1078" s="6">
        <v>1.7676344833897624</v>
      </c>
      <c r="AT1078" s="6">
        <v>1.5667798272934168</v>
      </c>
      <c r="AU1078" s="6">
        <v>1.4071080525772712</v>
      </c>
      <c r="AV1078" s="6">
        <v>1.4168543499452975</v>
      </c>
      <c r="AW1078" s="6">
        <v>1.6990895866485873</v>
      </c>
      <c r="AX1078" s="6">
        <v>1.0607745383155747</v>
      </c>
      <c r="AY1078" s="6">
        <v>0.8532661875381693</v>
      </c>
      <c r="AZ1078" s="6">
        <v>1.032838475931251</v>
      </c>
      <c r="BA1078" s="6">
        <v>1.6387525806718533</v>
      </c>
      <c r="BB1078" s="6">
        <v>1.2022452986116683</v>
      </c>
      <c r="BC1078" s="6">
        <v>1.2802368362382703</v>
      </c>
      <c r="BD1078" s="6">
        <v>1.2739883207727809</v>
      </c>
      <c r="BE1078" s="6">
        <v>1.8157156585059069</v>
      </c>
      <c r="BF1078" s="6">
        <v>1.1745051328341085</v>
      </c>
      <c r="BG1078" s="6">
        <v>1.3051047011732786</v>
      </c>
      <c r="BH1078" s="6">
        <v>1.1483728926277019</v>
      </c>
      <c r="BI1078" s="6">
        <v>1.423000345815143</v>
      </c>
      <c r="BL1078" s="8">
        <f>IF(BL$1&lt;=cockpit!$C$15,1/(1+EXP(-(AP1078+T$14))),0)</f>
        <v>0.76115084796465859</v>
      </c>
      <c r="BM1078" s="8">
        <f>IF(BM$1&lt;=cockpit!$C$15,1/(1+EXP(-(AQ1078+U$14))),0)</f>
        <v>0.82970691016933329</v>
      </c>
      <c r="BN1078" s="8">
        <f>IF(BN$1&lt;=cockpit!$C$15,1/(1+EXP(-(AR1078+V$14))),0)</f>
        <v>0.8100298410897333</v>
      </c>
      <c r="BO1078" s="8">
        <f>IF(BO$1&lt;=cockpit!$C$15,1/(1+EXP(-(AS1078+W$14))),0)</f>
        <v>0.86246275339510658</v>
      </c>
      <c r="BP1078" s="8">
        <f>IF(BP$1&lt;=cockpit!$C$15,1/(1+EXP(-(AT1078+X$14))),0)</f>
        <v>0.8421482634018137</v>
      </c>
      <c r="BQ1078" s="8">
        <f>IF(BQ$1&lt;=cockpit!$C$15,1/(1+EXP(-(AU1078+Y$14))),0)</f>
        <v>0.8647105190322405</v>
      </c>
      <c r="BR1078" s="8">
        <f>IF(BR$1&lt;=cockpit!$C$15,1/(1+EXP(-(AV1078+Z$14))),0)</f>
        <v>0.85976860449691084</v>
      </c>
      <c r="BS1078" s="8">
        <f>IF(BS$1&lt;=cockpit!$C$15,1/(1+EXP(-(AW1078+AA$14))),0)</f>
        <v>0.85910237693857927</v>
      </c>
      <c r="BT1078" s="8">
        <f>IF(BT$1&lt;=cockpit!$C$15,1/(1+EXP(-(AX1078+AB$14))),0)</f>
        <v>0.76037424750212668</v>
      </c>
      <c r="BU1078" s="8">
        <f>IF(BU$1&lt;=cockpit!$C$15,1/(1+EXP(-(AY1078+AC$14))),0)</f>
        <v>0.70968181810383313</v>
      </c>
      <c r="BV1078" s="8">
        <f>IF(BV$1&lt;=cockpit!$C$15,1/(1+EXP(-(AZ1078+AD$14))),0)</f>
        <v>0.80344351522677859</v>
      </c>
      <c r="BW1078" s="8">
        <f>IF(BW$1&lt;=cockpit!$C$15,1/(1+EXP(-(BA1078+AE$14))),0)</f>
        <v>0.88745653917592948</v>
      </c>
      <c r="BX1078" s="8">
        <f>IF(BX$1&lt;=cockpit!$C$15,1/(1+EXP(-(BB1078+AF$14))),0)</f>
        <v>0.87351487433974839</v>
      </c>
      <c r="BY1078" s="8">
        <f>IF(BY$1&lt;=cockpit!$C$15,1/(1+EXP(-(BC1078+AG$14))),0)</f>
        <v>0.77758366810297008</v>
      </c>
      <c r="BZ1078" s="8">
        <f>IF(BZ$1&lt;=cockpit!$C$15,1/(1+EXP(-(BD1078+AH$14))),0)</f>
        <v>0.8289937864152086</v>
      </c>
      <c r="CA1078" s="8">
        <f>IF(CA$1&lt;=cockpit!$C$15,1/(1+EXP(-(BE1078+AI$14))),0)</f>
        <v>0.94195659449116009</v>
      </c>
      <c r="CB1078" s="8">
        <f>IF(CB$1&lt;=cockpit!$C$15,1/(1+EXP(-(BF1078+AJ$14))),0)</f>
        <v>0.83026540451640818</v>
      </c>
      <c r="CC1078" s="8">
        <f>IF(CC$1&lt;=cockpit!$C$15,1/(1+EXP(-(BG1078+AK$14))),0)</f>
        <v>0.81645843766647119</v>
      </c>
      <c r="CD1078" s="8">
        <f>IF(CD$1&lt;=cockpit!$C$15,1/(1+EXP(-(BH1078+AL$14))),0)</f>
        <v>0.88888359708257736</v>
      </c>
      <c r="CE1078" s="8">
        <f>IF(CE$1&lt;=cockpit!$C$15,1/(1+EXP(-(BI1078+AM$14))),0)</f>
        <v>0.87703559200237835</v>
      </c>
      <c r="CH1078" s="6">
        <v>5.5890383694923473</v>
      </c>
      <c r="CK1078" s="9">
        <f t="shared" si="369"/>
        <v>5.5890383694923473</v>
      </c>
      <c r="CM1078" s="9">
        <f t="shared" si="370"/>
        <v>0.16888946174950845</v>
      </c>
      <c r="CP1078">
        <f t="shared" si="371"/>
        <v>-0.41096163050765266</v>
      </c>
      <c r="CV1078">
        <v>3.222588409810382E-2</v>
      </c>
      <c r="CW1078">
        <v>-0.16856192453841679</v>
      </c>
      <c r="CX1078">
        <v>-6.956323390803495E-3</v>
      </c>
      <c r="CY1078">
        <v>-0.11005646571989122</v>
      </c>
      <c r="CZ1078">
        <v>-0.13154901457953827</v>
      </c>
      <c r="DA1078">
        <v>-0.30986258682764539</v>
      </c>
      <c r="DB1078">
        <v>-5.457419762177694E-3</v>
      </c>
      <c r="DC1078">
        <v>-0.25836380702468265</v>
      </c>
      <c r="DD1078">
        <v>-0.11188728451185417</v>
      </c>
      <c r="DE1078">
        <v>-0.24288301647601621</v>
      </c>
      <c r="DF1078">
        <v>-0.29935933211301669</v>
      </c>
      <c r="DG1078">
        <v>-8.1786044459333948E-2</v>
      </c>
      <c r="DH1078">
        <v>4.2194852563446836E-2</v>
      </c>
      <c r="DI1078">
        <v>-0.20440647768862447</v>
      </c>
      <c r="DJ1078">
        <v>-5.6622474826133896E-2</v>
      </c>
      <c r="DK1078">
        <v>7.4134408075275535E-2</v>
      </c>
      <c r="DL1078">
        <v>-0.27249630481128473</v>
      </c>
      <c r="DM1078">
        <v>-0.2444687618399228</v>
      </c>
      <c r="DN1078">
        <v>-0.16332106424525761</v>
      </c>
      <c r="DO1078">
        <v>8.7038611122969359E-3</v>
      </c>
      <c r="DR1078">
        <f t="shared" si="372"/>
        <v>1.3555798379885504E-2</v>
      </c>
      <c r="DS1078">
        <f t="shared" si="384"/>
        <v>-5.2521610528781119E-2</v>
      </c>
      <c r="DT1078">
        <f t="shared" si="385"/>
        <v>-2.3919433213845406E-3</v>
      </c>
      <c r="DU1078">
        <f t="shared" si="386"/>
        <v>-2.8191844036494249E-2</v>
      </c>
      <c r="DV1078">
        <f t="shared" si="387"/>
        <v>-3.8252651540434224E-2</v>
      </c>
      <c r="DW1078">
        <f t="shared" si="388"/>
        <v>-7.8170806658491715E-2</v>
      </c>
      <c r="DX1078">
        <f t="shared" si="389"/>
        <v>-1.4232838683729222E-3</v>
      </c>
      <c r="DY1078">
        <f t="shared" si="390"/>
        <v>-6.7676618074136288E-2</v>
      </c>
      <c r="DZ1078">
        <f t="shared" si="391"/>
        <v>-4.7197525530883251E-2</v>
      </c>
      <c r="EA1078">
        <f t="shared" si="373"/>
        <v>-0.12055540227084335</v>
      </c>
      <c r="EB1078">
        <f t="shared" si="374"/>
        <v>-0.10611645234900559</v>
      </c>
      <c r="EC1078">
        <f t="shared" si="375"/>
        <v>-1.7373064441459845E-2</v>
      </c>
      <c r="ED1078">
        <f t="shared" si="376"/>
        <v>9.9989886566427492E-3</v>
      </c>
      <c r="EE1078">
        <f t="shared" si="377"/>
        <v>-8.0814888874491481E-2</v>
      </c>
      <c r="EF1078">
        <f t="shared" si="378"/>
        <v>-1.7709771933693996E-2</v>
      </c>
      <c r="EG1078">
        <f t="shared" si="379"/>
        <v>8.3562654620669939E-3</v>
      </c>
      <c r="EH1078">
        <f t="shared" si="380"/>
        <v>-8.4653527127269187E-2</v>
      </c>
      <c r="EI1078">
        <f t="shared" si="381"/>
        <v>-8.1504814317475541E-2</v>
      </c>
      <c r="EJ1078">
        <f t="shared" si="382"/>
        <v>-3.4278796860914562E-2</v>
      </c>
      <c r="EK1078">
        <f t="shared" si="383"/>
        <v>2.0089257399502876E-3</v>
      </c>
    </row>
    <row r="1079" spans="1:141" x14ac:dyDescent="0.3">
      <c r="A1079" s="6">
        <f>('Base original'!A1079-MIN('Base original'!A:A))/(MAX('Base original'!A:A)-MIN('Base original'!A:A))</f>
        <v>0.22123893805309733</v>
      </c>
      <c r="B1079" s="6">
        <f>('Base original'!B1079-MIN('Base original'!B:B))/(MAX('Base original'!B:B)-MIN('Base original'!B:B))</f>
        <v>0.10273972602739728</v>
      </c>
      <c r="C1079" s="6">
        <f>('Base original'!C1079-MIN('Base original'!C:C))/(MAX('Base original'!C:C)-MIN('Base original'!C:C))</f>
        <v>0.6</v>
      </c>
      <c r="D1079" s="6">
        <f>('Base original'!D1079-MIN('Base original'!D:D))/(MAX('Base original'!D:D)-MIN('Base original'!D:D))</f>
        <v>8.2191780821917818E-2</v>
      </c>
      <c r="E1079" s="6">
        <f>('Base original'!E1079-MIN('Base original'!E:E))/(MAX('Base original'!E:E)-MIN('Base original'!E:E))</f>
        <v>0.10350584307178631</v>
      </c>
      <c r="F1079" s="6">
        <f>('Base original'!F1079-MIN('Base original'!F:F))/(MAX('Base original'!F:F)-MIN('Base original'!F:F))</f>
        <v>0.23880597014925373</v>
      </c>
      <c r="G1079" s="6">
        <f>('Base original'!G1079-MIN('Base original'!G:G))/(MAX('Base original'!G:G)-MIN('Base original'!G:G))</f>
        <v>6.7137809187279157E-2</v>
      </c>
      <c r="H1079" s="6">
        <f>('Base original'!H1079-MIN('Base original'!H:H))/(MAX('Base original'!H:H)-MIN('Base original'!H:H))</f>
        <v>0.59251101321578881</v>
      </c>
      <c r="I1079" s="6">
        <f>('Base original'!I1079-MIN('Base original'!I:I))/(MAX('Base original'!I:I)-MIN('Base original'!I:I))</f>
        <v>0.50393700787401563</v>
      </c>
      <c r="J1079" s="6">
        <f>('Base original'!J1079-MIN('Base original'!J:J))/(MAX('Base original'!J:J)-MIN('Base original'!J:J))</f>
        <v>0.23353293413173651</v>
      </c>
      <c r="K1079" s="6">
        <f>('Base original'!K1079-MIN('Base original'!K:K))/(MAX('Base original'!K:K)-MIN('Base original'!K:K))</f>
        <v>0.33846153846153837</v>
      </c>
      <c r="L1079" s="6">
        <f>'Base original'!L1079</f>
        <v>6</v>
      </c>
      <c r="M1079">
        <v>1508</v>
      </c>
      <c r="O1079">
        <v>0.98868020894224384</v>
      </c>
      <c r="P1079" t="str">
        <f>IF(O1079&lt;=cockpit!C$11,"treino","teste")</f>
        <v>teste</v>
      </c>
      <c r="AP1079" s="6">
        <v>1.1324528387953348</v>
      </c>
      <c r="AQ1079" s="6">
        <v>1.5244063527506837</v>
      </c>
      <c r="AR1079" s="6">
        <v>1.4300794945283692</v>
      </c>
      <c r="AS1079" s="6">
        <v>1.9722878106647597</v>
      </c>
      <c r="AT1079" s="6">
        <v>1.724271581233479</v>
      </c>
      <c r="AU1079" s="6">
        <v>1.5286254753862432</v>
      </c>
      <c r="AV1079" s="6">
        <v>1.5619567084174018</v>
      </c>
      <c r="AW1079" s="6">
        <v>1.9973016164288764</v>
      </c>
      <c r="AX1079" s="6">
        <v>1.0875606085131737</v>
      </c>
      <c r="AY1079" s="6">
        <v>1.0334878054717216</v>
      </c>
      <c r="AZ1079" s="6">
        <v>1.0387769772753175</v>
      </c>
      <c r="BA1079" s="6">
        <v>1.893062453637145</v>
      </c>
      <c r="BB1079" s="6">
        <v>1.2605098244759629</v>
      </c>
      <c r="BC1079" s="6">
        <v>1.3009302009872887</v>
      </c>
      <c r="BD1079" s="6">
        <v>1.3026468405544238</v>
      </c>
      <c r="BE1079" s="6">
        <v>1.8480549027700379</v>
      </c>
      <c r="BF1079" s="6">
        <v>1.2982674636559637</v>
      </c>
      <c r="BG1079" s="6">
        <v>1.484890620971397</v>
      </c>
      <c r="BH1079" s="6">
        <v>1.3231294588204314</v>
      </c>
      <c r="BI1079" s="6">
        <v>1.5428183810377696</v>
      </c>
      <c r="BL1079" s="8">
        <f>IF(BL$1&lt;=cockpit!$C$15,1/(1+EXP(-(AP1079+T$14))),0)</f>
        <v>0.78424726632017017</v>
      </c>
      <c r="BM1079" s="8">
        <f>IF(BM$1&lt;=cockpit!$C$15,1/(1+EXP(-(AQ1079+U$14))),0)</f>
        <v>0.83807294572052182</v>
      </c>
      <c r="BN1079" s="8">
        <f>IF(BN$1&lt;=cockpit!$C$15,1/(1+EXP(-(AR1079+V$14))),0)</f>
        <v>0.82948939549649037</v>
      </c>
      <c r="BO1079" s="8">
        <f>IF(BO$1&lt;=cockpit!$C$15,1/(1+EXP(-(AS1079+W$14))),0)</f>
        <v>0.88498931414066051</v>
      </c>
      <c r="BP1079" s="8">
        <f>IF(BP$1&lt;=cockpit!$C$15,1/(1+EXP(-(AT1079+X$14))),0)</f>
        <v>0.86197502155964423</v>
      </c>
      <c r="BQ1079" s="8">
        <f>IF(BQ$1&lt;=cockpit!$C$15,1/(1+EXP(-(AU1079+Y$14))),0)</f>
        <v>0.87830707658258922</v>
      </c>
      <c r="BR1079" s="8">
        <f>IF(BR$1&lt;=cockpit!$C$15,1/(1+EXP(-(AV1079+Z$14))),0)</f>
        <v>0.87636746702884893</v>
      </c>
      <c r="BS1079" s="8">
        <f>IF(BS$1&lt;=cockpit!$C$15,1/(1+EXP(-(AW1079+AA$14))),0)</f>
        <v>0.89149142118861024</v>
      </c>
      <c r="BT1079" s="8">
        <f>IF(BT$1&lt;=cockpit!$C$15,1/(1+EXP(-(AX1079+AB$14))),0)</f>
        <v>0.76522071913393774</v>
      </c>
      <c r="BU1079" s="8">
        <f>IF(BU$1&lt;=cockpit!$C$15,1/(1+EXP(-(AY1079+AC$14))),0)</f>
        <v>0.74536840861981746</v>
      </c>
      <c r="BV1079" s="8">
        <f>IF(BV$1&lt;=cockpit!$C$15,1/(1+EXP(-(AZ1079+AD$14))),0)</f>
        <v>0.80437964577430199</v>
      </c>
      <c r="BW1079" s="8">
        <f>IF(BW$1&lt;=cockpit!$C$15,1/(1+EXP(-(BA1079+AE$14))),0)</f>
        <v>0.91046533503808325</v>
      </c>
      <c r="BX1079" s="8">
        <f>IF(BX$1&lt;=cockpit!$C$15,1/(1+EXP(-(BB1079+AF$14))),0)</f>
        <v>0.87981346996703003</v>
      </c>
      <c r="BY1079" s="8">
        <f>IF(BY$1&lt;=cockpit!$C$15,1/(1+EXP(-(BC1079+AG$14))),0)</f>
        <v>0.78114196349059084</v>
      </c>
      <c r="BZ1079" s="8">
        <f>IF(BZ$1&lt;=cockpit!$C$15,1/(1+EXP(-(BD1079+AH$14))),0)</f>
        <v>0.83301828635120134</v>
      </c>
      <c r="CA1079" s="8">
        <f>IF(CA$1&lt;=cockpit!$C$15,1/(1+EXP(-(BE1079+AI$14))),0)</f>
        <v>0.94369965754036611</v>
      </c>
      <c r="CB1079" s="8">
        <f>IF(CB$1&lt;=cockpit!$C$15,1/(1+EXP(-(BF1079+AJ$14))),0)</f>
        <v>0.8470011608274074</v>
      </c>
      <c r="CC1079" s="8">
        <f>IF(CC$1&lt;=cockpit!$C$15,1/(1+EXP(-(BG1079+AK$14))),0)</f>
        <v>0.84188499724802646</v>
      </c>
      <c r="CD1079" s="8">
        <f>IF(CD$1&lt;=cockpit!$C$15,1/(1+EXP(-(BH1079+AL$14))),0)</f>
        <v>0.90500743462983191</v>
      </c>
      <c r="CE1079" s="8">
        <f>IF(CE$1&lt;=cockpit!$C$15,1/(1+EXP(-(BI1079+AM$14))),0)</f>
        <v>0.88938462164116439</v>
      </c>
      <c r="CH1079" s="6">
        <v>5.6956053763329031</v>
      </c>
      <c r="CK1079" s="9">
        <f t="shared" si="369"/>
        <v>5.6956053763329031</v>
      </c>
      <c r="CM1079" s="9">
        <f t="shared" si="370"/>
        <v>9.2656086917433558E-2</v>
      </c>
      <c r="CP1079">
        <f t="shared" si="371"/>
        <v>0</v>
      </c>
      <c r="CV1079">
        <v>0</v>
      </c>
      <c r="CW1079">
        <v>0</v>
      </c>
      <c r="CX1079">
        <v>0</v>
      </c>
      <c r="CY1079">
        <v>0</v>
      </c>
      <c r="CZ1079">
        <v>0</v>
      </c>
      <c r="DA1079">
        <v>0</v>
      </c>
      <c r="DB1079">
        <v>0</v>
      </c>
      <c r="DC1079">
        <v>0</v>
      </c>
      <c r="DD1079">
        <v>0</v>
      </c>
      <c r="DE1079">
        <v>0</v>
      </c>
      <c r="DF1079">
        <v>0</v>
      </c>
      <c r="DG1079">
        <v>0</v>
      </c>
      <c r="DH1079">
        <v>0</v>
      </c>
      <c r="DI1079">
        <v>0</v>
      </c>
      <c r="DJ1079">
        <v>0</v>
      </c>
      <c r="DK1079">
        <v>0</v>
      </c>
      <c r="DL1079">
        <v>0</v>
      </c>
      <c r="DM1079">
        <v>0</v>
      </c>
      <c r="DN1079">
        <v>0</v>
      </c>
      <c r="DO1079">
        <v>0</v>
      </c>
      <c r="DR1079">
        <f t="shared" si="372"/>
        <v>0</v>
      </c>
      <c r="DS1079">
        <f t="shared" si="384"/>
        <v>0</v>
      </c>
      <c r="DT1079">
        <f t="shared" si="385"/>
        <v>0</v>
      </c>
      <c r="DU1079">
        <f t="shared" si="386"/>
        <v>0</v>
      </c>
      <c r="DV1079">
        <f t="shared" si="387"/>
        <v>0</v>
      </c>
      <c r="DW1079">
        <f t="shared" si="388"/>
        <v>0</v>
      </c>
      <c r="DX1079">
        <f t="shared" si="389"/>
        <v>0</v>
      </c>
      <c r="DY1079">
        <f t="shared" si="390"/>
        <v>0</v>
      </c>
      <c r="DZ1079">
        <f t="shared" si="391"/>
        <v>0</v>
      </c>
      <c r="EA1079">
        <f t="shared" si="373"/>
        <v>0</v>
      </c>
      <c r="EB1079">
        <f t="shared" si="374"/>
        <v>0</v>
      </c>
      <c r="EC1079">
        <f t="shared" si="375"/>
        <v>0</v>
      </c>
      <c r="ED1079">
        <f t="shared" si="376"/>
        <v>0</v>
      </c>
      <c r="EE1079">
        <f t="shared" si="377"/>
        <v>0</v>
      </c>
      <c r="EF1079">
        <f t="shared" si="378"/>
        <v>0</v>
      </c>
      <c r="EG1079">
        <f t="shared" si="379"/>
        <v>0</v>
      </c>
      <c r="EH1079">
        <f t="shared" si="380"/>
        <v>0</v>
      </c>
      <c r="EI1079">
        <f t="shared" si="381"/>
        <v>0</v>
      </c>
      <c r="EJ1079">
        <f t="shared" si="382"/>
        <v>0</v>
      </c>
      <c r="EK1079">
        <f t="shared" si="383"/>
        <v>0</v>
      </c>
    </row>
    <row r="1080" spans="1:141" x14ac:dyDescent="0.3">
      <c r="A1080" s="6">
        <f>('Base original'!A1080-MIN('Base original'!A:A))/(MAX('Base original'!A:A)-MIN('Base original'!A:A))</f>
        <v>0.29203539823008856</v>
      </c>
      <c r="B1080" s="6">
        <f>('Base original'!B1080-MIN('Base original'!B:B))/(MAX('Base original'!B:B)-MIN('Base original'!B:B))</f>
        <v>4.1095890410958902E-2</v>
      </c>
      <c r="C1080" s="6">
        <f>('Base original'!C1080-MIN('Base original'!C:C))/(MAX('Base original'!C:C)-MIN('Base original'!C:C))</f>
        <v>0.4</v>
      </c>
      <c r="D1080" s="6">
        <f>('Base original'!D1080-MIN('Base original'!D:D))/(MAX('Base original'!D:D)-MIN('Base original'!D:D))</f>
        <v>6.164383561643836E-2</v>
      </c>
      <c r="E1080" s="6">
        <f>('Base original'!E1080-MIN('Base original'!E:E))/(MAX('Base original'!E:E)-MIN('Base original'!E:E))</f>
        <v>8.3472454090150264E-2</v>
      </c>
      <c r="F1080" s="6">
        <f>('Base original'!F1080-MIN('Base original'!F:F))/(MAX('Base original'!F:F)-MIN('Base original'!F:F))</f>
        <v>8.9552238805970144E-2</v>
      </c>
      <c r="G1080" s="6">
        <f>('Base original'!G1080-MIN('Base original'!G:G))/(MAX('Base original'!G:G)-MIN('Base original'!G:G))</f>
        <v>4.9469964664310952E-2</v>
      </c>
      <c r="H1080" s="6">
        <f>('Base original'!H1080-MIN('Base original'!H:H))/(MAX('Base original'!H:H)-MIN('Base original'!H:H))</f>
        <v>0.29588839941262762</v>
      </c>
      <c r="I1080" s="6">
        <f>('Base original'!I1080-MIN('Base original'!I:I))/(MAX('Base original'!I:I)-MIN('Base original'!I:I))</f>
        <v>0.42519685039370059</v>
      </c>
      <c r="J1080" s="6">
        <f>('Base original'!J1080-MIN('Base original'!J:J))/(MAX('Base original'!J:J)-MIN('Base original'!J:J))</f>
        <v>0.22155688622754488</v>
      </c>
      <c r="K1080" s="6">
        <f>('Base original'!K1080-MIN('Base original'!K:K))/(MAX('Base original'!K:K)-MIN('Base original'!K:K))</f>
        <v>0.4153846153846153</v>
      </c>
      <c r="L1080" s="6">
        <f>'Base original'!L1080</f>
        <v>5</v>
      </c>
      <c r="M1080">
        <v>1509</v>
      </c>
      <c r="O1080">
        <v>0.31619802056421231</v>
      </c>
      <c r="P1080" t="str">
        <f>IF(O1080&lt;=cockpit!C$11,"treino","teste")</f>
        <v>treino</v>
      </c>
      <c r="AP1080" s="6">
        <v>0.85580876033348696</v>
      </c>
      <c r="AQ1080" s="6">
        <v>1.1759658573192544</v>
      </c>
      <c r="AR1080" s="6">
        <v>1.1449675597819127</v>
      </c>
      <c r="AS1080" s="6">
        <v>1.3651332076153813</v>
      </c>
      <c r="AT1080" s="6">
        <v>1.326388577518651</v>
      </c>
      <c r="AU1080" s="6">
        <v>1.234238363239138</v>
      </c>
      <c r="AV1080" s="6">
        <v>1.2066684771374443</v>
      </c>
      <c r="AW1080" s="6">
        <v>1.427891240942081</v>
      </c>
      <c r="AX1080" s="6">
        <v>0.80954675864647707</v>
      </c>
      <c r="AY1080" s="6">
        <v>0.68056576825047699</v>
      </c>
      <c r="AZ1080" s="6">
        <v>0.79637911879282341</v>
      </c>
      <c r="BA1080" s="6">
        <v>1.3455152478967851</v>
      </c>
      <c r="BB1080" s="6">
        <v>0.98649987229432989</v>
      </c>
      <c r="BC1080" s="6">
        <v>1.0032009425475452</v>
      </c>
      <c r="BD1080" s="6">
        <v>1.0445642239110697</v>
      </c>
      <c r="BE1080" s="6">
        <v>1.485105919491857</v>
      </c>
      <c r="BF1080" s="6">
        <v>0.89320297377688085</v>
      </c>
      <c r="BG1080" s="6">
        <v>1.0351762187106386</v>
      </c>
      <c r="BH1080" s="6">
        <v>1.0206768465510379</v>
      </c>
      <c r="BI1080" s="6">
        <v>1.0836262793121636</v>
      </c>
      <c r="BL1080" s="8">
        <f>IF(BL$1&lt;=cockpit!$C$15,1/(1+EXP(-(AP1080+T$14))),0)</f>
        <v>0.73379192787946346</v>
      </c>
      <c r="BM1080" s="8">
        <f>IF(BM$1&lt;=cockpit!$C$15,1/(1+EXP(-(AQ1080+U$14))),0)</f>
        <v>0.78507982106322116</v>
      </c>
      <c r="BN1080" s="8">
        <f>IF(BN$1&lt;=cockpit!$C$15,1/(1+EXP(-(AR1080+V$14))),0)</f>
        <v>0.78531294745188751</v>
      </c>
      <c r="BO1080" s="8">
        <f>IF(BO$1&lt;=cockpit!$C$15,1/(1+EXP(-(AS1080+W$14))),0)</f>
        <v>0.80742988849494768</v>
      </c>
      <c r="BP1080" s="8">
        <f>IF(BP$1&lt;=cockpit!$C$15,1/(1+EXP(-(AT1080+X$14))),0)</f>
        <v>0.80750959316606741</v>
      </c>
      <c r="BQ1080" s="8">
        <f>IF(BQ$1&lt;=cockpit!$C$15,1/(1+EXP(-(AU1080+Y$14))),0)</f>
        <v>0.84318350502796424</v>
      </c>
      <c r="BR1080" s="8">
        <f>IF(BR$1&lt;=cockpit!$C$15,1/(1+EXP(-(AV1080+Z$14))),0)</f>
        <v>0.83246285752588389</v>
      </c>
      <c r="BS1080" s="8">
        <f>IF(BS$1&lt;=cockpit!$C$15,1/(1+EXP(-(AW1080+AA$14))),0)</f>
        <v>0.82297810947066297</v>
      </c>
      <c r="BT1080" s="8">
        <f>IF(BT$1&lt;=cockpit!$C$15,1/(1+EXP(-(AX1080+AB$14))),0)</f>
        <v>0.71166917066641766</v>
      </c>
      <c r="BU1080" s="8">
        <f>IF(BU$1&lt;=cockpit!$C$15,1/(1+EXP(-(AY1080+AC$14))),0)</f>
        <v>0.67285774067121495</v>
      </c>
      <c r="BV1080" s="8">
        <f>IF(BV$1&lt;=cockpit!$C$15,1/(1+EXP(-(AZ1080+AD$14))),0)</f>
        <v>0.76341562224130621</v>
      </c>
      <c r="BW1080" s="8">
        <f>IF(BW$1&lt;=cockpit!$C$15,1/(1+EXP(-(BA1080+AE$14))),0)</f>
        <v>0.85467923360084996</v>
      </c>
      <c r="BX1080" s="8">
        <f>IF(BX$1&lt;=cockpit!$C$15,1/(1+EXP(-(BB1080+AF$14))),0)</f>
        <v>0.84769747912239612</v>
      </c>
      <c r="BY1080" s="8">
        <f>IF(BY$1&lt;=cockpit!$C$15,1/(1+EXP(-(BC1080+AG$14))),0)</f>
        <v>0.72603629285858795</v>
      </c>
      <c r="BZ1080" s="8">
        <f>IF(BZ$1&lt;=cockpit!$C$15,1/(1+EXP(-(BD1080+AH$14))),0)</f>
        <v>0.79398059702064927</v>
      </c>
      <c r="CA1080" s="8">
        <f>IF(CA$1&lt;=cockpit!$C$15,1/(1+EXP(-(BE1080+AI$14))),0)</f>
        <v>0.92101063461435173</v>
      </c>
      <c r="CB1080" s="8">
        <f>IF(CB$1&lt;=cockpit!$C$15,1/(1+EXP(-(BF1080+AJ$14))),0)</f>
        <v>0.78687779798451019</v>
      </c>
      <c r="CC1080" s="8">
        <f>IF(CC$1&lt;=cockpit!$C$15,1/(1+EXP(-(BG1080+AK$14))),0)</f>
        <v>0.77252189967819607</v>
      </c>
      <c r="CD1080" s="8">
        <f>IF(CD$1&lt;=cockpit!$C$15,1/(1+EXP(-(BH1080+AL$14))),0)</f>
        <v>0.87563101099615404</v>
      </c>
      <c r="CE1080" s="8">
        <f>IF(CE$1&lt;=cockpit!$C$15,1/(1+EXP(-(BI1080+AM$14))),0)</f>
        <v>0.83552182198850289</v>
      </c>
      <c r="CH1080" s="6">
        <v>5.3532991846057429</v>
      </c>
      <c r="CK1080" s="9">
        <f t="shared" si="369"/>
        <v>5.3532991846057429</v>
      </c>
      <c r="CM1080" s="9">
        <f t="shared" si="370"/>
        <v>0.12482031384308283</v>
      </c>
      <c r="CP1080">
        <f t="shared" si="371"/>
        <v>0.35329918460574294</v>
      </c>
      <c r="CV1080">
        <v>-2.770423740288145E-2</v>
      </c>
      <c r="CW1080">
        <v>0.14491082883195947</v>
      </c>
      <c r="CX1080">
        <v>5.9802745545583643E-3</v>
      </c>
      <c r="CY1080">
        <v>9.4614330664875582E-2</v>
      </c>
      <c r="CZ1080">
        <v>0.11309123805360805</v>
      </c>
      <c r="DA1080">
        <v>0.26638545095025551</v>
      </c>
      <c r="DB1080">
        <v>4.6916836242033135E-3</v>
      </c>
      <c r="DC1080">
        <v>0.22211251751337441</v>
      </c>
      <c r="DD1080">
        <v>9.618826540316823E-2</v>
      </c>
      <c r="DE1080">
        <v>0.2088038524899756</v>
      </c>
      <c r="DF1080">
        <v>0.25735591862676127</v>
      </c>
      <c r="DG1080">
        <v>7.0310561070916475E-2</v>
      </c>
      <c r="DH1080">
        <v>-3.6274449726147157E-2</v>
      </c>
      <c r="DI1080">
        <v>0.17572599613816803</v>
      </c>
      <c r="DJ1080">
        <v>4.8677717580886903E-2</v>
      </c>
      <c r="DK1080">
        <v>-6.373253359898895E-2</v>
      </c>
      <c r="DL1080">
        <v>0.23426207010854302</v>
      </c>
      <c r="DM1080">
        <v>0.2101671003030828</v>
      </c>
      <c r="DN1080">
        <v>0.14040531899660447</v>
      </c>
      <c r="DO1080">
        <v>-7.482613474395587E-3</v>
      </c>
      <c r="DR1080">
        <f t="shared" si="372"/>
        <v>-1.2786874333022015E-2</v>
      </c>
      <c r="DS1080">
        <f t="shared" si="384"/>
        <v>5.5594992321505561E-2</v>
      </c>
      <c r="DT1080">
        <f t="shared" si="385"/>
        <v>2.292141008147828E-3</v>
      </c>
      <c r="DU1080">
        <f t="shared" si="386"/>
        <v>3.2931177738481136E-2</v>
      </c>
      <c r="DV1080">
        <f t="shared" si="387"/>
        <v>3.9347637331718144E-2</v>
      </c>
      <c r="DW1080">
        <f t="shared" si="388"/>
        <v>7.6996470792229058E-2</v>
      </c>
      <c r="DX1080">
        <f t="shared" si="389"/>
        <v>1.4403731030821396E-3</v>
      </c>
      <c r="DY1080">
        <f t="shared" si="390"/>
        <v>7.1677271148438665E-2</v>
      </c>
      <c r="DZ1080">
        <f t="shared" si="391"/>
        <v>4.7471505244238911E-2</v>
      </c>
      <c r="EA1080">
        <f t="shared" si="373"/>
        <v>0.11427051014211564</v>
      </c>
      <c r="EB1080">
        <f t="shared" si="374"/>
        <v>0.10736801108009529</v>
      </c>
      <c r="EC1080">
        <f t="shared" si="375"/>
        <v>1.895034201371976E-2</v>
      </c>
      <c r="ED1080">
        <f t="shared" si="376"/>
        <v>-1.0207956038587087E-2</v>
      </c>
      <c r="EE1080">
        <f t="shared" si="377"/>
        <v>8.3095780492832533E-2</v>
      </c>
      <c r="EF1080">
        <f t="shared" si="378"/>
        <v>1.7991031856222427E-2</v>
      </c>
      <c r="EG1080">
        <f t="shared" si="379"/>
        <v>-9.6707371052129655E-3</v>
      </c>
      <c r="EH1080">
        <f t="shared" si="380"/>
        <v>8.9212461874838445E-2</v>
      </c>
      <c r="EI1080">
        <f t="shared" si="381"/>
        <v>8.4741458547616014E-2</v>
      </c>
      <c r="EJ1080">
        <f t="shared" si="382"/>
        <v>3.2752395458599107E-2</v>
      </c>
      <c r="EK1080">
        <f t="shared" si="383"/>
        <v>-2.2590255881632148E-3</v>
      </c>
    </row>
    <row r="1081" spans="1:141" x14ac:dyDescent="0.3">
      <c r="A1081" s="6">
        <f>('Base original'!A1081-MIN('Base original'!A:A))/(MAX('Base original'!A:A)-MIN('Base original'!A:A))</f>
        <v>0.15929203539823014</v>
      </c>
      <c r="B1081" s="6">
        <f>('Base original'!B1081-MIN('Base original'!B:B))/(MAX('Base original'!B:B)-MIN('Base original'!B:B))</f>
        <v>0.16438356164383561</v>
      </c>
      <c r="C1081" s="6">
        <f>('Base original'!C1081-MIN('Base original'!C:C))/(MAX('Base original'!C:C)-MIN('Base original'!C:C))</f>
        <v>0.21</v>
      </c>
      <c r="D1081" s="6">
        <f>('Base original'!D1081-MIN('Base original'!D:D))/(MAX('Base original'!D:D)-MIN('Base original'!D:D))</f>
        <v>8.9041095890410982E-2</v>
      </c>
      <c r="E1081" s="6">
        <f>('Base original'!E1081-MIN('Base original'!E:E))/(MAX('Base original'!E:E)-MIN('Base original'!E:E))</f>
        <v>5.8430717863105185E-2</v>
      </c>
      <c r="F1081" s="6">
        <f>('Base original'!F1081-MIN('Base original'!F:F))/(MAX('Base original'!F:F)-MIN('Base original'!F:F))</f>
        <v>0.37313432835820898</v>
      </c>
      <c r="G1081" s="6">
        <f>('Base original'!G1081-MIN('Base original'!G:G))/(MAX('Base original'!G:G)-MIN('Base original'!G:G))</f>
        <v>0.14840989399293286</v>
      </c>
      <c r="H1081" s="6">
        <f>('Base original'!H1081-MIN('Base original'!H:H))/(MAX('Base original'!H:H)-MIN('Base original'!H:H))</f>
        <v>0.48017621145374501</v>
      </c>
      <c r="I1081" s="6">
        <f>('Base original'!I1081-MIN('Base original'!I:I))/(MAX('Base original'!I:I)-MIN('Base original'!I:I))</f>
        <v>0.57480314960629941</v>
      </c>
      <c r="J1081" s="6">
        <f>('Base original'!J1081-MIN('Base original'!J:J))/(MAX('Base original'!J:J)-MIN('Base original'!J:J))</f>
        <v>0.26347305389221559</v>
      </c>
      <c r="K1081" s="6">
        <f>('Base original'!K1081-MIN('Base original'!K:K))/(MAX('Base original'!K:K)-MIN('Base original'!K:K))</f>
        <v>0.19999999999999984</v>
      </c>
      <c r="L1081" s="6">
        <f>'Base original'!L1081</f>
        <v>6</v>
      </c>
      <c r="M1081">
        <v>1510</v>
      </c>
      <c r="O1081">
        <v>0.55706762314241065</v>
      </c>
      <c r="P1081" t="str">
        <f>IF(O1081&lt;=cockpit!C$11,"treino","teste")</f>
        <v>treino</v>
      </c>
      <c r="AP1081" s="6">
        <v>0.82685280652143012</v>
      </c>
      <c r="AQ1081" s="6">
        <v>1.2421948978425055</v>
      </c>
      <c r="AR1081" s="6">
        <v>1.3977575738890728</v>
      </c>
      <c r="AS1081" s="6">
        <v>1.6899720330044654</v>
      </c>
      <c r="AT1081" s="6">
        <v>1.6658479623579885</v>
      </c>
      <c r="AU1081" s="6">
        <v>1.4368990564958797</v>
      </c>
      <c r="AV1081" s="6">
        <v>1.400588781573298</v>
      </c>
      <c r="AW1081" s="6">
        <v>1.7962729587427959</v>
      </c>
      <c r="AX1081" s="6">
        <v>0.84442891882750326</v>
      </c>
      <c r="AY1081" s="6">
        <v>1.0659511697417237</v>
      </c>
      <c r="AZ1081" s="6">
        <v>0.95451184826085855</v>
      </c>
      <c r="BA1081" s="6">
        <v>1.6640383926924485</v>
      </c>
      <c r="BB1081" s="6">
        <v>1.0995529105541384</v>
      </c>
      <c r="BC1081" s="6">
        <v>1.1238450277152217</v>
      </c>
      <c r="BD1081" s="6">
        <v>1.0584255714780983</v>
      </c>
      <c r="BE1081" s="6">
        <v>1.6656920450886232</v>
      </c>
      <c r="BF1081" s="6">
        <v>1.1242037287122135</v>
      </c>
      <c r="BG1081" s="6">
        <v>1.2090389507933481</v>
      </c>
      <c r="BH1081" s="6">
        <v>1.3017895233023209</v>
      </c>
      <c r="BI1081" s="6">
        <v>1.1553842568640948</v>
      </c>
      <c r="BL1081" s="8">
        <f>IF(BL$1&lt;=cockpit!$C$15,1/(1+EXP(-(AP1081+T$14))),0)</f>
        <v>0.72809748157773191</v>
      </c>
      <c r="BM1081" s="8">
        <f>IF(BM$1&lt;=cockpit!$C$15,1/(1+EXP(-(AQ1081+U$14))),0)</f>
        <v>0.79604360403996044</v>
      </c>
      <c r="BN1081" s="8">
        <f>IF(BN$1&lt;=cockpit!$C$15,1/(1+EXP(-(AR1081+V$14))),0)</f>
        <v>0.82486908564626493</v>
      </c>
      <c r="BO1081" s="8">
        <f>IF(BO$1&lt;=cockpit!$C$15,1/(1+EXP(-(AS1081+W$14))),0)</f>
        <v>0.85298843701632399</v>
      </c>
      <c r="BP1081" s="8">
        <f>IF(BP$1&lt;=cockpit!$C$15,1/(1+EXP(-(AT1081+X$14))),0)</f>
        <v>0.85487601517213851</v>
      </c>
      <c r="BQ1081" s="8">
        <f>IF(BQ$1&lt;=cockpit!$C$15,1/(1+EXP(-(AU1081+Y$14))),0)</f>
        <v>0.86815794492187381</v>
      </c>
      <c r="BR1081" s="8">
        <f>IF(BR$1&lt;=cockpit!$C$15,1/(1+EXP(-(AV1081+Z$14))),0)</f>
        <v>0.85779602126169308</v>
      </c>
      <c r="BS1081" s="8">
        <f>IF(BS$1&lt;=cockpit!$C$15,1/(1+EXP(-(AW1081+AA$14))),0)</f>
        <v>0.8704606568941532</v>
      </c>
      <c r="BT1081" s="8">
        <f>IF(BT$1&lt;=cockpit!$C$15,1/(1+EXP(-(AX1081+AB$14))),0)</f>
        <v>0.71877367971681183</v>
      </c>
      <c r="BU1081" s="8">
        <f>IF(BU$1&lt;=cockpit!$C$15,1/(1+EXP(-(AY1081+AC$14))),0)</f>
        <v>0.7514805486195929</v>
      </c>
      <c r="BV1081" s="8">
        <f>IF(BV$1&lt;=cockpit!$C$15,1/(1+EXP(-(AZ1081+AD$14))),0)</f>
        <v>0.79077949407753101</v>
      </c>
      <c r="BW1081" s="8">
        <f>IF(BW$1&lt;=cockpit!$C$15,1/(1+EXP(-(BA1081+AE$14))),0)</f>
        <v>0.88995738666996227</v>
      </c>
      <c r="BX1081" s="8">
        <f>IF(BX$1&lt;=cockpit!$C$15,1/(1+EXP(-(BB1081+AF$14))),0)</f>
        <v>0.86172694387246129</v>
      </c>
      <c r="BY1081" s="8">
        <f>IF(BY$1&lt;=cockpit!$C$15,1/(1+EXP(-(BC1081+AG$14))),0)</f>
        <v>0.74936874942188858</v>
      </c>
      <c r="BZ1081" s="8">
        <f>IF(BZ$1&lt;=cockpit!$C$15,1/(1+EXP(-(BD1081+AH$14))),0)</f>
        <v>0.7962387346197487</v>
      </c>
      <c r="CA1081" s="8">
        <f>IF(CA$1&lt;=cockpit!$C$15,1/(1+EXP(-(BE1081+AI$14))),0)</f>
        <v>0.9331892784130873</v>
      </c>
      <c r="CB1081" s="8">
        <f>IF(CB$1&lt;=cockpit!$C$15,1/(1+EXP(-(BF1081+AJ$14))),0)</f>
        <v>0.82305848337979548</v>
      </c>
      <c r="CC1081" s="8">
        <f>IF(CC$1&lt;=cockpit!$C$15,1/(1+EXP(-(BG1081+AK$14))),0)</f>
        <v>0.80162299304949169</v>
      </c>
      <c r="CD1081" s="8">
        <f>IF(CD$1&lt;=cockpit!$C$15,1/(1+EXP(-(BH1081+AL$14))),0)</f>
        <v>0.90315693888484294</v>
      </c>
      <c r="CE1081" s="8">
        <f>IF(CE$1&lt;=cockpit!$C$15,1/(1+EXP(-(BI1081+AM$14))),0)</f>
        <v>0.84514729340236538</v>
      </c>
      <c r="CH1081" s="6">
        <v>5.5709640656253496</v>
      </c>
      <c r="CK1081" s="9">
        <f t="shared" si="369"/>
        <v>5.5709640656253496</v>
      </c>
      <c r="CM1081" s="9">
        <f t="shared" si="370"/>
        <v>0.18407183298472929</v>
      </c>
      <c r="CP1081">
        <f t="shared" si="371"/>
        <v>-0.42903593437465037</v>
      </c>
      <c r="CV1081">
        <v>3.364319505448745E-2</v>
      </c>
      <c r="CW1081">
        <v>-0.17597536467089298</v>
      </c>
      <c r="CX1081">
        <v>-7.2622660711631516E-3</v>
      </c>
      <c r="CY1081">
        <v>-0.11489680568421325</v>
      </c>
      <c r="CZ1081">
        <v>-0.13733460789631</v>
      </c>
      <c r="DA1081">
        <v>-0.32349050275843089</v>
      </c>
      <c r="DB1081">
        <v>-5.6974398900653299E-3</v>
      </c>
      <c r="DC1081">
        <v>-0.26972678013394841</v>
      </c>
      <c r="DD1081">
        <v>-0.11680814482823551</v>
      </c>
      <c r="DE1081">
        <v>-0.25356513645519219</v>
      </c>
      <c r="DF1081">
        <v>-0.31252530949963647</v>
      </c>
      <c r="DG1081">
        <v>-8.5383036757159331E-2</v>
      </c>
      <c r="DH1081">
        <v>4.405060387996957E-2</v>
      </c>
      <c r="DI1081">
        <v>-0.21339637970347469</v>
      </c>
      <c r="DJ1081">
        <v>-5.911276038988536E-2</v>
      </c>
      <c r="DK1081">
        <v>7.7394877469698933E-2</v>
      </c>
      <c r="DL1081">
        <v>-0.28448083244153871</v>
      </c>
      <c r="DM1081">
        <v>-0.25522062371575105</v>
      </c>
      <c r="DN1081">
        <v>-0.17050400864666998</v>
      </c>
      <c r="DO1081">
        <v>9.0866614004052691E-3</v>
      </c>
      <c r="DR1081">
        <f t="shared" si="372"/>
        <v>1.5808064561465704E-2</v>
      </c>
      <c r="DS1081">
        <f t="shared" si="384"/>
        <v>-6.446234188195793E-2</v>
      </c>
      <c r="DT1081">
        <f t="shared" si="385"/>
        <v>-2.320954814547332E-3</v>
      </c>
      <c r="DU1081">
        <f t="shared" si="386"/>
        <v>-3.1299122287876402E-2</v>
      </c>
      <c r="DV1081">
        <f t="shared" si="387"/>
        <v>-3.6968690914970015E-2</v>
      </c>
      <c r="DW1081">
        <f t="shared" si="388"/>
        <v>-7.9676287505901874E-2</v>
      </c>
      <c r="DX1081">
        <f t="shared" si="389"/>
        <v>-1.5051837745062486E-3</v>
      </c>
      <c r="DY1081">
        <f t="shared" si="390"/>
        <v>-6.5354325401849184E-2</v>
      </c>
      <c r="DZ1081">
        <f t="shared" si="391"/>
        <v>-5.6460898530045704E-2</v>
      </c>
      <c r="EA1081">
        <f t="shared" si="373"/>
        <v>-0.11037106810909397</v>
      </c>
      <c r="EB1081">
        <f t="shared" si="374"/>
        <v>-0.1170931675751153</v>
      </c>
      <c r="EC1081">
        <f t="shared" si="375"/>
        <v>-1.7757609637601139E-2</v>
      </c>
      <c r="ED1081">
        <f t="shared" si="376"/>
        <v>1.1339800453508426E-2</v>
      </c>
      <c r="EE1081">
        <f t="shared" si="377"/>
        <v>-9.3562890968740639E-2</v>
      </c>
      <c r="EF1081">
        <f t="shared" si="378"/>
        <v>-2.1635499511902797E-2</v>
      </c>
      <c r="EG1081">
        <f t="shared" si="379"/>
        <v>9.9961498340924784E-3</v>
      </c>
      <c r="EH1081">
        <f t="shared" si="380"/>
        <v>-9.1766328550397042E-2</v>
      </c>
      <c r="EI1081">
        <f t="shared" si="381"/>
        <v>-9.1215998181977995E-2</v>
      </c>
      <c r="EJ1081">
        <f t="shared" si="382"/>
        <v>-3.1425175032200769E-2</v>
      </c>
      <c r="EK1081">
        <f t="shared" si="383"/>
        <v>2.5962958919298947E-3</v>
      </c>
    </row>
    <row r="1082" spans="1:141" x14ac:dyDescent="0.3">
      <c r="A1082" s="6">
        <f>('Base original'!A1082-MIN('Base original'!A:A))/(MAX('Base original'!A:A)-MIN('Base original'!A:A))</f>
        <v>0.22123893805309733</v>
      </c>
      <c r="B1082" s="6">
        <f>('Base original'!B1082-MIN('Base original'!B:B))/(MAX('Base original'!B:B)-MIN('Base original'!B:B))</f>
        <v>0.39041095890410954</v>
      </c>
      <c r="C1082" s="6">
        <f>('Base original'!C1082-MIN('Base original'!C:C))/(MAX('Base original'!C:C)-MIN('Base original'!C:C))</f>
        <v>0.04</v>
      </c>
      <c r="D1082" s="6">
        <f>('Base original'!D1082-MIN('Base original'!D:D))/(MAX('Base original'!D:D)-MIN('Base original'!D:D))</f>
        <v>8.2191780821917818E-2</v>
      </c>
      <c r="E1082" s="6">
        <f>('Base original'!E1082-MIN('Base original'!E:E))/(MAX('Base original'!E:E)-MIN('Base original'!E:E))</f>
        <v>9.3489148580968295E-2</v>
      </c>
      <c r="F1082" s="6">
        <f>('Base original'!F1082-MIN('Base original'!F:F))/(MAX('Base original'!F:F)-MIN('Base original'!F:F))</f>
        <v>0.26865671641791045</v>
      </c>
      <c r="G1082" s="6">
        <f>('Base original'!G1082-MIN('Base original'!G:G))/(MAX('Base original'!G:G)-MIN('Base original'!G:G))</f>
        <v>7.4204946996466431E-2</v>
      </c>
      <c r="H1082" s="6">
        <f>('Base original'!H1082-MIN('Base original'!H:H))/(MAX('Base original'!H:H)-MIN('Base original'!H:H))</f>
        <v>0.5176211453744507</v>
      </c>
      <c r="I1082" s="6">
        <f>('Base original'!I1082-MIN('Base original'!I:I))/(MAX('Base original'!I:I)-MIN('Base original'!I:I))</f>
        <v>0.55118110236220474</v>
      </c>
      <c r="J1082" s="6">
        <f>('Base original'!J1082-MIN('Base original'!J:J))/(MAX('Base original'!J:J)-MIN('Base original'!J:J))</f>
        <v>0.20359281437125751</v>
      </c>
      <c r="K1082" s="6">
        <f>('Base original'!K1082-MIN('Base original'!K:K))/(MAX('Base original'!K:K)-MIN('Base original'!K:K))</f>
        <v>0.21538461538461545</v>
      </c>
      <c r="L1082" s="6">
        <f>'Base original'!L1082</f>
        <v>5</v>
      </c>
      <c r="M1082">
        <v>1511</v>
      </c>
      <c r="O1082">
        <v>5.7734165482720923E-2</v>
      </c>
      <c r="P1082" t="str">
        <f>IF(O1082&lt;=cockpit!C$11,"treino","teste")</f>
        <v>treino</v>
      </c>
      <c r="AP1082" s="6">
        <v>0.61510314650009368</v>
      </c>
      <c r="AQ1082" s="6">
        <v>1.2891711390735567</v>
      </c>
      <c r="AR1082" s="6">
        <v>1.3185172308191766</v>
      </c>
      <c r="AS1082" s="6">
        <v>1.6306988305376402</v>
      </c>
      <c r="AT1082" s="6">
        <v>1.6516675109064543</v>
      </c>
      <c r="AU1082" s="6">
        <v>1.4649269705192693</v>
      </c>
      <c r="AV1082" s="6">
        <v>1.3960972795605116</v>
      </c>
      <c r="AW1082" s="6">
        <v>1.7620923166288105</v>
      </c>
      <c r="AX1082" s="6">
        <v>0.83443786744341797</v>
      </c>
      <c r="AY1082" s="6">
        <v>1.0582045352181217</v>
      </c>
      <c r="AZ1082" s="6">
        <v>1.005891855000673</v>
      </c>
      <c r="BA1082" s="6">
        <v>1.4986106394402541</v>
      </c>
      <c r="BB1082" s="6">
        <v>1.1503476632270626</v>
      </c>
      <c r="BC1082" s="6">
        <v>1.2065028924038046</v>
      </c>
      <c r="BD1082" s="6">
        <v>0.99821345575232168</v>
      </c>
      <c r="BE1082" s="6">
        <v>1.8403163260515076</v>
      </c>
      <c r="BF1082" s="6">
        <v>1.2290656020793247</v>
      </c>
      <c r="BG1082" s="6">
        <v>1.0097243930111446</v>
      </c>
      <c r="BH1082" s="6">
        <v>1.1596963758942604</v>
      </c>
      <c r="BI1082" s="6">
        <v>1.09153044899243</v>
      </c>
      <c r="BL1082" s="8">
        <f>IF(BL$1&lt;=cockpit!$C$15,1/(1+EXP(-(AP1082+T$14))),0)</f>
        <v>0.68422171420444289</v>
      </c>
      <c r="BM1082" s="8">
        <f>IF(BM$1&lt;=cockpit!$C$15,1/(1+EXP(-(AQ1082+U$14))),0)</f>
        <v>0.80356460358163717</v>
      </c>
      <c r="BN1082" s="8">
        <f>IF(BN$1&lt;=cockpit!$C$15,1/(1+EXP(-(AR1082+V$14))),0)</f>
        <v>0.8131258608434152</v>
      </c>
      <c r="BO1082" s="8">
        <f>IF(BO$1&lt;=cockpit!$C$15,1/(1+EXP(-(AS1082+W$14))),0)</f>
        <v>0.84539905816205452</v>
      </c>
      <c r="BP1082" s="8">
        <f>IF(BP$1&lt;=cockpit!$C$15,1/(1+EXP(-(AT1082+X$14))),0)</f>
        <v>0.85310787745282479</v>
      </c>
      <c r="BQ1082" s="8">
        <f>IF(BQ$1&lt;=cockpit!$C$15,1/(1+EXP(-(AU1082+Y$14))),0)</f>
        <v>0.87133304160747549</v>
      </c>
      <c r="BR1082" s="8">
        <f>IF(BR$1&lt;=cockpit!$C$15,1/(1+EXP(-(AV1082+Z$14))),0)</f>
        <v>0.85724725786793743</v>
      </c>
      <c r="BS1082" s="8">
        <f>IF(BS$1&lt;=cockpit!$C$15,1/(1+EXP(-(AW1082+AA$14))),0)</f>
        <v>0.86655744043587002</v>
      </c>
      <c r="BT1082" s="8">
        <f>IF(BT$1&lt;=cockpit!$C$15,1/(1+EXP(-(AX1082+AB$14))),0)</f>
        <v>0.71674970066742916</v>
      </c>
      <c r="BU1082" s="8">
        <f>IF(BU$1&lt;=cockpit!$C$15,1/(1+EXP(-(AY1082+AC$14))),0)</f>
        <v>0.75003098958439185</v>
      </c>
      <c r="BV1082" s="8">
        <f>IF(BV$1&lt;=cockpit!$C$15,1/(1+EXP(-(AZ1082+AD$14))),0)</f>
        <v>0.79915322895159457</v>
      </c>
      <c r="BW1082" s="8">
        <f>IF(BW$1&lt;=cockpit!$C$15,1/(1+EXP(-(BA1082+AE$14))),0)</f>
        <v>0.8726814232393475</v>
      </c>
      <c r="BX1082" s="8">
        <f>IF(BX$1&lt;=cockpit!$C$15,1/(1+EXP(-(BB1082+AF$14))),0)</f>
        <v>0.86766886899492168</v>
      </c>
      <c r="BY1082" s="8">
        <f>IF(BY$1&lt;=cockpit!$C$15,1/(1+EXP(-(BC1082+AG$14))),0)</f>
        <v>0.76457114422752892</v>
      </c>
      <c r="BZ1082" s="8">
        <f>IF(BZ$1&lt;=cockpit!$C$15,1/(1+EXP(-(BD1082+AH$14))),0)</f>
        <v>0.78629540689185506</v>
      </c>
      <c r="CA1082" s="8">
        <f>IF(CA$1&lt;=cockpit!$C$15,1/(1+EXP(-(BE1082+AI$14))),0)</f>
        <v>0.94328708766601777</v>
      </c>
      <c r="CB1082" s="8">
        <f>IF(CB$1&lt;=cockpit!$C$15,1/(1+EXP(-(BF1082+AJ$14))),0)</f>
        <v>0.83781638814634707</v>
      </c>
      <c r="CC1082" s="8">
        <f>IF(CC$1&lt;=cockpit!$C$15,1/(1+EXP(-(BG1082+AK$14))),0)</f>
        <v>0.76801820888381256</v>
      </c>
      <c r="CD1082" s="8">
        <f>IF(CD$1&lt;=cockpit!$C$15,1/(1+EXP(-(BH1082+AL$14))),0)</f>
        <v>0.88999709719130338</v>
      </c>
      <c r="CE1082" s="8">
        <f>IF(CE$1&lt;=cockpit!$C$15,1/(1+EXP(-(BI1082+AM$14))),0)</f>
        <v>0.83660517463761619</v>
      </c>
      <c r="CH1082" s="6">
        <v>5.5643848553870265</v>
      </c>
      <c r="CK1082" s="9">
        <f t="shared" si="369"/>
        <v>5.5643848553870265</v>
      </c>
      <c r="CM1082" s="9">
        <f t="shared" si="370"/>
        <v>0.31853026499023485</v>
      </c>
      <c r="CP1082">
        <f t="shared" si="371"/>
        <v>0.56438485538702654</v>
      </c>
      <c r="CV1082">
        <v>-4.425668866935431E-2</v>
      </c>
      <c r="CW1082">
        <v>0.23149070458684029</v>
      </c>
      <c r="CX1082">
        <v>9.5533093103953703E-3</v>
      </c>
      <c r="CY1082">
        <v>0.15114355666975435</v>
      </c>
      <c r="CZ1082">
        <v>0.18065986227976097</v>
      </c>
      <c r="DA1082">
        <v>0.42554277157345</v>
      </c>
      <c r="DB1082">
        <v>7.4948239315144613E-3</v>
      </c>
      <c r="DC1082">
        <v>0.3548180877244983</v>
      </c>
      <c r="DD1082">
        <v>0.15365787022711849</v>
      </c>
      <c r="DE1082">
        <v>0.33355789434758093</v>
      </c>
      <c r="DF1082">
        <v>0.41111836439488625</v>
      </c>
      <c r="DG1082">
        <v>0.11231901337805933</v>
      </c>
      <c r="DH1082">
        <v>-5.7947345918110953E-2</v>
      </c>
      <c r="DI1082">
        <v>0.28071701051010295</v>
      </c>
      <c r="DJ1082">
        <v>7.7761194462187266E-2</v>
      </c>
      <c r="DK1082">
        <v>-0.10181081170298713</v>
      </c>
      <c r="DL1082">
        <v>0.37422663374787296</v>
      </c>
      <c r="DM1082">
        <v>0.33573564185842159</v>
      </c>
      <c r="DN1082">
        <v>0.22429328770146231</v>
      </c>
      <c r="DO1082">
        <v>-1.1953250694242114E-2</v>
      </c>
      <c r="DR1082">
        <f t="shared" si="372"/>
        <v>-2.3537505883371678E-2</v>
      </c>
      <c r="DS1082">
        <f t="shared" si="384"/>
        <v>8.2013436086578476E-2</v>
      </c>
      <c r="DT1082">
        <f t="shared" si="385"/>
        <v>3.2369127752948515E-3</v>
      </c>
      <c r="DU1082">
        <f t="shared" si="386"/>
        <v>4.3121322081228632E-2</v>
      </c>
      <c r="DV1082">
        <f t="shared" si="387"/>
        <v>4.9176869995244794E-2</v>
      </c>
      <c r="DW1082">
        <f t="shared" si="388"/>
        <v>0.10246164835676552</v>
      </c>
      <c r="DX1082">
        <f t="shared" si="389"/>
        <v>1.987081225356058E-3</v>
      </c>
      <c r="DY1082">
        <f t="shared" si="390"/>
        <v>8.8377451478376876E-2</v>
      </c>
      <c r="DZ1082">
        <f t="shared" si="391"/>
        <v>7.4719192056328584E-2</v>
      </c>
      <c r="EA1082">
        <f t="shared" si="373"/>
        <v>0.14591607322595823</v>
      </c>
      <c r="EB1082">
        <f t="shared" si="374"/>
        <v>0.14855931340707243</v>
      </c>
      <c r="EC1082">
        <f t="shared" si="375"/>
        <v>2.6779900400979398E-2</v>
      </c>
      <c r="ED1082">
        <f t="shared" si="376"/>
        <v>-1.4321729064095023E-2</v>
      </c>
      <c r="EE1082">
        <f t="shared" si="377"/>
        <v>0.11661853868451451</v>
      </c>
      <c r="EF1082">
        <f t="shared" si="378"/>
        <v>2.9684522067353714E-2</v>
      </c>
      <c r="EG1082">
        <f t="shared" si="379"/>
        <v>-1.12205156227515E-2</v>
      </c>
      <c r="EH1082">
        <f t="shared" si="380"/>
        <v>0.11154337500115516</v>
      </c>
      <c r="EI1082">
        <f t="shared" si="381"/>
        <v>0.13770131238529415</v>
      </c>
      <c r="EJ1082">
        <f t="shared" si="382"/>
        <v>4.6631733434544964E-2</v>
      </c>
      <c r="EK1082">
        <f t="shared" si="383"/>
        <v>-3.5870722987733908E-3</v>
      </c>
    </row>
    <row r="1083" spans="1:141" x14ac:dyDescent="0.3">
      <c r="A1083" s="6">
        <f>('Base original'!A1083-MIN('Base original'!A:A))/(MAX('Base original'!A:A)-MIN('Base original'!A:A))</f>
        <v>0.2035398230088496</v>
      </c>
      <c r="B1083" s="6">
        <f>('Base original'!B1083-MIN('Base original'!B:B))/(MAX('Base original'!B:B)-MIN('Base original'!B:B))</f>
        <v>0.49315068493150682</v>
      </c>
      <c r="C1083" s="6">
        <f>('Base original'!C1083-MIN('Base original'!C:C))/(MAX('Base original'!C:C)-MIN('Base original'!C:C))</f>
        <v>0.21</v>
      </c>
      <c r="D1083" s="6">
        <f>('Base original'!D1083-MIN('Base original'!D:D))/(MAX('Base original'!D:D)-MIN('Base original'!D:D))</f>
        <v>0.21917808219178081</v>
      </c>
      <c r="E1083" s="6">
        <f>('Base original'!E1083-MIN('Base original'!E:E))/(MAX('Base original'!E:E)-MIN('Base original'!E:E))</f>
        <v>0.10350584307178631</v>
      </c>
      <c r="F1083" s="6">
        <f>('Base original'!F1083-MIN('Base original'!F:F))/(MAX('Base original'!F:F)-MIN('Base original'!F:F))</f>
        <v>0.22388059701492538</v>
      </c>
      <c r="G1083" s="6">
        <f>('Base original'!G1083-MIN('Base original'!G:G))/(MAX('Base original'!G:G)-MIN('Base original'!G:G))</f>
        <v>0.20848056537102475</v>
      </c>
      <c r="H1083" s="6">
        <f>('Base original'!H1083-MIN('Base original'!H:H))/(MAX('Base original'!H:H)-MIN('Base original'!H:H))</f>
        <v>0.61306901615271581</v>
      </c>
      <c r="I1083" s="6">
        <f>('Base original'!I1083-MIN('Base original'!I:I))/(MAX('Base original'!I:I)-MIN('Base original'!I:I))</f>
        <v>0.62204724409448808</v>
      </c>
      <c r="J1083" s="6">
        <f>('Base original'!J1083-MIN('Base original'!J:J))/(MAX('Base original'!J:J)-MIN('Base original'!J:J))</f>
        <v>0.23353293413173651</v>
      </c>
      <c r="K1083" s="6">
        <f>('Base original'!K1083-MIN('Base original'!K:K))/(MAX('Base original'!K:K)-MIN('Base original'!K:K))</f>
        <v>0.12820512820512775</v>
      </c>
      <c r="L1083" s="6">
        <f>'Base original'!L1083</f>
        <v>6</v>
      </c>
      <c r="M1083">
        <v>1514</v>
      </c>
      <c r="O1083">
        <v>5.0409165588405802E-2</v>
      </c>
      <c r="P1083" t="str">
        <f>IF(O1083&lt;=cockpit!C$11,"treino","teste")</f>
        <v>treino</v>
      </c>
      <c r="AP1083" s="6">
        <v>1.0027652916129681</v>
      </c>
      <c r="AQ1083" s="6">
        <v>1.6331974750241058</v>
      </c>
      <c r="AR1083" s="6">
        <v>1.5641370250834998</v>
      </c>
      <c r="AS1083" s="6">
        <v>2.1250646470965968</v>
      </c>
      <c r="AT1083" s="6">
        <v>2.1151292396476511</v>
      </c>
      <c r="AU1083" s="6">
        <v>1.6898892791144966</v>
      </c>
      <c r="AV1083" s="6">
        <v>1.6826234838487006</v>
      </c>
      <c r="AW1083" s="6">
        <v>2.1015493890839227</v>
      </c>
      <c r="AX1083" s="6">
        <v>1.0845134784280883</v>
      </c>
      <c r="AY1083" s="6">
        <v>1.3167231960662102</v>
      </c>
      <c r="AZ1083" s="6">
        <v>1.3523802806673393</v>
      </c>
      <c r="BA1083" s="6">
        <v>1.7979111367475564</v>
      </c>
      <c r="BB1083" s="6">
        <v>1.4146774493318175</v>
      </c>
      <c r="BC1083" s="6">
        <v>1.5301750654911348</v>
      </c>
      <c r="BD1083" s="6">
        <v>1.2408541991974427</v>
      </c>
      <c r="BE1083" s="6">
        <v>2.1440411045599701</v>
      </c>
      <c r="BF1083" s="6">
        <v>1.4297985673184497</v>
      </c>
      <c r="BG1083" s="6">
        <v>1.3052306341653213</v>
      </c>
      <c r="BH1083" s="6">
        <v>1.4402015109997983</v>
      </c>
      <c r="BI1083" s="6">
        <v>1.384876158154599</v>
      </c>
      <c r="BL1083" s="8">
        <f>IF(BL$1&lt;=cockpit!$C$15,1/(1+EXP(-(AP1083+T$14))),0)</f>
        <v>0.76149690370814782</v>
      </c>
      <c r="BM1083" s="8">
        <f>IF(BM$1&lt;=cockpit!$C$15,1/(1+EXP(-(AQ1083+U$14))),0)</f>
        <v>0.85229936135751594</v>
      </c>
      <c r="BN1083" s="8">
        <f>IF(BN$1&lt;=cockpit!$C$15,1/(1+EXP(-(AR1083+V$14))),0)</f>
        <v>0.84762198176034032</v>
      </c>
      <c r="BO1083" s="8">
        <f>IF(BO$1&lt;=cockpit!$C$15,1/(1+EXP(-(AS1083+W$14))),0)</f>
        <v>0.89964870346797643</v>
      </c>
      <c r="BP1083" s="8">
        <f>IF(BP$1&lt;=cockpit!$C$15,1/(1+EXP(-(AT1083+X$14))),0)</f>
        <v>0.90226506572234744</v>
      </c>
      <c r="BQ1083" s="8">
        <f>IF(BQ$1&lt;=cockpit!$C$15,1/(1+EXP(-(AU1083+Y$14))),0)</f>
        <v>0.89451937076495591</v>
      </c>
      <c r="BR1083" s="8">
        <f>IF(BR$1&lt;=cockpit!$C$15,1/(1+EXP(-(AV1083+Z$14))),0)</f>
        <v>0.88885895919042013</v>
      </c>
      <c r="BS1083" s="8">
        <f>IF(BS$1&lt;=cockpit!$C$15,1/(1+EXP(-(AW1083+AA$14))),0)</f>
        <v>0.90117192668476176</v>
      </c>
      <c r="BT1083" s="8">
        <f>IF(BT$1&lt;=cockpit!$C$15,1/(1+EXP(-(AX1083+AB$14))),0)</f>
        <v>0.76467283557332555</v>
      </c>
      <c r="BU1083" s="8">
        <f>IF(BU$1&lt;=cockpit!$C$15,1/(1+EXP(-(AY1083+AC$14))),0)</f>
        <v>0.79531991350790343</v>
      </c>
      <c r="BV1083" s="8">
        <f>IF(BV$1&lt;=cockpit!$C$15,1/(1+EXP(-(AZ1083+AD$14))),0)</f>
        <v>0.84909221540761648</v>
      </c>
      <c r="BW1083" s="8">
        <f>IF(BW$1&lt;=cockpit!$C$15,1/(1+EXP(-(BA1083+AE$14))),0)</f>
        <v>0.90239984617646507</v>
      </c>
      <c r="BX1083" s="8">
        <f>IF(BX$1&lt;=cockpit!$C$15,1/(1+EXP(-(BB1083+AF$14))),0)</f>
        <v>0.89518491383099552</v>
      </c>
      <c r="BY1083" s="8">
        <f>IF(BY$1&lt;=cockpit!$C$15,1/(1+EXP(-(BC1083+AG$14))),0)</f>
        <v>0.81780978358930212</v>
      </c>
      <c r="BZ1083" s="8">
        <f>IF(BZ$1&lt;=cockpit!$C$15,1/(1+EXP(-(BD1083+AH$14))),0)</f>
        <v>0.8242452621528763</v>
      </c>
      <c r="CA1083" s="8">
        <f>IF(CA$1&lt;=cockpit!$C$15,1/(1+EXP(-(BE1083+AI$14))),0)</f>
        <v>0.9575110630473066</v>
      </c>
      <c r="CB1083" s="8">
        <f>IF(CB$1&lt;=cockpit!$C$15,1/(1+EXP(-(BF1083+AJ$14))),0)</f>
        <v>0.8632798566347657</v>
      </c>
      <c r="CC1083" s="8">
        <f>IF(CC$1&lt;=cockpit!$C$15,1/(1+EXP(-(BG1083+AK$14))),0)</f>
        <v>0.81647730848419253</v>
      </c>
      <c r="CD1083" s="8">
        <f>IF(CD$1&lt;=cockpit!$C$15,1/(1+EXP(-(BH1083+AL$14))),0)</f>
        <v>0.91460592587326861</v>
      </c>
      <c r="CE1083" s="8">
        <f>IF(CE$1&lt;=cockpit!$C$15,1/(1+EXP(-(BI1083+AM$14))),0)</f>
        <v>0.8728646725639333</v>
      </c>
      <c r="CH1083" s="6">
        <v>5.8119714909591407</v>
      </c>
      <c r="CK1083" s="9">
        <f t="shared" si="369"/>
        <v>5.8119714909591407</v>
      </c>
      <c r="CM1083" s="9">
        <f t="shared" si="370"/>
        <v>3.5354720212128515E-2</v>
      </c>
      <c r="CP1083">
        <f t="shared" si="371"/>
        <v>-0.18802850904085933</v>
      </c>
      <c r="CV1083">
        <v>1.4744405534903495E-2</v>
      </c>
      <c r="CW1083">
        <v>-7.7122643573476271E-2</v>
      </c>
      <c r="CX1083">
        <v>-3.1827475328125056E-3</v>
      </c>
      <c r="CY1083">
        <v>-5.0354465291698916E-2</v>
      </c>
      <c r="CZ1083">
        <v>-6.0188015719691977E-2</v>
      </c>
      <c r="DA1083">
        <v>-0.14177235995675525</v>
      </c>
      <c r="DB1083">
        <v>-2.4969496539733156E-3</v>
      </c>
      <c r="DC1083">
        <v>-0.1182099685680188</v>
      </c>
      <c r="DD1083">
        <v>-5.1192125312055414E-2</v>
      </c>
      <c r="DE1083">
        <v>-0.11112699597506921</v>
      </c>
      <c r="DF1083">
        <v>-0.13696677428290913</v>
      </c>
      <c r="DG1083">
        <v>-3.7419814548238305E-2</v>
      </c>
      <c r="DH1083">
        <v>1.930553761650031E-2</v>
      </c>
      <c r="DI1083">
        <v>-9.35227096276815E-2</v>
      </c>
      <c r="DJ1083">
        <v>-2.5906650960601761E-2</v>
      </c>
      <c r="DK1083">
        <v>3.3918938373399148E-2</v>
      </c>
      <c r="DL1083">
        <v>-0.12467605272423432</v>
      </c>
      <c r="DM1083">
        <v>-0.11185252681386186</v>
      </c>
      <c r="DN1083">
        <v>-7.47247770237527E-2</v>
      </c>
      <c r="DO1083">
        <v>3.9823037148803437E-3</v>
      </c>
      <c r="DR1083">
        <f t="shared" si="372"/>
        <v>6.1944560077625355E-3</v>
      </c>
      <c r="DS1083">
        <f t="shared" si="384"/>
        <v>-2.1099660034473215E-2</v>
      </c>
      <c r="DT1083">
        <f t="shared" si="385"/>
        <v>-8.9606111587621539E-4</v>
      </c>
      <c r="DU1083">
        <f t="shared" si="386"/>
        <v>-9.5991830194678048E-3</v>
      </c>
      <c r="DV1083">
        <f t="shared" si="387"/>
        <v>-1.1190020530413947E-2</v>
      </c>
      <c r="DW1083">
        <f t="shared" si="388"/>
        <v>-2.8331093066588067E-2</v>
      </c>
      <c r="DX1083">
        <f t="shared" si="389"/>
        <v>-5.2418401828647804E-4</v>
      </c>
      <c r="DY1083">
        <f t="shared" si="390"/>
        <v>-2.2210371527090478E-2</v>
      </c>
      <c r="DZ1083">
        <f t="shared" si="391"/>
        <v>-2.1258833107640471E-2</v>
      </c>
      <c r="EA1083">
        <f t="shared" si="373"/>
        <v>-4.0835418837575105E-2</v>
      </c>
      <c r="EB1083">
        <f t="shared" si="374"/>
        <v>-3.8219538749421272E-2</v>
      </c>
      <c r="EC1083">
        <f t="shared" si="375"/>
        <v>-6.9479060156999077E-3</v>
      </c>
      <c r="ED1083">
        <f t="shared" si="376"/>
        <v>3.8349286360795207E-3</v>
      </c>
      <c r="EE1083">
        <f t="shared" si="377"/>
        <v>-3.097352039748338E-2</v>
      </c>
      <c r="EF1083">
        <f t="shared" si="378"/>
        <v>-8.3061838978109748E-3</v>
      </c>
      <c r="EG1083">
        <f t="shared" si="379"/>
        <v>2.8211250774906591E-3</v>
      </c>
      <c r="EH1083">
        <f t="shared" si="380"/>
        <v>-3.1760961256392016E-2</v>
      </c>
      <c r="EI1083">
        <f t="shared" si="381"/>
        <v>-3.728769575990587E-2</v>
      </c>
      <c r="EJ1083">
        <f t="shared" si="382"/>
        <v>-1.2217202170989663E-2</v>
      </c>
      <c r="EK1083">
        <f t="shared" si="383"/>
        <v>9.4821543953742217E-4</v>
      </c>
    </row>
    <row r="1084" spans="1:141" x14ac:dyDescent="0.3">
      <c r="A1084" s="6">
        <f>('Base original'!A1084-MIN('Base original'!A:A))/(MAX('Base original'!A:A)-MIN('Base original'!A:A))</f>
        <v>0.2035398230088496</v>
      </c>
      <c r="B1084" s="6">
        <f>('Base original'!B1084-MIN('Base original'!B:B))/(MAX('Base original'!B:B)-MIN('Base original'!B:B))</f>
        <v>0.49315068493150682</v>
      </c>
      <c r="C1084" s="6">
        <f>('Base original'!C1084-MIN('Base original'!C:C))/(MAX('Base original'!C:C)-MIN('Base original'!C:C))</f>
        <v>0.21</v>
      </c>
      <c r="D1084" s="6">
        <f>('Base original'!D1084-MIN('Base original'!D:D))/(MAX('Base original'!D:D)-MIN('Base original'!D:D))</f>
        <v>0.21917808219178081</v>
      </c>
      <c r="E1084" s="6">
        <f>('Base original'!E1084-MIN('Base original'!E:E))/(MAX('Base original'!E:E)-MIN('Base original'!E:E))</f>
        <v>0.10350584307178631</v>
      </c>
      <c r="F1084" s="6">
        <f>('Base original'!F1084-MIN('Base original'!F:F))/(MAX('Base original'!F:F)-MIN('Base original'!F:F))</f>
        <v>0.22388059701492538</v>
      </c>
      <c r="G1084" s="6">
        <f>('Base original'!G1084-MIN('Base original'!G:G))/(MAX('Base original'!G:G)-MIN('Base original'!G:G))</f>
        <v>0.20848056537102475</v>
      </c>
      <c r="H1084" s="6">
        <f>('Base original'!H1084-MIN('Base original'!H:H))/(MAX('Base original'!H:H)-MIN('Base original'!H:H))</f>
        <v>0.61306901615271581</v>
      </c>
      <c r="I1084" s="6">
        <f>('Base original'!I1084-MIN('Base original'!I:I))/(MAX('Base original'!I:I)-MIN('Base original'!I:I))</f>
        <v>0.62204724409448808</v>
      </c>
      <c r="J1084" s="6">
        <f>('Base original'!J1084-MIN('Base original'!J:J))/(MAX('Base original'!J:J)-MIN('Base original'!J:J))</f>
        <v>0.23353293413173651</v>
      </c>
      <c r="K1084" s="6">
        <f>('Base original'!K1084-MIN('Base original'!K:K))/(MAX('Base original'!K:K)-MIN('Base original'!K:K))</f>
        <v>0.13076923076923072</v>
      </c>
      <c r="L1084" s="6">
        <f>'Base original'!L1084</f>
        <v>6</v>
      </c>
      <c r="M1084">
        <v>1515</v>
      </c>
      <c r="O1084">
        <v>0.58425522031662391</v>
      </c>
      <c r="P1084" t="str">
        <f>IF(O1084&lt;=cockpit!C$11,"treino","teste")</f>
        <v>treino</v>
      </c>
      <c r="AP1084" s="6">
        <v>1.0030835554081672</v>
      </c>
      <c r="AQ1084" s="6">
        <v>1.6343802433946095</v>
      </c>
      <c r="AR1084" s="6">
        <v>1.5660806512089689</v>
      </c>
      <c r="AS1084" s="6">
        <v>2.1252677703201988</v>
      </c>
      <c r="AT1084" s="6">
        <v>2.1153908242171133</v>
      </c>
      <c r="AU1084" s="6">
        <v>1.6909934404841258</v>
      </c>
      <c r="AV1084" s="6">
        <v>1.6844630904156694</v>
      </c>
      <c r="AW1084" s="6">
        <v>2.1016570511081163</v>
      </c>
      <c r="AX1084" s="6">
        <v>1.0852119356128431</v>
      </c>
      <c r="AY1084" s="6">
        <v>1.3170671815019865</v>
      </c>
      <c r="AZ1084" s="6">
        <v>1.3527329426898786</v>
      </c>
      <c r="BA1084" s="6">
        <v>1.7984479248596166</v>
      </c>
      <c r="BB1084" s="6">
        <v>1.4156033184214576</v>
      </c>
      <c r="BC1084" s="6">
        <v>1.53168930916541</v>
      </c>
      <c r="BD1084" s="6">
        <v>1.2414491678932558</v>
      </c>
      <c r="BE1084" s="6">
        <v>2.1458848959044747</v>
      </c>
      <c r="BF1084" s="6">
        <v>1.4307175951231288</v>
      </c>
      <c r="BG1084" s="6">
        <v>1.3060992978872814</v>
      </c>
      <c r="BH1084" s="6">
        <v>1.4406288672321685</v>
      </c>
      <c r="BI1084" s="6">
        <v>1.385848629770859</v>
      </c>
      <c r="BL1084" s="8">
        <f>IF(BL$1&lt;=cockpit!$C$15,1/(1+EXP(-(AP1084+T$14))),0)</f>
        <v>0.76155470176718798</v>
      </c>
      <c r="BM1084" s="8">
        <f>IF(BM$1&lt;=cockpit!$C$15,1/(1+EXP(-(AQ1084+U$14))),0)</f>
        <v>0.8524481923095617</v>
      </c>
      <c r="BN1084" s="8">
        <f>IF(BN$1&lt;=cockpit!$C$15,1/(1+EXP(-(AR1084+V$14))),0)</f>
        <v>0.84787284890840076</v>
      </c>
      <c r="BO1084" s="8">
        <f>IF(BO$1&lt;=cockpit!$C$15,1/(1+EXP(-(AS1084+W$14))),0)</f>
        <v>0.89966704012962528</v>
      </c>
      <c r="BP1084" s="8">
        <f>IF(BP$1&lt;=cockpit!$C$15,1/(1+EXP(-(AT1084+X$14))),0)</f>
        <v>0.90228813055938029</v>
      </c>
      <c r="BQ1084" s="8">
        <f>IF(BQ$1&lt;=cockpit!$C$15,1/(1+EXP(-(AU1084+Y$14))),0)</f>
        <v>0.89462350794737033</v>
      </c>
      <c r="BR1084" s="8">
        <f>IF(BR$1&lt;=cockpit!$C$15,1/(1+EXP(-(AV1084+Z$14))),0)</f>
        <v>0.88904056158978029</v>
      </c>
      <c r="BS1084" s="8">
        <f>IF(BS$1&lt;=cockpit!$C$15,1/(1+EXP(-(AW1084+AA$14))),0)</f>
        <v>0.90118151476734765</v>
      </c>
      <c r="BT1084" s="8">
        <f>IF(BT$1&lt;=cockpit!$C$15,1/(1+EXP(-(AX1084+AB$14))),0)</f>
        <v>0.76479849851394477</v>
      </c>
      <c r="BU1084" s="8">
        <f>IF(BU$1&lt;=cockpit!$C$15,1/(1+EXP(-(AY1084+AC$14))),0)</f>
        <v>0.79537590388382107</v>
      </c>
      <c r="BV1084" s="8">
        <f>IF(BV$1&lt;=cockpit!$C$15,1/(1+EXP(-(AZ1084+AD$14))),0)</f>
        <v>0.84913739806070065</v>
      </c>
      <c r="BW1084" s="8">
        <f>IF(BW$1&lt;=cockpit!$C$15,1/(1+EXP(-(BA1084+AE$14))),0)</f>
        <v>0.90244711323694538</v>
      </c>
      <c r="BX1084" s="8">
        <f>IF(BX$1&lt;=cockpit!$C$15,1/(1+EXP(-(BB1084+AF$14))),0)</f>
        <v>0.89527175531370573</v>
      </c>
      <c r="BY1084" s="8">
        <f>IF(BY$1&lt;=cockpit!$C$15,1/(1+EXP(-(BC1084+AG$14))),0)</f>
        <v>0.81803529269796527</v>
      </c>
      <c r="BZ1084" s="8">
        <f>IF(BZ$1&lt;=cockpit!$C$15,1/(1+EXP(-(BD1084+AH$14))),0)</f>
        <v>0.82433143567215406</v>
      </c>
      <c r="CA1084" s="8">
        <f>IF(CA$1&lt;=cockpit!$C$15,1/(1+EXP(-(BE1084+AI$14))),0)</f>
        <v>0.95758601192225479</v>
      </c>
      <c r="CB1084" s="8">
        <f>IF(CB$1&lt;=cockpit!$C$15,1/(1+EXP(-(BF1084+AJ$14))),0)</f>
        <v>0.86338829120478311</v>
      </c>
      <c r="CC1084" s="8">
        <f>IF(CC$1&lt;=cockpit!$C$15,1/(1+EXP(-(BG1084+AK$14))),0)</f>
        <v>0.81660743511036404</v>
      </c>
      <c r="CD1084" s="8">
        <f>IF(CD$1&lt;=cockpit!$C$15,1/(1+EXP(-(BH1084+AL$14))),0)</f>
        <v>0.91463929730479743</v>
      </c>
      <c r="CE1084" s="8">
        <f>IF(CE$1&lt;=cockpit!$C$15,1/(1+EXP(-(BI1084+AM$14))),0)</f>
        <v>0.87297255049677602</v>
      </c>
      <c r="CH1084" s="6">
        <v>5.8125030122650072</v>
      </c>
      <c r="CK1084" s="9">
        <f t="shared" si="369"/>
        <v>5.8125030122650072</v>
      </c>
      <c r="CM1084" s="9">
        <f t="shared" si="370"/>
        <v>3.5155120409696039E-2</v>
      </c>
      <c r="CP1084">
        <f t="shared" si="371"/>
        <v>-0.18749698773499279</v>
      </c>
      <c r="CV1084">
        <v>1.4702725867686464E-2</v>
      </c>
      <c r="CW1084">
        <v>-7.6904632334472367E-2</v>
      </c>
      <c r="CX1084">
        <v>-3.1737505028753255E-3</v>
      </c>
      <c r="CY1084">
        <v>-5.0212122668845706E-2</v>
      </c>
      <c r="CZ1084">
        <v>-6.001787549533965E-2</v>
      </c>
      <c r="DA1084">
        <v>-0.14137159610299505</v>
      </c>
      <c r="DB1084">
        <v>-2.4898912459290629E-3</v>
      </c>
      <c r="DC1084">
        <v>-0.11787581117252478</v>
      </c>
      <c r="DD1084">
        <v>-5.1047414781536696E-2</v>
      </c>
      <c r="DE1084">
        <v>-0.11081286081376313</v>
      </c>
      <c r="DF1084">
        <v>-0.13657959491793656</v>
      </c>
      <c r="DG1084">
        <v>-3.7314035755461508E-2</v>
      </c>
      <c r="DH1084">
        <v>1.9250964484921907E-2</v>
      </c>
      <c r="DI1084">
        <v>-9.3258338479906888E-2</v>
      </c>
      <c r="DJ1084">
        <v>-2.5833417720496587E-2</v>
      </c>
      <c r="DK1084">
        <v>3.3823055900524153E-2</v>
      </c>
      <c r="DL1084">
        <v>-0.12432361692238542</v>
      </c>
      <c r="DM1084">
        <v>-0.11153634071304214</v>
      </c>
      <c r="DN1084">
        <v>-7.4513544103453261E-2</v>
      </c>
      <c r="DO1084">
        <v>3.9710464896771675E-3</v>
      </c>
      <c r="DR1084">
        <f t="shared" si="372"/>
        <v>6.1756511706763375E-3</v>
      </c>
      <c r="DS1084">
        <f t="shared" si="384"/>
        <v>-2.1020503073639483E-2</v>
      </c>
      <c r="DT1084">
        <f t="shared" si="385"/>
        <v>-8.921781836905467E-4</v>
      </c>
      <c r="DU1084">
        <f t="shared" si="386"/>
        <v>-9.5703912597896214E-3</v>
      </c>
      <c r="DV1084">
        <f t="shared" si="387"/>
        <v>-1.1155890394985291E-2</v>
      </c>
      <c r="DW1084">
        <f t="shared" si="388"/>
        <v>-2.8224666551194242E-2</v>
      </c>
      <c r="DX1084">
        <f t="shared" si="389"/>
        <v>-5.2189833522035898E-4</v>
      </c>
      <c r="DY1084">
        <f t="shared" si="390"/>
        <v>-2.2145549949937157E-2</v>
      </c>
      <c r="DZ1084">
        <f t="shared" si="391"/>
        <v>-2.1188927172146182E-2</v>
      </c>
      <c r="EA1084">
        <f t="shared" si="373"/>
        <v>-4.0710115373909957E-2</v>
      </c>
      <c r="EB1084">
        <f t="shared" si="374"/>
        <v>-3.8101019463151191E-2</v>
      </c>
      <c r="EC1084">
        <f t="shared" si="375"/>
        <v>-6.9250823360614546E-3</v>
      </c>
      <c r="ED1084">
        <f t="shared" si="376"/>
        <v>3.8210947587973094E-3</v>
      </c>
      <c r="EE1084">
        <f t="shared" si="377"/>
        <v>-3.0851561257139695E-2</v>
      </c>
      <c r="EF1084">
        <f t="shared" si="378"/>
        <v>-8.2790338850720225E-3</v>
      </c>
      <c r="EG1084">
        <f t="shared" si="379"/>
        <v>2.8082955153051099E-3</v>
      </c>
      <c r="EH1084">
        <f t="shared" si="380"/>
        <v>-3.1647901804600018E-2</v>
      </c>
      <c r="EI1084">
        <f t="shared" si="381"/>
        <v>-3.7158588098877482E-2</v>
      </c>
      <c r="EJ1084">
        <f t="shared" si="382"/>
        <v>-1.2178117788970669E-2</v>
      </c>
      <c r="EK1084">
        <f t="shared" si="383"/>
        <v>9.447871162343855E-4</v>
      </c>
    </row>
    <row r="1085" spans="1:141" x14ac:dyDescent="0.3">
      <c r="A1085" s="6">
        <f>('Base original'!A1085-MIN('Base original'!A:A))/(MAX('Base original'!A:A)-MIN('Base original'!A:A))</f>
        <v>0.16814159292035399</v>
      </c>
      <c r="B1085" s="6">
        <f>('Base original'!B1085-MIN('Base original'!B:B))/(MAX('Base original'!B:B)-MIN('Base original'!B:B))</f>
        <v>0.28082191780821919</v>
      </c>
      <c r="C1085" s="6">
        <f>('Base original'!C1085-MIN('Base original'!C:C))/(MAX('Base original'!C:C)-MIN('Base original'!C:C))</f>
        <v>0.06</v>
      </c>
      <c r="D1085" s="6">
        <f>('Base original'!D1085-MIN('Base original'!D:D))/(MAX('Base original'!D:D)-MIN('Base original'!D:D))</f>
        <v>7.5342465753424667E-2</v>
      </c>
      <c r="E1085" s="6">
        <f>('Base original'!E1085-MIN('Base original'!E:E))/(MAX('Base original'!E:E)-MIN('Base original'!E:E))</f>
        <v>8.5141903171953262E-2</v>
      </c>
      <c r="F1085" s="6">
        <f>('Base original'!F1085-MIN('Base original'!F:F))/(MAX('Base original'!F:F)-MIN('Base original'!F:F))</f>
        <v>0.41791044776119401</v>
      </c>
      <c r="G1085" s="6">
        <f>('Base original'!G1085-MIN('Base original'!G:G))/(MAX('Base original'!G:G)-MIN('Base original'!G:G))</f>
        <v>0.13427561837455831</v>
      </c>
      <c r="H1085" s="6">
        <f>('Base original'!H1085-MIN('Base original'!H:H))/(MAX('Base original'!H:H)-MIN('Base original'!H:H))</f>
        <v>0.35389133627012181</v>
      </c>
      <c r="I1085" s="6">
        <f>('Base original'!I1085-MIN('Base original'!I:I))/(MAX('Base original'!I:I)-MIN('Base original'!I:I))</f>
        <v>0.50393700787401563</v>
      </c>
      <c r="J1085" s="6">
        <f>('Base original'!J1085-MIN('Base original'!J:J))/(MAX('Base original'!J:J)-MIN('Base original'!J:J))</f>
        <v>0.29940119760479039</v>
      </c>
      <c r="K1085" s="6">
        <f>('Base original'!K1085-MIN('Base original'!K:K))/(MAX('Base original'!K:K)-MIN('Base original'!K:K))</f>
        <v>0.29230769230769238</v>
      </c>
      <c r="L1085" s="6">
        <f>'Base original'!L1085</f>
        <v>6</v>
      </c>
      <c r="M1085">
        <v>1517</v>
      </c>
      <c r="O1085">
        <v>0.85111111773091863</v>
      </c>
      <c r="P1085" t="str">
        <f>IF(O1085&lt;=cockpit!C$11,"treino","teste")</f>
        <v>teste</v>
      </c>
      <c r="AP1085" s="6">
        <v>0.69668708293784309</v>
      </c>
      <c r="AQ1085" s="6">
        <v>1.2601809601101635</v>
      </c>
      <c r="AR1085" s="6">
        <v>1.4410036972251539</v>
      </c>
      <c r="AS1085" s="6">
        <v>1.5647299823779972</v>
      </c>
      <c r="AT1085" s="6">
        <v>1.6204377098854374</v>
      </c>
      <c r="AU1085" s="6">
        <v>1.4230045259834498</v>
      </c>
      <c r="AV1085" s="6">
        <v>1.3624180553156833</v>
      </c>
      <c r="AW1085" s="6">
        <v>1.7110881684822945</v>
      </c>
      <c r="AX1085" s="6">
        <v>0.85638567663925991</v>
      </c>
      <c r="AY1085" s="6">
        <v>1.0779945318293709</v>
      </c>
      <c r="AZ1085" s="6">
        <v>0.97046028156572806</v>
      </c>
      <c r="BA1085" s="6">
        <v>1.5185085440914361</v>
      </c>
      <c r="BB1085" s="6">
        <v>1.0387077535942437</v>
      </c>
      <c r="BC1085" s="6">
        <v>1.2098150805914172</v>
      </c>
      <c r="BD1085" s="6">
        <v>0.99480351048078253</v>
      </c>
      <c r="BE1085" s="6">
        <v>1.6660446158049416</v>
      </c>
      <c r="BF1085" s="6">
        <v>1.1557598645104226</v>
      </c>
      <c r="BG1085" s="6">
        <v>1.1196747667616564</v>
      </c>
      <c r="BH1085" s="6">
        <v>1.2804405986994674</v>
      </c>
      <c r="BI1085" s="6">
        <v>1.0078181937264745</v>
      </c>
      <c r="BL1085" s="8">
        <f>IF(BL$1&lt;=cockpit!$C$15,1/(1+EXP(-(AP1085+T$14))),0)</f>
        <v>0.7015784424943472</v>
      </c>
      <c r="BM1085" s="8">
        <f>IF(BM$1&lt;=cockpit!$C$15,1/(1+EXP(-(AQ1085+U$14))),0)</f>
        <v>0.79894824393663288</v>
      </c>
      <c r="BN1085" s="8">
        <f>IF(BN$1&lt;=cockpit!$C$15,1/(1+EXP(-(AR1085+V$14))),0)</f>
        <v>0.8310289223967372</v>
      </c>
      <c r="BO1085" s="8">
        <f>IF(BO$1&lt;=cockpit!$C$15,1/(1+EXP(-(AS1085+W$14))),0)</f>
        <v>0.83657919600993269</v>
      </c>
      <c r="BP1085" s="8">
        <f>IF(BP$1&lt;=cockpit!$C$15,1/(1+EXP(-(AT1085+X$14))),0)</f>
        <v>0.84915100759604334</v>
      </c>
      <c r="BQ1085" s="8">
        <f>IF(BQ$1&lt;=cockpit!$C$15,1/(1+EXP(-(AU1085+Y$14))),0)</f>
        <v>0.86655942944453701</v>
      </c>
      <c r="BR1085" s="8">
        <f>IF(BR$1&lt;=cockpit!$C$15,1/(1+EXP(-(AV1085+Z$14))),0)</f>
        <v>0.85307598948561691</v>
      </c>
      <c r="BS1085" s="8">
        <f>IF(BS$1&lt;=cockpit!$C$15,1/(1+EXP(-(AW1085+AA$14))),0)</f>
        <v>0.86054850277089256</v>
      </c>
      <c r="BT1085" s="8">
        <f>IF(BT$1&lt;=cockpit!$C$15,1/(1+EXP(-(AX1085+AB$14))),0)</f>
        <v>0.7211842613728624</v>
      </c>
      <c r="BU1085" s="8">
        <f>IF(BU$1&lt;=cockpit!$C$15,1/(1+EXP(-(AY1085+AC$14))),0)</f>
        <v>0.75372291871497044</v>
      </c>
      <c r="BV1085" s="8">
        <f>IF(BV$1&lt;=cockpit!$C$15,1/(1+EXP(-(AZ1085+AD$14))),0)</f>
        <v>0.79340588359021214</v>
      </c>
      <c r="BW1085" s="8">
        <f>IF(BW$1&lt;=cockpit!$C$15,1/(1+EXP(-(BA1085+AE$14))),0)</f>
        <v>0.87487590495051004</v>
      </c>
      <c r="BX1085" s="8">
        <f>IF(BX$1&lt;=cockpit!$C$15,1/(1+EXP(-(BB1085+AF$14))),0)</f>
        <v>0.85431620399327435</v>
      </c>
      <c r="BY1085" s="8">
        <f>IF(BY$1&lt;=cockpit!$C$15,1/(1+EXP(-(BC1085+AG$14))),0)</f>
        <v>0.76516682254573165</v>
      </c>
      <c r="BZ1085" s="8">
        <f>IF(BZ$1&lt;=cockpit!$C$15,1/(1+EXP(-(BD1085+AH$14))),0)</f>
        <v>0.78572185757004731</v>
      </c>
      <c r="CA1085" s="8">
        <f>IF(CA$1&lt;=cockpit!$C$15,1/(1+EXP(-(BE1085+AI$14))),0)</f>
        <v>0.93321125679985395</v>
      </c>
      <c r="CB1085" s="8">
        <f>IF(CB$1&lt;=cockpit!$C$15,1/(1+EXP(-(BF1085+AJ$14))),0)</f>
        <v>0.82760735410068165</v>
      </c>
      <c r="CC1085" s="8">
        <f>IF(CC$1&lt;=cockpit!$C$15,1/(1+EXP(-(BG1085+AK$14))),0)</f>
        <v>0.78702830335324392</v>
      </c>
      <c r="CD1085" s="8">
        <f>IF(CD$1&lt;=cockpit!$C$15,1/(1+EXP(-(BH1085+AL$14))),0)</f>
        <v>0.90127352731237587</v>
      </c>
      <c r="CE1085" s="8">
        <f>IF(CE$1&lt;=cockpit!$C$15,1/(1+EXP(-(BI1085+AM$14))),0)</f>
        <v>0.82483723890979865</v>
      </c>
      <c r="CH1085" s="6">
        <v>5.5626875912046634</v>
      </c>
      <c r="CK1085" s="9">
        <f t="shared" si="369"/>
        <v>5.5626875912046634</v>
      </c>
      <c r="CM1085" s="9">
        <f t="shared" si="370"/>
        <v>0.19124214288637961</v>
      </c>
      <c r="CP1085">
        <f t="shared" si="371"/>
        <v>0</v>
      </c>
      <c r="CV1085">
        <v>0</v>
      </c>
      <c r="CW1085">
        <v>0</v>
      </c>
      <c r="CX1085">
        <v>0</v>
      </c>
      <c r="CY1085">
        <v>0</v>
      </c>
      <c r="CZ1085">
        <v>0</v>
      </c>
      <c r="DA1085">
        <v>0</v>
      </c>
      <c r="DB1085">
        <v>0</v>
      </c>
      <c r="DC1085">
        <v>0</v>
      </c>
      <c r="DD1085">
        <v>0</v>
      </c>
      <c r="DE1085">
        <v>0</v>
      </c>
      <c r="DF1085">
        <v>0</v>
      </c>
      <c r="DG1085">
        <v>0</v>
      </c>
      <c r="DH1085">
        <v>0</v>
      </c>
      <c r="DI1085">
        <v>0</v>
      </c>
      <c r="DJ1085">
        <v>0</v>
      </c>
      <c r="DK1085">
        <v>0</v>
      </c>
      <c r="DL1085">
        <v>0</v>
      </c>
      <c r="DM1085">
        <v>0</v>
      </c>
      <c r="DN1085">
        <v>0</v>
      </c>
      <c r="DO1085">
        <v>0</v>
      </c>
      <c r="DR1085">
        <f t="shared" si="372"/>
        <v>0</v>
      </c>
      <c r="DS1085">
        <f t="shared" si="384"/>
        <v>0</v>
      </c>
      <c r="DT1085">
        <f t="shared" si="385"/>
        <v>0</v>
      </c>
      <c r="DU1085">
        <f t="shared" si="386"/>
        <v>0</v>
      </c>
      <c r="DV1085">
        <f t="shared" si="387"/>
        <v>0</v>
      </c>
      <c r="DW1085">
        <f t="shared" si="388"/>
        <v>0</v>
      </c>
      <c r="DX1085">
        <f t="shared" si="389"/>
        <v>0</v>
      </c>
      <c r="DY1085">
        <f t="shared" si="390"/>
        <v>0</v>
      </c>
      <c r="DZ1085">
        <f t="shared" si="391"/>
        <v>0</v>
      </c>
      <c r="EA1085">
        <f t="shared" si="373"/>
        <v>0</v>
      </c>
      <c r="EB1085">
        <f t="shared" si="374"/>
        <v>0</v>
      </c>
      <c r="EC1085">
        <f t="shared" si="375"/>
        <v>0</v>
      </c>
      <c r="ED1085">
        <f t="shared" si="376"/>
        <v>0</v>
      </c>
      <c r="EE1085">
        <f t="shared" si="377"/>
        <v>0</v>
      </c>
      <c r="EF1085">
        <f t="shared" si="378"/>
        <v>0</v>
      </c>
      <c r="EG1085">
        <f t="shared" si="379"/>
        <v>0</v>
      </c>
      <c r="EH1085">
        <f t="shared" si="380"/>
        <v>0</v>
      </c>
      <c r="EI1085">
        <f t="shared" si="381"/>
        <v>0</v>
      </c>
      <c r="EJ1085">
        <f t="shared" si="382"/>
        <v>0</v>
      </c>
      <c r="EK1085">
        <f t="shared" si="383"/>
        <v>0</v>
      </c>
    </row>
    <row r="1086" spans="1:141" x14ac:dyDescent="0.3">
      <c r="A1086" s="6">
        <f>('Base original'!A1086-MIN('Base original'!A:A))/(MAX('Base original'!A:A)-MIN('Base original'!A:A))</f>
        <v>0.24778761061946908</v>
      </c>
      <c r="B1086" s="6">
        <f>('Base original'!B1086-MIN('Base original'!B:B))/(MAX('Base original'!B:B)-MIN('Base original'!B:B))</f>
        <v>0.23972602739726026</v>
      </c>
      <c r="C1086" s="6">
        <f>('Base original'!C1086-MIN('Base original'!C:C))/(MAX('Base original'!C:C)-MIN('Base original'!C:C))</f>
        <v>0.46</v>
      </c>
      <c r="D1086" s="6">
        <f>('Base original'!D1086-MIN('Base original'!D:D))/(MAX('Base original'!D:D)-MIN('Base original'!D:D))</f>
        <v>8.9041095890410982E-2</v>
      </c>
      <c r="E1086" s="6">
        <f>('Base original'!E1086-MIN('Base original'!E:E))/(MAX('Base original'!E:E)-MIN('Base original'!E:E))</f>
        <v>0.17028380634390652</v>
      </c>
      <c r="F1086" s="6">
        <f>('Base original'!F1086-MIN('Base original'!F:F))/(MAX('Base original'!F:F)-MIN('Base original'!F:F))</f>
        <v>8.9552238805970144E-2</v>
      </c>
      <c r="G1086" s="6">
        <f>('Base original'!G1086-MIN('Base original'!G:G))/(MAX('Base original'!G:G)-MIN('Base original'!G:G))</f>
        <v>4.9469964664310952E-2</v>
      </c>
      <c r="H1086" s="6">
        <f>('Base original'!H1086-MIN('Base original'!H:H))/(MAX('Base original'!H:H)-MIN('Base original'!H:H))</f>
        <v>0.46989720998531403</v>
      </c>
      <c r="I1086" s="6">
        <f>('Base original'!I1086-MIN('Base original'!I:I))/(MAX('Base original'!I:I)-MIN('Base original'!I:I))</f>
        <v>0.45669291338582663</v>
      </c>
      <c r="J1086" s="6">
        <f>('Base original'!J1086-MIN('Base original'!J:J))/(MAX('Base original'!J:J)-MIN('Base original'!J:J))</f>
        <v>0.17964071856287425</v>
      </c>
      <c r="K1086" s="6">
        <f>('Base original'!K1086-MIN('Base original'!K:K))/(MAX('Base original'!K:K)-MIN('Base original'!K:K))</f>
        <v>0.32307692307692304</v>
      </c>
      <c r="L1086" s="6">
        <f>'Base original'!L1086</f>
        <v>5</v>
      </c>
      <c r="M1086">
        <v>1518</v>
      </c>
      <c r="O1086">
        <v>0.38025101864739697</v>
      </c>
      <c r="P1086" t="str">
        <f>IF(O1086&lt;=cockpit!C$11,"treino","teste")</f>
        <v>treino</v>
      </c>
      <c r="AP1086" s="6">
        <v>0.96522735714601071</v>
      </c>
      <c r="AQ1086" s="6">
        <v>1.4403689504850481</v>
      </c>
      <c r="AR1086" s="6">
        <v>1.252984589798815</v>
      </c>
      <c r="AS1086" s="6">
        <v>1.7567691023996186</v>
      </c>
      <c r="AT1086" s="6">
        <v>1.5807984263943584</v>
      </c>
      <c r="AU1086" s="6">
        <v>1.3918393253040888</v>
      </c>
      <c r="AV1086" s="6">
        <v>1.3910325703238078</v>
      </c>
      <c r="AW1086" s="6">
        <v>1.7180186201178718</v>
      </c>
      <c r="AX1086" s="6">
        <v>1.018620983355021</v>
      </c>
      <c r="AY1086" s="6">
        <v>0.90172238880706901</v>
      </c>
      <c r="AZ1086" s="6">
        <v>1.0138874541361109</v>
      </c>
      <c r="BA1086" s="6">
        <v>1.6011592856136354</v>
      </c>
      <c r="BB1086" s="6">
        <v>1.1795846443288847</v>
      </c>
      <c r="BC1086" s="6">
        <v>1.265673406162962</v>
      </c>
      <c r="BD1086" s="6">
        <v>1.1947310136242983</v>
      </c>
      <c r="BE1086" s="6">
        <v>1.7867255582986452</v>
      </c>
      <c r="BF1086" s="6">
        <v>1.1931508565080333</v>
      </c>
      <c r="BG1086" s="6">
        <v>1.2173882593543215</v>
      </c>
      <c r="BH1086" s="6">
        <v>1.1426600018391033</v>
      </c>
      <c r="BI1086" s="6">
        <v>1.33997323640896</v>
      </c>
      <c r="BL1086" s="8">
        <f>IF(BL$1&lt;=cockpit!$C$15,1/(1+EXP(-(AP1086+T$14))),0)</f>
        <v>0.75461251860807521</v>
      </c>
      <c r="BM1086" s="8">
        <f>IF(BM$1&lt;=cockpit!$C$15,1/(1+EXP(-(AQ1086+U$14))),0)</f>
        <v>0.82634213010145752</v>
      </c>
      <c r="BN1086" s="8">
        <f>IF(BN$1&lt;=cockpit!$C$15,1/(1+EXP(-(AR1086+V$14))),0)</f>
        <v>0.8029631300519332</v>
      </c>
      <c r="BO1086" s="8">
        <f>IF(BO$1&lt;=cockpit!$C$15,1/(1+EXP(-(AS1086+W$14))),0)</f>
        <v>0.86116881052686256</v>
      </c>
      <c r="BP1086" s="8">
        <f>IF(BP$1&lt;=cockpit!$C$15,1/(1+EXP(-(AT1086+X$14))),0)</f>
        <v>0.84400289379223936</v>
      </c>
      <c r="BQ1086" s="8">
        <f>IF(BQ$1&lt;=cockpit!$C$15,1/(1+EXP(-(AU1086+Y$14))),0)</f>
        <v>0.86291432054775496</v>
      </c>
      <c r="BR1086" s="8">
        <f>IF(BR$1&lt;=cockpit!$C$15,1/(1+EXP(-(AV1086+Z$14))),0)</f>
        <v>0.85662634500681933</v>
      </c>
      <c r="BS1086" s="8">
        <f>IF(BS$1&lt;=cockpit!$C$15,1/(1+EXP(-(AW1086+AA$14))),0)</f>
        <v>0.86137811375234918</v>
      </c>
      <c r="BT1086" s="8">
        <f>IF(BT$1&lt;=cockpit!$C$15,1/(1+EXP(-(AX1086+AB$14))),0)</f>
        <v>0.75260957545189811</v>
      </c>
      <c r="BU1086" s="8">
        <f>IF(BU$1&lt;=cockpit!$C$15,1/(1+EXP(-(AY1086+AC$14))),0)</f>
        <v>0.71956308967158555</v>
      </c>
      <c r="BV1086" s="8">
        <f>IF(BV$1&lt;=cockpit!$C$15,1/(1+EXP(-(AZ1086+AD$14))),0)</f>
        <v>0.80043351220329362</v>
      </c>
      <c r="BW1086" s="8">
        <f>IF(BW$1&lt;=cockpit!$C$15,1/(1+EXP(-(BA1086+AE$14))),0)</f>
        <v>0.88364677398550062</v>
      </c>
      <c r="BX1086" s="8">
        <f>IF(BX$1&lt;=cockpit!$C$15,1/(1+EXP(-(BB1086+AF$14))),0)</f>
        <v>0.87098991134842463</v>
      </c>
      <c r="BY1086" s="8">
        <f>IF(BY$1&lt;=cockpit!$C$15,1/(1+EXP(-(BC1086+AG$14))),0)</f>
        <v>0.77505478359079516</v>
      </c>
      <c r="BZ1086" s="8">
        <f>IF(BZ$1&lt;=cockpit!$C$15,1/(1+EXP(-(BD1086+AH$14))),0)</f>
        <v>0.81746340444959076</v>
      </c>
      <c r="CA1086" s="8">
        <f>IF(CA$1&lt;=cockpit!$C$15,1/(1+EXP(-(BE1086+AI$14))),0)</f>
        <v>0.94035112159936851</v>
      </c>
      <c r="CB1086" s="8">
        <f>IF(CB$1&lt;=cockpit!$C$15,1/(1+EXP(-(BF1086+AJ$14))),0)</f>
        <v>0.8328768914048208</v>
      </c>
      <c r="CC1086" s="8">
        <f>IF(CC$1&lt;=cockpit!$C$15,1/(1+EXP(-(BG1086+AK$14))),0)</f>
        <v>0.80294738693205792</v>
      </c>
      <c r="CD1086" s="8">
        <f>IF(CD$1&lt;=cockpit!$C$15,1/(1+EXP(-(BH1086+AL$14))),0)</f>
        <v>0.88831808260516631</v>
      </c>
      <c r="CE1086" s="8">
        <f>IF(CE$1&lt;=cockpit!$C$15,1/(1+EXP(-(BI1086+AM$14))),0)</f>
        <v>0.86779772529641286</v>
      </c>
      <c r="CH1086" s="6">
        <v>5.580475887230226</v>
      </c>
      <c r="CK1086" s="9">
        <f t="shared" si="369"/>
        <v>5.580475887230226</v>
      </c>
      <c r="CM1086" s="9">
        <f t="shared" si="370"/>
        <v>0.33695225565571807</v>
      </c>
      <c r="CP1086">
        <f t="shared" si="371"/>
        <v>0.58047588723022603</v>
      </c>
      <c r="CV1086">
        <v>-4.5518479767850027E-2</v>
      </c>
      <c r="CW1086">
        <v>0.23809067668629921</v>
      </c>
      <c r="CX1086">
        <v>9.8256812616520899E-3</v>
      </c>
      <c r="CY1086">
        <v>0.15545277184456563</v>
      </c>
      <c r="CZ1086">
        <v>0.18581060927267629</v>
      </c>
      <c r="DA1086">
        <v>0.43767531237902518</v>
      </c>
      <c r="DB1086">
        <v>7.7085069341500867E-3</v>
      </c>
      <c r="DC1086">
        <v>0.36493421521024172</v>
      </c>
      <c r="DD1086">
        <v>0.15803877035082442</v>
      </c>
      <c r="DE1086">
        <v>0.34306787791334631</v>
      </c>
      <c r="DF1086">
        <v>0.42283965462735673</v>
      </c>
      <c r="DG1086">
        <v>0.1155213119578533</v>
      </c>
      <c r="DH1086">
        <v>-5.9599467833674764E-2</v>
      </c>
      <c r="DI1086">
        <v>0.28872046119084155</v>
      </c>
      <c r="DJ1086">
        <v>7.9978223931197787E-2</v>
      </c>
      <c r="DK1086">
        <v>-0.10471351364025179</v>
      </c>
      <c r="DL1086">
        <v>0.38489611331085843</v>
      </c>
      <c r="DM1086">
        <v>0.34530771462486076</v>
      </c>
      <c r="DN1086">
        <v>0.23068805609429097</v>
      </c>
      <c r="DO1086">
        <v>-1.2294046758691609E-2</v>
      </c>
      <c r="DR1086">
        <f t="shared" si="372"/>
        <v>-1.9598434225440612E-2</v>
      </c>
      <c r="DS1086">
        <f t="shared" si="384"/>
        <v>7.5512525695111729E-2</v>
      </c>
      <c r="DT1086">
        <f t="shared" si="385"/>
        <v>3.4905753490571921E-3</v>
      </c>
      <c r="DU1086">
        <f t="shared" si="386"/>
        <v>4.0167174303289262E-2</v>
      </c>
      <c r="DV1086">
        <f t="shared" si="387"/>
        <v>5.3450115471218286E-2</v>
      </c>
      <c r="DW1086">
        <f t="shared" si="388"/>
        <v>0.11177302906290082</v>
      </c>
      <c r="DX1086">
        <f t="shared" si="389"/>
        <v>2.0519375207132882E-3</v>
      </c>
      <c r="DY1086">
        <f t="shared" si="390"/>
        <v>9.4163152678216011E-2</v>
      </c>
      <c r="DZ1086">
        <f t="shared" si="391"/>
        <v>6.8522264659452395E-2</v>
      </c>
      <c r="EA1086">
        <f t="shared" si="373"/>
        <v>0.16543726596948141</v>
      </c>
      <c r="EB1086">
        <f t="shared" si="374"/>
        <v>0.15192890635988743</v>
      </c>
      <c r="EC1086">
        <f t="shared" si="375"/>
        <v>2.5318618661541829E-2</v>
      </c>
      <c r="ED1086">
        <f t="shared" si="376"/>
        <v>-1.438591537753954E-2</v>
      </c>
      <c r="EE1086">
        <f t="shared" si="377"/>
        <v>0.11528321674899231</v>
      </c>
      <c r="EF1086">
        <f t="shared" si="378"/>
        <v>2.6533062302019367E-2</v>
      </c>
      <c r="EG1086">
        <f t="shared" si="379"/>
        <v>-1.211951778637199E-2</v>
      </c>
      <c r="EH1086">
        <f t="shared" si="380"/>
        <v>0.11789987008530627</v>
      </c>
      <c r="EI1086">
        <f t="shared" si="381"/>
        <v>0.12267936883285084</v>
      </c>
      <c r="EJ1086">
        <f t="shared" si="382"/>
        <v>4.8650031173689122E-2</v>
      </c>
      <c r="EK1086">
        <f t="shared" si="383"/>
        <v>-3.0357334113762392E-3</v>
      </c>
    </row>
    <row r="1087" spans="1:141" x14ac:dyDescent="0.3">
      <c r="A1087" s="6">
        <f>('Base original'!A1087-MIN('Base original'!A:A))/(MAX('Base original'!A:A)-MIN('Base original'!A:A))</f>
        <v>0.17699115044247787</v>
      </c>
      <c r="B1087" s="6">
        <f>('Base original'!B1087-MIN('Base original'!B:B))/(MAX('Base original'!B:B)-MIN('Base original'!B:B))</f>
        <v>0.39726027397260272</v>
      </c>
      <c r="C1087" s="6">
        <f>('Base original'!C1087-MIN('Base original'!C:C))/(MAX('Base original'!C:C)-MIN('Base original'!C:C))</f>
        <v>0.08</v>
      </c>
      <c r="D1087" s="6">
        <f>('Base original'!D1087-MIN('Base original'!D:D))/(MAX('Base original'!D:D)-MIN('Base original'!D:D))</f>
        <v>0.11643835616438358</v>
      </c>
      <c r="E1087" s="6">
        <f>('Base original'!E1087-MIN('Base original'!E:E))/(MAX('Base original'!E:E)-MIN('Base original'!E:E))</f>
        <v>0.15692821368948248</v>
      </c>
      <c r="F1087" s="6">
        <f>('Base original'!F1087-MIN('Base original'!F:F))/(MAX('Base original'!F:F)-MIN('Base original'!F:F))</f>
        <v>0.19402985074626866</v>
      </c>
      <c r="G1087" s="6">
        <f>('Base original'!G1087-MIN('Base original'!G:G))/(MAX('Base original'!G:G)-MIN('Base original'!G:G))</f>
        <v>7.4204946996466431E-2</v>
      </c>
      <c r="H1087" s="6">
        <f>('Base original'!H1087-MIN('Base original'!H:H))/(MAX('Base original'!H:H)-MIN('Base original'!H:H))</f>
        <v>0.48311306901615614</v>
      </c>
      <c r="I1087" s="6">
        <f>('Base original'!I1087-MIN('Base original'!I:I))/(MAX('Base original'!I:I)-MIN('Base original'!I:I))</f>
        <v>0.55118110236220474</v>
      </c>
      <c r="J1087" s="6">
        <f>('Base original'!J1087-MIN('Base original'!J:J))/(MAX('Base original'!J:J)-MIN('Base original'!J:J))</f>
        <v>0.1497005988023952</v>
      </c>
      <c r="K1087" s="6">
        <f>('Base original'!K1087-MIN('Base original'!K:K))/(MAX('Base original'!K:K)-MIN('Base original'!K:K))</f>
        <v>0.27692307692307677</v>
      </c>
      <c r="L1087" s="6">
        <f>'Base original'!L1087</f>
        <v>5</v>
      </c>
      <c r="M1087">
        <v>1519</v>
      </c>
      <c r="O1087">
        <v>0.35239069069290618</v>
      </c>
      <c r="P1087" t="str">
        <f>IF(O1087&lt;=cockpit!C$11,"treino","teste")</f>
        <v>treino</v>
      </c>
      <c r="AP1087" s="6">
        <v>0.64395008078371307</v>
      </c>
      <c r="AQ1087" s="6">
        <v>1.2852291873896156</v>
      </c>
      <c r="AR1087" s="6">
        <v>1.3160393750883648</v>
      </c>
      <c r="AS1087" s="6">
        <v>1.6336552847930492</v>
      </c>
      <c r="AT1087" s="6">
        <v>1.5921039409064925</v>
      </c>
      <c r="AU1087" s="6">
        <v>1.4092431651784676</v>
      </c>
      <c r="AV1087" s="6">
        <v>1.3954397936039737</v>
      </c>
      <c r="AW1087" s="6">
        <v>1.6340712920991805</v>
      </c>
      <c r="AX1087" s="6">
        <v>0.87799095175934261</v>
      </c>
      <c r="AY1087" s="6">
        <v>1.0110531892151275</v>
      </c>
      <c r="AZ1087" s="6">
        <v>1.0159197851009334</v>
      </c>
      <c r="BA1087" s="6">
        <v>1.4808524754328709</v>
      </c>
      <c r="BB1087" s="6">
        <v>1.1512001548108464</v>
      </c>
      <c r="BC1087" s="6">
        <v>1.248070209257544</v>
      </c>
      <c r="BD1087" s="6">
        <v>1.0201151658019336</v>
      </c>
      <c r="BE1087" s="6">
        <v>1.8458976287343647</v>
      </c>
      <c r="BF1087" s="6">
        <v>1.2056380863941087</v>
      </c>
      <c r="BG1087" s="6">
        <v>1.0320210130953784</v>
      </c>
      <c r="BH1087" s="6">
        <v>1.1226026123394355</v>
      </c>
      <c r="BI1087" s="6">
        <v>1.1192247303839657</v>
      </c>
      <c r="BL1087" s="8">
        <f>IF(BL$1&lt;=cockpit!$C$15,1/(1+EXP(-(AP1087+T$14))),0)</f>
        <v>0.69042107616752046</v>
      </c>
      <c r="BM1087" s="8">
        <f>IF(BM$1&lt;=cockpit!$C$15,1/(1+EXP(-(AQ1087+U$14))),0)</f>
        <v>0.80294162762789545</v>
      </c>
      <c r="BN1087" s="8">
        <f>IF(BN$1&lt;=cockpit!$C$15,1/(1+EXP(-(AR1087+V$14))),0)</f>
        <v>0.81274905306045642</v>
      </c>
      <c r="BO1087" s="8">
        <f>IF(BO$1&lt;=cockpit!$C$15,1/(1+EXP(-(AS1087+W$14))),0)</f>
        <v>0.84578507076682785</v>
      </c>
      <c r="BP1087" s="8">
        <f>IF(BP$1&lt;=cockpit!$C$15,1/(1+EXP(-(AT1087+X$14))),0)</f>
        <v>0.84548561824587853</v>
      </c>
      <c r="BQ1087" s="8">
        <f>IF(BQ$1&lt;=cockpit!$C$15,1/(1+EXP(-(AU1087+Y$14))),0)</f>
        <v>0.86496010337603102</v>
      </c>
      <c r="BR1087" s="8">
        <f>IF(BR$1&lt;=cockpit!$C$15,1/(1+EXP(-(AV1087+Z$14))),0)</f>
        <v>0.85716677952037523</v>
      </c>
      <c r="BS1087" s="8">
        <f>IF(BS$1&lt;=cockpit!$C$15,1/(1+EXP(-(AW1087+AA$14))),0)</f>
        <v>0.85104696406736036</v>
      </c>
      <c r="BT1087" s="8">
        <f>IF(BT$1&lt;=cockpit!$C$15,1/(1+EXP(-(AX1087+AB$14))),0)</f>
        <v>0.72550776744776579</v>
      </c>
      <c r="BU1087" s="8">
        <f>IF(BU$1&lt;=cockpit!$C$15,1/(1+EXP(-(AY1087+AC$14))),0)</f>
        <v>0.74108705716044487</v>
      </c>
      <c r="BV1087" s="8">
        <f>IF(BV$1&lt;=cockpit!$C$15,1/(1+EXP(-(AZ1087+AD$14))),0)</f>
        <v>0.80075795793970073</v>
      </c>
      <c r="BW1087" s="8">
        <f>IF(BW$1&lt;=cockpit!$C$15,1/(1+EXP(-(BA1087+AE$14))),0)</f>
        <v>0.87069524667044718</v>
      </c>
      <c r="BX1087" s="8">
        <f>IF(BX$1&lt;=cockpit!$C$15,1/(1+EXP(-(BB1087+AF$14))),0)</f>
        <v>0.86776672106378638</v>
      </c>
      <c r="BY1087" s="8">
        <f>IF(BY$1&lt;=cockpit!$C$15,1/(1+EXP(-(BC1087+AG$14))),0)</f>
        <v>0.77197090455874373</v>
      </c>
      <c r="BZ1087" s="8">
        <f>IF(BZ$1&lt;=cockpit!$C$15,1/(1+EXP(-(BD1087+AH$14))),0)</f>
        <v>0.78995258143869607</v>
      </c>
      <c r="CA1087" s="8">
        <f>IF(CA$1&lt;=cockpit!$C$15,1/(1+EXP(-(BE1087+AI$14))),0)</f>
        <v>0.94358493047634462</v>
      </c>
      <c r="CB1087" s="8">
        <f>IF(CB$1&lt;=cockpit!$C$15,1/(1+EXP(-(BF1087+AJ$14))),0)</f>
        <v>0.83460780867080797</v>
      </c>
      <c r="CC1087" s="8">
        <f>IF(CC$1&lt;=cockpit!$C$15,1/(1+EXP(-(BG1087+AK$14))),0)</f>
        <v>0.77196695295370599</v>
      </c>
      <c r="CD1087" s="8">
        <f>IF(CD$1&lt;=cockpit!$C$15,1/(1+EXP(-(BH1087+AL$14))),0)</f>
        <v>0.88631265537851855</v>
      </c>
      <c r="CE1087" s="8">
        <f>IF(CE$1&lt;=cockpit!$C$15,1/(1+EXP(-(BI1087+AM$14))),0)</f>
        <v>0.84035569639636143</v>
      </c>
      <c r="CH1087" s="6">
        <v>5.5474135457131917</v>
      </c>
      <c r="CK1087" s="9">
        <f t="shared" si="369"/>
        <v>5.5474135457131917</v>
      </c>
      <c r="CM1087" s="9">
        <f t="shared" si="370"/>
        <v>0.29966159003028858</v>
      </c>
      <c r="CP1087">
        <f t="shared" si="371"/>
        <v>0.54741354571319167</v>
      </c>
      <c r="CV1087">
        <v>-4.2925869882533656E-2</v>
      </c>
      <c r="CW1087">
        <v>0.22452967365793028</v>
      </c>
      <c r="CX1087">
        <v>9.2660369479832579E-3</v>
      </c>
      <c r="CY1087">
        <v>0.14659860107613165</v>
      </c>
      <c r="CZ1087">
        <v>0.17522733793202727</v>
      </c>
      <c r="DA1087">
        <v>0.41274650660123968</v>
      </c>
      <c r="DB1087">
        <v>7.2694511620673167E-3</v>
      </c>
      <c r="DC1087">
        <v>0.34414854621009855</v>
      </c>
      <c r="DD1087">
        <v>0.14903730807957807</v>
      </c>
      <c r="DE1087">
        <v>0.32352765653185656</v>
      </c>
      <c r="DF1087">
        <v>0.39875584791672619</v>
      </c>
      <c r="DG1087">
        <v>0.10894152948545652</v>
      </c>
      <c r="DH1087">
        <v>-5.6204842831846E-2</v>
      </c>
      <c r="DI1087">
        <v>0.27227572213993023</v>
      </c>
      <c r="DJ1087">
        <v>7.5422879925167871E-2</v>
      </c>
      <c r="DK1087">
        <v>-9.8749314221147355E-2</v>
      </c>
      <c r="DL1087">
        <v>0.36297346841412803</v>
      </c>
      <c r="DM1087">
        <v>0.32563991818310134</v>
      </c>
      <c r="DN1087">
        <v>0.21754868637665584</v>
      </c>
      <c r="DO1087">
        <v>-1.1593811001265497E-2</v>
      </c>
      <c r="DR1087">
        <f t="shared" si="372"/>
        <v>-2.2463912036608951E-2</v>
      </c>
      <c r="DS1087">
        <f t="shared" si="384"/>
        <v>7.9771967316619147E-2</v>
      </c>
      <c r="DT1087">
        <f t="shared" si="385"/>
        <v>3.145254100144935E-3</v>
      </c>
      <c r="DU1087">
        <f t="shared" si="386"/>
        <v>4.1728942022020377E-2</v>
      </c>
      <c r="DV1087">
        <f t="shared" si="387"/>
        <v>4.9966788470825078E-2</v>
      </c>
      <c r="DW1087">
        <f t="shared" si="388"/>
        <v>0.10394773928499304</v>
      </c>
      <c r="DX1087">
        <f t="shared" si="389"/>
        <v>1.9283317773143491E-3</v>
      </c>
      <c r="DY1087">
        <f t="shared" si="390"/>
        <v>9.4888315365545289E-2</v>
      </c>
      <c r="DZ1087">
        <f t="shared" si="391"/>
        <v>7.0589803968650514E-2</v>
      </c>
      <c r="EA1087">
        <f t="shared" si="373"/>
        <v>0.14584302378221786</v>
      </c>
      <c r="EB1087">
        <f t="shared" si="374"/>
        <v>0.14306829190720285</v>
      </c>
      <c r="EC1087">
        <f t="shared" si="375"/>
        <v>2.6351843409044739E-2</v>
      </c>
      <c r="ED1087">
        <f t="shared" si="376"/>
        <v>-1.388152366821245E-2</v>
      </c>
      <c r="EE1087">
        <f t="shared" si="377"/>
        <v>0.11001597946623132</v>
      </c>
      <c r="EF1087">
        <f t="shared" si="378"/>
        <v>2.8357111176520362E-2</v>
      </c>
      <c r="EG1087">
        <f t="shared" si="379"/>
        <v>-1.0827613355150421E-2</v>
      </c>
      <c r="EH1087">
        <f t="shared" si="380"/>
        <v>0.11013696899722726</v>
      </c>
      <c r="EI1087">
        <f t="shared" si="381"/>
        <v>0.13158035248845507</v>
      </c>
      <c r="EJ1087">
        <f t="shared" si="382"/>
        <v>4.6653289016685084E-2</v>
      </c>
      <c r="EK1087">
        <f t="shared" si="383"/>
        <v>-3.406288378911796E-3</v>
      </c>
    </row>
    <row r="1088" spans="1:141" x14ac:dyDescent="0.3">
      <c r="A1088" s="6">
        <f>('Base original'!A1088-MIN('Base original'!A:A))/(MAX('Base original'!A:A)-MIN('Base original'!A:A))</f>
        <v>0.13274336283185839</v>
      </c>
      <c r="B1088" s="6">
        <f>('Base original'!B1088-MIN('Base original'!B:B))/(MAX('Base original'!B:B)-MIN('Base original'!B:B))</f>
        <v>0.13698630136986303</v>
      </c>
      <c r="C1088" s="6">
        <f>('Base original'!C1088-MIN('Base original'!C:C))/(MAX('Base original'!C:C)-MIN('Base original'!C:C))</f>
        <v>0.25</v>
      </c>
      <c r="D1088" s="6">
        <f>('Base original'!D1088-MIN('Base original'!D:D))/(MAX('Base original'!D:D)-MIN('Base original'!D:D))</f>
        <v>9.5890410958904104E-2</v>
      </c>
      <c r="E1088" s="6">
        <f>('Base original'!E1088-MIN('Base original'!E:E))/(MAX('Base original'!E:E)-MIN('Base original'!E:E))</f>
        <v>9.849749582637729E-2</v>
      </c>
      <c r="F1088" s="6">
        <f>('Base original'!F1088-MIN('Base original'!F:F))/(MAX('Base original'!F:F)-MIN('Base original'!F:F))</f>
        <v>0.32835820895522388</v>
      </c>
      <c r="G1088" s="6">
        <f>('Base original'!G1088-MIN('Base original'!G:G))/(MAX('Base original'!G:G)-MIN('Base original'!G:G))</f>
        <v>0.18374558303886926</v>
      </c>
      <c r="H1088" s="6">
        <f>('Base original'!H1088-MIN('Base original'!H:H))/(MAX('Base original'!H:H)-MIN('Base original'!H:H))</f>
        <v>0.45961820851681789</v>
      </c>
      <c r="I1088" s="6">
        <f>('Base original'!I1088-MIN('Base original'!I:I))/(MAX('Base original'!I:I)-MIN('Base original'!I:I))</f>
        <v>0.53543307086614167</v>
      </c>
      <c r="J1088" s="6">
        <f>('Base original'!J1088-MIN('Base original'!J:J))/(MAX('Base original'!J:J)-MIN('Base original'!J:J))</f>
        <v>0.3832335329341317</v>
      </c>
      <c r="K1088" s="6">
        <f>('Base original'!K1088-MIN('Base original'!K:K))/(MAX('Base original'!K:K)-MIN('Base original'!K:K))</f>
        <v>0.33846153846153837</v>
      </c>
      <c r="L1088" s="6">
        <f>'Base original'!L1088</f>
        <v>5</v>
      </c>
      <c r="M1088">
        <v>1522</v>
      </c>
      <c r="O1088">
        <v>0.59206536834654833</v>
      </c>
      <c r="P1088" t="str">
        <f>IF(O1088&lt;=cockpit!C$11,"treino","teste")</f>
        <v>treino</v>
      </c>
      <c r="AP1088" s="6">
        <v>1.0096390445302594</v>
      </c>
      <c r="AQ1088" s="6">
        <v>1.3598562240320333</v>
      </c>
      <c r="AR1088" s="6">
        <v>1.5320537890587183</v>
      </c>
      <c r="AS1088" s="6">
        <v>1.754030324281735</v>
      </c>
      <c r="AT1088" s="6">
        <v>1.7062959351940434</v>
      </c>
      <c r="AU1088" s="6">
        <v>1.5106740989160237</v>
      </c>
      <c r="AV1088" s="6">
        <v>1.5567890516787066</v>
      </c>
      <c r="AW1088" s="6">
        <v>1.8068940523199897</v>
      </c>
      <c r="AX1088" s="6">
        <v>0.92763009136084751</v>
      </c>
      <c r="AY1088" s="6">
        <v>1.0596958977386681</v>
      </c>
      <c r="AZ1088" s="6">
        <v>0.95030050661214971</v>
      </c>
      <c r="BA1088" s="6">
        <v>1.7493742157586183</v>
      </c>
      <c r="BB1088" s="6">
        <v>1.174806059744095</v>
      </c>
      <c r="BC1088" s="6">
        <v>1.283690968974418</v>
      </c>
      <c r="BD1088" s="6">
        <v>1.1128523272783921</v>
      </c>
      <c r="BE1088" s="6">
        <v>1.798005450258807</v>
      </c>
      <c r="BF1088" s="6">
        <v>1.162677156199831</v>
      </c>
      <c r="BG1088" s="6">
        <v>1.3034394427190741</v>
      </c>
      <c r="BH1088" s="6">
        <v>1.3764295617207138</v>
      </c>
      <c r="BI1088" s="6">
        <v>1.2412914568392042</v>
      </c>
      <c r="BL1088" s="8">
        <f>IF(BL$1&lt;=cockpit!$C$15,1/(1+EXP(-(AP1088+T$14))),0)</f>
        <v>0.76274306553905491</v>
      </c>
      <c r="BM1088" s="8">
        <f>IF(BM$1&lt;=cockpit!$C$15,1/(1+EXP(-(AQ1088+U$14))),0)</f>
        <v>0.81448330668900371</v>
      </c>
      <c r="BN1088" s="8">
        <f>IF(BN$1&lt;=cockpit!$C$15,1/(1+EXP(-(AR1088+V$14))),0)</f>
        <v>0.84343177111275225</v>
      </c>
      <c r="BO1088" s="8">
        <f>IF(BO$1&lt;=cockpit!$C$15,1/(1+EXP(-(AS1088+W$14))),0)</f>
        <v>0.86084104617719259</v>
      </c>
      <c r="BP1088" s="8">
        <f>IF(BP$1&lt;=cockpit!$C$15,1/(1+EXP(-(AT1088+X$14))),0)</f>
        <v>0.85982243720864271</v>
      </c>
      <c r="BQ1088" s="8">
        <f>IF(BQ$1&lt;=cockpit!$C$15,1/(1+EXP(-(AU1088+Y$14))),0)</f>
        <v>0.87637529896157151</v>
      </c>
      <c r="BR1088" s="8">
        <f>IF(BR$1&lt;=cockpit!$C$15,1/(1+EXP(-(AV1088+Z$14))),0)</f>
        <v>0.87580647433904735</v>
      </c>
      <c r="BS1088" s="8">
        <f>IF(BS$1&lt;=cockpit!$C$15,1/(1+EXP(-(AW1088+AA$14))),0)</f>
        <v>0.87165357475584315</v>
      </c>
      <c r="BT1088" s="8">
        <f>IF(BT$1&lt;=cockpit!$C$15,1/(1+EXP(-(AX1088+AB$14))),0)</f>
        <v>0.73528179829274865</v>
      </c>
      <c r="BU1088" s="8">
        <f>IF(BU$1&lt;=cockpit!$C$15,1/(1+EXP(-(AY1088+AC$14))),0)</f>
        <v>0.75031049267237948</v>
      </c>
      <c r="BV1088" s="8">
        <f>IF(BV$1&lt;=cockpit!$C$15,1/(1+EXP(-(AZ1088+AD$14))),0)</f>
        <v>0.79008188579167404</v>
      </c>
      <c r="BW1088" s="8">
        <f>IF(BW$1&lt;=cockpit!$C$15,1/(1+EXP(-(BA1088+AE$14))),0)</f>
        <v>0.89804070399653679</v>
      </c>
      <c r="BX1088" s="8">
        <f>IF(BX$1&lt;=cockpit!$C$15,1/(1+EXP(-(BB1088+AF$14))),0)</f>
        <v>0.87045200601353467</v>
      </c>
      <c r="BY1088" s="8">
        <f>IF(BY$1&lt;=cockpit!$C$15,1/(1+EXP(-(BC1088+AG$14))),0)</f>
        <v>0.77818047823700387</v>
      </c>
      <c r="BZ1088" s="8">
        <f>IF(BZ$1&lt;=cockpit!$C$15,1/(1+EXP(-(BD1088+AH$14))),0)</f>
        <v>0.80492684787103197</v>
      </c>
      <c r="CA1088" s="8">
        <f>IF(CA$1&lt;=cockpit!$C$15,1/(1+EXP(-(BE1088+AI$14))),0)</f>
        <v>0.9409806869775158</v>
      </c>
      <c r="CB1088" s="8">
        <f>IF(CB$1&lt;=cockpit!$C$15,1/(1+EXP(-(BF1088+AJ$14))),0)</f>
        <v>0.82859203241318091</v>
      </c>
      <c r="CC1088" s="8">
        <f>IF(CC$1&lt;=cockpit!$C$15,1/(1+EXP(-(BG1088+AK$14))),0)</f>
        <v>0.81620876041228074</v>
      </c>
      <c r="CD1088" s="8">
        <f>IF(CD$1&lt;=cockpit!$C$15,1/(1+EXP(-(BH1088+AL$14))),0)</f>
        <v>0.90949172630300146</v>
      </c>
      <c r="CE1088" s="8">
        <f>IF(CE$1&lt;=cockpit!$C$15,1/(1+EXP(-(BI1088+AM$14))),0)</f>
        <v>0.85605997753617524</v>
      </c>
      <c r="CH1088" s="6">
        <v>5.6197579629610424</v>
      </c>
      <c r="CK1088" s="9">
        <f t="shared" si="369"/>
        <v>5.6197579629610424</v>
      </c>
      <c r="CM1088" s="9">
        <f t="shared" si="370"/>
        <v>0.38409993265362075</v>
      </c>
      <c r="CP1088">
        <f t="shared" si="371"/>
        <v>0.61975796296104235</v>
      </c>
      <c r="CV1088">
        <v>-4.8598815073290794E-2</v>
      </c>
      <c r="CW1088">
        <v>0.25420279468833962</v>
      </c>
      <c r="CX1088">
        <v>1.0490606651178215E-2</v>
      </c>
      <c r="CY1088">
        <v>0.16597260167815459</v>
      </c>
      <c r="CZ1088">
        <v>0.19838482051143438</v>
      </c>
      <c r="DA1088">
        <v>0.46729376018125507</v>
      </c>
      <c r="DB1088">
        <v>8.2301584959465005E-3</v>
      </c>
      <c r="DC1088">
        <v>0.38963011351371268</v>
      </c>
      <c r="DD1088">
        <v>0.16873360037201346</v>
      </c>
      <c r="DE1088">
        <v>0.36628403323946335</v>
      </c>
      <c r="DF1088">
        <v>0.45145414094877778</v>
      </c>
      <c r="DG1088">
        <v>0.1233388923684791</v>
      </c>
      <c r="DH1088">
        <v>-6.3632694467996978E-2</v>
      </c>
      <c r="DI1088">
        <v>0.30825880769417635</v>
      </c>
      <c r="DJ1088">
        <v>8.539052566223497E-2</v>
      </c>
      <c r="DK1088">
        <v>-0.11179970664730914</v>
      </c>
      <c r="DL1088">
        <v>0.41094287701661314</v>
      </c>
      <c r="DM1088">
        <v>0.36867544461111779</v>
      </c>
      <c r="DN1088">
        <v>0.24629922253383102</v>
      </c>
      <c r="DO1088">
        <v>-1.3126011852224565E-2</v>
      </c>
      <c r="DR1088">
        <f t="shared" si="372"/>
        <v>-2.03251430126213E-2</v>
      </c>
      <c r="DS1088">
        <f t="shared" si="384"/>
        <v>8.5568967681807218E-2</v>
      </c>
      <c r="DT1088">
        <f t="shared" si="385"/>
        <v>3.0278287634305681E-3</v>
      </c>
      <c r="DU1088">
        <f t="shared" si="386"/>
        <v>4.2979052204716907E-2</v>
      </c>
      <c r="DV1088">
        <f t="shared" si="387"/>
        <v>5.1719989317880619E-2</v>
      </c>
      <c r="DW1088">
        <f t="shared" si="388"/>
        <v>0.10839642109052089</v>
      </c>
      <c r="DX1088">
        <f t="shared" si="389"/>
        <v>1.9173225742270723E-3</v>
      </c>
      <c r="DY1088">
        <f t="shared" si="390"/>
        <v>9.3596963641381842E-2</v>
      </c>
      <c r="DZ1088">
        <f t="shared" si="391"/>
        <v>7.7509580916304582E-2</v>
      </c>
      <c r="EA1088">
        <f t="shared" si="373"/>
        <v>0.16007863646790105</v>
      </c>
      <c r="EB1088">
        <f t="shared" si="374"/>
        <v>0.16964319962153476</v>
      </c>
      <c r="EC1088">
        <f t="shared" si="375"/>
        <v>2.3868899389635628E-2</v>
      </c>
      <c r="ED1088">
        <f t="shared" si="376"/>
        <v>-1.5419048517041041E-2</v>
      </c>
      <c r="EE1088">
        <f t="shared" si="377"/>
        <v>0.12158810698351223</v>
      </c>
      <c r="EF1088">
        <f t="shared" si="378"/>
        <v>3.0065386676001359E-2</v>
      </c>
      <c r="EG1088">
        <f t="shared" si="379"/>
        <v>-1.2807254159889828E-2</v>
      </c>
      <c r="EH1088">
        <f t="shared" si="380"/>
        <v>0.12880398085436734</v>
      </c>
      <c r="EI1088">
        <f t="shared" si="381"/>
        <v>0.12306506508161232</v>
      </c>
      <c r="EJ1088">
        <f t="shared" si="382"/>
        <v>4.2566613821951954E-2</v>
      </c>
      <c r="EK1088">
        <f t="shared" si="383"/>
        <v>-3.5067625853182753E-3</v>
      </c>
    </row>
    <row r="1089" spans="1:141" x14ac:dyDescent="0.3">
      <c r="A1089" s="6">
        <f>('Base original'!A1089-MIN('Base original'!A:A))/(MAX('Base original'!A:A)-MIN('Base original'!A:A))</f>
        <v>0.19469026548672566</v>
      </c>
      <c r="B1089" s="6">
        <f>('Base original'!B1089-MIN('Base original'!B:B))/(MAX('Base original'!B:B)-MIN('Base original'!B:B))</f>
        <v>0.24657534246575341</v>
      </c>
      <c r="C1089" s="6">
        <f>('Base original'!C1089-MIN('Base original'!C:C))/(MAX('Base original'!C:C)-MIN('Base original'!C:C))</f>
        <v>0.25</v>
      </c>
      <c r="D1089" s="6">
        <f>('Base original'!D1089-MIN('Base original'!D:D))/(MAX('Base original'!D:D)-MIN('Base original'!D:D))</f>
        <v>7.5342465753424667E-2</v>
      </c>
      <c r="E1089" s="6">
        <f>('Base original'!E1089-MIN('Base original'!E:E))/(MAX('Base original'!E:E)-MIN('Base original'!E:E))</f>
        <v>0.10684474123539232</v>
      </c>
      <c r="F1089" s="6">
        <f>('Base original'!F1089-MIN('Base original'!F:F))/(MAX('Base original'!F:F)-MIN('Base original'!F:F))</f>
        <v>0.41791044776119401</v>
      </c>
      <c r="G1089" s="6">
        <f>('Base original'!G1089-MIN('Base original'!G:G))/(MAX('Base original'!G:G)-MIN('Base original'!G:G))</f>
        <v>0.19434628975265017</v>
      </c>
      <c r="H1089" s="6">
        <f>('Base original'!H1089-MIN('Base original'!H:H))/(MAX('Base original'!H:H)-MIN('Base original'!H:H))</f>
        <v>0.38399412628487301</v>
      </c>
      <c r="I1089" s="6">
        <f>('Base original'!I1089-MIN('Base original'!I:I))/(MAX('Base original'!I:I)-MIN('Base original'!I:I))</f>
        <v>0.47244094488188965</v>
      </c>
      <c r="J1089" s="6">
        <f>('Base original'!J1089-MIN('Base original'!J:J))/(MAX('Base original'!J:J)-MIN('Base original'!J:J))</f>
        <v>0.16167664670658682</v>
      </c>
      <c r="K1089" s="6">
        <f>('Base original'!K1089-MIN('Base original'!K:K))/(MAX('Base original'!K:K)-MIN('Base original'!K:K))</f>
        <v>0.30769230769230771</v>
      </c>
      <c r="L1089" s="6">
        <f>'Base original'!L1089</f>
        <v>5</v>
      </c>
      <c r="M1089">
        <v>1523</v>
      </c>
      <c r="O1089">
        <v>0.82778233209082519</v>
      </c>
      <c r="P1089" t="str">
        <f>IF(O1089&lt;=cockpit!C$11,"treino","teste")</f>
        <v>teste</v>
      </c>
      <c r="AP1089" s="6">
        <v>0.8378097992895589</v>
      </c>
      <c r="AQ1089" s="6">
        <v>1.4069638920888778</v>
      </c>
      <c r="AR1089" s="6">
        <v>1.4833118663937908</v>
      </c>
      <c r="AS1089" s="6">
        <v>1.682898456313721</v>
      </c>
      <c r="AT1089" s="6">
        <v>1.6690883301404631</v>
      </c>
      <c r="AU1089" s="6">
        <v>1.4224879816083387</v>
      </c>
      <c r="AV1089" s="6">
        <v>1.3972983612552199</v>
      </c>
      <c r="AW1089" s="6">
        <v>1.7520545160352099</v>
      </c>
      <c r="AX1089" s="6">
        <v>0.95919490896671766</v>
      </c>
      <c r="AY1089" s="6">
        <v>1.1636758752227623</v>
      </c>
      <c r="AZ1089" s="6">
        <v>1.0737498529782568</v>
      </c>
      <c r="BA1089" s="6">
        <v>1.5966922778869974</v>
      </c>
      <c r="BB1089" s="6">
        <v>1.0851761940802735</v>
      </c>
      <c r="BC1089" s="6">
        <v>1.2355249245935629</v>
      </c>
      <c r="BD1089" s="6">
        <v>1.1112456673432958</v>
      </c>
      <c r="BE1089" s="6">
        <v>1.6376164776442932</v>
      </c>
      <c r="BF1089" s="6">
        <v>1.2258290541742363</v>
      </c>
      <c r="BG1089" s="6">
        <v>1.2366599064636177</v>
      </c>
      <c r="BH1089" s="6">
        <v>1.3220963648938819</v>
      </c>
      <c r="BI1089" s="6">
        <v>1.1595654199168108</v>
      </c>
      <c r="BL1089" s="8">
        <f>IF(BL$1&lt;=cockpit!$C$15,1/(1+EXP(-(AP1089+T$14))),0)</f>
        <v>0.73026122488788037</v>
      </c>
      <c r="BM1089" s="8">
        <f>IF(BM$1&lt;=cockpit!$C$15,1/(1+EXP(-(AQ1089+U$14))),0)</f>
        <v>0.82149609875345952</v>
      </c>
      <c r="BN1089" s="8">
        <f>IF(BN$1&lt;=cockpit!$C$15,1/(1+EXP(-(AR1089+V$14))),0)</f>
        <v>0.83688691299887963</v>
      </c>
      <c r="BO1089" s="8">
        <f>IF(BO$1&lt;=cockpit!$C$15,1/(1+EXP(-(AS1089+W$14))),0)</f>
        <v>0.85209919979710202</v>
      </c>
      <c r="BP1089" s="8">
        <f>IF(BP$1&lt;=cockpit!$C$15,1/(1+EXP(-(AT1089+X$14))),0)</f>
        <v>0.85527756286262269</v>
      </c>
      <c r="BQ1089" s="8">
        <f>IF(BQ$1&lt;=cockpit!$C$15,1/(1+EXP(-(AU1089+Y$14))),0)</f>
        <v>0.86649968794648879</v>
      </c>
      <c r="BR1089" s="8">
        <f>IF(BR$1&lt;=cockpit!$C$15,1/(1+EXP(-(AV1089+Z$14))),0)</f>
        <v>0.85739417645781768</v>
      </c>
      <c r="BS1089" s="8">
        <f>IF(BS$1&lt;=cockpit!$C$15,1/(1+EXP(-(AW1089+AA$14))),0)</f>
        <v>0.86539243614087757</v>
      </c>
      <c r="BT1089" s="8">
        <f>IF(BT$1&lt;=cockpit!$C$15,1/(1+EXP(-(AX1089+AB$14))),0)</f>
        <v>0.74137985820796248</v>
      </c>
      <c r="BU1089" s="8">
        <f>IF(BU$1&lt;=cockpit!$C$15,1/(1+EXP(-(AY1089+AC$14))),0)</f>
        <v>0.76927977901208289</v>
      </c>
      <c r="BV1089" s="8">
        <f>IF(BV$1&lt;=cockpit!$C$15,1/(1+EXP(-(AZ1089+AD$14))),0)</f>
        <v>0.80982422117260355</v>
      </c>
      <c r="BW1089" s="8">
        <f>IF(BW$1&lt;=cockpit!$C$15,1/(1+EXP(-(BA1089+AE$14))),0)</f>
        <v>0.88318671023281159</v>
      </c>
      <c r="BX1089" s="8">
        <f>IF(BX$1&lt;=cockpit!$C$15,1/(1+EXP(-(BB1089+AF$14))),0)</f>
        <v>0.86000498077218868</v>
      </c>
      <c r="BY1089" s="8">
        <f>IF(BY$1&lt;=cockpit!$C$15,1/(1+EXP(-(BC1089+AG$14))),0)</f>
        <v>0.76975500369209937</v>
      </c>
      <c r="BZ1089" s="8">
        <f>IF(BZ$1&lt;=cockpit!$C$15,1/(1+EXP(-(BD1089+AH$14))),0)</f>
        <v>0.80467444714236225</v>
      </c>
      <c r="CA1089" s="8">
        <f>IF(CA$1&lt;=cockpit!$C$15,1/(1+EXP(-(BE1089+AI$14))),0)</f>
        <v>0.93141741657245269</v>
      </c>
      <c r="CB1089" s="8">
        <f>IF(CB$1&lt;=cockpit!$C$15,1/(1+EXP(-(BF1089+AJ$14))),0)</f>
        <v>0.83737612475092182</v>
      </c>
      <c r="CC1089" s="8">
        <f>IF(CC$1&lt;=cockpit!$C$15,1/(1+EXP(-(BG1089+AK$14))),0)</f>
        <v>0.80597881028921581</v>
      </c>
      <c r="CD1089" s="8">
        <f>IF(CD$1&lt;=cockpit!$C$15,1/(1+EXP(-(BH1089+AL$14))),0)</f>
        <v>0.90491858343250642</v>
      </c>
      <c r="CE1089" s="8">
        <f>IF(CE$1&lt;=cockpit!$C$15,1/(1+EXP(-(BI1089+AM$14))),0)</f>
        <v>0.84569370686599021</v>
      </c>
      <c r="CH1089" s="6">
        <v>5.630657461652266</v>
      </c>
      <c r="CK1089" s="9">
        <f t="shared" si="369"/>
        <v>5.630657461652266</v>
      </c>
      <c r="CM1089" s="9">
        <f t="shared" si="370"/>
        <v>0.39772883393767933</v>
      </c>
      <c r="CP1089">
        <f t="shared" si="371"/>
        <v>0</v>
      </c>
      <c r="CV1089">
        <v>0</v>
      </c>
      <c r="CW1089">
        <v>0</v>
      </c>
      <c r="CX1089">
        <v>0</v>
      </c>
      <c r="CY1089">
        <v>0</v>
      </c>
      <c r="CZ1089">
        <v>0</v>
      </c>
      <c r="DA1089">
        <v>0</v>
      </c>
      <c r="DB1089">
        <v>0</v>
      </c>
      <c r="DC1089">
        <v>0</v>
      </c>
      <c r="DD1089">
        <v>0</v>
      </c>
      <c r="DE1089">
        <v>0</v>
      </c>
      <c r="DF1089">
        <v>0</v>
      </c>
      <c r="DG1089">
        <v>0</v>
      </c>
      <c r="DH1089">
        <v>0</v>
      </c>
      <c r="DI1089">
        <v>0</v>
      </c>
      <c r="DJ1089">
        <v>0</v>
      </c>
      <c r="DK1089">
        <v>0</v>
      </c>
      <c r="DL1089">
        <v>0</v>
      </c>
      <c r="DM1089">
        <v>0</v>
      </c>
      <c r="DN1089">
        <v>0</v>
      </c>
      <c r="DO1089">
        <v>0</v>
      </c>
      <c r="DR1089">
        <f t="shared" si="372"/>
        <v>0</v>
      </c>
      <c r="DS1089">
        <f t="shared" si="384"/>
        <v>0</v>
      </c>
      <c r="DT1089">
        <f t="shared" si="385"/>
        <v>0</v>
      </c>
      <c r="DU1089">
        <f t="shared" si="386"/>
        <v>0</v>
      </c>
      <c r="DV1089">
        <f t="shared" si="387"/>
        <v>0</v>
      </c>
      <c r="DW1089">
        <f t="shared" si="388"/>
        <v>0</v>
      </c>
      <c r="DX1089">
        <f t="shared" si="389"/>
        <v>0</v>
      </c>
      <c r="DY1089">
        <f t="shared" si="390"/>
        <v>0</v>
      </c>
      <c r="DZ1089">
        <f t="shared" si="391"/>
        <v>0</v>
      </c>
      <c r="EA1089">
        <f t="shared" si="373"/>
        <v>0</v>
      </c>
      <c r="EB1089">
        <f t="shared" si="374"/>
        <v>0</v>
      </c>
      <c r="EC1089">
        <f t="shared" si="375"/>
        <v>0</v>
      </c>
      <c r="ED1089">
        <f t="shared" si="376"/>
        <v>0</v>
      </c>
      <c r="EE1089">
        <f t="shared" si="377"/>
        <v>0</v>
      </c>
      <c r="EF1089">
        <f t="shared" si="378"/>
        <v>0</v>
      </c>
      <c r="EG1089">
        <f t="shared" si="379"/>
        <v>0</v>
      </c>
      <c r="EH1089">
        <f t="shared" si="380"/>
        <v>0</v>
      </c>
      <c r="EI1089">
        <f t="shared" si="381"/>
        <v>0</v>
      </c>
      <c r="EJ1089">
        <f t="shared" si="382"/>
        <v>0</v>
      </c>
      <c r="EK1089">
        <f t="shared" si="383"/>
        <v>0</v>
      </c>
    </row>
    <row r="1090" spans="1:141" x14ac:dyDescent="0.3">
      <c r="A1090" s="6">
        <f>('Base original'!A1090-MIN('Base original'!A:A))/(MAX('Base original'!A:A)-MIN('Base original'!A:A))</f>
        <v>0.18584070796460181</v>
      </c>
      <c r="B1090" s="6">
        <f>('Base original'!B1090-MIN('Base original'!B:B))/(MAX('Base original'!B:B)-MIN('Base original'!B:B))</f>
        <v>0.24657534246575341</v>
      </c>
      <c r="C1090" s="6">
        <f>('Base original'!C1090-MIN('Base original'!C:C))/(MAX('Base original'!C:C)-MIN('Base original'!C:C))</f>
        <v>0.08</v>
      </c>
      <c r="D1090" s="6">
        <f>('Base original'!D1090-MIN('Base original'!D:D))/(MAX('Base original'!D:D)-MIN('Base original'!D:D))</f>
        <v>8.2191780821917818E-2</v>
      </c>
      <c r="E1090" s="6">
        <f>('Base original'!E1090-MIN('Base original'!E:E))/(MAX('Base original'!E:E)-MIN('Base original'!E:E))</f>
        <v>8.6811352253756274E-2</v>
      </c>
      <c r="F1090" s="6">
        <f>('Base original'!F1090-MIN('Base original'!F:F))/(MAX('Base original'!F:F)-MIN('Base original'!F:F))</f>
        <v>0.2537313432835821</v>
      </c>
      <c r="G1090" s="6">
        <f>('Base original'!G1090-MIN('Base original'!G:G))/(MAX('Base original'!G:G)-MIN('Base original'!G:G))</f>
        <v>9.8939929328621903E-2</v>
      </c>
      <c r="H1090" s="6">
        <f>('Base original'!H1090-MIN('Base original'!H:H))/(MAX('Base original'!H:H)-MIN('Base original'!H:H))</f>
        <v>0.40014684287811814</v>
      </c>
      <c r="I1090" s="6">
        <f>('Base original'!I1090-MIN('Base original'!I:I))/(MAX('Base original'!I:I)-MIN('Base original'!I:I))</f>
        <v>0.46456692913385833</v>
      </c>
      <c r="J1090" s="6">
        <f>('Base original'!J1090-MIN('Base original'!J:J))/(MAX('Base original'!J:J)-MIN('Base original'!J:J))</f>
        <v>0.18562874251497008</v>
      </c>
      <c r="K1090" s="6">
        <f>('Base original'!K1090-MIN('Base original'!K:K))/(MAX('Base original'!K:K)-MIN('Base original'!K:K))</f>
        <v>0.19999999999999984</v>
      </c>
      <c r="L1090" s="6">
        <f>'Base original'!L1090</f>
        <v>5</v>
      </c>
      <c r="M1090">
        <v>1525</v>
      </c>
      <c r="O1090">
        <v>0.61080048512125795</v>
      </c>
      <c r="P1090" t="str">
        <f>IF(O1090&lt;=cockpit!C$11,"treino","teste")</f>
        <v>treino</v>
      </c>
      <c r="AP1090" s="6">
        <v>0.60391942414534483</v>
      </c>
      <c r="AQ1090" s="6">
        <v>1.0872622061027704</v>
      </c>
      <c r="AR1090" s="6">
        <v>1.1675223924809441</v>
      </c>
      <c r="AS1090" s="6">
        <v>1.3844416710542302</v>
      </c>
      <c r="AT1090" s="6">
        <v>1.3953188055222925</v>
      </c>
      <c r="AU1090" s="6">
        <v>1.2324912472244629</v>
      </c>
      <c r="AV1090" s="6">
        <v>1.1985574958069563</v>
      </c>
      <c r="AW1090" s="6">
        <v>1.472591957638423</v>
      </c>
      <c r="AX1090" s="6">
        <v>0.72194016847297748</v>
      </c>
      <c r="AY1090" s="6">
        <v>0.89882355972563188</v>
      </c>
      <c r="AZ1090" s="6">
        <v>0.84158155842319404</v>
      </c>
      <c r="BA1090" s="6">
        <v>1.3070739232015982</v>
      </c>
      <c r="BB1090" s="6">
        <v>0.95865650227403765</v>
      </c>
      <c r="BC1090" s="6">
        <v>1.0067158083415455</v>
      </c>
      <c r="BD1090" s="6">
        <v>0.87287902949263041</v>
      </c>
      <c r="BE1090" s="6">
        <v>1.4981036515096888</v>
      </c>
      <c r="BF1090" s="6">
        <v>1.0040977801741162</v>
      </c>
      <c r="BG1090" s="6">
        <v>0.91376042332996232</v>
      </c>
      <c r="BH1090" s="6">
        <v>1.0337900213085127</v>
      </c>
      <c r="BI1090" s="6">
        <v>0.93018032391281635</v>
      </c>
      <c r="BL1090" s="8">
        <f>IF(BL$1&lt;=cockpit!$C$15,1/(1+EXP(-(AP1090+T$14))),0)</f>
        <v>0.68180036933696253</v>
      </c>
      <c r="BM1090" s="8">
        <f>IF(BM$1&lt;=cockpit!$C$15,1/(1+EXP(-(AQ1090+U$14))),0)</f>
        <v>0.76973492301809898</v>
      </c>
      <c r="BN1090" s="8">
        <f>IF(BN$1&lt;=cockpit!$C$15,1/(1+EXP(-(AR1090+V$14))),0)</f>
        <v>0.78909114025794214</v>
      </c>
      <c r="BO1090" s="8">
        <f>IF(BO$1&lt;=cockpit!$C$15,1/(1+EXP(-(AS1090+W$14))),0)</f>
        <v>0.81041429277793331</v>
      </c>
      <c r="BP1090" s="8">
        <f>IF(BP$1&lt;=cockpit!$C$15,1/(1+EXP(-(AT1090+X$14))),0)</f>
        <v>0.8179974982339252</v>
      </c>
      <c r="BQ1090" s="8">
        <f>IF(BQ$1&lt;=cockpit!$C$15,1/(1+EXP(-(AU1090+Y$14))),0)</f>
        <v>0.84295235393477752</v>
      </c>
      <c r="BR1090" s="8">
        <f>IF(BR$1&lt;=cockpit!$C$15,1/(1+EXP(-(AV1090+Z$14))),0)</f>
        <v>0.83132857906816104</v>
      </c>
      <c r="BS1090" s="8">
        <f>IF(BS$1&lt;=cockpit!$C$15,1/(1+EXP(-(AW1090+AA$14))),0)</f>
        <v>0.82939660486667888</v>
      </c>
      <c r="BT1090" s="8">
        <f>IF(BT$1&lt;=cockpit!$C$15,1/(1+EXP(-(AX1090+AB$14))),0)</f>
        <v>0.69336491295626368</v>
      </c>
      <c r="BU1090" s="8">
        <f>IF(BU$1&lt;=cockpit!$C$15,1/(1+EXP(-(AY1090+AC$14))),0)</f>
        <v>0.7189777568693313</v>
      </c>
      <c r="BV1090" s="8">
        <f>IF(BV$1&lt;=cockpit!$C$15,1/(1+EXP(-(AZ1090+AD$14))),0)</f>
        <v>0.77148231098151898</v>
      </c>
      <c r="BW1090" s="8">
        <f>IF(BW$1&lt;=cockpit!$C$15,1/(1+EXP(-(BA1090+AE$14))),0)</f>
        <v>0.84983932659869166</v>
      </c>
      <c r="BX1090" s="8">
        <f>IF(BX$1&lt;=cockpit!$C$15,1/(1+EXP(-(BB1090+AF$14))),0)</f>
        <v>0.84406781556468302</v>
      </c>
      <c r="BY1090" s="8">
        <f>IF(BY$1&lt;=cockpit!$C$15,1/(1+EXP(-(BC1090+AG$14))),0)</f>
        <v>0.72673487062767617</v>
      </c>
      <c r="BZ1090" s="8">
        <f>IF(BZ$1&lt;=cockpit!$C$15,1/(1+EXP(-(BD1090+AH$14))),0)</f>
        <v>0.76448062069724654</v>
      </c>
      <c r="CA1090" s="8">
        <f>IF(CA$1&lt;=cockpit!$C$15,1/(1+EXP(-(BE1090+AI$14))),0)</f>
        <v>0.92195106078641664</v>
      </c>
      <c r="CB1090" s="8">
        <f>IF(CB$1&lt;=cockpit!$C$15,1/(1+EXP(-(BF1090+AJ$14))),0)</f>
        <v>0.80488370683710952</v>
      </c>
      <c r="CC1090" s="8">
        <f>IF(CC$1&lt;=cockpit!$C$15,1/(1+EXP(-(BG1090+AK$14))),0)</f>
        <v>0.75048311994699757</v>
      </c>
      <c r="CD1090" s="8">
        <f>IF(CD$1&lt;=cockpit!$C$15,1/(1+EXP(-(BH1090+AL$14))),0)</f>
        <v>0.87705203343151827</v>
      </c>
      <c r="CE1090" s="8">
        <f>IF(CE$1&lt;=cockpit!$C$15,1/(1+EXP(-(BI1090+AM$14))),0)</f>
        <v>0.81333577329764151</v>
      </c>
      <c r="CH1090" s="6">
        <v>5.3826848245515864</v>
      </c>
      <c r="CK1090" s="9">
        <f t="shared" si="369"/>
        <v>5.3826848245515864</v>
      </c>
      <c r="CM1090" s="9">
        <f t="shared" si="370"/>
        <v>0.14644767494207844</v>
      </c>
      <c r="CP1090">
        <f t="shared" si="371"/>
        <v>0.38268482455158637</v>
      </c>
      <c r="CV1090">
        <v>-3.0008535801429211E-2</v>
      </c>
      <c r="CW1090">
        <v>0.15696377892597585</v>
      </c>
      <c r="CX1090">
        <v>6.4776835566019101E-3</v>
      </c>
      <c r="CY1090">
        <v>0.10248387233318605</v>
      </c>
      <c r="CZ1090">
        <v>0.12249759546193752</v>
      </c>
      <c r="DA1090">
        <v>0.2885420459539228</v>
      </c>
      <c r="DB1090">
        <v>5.0819141475896036E-3</v>
      </c>
      <c r="DC1090">
        <v>0.24058671375132057</v>
      </c>
      <c r="DD1090">
        <v>0.10418871900542311</v>
      </c>
      <c r="DE1090">
        <v>0.22617110125796408</v>
      </c>
      <c r="DF1090">
        <v>0.27876148278377194</v>
      </c>
      <c r="DG1090">
        <v>7.6158638060751113E-2</v>
      </c>
      <c r="DH1090">
        <v>-3.9291575055988154E-2</v>
      </c>
      <c r="DI1090">
        <v>0.19034199605167856</v>
      </c>
      <c r="DJ1090">
        <v>5.2726484021753867E-2</v>
      </c>
      <c r="DK1090">
        <v>-6.9033483521265704E-2</v>
      </c>
      <c r="DL1090">
        <v>0.25374680470497174</v>
      </c>
      <c r="DM1090">
        <v>0.22764773713178144</v>
      </c>
      <c r="DN1090">
        <v>0.15208352356172319</v>
      </c>
      <c r="DO1090">
        <v>-8.1049794321825467E-3</v>
      </c>
      <c r="DR1090">
        <f t="shared" si="372"/>
        <v>-1.6059015610411023E-2</v>
      </c>
      <c r="DS1090">
        <f t="shared" si="384"/>
        <v>6.3964018898147901E-2</v>
      </c>
      <c r="DT1090">
        <f t="shared" si="385"/>
        <v>2.4442578413655107E-3</v>
      </c>
      <c r="DU1090">
        <f t="shared" si="386"/>
        <v>3.5175403613581076E-2</v>
      </c>
      <c r="DV1090">
        <f t="shared" si="387"/>
        <v>4.0532015764394892E-2</v>
      </c>
      <c r="DW1090">
        <f t="shared" si="388"/>
        <v>8.351310783161614E-2</v>
      </c>
      <c r="DX1090">
        <f t="shared" si="389"/>
        <v>1.5697666580088846E-3</v>
      </c>
      <c r="DY1090">
        <f t="shared" si="390"/>
        <v>7.5087419348540893E-2</v>
      </c>
      <c r="DZ1090">
        <f t="shared" si="391"/>
        <v>5.4099481556407369E-2</v>
      </c>
      <c r="EA1090">
        <f t="shared" si="373"/>
        <v>0.10925669669197592</v>
      </c>
      <c r="EB1090">
        <f t="shared" si="374"/>
        <v>0.11284684187474495</v>
      </c>
      <c r="EC1090">
        <f t="shared" si="375"/>
        <v>2.1154822430359054E-2</v>
      </c>
      <c r="ED1090">
        <f t="shared" si="376"/>
        <v>-1.129827365457545E-2</v>
      </c>
      <c r="EE1090">
        <f t="shared" si="377"/>
        <v>8.9814094319888668E-2</v>
      </c>
      <c r="EF1090">
        <f t="shared" si="378"/>
        <v>2.1911512304994666E-2</v>
      </c>
      <c r="EG1090">
        <f t="shared" si="379"/>
        <v>-1.0355453401699027E-2</v>
      </c>
      <c r="EH1090">
        <f t="shared" si="380"/>
        <v>8.9360037674108231E-2</v>
      </c>
      <c r="EI1090">
        <f t="shared" si="381"/>
        <v>9.943086011701506E-2</v>
      </c>
      <c r="EJ1090">
        <f t="shared" si="382"/>
        <v>3.509779460443084E-2</v>
      </c>
      <c r="EK1090">
        <f t="shared" si="383"/>
        <v>-2.7434133136853816E-3</v>
      </c>
    </row>
    <row r="1091" spans="1:141" x14ac:dyDescent="0.3">
      <c r="A1091" s="6">
        <f>('Base original'!A1091-MIN('Base original'!A:A))/(MAX('Base original'!A:A)-MIN('Base original'!A:A))</f>
        <v>0.19469026548672566</v>
      </c>
      <c r="B1091" s="6">
        <f>('Base original'!B1091-MIN('Base original'!B:B))/(MAX('Base original'!B:B)-MIN('Base original'!B:B))</f>
        <v>0.23972602739726026</v>
      </c>
      <c r="C1091" s="6">
        <f>('Base original'!C1091-MIN('Base original'!C:C))/(MAX('Base original'!C:C)-MIN('Base original'!C:C))</f>
        <v>0.08</v>
      </c>
      <c r="D1091" s="6">
        <f>('Base original'!D1091-MIN('Base original'!D:D))/(MAX('Base original'!D:D)-MIN('Base original'!D:D))</f>
        <v>8.9041095890410982E-2</v>
      </c>
      <c r="E1091" s="6">
        <f>('Base original'!E1091-MIN('Base original'!E:E))/(MAX('Base original'!E:E)-MIN('Base original'!E:E))</f>
        <v>8.6811352253756274E-2</v>
      </c>
      <c r="F1091" s="6">
        <f>('Base original'!F1091-MIN('Base original'!F:F))/(MAX('Base original'!F:F)-MIN('Base original'!F:F))</f>
        <v>0.2537313432835821</v>
      </c>
      <c r="G1091" s="6">
        <f>('Base original'!G1091-MIN('Base original'!G:G))/(MAX('Base original'!G:G)-MIN('Base original'!G:G))</f>
        <v>0.11307420494699646</v>
      </c>
      <c r="H1091" s="6">
        <f>('Base original'!H1091-MIN('Base original'!H:H))/(MAX('Base original'!H:H)-MIN('Base original'!H:H))</f>
        <v>0.40088105726865164</v>
      </c>
      <c r="I1091" s="6">
        <f>('Base original'!I1091-MIN('Base original'!I:I))/(MAX('Base original'!I:I)-MIN('Base original'!I:I))</f>
        <v>0.44094488188976361</v>
      </c>
      <c r="J1091" s="6">
        <f>('Base original'!J1091-MIN('Base original'!J:J))/(MAX('Base original'!J:J)-MIN('Base original'!J:J))</f>
        <v>0.19161676646706588</v>
      </c>
      <c r="K1091" s="6">
        <f>('Base original'!K1091-MIN('Base original'!K:K))/(MAX('Base original'!K:K)-MIN('Base original'!K:K))</f>
        <v>0.18461538461538451</v>
      </c>
      <c r="L1091" s="6">
        <f>'Base original'!L1091</f>
        <v>6</v>
      </c>
      <c r="M1091">
        <v>1526</v>
      </c>
      <c r="O1091">
        <v>0.84976048109123492</v>
      </c>
      <c r="P1091" t="str">
        <f>IF(O1091&lt;=cockpit!C$11,"treino","teste")</f>
        <v>teste</v>
      </c>
      <c r="AP1091" s="6">
        <v>0.62545667093462354</v>
      </c>
      <c r="AQ1091" s="6">
        <v>1.0932536892290106</v>
      </c>
      <c r="AR1091" s="6">
        <v>1.1666583614947399</v>
      </c>
      <c r="AS1091" s="6">
        <v>1.3788554532714843</v>
      </c>
      <c r="AT1091" s="6">
        <v>1.3914012235486839</v>
      </c>
      <c r="AU1091" s="6">
        <v>1.2235144040125736</v>
      </c>
      <c r="AV1091" s="6">
        <v>1.2027928775013186</v>
      </c>
      <c r="AW1091" s="6">
        <v>1.4670819656140872</v>
      </c>
      <c r="AX1091" s="6">
        <v>0.72146452918968373</v>
      </c>
      <c r="AY1091" s="6">
        <v>0.90599195675143107</v>
      </c>
      <c r="AZ1091" s="6">
        <v>0.83972998517309227</v>
      </c>
      <c r="BA1091" s="6">
        <v>1.2911831881104765</v>
      </c>
      <c r="BB1091" s="6">
        <v>0.95357993894872939</v>
      </c>
      <c r="BC1091" s="6">
        <v>1.0052800217807771</v>
      </c>
      <c r="BD1091" s="6">
        <v>0.86164961164474363</v>
      </c>
      <c r="BE1091" s="6">
        <v>1.4756225455839516</v>
      </c>
      <c r="BF1091" s="6">
        <v>1.0036373812336934</v>
      </c>
      <c r="BG1091" s="6">
        <v>0.90544394880159607</v>
      </c>
      <c r="BH1091" s="6">
        <v>1.0315409274190925</v>
      </c>
      <c r="BI1091" s="6">
        <v>0.91972170729769276</v>
      </c>
      <c r="BL1091" s="8">
        <f>IF(BL$1&lt;=cockpit!$C$15,1/(1+EXP(-(AP1091+T$14))),0)</f>
        <v>0.68645444260226174</v>
      </c>
      <c r="BM1091" s="8">
        <f>IF(BM$1&lt;=cockpit!$C$15,1/(1+EXP(-(AQ1091+U$14))),0)</f>
        <v>0.77079515526308284</v>
      </c>
      <c r="BN1091" s="8">
        <f>IF(BN$1&lt;=cockpit!$C$15,1/(1+EXP(-(AR1091+V$14))),0)</f>
        <v>0.78894730684862158</v>
      </c>
      <c r="BO1091" s="8">
        <f>IF(BO$1&lt;=cockpit!$C$15,1/(1+EXP(-(AS1091+W$14))),0)</f>
        <v>0.80955452106007186</v>
      </c>
      <c r="BP1091" s="8">
        <f>IF(BP$1&lt;=cockpit!$C$15,1/(1+EXP(-(AT1091+X$14))),0)</f>
        <v>0.81741353131851424</v>
      </c>
      <c r="BQ1091" s="8">
        <f>IF(BQ$1&lt;=cockpit!$C$15,1/(1+EXP(-(AU1091+Y$14))),0)</f>
        <v>0.84176030449568628</v>
      </c>
      <c r="BR1091" s="8">
        <f>IF(BR$1&lt;=cockpit!$C$15,1/(1+EXP(-(AV1091+Z$14))),0)</f>
        <v>0.83192163697673549</v>
      </c>
      <c r="BS1091" s="8">
        <f>IF(BS$1&lt;=cockpit!$C$15,1/(1+EXP(-(AW1091+AA$14))),0)</f>
        <v>0.82861553705396007</v>
      </c>
      <c r="BT1091" s="8">
        <f>IF(BT$1&lt;=cockpit!$C$15,1/(1+EXP(-(AX1091+AB$14))),0)</f>
        <v>0.69326377798360439</v>
      </c>
      <c r="BU1091" s="8">
        <f>IF(BU$1&lt;=cockpit!$C$15,1/(1+EXP(-(AY1091+AC$14))),0)</f>
        <v>0.72042384632332845</v>
      </c>
      <c r="BV1091" s="8">
        <f>IF(BV$1&lt;=cockpit!$C$15,1/(1+EXP(-(AZ1091+AD$14))),0)</f>
        <v>0.77115571944099914</v>
      </c>
      <c r="BW1091" s="8">
        <f>IF(BW$1&lt;=cockpit!$C$15,1/(1+EXP(-(BA1091+AE$14))),0)</f>
        <v>0.8478001778976777</v>
      </c>
      <c r="BX1091" s="8">
        <f>IF(BX$1&lt;=cockpit!$C$15,1/(1+EXP(-(BB1091+AF$14))),0)</f>
        <v>0.84339848414041751</v>
      </c>
      <c r="BY1091" s="8">
        <f>IF(BY$1&lt;=cockpit!$C$15,1/(1+EXP(-(BC1091+AG$14))),0)</f>
        <v>0.72644964310549864</v>
      </c>
      <c r="BZ1091" s="8">
        <f>IF(BZ$1&lt;=cockpit!$C$15,1/(1+EXP(-(BD1091+AH$14))),0)</f>
        <v>0.76245276264454243</v>
      </c>
      <c r="CA1091" s="8">
        <f>IF(CA$1&lt;=cockpit!$C$15,1/(1+EXP(-(BE1091+AI$14))),0)</f>
        <v>0.92031795834177621</v>
      </c>
      <c r="CB1091" s="8">
        <f>IF(CB$1&lt;=cockpit!$C$15,1/(1+EXP(-(BF1091+AJ$14))),0)</f>
        <v>0.80481139291020753</v>
      </c>
      <c r="CC1091" s="8">
        <f>IF(CC$1&lt;=cockpit!$C$15,1/(1+EXP(-(BG1091+AK$14))),0)</f>
        <v>0.74892254995567431</v>
      </c>
      <c r="CD1091" s="8">
        <f>IF(CD$1&lt;=cockpit!$C$15,1/(1+EXP(-(BH1091+AL$14))),0)</f>
        <v>0.87680930393136058</v>
      </c>
      <c r="CE1091" s="8">
        <f>IF(CE$1&lt;=cockpit!$C$15,1/(1+EXP(-(BI1091+AM$14))),0)</f>
        <v>0.81174273290749421</v>
      </c>
      <c r="CH1091" s="6">
        <v>5.3800396155852228</v>
      </c>
      <c r="CK1091" s="9">
        <f t="shared" ref="CK1091:CK1144" si="392">CH1091</f>
        <v>5.3800396155852228</v>
      </c>
      <c r="CM1091" s="9">
        <f t="shared" ref="CM1091:CM1144" si="393">(L1091-CK1091)^2</f>
        <v>0.38435087824371833</v>
      </c>
      <c r="CP1091">
        <f t="shared" ref="CP1091:CP1144" si="394">IF(P1091="treino",CK1091-L1091,0)</f>
        <v>0</v>
      </c>
      <c r="CV1091">
        <v>0</v>
      </c>
      <c r="CW1091">
        <v>0</v>
      </c>
      <c r="CX1091">
        <v>0</v>
      </c>
      <c r="CY1091">
        <v>0</v>
      </c>
      <c r="CZ1091">
        <v>0</v>
      </c>
      <c r="DA1091">
        <v>0</v>
      </c>
      <c r="DB1091">
        <v>0</v>
      </c>
      <c r="DC1091">
        <v>0</v>
      </c>
      <c r="DD1091">
        <v>0</v>
      </c>
      <c r="DE1091">
        <v>0</v>
      </c>
      <c r="DF1091">
        <v>0</v>
      </c>
      <c r="DG1091">
        <v>0</v>
      </c>
      <c r="DH1091">
        <v>0</v>
      </c>
      <c r="DI1091">
        <v>0</v>
      </c>
      <c r="DJ1091">
        <v>0</v>
      </c>
      <c r="DK1091">
        <v>0</v>
      </c>
      <c r="DL1091">
        <v>0</v>
      </c>
      <c r="DM1091">
        <v>0</v>
      </c>
      <c r="DN1091">
        <v>0</v>
      </c>
      <c r="DO1091">
        <v>0</v>
      </c>
      <c r="DR1091">
        <f t="shared" ref="DR1091:DR1144" si="395">CV1091*(1-BL1091^2)</f>
        <v>0</v>
      </c>
      <c r="DS1091">
        <f t="shared" si="384"/>
        <v>0</v>
      </c>
      <c r="DT1091">
        <f t="shared" si="385"/>
        <v>0</v>
      </c>
      <c r="DU1091">
        <f t="shared" si="386"/>
        <v>0</v>
      </c>
      <c r="DV1091">
        <f t="shared" si="387"/>
        <v>0</v>
      </c>
      <c r="DW1091">
        <f t="shared" si="388"/>
        <v>0</v>
      </c>
      <c r="DX1091">
        <f t="shared" si="389"/>
        <v>0</v>
      </c>
      <c r="DY1091">
        <f t="shared" si="390"/>
        <v>0</v>
      </c>
      <c r="DZ1091">
        <f t="shared" si="391"/>
        <v>0</v>
      </c>
      <c r="EA1091">
        <f t="shared" si="373"/>
        <v>0</v>
      </c>
      <c r="EB1091">
        <f t="shared" si="374"/>
        <v>0</v>
      </c>
      <c r="EC1091">
        <f t="shared" si="375"/>
        <v>0</v>
      </c>
      <c r="ED1091">
        <f t="shared" si="376"/>
        <v>0</v>
      </c>
      <c r="EE1091">
        <f t="shared" si="377"/>
        <v>0</v>
      </c>
      <c r="EF1091">
        <f t="shared" si="378"/>
        <v>0</v>
      </c>
      <c r="EG1091">
        <f t="shared" si="379"/>
        <v>0</v>
      </c>
      <c r="EH1091">
        <f t="shared" si="380"/>
        <v>0</v>
      </c>
      <c r="EI1091">
        <f t="shared" si="381"/>
        <v>0</v>
      </c>
      <c r="EJ1091">
        <f t="shared" si="382"/>
        <v>0</v>
      </c>
      <c r="EK1091">
        <f t="shared" si="383"/>
        <v>0</v>
      </c>
    </row>
    <row r="1092" spans="1:141" x14ac:dyDescent="0.3">
      <c r="A1092" s="6">
        <f>('Base original'!A1092-MIN('Base original'!A:A))/(MAX('Base original'!A:A)-MIN('Base original'!A:A))</f>
        <v>0.29203539823008856</v>
      </c>
      <c r="B1092" s="6">
        <f>('Base original'!B1092-MIN('Base original'!B:B))/(MAX('Base original'!B:B)-MIN('Base original'!B:B))</f>
        <v>0.11643835616438356</v>
      </c>
      <c r="C1092" s="6">
        <f>('Base original'!C1092-MIN('Base original'!C:C))/(MAX('Base original'!C:C)-MIN('Base original'!C:C))</f>
        <v>0.49</v>
      </c>
      <c r="D1092" s="6">
        <f>('Base original'!D1092-MIN('Base original'!D:D))/(MAX('Base original'!D:D)-MIN('Base original'!D:D))</f>
        <v>8.9041095890410982E-2</v>
      </c>
      <c r="E1092" s="6">
        <f>('Base original'!E1092-MIN('Base original'!E:E))/(MAX('Base original'!E:E)-MIN('Base original'!E:E))</f>
        <v>0.14023372287145244</v>
      </c>
      <c r="F1092" s="6">
        <f>('Base original'!F1092-MIN('Base original'!F:F))/(MAX('Base original'!F:F)-MIN('Base original'!F:F))</f>
        <v>0.29850746268656714</v>
      </c>
      <c r="G1092" s="6">
        <f>('Base original'!G1092-MIN('Base original'!G:G))/(MAX('Base original'!G:G)-MIN('Base original'!G:G))</f>
        <v>0.1872791519434629</v>
      </c>
      <c r="H1092" s="6">
        <f>('Base original'!H1092-MIN('Base original'!H:H))/(MAX('Base original'!H:H)-MIN('Base original'!H:H))</f>
        <v>0.51908957415558288</v>
      </c>
      <c r="I1092" s="6">
        <f>('Base original'!I1092-MIN('Base original'!I:I))/(MAX('Base original'!I:I)-MIN('Base original'!I:I))</f>
        <v>0.44881889763779531</v>
      </c>
      <c r="J1092" s="6">
        <f>('Base original'!J1092-MIN('Base original'!J:J))/(MAX('Base original'!J:J)-MIN('Base original'!J:J))</f>
        <v>0.20359281437125751</v>
      </c>
      <c r="K1092" s="6">
        <f>('Base original'!K1092-MIN('Base original'!K:K))/(MAX('Base original'!K:K)-MIN('Base original'!K:K))</f>
        <v>0.26153846153846144</v>
      </c>
      <c r="L1092" s="6">
        <f>'Base original'!L1092</f>
        <v>6</v>
      </c>
      <c r="M1092">
        <v>1528</v>
      </c>
      <c r="O1092">
        <v>0.85519696079532315</v>
      </c>
      <c r="P1092" t="str">
        <f>IF(O1092&lt;=cockpit!C$11,"treino","teste")</f>
        <v>teste</v>
      </c>
      <c r="AP1092" s="6">
        <v>1.1440801681111183</v>
      </c>
      <c r="AQ1092" s="6">
        <v>1.5641276985361123</v>
      </c>
      <c r="AR1092" s="6">
        <v>1.4867625132363254</v>
      </c>
      <c r="AS1092" s="6">
        <v>1.9001382613019533</v>
      </c>
      <c r="AT1092" s="6">
        <v>1.7559418715703063</v>
      </c>
      <c r="AU1092" s="6">
        <v>1.5188591315412312</v>
      </c>
      <c r="AV1092" s="6">
        <v>1.5530232727712054</v>
      </c>
      <c r="AW1092" s="6">
        <v>1.9367544222553268</v>
      </c>
      <c r="AX1092" s="6">
        <v>1.0712756033091217</v>
      </c>
      <c r="AY1092" s="6">
        <v>1.1425143143021765</v>
      </c>
      <c r="AZ1092" s="6">
        <v>1.0860697659329972</v>
      </c>
      <c r="BA1092" s="6">
        <v>1.7982230918272599</v>
      </c>
      <c r="BB1092" s="6">
        <v>1.2285581110938117</v>
      </c>
      <c r="BC1092" s="6">
        <v>1.2805535042063767</v>
      </c>
      <c r="BD1092" s="6">
        <v>1.2683986986881641</v>
      </c>
      <c r="BE1092" s="6">
        <v>1.7468886512536907</v>
      </c>
      <c r="BF1092" s="6">
        <v>1.2986549256739843</v>
      </c>
      <c r="BG1092" s="6">
        <v>1.3813722758097742</v>
      </c>
      <c r="BH1092" s="6">
        <v>1.373091845614913</v>
      </c>
      <c r="BI1092" s="6">
        <v>1.4056131476904548</v>
      </c>
      <c r="BL1092" s="8">
        <f>IF(BL$1&lt;=cockpit!$C$15,1/(1+EXP(-(AP1092+T$14))),0)</f>
        <v>0.78620814816036499</v>
      </c>
      <c r="BM1092" s="8">
        <f>IF(BM$1&lt;=cockpit!$C$15,1/(1+EXP(-(AQ1092+U$14))),0)</f>
        <v>0.84339128018483356</v>
      </c>
      <c r="BN1092" s="8">
        <f>IF(BN$1&lt;=cockpit!$C$15,1/(1+EXP(-(AR1092+V$14))),0)</f>
        <v>0.83735740376273748</v>
      </c>
      <c r="BO1092" s="8">
        <f>IF(BO$1&lt;=cockpit!$C$15,1/(1+EXP(-(AS1092+W$14))),0)</f>
        <v>0.87743925858634053</v>
      </c>
      <c r="BP1092" s="8">
        <f>IF(BP$1&lt;=cockpit!$C$15,1/(1+EXP(-(AT1092+X$14))),0)</f>
        <v>0.86569995193782612</v>
      </c>
      <c r="BQ1092" s="8">
        <f>IF(BQ$1&lt;=cockpit!$C$15,1/(1+EXP(-(AU1092+Y$14))),0)</f>
        <v>0.8772593503898638</v>
      </c>
      <c r="BR1092" s="8">
        <f>IF(BR$1&lt;=cockpit!$C$15,1/(1+EXP(-(AV1092+Z$14))),0)</f>
        <v>0.87539629246701745</v>
      </c>
      <c r="BS1092" s="8">
        <f>IF(BS$1&lt;=cockpit!$C$15,1/(1+EXP(-(AW1092+AA$14))),0)</f>
        <v>0.88549409378447941</v>
      </c>
      <c r="BT1092" s="8">
        <f>IF(BT$1&lt;=cockpit!$C$15,1/(1+EXP(-(AX1092+AB$14))),0)</f>
        <v>0.76228236197346821</v>
      </c>
      <c r="BU1092" s="8">
        <f>IF(BU$1&lt;=cockpit!$C$15,1/(1+EXP(-(AY1092+AC$14))),0)</f>
        <v>0.7655024637899901</v>
      </c>
      <c r="BV1092" s="8">
        <f>IF(BV$1&lt;=cockpit!$C$15,1/(1+EXP(-(AZ1092+AD$14))),0)</f>
        <v>0.8117143594761449</v>
      </c>
      <c r="BW1092" s="8">
        <f>IF(BW$1&lt;=cockpit!$C$15,1/(1+EXP(-(BA1092+AE$14))),0)</f>
        <v>0.90242731797286724</v>
      </c>
      <c r="BX1092" s="8">
        <f>IF(BX$1&lt;=cockpit!$C$15,1/(1+EXP(-(BB1092+AF$14))),0)</f>
        <v>0.87639362939290877</v>
      </c>
      <c r="BY1092" s="8">
        <f>IF(BY$1&lt;=cockpit!$C$15,1/(1+EXP(-(BC1092+AG$14))),0)</f>
        <v>0.77763843016118706</v>
      </c>
      <c r="BZ1092" s="8">
        <f>IF(BZ$1&lt;=cockpit!$C$15,1/(1+EXP(-(BD1092+AH$14))),0)</f>
        <v>0.8281999265224903</v>
      </c>
      <c r="CA1092" s="8">
        <f>IF(CA$1&lt;=cockpit!$C$15,1/(1+EXP(-(BE1092+AI$14))),0)</f>
        <v>0.93807704236163258</v>
      </c>
      <c r="CB1092" s="8">
        <f>IF(CB$1&lt;=cockpit!$C$15,1/(1+EXP(-(BF1092+AJ$14))),0)</f>
        <v>0.84705136535502379</v>
      </c>
      <c r="CC1092" s="8">
        <f>IF(CC$1&lt;=cockpit!$C$15,1/(1+EXP(-(BG1092+AK$14))),0)</f>
        <v>0.82761282004572989</v>
      </c>
      <c r="CD1092" s="8">
        <f>IF(CD$1&lt;=cockpit!$C$15,1/(1+EXP(-(BH1092+AL$14))),0)</f>
        <v>0.90921660133174753</v>
      </c>
      <c r="CE1092" s="8">
        <f>IF(CE$1&lt;=cockpit!$C$15,1/(1+EXP(-(BI1092+AM$14))),0)</f>
        <v>0.87514815848938221</v>
      </c>
      <c r="CH1092" s="6">
        <v>5.6996824257204333</v>
      </c>
      <c r="CK1092" s="9">
        <f t="shared" si="392"/>
        <v>5.6996824257204333</v>
      </c>
      <c r="CM1092" s="9">
        <f t="shared" si="393"/>
        <v>9.0190645421163076E-2</v>
      </c>
      <c r="CP1092">
        <f t="shared" si="394"/>
        <v>0</v>
      </c>
      <c r="CV1092">
        <v>0</v>
      </c>
      <c r="CW1092">
        <v>0</v>
      </c>
      <c r="CX1092">
        <v>0</v>
      </c>
      <c r="CY1092">
        <v>0</v>
      </c>
      <c r="CZ1092">
        <v>0</v>
      </c>
      <c r="DA1092">
        <v>0</v>
      </c>
      <c r="DB1092">
        <v>0</v>
      </c>
      <c r="DC1092">
        <v>0</v>
      </c>
      <c r="DD1092">
        <v>0</v>
      </c>
      <c r="DE1092">
        <v>0</v>
      </c>
      <c r="DF1092">
        <v>0</v>
      </c>
      <c r="DG1092">
        <v>0</v>
      </c>
      <c r="DH1092">
        <v>0</v>
      </c>
      <c r="DI1092">
        <v>0</v>
      </c>
      <c r="DJ1092">
        <v>0</v>
      </c>
      <c r="DK1092">
        <v>0</v>
      </c>
      <c r="DL1092">
        <v>0</v>
      </c>
      <c r="DM1092">
        <v>0</v>
      </c>
      <c r="DN1092">
        <v>0</v>
      </c>
      <c r="DO1092">
        <v>0</v>
      </c>
      <c r="DR1092">
        <f t="shared" si="395"/>
        <v>0</v>
      </c>
      <c r="DS1092">
        <f t="shared" si="384"/>
        <v>0</v>
      </c>
      <c r="DT1092">
        <f t="shared" si="385"/>
        <v>0</v>
      </c>
      <c r="DU1092">
        <f t="shared" si="386"/>
        <v>0</v>
      </c>
      <c r="DV1092">
        <f t="shared" si="387"/>
        <v>0</v>
      </c>
      <c r="DW1092">
        <f t="shared" si="388"/>
        <v>0</v>
      </c>
      <c r="DX1092">
        <f t="shared" si="389"/>
        <v>0</v>
      </c>
      <c r="DY1092">
        <f t="shared" si="390"/>
        <v>0</v>
      </c>
      <c r="DZ1092">
        <f t="shared" si="391"/>
        <v>0</v>
      </c>
      <c r="EA1092">
        <f t="shared" si="373"/>
        <v>0</v>
      </c>
      <c r="EB1092">
        <f t="shared" si="374"/>
        <v>0</v>
      </c>
      <c r="EC1092">
        <f t="shared" si="375"/>
        <v>0</v>
      </c>
      <c r="ED1092">
        <f t="shared" si="376"/>
        <v>0</v>
      </c>
      <c r="EE1092">
        <f t="shared" si="377"/>
        <v>0</v>
      </c>
      <c r="EF1092">
        <f t="shared" si="378"/>
        <v>0</v>
      </c>
      <c r="EG1092">
        <f t="shared" si="379"/>
        <v>0</v>
      </c>
      <c r="EH1092">
        <f t="shared" si="380"/>
        <v>0</v>
      </c>
      <c r="EI1092">
        <f t="shared" si="381"/>
        <v>0</v>
      </c>
      <c r="EJ1092">
        <f t="shared" si="382"/>
        <v>0</v>
      </c>
      <c r="EK1092">
        <f t="shared" si="383"/>
        <v>0</v>
      </c>
    </row>
    <row r="1093" spans="1:141" x14ac:dyDescent="0.3">
      <c r="A1093" s="6">
        <f>('Base original'!A1093-MIN('Base original'!A:A))/(MAX('Base original'!A:A)-MIN('Base original'!A:A))</f>
        <v>0.22123893805309733</v>
      </c>
      <c r="B1093" s="6">
        <f>('Base original'!B1093-MIN('Base original'!B:B))/(MAX('Base original'!B:B)-MIN('Base original'!B:B))</f>
        <v>0.39041095890410954</v>
      </c>
      <c r="C1093" s="6">
        <f>('Base original'!C1093-MIN('Base original'!C:C))/(MAX('Base original'!C:C)-MIN('Base original'!C:C))</f>
        <v>0.08</v>
      </c>
      <c r="D1093" s="6">
        <f>('Base original'!D1093-MIN('Base original'!D:D))/(MAX('Base original'!D:D)-MIN('Base original'!D:D))</f>
        <v>8.2191780821917818E-2</v>
      </c>
      <c r="E1093" s="6">
        <f>('Base original'!E1093-MIN('Base original'!E:E))/(MAX('Base original'!E:E)-MIN('Base original'!E:E))</f>
        <v>8.5141903171953262E-2</v>
      </c>
      <c r="F1093" s="6">
        <f>('Base original'!F1093-MIN('Base original'!F:F))/(MAX('Base original'!F:F)-MIN('Base original'!F:F))</f>
        <v>0.61194029850746268</v>
      </c>
      <c r="G1093" s="6">
        <f>('Base original'!G1093-MIN('Base original'!G:G))/(MAX('Base original'!G:G)-MIN('Base original'!G:G))</f>
        <v>0.16254416961130741</v>
      </c>
      <c r="H1093" s="6">
        <f>('Base original'!H1093-MIN('Base original'!H:H))/(MAX('Base original'!H:H)-MIN('Base original'!H:H))</f>
        <v>0.44126284875183369</v>
      </c>
      <c r="I1093" s="6">
        <f>('Base original'!I1093-MIN('Base original'!I:I))/(MAX('Base original'!I:I)-MIN('Base original'!I:I))</f>
        <v>0.53543307086614167</v>
      </c>
      <c r="J1093" s="6">
        <f>('Base original'!J1093-MIN('Base original'!J:J))/(MAX('Base original'!J:J)-MIN('Base original'!J:J))</f>
        <v>0.16167664670658682</v>
      </c>
      <c r="K1093" s="6">
        <f>('Base original'!K1093-MIN('Base original'!K:K))/(MAX('Base original'!K:K)-MIN('Base original'!K:K))</f>
        <v>0.27692307692307677</v>
      </c>
      <c r="L1093" s="6">
        <f>'Base original'!L1093</f>
        <v>6</v>
      </c>
      <c r="M1093">
        <v>1529</v>
      </c>
      <c r="O1093">
        <v>0.90295993850276701</v>
      </c>
      <c r="P1093" t="str">
        <f>IF(O1093&lt;=cockpit!C$11,"treino","teste")</f>
        <v>teste</v>
      </c>
      <c r="AP1093" s="6">
        <v>0.6830090820061403</v>
      </c>
      <c r="AQ1093" s="6">
        <v>1.49784376329151</v>
      </c>
      <c r="AR1093" s="6">
        <v>1.6658923414951077</v>
      </c>
      <c r="AS1093" s="6">
        <v>1.8278354745717909</v>
      </c>
      <c r="AT1093" s="6">
        <v>1.868492054060312</v>
      </c>
      <c r="AU1093" s="6">
        <v>1.6010744161358519</v>
      </c>
      <c r="AV1093" s="6">
        <v>1.5111298969461988</v>
      </c>
      <c r="AW1093" s="6">
        <v>2.0240721048846266</v>
      </c>
      <c r="AX1093" s="6">
        <v>1.0227187112442113</v>
      </c>
      <c r="AY1093" s="6">
        <v>1.3959769919608869</v>
      </c>
      <c r="AZ1093" s="6">
        <v>1.2203260037599473</v>
      </c>
      <c r="BA1093" s="6">
        <v>1.7132107105033019</v>
      </c>
      <c r="BB1093" s="6">
        <v>1.1529535668098625</v>
      </c>
      <c r="BC1093" s="6">
        <v>1.3616863059685793</v>
      </c>
      <c r="BD1093" s="6">
        <v>1.143265218571109</v>
      </c>
      <c r="BE1093" s="6">
        <v>1.8106441318789688</v>
      </c>
      <c r="BF1093" s="6">
        <v>1.4490740785810916</v>
      </c>
      <c r="BG1093" s="6">
        <v>1.307317175154316</v>
      </c>
      <c r="BH1093" s="6">
        <v>1.4618159619636524</v>
      </c>
      <c r="BI1093" s="6">
        <v>1.1599398131414218</v>
      </c>
      <c r="BL1093" s="8">
        <f>IF(BL$1&lt;=cockpit!$C$15,1/(1+EXP(-(AP1093+T$14))),0)</f>
        <v>0.69870685962207435</v>
      </c>
      <c r="BM1093" s="8">
        <f>IF(BM$1&lt;=cockpit!$C$15,1/(1+EXP(-(AQ1093+U$14))),0)</f>
        <v>0.83443577654054069</v>
      </c>
      <c r="BN1093" s="8">
        <f>IF(BN$1&lt;=cockpit!$C$15,1/(1+EXP(-(AR1093+V$14))),0)</f>
        <v>0.8603050214062995</v>
      </c>
      <c r="BO1093" s="8">
        <f>IF(BO$1&lt;=cockpit!$C$15,1/(1+EXP(-(AS1093+W$14))),0)</f>
        <v>0.86944928004569266</v>
      </c>
      <c r="BP1093" s="8">
        <f>IF(BP$1&lt;=cockpit!$C$15,1/(1+EXP(-(AT1093+X$14))),0)</f>
        <v>0.87825540661541579</v>
      </c>
      <c r="BQ1093" s="8">
        <f>IF(BQ$1&lt;=cockpit!$C$15,1/(1+EXP(-(AU1093+Y$14))),0)</f>
        <v>0.88584090953892181</v>
      </c>
      <c r="BR1093" s="8">
        <f>IF(BR$1&lt;=cockpit!$C$15,1/(1+EXP(-(AV1093+Z$14))),0)</f>
        <v>0.87075433924955548</v>
      </c>
      <c r="BS1093" s="8">
        <f>IF(BS$1&lt;=cockpit!$C$15,1/(1+EXP(-(AW1093+AA$14))),0)</f>
        <v>0.8940540397722474</v>
      </c>
      <c r="BT1093" s="8">
        <f>IF(BT$1&lt;=cockpit!$C$15,1/(1+EXP(-(AX1093+AB$14))),0)</f>
        <v>0.75337173486404851</v>
      </c>
      <c r="BU1093" s="8">
        <f>IF(BU$1&lt;=cockpit!$C$15,1/(1+EXP(-(AY1093+AC$14))),0)</f>
        <v>0.80791983522714617</v>
      </c>
      <c r="BV1093" s="8">
        <f>IF(BV$1&lt;=cockpit!$C$15,1/(1+EXP(-(AZ1093+AD$14))),0)</f>
        <v>0.83138073732503404</v>
      </c>
      <c r="BW1093" s="8">
        <f>IF(BW$1&lt;=cockpit!$C$15,1/(1+EXP(-(BA1093+AE$14))),0)</f>
        <v>0.89468145456021653</v>
      </c>
      <c r="BX1093" s="8">
        <f>IF(BX$1&lt;=cockpit!$C$15,1/(1+EXP(-(BB1093+AF$14))),0)</f>
        <v>0.86796779123972323</v>
      </c>
      <c r="BY1093" s="8">
        <f>IF(BY$1&lt;=cockpit!$C$15,1/(1+EXP(-(BC1093+AG$14))),0)</f>
        <v>0.79135125231184567</v>
      </c>
      <c r="BZ1093" s="8">
        <f>IF(BZ$1&lt;=cockpit!$C$15,1/(1+EXP(-(BD1093+AH$14))),0)</f>
        <v>0.80965802817954602</v>
      </c>
      <c r="CA1093" s="8">
        <f>IF(CA$1&lt;=cockpit!$C$15,1/(1+EXP(-(BE1093+AI$14))),0)</f>
        <v>0.94167868967635604</v>
      </c>
      <c r="CB1093" s="8">
        <f>IF(CB$1&lt;=cockpit!$C$15,1/(1+EXP(-(BF1093+AJ$14))),0)</f>
        <v>0.86553901230683505</v>
      </c>
      <c r="CC1093" s="8">
        <f>IF(CC$1&lt;=cockpit!$C$15,1/(1+EXP(-(BG1093+AK$14))),0)</f>
        <v>0.81678975376092333</v>
      </c>
      <c r="CD1093" s="8">
        <f>IF(CD$1&lt;=cockpit!$C$15,1/(1+EXP(-(BH1093+AL$14))),0)</f>
        <v>0.91627899779273714</v>
      </c>
      <c r="CE1093" s="8">
        <f>IF(CE$1&lt;=cockpit!$C$15,1/(1+EXP(-(BI1093+AM$14))),0)</f>
        <v>0.84574255730914305</v>
      </c>
      <c r="CH1093" s="6">
        <v>5.7660870212934165</v>
      </c>
      <c r="CK1093" s="9">
        <f t="shared" si="392"/>
        <v>5.7660870212934165</v>
      </c>
      <c r="CM1093" s="9">
        <f t="shared" si="393"/>
        <v>5.4715281607386562E-2</v>
      </c>
      <c r="CP1093">
        <f t="shared" si="394"/>
        <v>0</v>
      </c>
      <c r="CV1093">
        <v>0</v>
      </c>
      <c r="CW1093">
        <v>0</v>
      </c>
      <c r="CX1093">
        <v>0</v>
      </c>
      <c r="CY1093">
        <v>0</v>
      </c>
      <c r="CZ1093">
        <v>0</v>
      </c>
      <c r="DA1093">
        <v>0</v>
      </c>
      <c r="DB1093">
        <v>0</v>
      </c>
      <c r="DC1093">
        <v>0</v>
      </c>
      <c r="DD1093">
        <v>0</v>
      </c>
      <c r="DE1093">
        <v>0</v>
      </c>
      <c r="DF1093">
        <v>0</v>
      </c>
      <c r="DG1093">
        <v>0</v>
      </c>
      <c r="DH1093">
        <v>0</v>
      </c>
      <c r="DI1093">
        <v>0</v>
      </c>
      <c r="DJ1093">
        <v>0</v>
      </c>
      <c r="DK1093">
        <v>0</v>
      </c>
      <c r="DL1093">
        <v>0</v>
      </c>
      <c r="DM1093">
        <v>0</v>
      </c>
      <c r="DN1093">
        <v>0</v>
      </c>
      <c r="DO1093">
        <v>0</v>
      </c>
      <c r="DR1093">
        <f t="shared" si="395"/>
        <v>0</v>
      </c>
      <c r="DS1093">
        <f t="shared" si="384"/>
        <v>0</v>
      </c>
      <c r="DT1093">
        <f t="shared" si="385"/>
        <v>0</v>
      </c>
      <c r="DU1093">
        <f t="shared" si="386"/>
        <v>0</v>
      </c>
      <c r="DV1093">
        <f t="shared" si="387"/>
        <v>0</v>
      </c>
      <c r="DW1093">
        <f t="shared" si="388"/>
        <v>0</v>
      </c>
      <c r="DX1093">
        <f t="shared" si="389"/>
        <v>0</v>
      </c>
      <c r="DY1093">
        <f t="shared" si="390"/>
        <v>0</v>
      </c>
      <c r="DZ1093">
        <f t="shared" si="391"/>
        <v>0</v>
      </c>
      <c r="EA1093">
        <f t="shared" si="373"/>
        <v>0</v>
      </c>
      <c r="EB1093">
        <f t="shared" si="374"/>
        <v>0</v>
      </c>
      <c r="EC1093">
        <f t="shared" si="375"/>
        <v>0</v>
      </c>
      <c r="ED1093">
        <f t="shared" si="376"/>
        <v>0</v>
      </c>
      <c r="EE1093">
        <f t="shared" si="377"/>
        <v>0</v>
      </c>
      <c r="EF1093">
        <f t="shared" si="378"/>
        <v>0</v>
      </c>
      <c r="EG1093">
        <f t="shared" si="379"/>
        <v>0</v>
      </c>
      <c r="EH1093">
        <f t="shared" si="380"/>
        <v>0</v>
      </c>
      <c r="EI1093">
        <f t="shared" si="381"/>
        <v>0</v>
      </c>
      <c r="EJ1093">
        <f t="shared" si="382"/>
        <v>0</v>
      </c>
      <c r="EK1093">
        <f t="shared" si="383"/>
        <v>0</v>
      </c>
    </row>
    <row r="1094" spans="1:141" x14ac:dyDescent="0.3">
      <c r="A1094" s="6">
        <f>('Base original'!A1094-MIN('Base original'!A:A))/(MAX('Base original'!A:A)-MIN('Base original'!A:A))</f>
        <v>0.17699115044247787</v>
      </c>
      <c r="B1094" s="6">
        <f>('Base original'!B1094-MIN('Base original'!B:B))/(MAX('Base original'!B:B)-MIN('Base original'!B:B))</f>
        <v>0.21917808219178084</v>
      </c>
      <c r="C1094" s="6">
        <f>('Base original'!C1094-MIN('Base original'!C:C))/(MAX('Base original'!C:C)-MIN('Base original'!C:C))</f>
        <v>0.09</v>
      </c>
      <c r="D1094" s="6">
        <f>('Base original'!D1094-MIN('Base original'!D:D))/(MAX('Base original'!D:D)-MIN('Base original'!D:D))</f>
        <v>8.9041095890410982E-2</v>
      </c>
      <c r="E1094" s="6">
        <f>('Base original'!E1094-MIN('Base original'!E:E))/(MAX('Base original'!E:E)-MIN('Base original'!E:E))</f>
        <v>8.5141903171953262E-2</v>
      </c>
      <c r="F1094" s="6">
        <f>('Base original'!F1094-MIN('Base original'!F:F))/(MAX('Base original'!F:F)-MIN('Base original'!F:F))</f>
        <v>0.11940298507462686</v>
      </c>
      <c r="G1094" s="6">
        <f>('Base original'!G1094-MIN('Base original'!G:G))/(MAX('Base original'!G:G)-MIN('Base original'!G:G))</f>
        <v>4.2402826855123678E-2</v>
      </c>
      <c r="H1094" s="6">
        <f>('Base original'!H1094-MIN('Base original'!H:H))/(MAX('Base original'!H:H)-MIN('Base original'!H:H))</f>
        <v>0.3208516886930981</v>
      </c>
      <c r="I1094" s="6">
        <f>('Base original'!I1094-MIN('Base original'!I:I))/(MAX('Base original'!I:I)-MIN('Base original'!I:I))</f>
        <v>0.53543307086614167</v>
      </c>
      <c r="J1094" s="6">
        <f>('Base original'!J1094-MIN('Base original'!J:J))/(MAX('Base original'!J:J)-MIN('Base original'!J:J))</f>
        <v>0.21556886227544908</v>
      </c>
      <c r="K1094" s="6">
        <f>('Base original'!K1094-MIN('Base original'!K:K))/(MAX('Base original'!K:K)-MIN('Base original'!K:K))</f>
        <v>0.44615384615384623</v>
      </c>
      <c r="L1094" s="6">
        <f>'Base original'!L1094</f>
        <v>6</v>
      </c>
      <c r="M1094">
        <v>1530</v>
      </c>
      <c r="O1094">
        <v>0.15337375130337905</v>
      </c>
      <c r="P1094" t="str">
        <f>IF(O1094&lt;=cockpit!C$11,"treino","teste")</f>
        <v>treino</v>
      </c>
      <c r="AP1094" s="6">
        <v>0.58899996916268349</v>
      </c>
      <c r="AQ1094" s="6">
        <v>1.0622862279534533</v>
      </c>
      <c r="AR1094" s="6">
        <v>1.207397866089102</v>
      </c>
      <c r="AS1094" s="6">
        <v>1.3005210017059698</v>
      </c>
      <c r="AT1094" s="6">
        <v>1.345063658970568</v>
      </c>
      <c r="AU1094" s="6">
        <v>1.2681600179558796</v>
      </c>
      <c r="AV1094" s="6">
        <v>1.2472265710775217</v>
      </c>
      <c r="AW1094" s="6">
        <v>1.344213552882914</v>
      </c>
      <c r="AX1094" s="6">
        <v>0.7155124318678685</v>
      </c>
      <c r="AY1094" s="6">
        <v>0.73640384242411494</v>
      </c>
      <c r="AZ1094" s="6">
        <v>0.80373705455343281</v>
      </c>
      <c r="BA1094" s="6">
        <v>1.276092643250238</v>
      </c>
      <c r="BB1094" s="6">
        <v>1.0048320293626547</v>
      </c>
      <c r="BC1094" s="6">
        <v>1.0620297515518571</v>
      </c>
      <c r="BD1094" s="6">
        <v>0.91557655085295409</v>
      </c>
      <c r="BE1094" s="6">
        <v>1.6460115363580901</v>
      </c>
      <c r="BF1094" s="6">
        <v>0.91567656942454079</v>
      </c>
      <c r="BG1094" s="6">
        <v>0.90817863170990387</v>
      </c>
      <c r="BH1094" s="6">
        <v>0.99106671290758508</v>
      </c>
      <c r="BI1094" s="6">
        <v>0.95564748010865452</v>
      </c>
      <c r="BL1094" s="8">
        <f>IF(BL$1&lt;=cockpit!$C$15,1/(1+EXP(-(AP1094+T$14))),0)</f>
        <v>0.67855487131635994</v>
      </c>
      <c r="BM1094" s="8">
        <f>IF(BM$1&lt;=cockpit!$C$15,1/(1+EXP(-(AQ1094+U$14))),0)</f>
        <v>0.76527831189427808</v>
      </c>
      <c r="BN1094" s="8">
        <f>IF(BN$1&lt;=cockpit!$C$15,1/(1+EXP(-(AR1094+V$14))),0)</f>
        <v>0.795650979603164</v>
      </c>
      <c r="BO1094" s="8">
        <f>IF(BO$1&lt;=cockpit!$C$15,1/(1+EXP(-(AS1094+W$14))),0)</f>
        <v>0.79718357367316894</v>
      </c>
      <c r="BP1094" s="8">
        <f>IF(BP$1&lt;=cockpit!$C$15,1/(1+EXP(-(AT1094+X$14))),0)</f>
        <v>0.81039574927589186</v>
      </c>
      <c r="BQ1094" s="8">
        <f>IF(BQ$1&lt;=cockpit!$C$15,1/(1+EXP(-(AU1094+Y$14))),0)</f>
        <v>0.84761676436958078</v>
      </c>
      <c r="BR1094" s="8">
        <f>IF(BR$1&lt;=cockpit!$C$15,1/(1+EXP(-(AV1094+Z$14))),0)</f>
        <v>0.83804341837824992</v>
      </c>
      <c r="BS1094" s="8">
        <f>IF(BS$1&lt;=cockpit!$C$15,1/(1+EXP(-(AW1094+AA$14))),0)</f>
        <v>0.81045640691490906</v>
      </c>
      <c r="BT1094" s="8">
        <f>IF(BT$1&lt;=cockpit!$C$15,1/(1+EXP(-(AX1094+AB$14))),0)</f>
        <v>0.69199661586586847</v>
      </c>
      <c r="BU1094" s="8">
        <f>IF(BU$1&lt;=cockpit!$C$15,1/(1+EXP(-(AY1094+AC$14))),0)</f>
        <v>0.68502819702200046</v>
      </c>
      <c r="BV1094" s="8">
        <f>IF(BV$1&lt;=cockpit!$C$15,1/(1+EXP(-(AZ1094+AD$14))),0)</f>
        <v>0.76474197855829951</v>
      </c>
      <c r="BW1094" s="8">
        <f>IF(BW$1&lt;=cockpit!$C$15,1/(1+EXP(-(BA1094+AE$14))),0)</f>
        <v>0.84584273239961227</v>
      </c>
      <c r="BX1094" s="8">
        <f>IF(BX$1&lt;=cockpit!$C$15,1/(1+EXP(-(BB1094+AF$14))),0)</f>
        <v>0.85004922309762587</v>
      </c>
      <c r="BY1094" s="8">
        <f>IF(BY$1&lt;=cockpit!$C$15,1/(1+EXP(-(BC1094+AG$14))),0)</f>
        <v>0.73758094601933843</v>
      </c>
      <c r="BZ1094" s="8">
        <f>IF(BZ$1&lt;=cockpit!$C$15,1/(1+EXP(-(BD1094+AH$14))),0)</f>
        <v>0.77208132258974205</v>
      </c>
      <c r="CA1094" s="8">
        <f>IF(CA$1&lt;=cockpit!$C$15,1/(1+EXP(-(BE1094+AI$14))),0)</f>
        <v>0.93195174627459132</v>
      </c>
      <c r="CB1094" s="8">
        <f>IF(CB$1&lt;=cockpit!$C$15,1/(1+EXP(-(BF1094+AJ$14))),0)</f>
        <v>0.79062234598796177</v>
      </c>
      <c r="CC1094" s="8">
        <f>IF(CC$1&lt;=cockpit!$C$15,1/(1+EXP(-(BG1094+AK$14))),0)</f>
        <v>0.74943642294235358</v>
      </c>
      <c r="CD1094" s="8">
        <f>IF(CD$1&lt;=cockpit!$C$15,1/(1+EXP(-(BH1094+AL$14))),0)</f>
        <v>0.8723703997891008</v>
      </c>
      <c r="CE1094" s="8">
        <f>IF(CE$1&lt;=cockpit!$C$15,1/(1+EXP(-(BI1094+AM$14))),0)</f>
        <v>0.81717139987664367</v>
      </c>
      <c r="CH1094" s="6">
        <v>5.3328052933707584</v>
      </c>
      <c r="CK1094" s="9">
        <f t="shared" si="392"/>
        <v>5.3328052933707584</v>
      </c>
      <c r="CM1094" s="9">
        <f t="shared" si="393"/>
        <v>0.44514877655407981</v>
      </c>
      <c r="CP1094">
        <f t="shared" si="394"/>
        <v>-0.66719470662924163</v>
      </c>
      <c r="CV1094">
        <v>5.2318605170372331E-2</v>
      </c>
      <c r="CW1094">
        <v>-0.27365966903612216</v>
      </c>
      <c r="CX1094">
        <v>-1.1293565626095216E-2</v>
      </c>
      <c r="CY1094">
        <v>-0.17867627025892546</v>
      </c>
      <c r="CZ1094">
        <v>-0.21356934485913395</v>
      </c>
      <c r="DA1094">
        <v>-0.50306077834679752</v>
      </c>
      <c r="DB1094">
        <v>-8.8601010578065846E-3</v>
      </c>
      <c r="DC1094">
        <v>-0.41945269736863477</v>
      </c>
      <c r="DD1094">
        <v>-0.18164859788300586</v>
      </c>
      <c r="DE1094">
        <v>-0.39431969043621778</v>
      </c>
      <c r="DF1094">
        <v>-0.48600878266700037</v>
      </c>
      <c r="DG1094">
        <v>-0.13277934456315457</v>
      </c>
      <c r="DH1094">
        <v>6.8503189075236018E-2</v>
      </c>
      <c r="DI1094">
        <v>-0.33185317020012861</v>
      </c>
      <c r="DJ1094">
        <v>-9.1926381140685451E-2</v>
      </c>
      <c r="DK1094">
        <v>0.12035694083123143</v>
      </c>
      <c r="DL1094">
        <v>-0.44239675592471644</v>
      </c>
      <c r="DM1094">
        <v>-0.39689414224465885</v>
      </c>
      <c r="DN1094">
        <v>-0.26515115148556689</v>
      </c>
      <c r="DO1094">
        <v>1.4130686736343582E-2</v>
      </c>
      <c r="DR1094">
        <f t="shared" si="395"/>
        <v>2.822919855672552E-2</v>
      </c>
      <c r="DS1094">
        <f t="shared" si="384"/>
        <v>-0.11339063903391915</v>
      </c>
      <c r="DT1094">
        <f t="shared" si="385"/>
        <v>-4.1440555347552607E-3</v>
      </c>
      <c r="DU1094">
        <f t="shared" si="386"/>
        <v>-6.5127205669531743E-2</v>
      </c>
      <c r="DV1094">
        <f t="shared" si="387"/>
        <v>-7.330954198836083E-2</v>
      </c>
      <c r="DW1094">
        <f t="shared" si="388"/>
        <v>-0.14163465973163378</v>
      </c>
      <c r="DX1094">
        <f t="shared" si="389"/>
        <v>-2.6375034913824432E-3</v>
      </c>
      <c r="DY1094">
        <f t="shared" si="390"/>
        <v>-0.14393956064930519</v>
      </c>
      <c r="DZ1094">
        <f t="shared" si="391"/>
        <v>-9.4664474481214386E-2</v>
      </c>
      <c r="EA1094">
        <f t="shared" si="373"/>
        <v>-0.2092798008396195</v>
      </c>
      <c r="EB1094">
        <f t="shared" si="374"/>
        <v>-0.20177612352541682</v>
      </c>
      <c r="EC1094">
        <f t="shared" si="375"/>
        <v>-3.778237206176692E-2</v>
      </c>
      <c r="ED1094">
        <f t="shared" si="376"/>
        <v>1.9003902505822696E-2</v>
      </c>
      <c r="EE1094">
        <f t="shared" si="377"/>
        <v>-0.1513165329367068</v>
      </c>
      <c r="EF1094">
        <f t="shared" si="378"/>
        <v>-3.7128185727501907E-2</v>
      </c>
      <c r="EG1094">
        <f t="shared" si="379"/>
        <v>1.5822838676724654E-2</v>
      </c>
      <c r="EH1094">
        <f t="shared" si="380"/>
        <v>-0.16586175752851334</v>
      </c>
      <c r="EI1094">
        <f t="shared" si="381"/>
        <v>-0.17397658182020304</v>
      </c>
      <c r="EJ1094">
        <f t="shared" si="382"/>
        <v>-6.3363140329738096E-2</v>
      </c>
      <c r="EK1094">
        <f t="shared" si="383"/>
        <v>4.6946508175858305E-3</v>
      </c>
    </row>
    <row r="1095" spans="1:141" x14ac:dyDescent="0.3">
      <c r="A1095" s="6">
        <f>('Base original'!A1095-MIN('Base original'!A:A))/(MAX('Base original'!A:A)-MIN('Base original'!A:A))</f>
        <v>0.13274336283185839</v>
      </c>
      <c r="B1095" s="6">
        <f>('Base original'!B1095-MIN('Base original'!B:B))/(MAX('Base original'!B:B)-MIN('Base original'!B:B))</f>
        <v>0.40068493150684931</v>
      </c>
      <c r="C1095" s="6">
        <f>('Base original'!C1095-MIN('Base original'!C:C))/(MAX('Base original'!C:C)-MIN('Base original'!C:C))</f>
        <v>0.1</v>
      </c>
      <c r="D1095" s="6">
        <f>('Base original'!D1095-MIN('Base original'!D:D))/(MAX('Base original'!D:D)-MIN('Base original'!D:D))</f>
        <v>0.13013698630136986</v>
      </c>
      <c r="E1095" s="6">
        <f>('Base original'!E1095-MIN('Base original'!E:E))/(MAX('Base original'!E:E)-MIN('Base original'!E:E))</f>
        <v>0.11519198664440736</v>
      </c>
      <c r="F1095" s="6">
        <f>('Base original'!F1095-MIN('Base original'!F:F))/(MAX('Base original'!F:F)-MIN('Base original'!F:F))</f>
        <v>0.17910447761194029</v>
      </c>
      <c r="G1095" s="6">
        <f>('Base original'!G1095-MIN('Base original'!G:G))/(MAX('Base original'!G:G)-MIN('Base original'!G:G))</f>
        <v>7.7738515901060068E-2</v>
      </c>
      <c r="H1095" s="6">
        <f>('Base original'!H1095-MIN('Base original'!H:H))/(MAX('Base original'!H:H)-MIN('Base original'!H:H))</f>
        <v>0.45814977973568571</v>
      </c>
      <c r="I1095" s="6">
        <f>('Base original'!I1095-MIN('Base original'!I:I))/(MAX('Base original'!I:I)-MIN('Base original'!I:I))</f>
        <v>0.67716535433070879</v>
      </c>
      <c r="J1095" s="6">
        <f>('Base original'!J1095-MIN('Base original'!J:J))/(MAX('Base original'!J:J)-MIN('Base original'!J:J))</f>
        <v>0.19760479041916171</v>
      </c>
      <c r="K1095" s="6">
        <f>('Base original'!K1095-MIN('Base original'!K:K))/(MAX('Base original'!K:K)-MIN('Base original'!K:K))</f>
        <v>0.27692307692307677</v>
      </c>
      <c r="L1095" s="6">
        <f>'Base original'!L1095</f>
        <v>5</v>
      </c>
      <c r="M1095">
        <v>1531</v>
      </c>
      <c r="O1095">
        <v>9.6102327656963138E-2</v>
      </c>
      <c r="P1095" t="str">
        <f>IF(O1095&lt;=cockpit!C$11,"treino","teste")</f>
        <v>treino</v>
      </c>
      <c r="AP1095" s="6">
        <v>0.67080156771512733</v>
      </c>
      <c r="AQ1095" s="6">
        <v>1.2687912708413533</v>
      </c>
      <c r="AR1095" s="6">
        <v>1.3452602142062806</v>
      </c>
      <c r="AS1095" s="6">
        <v>1.7097880620822448</v>
      </c>
      <c r="AT1095" s="6">
        <v>1.7195472809989634</v>
      </c>
      <c r="AU1095" s="6">
        <v>1.4725095393129488</v>
      </c>
      <c r="AV1095" s="6">
        <v>1.3984247547690416</v>
      </c>
      <c r="AW1095" s="6">
        <v>1.7018091818124315</v>
      </c>
      <c r="AX1095" s="6">
        <v>0.87172595005485054</v>
      </c>
      <c r="AY1095" s="6">
        <v>0.99660520418092913</v>
      </c>
      <c r="AZ1095" s="6">
        <v>1.0647583207772835</v>
      </c>
      <c r="BA1095" s="6">
        <v>1.571859609865834</v>
      </c>
      <c r="BB1095" s="6">
        <v>1.1949643256977776</v>
      </c>
      <c r="BC1095" s="6">
        <v>1.264907026216582</v>
      </c>
      <c r="BD1095" s="6">
        <v>1.0818708679217575</v>
      </c>
      <c r="BE1095" s="6">
        <v>1.934460351050771</v>
      </c>
      <c r="BF1095" s="6">
        <v>1.1480496415310435</v>
      </c>
      <c r="BG1095" s="6">
        <v>1.0936567547944163</v>
      </c>
      <c r="BH1095" s="6">
        <v>1.2074801877010506</v>
      </c>
      <c r="BI1095" s="6">
        <v>1.1551737200621823</v>
      </c>
      <c r="BL1095" s="8">
        <f>IF(BL$1&lt;=cockpit!$C$15,1/(1+EXP(-(AP1095+T$14))),0)</f>
        <v>0.6961307707519141</v>
      </c>
      <c r="BM1095" s="8">
        <f>IF(BM$1&lt;=cockpit!$C$15,1/(1+EXP(-(AQ1095+U$14))),0)</f>
        <v>0.80032775825282387</v>
      </c>
      <c r="BN1095" s="8">
        <f>IF(BN$1&lt;=cockpit!$C$15,1/(1+EXP(-(AR1095+V$14))),0)</f>
        <v>0.81715553157686449</v>
      </c>
      <c r="BO1095" s="8">
        <f>IF(BO$1&lt;=cockpit!$C$15,1/(1+EXP(-(AS1095+W$14))),0)</f>
        <v>0.85545600948979084</v>
      </c>
      <c r="BP1095" s="8">
        <f>IF(BP$1&lt;=cockpit!$C$15,1/(1+EXP(-(AT1095+X$14))),0)</f>
        <v>0.8614119904875619</v>
      </c>
      <c r="BQ1095" s="8">
        <f>IF(BQ$1&lt;=cockpit!$C$15,1/(1+EXP(-(AU1095+Y$14))),0)</f>
        <v>0.87218074592553185</v>
      </c>
      <c r="BR1095" s="8">
        <f>IF(BR$1&lt;=cockpit!$C$15,1/(1+EXP(-(AV1095+Z$14))),0)</f>
        <v>0.85753184448479447</v>
      </c>
      <c r="BS1095" s="8">
        <f>IF(BS$1&lt;=cockpit!$C$15,1/(1+EXP(-(AW1095+AA$14))),0)</f>
        <v>0.85943125026372236</v>
      </c>
      <c r="BT1095" s="8">
        <f>IF(BT$1&lt;=cockpit!$C$15,1/(1+EXP(-(AX1095+AB$14))),0)</f>
        <v>0.72425835478023715</v>
      </c>
      <c r="BU1095" s="8">
        <f>IF(BU$1&lt;=cockpit!$C$15,1/(1+EXP(-(AY1095+AC$14))),0)</f>
        <v>0.73830517918250893</v>
      </c>
      <c r="BV1095" s="8">
        <f>IF(BV$1&lt;=cockpit!$C$15,1/(1+EXP(-(AZ1095+AD$14))),0)</f>
        <v>0.80843558562411189</v>
      </c>
      <c r="BW1095" s="8">
        <f>IF(BW$1&lt;=cockpit!$C$15,1/(1+EXP(-(BA1095+AE$14))),0)</f>
        <v>0.88060029666875073</v>
      </c>
      <c r="BX1095" s="8">
        <f>IF(BX$1&lt;=cockpit!$C$15,1/(1+EXP(-(BB1095+AF$14))),0)</f>
        <v>0.87270823397976771</v>
      </c>
      <c r="BY1095" s="8">
        <f>IF(BY$1&lt;=cockpit!$C$15,1/(1+EXP(-(BC1095+AG$14))),0)</f>
        <v>0.77492114101687848</v>
      </c>
      <c r="BZ1095" s="8">
        <f>IF(BZ$1&lt;=cockpit!$C$15,1/(1+EXP(-(BD1095+AH$14))),0)</f>
        <v>0.80001615203295628</v>
      </c>
      <c r="CA1095" s="8">
        <f>IF(CA$1&lt;=cockpit!$C$15,1/(1+EXP(-(BE1095+AI$14))),0)</f>
        <v>0.94811828179303048</v>
      </c>
      <c r="CB1095" s="8">
        <f>IF(CB$1&lt;=cockpit!$C$15,1/(1+EXP(-(BF1095+AJ$14))),0)</f>
        <v>0.82650453001898105</v>
      </c>
      <c r="CC1095" s="8">
        <f>IF(CC$1&lt;=cockpit!$C$15,1/(1+EXP(-(BG1095+AK$14))),0)</f>
        <v>0.78263473781259274</v>
      </c>
      <c r="CD1095" s="8">
        <f>IF(CD$1&lt;=cockpit!$C$15,1/(1+EXP(-(BH1095+AL$14))),0)</f>
        <v>0.894588798047388</v>
      </c>
      <c r="CE1095" s="8">
        <f>IF(CE$1&lt;=cockpit!$C$15,1/(1+EXP(-(BI1095+AM$14))),0)</f>
        <v>0.84511973774440952</v>
      </c>
      <c r="CH1095" s="6">
        <v>5.5756459014945756</v>
      </c>
      <c r="CK1095" s="9">
        <f t="shared" si="392"/>
        <v>5.5756459014945756</v>
      </c>
      <c r="CM1095" s="9">
        <f t="shared" si="393"/>
        <v>0.33136820390750266</v>
      </c>
      <c r="CP1095">
        <f t="shared" si="394"/>
        <v>0.57564590149457562</v>
      </c>
      <c r="CV1095">
        <v>-4.5139732583300729E-2</v>
      </c>
      <c r="CW1095">
        <v>0.23610958738098223</v>
      </c>
      <c r="CX1095">
        <v>9.7439243766877983E-3</v>
      </c>
      <c r="CY1095">
        <v>0.15415929060426947</v>
      </c>
      <c r="CZ1095">
        <v>0.18426452852744182</v>
      </c>
      <c r="DA1095">
        <v>0.43403353231177044</v>
      </c>
      <c r="DB1095">
        <v>7.6443664946345682E-3</v>
      </c>
      <c r="DC1095">
        <v>0.3618976944990599</v>
      </c>
      <c r="DD1095">
        <v>0.15672377170356541</v>
      </c>
      <c r="DE1095">
        <v>0.34021330118908677</v>
      </c>
      <c r="DF1095">
        <v>0.41932131812924228</v>
      </c>
      <c r="DG1095">
        <v>0.11456008979308359</v>
      </c>
      <c r="DH1095">
        <v>-5.9103556486068978E-2</v>
      </c>
      <c r="DI1095">
        <v>0.28631809489136234</v>
      </c>
      <c r="DJ1095">
        <v>7.9312746364862408E-2</v>
      </c>
      <c r="DK1095">
        <v>-0.1038422202957073</v>
      </c>
      <c r="DL1095">
        <v>0.38169349494565941</v>
      </c>
      <c r="DM1095">
        <v>0.34243450081402316</v>
      </c>
      <c r="DN1095">
        <v>0.22876856202945237</v>
      </c>
      <c r="DO1095">
        <v>-1.2191751259801492E-2</v>
      </c>
      <c r="DR1095">
        <f t="shared" si="395"/>
        <v>-2.3265106196469029E-2</v>
      </c>
      <c r="DS1095">
        <f t="shared" si="384"/>
        <v>8.4875607107633727E-2</v>
      </c>
      <c r="DT1095">
        <f t="shared" si="385"/>
        <v>3.2374854954441753E-3</v>
      </c>
      <c r="DU1095">
        <f t="shared" si="386"/>
        <v>4.1344753383614923E-2</v>
      </c>
      <c r="DV1095">
        <f t="shared" si="387"/>
        <v>4.7534606667459178E-2</v>
      </c>
      <c r="DW1095">
        <f t="shared" si="388"/>
        <v>0.10386454826080019</v>
      </c>
      <c r="DX1095">
        <f t="shared" si="389"/>
        <v>2.0229985420721348E-3</v>
      </c>
      <c r="DY1095">
        <f t="shared" si="390"/>
        <v>9.4592068837727583E-2</v>
      </c>
      <c r="DZ1095">
        <f t="shared" si="391"/>
        <v>7.4514291480261952E-2</v>
      </c>
      <c r="EA1095">
        <f t="shared" si="373"/>
        <v>0.15476488908942668</v>
      </c>
      <c r="EB1095">
        <f t="shared" si="374"/>
        <v>0.145266282583945</v>
      </c>
      <c r="EC1095">
        <f t="shared" si="375"/>
        <v>2.5723679704010328E-2</v>
      </c>
      <c r="ED1095">
        <f t="shared" si="376"/>
        <v>-1.4089125792477817E-2</v>
      </c>
      <c r="EE1095">
        <f t="shared" si="377"/>
        <v>0.11438328443510952</v>
      </c>
      <c r="EF1095">
        <f t="shared" si="378"/>
        <v>2.8550538971309686E-2</v>
      </c>
      <c r="EG1095">
        <f t="shared" si="379"/>
        <v>-1.0495512201220044E-2</v>
      </c>
      <c r="EH1095">
        <f t="shared" si="380"/>
        <v>0.12095495156286461</v>
      </c>
      <c r="EI1095">
        <f t="shared" si="381"/>
        <v>0.13268750219300784</v>
      </c>
      <c r="EJ1095">
        <f t="shared" si="382"/>
        <v>4.5687571390140867E-2</v>
      </c>
      <c r="EK1095">
        <f t="shared" si="383"/>
        <v>-3.4840688081013765E-3</v>
      </c>
    </row>
    <row r="1096" spans="1:141" x14ac:dyDescent="0.3">
      <c r="A1096" s="6">
        <f>('Base original'!A1096-MIN('Base original'!A:A))/(MAX('Base original'!A:A)-MIN('Base original'!A:A))</f>
        <v>0.23008849557522126</v>
      </c>
      <c r="B1096" s="6">
        <f>('Base original'!B1096-MIN('Base original'!B:B))/(MAX('Base original'!B:B)-MIN('Base original'!B:B))</f>
        <v>0.28082191780821919</v>
      </c>
      <c r="C1096" s="6">
        <f>('Base original'!C1096-MIN('Base original'!C:C))/(MAX('Base original'!C:C)-MIN('Base original'!C:C))</f>
        <v>0.13</v>
      </c>
      <c r="D1096" s="6">
        <f>('Base original'!D1096-MIN('Base original'!D:D))/(MAX('Base original'!D:D)-MIN('Base original'!D:D))</f>
        <v>7.5342465753424667E-2</v>
      </c>
      <c r="E1096" s="6">
        <f>('Base original'!E1096-MIN('Base original'!E:E))/(MAX('Base original'!E:E)-MIN('Base original'!E:E))</f>
        <v>7.6794657762938076E-2</v>
      </c>
      <c r="F1096" s="6">
        <f>('Base original'!F1096-MIN('Base original'!F:F))/(MAX('Base original'!F:F)-MIN('Base original'!F:F))</f>
        <v>0.2537313432835821</v>
      </c>
      <c r="G1096" s="6">
        <f>('Base original'!G1096-MIN('Base original'!G:G))/(MAX('Base original'!G:G)-MIN('Base original'!G:G))</f>
        <v>5.6537102473498232E-2</v>
      </c>
      <c r="H1096" s="6">
        <f>('Base original'!H1096-MIN('Base original'!H:H))/(MAX('Base original'!H:H)-MIN('Base original'!H:H))</f>
        <v>0.41556534508069115</v>
      </c>
      <c r="I1096" s="6">
        <f>('Base original'!I1096-MIN('Base original'!I:I))/(MAX('Base original'!I:I)-MIN('Base original'!I:I))</f>
        <v>0.37007874015748027</v>
      </c>
      <c r="J1096" s="6">
        <f>('Base original'!J1096-MIN('Base original'!J:J))/(MAX('Base original'!J:J)-MIN('Base original'!J:J))</f>
        <v>0.20958083832335334</v>
      </c>
      <c r="K1096" s="6">
        <f>('Base original'!K1096-MIN('Base original'!K:K))/(MAX('Base original'!K:K)-MIN('Base original'!K:K))</f>
        <v>0.23076923076923078</v>
      </c>
      <c r="L1096" s="6">
        <f>'Base original'!L1096</f>
        <v>6</v>
      </c>
      <c r="M1096">
        <v>1532</v>
      </c>
      <c r="O1096">
        <v>0.23005840538701028</v>
      </c>
      <c r="P1096" t="str">
        <f>IF(O1096&lt;=cockpit!C$11,"treino","teste")</f>
        <v>treino</v>
      </c>
      <c r="AP1096" s="6">
        <v>0.6304388827876799</v>
      </c>
      <c r="AQ1096" s="6">
        <v>1.1748360196223762</v>
      </c>
      <c r="AR1096" s="6">
        <v>1.1619351127994952</v>
      </c>
      <c r="AS1096" s="6">
        <v>1.4095497905290979</v>
      </c>
      <c r="AT1096" s="6">
        <v>1.3880490097659408</v>
      </c>
      <c r="AU1096" s="6">
        <v>1.2450020381469429</v>
      </c>
      <c r="AV1096" s="6">
        <v>1.2201241795527211</v>
      </c>
      <c r="AW1096" s="6">
        <v>1.5442845516432804</v>
      </c>
      <c r="AX1096" s="6">
        <v>0.78254722495704709</v>
      </c>
      <c r="AY1096" s="6">
        <v>0.90686457216219651</v>
      </c>
      <c r="AZ1096" s="6">
        <v>0.86193307825211829</v>
      </c>
      <c r="BA1096" s="6">
        <v>1.2841788432570953</v>
      </c>
      <c r="BB1096" s="6">
        <v>0.96519910386163998</v>
      </c>
      <c r="BC1096" s="6">
        <v>1.0747563898501227</v>
      </c>
      <c r="BD1096" s="6">
        <v>0.8813897892876642</v>
      </c>
      <c r="BE1096" s="6">
        <v>1.514672018841646</v>
      </c>
      <c r="BF1096" s="6">
        <v>1.0883777874068052</v>
      </c>
      <c r="BG1096" s="6">
        <v>0.93973038261640351</v>
      </c>
      <c r="BH1096" s="6">
        <v>1.0072307528216515</v>
      </c>
      <c r="BI1096" s="6">
        <v>0.9685356791729326</v>
      </c>
      <c r="BL1096" s="8">
        <f>IF(BL$1&lt;=cockpit!$C$15,1/(1+EXP(-(AP1096+T$14))),0)</f>
        <v>0.68752579022880678</v>
      </c>
      <c r="BM1096" s="8">
        <f>IF(BM$1&lt;=cockpit!$C$15,1/(1+EXP(-(AQ1096+U$14))),0)</f>
        <v>0.78488912271599787</v>
      </c>
      <c r="BN1096" s="8">
        <f>IF(BN$1&lt;=cockpit!$C$15,1/(1+EXP(-(AR1096+V$14))),0)</f>
        <v>0.78815976794254816</v>
      </c>
      <c r="BO1096" s="8">
        <f>IF(BO$1&lt;=cockpit!$C$15,1/(1+EXP(-(AS1096+W$14))),0)</f>
        <v>0.81424194524904658</v>
      </c>
      <c r="BP1096" s="8">
        <f>IF(BP$1&lt;=cockpit!$C$15,1/(1+EXP(-(AT1096+X$14))),0)</f>
        <v>0.81691268548648255</v>
      </c>
      <c r="BQ1096" s="8">
        <f>IF(BQ$1&lt;=cockpit!$C$15,1/(1+EXP(-(AU1096+Y$14))),0)</f>
        <v>0.84460148124919932</v>
      </c>
      <c r="BR1096" s="8">
        <f>IF(BR$1&lt;=cockpit!$C$15,1/(1+EXP(-(AV1096+Z$14))),0)</f>
        <v>0.83433111757412903</v>
      </c>
      <c r="BS1096" s="8">
        <f>IF(BS$1&lt;=cockpit!$C$15,1/(1+EXP(-(AW1096+AA$14))),0)</f>
        <v>0.83930277490795435</v>
      </c>
      <c r="BT1096" s="8">
        <f>IF(BT$1&lt;=cockpit!$C$15,1/(1+EXP(-(AX1096+AB$14))),0)</f>
        <v>0.70609746632059767</v>
      </c>
      <c r="BU1096" s="8">
        <f>IF(BU$1&lt;=cockpit!$C$15,1/(1+EXP(-(AY1096+AC$14))),0)</f>
        <v>0.7205995688867004</v>
      </c>
      <c r="BV1096" s="8">
        <f>IF(BV$1&lt;=cockpit!$C$15,1/(1+EXP(-(AZ1096+AD$14))),0)</f>
        <v>0.77505039301099043</v>
      </c>
      <c r="BW1096" s="8">
        <f>IF(BW$1&lt;=cockpit!$C$15,1/(1+EXP(-(BA1096+AE$14))),0)</f>
        <v>0.84689416856916577</v>
      </c>
      <c r="BX1096" s="8">
        <f>IF(BX$1&lt;=cockpit!$C$15,1/(1+EXP(-(BB1096+AF$14))),0)</f>
        <v>0.84492699820147044</v>
      </c>
      <c r="BY1096" s="8">
        <f>IF(BY$1&lt;=cockpit!$C$15,1/(1+EXP(-(BC1096+AG$14))),0)</f>
        <v>0.74003679556741497</v>
      </c>
      <c r="BZ1096" s="8">
        <f>IF(BZ$1&lt;=cockpit!$C$15,1/(1+EXP(-(BD1096+AH$14))),0)</f>
        <v>0.76600953230598079</v>
      </c>
      <c r="CA1096" s="8">
        <f>IF(CA$1&lt;=cockpit!$C$15,1/(1+EXP(-(BE1096+AI$14))),0)</f>
        <v>0.92313497194974903</v>
      </c>
      <c r="CB1096" s="8">
        <f>IF(CB$1&lt;=cockpit!$C$15,1/(1+EXP(-(BF1096+AJ$14))),0)</f>
        <v>0.81778051427904197</v>
      </c>
      <c r="CC1096" s="8">
        <f>IF(CC$1&lt;=cockpit!$C$15,1/(1+EXP(-(BG1096+AK$14))),0)</f>
        <v>0.75531450805679079</v>
      </c>
      <c r="CD1096" s="8">
        <f>IF(CD$1&lt;=cockpit!$C$15,1/(1+EXP(-(BH1096+AL$14))),0)</f>
        <v>0.87415930223437099</v>
      </c>
      <c r="CE1096" s="8">
        <f>IF(CE$1&lt;=cockpit!$C$15,1/(1+EXP(-(BI1096+AM$14))),0)</f>
        <v>0.81908906100115597</v>
      </c>
      <c r="CH1096" s="6">
        <v>5.419741919328863</v>
      </c>
      <c r="CK1096" s="9">
        <f t="shared" si="392"/>
        <v>5.419741919328863</v>
      </c>
      <c r="CM1096" s="9">
        <f t="shared" si="393"/>
        <v>0.33669944018415177</v>
      </c>
      <c r="CP1096">
        <f t="shared" si="394"/>
        <v>-0.58025808067113704</v>
      </c>
      <c r="CV1096">
        <v>4.5501400292765365E-2</v>
      </c>
      <c r="CW1096">
        <v>-0.23800134013988786</v>
      </c>
      <c r="CX1096">
        <v>-9.8219944628144731E-3</v>
      </c>
      <c r="CY1096">
        <v>-0.15539444274928166</v>
      </c>
      <c r="CZ1096">
        <v>-0.18574088928888674</v>
      </c>
      <c r="DA1096">
        <v>-0.43751108754921814</v>
      </c>
      <c r="DB1096">
        <v>-7.7056145429104574E-3</v>
      </c>
      <c r="DC1096">
        <v>-0.36479728434462377</v>
      </c>
      <c r="DD1096">
        <v>-0.1579794709354137</v>
      </c>
      <c r="DE1096">
        <v>-0.34293915174975181</v>
      </c>
      <c r="DF1096">
        <v>-0.42268099644318957</v>
      </c>
      <c r="DG1096">
        <v>-0.11547796597223614</v>
      </c>
      <c r="DH1096">
        <v>5.9577104880625453E-2</v>
      </c>
      <c r="DI1096">
        <v>-0.28861212730208929</v>
      </c>
      <c r="DJ1096">
        <v>-7.9948214447359237E-2</v>
      </c>
      <c r="DK1096">
        <v>0.10467422296410514</v>
      </c>
      <c r="DL1096">
        <v>-0.38475169232819373</v>
      </c>
      <c r="DM1096">
        <v>-0.34517814802820473</v>
      </c>
      <c r="DN1096">
        <v>-0.23060149716423692</v>
      </c>
      <c r="DO1096">
        <v>1.2289433778065373E-2</v>
      </c>
      <c r="DR1096">
        <f t="shared" si="395"/>
        <v>2.3993265479527077E-2</v>
      </c>
      <c r="DS1096">
        <f t="shared" si="384"/>
        <v>-9.1380392025479443E-2</v>
      </c>
      <c r="DT1096">
        <f t="shared" si="385"/>
        <v>-3.7206125603834414E-3</v>
      </c>
      <c r="DU1096">
        <f t="shared" si="386"/>
        <v>-5.2369489635013353E-2</v>
      </c>
      <c r="DV1096">
        <f t="shared" si="387"/>
        <v>-6.1787387430666016E-2</v>
      </c>
      <c r="DW1096">
        <f t="shared" si="388"/>
        <v>-0.12541182604640502</v>
      </c>
      <c r="DX1096">
        <f t="shared" si="389"/>
        <v>-2.3416714264569015E-3</v>
      </c>
      <c r="DY1096">
        <f t="shared" si="390"/>
        <v>-0.10782344415263007</v>
      </c>
      <c r="DZ1096">
        <f t="shared" si="391"/>
        <v>-7.9215072338494841E-2</v>
      </c>
      <c r="EA1096">
        <f t="shared" si="373"/>
        <v>-0.16486328567253125</v>
      </c>
      <c r="EB1096">
        <f t="shared" si="374"/>
        <v>-0.16877520662056547</v>
      </c>
      <c r="EC1096">
        <f t="shared" si="375"/>
        <v>-3.2653735298709789E-2</v>
      </c>
      <c r="ED1096">
        <f t="shared" si="376"/>
        <v>1.704491245924945E-2</v>
      </c>
      <c r="EE1096">
        <f t="shared" si="377"/>
        <v>-0.13055240892316863</v>
      </c>
      <c r="EF1096">
        <f t="shared" si="378"/>
        <v>-3.3036952400648974E-2</v>
      </c>
      <c r="EG1096">
        <f t="shared" si="379"/>
        <v>1.547313451862925E-2</v>
      </c>
      <c r="EH1096">
        <f t="shared" si="380"/>
        <v>-0.1274432385299841</v>
      </c>
      <c r="EI1096">
        <f t="shared" si="381"/>
        <v>-0.14825401247906081</v>
      </c>
      <c r="EJ1096">
        <f t="shared" si="382"/>
        <v>-5.43863287009968E-2</v>
      </c>
      <c r="EK1096">
        <f t="shared" si="383"/>
        <v>4.0443679839844253E-3</v>
      </c>
    </row>
    <row r="1097" spans="1:141" x14ac:dyDescent="0.3">
      <c r="A1097" s="6">
        <f>('Base original'!A1097-MIN('Base original'!A:A))/(MAX('Base original'!A:A)-MIN('Base original'!A:A))</f>
        <v>0.30088495575221241</v>
      </c>
      <c r="B1097" s="6">
        <f>('Base original'!B1097-MIN('Base original'!B:B))/(MAX('Base original'!B:B)-MIN('Base original'!B:B))</f>
        <v>0.18493150684931509</v>
      </c>
      <c r="C1097" s="6">
        <f>('Base original'!C1097-MIN('Base original'!C:C))/(MAX('Base original'!C:C)-MIN('Base original'!C:C))</f>
        <v>0.3</v>
      </c>
      <c r="D1097" s="6">
        <f>('Base original'!D1097-MIN('Base original'!D:D))/(MAX('Base original'!D:D)-MIN('Base original'!D:D))</f>
        <v>6.8493150684931503E-2</v>
      </c>
      <c r="E1097" s="6">
        <f>('Base original'!E1097-MIN('Base original'!E:E))/(MAX('Base original'!E:E)-MIN('Base original'!E:E))</f>
        <v>0.10350584307178631</v>
      </c>
      <c r="F1097" s="6">
        <f>('Base original'!F1097-MIN('Base original'!F:F))/(MAX('Base original'!F:F)-MIN('Base original'!F:F))</f>
        <v>0.46268656716417911</v>
      </c>
      <c r="G1097" s="6">
        <f>('Base original'!G1097-MIN('Base original'!G:G))/(MAX('Base original'!G:G)-MIN('Base original'!G:G))</f>
        <v>0.2756183745583039</v>
      </c>
      <c r="H1097" s="6">
        <f>('Base original'!H1097-MIN('Base original'!H:H))/(MAX('Base original'!H:H)-MIN('Base original'!H:H))</f>
        <v>0.52129221732746056</v>
      </c>
      <c r="I1097" s="6">
        <f>('Base original'!I1097-MIN('Base original'!I:I))/(MAX('Base original'!I:I)-MIN('Base original'!I:I))</f>
        <v>0.51181102362204733</v>
      </c>
      <c r="J1097" s="6">
        <f>('Base original'!J1097-MIN('Base original'!J:J))/(MAX('Base original'!J:J)-MIN('Base original'!J:J))</f>
        <v>0.16766467065868262</v>
      </c>
      <c r="K1097" s="6">
        <f>('Base original'!K1097-MIN('Base original'!K:K))/(MAX('Base original'!K:K)-MIN('Base original'!K:K))</f>
        <v>9.2307692307692257E-2</v>
      </c>
      <c r="L1097" s="6">
        <f>'Base original'!L1097</f>
        <v>5</v>
      </c>
      <c r="M1097">
        <v>1533</v>
      </c>
      <c r="O1097">
        <v>0.78623784361008808</v>
      </c>
      <c r="P1097" t="str">
        <f>IF(O1097&lt;=cockpit!C$11,"treino","teste")</f>
        <v>treino</v>
      </c>
      <c r="AP1097" s="6">
        <v>1.0015084981258544</v>
      </c>
      <c r="AQ1097" s="6">
        <v>1.5221760782006897</v>
      </c>
      <c r="AR1097" s="6">
        <v>1.5269874185165777</v>
      </c>
      <c r="AS1097" s="6">
        <v>1.8769047623529644</v>
      </c>
      <c r="AT1097" s="6">
        <v>1.8719904794796933</v>
      </c>
      <c r="AU1097" s="6">
        <v>1.555154273602573</v>
      </c>
      <c r="AV1097" s="6">
        <v>1.5037121675735834</v>
      </c>
      <c r="AW1097" s="6">
        <v>2.0103151600512388</v>
      </c>
      <c r="AX1097" s="6">
        <v>0.98320786220077483</v>
      </c>
      <c r="AY1097" s="6">
        <v>1.3181478481284732</v>
      </c>
      <c r="AZ1097" s="6">
        <v>1.1452242290583645</v>
      </c>
      <c r="BA1097" s="6">
        <v>1.7814341546307051</v>
      </c>
      <c r="BB1097" s="6">
        <v>1.1958626021793355</v>
      </c>
      <c r="BC1097" s="6">
        <v>1.198703238082186</v>
      </c>
      <c r="BD1097" s="6">
        <v>1.2046399466183366</v>
      </c>
      <c r="BE1097" s="6">
        <v>1.6857369834477482</v>
      </c>
      <c r="BF1097" s="6">
        <v>1.3171776600275416</v>
      </c>
      <c r="BG1097" s="6">
        <v>1.2860907195328148</v>
      </c>
      <c r="BH1097" s="6">
        <v>1.4611995873082251</v>
      </c>
      <c r="BI1097" s="6">
        <v>1.2618722779915512</v>
      </c>
      <c r="BL1097" s="8">
        <f>IF(BL$1&lt;=cockpit!$C$15,1/(1+EXP(-(AP1097+T$14))),0)</f>
        <v>0.76126857065655795</v>
      </c>
      <c r="BM1097" s="8">
        <f>IF(BM$1&lt;=cockpit!$C$15,1/(1+EXP(-(AQ1097+U$14))),0)</f>
        <v>0.83777005430512486</v>
      </c>
      <c r="BN1097" s="8">
        <f>IF(BN$1&lt;=cockpit!$C$15,1/(1+EXP(-(AR1097+V$14))),0)</f>
        <v>0.84276156879647235</v>
      </c>
      <c r="BO1097" s="8">
        <f>IF(BO$1&lt;=cockpit!$C$15,1/(1+EXP(-(AS1097+W$14))),0)</f>
        <v>0.87491874768915467</v>
      </c>
      <c r="BP1097" s="8">
        <f>IF(BP$1&lt;=cockpit!$C$15,1/(1+EXP(-(AT1097+X$14))),0)</f>
        <v>0.87862897350111191</v>
      </c>
      <c r="BQ1097" s="8">
        <f>IF(BQ$1&lt;=cockpit!$C$15,1/(1+EXP(-(AU1097+Y$14))),0)</f>
        <v>0.88111423679039336</v>
      </c>
      <c r="BR1097" s="8">
        <f>IF(BR$1&lt;=cockpit!$C$15,1/(1+EXP(-(AV1097+Z$14))),0)</f>
        <v>0.86991724062388509</v>
      </c>
      <c r="BS1097" s="8">
        <f>IF(BS$1&lt;=cockpit!$C$15,1/(1+EXP(-(AW1097+AA$14))),0)</f>
        <v>0.89274388082648481</v>
      </c>
      <c r="BT1097" s="8">
        <f>IF(BT$1&lt;=cockpit!$C$15,1/(1+EXP(-(AX1097+AB$14))),0)</f>
        <v>0.74595724852585588</v>
      </c>
      <c r="BU1097" s="8">
        <f>IF(BU$1&lt;=cockpit!$C$15,1/(1+EXP(-(AY1097+AC$14))),0)</f>
        <v>0.79555172955959541</v>
      </c>
      <c r="BV1097" s="8">
        <f>IF(BV$1&lt;=cockpit!$C$15,1/(1+EXP(-(AZ1097+AD$14))),0)</f>
        <v>0.82058895307310598</v>
      </c>
      <c r="BW1097" s="8">
        <f>IF(BW$1&lt;=cockpit!$C$15,1/(1+EXP(-(BA1097+AE$14))),0)</f>
        <v>0.90093899356747953</v>
      </c>
      <c r="BX1097" s="8">
        <f>IF(BX$1&lt;=cockpit!$C$15,1/(1+EXP(-(BB1097+AF$14))),0)</f>
        <v>0.87280798882751998</v>
      </c>
      <c r="BY1097" s="8">
        <f>IF(BY$1&lt;=cockpit!$C$15,1/(1+EXP(-(BC1097+AG$14))),0)</f>
        <v>0.76316429400251951</v>
      </c>
      <c r="BZ1097" s="8">
        <f>IF(BZ$1&lt;=cockpit!$C$15,1/(1+EXP(-(BD1097+AH$14))),0)</f>
        <v>0.81893733692946447</v>
      </c>
      <c r="CA1097" s="8">
        <f>IF(CA$1&lt;=cockpit!$C$15,1/(1+EXP(-(BE1097+AI$14))),0)</f>
        <v>0.93442822162827632</v>
      </c>
      <c r="CB1097" s="8">
        <f>IF(CB$1&lt;=cockpit!$C$15,1/(1+EXP(-(BF1097+AJ$14))),0)</f>
        <v>0.84943568926841917</v>
      </c>
      <c r="CC1097" s="8">
        <f>IF(CC$1&lt;=cockpit!$C$15,1/(1+EXP(-(BG1097+AK$14))),0)</f>
        <v>0.81359195371268278</v>
      </c>
      <c r="CD1097" s="8">
        <f>IF(CD$1&lt;=cockpit!$C$15,1/(1+EXP(-(BH1097+AL$14))),0)</f>
        <v>0.91623170245219054</v>
      </c>
      <c r="CE1097" s="8">
        <f>IF(CE$1&lt;=cockpit!$C$15,1/(1+EXP(-(BI1097+AM$14))),0)</f>
        <v>0.85857743610445081</v>
      </c>
      <c r="CH1097" s="6">
        <v>5.7186924912193158</v>
      </c>
      <c r="CK1097" s="9">
        <f t="shared" si="392"/>
        <v>5.7186924912193158</v>
      </c>
      <c r="CM1097" s="9">
        <f t="shared" si="393"/>
        <v>0.51651889693502628</v>
      </c>
      <c r="CP1097">
        <f t="shared" si="394"/>
        <v>0.71869249121931578</v>
      </c>
      <c r="CV1097">
        <v>-5.6356845031010475E-2</v>
      </c>
      <c r="CW1097">
        <v>0.29478223872527975</v>
      </c>
      <c r="CX1097">
        <v>1.2165265602260805E-2</v>
      </c>
      <c r="CY1097">
        <v>0.19246749489804002</v>
      </c>
      <c r="CZ1097">
        <v>0.2300538103492217</v>
      </c>
      <c r="DA1097">
        <v>0.54188979683512106</v>
      </c>
      <c r="DB1097">
        <v>9.5439727540110979E-3</v>
      </c>
      <c r="DC1097">
        <v>0.45182838086880239</v>
      </c>
      <c r="DD1097">
        <v>0.19566924323873455</v>
      </c>
      <c r="DE1097">
        <v>0.42475546919156898</v>
      </c>
      <c r="DF1097">
        <v>0.5235216336383699</v>
      </c>
      <c r="DG1097">
        <v>0.14302799014799483</v>
      </c>
      <c r="DH1097">
        <v>-7.3790644805441619E-2</v>
      </c>
      <c r="DI1097">
        <v>0.35746743677733056</v>
      </c>
      <c r="DJ1097">
        <v>9.9021768629661361E-2</v>
      </c>
      <c r="DK1097">
        <v>-0.12964675645965687</v>
      </c>
      <c r="DL1097">
        <v>0.47654338900437426</v>
      </c>
      <c r="DM1097">
        <v>0.42752863145642006</v>
      </c>
      <c r="DN1097">
        <v>0.28561698664184265</v>
      </c>
      <c r="DO1097">
        <v>-1.5221371441164568E-2</v>
      </c>
      <c r="DR1097">
        <f t="shared" si="395"/>
        <v>-2.3696371834981848E-2</v>
      </c>
      <c r="DS1097">
        <f t="shared" si="384"/>
        <v>8.788677051493049E-2</v>
      </c>
      <c r="DT1097">
        <f t="shared" si="385"/>
        <v>3.5249214517483079E-3</v>
      </c>
      <c r="DU1097">
        <f t="shared" si="386"/>
        <v>4.5136935096335047E-2</v>
      </c>
      <c r="DV1097">
        <f t="shared" si="387"/>
        <v>5.2454828550974192E-2</v>
      </c>
      <c r="DW1097">
        <f t="shared" si="388"/>
        <v>0.12118698875258681</v>
      </c>
      <c r="DX1097">
        <f t="shared" si="389"/>
        <v>2.3215140557538939E-3</v>
      </c>
      <c r="DY1097">
        <f t="shared" si="390"/>
        <v>9.1724940068657654E-2</v>
      </c>
      <c r="DZ1097">
        <f t="shared" si="391"/>
        <v>8.6788659112565461E-2</v>
      </c>
      <c r="EA1097">
        <f t="shared" si="373"/>
        <v>0.15592664774261869</v>
      </c>
      <c r="EB1097">
        <f t="shared" si="374"/>
        <v>0.17099984492127157</v>
      </c>
      <c r="EC1097">
        <f t="shared" si="375"/>
        <v>2.6933447766171046E-2</v>
      </c>
      <c r="ED1097">
        <f t="shared" si="376"/>
        <v>-1.7577390174864885E-2</v>
      </c>
      <c r="EE1097">
        <f t="shared" si="377"/>
        <v>0.14927134531956943</v>
      </c>
      <c r="EF1097">
        <f t="shared" si="378"/>
        <v>3.2611991496258472E-2</v>
      </c>
      <c r="EG1097">
        <f t="shared" si="379"/>
        <v>-1.6444900033379107E-2</v>
      </c>
      <c r="EH1097">
        <f t="shared" si="380"/>
        <v>0.13269780022750544</v>
      </c>
      <c r="EI1097">
        <f t="shared" si="381"/>
        <v>0.1445338061780892</v>
      </c>
      <c r="EJ1097">
        <f t="shared" si="382"/>
        <v>4.5847086582299551E-2</v>
      </c>
      <c r="EK1097">
        <f t="shared" si="383"/>
        <v>-4.0008581223110263E-3</v>
      </c>
    </row>
    <row r="1098" spans="1:141" x14ac:dyDescent="0.3">
      <c r="A1098" s="6">
        <f>('Base original'!A1098-MIN('Base original'!A:A))/(MAX('Base original'!A:A)-MIN('Base original'!A:A))</f>
        <v>0.17699115044247787</v>
      </c>
      <c r="B1098" s="6">
        <f>('Base original'!B1098-MIN('Base original'!B:B))/(MAX('Base original'!B:B)-MIN('Base original'!B:B))</f>
        <v>0.30136986301369867</v>
      </c>
      <c r="C1098" s="6">
        <f>('Base original'!C1098-MIN('Base original'!C:C))/(MAX('Base original'!C:C)-MIN('Base original'!C:C))</f>
        <v>0.14000000000000001</v>
      </c>
      <c r="D1098" s="6">
        <f>('Base original'!D1098-MIN('Base original'!D:D))/(MAX('Base original'!D:D)-MIN('Base original'!D:D))</f>
        <v>0.10273972602739727</v>
      </c>
      <c r="E1098" s="6">
        <f>('Base original'!E1098-MIN('Base original'!E:E))/(MAX('Base original'!E:E)-MIN('Base original'!E:E))</f>
        <v>8.6811352253756274E-2</v>
      </c>
      <c r="F1098" s="6">
        <f>('Base original'!F1098-MIN('Base original'!F:F))/(MAX('Base original'!F:F)-MIN('Base original'!F:F))</f>
        <v>0.17910447761194029</v>
      </c>
      <c r="G1098" s="6">
        <f>('Base original'!G1098-MIN('Base original'!G:G))/(MAX('Base original'!G:G)-MIN('Base original'!G:G))</f>
        <v>8.1272084805653705E-2</v>
      </c>
      <c r="H1098" s="6">
        <f>('Base original'!H1098-MIN('Base original'!H:H))/(MAX('Base original'!H:H)-MIN('Base original'!H:H))</f>
        <v>0.28634361233480354</v>
      </c>
      <c r="I1098" s="6">
        <f>('Base original'!I1098-MIN('Base original'!I:I))/(MAX('Base original'!I:I)-MIN('Base original'!I:I))</f>
        <v>0.53543307086614167</v>
      </c>
      <c r="J1098" s="6">
        <f>('Base original'!J1098-MIN('Base original'!J:J))/(MAX('Base original'!J:J)-MIN('Base original'!J:J))</f>
        <v>0.17365269461077845</v>
      </c>
      <c r="K1098" s="6">
        <f>('Base original'!K1098-MIN('Base original'!K:K))/(MAX('Base original'!K:K)-MIN('Base original'!K:K))</f>
        <v>0.50769230769230755</v>
      </c>
      <c r="L1098" s="6">
        <f>'Base original'!L1098</f>
        <v>7</v>
      </c>
      <c r="M1098">
        <v>1534</v>
      </c>
      <c r="O1098">
        <v>0.60686311045630814</v>
      </c>
      <c r="P1098" t="str">
        <f>IF(O1098&lt;=cockpit!C$11,"treino","teste")</f>
        <v>treino</v>
      </c>
      <c r="AP1098" s="6">
        <v>0.64338855452699484</v>
      </c>
      <c r="AQ1098" s="6">
        <v>1.2295133420873747</v>
      </c>
      <c r="AR1098" s="6">
        <v>1.3439402814127943</v>
      </c>
      <c r="AS1098" s="6">
        <v>1.4312112245980451</v>
      </c>
      <c r="AT1098" s="6">
        <v>1.4936194035950612</v>
      </c>
      <c r="AU1098" s="6">
        <v>1.3471801647432673</v>
      </c>
      <c r="AV1098" s="6">
        <v>1.313446402597648</v>
      </c>
      <c r="AW1098" s="6">
        <v>1.4535083744149413</v>
      </c>
      <c r="AX1098" s="6">
        <v>0.8369665410737015</v>
      </c>
      <c r="AY1098" s="6">
        <v>0.87206510341538568</v>
      </c>
      <c r="AZ1098" s="6">
        <v>0.9686294784962598</v>
      </c>
      <c r="BA1098" s="6">
        <v>1.3467307175501031</v>
      </c>
      <c r="BB1098" s="6">
        <v>1.06252295300725</v>
      </c>
      <c r="BC1098" s="6">
        <v>1.2077218591021843</v>
      </c>
      <c r="BD1098" s="6">
        <v>1.0164107116528953</v>
      </c>
      <c r="BE1098" s="6">
        <v>1.7329567212864339</v>
      </c>
      <c r="BF1098" s="6">
        <v>1.0327339430615057</v>
      </c>
      <c r="BG1098" s="6">
        <v>1.026793678944304</v>
      </c>
      <c r="BH1098" s="6">
        <v>1.1020460752820922</v>
      </c>
      <c r="BI1098" s="6">
        <v>1.0352757793431351</v>
      </c>
      <c r="BL1098" s="8">
        <f>IF(BL$1&lt;=cockpit!$C$15,1/(1+EXP(-(AP1098+T$14))),0)</f>
        <v>0.69030104281840898</v>
      </c>
      <c r="BM1098" s="8">
        <f>IF(BM$1&lt;=cockpit!$C$15,1/(1+EXP(-(AQ1098+U$14))),0)</f>
        <v>0.79397691842379525</v>
      </c>
      <c r="BN1098" s="8">
        <f>IF(BN$1&lt;=cockpit!$C$15,1/(1+EXP(-(AR1098+V$14))),0)</f>
        <v>0.81695823472699636</v>
      </c>
      <c r="BO1098" s="8">
        <f>IF(BO$1&lt;=cockpit!$C$15,1/(1+EXP(-(AS1098+W$14))),0)</f>
        <v>0.81749600308628645</v>
      </c>
      <c r="BP1098" s="8">
        <f>IF(BP$1&lt;=cockpit!$C$15,1/(1+EXP(-(AT1098+X$14))),0)</f>
        <v>0.83217757781166424</v>
      </c>
      <c r="BQ1098" s="8">
        <f>IF(BQ$1&lt;=cockpit!$C$15,1/(1+EXP(-(AU1098+Y$14))),0)</f>
        <v>0.85754532023505092</v>
      </c>
      <c r="BR1098" s="8">
        <f>IF(BR$1&lt;=cockpit!$C$15,1/(1+EXP(-(AV1098+Z$14))),0)</f>
        <v>0.84683128508563188</v>
      </c>
      <c r="BS1098" s="8">
        <f>IF(BS$1&lt;=cockpit!$C$15,1/(1+EXP(-(AW1098+AA$14))),0)</f>
        <v>0.82667931978849096</v>
      </c>
      <c r="BT1098" s="8">
        <f>IF(BT$1&lt;=cockpit!$C$15,1/(1+EXP(-(AX1098+AB$14))),0)</f>
        <v>0.7172627894017729</v>
      </c>
      <c r="BU1098" s="8">
        <f>IF(BU$1&lt;=cockpit!$C$15,1/(1+EXP(-(AY1098+AC$14))),0)</f>
        <v>0.7135397046035441</v>
      </c>
      <c r="BV1098" s="8">
        <f>IF(BV$1&lt;=cockpit!$C$15,1/(1+EXP(-(AZ1098+AD$14))),0)</f>
        <v>0.79310562998673917</v>
      </c>
      <c r="BW1098" s="8">
        <f>IF(BW$1&lt;=cockpit!$C$15,1/(1+EXP(-(BA1098+AE$14))),0)</f>
        <v>0.85483013307053657</v>
      </c>
      <c r="BX1098" s="8">
        <f>IF(BX$1&lt;=cockpit!$C$15,1/(1+EXP(-(BB1098+AF$14))),0)</f>
        <v>0.85725530499724822</v>
      </c>
      <c r="BY1098" s="8">
        <f>IF(BY$1&lt;=cockpit!$C$15,1/(1+EXP(-(BC1098+AG$14))),0)</f>
        <v>0.7647904900378879</v>
      </c>
      <c r="BZ1098" s="8">
        <f>IF(BZ$1&lt;=cockpit!$C$15,1/(1+EXP(-(BD1098+AH$14))),0)</f>
        <v>0.78933725038769342</v>
      </c>
      <c r="CA1098" s="8">
        <f>IF(CA$1&lt;=cockpit!$C$15,1/(1+EXP(-(BE1098+AI$14))),0)</f>
        <v>0.93726280102339765</v>
      </c>
      <c r="CB1098" s="8">
        <f>IF(CB$1&lt;=cockpit!$C$15,1/(1+EXP(-(BF1098+AJ$14))),0)</f>
        <v>0.80934167373100763</v>
      </c>
      <c r="CC1098" s="8">
        <f>IF(CC$1&lt;=cockpit!$C$15,1/(1+EXP(-(BG1098+AK$14))),0)</f>
        <v>0.7710454565784074</v>
      </c>
      <c r="CD1098" s="8">
        <f>IF(CD$1&lt;=cockpit!$C$15,1/(1+EXP(-(BH1098+AL$14))),0)</f>
        <v>0.88422482014809634</v>
      </c>
      <c r="CE1098" s="8">
        <f>IF(CE$1&lt;=cockpit!$C$15,1/(1+EXP(-(BI1098+AM$14))),0)</f>
        <v>0.82876901646364654</v>
      </c>
      <c r="CH1098" s="6">
        <v>5.4643546293499972</v>
      </c>
      <c r="CK1098" s="9">
        <f t="shared" si="392"/>
        <v>5.4643546293499972</v>
      </c>
      <c r="CM1098" s="9">
        <f t="shared" si="393"/>
        <v>2.3582067043987847</v>
      </c>
      <c r="CP1098">
        <f t="shared" si="394"/>
        <v>-1.5356453706500028</v>
      </c>
      <c r="CV1098">
        <v>0.12041885679017217</v>
      </c>
      <c r="CW1098">
        <v>-0.62986741308555005</v>
      </c>
      <c r="CX1098">
        <v>-2.5993779026611086E-2</v>
      </c>
      <c r="CY1098">
        <v>-0.41124934676767722</v>
      </c>
      <c r="CZ1098">
        <v>-0.4915608179846267</v>
      </c>
      <c r="DA1098">
        <v>-1.1578673328011515</v>
      </c>
      <c r="DB1098">
        <v>-2.0392807433456873E-2</v>
      </c>
      <c r="DC1098">
        <v>-0.96543120999121224</v>
      </c>
      <c r="DD1098">
        <v>-0.41809058982704495</v>
      </c>
      <c r="DE1098">
        <v>-0.90758394986939595</v>
      </c>
      <c r="DF1098">
        <v>-1.1186196919463272</v>
      </c>
      <c r="DG1098">
        <v>-0.30561091652913508</v>
      </c>
      <c r="DH1098">
        <v>0.15767002365713542</v>
      </c>
      <c r="DI1098">
        <v>-0.76380819495401553</v>
      </c>
      <c r="DJ1098">
        <v>-0.21158189691356033</v>
      </c>
      <c r="DK1098">
        <v>0.27701895290332984</v>
      </c>
      <c r="DL1098">
        <v>-1.0182402879942078</v>
      </c>
      <c r="DM1098">
        <v>-0.9135094240410474</v>
      </c>
      <c r="DN1098">
        <v>-0.61028382607896836</v>
      </c>
      <c r="DO1098">
        <v>3.2523824687401032E-2</v>
      </c>
      <c r="DR1098">
        <f t="shared" si="395"/>
        <v>6.3037401458986106E-2</v>
      </c>
      <c r="DS1098">
        <f t="shared" si="384"/>
        <v>-0.23279940718629871</v>
      </c>
      <c r="DT1098">
        <f t="shared" si="385"/>
        <v>-8.644991343886882E-3</v>
      </c>
      <c r="DU1098">
        <f t="shared" si="386"/>
        <v>-0.13641152550338284</v>
      </c>
      <c r="DV1098">
        <f t="shared" si="387"/>
        <v>-0.15114535576540597</v>
      </c>
      <c r="DW1098">
        <f t="shared" si="388"/>
        <v>-0.30639024962771189</v>
      </c>
      <c r="DX1098">
        <f t="shared" si="389"/>
        <v>-5.7686515918196164E-3</v>
      </c>
      <c r="DY1098">
        <f t="shared" si="390"/>
        <v>-0.30565677830060073</v>
      </c>
      <c r="DZ1098">
        <f t="shared" si="391"/>
        <v>-0.20299723446207044</v>
      </c>
      <c r="EA1098">
        <f t="shared" si="373"/>
        <v>-0.44549764685790866</v>
      </c>
      <c r="EB1098">
        <f t="shared" si="374"/>
        <v>-0.41498940338815776</v>
      </c>
      <c r="EC1098">
        <f t="shared" si="375"/>
        <v>-8.2290459006572489E-2</v>
      </c>
      <c r="ED1098">
        <f t="shared" si="376"/>
        <v>4.1800426913488224E-2</v>
      </c>
      <c r="EE1098">
        <f t="shared" si="377"/>
        <v>-0.31705334943688901</v>
      </c>
      <c r="EF1098">
        <f t="shared" si="378"/>
        <v>-7.9755098911037256E-2</v>
      </c>
      <c r="EG1098">
        <f t="shared" si="379"/>
        <v>3.3668451889862297E-2</v>
      </c>
      <c r="EH1098">
        <f t="shared" si="380"/>
        <v>-0.35125833535667716</v>
      </c>
      <c r="EI1098">
        <f t="shared" si="381"/>
        <v>-0.37041793504740256</v>
      </c>
      <c r="EJ1098">
        <f t="shared" si="382"/>
        <v>-0.13313126079127333</v>
      </c>
      <c r="EK1098">
        <f t="shared" si="383"/>
        <v>1.0184572822164119E-2</v>
      </c>
    </row>
    <row r="1099" spans="1:141" x14ac:dyDescent="0.3">
      <c r="A1099" s="6">
        <f>('Base original'!A1099-MIN('Base original'!A:A))/(MAX('Base original'!A:A)-MIN('Base original'!A:A))</f>
        <v>0.21238938053097348</v>
      </c>
      <c r="B1099" s="6">
        <f>('Base original'!B1099-MIN('Base original'!B:B))/(MAX('Base original'!B:B)-MIN('Base original'!B:B))</f>
        <v>0.29452054794520555</v>
      </c>
      <c r="C1099" s="6">
        <f>('Base original'!C1099-MIN('Base original'!C:C))/(MAX('Base original'!C:C)-MIN('Base original'!C:C))</f>
        <v>0.13</v>
      </c>
      <c r="D1099" s="6">
        <f>('Base original'!D1099-MIN('Base original'!D:D))/(MAX('Base original'!D:D)-MIN('Base original'!D:D))</f>
        <v>8.9041095890410982E-2</v>
      </c>
      <c r="E1099" s="6">
        <f>('Base original'!E1099-MIN('Base original'!E:E))/(MAX('Base original'!E:E)-MIN('Base original'!E:E))</f>
        <v>0.10517529215358933</v>
      </c>
      <c r="F1099" s="6">
        <f>('Base original'!F1099-MIN('Base original'!F:F))/(MAX('Base original'!F:F)-MIN('Base original'!F:F))</f>
        <v>0.20895522388059701</v>
      </c>
      <c r="G1099" s="6">
        <f>('Base original'!G1099-MIN('Base original'!G:G))/(MAX('Base original'!G:G)-MIN('Base original'!G:G))</f>
        <v>0.10247349823321555</v>
      </c>
      <c r="H1099" s="6">
        <f>('Base original'!H1099-MIN('Base original'!H:H))/(MAX('Base original'!H:H)-MIN('Base original'!H:H))</f>
        <v>0.42804698972099975</v>
      </c>
      <c r="I1099" s="6">
        <f>('Base original'!I1099-MIN('Base original'!I:I))/(MAX('Base original'!I:I)-MIN('Base original'!I:I))</f>
        <v>0.48818897637795267</v>
      </c>
      <c r="J1099" s="6">
        <f>('Base original'!J1099-MIN('Base original'!J:J))/(MAX('Base original'!J:J)-MIN('Base original'!J:J))</f>
        <v>0.155688622754491</v>
      </c>
      <c r="K1099" s="6">
        <f>('Base original'!K1099-MIN('Base original'!K:K))/(MAX('Base original'!K:K)-MIN('Base original'!K:K))</f>
        <v>0.19999999999999984</v>
      </c>
      <c r="L1099" s="6">
        <f>'Base original'!L1099</f>
        <v>6</v>
      </c>
      <c r="M1099">
        <v>1535</v>
      </c>
      <c r="O1099">
        <v>0.78667204311569594</v>
      </c>
      <c r="P1099" t="str">
        <f>IF(O1099&lt;=cockpit!C$11,"treino","teste")</f>
        <v>treino</v>
      </c>
      <c r="AP1099" s="6">
        <v>0.65652355802911677</v>
      </c>
      <c r="AQ1099" s="6">
        <v>1.1887744085210059</v>
      </c>
      <c r="AR1099" s="6">
        <v>1.1907730730643122</v>
      </c>
      <c r="AS1099" s="6">
        <v>1.4882155278023081</v>
      </c>
      <c r="AT1099" s="6">
        <v>1.4881329125203058</v>
      </c>
      <c r="AU1099" s="6">
        <v>1.2934525197724211</v>
      </c>
      <c r="AV1099" s="6">
        <v>1.2483330182965691</v>
      </c>
      <c r="AW1099" s="6">
        <v>1.5473920498202141</v>
      </c>
      <c r="AX1099" s="6">
        <v>0.7858982987375368</v>
      </c>
      <c r="AY1099" s="6">
        <v>0.93606263617408336</v>
      </c>
      <c r="AZ1099" s="6">
        <v>0.92630490046275127</v>
      </c>
      <c r="BA1099" s="6">
        <v>1.3648900822784571</v>
      </c>
      <c r="BB1099" s="6">
        <v>1.035442109058875</v>
      </c>
      <c r="BC1099" s="6">
        <v>1.0771921425013293</v>
      </c>
      <c r="BD1099" s="6">
        <v>0.95148529406037874</v>
      </c>
      <c r="BE1099" s="6">
        <v>1.6058422059581674</v>
      </c>
      <c r="BF1099" s="6">
        <v>1.0678579891241151</v>
      </c>
      <c r="BG1099" s="6">
        <v>0.95140239979104679</v>
      </c>
      <c r="BH1099" s="6">
        <v>1.0657383275158343</v>
      </c>
      <c r="BI1099" s="6">
        <v>1.0162989285973836</v>
      </c>
      <c r="BL1099" s="8">
        <f>IF(BL$1&lt;=cockpit!$C$15,1/(1+EXP(-(AP1099+T$14))),0)</f>
        <v>0.69310207453787498</v>
      </c>
      <c r="BM1099" s="8">
        <f>IF(BM$1&lt;=cockpit!$C$15,1/(1+EXP(-(AQ1099+U$14))),0)</f>
        <v>0.78723310936338453</v>
      </c>
      <c r="BN1099" s="8">
        <f>IF(BN$1&lt;=cockpit!$C$15,1/(1+EXP(-(AR1099+V$14))),0)</f>
        <v>0.79293465769122917</v>
      </c>
      <c r="BO1099" s="8">
        <f>IF(BO$1&lt;=cockpit!$C$15,1/(1+EXP(-(AS1099+W$14))),0)</f>
        <v>0.82584742283356938</v>
      </c>
      <c r="BP1099" s="8">
        <f>IF(BP$1&lt;=cockpit!$C$15,1/(1+EXP(-(AT1099+X$14))),0)</f>
        <v>0.83140994805806512</v>
      </c>
      <c r="BQ1099" s="8">
        <f>IF(BQ$1&lt;=cockpit!$C$15,1/(1+EXP(-(AU1099+Y$14))),0)</f>
        <v>0.85085496607880251</v>
      </c>
      <c r="BR1099" s="8">
        <f>IF(BR$1&lt;=cockpit!$C$15,1/(1+EXP(-(AV1099+Z$14))),0)</f>
        <v>0.83819353658608797</v>
      </c>
      <c r="BS1099" s="8">
        <f>IF(BS$1&lt;=cockpit!$C$15,1/(1+EXP(-(AW1099+AA$14))),0)</f>
        <v>0.83972145267425458</v>
      </c>
      <c r="BT1099" s="8">
        <f>IF(BT$1&lt;=cockpit!$C$15,1/(1+EXP(-(AX1099+AB$14))),0)</f>
        <v>0.70679241338679244</v>
      </c>
      <c r="BU1099" s="8">
        <f>IF(BU$1&lt;=cockpit!$C$15,1/(1+EXP(-(AY1099+AC$14))),0)</f>
        <v>0.72644015075606894</v>
      </c>
      <c r="BV1099" s="8">
        <f>IF(BV$1&lt;=cockpit!$C$15,1/(1+EXP(-(AZ1099+AD$14))),0)</f>
        <v>0.78607445231358997</v>
      </c>
      <c r="BW1099" s="8">
        <f>IF(BW$1&lt;=cockpit!$C$15,1/(1+EXP(-(BA1099+AE$14))),0)</f>
        <v>0.85706914135325463</v>
      </c>
      <c r="BX1099" s="8">
        <f>IF(BX$1&lt;=cockpit!$C$15,1/(1+EXP(-(BB1099+AF$14))),0)</f>
        <v>0.85390929131917137</v>
      </c>
      <c r="BY1099" s="8">
        <f>IF(BY$1&lt;=cockpit!$C$15,1/(1+EXP(-(BC1099+AG$14))),0)</f>
        <v>0.7405051173089201</v>
      </c>
      <c r="BZ1099" s="8">
        <f>IF(BZ$1&lt;=cockpit!$C$15,1/(1+EXP(-(BD1099+AH$14))),0)</f>
        <v>0.77833844210641479</v>
      </c>
      <c r="CA1099" s="8">
        <f>IF(CA$1&lt;=cockpit!$C$15,1/(1+EXP(-(BE1099+AI$14))),0)</f>
        <v>0.92935967309674694</v>
      </c>
      <c r="CB1099" s="8">
        <f>IF(CB$1&lt;=cockpit!$C$15,1/(1+EXP(-(BF1099+AJ$14))),0)</f>
        <v>0.81470278411370911</v>
      </c>
      <c r="CC1099" s="8">
        <f>IF(CC$1&lt;=cockpit!$C$15,1/(1+EXP(-(BG1099+AK$14))),0)</f>
        <v>0.75746523244620823</v>
      </c>
      <c r="CD1099" s="8">
        <f>IF(CD$1&lt;=cockpit!$C$15,1/(1+EXP(-(BH1099+AL$14))),0)</f>
        <v>0.88045578396798652</v>
      </c>
      <c r="CE1099" s="8">
        <f>IF(CE$1&lt;=cockpit!$C$15,1/(1+EXP(-(BI1099+AM$14))),0)</f>
        <v>0.82605916843235161</v>
      </c>
      <c r="CH1099" s="6">
        <v>5.4483011729427275</v>
      </c>
      <c r="CK1099" s="9">
        <f t="shared" si="392"/>
        <v>5.4483011729427275</v>
      </c>
      <c r="CM1099" s="9">
        <f t="shared" si="393"/>
        <v>0.30437159577637024</v>
      </c>
      <c r="CP1099">
        <f t="shared" si="394"/>
        <v>-0.55169882705727247</v>
      </c>
      <c r="CV1099">
        <v>4.3261903637683806E-2</v>
      </c>
      <c r="CW1099">
        <v>-0.2262873444887924</v>
      </c>
      <c r="CX1099">
        <v>-9.338573653692693E-3</v>
      </c>
      <c r="CY1099">
        <v>-0.14774620923303508</v>
      </c>
      <c r="CZ1099">
        <v>-0.17659905854086747</v>
      </c>
      <c r="DA1099">
        <v>-0.41597758284775166</v>
      </c>
      <c r="DB1099">
        <v>-7.3263581269944053E-3</v>
      </c>
      <c r="DC1099">
        <v>-0.34684262156905821</v>
      </c>
      <c r="DD1099">
        <v>-0.15020400700562195</v>
      </c>
      <c r="DE1099">
        <v>-0.32606030674061942</v>
      </c>
      <c r="DF1099">
        <v>-0.40187740201289751</v>
      </c>
      <c r="DG1099">
        <v>-0.10979434927326691</v>
      </c>
      <c r="DH1099">
        <v>5.6644827494849746E-2</v>
      </c>
      <c r="DI1099">
        <v>-0.27440716021205952</v>
      </c>
      <c r="DJ1099">
        <v>-7.6013307880031647E-2</v>
      </c>
      <c r="DK1099">
        <v>9.9522346962639605E-2</v>
      </c>
      <c r="DL1099">
        <v>-0.36581490966959584</v>
      </c>
      <c r="DM1099">
        <v>-0.32818910367039139</v>
      </c>
      <c r="DN1099">
        <v>-0.21925170840535735</v>
      </c>
      <c r="DO1099">
        <v>1.1684570067020426E-2</v>
      </c>
      <c r="DR1099">
        <f t="shared" si="395"/>
        <v>2.2479296735628408E-2</v>
      </c>
      <c r="DS1099">
        <f t="shared" si="384"/>
        <v>-8.6048937897728828E-2</v>
      </c>
      <c r="DT1099">
        <f t="shared" si="385"/>
        <v>-3.4669886937551309E-3</v>
      </c>
      <c r="DU1099">
        <f t="shared" si="386"/>
        <v>-4.6979753679878576E-2</v>
      </c>
      <c r="DV1099">
        <f t="shared" si="387"/>
        <v>-5.4526283511930611E-2</v>
      </c>
      <c r="DW1099">
        <f t="shared" si="388"/>
        <v>-0.11482887574547596</v>
      </c>
      <c r="DX1099">
        <f t="shared" si="389"/>
        <v>-2.1790903849038339E-3</v>
      </c>
      <c r="DY1099">
        <f t="shared" si="390"/>
        <v>-0.10227274918117647</v>
      </c>
      <c r="DZ1099">
        <f t="shared" si="391"/>
        <v>-7.5168766837569193E-2</v>
      </c>
      <c r="EA1099">
        <f t="shared" si="373"/>
        <v>-0.15399329655380278</v>
      </c>
      <c r="EB1099">
        <f t="shared" si="374"/>
        <v>-0.15355211298716301</v>
      </c>
      <c r="EC1099">
        <f t="shared" si="375"/>
        <v>-2.9142987179561656E-2</v>
      </c>
      <c r="ED1099">
        <f t="shared" si="376"/>
        <v>1.5341624026841517E-2</v>
      </c>
      <c r="EE1099">
        <f t="shared" si="377"/>
        <v>-0.12393658971338781</v>
      </c>
      <c r="EF1099">
        <f t="shared" si="378"/>
        <v>-2.9963630308500088E-2</v>
      </c>
      <c r="EG1099">
        <f t="shared" si="379"/>
        <v>1.3563960184042129E-2</v>
      </c>
      <c r="EH1099">
        <f t="shared" si="380"/>
        <v>-0.1230086923634446</v>
      </c>
      <c r="EI1099">
        <f t="shared" si="381"/>
        <v>-0.13988943105917187</v>
      </c>
      <c r="EJ1099">
        <f t="shared" si="382"/>
        <v>-4.9287260581097496E-2</v>
      </c>
      <c r="EK1099">
        <f t="shared" si="383"/>
        <v>3.7113261761576718E-3</v>
      </c>
    </row>
    <row r="1100" spans="1:141" x14ac:dyDescent="0.3">
      <c r="A1100" s="6">
        <f>('Base original'!A1100-MIN('Base original'!A:A))/(MAX('Base original'!A:A)-MIN('Base original'!A:A))</f>
        <v>0.14159292035398233</v>
      </c>
      <c r="B1100" s="6">
        <f>('Base original'!B1100-MIN('Base original'!B:B))/(MAX('Base original'!B:B)-MIN('Base original'!B:B))</f>
        <v>0.35616438356164387</v>
      </c>
      <c r="C1100" s="6">
        <f>('Base original'!C1100-MIN('Base original'!C:C))/(MAX('Base original'!C:C)-MIN('Base original'!C:C))</f>
        <v>0.09</v>
      </c>
      <c r="D1100" s="6">
        <f>('Base original'!D1100-MIN('Base original'!D:D))/(MAX('Base original'!D:D)-MIN('Base original'!D:D))</f>
        <v>0.10958904109589042</v>
      </c>
      <c r="E1100" s="6">
        <f>('Base original'!E1100-MIN('Base original'!E:E))/(MAX('Base original'!E:E)-MIN('Base original'!E:E))</f>
        <v>0.11519198664440736</v>
      </c>
      <c r="F1100" s="6">
        <f>('Base original'!F1100-MIN('Base original'!F:F))/(MAX('Base original'!F:F)-MIN('Base original'!F:F))</f>
        <v>0.20895522388059701</v>
      </c>
      <c r="G1100" s="6">
        <f>('Base original'!G1100-MIN('Base original'!G:G))/(MAX('Base original'!G:G)-MIN('Base original'!G:G))</f>
        <v>7.0671378091872794E-2</v>
      </c>
      <c r="H1100" s="6">
        <f>('Base original'!H1100-MIN('Base original'!H:H))/(MAX('Base original'!H:H)-MIN('Base original'!H:H))</f>
        <v>0.38986784140962194</v>
      </c>
      <c r="I1100" s="6">
        <f>('Base original'!I1100-MIN('Base original'!I:I))/(MAX('Base original'!I:I)-MIN('Base original'!I:I))</f>
        <v>0.65354330708661412</v>
      </c>
      <c r="J1100" s="6">
        <f>('Base original'!J1100-MIN('Base original'!J:J))/(MAX('Base original'!J:J)-MIN('Base original'!J:J))</f>
        <v>0.17964071856287425</v>
      </c>
      <c r="K1100" s="6">
        <f>('Base original'!K1100-MIN('Base original'!K:K))/(MAX('Base original'!K:K)-MIN('Base original'!K:K))</f>
        <v>0.55384615384615377</v>
      </c>
      <c r="L1100" s="6">
        <f>'Base original'!L1100</f>
        <v>5</v>
      </c>
      <c r="M1100">
        <v>1538</v>
      </c>
      <c r="O1100">
        <v>0.19446054627479903</v>
      </c>
      <c r="P1100" t="str">
        <f>IF(O1100&lt;=cockpit!C$11,"treino","teste")</f>
        <v>treino</v>
      </c>
      <c r="AP1100" s="6">
        <v>0.64642752280112681</v>
      </c>
      <c r="AQ1100" s="6">
        <v>1.317193837531748</v>
      </c>
      <c r="AR1100" s="6">
        <v>1.5029906687412748</v>
      </c>
      <c r="AS1100" s="6">
        <v>1.6166448744512245</v>
      </c>
      <c r="AT1100" s="6">
        <v>1.6495697791431552</v>
      </c>
      <c r="AU1100" s="6">
        <v>1.5154800240669206</v>
      </c>
      <c r="AV1100" s="6">
        <v>1.4966737354054531</v>
      </c>
      <c r="AW1100" s="6">
        <v>1.6196060075468808</v>
      </c>
      <c r="AX1100" s="6">
        <v>0.90301022001492603</v>
      </c>
      <c r="AY1100" s="6">
        <v>0.98417446530163977</v>
      </c>
      <c r="AZ1100" s="6">
        <v>1.0453633269090579</v>
      </c>
      <c r="BA1100" s="6">
        <v>1.5529653829376147</v>
      </c>
      <c r="BB1100" s="6">
        <v>1.2062907444586419</v>
      </c>
      <c r="BC1100" s="6">
        <v>1.3390523836101074</v>
      </c>
      <c r="BD1100" s="6">
        <v>1.1057447171360326</v>
      </c>
      <c r="BE1100" s="6">
        <v>1.9969803094401044</v>
      </c>
      <c r="BF1100" s="6">
        <v>1.1744360974721697</v>
      </c>
      <c r="BG1100" s="6">
        <v>1.1391414601744914</v>
      </c>
      <c r="BH1100" s="6">
        <v>1.215101783814855</v>
      </c>
      <c r="BI1100" s="6">
        <v>1.1724801889340923</v>
      </c>
      <c r="BL1100" s="8">
        <f>IF(BL$1&lt;=cockpit!$C$15,1/(1+EXP(-(AP1100+T$14))),0)</f>
        <v>0.69095035420147843</v>
      </c>
      <c r="BM1100" s="8">
        <f>IF(BM$1&lt;=cockpit!$C$15,1/(1+EXP(-(AQ1100+U$14))),0)</f>
        <v>0.80795035015662053</v>
      </c>
      <c r="BN1100" s="8">
        <f>IF(BN$1&lt;=cockpit!$C$15,1/(1+EXP(-(AR1100+V$14))),0)</f>
        <v>0.83955543420118484</v>
      </c>
      <c r="BO1100" s="8">
        <f>IF(BO$1&lt;=cockpit!$C$15,1/(1+EXP(-(AS1100+W$14))),0)</f>
        <v>0.84355328384019967</v>
      </c>
      <c r="BP1100" s="8">
        <f>IF(BP$1&lt;=cockpit!$C$15,1/(1+EXP(-(AT1100+X$14))),0)</f>
        <v>0.85284480579261879</v>
      </c>
      <c r="BQ1100" s="8">
        <f>IF(BQ$1&lt;=cockpit!$C$15,1/(1+EXP(-(AU1100+Y$14))),0)</f>
        <v>0.87689503962323934</v>
      </c>
      <c r="BR1100" s="8">
        <f>IF(BR$1&lt;=cockpit!$C$15,1/(1+EXP(-(AV1100+Z$14))),0)</f>
        <v>0.86911868709948215</v>
      </c>
      <c r="BS1100" s="8">
        <f>IF(BS$1&lt;=cockpit!$C$15,1/(1+EXP(-(AW1100+AA$14))),0)</f>
        <v>0.84920393060970956</v>
      </c>
      <c r="BT1100" s="8">
        <f>IF(BT$1&lt;=cockpit!$C$15,1/(1+EXP(-(AX1100+AB$14))),0)</f>
        <v>0.73046205013056509</v>
      </c>
      <c r="BU1100" s="8">
        <f>IF(BU$1&lt;=cockpit!$C$15,1/(1+EXP(-(AY1100+AC$14))),0)</f>
        <v>0.73589632339071198</v>
      </c>
      <c r="BV1100" s="8">
        <f>IF(BV$1&lt;=cockpit!$C$15,1/(1+EXP(-(AZ1100+AD$14))),0)</f>
        <v>0.80541395059157972</v>
      </c>
      <c r="BW1100" s="8">
        <f>IF(BW$1&lt;=cockpit!$C$15,1/(1+EXP(-(BA1100+AE$14))),0)</f>
        <v>0.87859936366120128</v>
      </c>
      <c r="BX1100" s="8">
        <f>IF(BX$1&lt;=cockpit!$C$15,1/(1+EXP(-(BB1100+AF$14))),0)</f>
        <v>0.87396116708095983</v>
      </c>
      <c r="BY1100" s="8">
        <f>IF(BY$1&lt;=cockpit!$C$15,1/(1+EXP(-(BC1100+AG$14))),0)</f>
        <v>0.78758941819623152</v>
      </c>
      <c r="BZ1100" s="8">
        <f>IF(BZ$1&lt;=cockpit!$C$15,1/(1+EXP(-(BD1100+AH$14))),0)</f>
        <v>0.80380839432836693</v>
      </c>
      <c r="CA1100" s="8">
        <f>IF(CA$1&lt;=cockpit!$C$15,1/(1+EXP(-(BE1100+AI$14))),0)</f>
        <v>0.95110887924721776</v>
      </c>
      <c r="CB1100" s="8">
        <f>IF(CB$1&lt;=cockpit!$C$15,1/(1+EXP(-(BF1100+AJ$14))),0)</f>
        <v>0.83025567550259971</v>
      </c>
      <c r="CC1100" s="8">
        <f>IF(CC$1&lt;=cockpit!$C$15,1/(1+EXP(-(BG1100+AK$14))),0)</f>
        <v>0.79027297631464688</v>
      </c>
      <c r="CD1100" s="8">
        <f>IF(CD$1&lt;=cockpit!$C$15,1/(1+EXP(-(BH1100+AL$14))),0)</f>
        <v>0.89530535368993824</v>
      </c>
      <c r="CE1100" s="8">
        <f>IF(CE$1&lt;=cockpit!$C$15,1/(1+EXP(-(BI1100+AM$14))),0)</f>
        <v>0.84737151677510525</v>
      </c>
      <c r="CH1100" s="6">
        <v>5.5819961301154724</v>
      </c>
      <c r="CK1100" s="9">
        <f t="shared" si="392"/>
        <v>5.5819961301154724</v>
      </c>
      <c r="CM1100" s="9">
        <f t="shared" si="393"/>
        <v>0.33871949546938585</v>
      </c>
      <c r="CP1100">
        <f t="shared" si="394"/>
        <v>0.58199613011547235</v>
      </c>
      <c r="CV1100">
        <v>-4.5637690826460048E-2</v>
      </c>
      <c r="CW1100">
        <v>0.23871422654467991</v>
      </c>
      <c r="CX1100">
        <v>9.8514143237125994E-3</v>
      </c>
      <c r="CY1100">
        <v>0.15585989637047173</v>
      </c>
      <c r="CZ1100">
        <v>0.18629723974771278</v>
      </c>
      <c r="DA1100">
        <v>0.43882156633087671</v>
      </c>
      <c r="DB1100">
        <v>7.7286952022251488E-3</v>
      </c>
      <c r="DC1100">
        <v>0.36588996316887534</v>
      </c>
      <c r="DD1100">
        <v>0.15845266750228978</v>
      </c>
      <c r="DE1100">
        <v>0.34396635881845833</v>
      </c>
      <c r="DF1100">
        <v>0.42394705459122861</v>
      </c>
      <c r="DG1100">
        <v>0.1158238576043852</v>
      </c>
      <c r="DH1100">
        <v>-5.9755556430861709E-2</v>
      </c>
      <c r="DI1100">
        <v>0.28947660840833367</v>
      </c>
      <c r="DJ1100">
        <v>8.0187683666874662E-2</v>
      </c>
      <c r="DK1100">
        <v>-0.1049877540998518</v>
      </c>
      <c r="DL1100">
        <v>0.38590414067373791</v>
      </c>
      <c r="DM1100">
        <v>0.34621206157178386</v>
      </c>
      <c r="DN1100">
        <v>0.23129221878856249</v>
      </c>
      <c r="DO1100">
        <v>-1.232624437021509E-2</v>
      </c>
      <c r="DR1100">
        <f t="shared" si="395"/>
        <v>-2.3849691684960015E-2</v>
      </c>
      <c r="DS1100">
        <f t="shared" si="384"/>
        <v>8.288545418967791E-2</v>
      </c>
      <c r="DT1100">
        <f t="shared" si="385"/>
        <v>2.9076121610352931E-3</v>
      </c>
      <c r="DU1100">
        <f t="shared" si="386"/>
        <v>4.4952777353665187E-2</v>
      </c>
      <c r="DV1100">
        <f t="shared" si="387"/>
        <v>5.0795011247801808E-2</v>
      </c>
      <c r="DW1100">
        <f t="shared" si="388"/>
        <v>0.10139195627615889</v>
      </c>
      <c r="DX1100">
        <f t="shared" si="389"/>
        <v>1.8906916345747642E-3</v>
      </c>
      <c r="DY1100">
        <f t="shared" si="390"/>
        <v>0.10202939836502513</v>
      </c>
      <c r="DZ1100">
        <f t="shared" si="391"/>
        <v>7.3906316071674957E-2</v>
      </c>
      <c r="EA1100">
        <f t="shared" si="373"/>
        <v>0.15769364779794059</v>
      </c>
      <c r="EB1100">
        <f t="shared" si="374"/>
        <v>0.14893614794844612</v>
      </c>
      <c r="EC1100">
        <f t="shared" si="375"/>
        <v>2.6415154757167058E-2</v>
      </c>
      <c r="ED1100">
        <f t="shared" si="376"/>
        <v>-1.4113777120303195E-2</v>
      </c>
      <c r="EE1100">
        <f t="shared" si="377"/>
        <v>0.10991511011058404</v>
      </c>
      <c r="EF1100">
        <f t="shared" si="378"/>
        <v>2.8377784977056151E-2</v>
      </c>
      <c r="EG1100">
        <f t="shared" si="379"/>
        <v>-1.0014981321115538E-2</v>
      </c>
      <c r="EH1100">
        <f t="shared" si="380"/>
        <v>0.11989096698675798</v>
      </c>
      <c r="EI1100">
        <f t="shared" si="381"/>
        <v>0.12999176599207835</v>
      </c>
      <c r="EJ1100">
        <f t="shared" si="382"/>
        <v>4.5894927248459776E-2</v>
      </c>
      <c r="EK1100">
        <f t="shared" si="383"/>
        <v>-3.475526506788553E-3</v>
      </c>
    </row>
    <row r="1101" spans="1:141" x14ac:dyDescent="0.3">
      <c r="A1101" s="6">
        <f>('Base original'!A1101-MIN('Base original'!A:A))/(MAX('Base original'!A:A)-MIN('Base original'!A:A))</f>
        <v>0.14159292035398233</v>
      </c>
      <c r="B1101" s="6">
        <f>('Base original'!B1101-MIN('Base original'!B:B))/(MAX('Base original'!B:B)-MIN('Base original'!B:B))</f>
        <v>0.27397260273972607</v>
      </c>
      <c r="C1101" s="6">
        <f>('Base original'!C1101-MIN('Base original'!C:C))/(MAX('Base original'!C:C)-MIN('Base original'!C:C))</f>
        <v>0.08</v>
      </c>
      <c r="D1101" s="6">
        <f>('Base original'!D1101-MIN('Base original'!D:D))/(MAX('Base original'!D:D)-MIN('Base original'!D:D))</f>
        <v>0.23972602739726032</v>
      </c>
      <c r="E1101" s="6">
        <f>('Base original'!E1101-MIN('Base original'!E:E))/(MAX('Base original'!E:E)-MIN('Base original'!E:E))</f>
        <v>9.849749582637729E-2</v>
      </c>
      <c r="F1101" s="6">
        <f>('Base original'!F1101-MIN('Base original'!F:F))/(MAX('Base original'!F:F)-MIN('Base original'!F:F))</f>
        <v>0.14925373134328357</v>
      </c>
      <c r="G1101" s="6">
        <f>('Base original'!G1101-MIN('Base original'!G:G))/(MAX('Base original'!G:G)-MIN('Base original'!G:G))</f>
        <v>9.187279151943463E-2</v>
      </c>
      <c r="H1101" s="6">
        <f>('Base original'!H1101-MIN('Base original'!H:H))/(MAX('Base original'!H:H)-MIN('Base original'!H:H))</f>
        <v>0.46916299559471536</v>
      </c>
      <c r="I1101" s="6">
        <f>('Base original'!I1101-MIN('Base original'!I:I))/(MAX('Base original'!I:I)-MIN('Base original'!I:I))</f>
        <v>0.64566929133858275</v>
      </c>
      <c r="J1101" s="6">
        <f>('Base original'!J1101-MIN('Base original'!J:J))/(MAX('Base original'!J:J)-MIN('Base original'!J:J))</f>
        <v>0.17964071856287425</v>
      </c>
      <c r="K1101" s="6">
        <f>('Base original'!K1101-MIN('Base original'!K:K))/(MAX('Base original'!K:K)-MIN('Base original'!K:K))</f>
        <v>0.49230769230769222</v>
      </c>
      <c r="L1101" s="6">
        <f>'Base original'!L1101</f>
        <v>6</v>
      </c>
      <c r="M1101">
        <v>1540</v>
      </c>
      <c r="O1101">
        <v>0.88263390110360196</v>
      </c>
      <c r="P1101" t="str">
        <f>IF(O1101&lt;=cockpit!C$11,"treino","teste")</f>
        <v>teste</v>
      </c>
      <c r="AP1101" s="6">
        <v>0.73328514471357154</v>
      </c>
      <c r="AQ1101" s="6">
        <v>1.2370668677587324</v>
      </c>
      <c r="AR1101" s="6">
        <v>1.5249269964937555</v>
      </c>
      <c r="AS1101" s="6">
        <v>1.6509831727381759</v>
      </c>
      <c r="AT1101" s="6">
        <v>1.6338981207271199</v>
      </c>
      <c r="AU1101" s="6">
        <v>1.4866925586077673</v>
      </c>
      <c r="AV1101" s="6">
        <v>1.5980482328905534</v>
      </c>
      <c r="AW1101" s="6">
        <v>1.577314679717021</v>
      </c>
      <c r="AX1101" s="6">
        <v>0.88109752939815589</v>
      </c>
      <c r="AY1101" s="6">
        <v>0.97447392828292601</v>
      </c>
      <c r="AZ1101" s="6">
        <v>1.0315059579440873</v>
      </c>
      <c r="BA1101" s="6">
        <v>1.5302942680534555</v>
      </c>
      <c r="BB1101" s="6">
        <v>1.233201720400467</v>
      </c>
      <c r="BC1101" s="6">
        <v>1.3220956288616206</v>
      </c>
      <c r="BD1101" s="6">
        <v>1.053392079528102</v>
      </c>
      <c r="BE1101" s="6">
        <v>1.9643825040904634</v>
      </c>
      <c r="BF1101" s="6">
        <v>1.1366572939154971</v>
      </c>
      <c r="BG1101" s="6">
        <v>1.156009880106597</v>
      </c>
      <c r="BH1101" s="6">
        <v>1.1822229382080838</v>
      </c>
      <c r="BI1101" s="6">
        <v>1.1742820488624655</v>
      </c>
      <c r="BL1101" s="8">
        <f>IF(BL$1&lt;=cockpit!$C$15,1/(1+EXP(-(AP1101+T$14))),0)</f>
        <v>0.70918388001850008</v>
      </c>
      <c r="BM1101" s="8">
        <f>IF(BM$1&lt;=cockpit!$C$15,1/(1+EXP(-(AQ1101+U$14))),0)</f>
        <v>0.79520976234054996</v>
      </c>
      <c r="BN1101" s="8">
        <f>IF(BN$1&lt;=cockpit!$C$15,1/(1+EXP(-(AR1101+V$14))),0)</f>
        <v>0.84248834012141938</v>
      </c>
      <c r="BO1101" s="8">
        <f>IF(BO$1&lt;=cockpit!$C$15,1/(1+EXP(-(AS1101+W$14))),0)</f>
        <v>0.84803167645790156</v>
      </c>
      <c r="BP1101" s="8">
        <f>IF(BP$1&lt;=cockpit!$C$15,1/(1+EXP(-(AT1101+X$14))),0)</f>
        <v>0.85086710862878245</v>
      </c>
      <c r="BQ1101" s="8">
        <f>IF(BQ$1&lt;=cockpit!$C$15,1/(1+EXP(-(AU1101+Y$14))),0)</f>
        <v>0.87375356138032667</v>
      </c>
      <c r="BR1101" s="8">
        <f>IF(BR$1&lt;=cockpit!$C$15,1/(1+EXP(-(AV1101+Z$14))),0)</f>
        <v>0.88022507531741356</v>
      </c>
      <c r="BS1101" s="8">
        <f>IF(BS$1&lt;=cockpit!$C$15,1/(1+EXP(-(AW1101+AA$14))),0)</f>
        <v>0.84370789842909877</v>
      </c>
      <c r="BT1101" s="8">
        <f>IF(BT$1&lt;=cockpit!$C$15,1/(1+EXP(-(AX1101+AB$14))),0)</f>
        <v>0.72612599712242465</v>
      </c>
      <c r="BU1101" s="8">
        <f>IF(BU$1&lt;=cockpit!$C$15,1/(1+EXP(-(AY1101+AC$14))),0)</f>
        <v>0.7340066863726723</v>
      </c>
      <c r="BV1101" s="8">
        <f>IF(BV$1&lt;=cockpit!$C$15,1/(1+EXP(-(AZ1101+AD$14))),0)</f>
        <v>0.8032329961861987</v>
      </c>
      <c r="BW1101" s="8">
        <f>IF(BW$1&lt;=cockpit!$C$15,1/(1+EXP(-(BA1101+AE$14))),0)</f>
        <v>0.87616037534533264</v>
      </c>
      <c r="BX1101" s="8">
        <f>IF(BX$1&lt;=cockpit!$C$15,1/(1+EXP(-(BB1101+AF$14))),0)</f>
        <v>0.87689578296030712</v>
      </c>
      <c r="BY1101" s="8">
        <f>IF(BY$1&lt;=cockpit!$C$15,1/(1+EXP(-(BC1101+AG$14))),0)</f>
        <v>0.78473885051521952</v>
      </c>
      <c r="BZ1101" s="8">
        <f>IF(BZ$1&lt;=cockpit!$C$15,1/(1+EXP(-(BD1101+AH$14))),0)</f>
        <v>0.79542086993399441</v>
      </c>
      <c r="CA1101" s="8">
        <f>IF(CA$1&lt;=cockpit!$C$15,1/(1+EXP(-(BE1101+AI$14))),0)</f>
        <v>0.94957057105234977</v>
      </c>
      <c r="CB1101" s="8">
        <f>IF(CB$1&lt;=cockpit!$C$15,1/(1+EXP(-(BF1101+AJ$14))),0)</f>
        <v>0.82486484537951366</v>
      </c>
      <c r="CC1101" s="8">
        <f>IF(CC$1&lt;=cockpit!$C$15,1/(1+EXP(-(BG1101+AK$14))),0)</f>
        <v>0.79305508678656711</v>
      </c>
      <c r="CD1101" s="8">
        <f>IF(CD$1&lt;=cockpit!$C$15,1/(1+EXP(-(BH1101+AL$14))),0)</f>
        <v>0.89218320064139944</v>
      </c>
      <c r="CE1101" s="8">
        <f>IF(CE$1&lt;=cockpit!$C$15,1/(1+EXP(-(BI1101+AM$14))),0)</f>
        <v>0.84760441094315431</v>
      </c>
      <c r="CH1101" s="6">
        <v>5.5601461991072121</v>
      </c>
      <c r="CK1101" s="9">
        <f t="shared" si="392"/>
        <v>5.5601461991072121</v>
      </c>
      <c r="CM1101" s="9">
        <f t="shared" si="393"/>
        <v>0.19347136615983232</v>
      </c>
      <c r="CP1101">
        <f t="shared" si="394"/>
        <v>0</v>
      </c>
      <c r="CV1101">
        <v>0</v>
      </c>
      <c r="CW1101">
        <v>0</v>
      </c>
      <c r="CX1101">
        <v>0</v>
      </c>
      <c r="CY1101">
        <v>0</v>
      </c>
      <c r="CZ1101">
        <v>0</v>
      </c>
      <c r="DA1101">
        <v>0</v>
      </c>
      <c r="DB1101">
        <v>0</v>
      </c>
      <c r="DC1101">
        <v>0</v>
      </c>
      <c r="DD1101">
        <v>0</v>
      </c>
      <c r="DE1101">
        <v>0</v>
      </c>
      <c r="DF1101">
        <v>0</v>
      </c>
      <c r="DG1101">
        <v>0</v>
      </c>
      <c r="DH1101">
        <v>0</v>
      </c>
      <c r="DI1101">
        <v>0</v>
      </c>
      <c r="DJ1101">
        <v>0</v>
      </c>
      <c r="DK1101">
        <v>0</v>
      </c>
      <c r="DL1101">
        <v>0</v>
      </c>
      <c r="DM1101">
        <v>0</v>
      </c>
      <c r="DN1101">
        <v>0</v>
      </c>
      <c r="DO1101">
        <v>0</v>
      </c>
      <c r="DR1101">
        <f t="shared" si="395"/>
        <v>0</v>
      </c>
      <c r="DS1101">
        <f t="shared" si="384"/>
        <v>0</v>
      </c>
      <c r="DT1101">
        <f t="shared" si="385"/>
        <v>0</v>
      </c>
      <c r="DU1101">
        <f t="shared" si="386"/>
        <v>0</v>
      </c>
      <c r="DV1101">
        <f t="shared" si="387"/>
        <v>0</v>
      </c>
      <c r="DW1101">
        <f t="shared" si="388"/>
        <v>0</v>
      </c>
      <c r="DX1101">
        <f t="shared" si="389"/>
        <v>0</v>
      </c>
      <c r="DY1101">
        <f t="shared" si="390"/>
        <v>0</v>
      </c>
      <c r="DZ1101">
        <f t="shared" si="391"/>
        <v>0</v>
      </c>
      <c r="EA1101">
        <f t="shared" si="373"/>
        <v>0</v>
      </c>
      <c r="EB1101">
        <f t="shared" si="374"/>
        <v>0</v>
      </c>
      <c r="EC1101">
        <f t="shared" si="375"/>
        <v>0</v>
      </c>
      <c r="ED1101">
        <f t="shared" si="376"/>
        <v>0</v>
      </c>
      <c r="EE1101">
        <f t="shared" si="377"/>
        <v>0</v>
      </c>
      <c r="EF1101">
        <f t="shared" si="378"/>
        <v>0</v>
      </c>
      <c r="EG1101">
        <f t="shared" si="379"/>
        <v>0</v>
      </c>
      <c r="EH1101">
        <f t="shared" si="380"/>
        <v>0</v>
      </c>
      <c r="EI1101">
        <f t="shared" si="381"/>
        <v>0</v>
      </c>
      <c r="EJ1101">
        <f t="shared" si="382"/>
        <v>0</v>
      </c>
      <c r="EK1101">
        <f t="shared" si="383"/>
        <v>0</v>
      </c>
    </row>
    <row r="1102" spans="1:141" x14ac:dyDescent="0.3">
      <c r="A1102" s="6">
        <f>('Base original'!A1102-MIN('Base original'!A:A))/(MAX('Base original'!A:A)-MIN('Base original'!A:A))</f>
        <v>0.33628318584070799</v>
      </c>
      <c r="B1102" s="6">
        <f>('Base original'!B1102-MIN('Base original'!B:B))/(MAX('Base original'!B:B)-MIN('Base original'!B:B))</f>
        <v>0.17123287671232876</v>
      </c>
      <c r="C1102" s="6">
        <f>('Base original'!C1102-MIN('Base original'!C:C))/(MAX('Base original'!C:C)-MIN('Base original'!C:C))</f>
        <v>0.43</v>
      </c>
      <c r="D1102" s="6">
        <f>('Base original'!D1102-MIN('Base original'!D:D))/(MAX('Base original'!D:D)-MIN('Base original'!D:D))</f>
        <v>9.5890410958904104E-2</v>
      </c>
      <c r="E1102" s="6">
        <f>('Base original'!E1102-MIN('Base original'!E:E))/(MAX('Base original'!E:E)-MIN('Base original'!E:E))</f>
        <v>8.5141903171953262E-2</v>
      </c>
      <c r="F1102" s="6">
        <f>('Base original'!F1102-MIN('Base original'!F:F))/(MAX('Base original'!F:F)-MIN('Base original'!F:F))</f>
        <v>0.16417910447761194</v>
      </c>
      <c r="G1102" s="6">
        <f>('Base original'!G1102-MIN('Base original'!G:G))/(MAX('Base original'!G:G)-MIN('Base original'!G:G))</f>
        <v>4.5936395759717315E-2</v>
      </c>
      <c r="H1102" s="6">
        <f>('Base original'!H1102-MIN('Base original'!H:H))/(MAX('Base original'!H:H)-MIN('Base original'!H:H))</f>
        <v>0.39867841409692067</v>
      </c>
      <c r="I1102" s="6">
        <f>('Base original'!I1102-MIN('Base original'!I:I))/(MAX('Base original'!I:I)-MIN('Base original'!I:I))</f>
        <v>0.33858267716535423</v>
      </c>
      <c r="J1102" s="6">
        <f>('Base original'!J1102-MIN('Base original'!J:J))/(MAX('Base original'!J:J)-MIN('Base original'!J:J))</f>
        <v>0.28742514970059885</v>
      </c>
      <c r="K1102" s="6">
        <f>('Base original'!K1102-MIN('Base original'!K:K))/(MAX('Base original'!K:K)-MIN('Base original'!K:K))</f>
        <v>0.43076923076923063</v>
      </c>
      <c r="L1102" s="6">
        <f>'Base original'!L1102</f>
        <v>7</v>
      </c>
      <c r="M1102">
        <v>1544</v>
      </c>
      <c r="O1102">
        <v>0.62335750212409091</v>
      </c>
      <c r="P1102" t="str">
        <f>IF(O1102&lt;=cockpit!C$11,"treino","teste")</f>
        <v>treino</v>
      </c>
      <c r="AP1102" s="6">
        <v>0.98794408508230624</v>
      </c>
      <c r="AQ1102" s="6">
        <v>1.4622864556682369</v>
      </c>
      <c r="AR1102" s="6">
        <v>1.338330174756571</v>
      </c>
      <c r="AS1102" s="6">
        <v>1.6376303502420926</v>
      </c>
      <c r="AT1102" s="6">
        <v>1.5510615096083702</v>
      </c>
      <c r="AU1102" s="6">
        <v>1.4186088515754618</v>
      </c>
      <c r="AV1102" s="6">
        <v>1.4359443156906548</v>
      </c>
      <c r="AW1102" s="6">
        <v>1.7488543590457819</v>
      </c>
      <c r="AX1102" s="6">
        <v>1.0051306911884121</v>
      </c>
      <c r="AY1102" s="6">
        <v>0.89701658846442933</v>
      </c>
      <c r="AZ1102" s="6">
        <v>0.97830819942257308</v>
      </c>
      <c r="BA1102" s="6">
        <v>1.4973998435029554</v>
      </c>
      <c r="BB1102" s="6">
        <v>1.1318793666519542</v>
      </c>
      <c r="BC1102" s="6">
        <v>1.282923909268493</v>
      </c>
      <c r="BD1102" s="6">
        <v>1.1413695572849112</v>
      </c>
      <c r="BE1102" s="6">
        <v>1.7129254548677715</v>
      </c>
      <c r="BF1102" s="6">
        <v>1.1907890258040799</v>
      </c>
      <c r="BG1102" s="6">
        <v>1.2096226858390318</v>
      </c>
      <c r="BH1102" s="6">
        <v>1.1544375524074144</v>
      </c>
      <c r="BI1102" s="6">
        <v>1.2503485546686597</v>
      </c>
      <c r="BL1102" s="8">
        <f>IF(BL$1&lt;=cockpit!$C$15,1/(1+EXP(-(AP1102+T$14))),0)</f>
        <v>0.7587946619137329</v>
      </c>
      <c r="BM1102" s="8">
        <f>IF(BM$1&lt;=cockpit!$C$15,1/(1+EXP(-(AQ1102+U$14))),0)</f>
        <v>0.82946484935449238</v>
      </c>
      <c r="BN1102" s="8">
        <f>IF(BN$1&lt;=cockpit!$C$15,1/(1+EXP(-(AR1102+V$14))),0)</f>
        <v>0.81611782133621547</v>
      </c>
      <c r="BO1102" s="8">
        <f>IF(BO$1&lt;=cockpit!$C$15,1/(1+EXP(-(AS1102+W$14))),0)</f>
        <v>0.8463028368649953</v>
      </c>
      <c r="BP1102" s="8">
        <f>IF(BP$1&lt;=cockpit!$C$15,1/(1+EXP(-(AT1102+X$14))),0)</f>
        <v>0.84004750102666581</v>
      </c>
      <c r="BQ1102" s="8">
        <f>IF(BQ$1&lt;=cockpit!$C$15,1/(1+EXP(-(AU1102+Y$14))),0)</f>
        <v>0.86605031972174829</v>
      </c>
      <c r="BR1102" s="8">
        <f>IF(BR$1&lt;=cockpit!$C$15,1/(1+EXP(-(AV1102+Z$14))),0)</f>
        <v>0.86205444731095637</v>
      </c>
      <c r="BS1102" s="8">
        <f>IF(BS$1&lt;=cockpit!$C$15,1/(1+EXP(-(AW1102+AA$14))),0)</f>
        <v>0.86501921898786194</v>
      </c>
      <c r="BT1102" s="8">
        <f>IF(BT$1&lt;=cockpit!$C$15,1/(1+EXP(-(AX1102+AB$14))),0)</f>
        <v>0.75008928915370288</v>
      </c>
      <c r="BU1102" s="8">
        <f>IF(BU$1&lt;=cockpit!$C$15,1/(1+EXP(-(AY1102+AC$14))),0)</f>
        <v>0.71861251617774591</v>
      </c>
      <c r="BV1102" s="8">
        <f>IF(BV$1&lt;=cockpit!$C$15,1/(1+EXP(-(AZ1102+AD$14))),0)</f>
        <v>0.79468929744331407</v>
      </c>
      <c r="BW1102" s="8">
        <f>IF(BW$1&lt;=cockpit!$C$15,1/(1+EXP(-(BA1102+AE$14))),0)</f>
        <v>0.87254683273387645</v>
      </c>
      <c r="BX1102" s="8">
        <f>IF(BX$1&lt;=cockpit!$C$15,1/(1+EXP(-(BB1102+AF$14))),0)</f>
        <v>0.86553391036632976</v>
      </c>
      <c r="BY1102" s="8">
        <f>IF(BY$1&lt;=cockpit!$C$15,1/(1+EXP(-(BC1102+AG$14))),0)</f>
        <v>0.77804804349654799</v>
      </c>
      <c r="BZ1102" s="8">
        <f>IF(BZ$1&lt;=cockpit!$C$15,1/(1+EXP(-(BD1102+AH$14))),0)</f>
        <v>0.80936571270277158</v>
      </c>
      <c r="CA1102" s="8">
        <f>IF(CA$1&lt;=cockpit!$C$15,1/(1+EXP(-(BE1102+AI$14))),0)</f>
        <v>0.93607456976201198</v>
      </c>
      <c r="CB1102" s="8">
        <f>IF(CB$1&lt;=cockpit!$C$15,1/(1+EXP(-(BF1102+AJ$14))),0)</f>
        <v>0.83254788264892399</v>
      </c>
      <c r="CC1102" s="8">
        <f>IF(CC$1&lt;=cockpit!$C$15,1/(1+EXP(-(BG1102+AK$14))),0)</f>
        <v>0.80171580433670286</v>
      </c>
      <c r="CD1102" s="8">
        <f>IF(CD$1&lt;=cockpit!$C$15,1/(1+EXP(-(BH1102+AL$14))),0)</f>
        <v>0.88948118956565836</v>
      </c>
      <c r="CE1102" s="8">
        <f>IF(CE$1&lt;=cockpit!$C$15,1/(1+EXP(-(BI1102+AM$14))),0)</f>
        <v>0.85717240978216813</v>
      </c>
      <c r="CH1102" s="6">
        <v>5.5749298281901538</v>
      </c>
      <c r="CK1102" s="9">
        <f t="shared" si="392"/>
        <v>5.5749298281901538</v>
      </c>
      <c r="CM1102" s="9">
        <f t="shared" si="393"/>
        <v>2.0308249945821446</v>
      </c>
      <c r="CP1102">
        <f t="shared" si="394"/>
        <v>-1.4250701718098462</v>
      </c>
      <c r="CV1102">
        <v>0.11174801436250831</v>
      </c>
      <c r="CW1102">
        <v>-0.58451337772295231</v>
      </c>
      <c r="CX1102">
        <v>-2.4122079128047917E-2</v>
      </c>
      <c r="CY1102">
        <v>-0.38163705530973968</v>
      </c>
      <c r="CZ1102">
        <v>-0.45616564392326564</v>
      </c>
      <c r="DA1102">
        <v>-1.0744943008485879</v>
      </c>
      <c r="DB1102">
        <v>-1.89244093384533E-2</v>
      </c>
      <c r="DC1102">
        <v>-0.89591467313212914</v>
      </c>
      <c r="DD1102">
        <v>-0.38798568996741423</v>
      </c>
      <c r="DE1102">
        <v>-0.84223274467645182</v>
      </c>
      <c r="DF1102">
        <v>-1.0380727133095056</v>
      </c>
      <c r="DG1102">
        <v>-0.28360519274107854</v>
      </c>
      <c r="DH1102">
        <v>0.14631688539342264</v>
      </c>
      <c r="DI1102">
        <v>-0.70880966166827897</v>
      </c>
      <c r="DJ1102">
        <v>-0.19634679721584067</v>
      </c>
      <c r="DK1102">
        <v>0.25707201307905769</v>
      </c>
      <c r="DL1102">
        <v>-0.94492119723019885</v>
      </c>
      <c r="DM1102">
        <v>-0.84773155101367004</v>
      </c>
      <c r="DN1102">
        <v>-0.56633992033916214</v>
      </c>
      <c r="DO1102">
        <v>3.0181924369406699E-2</v>
      </c>
      <c r="DR1102">
        <f t="shared" si="395"/>
        <v>4.7406934004168545E-2</v>
      </c>
      <c r="DS1102">
        <f t="shared" si="384"/>
        <v>-0.18236119691395536</v>
      </c>
      <c r="DT1102">
        <f t="shared" si="385"/>
        <v>-8.0556093732916372E-3</v>
      </c>
      <c r="DU1102">
        <f t="shared" si="386"/>
        <v>-0.10829772281385792</v>
      </c>
      <c r="DV1102">
        <f t="shared" si="387"/>
        <v>-0.13425876173656229</v>
      </c>
      <c r="DW1102">
        <f t="shared" si="388"/>
        <v>-0.26857720402434321</v>
      </c>
      <c r="DX1102">
        <f t="shared" si="389"/>
        <v>-4.8609640892333557E-3</v>
      </c>
      <c r="DY1102">
        <f t="shared" si="390"/>
        <v>-0.22553912836523332</v>
      </c>
      <c r="DZ1102">
        <f t="shared" si="391"/>
        <v>-0.16969177189664822</v>
      </c>
      <c r="EA1102">
        <f t="shared" si="373"/>
        <v>-0.40730042984760539</v>
      </c>
      <c r="EB1102">
        <f t="shared" si="374"/>
        <v>-0.38249753210381748</v>
      </c>
      <c r="EC1102">
        <f t="shared" si="375"/>
        <v>-6.7685789511071945E-2</v>
      </c>
      <c r="ED1102">
        <f t="shared" si="376"/>
        <v>3.6703744334543272E-2</v>
      </c>
      <c r="EE1102">
        <f t="shared" si="377"/>
        <v>-0.27972552523030364</v>
      </c>
      <c r="EF1102">
        <f t="shared" si="378"/>
        <v>-6.7725339820717725E-2</v>
      </c>
      <c r="EG1102">
        <f t="shared" si="379"/>
        <v>3.1816363415640654E-2</v>
      </c>
      <c r="EH1102">
        <f t="shared" si="380"/>
        <v>-0.28996232009149753</v>
      </c>
      <c r="EI1102">
        <f t="shared" si="381"/>
        <v>-0.3028535963018138</v>
      </c>
      <c r="EJ1102">
        <f t="shared" si="382"/>
        <v>-0.11826492204694239</v>
      </c>
      <c r="EK1102">
        <f t="shared" si="383"/>
        <v>8.0059202295224147E-3</v>
      </c>
    </row>
    <row r="1103" spans="1:141" x14ac:dyDescent="0.3">
      <c r="A1103" s="6">
        <f>('Base original'!A1103-MIN('Base original'!A:A))/(MAX('Base original'!A:A)-MIN('Base original'!A:A))</f>
        <v>0.16814159292035399</v>
      </c>
      <c r="B1103" s="6">
        <f>('Base original'!B1103-MIN('Base original'!B:B))/(MAX('Base original'!B:B)-MIN('Base original'!B:B))</f>
        <v>0.34931506849315069</v>
      </c>
      <c r="C1103" s="6">
        <f>('Base original'!C1103-MIN('Base original'!C:C))/(MAX('Base original'!C:C)-MIN('Base original'!C:C))</f>
        <v>0.33</v>
      </c>
      <c r="D1103" s="6">
        <f>('Base original'!D1103-MIN('Base original'!D:D))/(MAX('Base original'!D:D)-MIN('Base original'!D:D))</f>
        <v>6.164383561643836E-2</v>
      </c>
      <c r="E1103" s="6">
        <f>('Base original'!E1103-MIN('Base original'!E:E))/(MAX('Base original'!E:E)-MIN('Base original'!E:E))</f>
        <v>7.8464106844741241E-2</v>
      </c>
      <c r="F1103" s="6">
        <f>('Base original'!F1103-MIN('Base original'!F:F))/(MAX('Base original'!F:F)-MIN('Base original'!F:F))</f>
        <v>0.22388059701492538</v>
      </c>
      <c r="G1103" s="6">
        <f>('Base original'!G1103-MIN('Base original'!G:G))/(MAX('Base original'!G:G)-MIN('Base original'!G:G))</f>
        <v>7.7738515901060068E-2</v>
      </c>
      <c r="H1103" s="6">
        <f>('Base original'!H1103-MIN('Base original'!H:H))/(MAX('Base original'!H:H)-MIN('Base original'!H:H))</f>
        <v>0.38472834067547984</v>
      </c>
      <c r="I1103" s="6">
        <f>('Base original'!I1103-MIN('Base original'!I:I))/(MAX('Base original'!I:I)-MIN('Base original'!I:I))</f>
        <v>0.48818897637795267</v>
      </c>
      <c r="J1103" s="6">
        <f>('Base original'!J1103-MIN('Base original'!J:J))/(MAX('Base original'!J:J)-MIN('Base original'!J:J))</f>
        <v>0.18562874251497008</v>
      </c>
      <c r="K1103" s="6">
        <f>('Base original'!K1103-MIN('Base original'!K:K))/(MAX('Base original'!K:K)-MIN('Base original'!K:K))</f>
        <v>0.26153846153846144</v>
      </c>
      <c r="L1103" s="6">
        <f>'Base original'!L1103</f>
        <v>6</v>
      </c>
      <c r="M1103">
        <v>1545</v>
      </c>
      <c r="O1103">
        <v>8.902715908334613E-2</v>
      </c>
      <c r="P1103" t="str">
        <f>IF(O1103&lt;=cockpit!C$11,"treino","teste")</f>
        <v>treino</v>
      </c>
      <c r="AP1103" s="6">
        <v>0.77578833809946979</v>
      </c>
      <c r="AQ1103" s="6">
        <v>1.3469051359569471</v>
      </c>
      <c r="AR1103" s="6">
        <v>1.2193339087964326</v>
      </c>
      <c r="AS1103" s="6">
        <v>1.6567616959105871</v>
      </c>
      <c r="AT1103" s="6">
        <v>1.6170794624744789</v>
      </c>
      <c r="AU1103" s="6">
        <v>1.3391010085091546</v>
      </c>
      <c r="AV1103" s="6">
        <v>1.2305621604984851</v>
      </c>
      <c r="AW1103" s="6">
        <v>1.7032160194798394</v>
      </c>
      <c r="AX1103" s="6">
        <v>0.9235680266093429</v>
      </c>
      <c r="AY1103" s="6">
        <v>0.96095294764246386</v>
      </c>
      <c r="AZ1103" s="6">
        <v>1.0448007897684946</v>
      </c>
      <c r="BA1103" s="6">
        <v>1.4919559626950787</v>
      </c>
      <c r="BB1103" s="6">
        <v>1.069775014362254</v>
      </c>
      <c r="BC1103" s="6">
        <v>1.2076772692064073</v>
      </c>
      <c r="BD1103" s="6">
        <v>1.0908152111201395</v>
      </c>
      <c r="BE1103" s="6">
        <v>1.6745660843147161</v>
      </c>
      <c r="BF1103" s="6">
        <v>1.1319720400822104</v>
      </c>
      <c r="BG1103" s="6">
        <v>1.1405946715812745</v>
      </c>
      <c r="BH1103" s="6">
        <v>1.1597266154419921</v>
      </c>
      <c r="BI1103" s="6">
        <v>1.1737374590729621</v>
      </c>
      <c r="BL1103" s="8">
        <f>IF(BL$1&lt;=cockpit!$C$15,1/(1+EXP(-(AP1103+T$14))),0)</f>
        <v>0.7178712807403469</v>
      </c>
      <c r="BM1103" s="8">
        <f>IF(BM$1&lt;=cockpit!$C$15,1/(1+EXP(-(AQ1103+U$14))),0)</f>
        <v>0.81251841871555452</v>
      </c>
      <c r="BN1103" s="8">
        <f>IF(BN$1&lt;=cockpit!$C$15,1/(1+EXP(-(AR1103+V$14))),0)</f>
        <v>0.79758481944221515</v>
      </c>
      <c r="BO1103" s="8">
        <f>IF(BO$1&lt;=cockpit!$C$15,1/(1+EXP(-(AS1103+W$14))),0)</f>
        <v>0.84877488084374852</v>
      </c>
      <c r="BP1103" s="8">
        <f>IF(BP$1&lt;=cockpit!$C$15,1/(1+EXP(-(AT1103+X$14))),0)</f>
        <v>0.84872033310679362</v>
      </c>
      <c r="BQ1103" s="8">
        <f>IF(BQ$1&lt;=cockpit!$C$15,1/(1+EXP(-(AU1103+Y$14))),0)</f>
        <v>0.85655550579342943</v>
      </c>
      <c r="BR1103" s="8">
        <f>IF(BR$1&lt;=cockpit!$C$15,1/(1+EXP(-(AV1103+Z$14))),0)</f>
        <v>0.8357688531433376</v>
      </c>
      <c r="BS1103" s="8">
        <f>IF(BS$1&lt;=cockpit!$C$15,1/(1+EXP(-(AW1103+AA$14))),0)</f>
        <v>0.8596011232373304</v>
      </c>
      <c r="BT1103" s="8">
        <f>IF(BT$1&lt;=cockpit!$C$15,1/(1+EXP(-(AX1103+AB$14))),0)</f>
        <v>0.73449039267250549</v>
      </c>
      <c r="BU1103" s="8">
        <f>IF(BU$1&lt;=cockpit!$C$15,1/(1+EXP(-(AY1103+AC$14))),0)</f>
        <v>0.73135849982166545</v>
      </c>
      <c r="BV1103" s="8">
        <f>IF(BV$1&lt;=cockpit!$C$15,1/(1+EXP(-(AZ1103+AD$14))),0)</f>
        <v>0.80532577331938848</v>
      </c>
      <c r="BW1103" s="8">
        <f>IF(BW$1&lt;=cockpit!$C$15,1/(1+EXP(-(BA1103+AE$14))),0)</f>
        <v>0.87194019614748697</v>
      </c>
      <c r="BX1103" s="8">
        <f>IF(BX$1&lt;=cockpit!$C$15,1/(1+EXP(-(BB1103+AF$14))),0)</f>
        <v>0.85814043283205688</v>
      </c>
      <c r="BY1103" s="8">
        <f>IF(BY$1&lt;=cockpit!$C$15,1/(1+EXP(-(BC1103+AG$14))),0)</f>
        <v>0.76478246884535261</v>
      </c>
      <c r="BZ1103" s="8">
        <f>IF(BZ$1&lt;=cockpit!$C$15,1/(1+EXP(-(BD1103+AH$14))),0)</f>
        <v>0.80144332101323879</v>
      </c>
      <c r="CA1103" s="8">
        <f>IF(CA$1&lt;=cockpit!$C$15,1/(1+EXP(-(BE1103+AI$14))),0)</f>
        <v>0.93374042626654519</v>
      </c>
      <c r="CB1103" s="8">
        <f>IF(CB$1&lt;=cockpit!$C$15,1/(1+EXP(-(BF1103+AJ$14))),0)</f>
        <v>0.82418696980408113</v>
      </c>
      <c r="CC1103" s="8">
        <f>IF(CC$1&lt;=cockpit!$C$15,1/(1+EXP(-(BG1103+AK$14))),0)</f>
        <v>0.79051373229722977</v>
      </c>
      <c r="CD1103" s="8">
        <f>IF(CD$1&lt;=cockpit!$C$15,1/(1+EXP(-(BH1103+AL$14))),0)</f>
        <v>0.89000005767657997</v>
      </c>
      <c r="CE1103" s="8">
        <f>IF(CE$1&lt;=cockpit!$C$15,1/(1+EXP(-(BI1103+AM$14))),0)</f>
        <v>0.84753405232369661</v>
      </c>
      <c r="CH1103" s="6">
        <v>5.556004764551532</v>
      </c>
      <c r="CK1103" s="9">
        <f t="shared" si="392"/>
        <v>5.556004764551532</v>
      </c>
      <c r="CM1103" s="9">
        <f t="shared" si="393"/>
        <v>0.19713176910094052</v>
      </c>
      <c r="CP1103">
        <f t="shared" si="394"/>
        <v>-0.44399523544846797</v>
      </c>
      <c r="CV1103">
        <v>3.481624058187157E-2</v>
      </c>
      <c r="CW1103">
        <v>-0.18211114083967411</v>
      </c>
      <c r="CX1103">
        <v>-7.5154812821338788E-3</v>
      </c>
      <c r="CY1103">
        <v>-0.11890294076740925</v>
      </c>
      <c r="CZ1103">
        <v>-0.14212308732838846</v>
      </c>
      <c r="DA1103">
        <v>-0.33476972540055627</v>
      </c>
      <c r="DB1103">
        <v>-5.8960939230653714E-3</v>
      </c>
      <c r="DC1103">
        <v>-0.27913140988268104</v>
      </c>
      <c r="DD1103">
        <v>-0.12088092304180537</v>
      </c>
      <c r="DE1103">
        <v>-0.26240625421281233</v>
      </c>
      <c r="DF1103">
        <v>-0.32342220606101063</v>
      </c>
      <c r="DG1103">
        <v>-8.8360108025813996E-2</v>
      </c>
      <c r="DH1103">
        <v>4.5586527081564396E-2</v>
      </c>
      <c r="DI1103">
        <v>-0.22083692357470058</v>
      </c>
      <c r="DJ1103">
        <v>-6.1173859494009684E-2</v>
      </c>
      <c r="DK1103">
        <v>8.0093423630705207E-2</v>
      </c>
      <c r="DL1103">
        <v>-0.29439989534806682</v>
      </c>
      <c r="DM1103">
        <v>-0.26411946375341905</v>
      </c>
      <c r="DN1103">
        <v>-0.17644901370401103</v>
      </c>
      <c r="DO1103">
        <v>9.4034882504513539E-3</v>
      </c>
      <c r="DR1103">
        <f t="shared" si="395"/>
        <v>1.6874067859026641E-2</v>
      </c>
      <c r="DS1103">
        <f t="shared" si="384"/>
        <v>-6.1883882296335506E-2</v>
      </c>
      <c r="DT1103">
        <f t="shared" si="385"/>
        <v>-2.734571413875933E-3</v>
      </c>
      <c r="DU1103">
        <f t="shared" si="386"/>
        <v>-3.3243027059314159E-2</v>
      </c>
      <c r="DV1103">
        <f t="shared" si="387"/>
        <v>-3.9748103356686194E-2</v>
      </c>
      <c r="DW1103">
        <f t="shared" si="388"/>
        <v>-8.9153417898438711E-2</v>
      </c>
      <c r="DX1103">
        <f t="shared" si="389"/>
        <v>-1.7776158574896255E-3</v>
      </c>
      <c r="DY1103">
        <f t="shared" si="390"/>
        <v>-7.2877277859886486E-2</v>
      </c>
      <c r="DZ1103">
        <f t="shared" si="391"/>
        <v>-5.5668549650895807E-2</v>
      </c>
      <c r="EA1103">
        <f t="shared" ref="EA1103:EA1144" si="396">DE1103*(1-BU1103^2)</f>
        <v>-0.12204901794600516</v>
      </c>
      <c r="EB1103">
        <f t="shared" ref="EB1103:EB1144" si="397">DF1103*(1-BV1103^2)</f>
        <v>-0.11366686330982143</v>
      </c>
      <c r="EC1103">
        <f t="shared" ref="EC1103:EC1144" si="398">DG1103*(1-BW1103^2)</f>
        <v>-2.1181711104063958E-2</v>
      </c>
      <c r="ED1103">
        <f t="shared" ref="ED1103:ED1144" si="399">DH1103*(1-BX1103^2)</f>
        <v>1.2016380493867867E-2</v>
      </c>
      <c r="EE1103">
        <f t="shared" ref="EE1103:EE1144" si="400">DI1103*(1-BY1103^2)</f>
        <v>-9.1671124059526848E-2</v>
      </c>
      <c r="EF1103">
        <f t="shared" ref="EF1103:EF1144" si="401">DJ1103*(1-BZ1103^2)</f>
        <v>-2.1881192354965464E-2</v>
      </c>
      <c r="EG1103">
        <f t="shared" ref="EG1103:EG1144" si="402">DK1103*(1-CA1103^2)</f>
        <v>1.0262275567667537E-2</v>
      </c>
      <c r="EH1103">
        <f t="shared" ref="EH1103:EH1144" si="403">DL1103*(1-CB1103^2)</f>
        <v>-9.4418709380708524E-2</v>
      </c>
      <c r="EI1103">
        <f t="shared" ref="EI1103:EI1144" si="404">DM1103*(1-CC1103^2)</f>
        <v>-9.9068051734076429E-2</v>
      </c>
      <c r="EJ1103">
        <f t="shared" ref="EJ1103:EJ1144" si="405">DN1103*(1-CD1103^2)</f>
        <v>-3.6683731834046655E-2</v>
      </c>
      <c r="EK1103">
        <f t="shared" ref="EK1103:EK1144" si="406">DO1103*(1-CE1103^2)</f>
        <v>2.6488312748484881E-3</v>
      </c>
    </row>
    <row r="1104" spans="1:141" x14ac:dyDescent="0.3">
      <c r="A1104" s="6">
        <f>('Base original'!A1104-MIN('Base original'!A:A))/(MAX('Base original'!A:A)-MIN('Base original'!A:A))</f>
        <v>0.21238938053097348</v>
      </c>
      <c r="B1104" s="6">
        <f>('Base original'!B1104-MIN('Base original'!B:B))/(MAX('Base original'!B:B)-MIN('Base original'!B:B))</f>
        <v>0.30821917808219174</v>
      </c>
      <c r="C1104" s="6">
        <f>('Base original'!C1104-MIN('Base original'!C:C))/(MAX('Base original'!C:C)-MIN('Base original'!C:C))</f>
        <v>0.02</v>
      </c>
      <c r="D1104" s="6">
        <f>('Base original'!D1104-MIN('Base original'!D:D))/(MAX('Base original'!D:D)-MIN('Base original'!D:D))</f>
        <v>7.5342465753424667E-2</v>
      </c>
      <c r="E1104" s="6">
        <f>('Base original'!E1104-MIN('Base original'!E:E))/(MAX('Base original'!E:E)-MIN('Base original'!E:E))</f>
        <v>0.1001669449081803</v>
      </c>
      <c r="F1104" s="6">
        <f>('Base original'!F1104-MIN('Base original'!F:F))/(MAX('Base original'!F:F)-MIN('Base original'!F:F))</f>
        <v>0.23880597014925373</v>
      </c>
      <c r="G1104" s="6">
        <f>('Base original'!G1104-MIN('Base original'!G:G))/(MAX('Base original'!G:G)-MIN('Base original'!G:G))</f>
        <v>7.0671378091872794E-2</v>
      </c>
      <c r="H1104" s="6">
        <f>('Base original'!H1104-MIN('Base original'!H:H))/(MAX('Base original'!H:H)-MIN('Base original'!H:H))</f>
        <v>0.4170337738619701</v>
      </c>
      <c r="I1104" s="6">
        <f>('Base original'!I1104-MIN('Base original'!I:I))/(MAX('Base original'!I:I)-MIN('Base original'!I:I))</f>
        <v>0.48818897637795267</v>
      </c>
      <c r="J1104" s="6">
        <f>('Base original'!J1104-MIN('Base original'!J:J))/(MAX('Base original'!J:J)-MIN('Base original'!J:J))</f>
        <v>0.16766467065868262</v>
      </c>
      <c r="K1104" s="6">
        <f>('Base original'!K1104-MIN('Base original'!K:K))/(MAX('Base original'!K:K)-MIN('Base original'!K:K))</f>
        <v>0.27692307692307677</v>
      </c>
      <c r="L1104" s="6">
        <f>'Base original'!L1104</f>
        <v>5</v>
      </c>
      <c r="M1104">
        <v>1546</v>
      </c>
      <c r="O1104">
        <v>0.81212291174028051</v>
      </c>
      <c r="P1104" t="str">
        <f>IF(O1104&lt;=cockpit!C$11,"treino","teste")</f>
        <v>teste</v>
      </c>
      <c r="AP1104" s="6">
        <v>0.53995922369378369</v>
      </c>
      <c r="AQ1104" s="6">
        <v>1.1374305667540507</v>
      </c>
      <c r="AR1104" s="6">
        <v>1.2219416724311862</v>
      </c>
      <c r="AS1104" s="6">
        <v>1.3939555257536436</v>
      </c>
      <c r="AT1104" s="6">
        <v>1.4249009913389636</v>
      </c>
      <c r="AU1104" s="6">
        <v>1.3031146862158145</v>
      </c>
      <c r="AV1104" s="6">
        <v>1.2648656223911485</v>
      </c>
      <c r="AW1104" s="6">
        <v>1.4997030781171141</v>
      </c>
      <c r="AX1104" s="6">
        <v>0.74301747357135883</v>
      </c>
      <c r="AY1104" s="6">
        <v>0.9206605527846532</v>
      </c>
      <c r="AZ1104" s="6">
        <v>0.87548766436596759</v>
      </c>
      <c r="BA1104" s="6">
        <v>1.3112821773385719</v>
      </c>
      <c r="BB1104" s="6">
        <v>1.0153737168482326</v>
      </c>
      <c r="BC1104" s="6">
        <v>1.0744208785367237</v>
      </c>
      <c r="BD1104" s="6">
        <v>0.8936132950311404</v>
      </c>
      <c r="BE1104" s="6">
        <v>1.6313969992276485</v>
      </c>
      <c r="BF1104" s="6">
        <v>1.0740892693196831</v>
      </c>
      <c r="BG1104" s="6">
        <v>0.89498758585850779</v>
      </c>
      <c r="BH1104" s="6">
        <v>1.0303448151055867</v>
      </c>
      <c r="BI1104" s="6">
        <v>0.94984495710664985</v>
      </c>
      <c r="BL1104" s="8">
        <f>IF(BL$1&lt;=cockpit!$C$15,1/(1+EXP(-(AP1104+T$14))),0)</f>
        <v>0.66776588306567819</v>
      </c>
      <c r="BM1104" s="8">
        <f>IF(BM$1&lt;=cockpit!$C$15,1/(1+EXP(-(AQ1104+U$14))),0)</f>
        <v>0.77850638094281088</v>
      </c>
      <c r="BN1104" s="8">
        <f>IF(BN$1&lt;=cockpit!$C$15,1/(1+EXP(-(AR1104+V$14))),0)</f>
        <v>0.79800549864600656</v>
      </c>
      <c r="BO1104" s="8">
        <f>IF(BO$1&lt;=cockpit!$C$15,1/(1+EXP(-(AS1104+W$14))),0)</f>
        <v>0.81187171453592466</v>
      </c>
      <c r="BP1104" s="8">
        <f>IF(BP$1&lt;=cockpit!$C$15,1/(1+EXP(-(AT1104+X$14))),0)</f>
        <v>0.82236026384358862</v>
      </c>
      <c r="BQ1104" s="8">
        <f>IF(BQ$1&lt;=cockpit!$C$15,1/(1+EXP(-(AU1104+Y$14))),0)</f>
        <v>0.85207695060280286</v>
      </c>
      <c r="BR1104" s="8">
        <f>IF(BR$1&lt;=cockpit!$C$15,1/(1+EXP(-(AV1104+Z$14))),0)</f>
        <v>0.84042325555998432</v>
      </c>
      <c r="BS1104" s="8">
        <f>IF(BS$1&lt;=cockpit!$C$15,1/(1+EXP(-(AW1104+AA$14))),0)</f>
        <v>0.83319858511077749</v>
      </c>
      <c r="BT1104" s="8">
        <f>IF(BT$1&lt;=cockpit!$C$15,1/(1+EXP(-(AX1104+AB$14))),0)</f>
        <v>0.69782780478123496</v>
      </c>
      <c r="BU1104" s="8">
        <f>IF(BU$1&lt;=cockpit!$C$15,1/(1+EXP(-(AY1104+AC$14))),0)</f>
        <v>0.72336872257073981</v>
      </c>
      <c r="BV1104" s="8">
        <f>IF(BV$1&lt;=cockpit!$C$15,1/(1+EXP(-(AZ1104+AD$14))),0)</f>
        <v>0.777404784573133</v>
      </c>
      <c r="BW1104" s="8">
        <f>IF(BW$1&lt;=cockpit!$C$15,1/(1+EXP(-(BA1104+AE$14))),0)</f>
        <v>0.85037556195674824</v>
      </c>
      <c r="BX1104" s="8">
        <f>IF(BX$1&lt;=cockpit!$C$15,1/(1+EXP(-(BB1104+AF$14))),0)</f>
        <v>0.85138797247094022</v>
      </c>
      <c r="BY1104" s="8">
        <f>IF(BY$1&lt;=cockpit!$C$15,1/(1+EXP(-(BC1104+AG$14))),0)</f>
        <v>0.73997224391886385</v>
      </c>
      <c r="BZ1104" s="8">
        <f>IF(BZ$1&lt;=cockpit!$C$15,1/(1+EXP(-(BD1104+AH$14))),0)</f>
        <v>0.768193332413034</v>
      </c>
      <c r="CA1104" s="8">
        <f>IF(CA$1&lt;=cockpit!$C$15,1/(1+EXP(-(BE1104+AI$14))),0)</f>
        <v>0.93101905483518876</v>
      </c>
      <c r="CB1104" s="8">
        <f>IF(CB$1&lt;=cockpit!$C$15,1/(1+EXP(-(BF1104+AJ$14))),0)</f>
        <v>0.8156416275061924</v>
      </c>
      <c r="CC1104" s="8">
        <f>IF(CC$1&lt;=cockpit!$C$15,1/(1+EXP(-(BG1104+AK$14))),0)</f>
        <v>0.74695124794612255</v>
      </c>
      <c r="CD1104" s="8">
        <f>IF(CD$1&lt;=cockpit!$C$15,1/(1+EXP(-(BH1104+AL$14))),0)</f>
        <v>0.87668004791959264</v>
      </c>
      <c r="CE1104" s="8">
        <f>IF(CE$1&lt;=cockpit!$C$15,1/(1+EXP(-(BI1104+AM$14))),0)</f>
        <v>0.81630289361917829</v>
      </c>
      <c r="CH1104" s="6">
        <v>5.4164725457594844</v>
      </c>
      <c r="CK1104" s="9">
        <f t="shared" si="392"/>
        <v>5.4164725457594844</v>
      </c>
      <c r="CM1104" s="9">
        <f t="shared" si="393"/>
        <v>0.17344938137138588</v>
      </c>
      <c r="CP1104">
        <f t="shared" si="394"/>
        <v>0</v>
      </c>
      <c r="CV1104">
        <v>0</v>
      </c>
      <c r="CW1104">
        <v>0</v>
      </c>
      <c r="CX1104">
        <v>0</v>
      </c>
      <c r="CY1104">
        <v>0</v>
      </c>
      <c r="CZ1104">
        <v>0</v>
      </c>
      <c r="DA1104">
        <v>0</v>
      </c>
      <c r="DB1104">
        <v>0</v>
      </c>
      <c r="DC1104">
        <v>0</v>
      </c>
      <c r="DD1104">
        <v>0</v>
      </c>
      <c r="DE1104">
        <v>0</v>
      </c>
      <c r="DF1104">
        <v>0</v>
      </c>
      <c r="DG1104">
        <v>0</v>
      </c>
      <c r="DH1104">
        <v>0</v>
      </c>
      <c r="DI1104">
        <v>0</v>
      </c>
      <c r="DJ1104">
        <v>0</v>
      </c>
      <c r="DK1104">
        <v>0</v>
      </c>
      <c r="DL1104">
        <v>0</v>
      </c>
      <c r="DM1104">
        <v>0</v>
      </c>
      <c r="DN1104">
        <v>0</v>
      </c>
      <c r="DO1104">
        <v>0</v>
      </c>
      <c r="DR1104">
        <f t="shared" si="395"/>
        <v>0</v>
      </c>
      <c r="DS1104">
        <f t="shared" ref="DS1104:DS1144" si="407">CW1104*(1-BM1104^2)</f>
        <v>0</v>
      </c>
      <c r="DT1104">
        <f t="shared" ref="DT1104:DT1144" si="408">CX1104*(1-BN1104^2)</f>
        <v>0</v>
      </c>
      <c r="DU1104">
        <f t="shared" ref="DU1104:DU1144" si="409">CY1104*(1-BO1104^2)</f>
        <v>0</v>
      </c>
      <c r="DV1104">
        <f t="shared" ref="DV1104:DV1144" si="410">CZ1104*(1-BP1104^2)</f>
        <v>0</v>
      </c>
      <c r="DW1104">
        <f t="shared" ref="DW1104:DW1144" si="411">DA1104*(1-BQ1104^2)</f>
        <v>0</v>
      </c>
      <c r="DX1104">
        <f t="shared" ref="DX1104:DX1144" si="412">DB1104*(1-BR1104^2)</f>
        <v>0</v>
      </c>
      <c r="DY1104">
        <f t="shared" ref="DY1104:DY1144" si="413">DC1104*(1-BS1104^2)</f>
        <v>0</v>
      </c>
      <c r="DZ1104">
        <f t="shared" ref="DZ1104:DZ1144" si="414">DD1104*(1-BT1104^2)</f>
        <v>0</v>
      </c>
      <c r="EA1104">
        <f t="shared" si="396"/>
        <v>0</v>
      </c>
      <c r="EB1104">
        <f t="shared" si="397"/>
        <v>0</v>
      </c>
      <c r="EC1104">
        <f t="shared" si="398"/>
        <v>0</v>
      </c>
      <c r="ED1104">
        <f t="shared" si="399"/>
        <v>0</v>
      </c>
      <c r="EE1104">
        <f t="shared" si="400"/>
        <v>0</v>
      </c>
      <c r="EF1104">
        <f t="shared" si="401"/>
        <v>0</v>
      </c>
      <c r="EG1104">
        <f t="shared" si="402"/>
        <v>0</v>
      </c>
      <c r="EH1104">
        <f t="shared" si="403"/>
        <v>0</v>
      </c>
      <c r="EI1104">
        <f t="shared" si="404"/>
        <v>0</v>
      </c>
      <c r="EJ1104">
        <f t="shared" si="405"/>
        <v>0</v>
      </c>
      <c r="EK1104">
        <f t="shared" si="406"/>
        <v>0</v>
      </c>
    </row>
    <row r="1105" spans="1:141" x14ac:dyDescent="0.3">
      <c r="A1105" s="6">
        <f>('Base original'!A1105-MIN('Base original'!A:A))/(MAX('Base original'!A:A)-MIN('Base original'!A:A))</f>
        <v>0.5840707964601769</v>
      </c>
      <c r="B1105" s="6">
        <f>('Base original'!B1105-MIN('Base original'!B:B))/(MAX('Base original'!B:B)-MIN('Base original'!B:B))</f>
        <v>0.19178082191780824</v>
      </c>
      <c r="C1105" s="6">
        <f>('Base original'!C1105-MIN('Base original'!C:C))/(MAX('Base original'!C:C)-MIN('Base original'!C:C))</f>
        <v>0.5</v>
      </c>
      <c r="D1105" s="6">
        <f>('Base original'!D1105-MIN('Base original'!D:D))/(MAX('Base original'!D:D)-MIN('Base original'!D:D))</f>
        <v>7.5342465753424667E-2</v>
      </c>
      <c r="E1105" s="6">
        <f>('Base original'!E1105-MIN('Base original'!E:E))/(MAX('Base original'!E:E)-MIN('Base original'!E:E))</f>
        <v>0.14524207011686147</v>
      </c>
      <c r="F1105" s="6">
        <f>('Base original'!F1105-MIN('Base original'!F:F))/(MAX('Base original'!F:F)-MIN('Base original'!F:F))</f>
        <v>0.26865671641791045</v>
      </c>
      <c r="G1105" s="6">
        <f>('Base original'!G1105-MIN('Base original'!G:G))/(MAX('Base original'!G:G)-MIN('Base original'!G:G))</f>
        <v>0.15547703180212014</v>
      </c>
      <c r="H1105" s="6">
        <f>('Base original'!H1105-MIN('Base original'!H:H))/(MAX('Base original'!H:H)-MIN('Base original'!H:H))</f>
        <v>0.56975036710712257</v>
      </c>
      <c r="I1105" s="6">
        <f>('Base original'!I1105-MIN('Base original'!I:I))/(MAX('Base original'!I:I)-MIN('Base original'!I:I))</f>
        <v>0.28346456692913385</v>
      </c>
      <c r="J1105" s="6">
        <f>('Base original'!J1105-MIN('Base original'!J:J))/(MAX('Base original'!J:J)-MIN('Base original'!J:J))</f>
        <v>0.1497005988023952</v>
      </c>
      <c r="K1105" s="6">
        <f>('Base original'!K1105-MIN('Base original'!K:K))/(MAX('Base original'!K:K)-MIN('Base original'!K:K))</f>
        <v>0.30769230769230771</v>
      </c>
      <c r="L1105" s="6">
        <f>'Base original'!L1105</f>
        <v>5</v>
      </c>
      <c r="M1105">
        <v>1548</v>
      </c>
      <c r="O1105">
        <v>0.39850780530761587</v>
      </c>
      <c r="P1105" t="str">
        <f>IF(O1105&lt;=cockpit!C$11,"treino","teste")</f>
        <v>treino</v>
      </c>
      <c r="AP1105" s="6">
        <v>1.1714339678673569</v>
      </c>
      <c r="AQ1105" s="6">
        <v>1.8467567663855886</v>
      </c>
      <c r="AR1105" s="6">
        <v>1.5471393087509118</v>
      </c>
      <c r="AS1105" s="6">
        <v>1.9287967100858927</v>
      </c>
      <c r="AT1105" s="6">
        <v>1.8370449464568706</v>
      </c>
      <c r="AU1105" s="6">
        <v>1.6673270332640344</v>
      </c>
      <c r="AV1105" s="6">
        <v>1.6907950456386329</v>
      </c>
      <c r="AW1105" s="6">
        <v>2.1281670111885242</v>
      </c>
      <c r="AX1105" s="6">
        <v>1.1875737308561072</v>
      </c>
      <c r="AY1105" s="6">
        <v>1.2489026154906302</v>
      </c>
      <c r="AZ1105" s="6">
        <v>1.2156552553750855</v>
      </c>
      <c r="BA1105" s="6">
        <v>1.708910705386893</v>
      </c>
      <c r="BB1105" s="6">
        <v>1.3403551036302852</v>
      </c>
      <c r="BC1105" s="6">
        <v>1.3973981758118661</v>
      </c>
      <c r="BD1105" s="6">
        <v>1.3450832139826181</v>
      </c>
      <c r="BE1105" s="6">
        <v>1.8760051763788907</v>
      </c>
      <c r="BF1105" s="6">
        <v>1.5383086437398861</v>
      </c>
      <c r="BG1105" s="6">
        <v>1.3067805569172142</v>
      </c>
      <c r="BH1105" s="6">
        <v>1.3441555765328062</v>
      </c>
      <c r="BI1105" s="6">
        <v>1.4513324219760537</v>
      </c>
      <c r="BL1105" s="8">
        <f>IF(BL$1&lt;=cockpit!$C$15,1/(1+EXP(-(AP1105+T$14))),0)</f>
        <v>0.79076991081755854</v>
      </c>
      <c r="BM1105" s="8">
        <f>IF(BM$1&lt;=cockpit!$C$15,1/(1+EXP(-(AQ1105+U$14))),0)</f>
        <v>0.87721417583998629</v>
      </c>
      <c r="BN1105" s="8">
        <f>IF(BN$1&lt;=cockpit!$C$15,1/(1+EXP(-(AR1105+V$14))),0)</f>
        <v>0.84541357863721245</v>
      </c>
      <c r="BO1105" s="8">
        <f>IF(BO$1&lt;=cockpit!$C$15,1/(1+EXP(-(AS1105+W$14))),0)</f>
        <v>0.88048799062338645</v>
      </c>
      <c r="BP1105" s="8">
        <f>IF(BP$1&lt;=cockpit!$C$15,1/(1+EXP(-(AT1105+X$14))),0)</f>
        <v>0.8748527985800032</v>
      </c>
      <c r="BQ1105" s="8">
        <f>IF(BQ$1&lt;=cockpit!$C$15,1/(1+EXP(-(AU1105+Y$14))),0)</f>
        <v>0.8923714944496367</v>
      </c>
      <c r="BR1105" s="8">
        <f>IF(BR$1&lt;=cockpit!$C$15,1/(1+EXP(-(AV1105+Z$14))),0)</f>
        <v>0.88966365576762618</v>
      </c>
      <c r="BS1105" s="8">
        <f>IF(BS$1&lt;=cockpit!$C$15,1/(1+EXP(-(AW1105+AA$14))),0)</f>
        <v>0.9035173376533423</v>
      </c>
      <c r="BT1105" s="8">
        <f>IF(BT$1&lt;=cockpit!$C$15,1/(1+EXP(-(AX1105+AB$14))),0)</f>
        <v>0.78271037479824446</v>
      </c>
      <c r="BU1105" s="8">
        <f>IF(BU$1&lt;=cockpit!$C$15,1/(1+EXP(-(AY1105+AC$14))),0)</f>
        <v>0.78405842487834931</v>
      </c>
      <c r="BV1105" s="8">
        <f>IF(BV$1&lt;=cockpit!$C$15,1/(1+EXP(-(AZ1105+AD$14))),0)</f>
        <v>0.83072494618427595</v>
      </c>
      <c r="BW1105" s="8">
        <f>IF(BW$1&lt;=cockpit!$C$15,1/(1+EXP(-(BA1105+AE$14))),0)</f>
        <v>0.89427559173805615</v>
      </c>
      <c r="BX1105" s="8">
        <f>IF(BX$1&lt;=cockpit!$C$15,1/(1+EXP(-(BB1105+AF$14))),0)</f>
        <v>0.88800371697954184</v>
      </c>
      <c r="BY1105" s="8">
        <f>IF(BY$1&lt;=cockpit!$C$15,1/(1+EXP(-(BC1105+AG$14))),0)</f>
        <v>0.79718646422012995</v>
      </c>
      <c r="BZ1105" s="8">
        <f>IF(BZ$1&lt;=cockpit!$C$15,1/(1+EXP(-(BD1105+AH$14))),0)</f>
        <v>0.83883801756135923</v>
      </c>
      <c r="CA1105" s="8">
        <f>IF(CA$1&lt;=cockpit!$C$15,1/(1+EXP(-(BE1105+AI$14))),0)</f>
        <v>0.94516638755910376</v>
      </c>
      <c r="CB1105" s="8">
        <f>IF(CB$1&lt;=cockpit!$C$15,1/(1+EXP(-(BF1105+AJ$14))),0)</f>
        <v>0.87558973083690095</v>
      </c>
      <c r="CC1105" s="8">
        <f>IF(CC$1&lt;=cockpit!$C$15,1/(1+EXP(-(BG1105+AK$14))),0)</f>
        <v>0.81670943827495324</v>
      </c>
      <c r="CD1105" s="8">
        <f>IF(CD$1&lt;=cockpit!$C$15,1/(1+EXP(-(BH1105+AL$14))),0)</f>
        <v>0.90679969999436094</v>
      </c>
      <c r="CE1105" s="8">
        <f>IF(CE$1&lt;=cockpit!$C$15,1/(1+EXP(-(BI1105+AM$14))),0)</f>
        <v>0.88005854700128905</v>
      </c>
      <c r="CH1105" s="6">
        <v>5.7888393534885125</v>
      </c>
      <c r="CK1105" s="9">
        <f t="shared" si="392"/>
        <v>5.7888393534885125</v>
      </c>
      <c r="CM1105" s="9">
        <f t="shared" si="393"/>
        <v>0.62226752561217447</v>
      </c>
      <c r="CP1105">
        <f t="shared" si="394"/>
        <v>0.78883935348851253</v>
      </c>
      <c r="CV1105">
        <v>-6.185746719503192E-2</v>
      </c>
      <c r="CW1105">
        <v>0.32355400043408206</v>
      </c>
      <c r="CX1105">
        <v>1.3352637421357181E-2</v>
      </c>
      <c r="CY1105">
        <v>0.21125298524455069</v>
      </c>
      <c r="CZ1105">
        <v>0.25250785452838403</v>
      </c>
      <c r="DA1105">
        <v>0.59478010723642538</v>
      </c>
      <c r="DB1105">
        <v>1.0475497363570828E-2</v>
      </c>
      <c r="DC1105">
        <v>0.49592838690663676</v>
      </c>
      <c r="DD1105">
        <v>0.21476723524989216</v>
      </c>
      <c r="DE1105">
        <v>0.46621306581250921</v>
      </c>
      <c r="DF1105">
        <v>0.57461914805301417</v>
      </c>
      <c r="DG1105">
        <v>0.15698801456473771</v>
      </c>
      <c r="DH1105">
        <v>-8.0992865868222935E-2</v>
      </c>
      <c r="DI1105">
        <v>0.39235748969940881</v>
      </c>
      <c r="DJ1105">
        <v>0.10868663427189536</v>
      </c>
      <c r="DK1105">
        <v>-0.14230072638439403</v>
      </c>
      <c r="DL1105">
        <v>0.52305566495298328</v>
      </c>
      <c r="DM1105">
        <v>0.46925689826498479</v>
      </c>
      <c r="DN1105">
        <v>0.31349418818282054</v>
      </c>
      <c r="DO1105">
        <v>-1.6707029715150663E-2</v>
      </c>
      <c r="DR1105">
        <f t="shared" si="395"/>
        <v>-2.3176938173453714E-2</v>
      </c>
      <c r="DS1105">
        <f t="shared" si="407"/>
        <v>7.4577673065386318E-2</v>
      </c>
      <c r="DT1105">
        <f t="shared" si="408"/>
        <v>3.809185404796606E-3</v>
      </c>
      <c r="DU1105">
        <f t="shared" si="409"/>
        <v>4.7477185686780353E-2</v>
      </c>
      <c r="DV1105">
        <f t="shared" si="410"/>
        <v>5.9246569584491766E-2</v>
      </c>
      <c r="DW1105">
        <f t="shared" si="411"/>
        <v>0.1211407177124449</v>
      </c>
      <c r="DX1105">
        <f t="shared" si="412"/>
        <v>2.1841263209728301E-3</v>
      </c>
      <c r="DY1105">
        <f t="shared" si="413"/>
        <v>9.1080432393276539E-2</v>
      </c>
      <c r="DZ1105">
        <f t="shared" si="414"/>
        <v>8.3193196080516132E-2</v>
      </c>
      <c r="EA1105">
        <f t="shared" si="396"/>
        <v>0.17960969616453795</v>
      </c>
      <c r="EB1105">
        <f t="shared" si="397"/>
        <v>0.17807221215834423</v>
      </c>
      <c r="EC1105">
        <f t="shared" si="398"/>
        <v>3.1440172728288016E-2</v>
      </c>
      <c r="ED1105">
        <f t="shared" si="399"/>
        <v>-1.7125892781197933E-2</v>
      </c>
      <c r="EE1105">
        <f t="shared" si="400"/>
        <v>0.14301184933357025</v>
      </c>
      <c r="EF1105">
        <f t="shared" si="401"/>
        <v>3.2209368873975311E-2</v>
      </c>
      <c r="EG1105">
        <f t="shared" si="402"/>
        <v>-1.517786660211439E-2</v>
      </c>
      <c r="EH1105">
        <f t="shared" si="403"/>
        <v>0.12205118096745222</v>
      </c>
      <c r="EI1105">
        <f t="shared" si="404"/>
        <v>0.15625583366680182</v>
      </c>
      <c r="EJ1105">
        <f t="shared" si="405"/>
        <v>5.5712401489212401E-2</v>
      </c>
      <c r="EK1105">
        <f t="shared" si="406"/>
        <v>-3.7673843086475723E-3</v>
      </c>
    </row>
    <row r="1106" spans="1:141" x14ac:dyDescent="0.3">
      <c r="A1106" s="6">
        <f>('Base original'!A1106-MIN('Base original'!A:A))/(MAX('Base original'!A:A)-MIN('Base original'!A:A))</f>
        <v>0.24778761061946908</v>
      </c>
      <c r="B1106" s="6">
        <f>('Base original'!B1106-MIN('Base original'!B:B))/(MAX('Base original'!B:B)-MIN('Base original'!B:B))</f>
        <v>0.16438356164383561</v>
      </c>
      <c r="C1106" s="6">
        <f>('Base original'!C1106-MIN('Base original'!C:C))/(MAX('Base original'!C:C)-MIN('Base original'!C:C))</f>
        <v>0.3</v>
      </c>
      <c r="D1106" s="6">
        <f>('Base original'!D1106-MIN('Base original'!D:D))/(MAX('Base original'!D:D)-MIN('Base original'!D:D))</f>
        <v>6.164383561643836E-2</v>
      </c>
      <c r="E1106" s="6">
        <f>('Base original'!E1106-MIN('Base original'!E:E))/(MAX('Base original'!E:E)-MIN('Base original'!E:E))</f>
        <v>0.10350584307178631</v>
      </c>
      <c r="F1106" s="6">
        <f>('Base original'!F1106-MIN('Base original'!F:F))/(MAX('Base original'!F:F)-MIN('Base original'!F:F))</f>
        <v>0.23880597014925373</v>
      </c>
      <c r="G1106" s="6">
        <f>('Base original'!G1106-MIN('Base original'!G:G))/(MAX('Base original'!G:G)-MIN('Base original'!G:G))</f>
        <v>6.3604240282685506E-2</v>
      </c>
      <c r="H1106" s="6">
        <f>('Base original'!H1106-MIN('Base original'!H:H))/(MAX('Base original'!H:H)-MIN('Base original'!H:H))</f>
        <v>0.30249632892804867</v>
      </c>
      <c r="I1106" s="6">
        <f>('Base original'!I1106-MIN('Base original'!I:I))/(MAX('Base original'!I:I)-MIN('Base original'!I:I))</f>
        <v>0.39370078740157494</v>
      </c>
      <c r="J1106" s="6">
        <f>('Base original'!J1106-MIN('Base original'!J:J))/(MAX('Base original'!J:J)-MIN('Base original'!J:J))</f>
        <v>0.22155688622754488</v>
      </c>
      <c r="K1106" s="6">
        <f>('Base original'!K1106-MIN('Base original'!K:K))/(MAX('Base original'!K:K)-MIN('Base original'!K:K))</f>
        <v>0.46153846153846156</v>
      </c>
      <c r="L1106" s="6">
        <f>'Base original'!L1106</f>
        <v>8</v>
      </c>
      <c r="M1106">
        <v>1549</v>
      </c>
      <c r="O1106">
        <v>0.45014462589872539</v>
      </c>
      <c r="P1106" t="str">
        <f>IF(O1106&lt;=cockpit!C$11,"treino","teste")</f>
        <v>treino</v>
      </c>
      <c r="AP1106" s="6">
        <v>0.79283871384372195</v>
      </c>
      <c r="AQ1106" s="6">
        <v>1.2834719148469558</v>
      </c>
      <c r="AR1106" s="6">
        <v>1.31020527775576</v>
      </c>
      <c r="AS1106" s="6">
        <v>1.4511850055782625</v>
      </c>
      <c r="AT1106" s="6">
        <v>1.4114634765626222</v>
      </c>
      <c r="AU1106" s="6">
        <v>1.3081660186289279</v>
      </c>
      <c r="AV1106" s="6">
        <v>1.2976781997917619</v>
      </c>
      <c r="AW1106" s="6">
        <v>1.5361900669921911</v>
      </c>
      <c r="AX1106" s="6">
        <v>0.89610334870959785</v>
      </c>
      <c r="AY1106" s="6">
        <v>0.86240555756332271</v>
      </c>
      <c r="AZ1106" s="6">
        <v>0.89429243733680486</v>
      </c>
      <c r="BA1106" s="6">
        <v>1.4024728097409189</v>
      </c>
      <c r="BB1106" s="6">
        <v>1.0069372422982379</v>
      </c>
      <c r="BC1106" s="6">
        <v>1.1604143504166069</v>
      </c>
      <c r="BD1106" s="6">
        <v>1.0457724340271359</v>
      </c>
      <c r="BE1106" s="6">
        <v>1.5722367918376867</v>
      </c>
      <c r="BF1106" s="6">
        <v>1.0717356442216155</v>
      </c>
      <c r="BG1106" s="6">
        <v>1.1153810306436693</v>
      </c>
      <c r="BH1106" s="6">
        <v>1.1121294603195655</v>
      </c>
      <c r="BI1106" s="6">
        <v>1.090984661663768</v>
      </c>
      <c r="BL1106" s="8">
        <f>IF(BL$1&lt;=cockpit!$C$15,1/(1+EXP(-(AP1106+T$14))),0)</f>
        <v>0.72131166558645776</v>
      </c>
      <c r="BM1106" s="8">
        <f>IF(BM$1&lt;=cockpit!$C$15,1/(1+EXP(-(AQ1106+U$14))),0)</f>
        <v>0.80266343274619434</v>
      </c>
      <c r="BN1106" s="8">
        <f>IF(BN$1&lt;=cockpit!$C$15,1/(1+EXP(-(AR1106+V$14))),0)</f>
        <v>0.81185955281502364</v>
      </c>
      <c r="BO1106" s="8">
        <f>IF(BO$1&lt;=cockpit!$C$15,1/(1+EXP(-(AS1106+W$14))),0)</f>
        <v>0.82045714028632821</v>
      </c>
      <c r="BP1106" s="8">
        <f>IF(BP$1&lt;=cockpit!$C$15,1/(1+EXP(-(AT1106+X$14))),0)</f>
        <v>0.82038874942802376</v>
      </c>
      <c r="BQ1106" s="8">
        <f>IF(BQ$1&lt;=cockpit!$C$15,1/(1+EXP(-(AU1106+Y$14))),0)</f>
        <v>0.85271249809217453</v>
      </c>
      <c r="BR1106" s="8">
        <f>IF(BR$1&lt;=cockpit!$C$15,1/(1+EXP(-(AV1106+Z$14))),0)</f>
        <v>0.84477481807928179</v>
      </c>
      <c r="BS1106" s="8">
        <f>IF(BS$1&lt;=cockpit!$C$15,1/(1+EXP(-(AW1106+AA$14))),0)</f>
        <v>0.83820804171813323</v>
      </c>
      <c r="BT1106" s="8">
        <f>IF(BT$1&lt;=cockpit!$C$15,1/(1+EXP(-(AX1106+AB$14))),0)</f>
        <v>0.72910001264028534</v>
      </c>
      <c r="BU1106" s="8">
        <f>IF(BU$1&lt;=cockpit!$C$15,1/(1+EXP(-(AY1106+AC$14))),0)</f>
        <v>0.71156122012699352</v>
      </c>
      <c r="BV1106" s="8">
        <f>IF(BV$1&lt;=cockpit!$C$15,1/(1+EXP(-(AZ1106+AD$14))),0)</f>
        <v>0.78064190438937053</v>
      </c>
      <c r="BW1106" s="8">
        <f>IF(BW$1&lt;=cockpit!$C$15,1/(1+EXP(-(BA1106+AE$14))),0)</f>
        <v>0.86161159396236575</v>
      </c>
      <c r="BX1106" s="8">
        <f>IF(BX$1&lt;=cockpit!$C$15,1/(1+EXP(-(BB1106+AF$14))),0)</f>
        <v>0.85031736750204723</v>
      </c>
      <c r="BY1106" s="8">
        <f>IF(BY$1&lt;=cockpit!$C$15,1/(1+EXP(-(BC1106+AG$14))),0)</f>
        <v>0.75617420602146079</v>
      </c>
      <c r="BZ1106" s="8">
        <f>IF(BZ$1&lt;=cockpit!$C$15,1/(1+EXP(-(BD1106+AH$14))),0)</f>
        <v>0.79417816028743438</v>
      </c>
      <c r="CA1106" s="8">
        <f>IF(CA$1&lt;=cockpit!$C$15,1/(1+EXP(-(BE1106+AI$14))),0)</f>
        <v>0.92712138333403782</v>
      </c>
      <c r="CB1106" s="8">
        <f>IF(CB$1&lt;=cockpit!$C$15,1/(1+EXP(-(BF1106+AJ$14))),0)</f>
        <v>0.81528744908948958</v>
      </c>
      <c r="CC1106" s="8">
        <f>IF(CC$1&lt;=cockpit!$C$15,1/(1+EXP(-(BG1106+AK$14))),0)</f>
        <v>0.78630772288060435</v>
      </c>
      <c r="CD1106" s="8">
        <f>IF(CD$1&lt;=cockpit!$C$15,1/(1+EXP(-(BH1106+AL$14))),0)</f>
        <v>0.88525307678416609</v>
      </c>
      <c r="CE1106" s="8">
        <f>IF(CE$1&lt;=cockpit!$C$15,1/(1+EXP(-(BI1106+AM$14))),0)</f>
        <v>0.8365305534637778</v>
      </c>
      <c r="CH1106" s="6">
        <v>5.4725085069984987</v>
      </c>
      <c r="CK1106" s="9">
        <f t="shared" si="392"/>
        <v>5.4725085069984987</v>
      </c>
      <c r="CM1106" s="9">
        <f t="shared" si="393"/>
        <v>6.3882132471949582</v>
      </c>
      <c r="CP1106">
        <f t="shared" si="394"/>
        <v>-2.5274914930015013</v>
      </c>
      <c r="CV1106">
        <v>0.19819526171286456</v>
      </c>
      <c r="CW1106">
        <v>-1.0366876094698481</v>
      </c>
      <c r="CX1106">
        <v>-4.2782700105371003E-2</v>
      </c>
      <c r="CY1106">
        <v>-0.67686800958333404</v>
      </c>
      <c r="CZ1106">
        <v>-0.80905123636918708</v>
      </c>
      <c r="DA1106">
        <v>-1.9057133174181549</v>
      </c>
      <c r="DB1106">
        <v>-3.3564160249226829E-2</v>
      </c>
      <c r="DC1106">
        <v>-1.5889861142212083</v>
      </c>
      <c r="DD1106">
        <v>-0.68812789025929277</v>
      </c>
      <c r="DE1106">
        <v>-1.4937763342513386</v>
      </c>
      <c r="DF1106">
        <v>-1.8411163210823676</v>
      </c>
      <c r="DG1106">
        <v>-0.50299958991757954</v>
      </c>
      <c r="DH1106">
        <v>0.25950629690374111</v>
      </c>
      <c r="DI1106">
        <v>-1.2571383679644492</v>
      </c>
      <c r="DJ1106">
        <v>-0.34823889339489111</v>
      </c>
      <c r="DK1106">
        <v>0.45594058383869385</v>
      </c>
      <c r="DL1106">
        <v>-1.6759036395541094</v>
      </c>
      <c r="DM1106">
        <v>-1.5035289671489391</v>
      </c>
      <c r="DN1106">
        <v>-1.0044553307760773</v>
      </c>
      <c r="DO1106">
        <v>5.3530386499640481E-2</v>
      </c>
      <c r="DR1106">
        <f t="shared" si="395"/>
        <v>9.5076146150555027E-2</v>
      </c>
      <c r="DS1106">
        <f t="shared" si="407"/>
        <v>-0.36878234891525569</v>
      </c>
      <c r="DT1106">
        <f t="shared" si="408"/>
        <v>-1.458394078789676E-2</v>
      </c>
      <c r="DU1106">
        <f t="shared" si="409"/>
        <v>-0.22123436372693078</v>
      </c>
      <c r="DV1106">
        <f t="shared" si="410"/>
        <v>-0.26452925290894935</v>
      </c>
      <c r="DW1106">
        <f t="shared" si="411"/>
        <v>-0.52003370966562312</v>
      </c>
      <c r="DX1106">
        <f t="shared" si="412"/>
        <v>-9.6112821164402555E-3</v>
      </c>
      <c r="DY1106">
        <f t="shared" si="413"/>
        <v>-0.4725760362800096</v>
      </c>
      <c r="DZ1106">
        <f t="shared" si="414"/>
        <v>-0.32232816752070775</v>
      </c>
      <c r="EA1106">
        <f t="shared" si="396"/>
        <v>-0.73744844178929703</v>
      </c>
      <c r="EB1106">
        <f t="shared" si="397"/>
        <v>-0.71913675250935649</v>
      </c>
      <c r="EC1106">
        <f t="shared" si="398"/>
        <v>-0.12958550131059191</v>
      </c>
      <c r="ED1106">
        <f t="shared" si="399"/>
        <v>7.187296118189726E-2</v>
      </c>
      <c r="EE1106">
        <f t="shared" si="400"/>
        <v>-0.53830736591706874</v>
      </c>
      <c r="EF1106">
        <f t="shared" si="401"/>
        <v>-0.1285980241070554</v>
      </c>
      <c r="EG1106">
        <f t="shared" si="402"/>
        <v>6.403500413888033E-2</v>
      </c>
      <c r="EH1106">
        <f t="shared" si="403"/>
        <v>-0.56194117482674888</v>
      </c>
      <c r="EI1106">
        <f t="shared" si="404"/>
        <v>-0.57392732532963309</v>
      </c>
      <c r="EJ1106">
        <f t="shared" si="405"/>
        <v>-0.21729079834060727</v>
      </c>
      <c r="EK1106">
        <f t="shared" si="406"/>
        <v>1.6070712404619242E-2</v>
      </c>
    </row>
    <row r="1107" spans="1:141" x14ac:dyDescent="0.3">
      <c r="A1107" s="6">
        <f>('Base original'!A1107-MIN('Base original'!A:A))/(MAX('Base original'!A:A)-MIN('Base original'!A:A))</f>
        <v>0.22123893805309733</v>
      </c>
      <c r="B1107" s="6">
        <f>('Base original'!B1107-MIN('Base original'!B:B))/(MAX('Base original'!B:B)-MIN('Base original'!B:B))</f>
        <v>0.37671232876712335</v>
      </c>
      <c r="C1107" s="6">
        <f>('Base original'!C1107-MIN('Base original'!C:C))/(MAX('Base original'!C:C)-MIN('Base original'!C:C))</f>
        <v>0</v>
      </c>
      <c r="D1107" s="6">
        <f>('Base original'!D1107-MIN('Base original'!D:D))/(MAX('Base original'!D:D)-MIN('Base original'!D:D))</f>
        <v>9.5890410958904104E-2</v>
      </c>
      <c r="E1107" s="6">
        <f>('Base original'!E1107-MIN('Base original'!E:E))/(MAX('Base original'!E:E)-MIN('Base original'!E:E))</f>
        <v>0.11853088480801337</v>
      </c>
      <c r="F1107" s="6">
        <f>('Base original'!F1107-MIN('Base original'!F:F))/(MAX('Base original'!F:F)-MIN('Base original'!F:F))</f>
        <v>0.2537313432835821</v>
      </c>
      <c r="G1107" s="6">
        <f>('Base original'!G1107-MIN('Base original'!G:G))/(MAX('Base original'!G:G)-MIN('Base original'!G:G))</f>
        <v>7.4204946996466431E-2</v>
      </c>
      <c r="H1107" s="6">
        <f>('Base original'!H1107-MIN('Base original'!H:H))/(MAX('Base original'!H:H)-MIN('Base original'!H:H))</f>
        <v>0.55873715124809298</v>
      </c>
      <c r="I1107" s="6">
        <f>('Base original'!I1107-MIN('Base original'!I:I))/(MAX('Base original'!I:I)-MIN('Base original'!I:I))</f>
        <v>0.55118110236220474</v>
      </c>
      <c r="J1107" s="6">
        <f>('Base original'!J1107-MIN('Base original'!J:J))/(MAX('Base original'!J:J)-MIN('Base original'!J:J))</f>
        <v>0.125748502994012</v>
      </c>
      <c r="K1107" s="6">
        <f>('Base original'!K1107-MIN('Base original'!K:K))/(MAX('Base original'!K:K)-MIN('Base original'!K:K))</f>
        <v>0.15384615384615385</v>
      </c>
      <c r="L1107" s="6">
        <f>'Base original'!L1107</f>
        <v>5</v>
      </c>
      <c r="M1107">
        <v>1551</v>
      </c>
      <c r="O1107">
        <v>0.10128186859306143</v>
      </c>
      <c r="P1107" t="str">
        <f>IF(O1107&lt;=cockpit!C$11,"treino","teste")</f>
        <v>treino</v>
      </c>
      <c r="AP1107" s="6">
        <v>0.54851312943621056</v>
      </c>
      <c r="AQ1107" s="6">
        <v>1.2097068773725632</v>
      </c>
      <c r="AR1107" s="6">
        <v>1.2560890587712641</v>
      </c>
      <c r="AS1107" s="6">
        <v>1.5800936029810881</v>
      </c>
      <c r="AT1107" s="6">
        <v>1.5682676320689974</v>
      </c>
      <c r="AU1107" s="6">
        <v>1.400300365118728</v>
      </c>
      <c r="AV1107" s="6">
        <v>1.3606412814149971</v>
      </c>
      <c r="AW1107" s="6">
        <v>1.6766247844737958</v>
      </c>
      <c r="AX1107" s="6">
        <v>0.78577936514092228</v>
      </c>
      <c r="AY1107" s="6">
        <v>1.0474161913507309</v>
      </c>
      <c r="AZ1107" s="6">
        <v>0.96542891514491058</v>
      </c>
      <c r="BA1107" s="6">
        <v>1.4457945436416064</v>
      </c>
      <c r="BB1107" s="6">
        <v>1.121052524715221</v>
      </c>
      <c r="BC1107" s="6">
        <v>1.123995764989947</v>
      </c>
      <c r="BD1107" s="6">
        <v>0.94452846039090188</v>
      </c>
      <c r="BE1107" s="6">
        <v>1.7714366191738515</v>
      </c>
      <c r="BF1107" s="6">
        <v>1.2065002379622929</v>
      </c>
      <c r="BG1107" s="6">
        <v>0.94046315672541558</v>
      </c>
      <c r="BH1107" s="6">
        <v>1.0870728093828868</v>
      </c>
      <c r="BI1107" s="6">
        <v>1.0520344013564666</v>
      </c>
      <c r="BL1107" s="8">
        <f>IF(BL$1&lt;=cockpit!$C$15,1/(1+EXP(-(AP1107+T$14))),0)</f>
        <v>0.66966087550491171</v>
      </c>
      <c r="BM1107" s="8">
        <f>IF(BM$1&lt;=cockpit!$C$15,1/(1+EXP(-(AQ1107+U$14))),0)</f>
        <v>0.79071815695345671</v>
      </c>
      <c r="BN1107" s="8">
        <f>IF(BN$1&lt;=cockpit!$C$15,1/(1+EXP(-(AR1107+V$14))),0)</f>
        <v>0.80345383653965952</v>
      </c>
      <c r="BO1107" s="8">
        <f>IF(BO$1&lt;=cockpit!$C$15,1/(1+EXP(-(AS1107+W$14))),0)</f>
        <v>0.83866877838162723</v>
      </c>
      <c r="BP1107" s="8">
        <f>IF(BP$1&lt;=cockpit!$C$15,1/(1+EXP(-(AT1107+X$14))),0)</f>
        <v>0.84234594341828506</v>
      </c>
      <c r="BQ1107" s="8">
        <f>IF(BQ$1&lt;=cockpit!$C$15,1/(1+EXP(-(AU1107+Y$14))),0)</f>
        <v>0.86391213411691059</v>
      </c>
      <c r="BR1107" s="8">
        <f>IF(BR$1&lt;=cockpit!$C$15,1/(1+EXP(-(AV1107+Z$14))),0)</f>
        <v>0.85285315362670822</v>
      </c>
      <c r="BS1107" s="8">
        <f>IF(BS$1&lt;=cockpit!$C$15,1/(1+EXP(-(AW1107+AA$14))),0)</f>
        <v>0.85636111518834523</v>
      </c>
      <c r="BT1107" s="8">
        <f>IF(BT$1&lt;=cockpit!$C$15,1/(1+EXP(-(AX1107+AB$14))),0)</f>
        <v>0.70676776535101127</v>
      </c>
      <c r="BU1107" s="8">
        <f>IF(BU$1&lt;=cockpit!$C$15,1/(1+EXP(-(AY1107+AC$14))),0)</f>
        <v>0.74800289131989617</v>
      </c>
      <c r="BV1107" s="8">
        <f>IF(BV$1&lt;=cockpit!$C$15,1/(1+EXP(-(AZ1107+AD$14))),0)</f>
        <v>0.79257995977584061</v>
      </c>
      <c r="BW1107" s="8">
        <f>IF(BW$1&lt;=cockpit!$C$15,1/(1+EXP(-(BA1107+AE$14))),0)</f>
        <v>0.86669669331971622</v>
      </c>
      <c r="BX1107" s="8">
        <f>IF(BX$1&lt;=cockpit!$C$15,1/(1+EXP(-(BB1107+AF$14))),0)</f>
        <v>0.86426883451809688</v>
      </c>
      <c r="BY1107" s="8">
        <f>IF(BY$1&lt;=cockpit!$C$15,1/(1+EXP(-(BC1107+AG$14))),0)</f>
        <v>0.74939705911313881</v>
      </c>
      <c r="BZ1107" s="8">
        <f>IF(BZ$1&lt;=cockpit!$C$15,1/(1+EXP(-(BD1107+AH$14))),0)</f>
        <v>0.77713587176104193</v>
      </c>
      <c r="CA1107" s="8">
        <f>IF(CA$1&lt;=cockpit!$C$15,1/(1+EXP(-(BE1107+AI$14))),0)</f>
        <v>0.93948775560606146</v>
      </c>
      <c r="CB1107" s="8">
        <f>IF(CB$1&lt;=cockpit!$C$15,1/(1+EXP(-(BF1107+AJ$14))),0)</f>
        <v>0.834726783686914</v>
      </c>
      <c r="CC1107" s="8">
        <f>IF(CC$1&lt;=cockpit!$C$15,1/(1+EXP(-(BG1107+AK$14))),0)</f>
        <v>0.75544991000068973</v>
      </c>
      <c r="CD1107" s="8">
        <f>IF(CD$1&lt;=cockpit!$C$15,1/(1+EXP(-(BH1107+AL$14))),0)</f>
        <v>0.88268314704184148</v>
      </c>
      <c r="CE1107" s="8">
        <f>IF(CE$1&lt;=cockpit!$C$15,1/(1+EXP(-(BI1107+AM$14))),0)</f>
        <v>0.83113416153185793</v>
      </c>
      <c r="CH1107" s="6">
        <v>5.5127962438599676</v>
      </c>
      <c r="CK1107" s="9">
        <f t="shared" si="392"/>
        <v>5.5127962438599676</v>
      </c>
      <c r="CM1107" s="9">
        <f t="shared" si="393"/>
        <v>0.26295998771689133</v>
      </c>
      <c r="CP1107">
        <f t="shared" si="394"/>
        <v>0.51279624385996758</v>
      </c>
      <c r="CV1107">
        <v>-4.0211326541995933E-2</v>
      </c>
      <c r="CW1107">
        <v>0.21033088090080915</v>
      </c>
      <c r="CX1107">
        <v>8.6800719120001639E-3</v>
      </c>
      <c r="CY1107">
        <v>0.13732800836892869</v>
      </c>
      <c r="CZ1107">
        <v>0.16414632304368176</v>
      </c>
      <c r="DA1107">
        <v>0.38664527012331568</v>
      </c>
      <c r="DB1107">
        <v>6.8097460868911134E-3</v>
      </c>
      <c r="DC1107">
        <v>0.32238530304631846</v>
      </c>
      <c r="DD1107">
        <v>0.1396124965790497</v>
      </c>
      <c r="DE1107">
        <v>0.3030684358353023</v>
      </c>
      <c r="DF1107">
        <v>0.37353935179387737</v>
      </c>
      <c r="DG1107">
        <v>0.10205229219843139</v>
      </c>
      <c r="DH1107">
        <v>-5.2650564672016856E-2</v>
      </c>
      <c r="DI1107">
        <v>0.25505756790455653</v>
      </c>
      <c r="DJ1107">
        <v>7.0653292797747805E-2</v>
      </c>
      <c r="DK1107">
        <v>-9.2504611573647727E-2</v>
      </c>
      <c r="DL1107">
        <v>0.3400197760563089</v>
      </c>
      <c r="DM1107">
        <v>0.30504712242296539</v>
      </c>
      <c r="DN1107">
        <v>0.20379135683476177</v>
      </c>
      <c r="DO1107">
        <v>-1.086064234257411E-2</v>
      </c>
      <c r="DR1107">
        <f t="shared" si="395"/>
        <v>-2.2178730538159247E-2</v>
      </c>
      <c r="DS1107">
        <f t="shared" si="407"/>
        <v>7.8824609728846445E-2</v>
      </c>
      <c r="DT1107">
        <f t="shared" si="408"/>
        <v>3.0767550645979655E-3</v>
      </c>
      <c r="DU1107">
        <f t="shared" si="409"/>
        <v>4.07362498406076E-2</v>
      </c>
      <c r="DV1107">
        <f t="shared" si="410"/>
        <v>4.7676843116110285E-2</v>
      </c>
      <c r="DW1107">
        <f t="shared" si="411"/>
        <v>9.8074824792039494E-2</v>
      </c>
      <c r="DX1107">
        <f t="shared" si="412"/>
        <v>1.856619376506086E-3</v>
      </c>
      <c r="DY1107">
        <f t="shared" si="413"/>
        <v>8.5962635584197436E-2</v>
      </c>
      <c r="DZ1107">
        <f t="shared" si="414"/>
        <v>6.9873168169617361E-2</v>
      </c>
      <c r="EA1107">
        <f t="shared" si="396"/>
        <v>0.13349912281254731</v>
      </c>
      <c r="EB1107">
        <f t="shared" si="397"/>
        <v>0.13888828391583877</v>
      </c>
      <c r="EC1107">
        <f t="shared" si="398"/>
        <v>2.5394370087952176E-2</v>
      </c>
      <c r="ED1107">
        <f t="shared" si="399"/>
        <v>-1.3322666329748458E-2</v>
      </c>
      <c r="EE1107">
        <f t="shared" si="400"/>
        <v>0.11181827018948809</v>
      </c>
      <c r="EF1107">
        <f t="shared" si="401"/>
        <v>2.7982931616427491E-2</v>
      </c>
      <c r="EG1107">
        <f t="shared" si="402"/>
        <v>-1.0856596255629101E-2</v>
      </c>
      <c r="EH1107">
        <f t="shared" si="403"/>
        <v>0.10310460355975644</v>
      </c>
      <c r="EI1107">
        <f t="shared" si="404"/>
        <v>0.13095533665237824</v>
      </c>
      <c r="EJ1107">
        <f t="shared" si="405"/>
        <v>4.5011491121091055E-2</v>
      </c>
      <c r="EK1107">
        <f t="shared" si="406"/>
        <v>-3.3582844427121786E-3</v>
      </c>
    </row>
    <row r="1108" spans="1:141" x14ac:dyDescent="0.3">
      <c r="A1108" s="6">
        <f>('Base original'!A1108-MIN('Base original'!A:A))/(MAX('Base original'!A:A)-MIN('Base original'!A:A))</f>
        <v>0.15044247787610621</v>
      </c>
      <c r="B1108" s="6">
        <f>('Base original'!B1108-MIN('Base original'!B:B))/(MAX('Base original'!B:B)-MIN('Base original'!B:B))</f>
        <v>0.38356164383561647</v>
      </c>
      <c r="C1108" s="6">
        <f>('Base original'!C1108-MIN('Base original'!C:C))/(MAX('Base original'!C:C)-MIN('Base original'!C:C))</f>
        <v>0.01</v>
      </c>
      <c r="D1108" s="6">
        <f>('Base original'!D1108-MIN('Base original'!D:D))/(MAX('Base original'!D:D)-MIN('Base original'!D:D))</f>
        <v>0.19178082191780824</v>
      </c>
      <c r="E1108" s="6">
        <f>('Base original'!E1108-MIN('Base original'!E:E))/(MAX('Base original'!E:E)-MIN('Base original'!E:E))</f>
        <v>0.15191986644407346</v>
      </c>
      <c r="F1108" s="6">
        <f>('Base original'!F1108-MIN('Base original'!F:F))/(MAX('Base original'!F:F)-MIN('Base original'!F:F))</f>
        <v>0.46268656716417911</v>
      </c>
      <c r="G1108" s="6">
        <f>('Base original'!G1108-MIN('Base original'!G:G))/(MAX('Base original'!G:G)-MIN('Base original'!G:G))</f>
        <v>0.16961130742049471</v>
      </c>
      <c r="H1108" s="6">
        <f>('Base original'!H1108-MIN('Base original'!H:H))/(MAX('Base original'!H:H)-MIN('Base original'!H:H))</f>
        <v>0.42511013215858856</v>
      </c>
      <c r="I1108" s="6">
        <f>('Base original'!I1108-MIN('Base original'!I:I))/(MAX('Base original'!I:I)-MIN('Base original'!I:I))</f>
        <v>0.60629921259842512</v>
      </c>
      <c r="J1108" s="6">
        <f>('Base original'!J1108-MIN('Base original'!J:J))/(MAX('Base original'!J:J)-MIN('Base original'!J:J))</f>
        <v>0.19760479041916171</v>
      </c>
      <c r="K1108" s="6">
        <f>('Base original'!K1108-MIN('Base original'!K:K))/(MAX('Base original'!K:K)-MIN('Base original'!K:K))</f>
        <v>0.44615384615384623</v>
      </c>
      <c r="L1108" s="6">
        <f>'Base original'!L1108</f>
        <v>6</v>
      </c>
      <c r="M1108">
        <v>1552</v>
      </c>
      <c r="O1108">
        <v>4.8472684972865165E-2</v>
      </c>
      <c r="P1108" t="str">
        <f>IF(O1108&lt;=cockpit!C$11,"treino","teste")</f>
        <v>treino</v>
      </c>
      <c r="AP1108" s="6">
        <v>0.74978632684758917</v>
      </c>
      <c r="AQ1108" s="6">
        <v>1.4683402224420308</v>
      </c>
      <c r="AR1108" s="6">
        <v>1.7941718465589784</v>
      </c>
      <c r="AS1108" s="6">
        <v>1.847570854695199</v>
      </c>
      <c r="AT1108" s="6">
        <v>1.8584134681815576</v>
      </c>
      <c r="AU1108" s="6">
        <v>1.6374323153427019</v>
      </c>
      <c r="AV1108" s="6">
        <v>1.6876899697116043</v>
      </c>
      <c r="AW1108" s="6">
        <v>1.8636175423106167</v>
      </c>
      <c r="AX1108" s="6">
        <v>1.0533654222661664</v>
      </c>
      <c r="AY1108" s="6">
        <v>1.3196455181372253</v>
      </c>
      <c r="AZ1108" s="6">
        <v>1.2186073152267789</v>
      </c>
      <c r="BA1108" s="6">
        <v>1.7257781234783227</v>
      </c>
      <c r="BB1108" s="6">
        <v>1.2480074572561057</v>
      </c>
      <c r="BC1108" s="6">
        <v>1.5034184863693212</v>
      </c>
      <c r="BD1108" s="6">
        <v>1.154691709074587</v>
      </c>
      <c r="BE1108" s="6">
        <v>2.0029781781393989</v>
      </c>
      <c r="BF1108" s="6">
        <v>1.4079730795593257</v>
      </c>
      <c r="BG1108" s="6">
        <v>1.3367692277798748</v>
      </c>
      <c r="BH1108" s="6">
        <v>1.4562640154390953</v>
      </c>
      <c r="BI1108" s="6">
        <v>1.1925580882417073</v>
      </c>
      <c r="BL1108" s="8">
        <f>IF(BL$1&lt;=cockpit!$C$15,1/(1+EXP(-(AP1108+T$14))),0)</f>
        <v>0.7125753350306091</v>
      </c>
      <c r="BM1108" s="8">
        <f>IF(BM$1&lt;=cockpit!$C$15,1/(1+EXP(-(AQ1108+U$14))),0)</f>
        <v>0.83031946515542265</v>
      </c>
      <c r="BN1108" s="8">
        <f>IF(BN$1&lt;=cockpit!$C$15,1/(1+EXP(-(AR1108+V$14))),0)</f>
        <v>0.87502133061406384</v>
      </c>
      <c r="BO1108" s="8">
        <f>IF(BO$1&lt;=cockpit!$C$15,1/(1+EXP(-(AS1108+W$14))),0)</f>
        <v>0.87167310180964874</v>
      </c>
      <c r="BP1108" s="8">
        <f>IF(BP$1&lt;=cockpit!$C$15,1/(1+EXP(-(AT1108+X$14))),0)</f>
        <v>0.87717366075493175</v>
      </c>
      <c r="BQ1108" s="8">
        <f>IF(BQ$1&lt;=cockpit!$C$15,1/(1+EXP(-(AU1108+Y$14))),0)</f>
        <v>0.88946640808306088</v>
      </c>
      <c r="BR1108" s="8">
        <f>IF(BR$1&lt;=cockpit!$C$15,1/(1+EXP(-(AV1108+Z$14))),0)</f>
        <v>0.88935848558265496</v>
      </c>
      <c r="BS1108" s="8">
        <f>IF(BS$1&lt;=cockpit!$C$15,1/(1+EXP(-(AW1108+AA$14))),0)</f>
        <v>0.87786678731973677</v>
      </c>
      <c r="BT1108" s="8">
        <f>IF(BT$1&lt;=cockpit!$C$15,1/(1+EXP(-(AX1108+AB$14))),0)</f>
        <v>0.75902166451236475</v>
      </c>
      <c r="BU1108" s="8">
        <f>IF(BU$1&lt;=cockpit!$C$15,1/(1+EXP(-(AY1108+AC$14))),0)</f>
        <v>0.795795216528841</v>
      </c>
      <c r="BV1108" s="8">
        <f>IF(BV$1&lt;=cockpit!$C$15,1/(1+EXP(-(AZ1108+AD$14))),0)</f>
        <v>0.8311396626250539</v>
      </c>
      <c r="BW1108" s="8">
        <f>IF(BW$1&lt;=cockpit!$C$15,1/(1+EXP(-(BA1108+AE$14))),0)</f>
        <v>0.89585977837818476</v>
      </c>
      <c r="BX1108" s="8">
        <f>IF(BX$1&lt;=cockpit!$C$15,1/(1+EXP(-(BB1108+AF$14))),0)</f>
        <v>0.87848515777488045</v>
      </c>
      <c r="BY1108" s="8">
        <f>IF(BY$1&lt;=cockpit!$C$15,1/(1+EXP(-(BC1108+AG$14))),0)</f>
        <v>0.81378918583699922</v>
      </c>
      <c r="BZ1108" s="8">
        <f>IF(BZ$1&lt;=cockpit!$C$15,1/(1+EXP(-(BD1108+AH$14))),0)</f>
        <v>0.81141275854269179</v>
      </c>
      <c r="CA1108" s="8">
        <f>IF(CA$1&lt;=cockpit!$C$15,1/(1+EXP(-(BE1108+AI$14))),0)</f>
        <v>0.95138703138662717</v>
      </c>
      <c r="CB1108" s="8">
        <f>IF(CB$1&lt;=cockpit!$C$15,1/(1+EXP(-(BF1108+AJ$14))),0)</f>
        <v>0.86068335958194064</v>
      </c>
      <c r="CC1108" s="8">
        <f>IF(CC$1&lt;=cockpit!$C$15,1/(1+EXP(-(BG1108+AK$14))),0)</f>
        <v>0.82115603069283538</v>
      </c>
      <c r="CD1108" s="8">
        <f>IF(CD$1&lt;=cockpit!$C$15,1/(1+EXP(-(BH1108+AL$14))),0)</f>
        <v>0.9158521125004182</v>
      </c>
      <c r="CE1108" s="8">
        <f>IF(CE$1&lt;=cockpit!$C$15,1/(1+EXP(-(BI1108+AM$14))),0)</f>
        <v>0.84995018082195695</v>
      </c>
      <c r="CH1108" s="6">
        <v>5.7587347834433711</v>
      </c>
      <c r="CK1108" s="9">
        <f t="shared" si="392"/>
        <v>5.7587347834433711</v>
      </c>
      <c r="CM1108" s="9">
        <f t="shared" si="393"/>
        <v>5.8208904720117048E-2</v>
      </c>
      <c r="CP1108">
        <f t="shared" si="394"/>
        <v>-0.24126521655662891</v>
      </c>
      <c r="CV1108">
        <v>1.8919004423973984E-2</v>
      </c>
      <c r="CW1108">
        <v>-9.8958457938583558E-2</v>
      </c>
      <c r="CX1108">
        <v>-4.0838821552439206E-3</v>
      </c>
      <c r="CY1108">
        <v>-6.461137747231202E-2</v>
      </c>
      <c r="CZ1108">
        <v>-7.7229111270407089E-2</v>
      </c>
      <c r="DA1108">
        <v>-0.18191251582640627</v>
      </c>
      <c r="DB1108">
        <v>-3.2039136090046957E-3</v>
      </c>
      <c r="DC1108">
        <v>-0.15167888003365412</v>
      </c>
      <c r="DD1108">
        <v>-6.5686205046295618E-2</v>
      </c>
      <c r="DE1108">
        <v>-0.14259049803658524</v>
      </c>
      <c r="DF1108">
        <v>-0.17574631967776816</v>
      </c>
      <c r="DG1108">
        <v>-4.8014525597965395E-2</v>
      </c>
      <c r="DH1108">
        <v>2.4771534580295716E-2</v>
      </c>
      <c r="DI1108">
        <v>-0.12000189176834937</v>
      </c>
      <c r="DJ1108">
        <v>-3.3241628017740395E-2</v>
      </c>
      <c r="DK1108">
        <v>4.352244270708331E-2</v>
      </c>
      <c r="DL1108">
        <v>-0.15997571332867178</v>
      </c>
      <c r="DM1108">
        <v>-0.14352144917709439</v>
      </c>
      <c r="DN1108">
        <v>-9.5881680936287392E-2</v>
      </c>
      <c r="DO1108">
        <v>5.109817511535393E-3</v>
      </c>
      <c r="DR1108">
        <f t="shared" si="395"/>
        <v>9.3126224761108933E-3</v>
      </c>
      <c r="DS1108">
        <f t="shared" si="407"/>
        <v>-3.0733487291810552E-2</v>
      </c>
      <c r="DT1108">
        <f t="shared" si="408"/>
        <v>-9.5700743277740989E-4</v>
      </c>
      <c r="DU1108">
        <f t="shared" si="409"/>
        <v>-1.5518748540973338E-2</v>
      </c>
      <c r="DV1108">
        <f t="shared" si="410"/>
        <v>-1.7806435757276719E-2</v>
      </c>
      <c r="DW1108">
        <f t="shared" si="411"/>
        <v>-3.7992339591619996E-2</v>
      </c>
      <c r="DX1108">
        <f t="shared" si="412"/>
        <v>-6.6975085582542018E-4</v>
      </c>
      <c r="DY1108">
        <f t="shared" si="413"/>
        <v>-3.4787536532216154E-2</v>
      </c>
      <c r="DZ1108">
        <f t="shared" si="414"/>
        <v>-2.7843470121715744E-2</v>
      </c>
      <c r="EA1108">
        <f t="shared" si="396"/>
        <v>-5.2289357734933026E-2</v>
      </c>
      <c r="EB1108">
        <f t="shared" si="397"/>
        <v>-5.43419678770376E-2</v>
      </c>
      <c r="EC1108">
        <f t="shared" si="398"/>
        <v>-9.4797602244155142E-3</v>
      </c>
      <c r="ED1108">
        <f t="shared" si="399"/>
        <v>5.6544452980621706E-3</v>
      </c>
      <c r="EE1108">
        <f t="shared" si="400"/>
        <v>-4.0530298261159774E-2</v>
      </c>
      <c r="EF1108">
        <f t="shared" si="401"/>
        <v>-1.1355650450570505E-2</v>
      </c>
      <c r="EG1108">
        <f t="shared" si="402"/>
        <v>4.1286571443160738E-3</v>
      </c>
      <c r="EH1108">
        <f t="shared" si="403"/>
        <v>-4.146956903435739E-2</v>
      </c>
      <c r="EI1108">
        <f t="shared" si="404"/>
        <v>-4.674533401881268E-2</v>
      </c>
      <c r="EJ1108">
        <f t="shared" si="405"/>
        <v>-1.5457556373763601E-2</v>
      </c>
      <c r="EK1108">
        <f t="shared" si="406"/>
        <v>1.4184071105129946E-3</v>
      </c>
    </row>
    <row r="1109" spans="1:141" x14ac:dyDescent="0.3">
      <c r="A1109" s="6">
        <f>('Base original'!A1109-MIN('Base original'!A:A))/(MAX('Base original'!A:A)-MIN('Base original'!A:A))</f>
        <v>0.23893805309734514</v>
      </c>
      <c r="B1109" s="6">
        <f>('Base original'!B1109-MIN('Base original'!B:B))/(MAX('Base original'!B:B)-MIN('Base original'!B:B))</f>
        <v>0.42123287671232879</v>
      </c>
      <c r="C1109" s="6">
        <f>('Base original'!C1109-MIN('Base original'!C:C))/(MAX('Base original'!C:C)-MIN('Base original'!C:C))</f>
        <v>0</v>
      </c>
      <c r="D1109" s="6">
        <f>('Base original'!D1109-MIN('Base original'!D:D))/(MAX('Base original'!D:D)-MIN('Base original'!D:D))</f>
        <v>8.9041095890410982E-2</v>
      </c>
      <c r="E1109" s="6">
        <f>('Base original'!E1109-MIN('Base original'!E:E))/(MAX('Base original'!E:E)-MIN('Base original'!E:E))</f>
        <v>0.11352253756260436</v>
      </c>
      <c r="F1109" s="6">
        <f>('Base original'!F1109-MIN('Base original'!F:F))/(MAX('Base original'!F:F)-MIN('Base original'!F:F))</f>
        <v>0.2537313432835821</v>
      </c>
      <c r="G1109" s="6">
        <f>('Base original'!G1109-MIN('Base original'!G:G))/(MAX('Base original'!G:G)-MIN('Base original'!G:G))</f>
        <v>7.7738515901060068E-2</v>
      </c>
      <c r="H1109" s="6">
        <f>('Base original'!H1109-MIN('Base original'!H:H))/(MAX('Base original'!H:H)-MIN('Base original'!H:H))</f>
        <v>0.55653450807636196</v>
      </c>
      <c r="I1109" s="6">
        <f>('Base original'!I1109-MIN('Base original'!I:I))/(MAX('Base original'!I:I)-MIN('Base original'!I:I))</f>
        <v>0.52755905511811041</v>
      </c>
      <c r="J1109" s="6">
        <f>('Base original'!J1109-MIN('Base original'!J:J))/(MAX('Base original'!J:J)-MIN('Base original'!J:J))</f>
        <v>0.16167664670658682</v>
      </c>
      <c r="K1109" s="6">
        <f>('Base original'!K1109-MIN('Base original'!K:K))/(MAX('Base original'!K:K)-MIN('Base original'!K:K))</f>
        <v>0.15384615384615385</v>
      </c>
      <c r="L1109" s="6">
        <f>'Base original'!L1109</f>
        <v>5</v>
      </c>
      <c r="M1109">
        <v>1553</v>
      </c>
      <c r="O1109">
        <v>0.1991248214332173</v>
      </c>
      <c r="P1109" t="str">
        <f>IF(O1109&lt;=cockpit!C$11,"treino","teste")</f>
        <v>treino</v>
      </c>
      <c r="AP1109" s="6">
        <v>0.57629367828231026</v>
      </c>
      <c r="AQ1109" s="6">
        <v>1.2780899210070682</v>
      </c>
      <c r="AR1109" s="6">
        <v>1.2747998479792584</v>
      </c>
      <c r="AS1109" s="6">
        <v>1.6159426718538019</v>
      </c>
      <c r="AT1109" s="6">
        <v>1.6237801258664575</v>
      </c>
      <c r="AU1109" s="6">
        <v>1.4387599664394555</v>
      </c>
      <c r="AV1109" s="6">
        <v>1.3844339385083408</v>
      </c>
      <c r="AW1109" s="6">
        <v>1.7379756321580426</v>
      </c>
      <c r="AX1109" s="6">
        <v>0.81714995111798239</v>
      </c>
      <c r="AY1109" s="6">
        <v>1.0756788813032188</v>
      </c>
      <c r="AZ1109" s="6">
        <v>1.0028125702248234</v>
      </c>
      <c r="BA1109" s="6">
        <v>1.4525780015104341</v>
      </c>
      <c r="BB1109" s="6">
        <v>1.1466233706951561</v>
      </c>
      <c r="BC1109" s="6">
        <v>1.1830491776429262</v>
      </c>
      <c r="BD1109" s="6">
        <v>0.96112531751832231</v>
      </c>
      <c r="BE1109" s="6">
        <v>1.8211967591768421</v>
      </c>
      <c r="BF1109" s="6">
        <v>1.2509930628142967</v>
      </c>
      <c r="BG1109" s="6">
        <v>0.94683577815701303</v>
      </c>
      <c r="BH1109" s="6">
        <v>1.111825327713075</v>
      </c>
      <c r="BI1109" s="6">
        <v>1.0659649247343219</v>
      </c>
      <c r="BL1109" s="8">
        <f>IF(BL$1&lt;=cockpit!$C$15,1/(1+EXP(-(AP1109+T$14))),0)</f>
        <v>0.67577713387968852</v>
      </c>
      <c r="BM1109" s="8">
        <f>IF(BM$1&lt;=cockpit!$C$15,1/(1+EXP(-(AQ1109+U$14))),0)</f>
        <v>0.80180956382422974</v>
      </c>
      <c r="BN1109" s="8">
        <f>IF(BN$1&lt;=cockpit!$C$15,1/(1+EXP(-(AR1109+V$14))),0)</f>
        <v>0.80639179815772311</v>
      </c>
      <c r="BO1109" s="8">
        <f>IF(BO$1&lt;=cockpit!$C$15,1/(1+EXP(-(AS1109+W$14))),0)</f>
        <v>0.84346059100430804</v>
      </c>
      <c r="BP1109" s="8">
        <f>IF(BP$1&lt;=cockpit!$C$15,1/(1+EXP(-(AT1109+X$14))),0)</f>
        <v>0.84957865014413358</v>
      </c>
      <c r="BQ1109" s="8">
        <f>IF(BQ$1&lt;=cockpit!$C$15,1/(1+EXP(-(AU1109+Y$14))),0)</f>
        <v>0.86837079827795782</v>
      </c>
      <c r="BR1109" s="8">
        <f>IF(BR$1&lt;=cockpit!$C$15,1/(1+EXP(-(AV1109+Z$14))),0)</f>
        <v>0.85581400787220796</v>
      </c>
      <c r="BS1109" s="8">
        <f>IF(BS$1&lt;=cockpit!$C$15,1/(1+EXP(-(AW1109+AA$14))),0)</f>
        <v>0.86374395686852778</v>
      </c>
      <c r="BT1109" s="8">
        <f>IF(BT$1&lt;=cockpit!$C$15,1/(1+EXP(-(AX1109+AB$14))),0)</f>
        <v>0.713226802285991</v>
      </c>
      <c r="BU1109" s="8">
        <f>IF(BU$1&lt;=cockpit!$C$15,1/(1+EXP(-(AY1109+AC$14))),0)</f>
        <v>0.7532928243231386</v>
      </c>
      <c r="BV1109" s="8">
        <f>IF(BV$1&lt;=cockpit!$C$15,1/(1+EXP(-(AZ1109+AD$14))),0)</f>
        <v>0.79865852580710495</v>
      </c>
      <c r="BW1109" s="8">
        <f>IF(BW$1&lt;=cockpit!$C$15,1/(1+EXP(-(BA1109+AE$14))),0)</f>
        <v>0.86747846256102235</v>
      </c>
      <c r="BX1109" s="8">
        <f>IF(BX$1&lt;=cockpit!$C$15,1/(1+EXP(-(BB1109+AF$14))),0)</f>
        <v>0.8672406613532766</v>
      </c>
      <c r="BY1109" s="8">
        <f>IF(BY$1&lt;=cockpit!$C$15,1/(1+EXP(-(BC1109+AG$14))),0)</f>
        <v>0.76032326195383315</v>
      </c>
      <c r="BZ1109" s="8">
        <f>IF(BZ$1&lt;=cockpit!$C$15,1/(1+EXP(-(BD1109+AH$14))),0)</f>
        <v>0.77999714982204793</v>
      </c>
      <c r="CA1109" s="8">
        <f>IF(CA$1&lt;=cockpit!$C$15,1/(1+EXP(-(BE1109+AI$14))),0)</f>
        <v>0.94225554528010602</v>
      </c>
      <c r="CB1109" s="8">
        <f>IF(CB$1&lt;=cockpit!$C$15,1/(1+EXP(-(BF1109+AJ$14))),0)</f>
        <v>0.84077386754243133</v>
      </c>
      <c r="CC1109" s="8">
        <f>IF(CC$1&lt;=cockpit!$C$15,1/(1+EXP(-(BG1109+AK$14))),0)</f>
        <v>0.75662530475003065</v>
      </c>
      <c r="CD1109" s="8">
        <f>IF(CD$1&lt;=cockpit!$C$15,1/(1+EXP(-(BH1109+AL$14))),0)</f>
        <v>0.88522217935372149</v>
      </c>
      <c r="CE1109" s="8">
        <f>IF(CE$1&lt;=cockpit!$C$15,1/(1+EXP(-(BI1109+AM$14))),0)</f>
        <v>0.83308030403646827</v>
      </c>
      <c r="CH1109" s="6">
        <v>5.5487260747953018</v>
      </c>
      <c r="CK1109" s="9">
        <f t="shared" si="392"/>
        <v>5.5487260747953018</v>
      </c>
      <c r="CM1109" s="9">
        <f t="shared" si="393"/>
        <v>0.3011003051602591</v>
      </c>
      <c r="CP1109">
        <f t="shared" si="394"/>
        <v>0.54872607479530178</v>
      </c>
      <c r="CV1109">
        <v>-4.3028792897568474E-2</v>
      </c>
      <c r="CW1109">
        <v>0.22506802666139639</v>
      </c>
      <c r="CX1109">
        <v>9.2882540506935857E-3</v>
      </c>
      <c r="CY1109">
        <v>0.14695009936990952</v>
      </c>
      <c r="CZ1109">
        <v>0.1756474791192843</v>
      </c>
      <c r="DA1109">
        <v>0.41373614560030331</v>
      </c>
      <c r="DB1109">
        <v>7.2868810670010022E-3</v>
      </c>
      <c r="DC1109">
        <v>0.34497370842795738</v>
      </c>
      <c r="DD1109">
        <v>0.1493946536416412</v>
      </c>
      <c r="DE1109">
        <v>0.32430337620739319</v>
      </c>
      <c r="DF1109">
        <v>0.39971194162531409</v>
      </c>
      <c r="DG1109">
        <v>0.10920273771974112</v>
      </c>
      <c r="DH1109">
        <v>-5.633960473415902E-2</v>
      </c>
      <c r="DI1109">
        <v>0.27292855546212286</v>
      </c>
      <c r="DJ1109">
        <v>7.5603720761375726E-2</v>
      </c>
      <c r="DK1109">
        <v>-9.8986084662377169E-2</v>
      </c>
      <c r="DL1109">
        <v>0.36384376699745452</v>
      </c>
      <c r="DM1109">
        <v>0.32642070241151211</v>
      </c>
      <c r="DN1109">
        <v>0.21807030112272902</v>
      </c>
      <c r="DO1109">
        <v>-1.1621609389213357E-2</v>
      </c>
      <c r="DR1109">
        <f t="shared" si="395"/>
        <v>-2.3378630317701078E-2</v>
      </c>
      <c r="DS1109">
        <f t="shared" si="407"/>
        <v>8.0372112673610746E-2</v>
      </c>
      <c r="DT1109">
        <f t="shared" si="408"/>
        <v>3.2484021536456245E-3</v>
      </c>
      <c r="DU1109">
        <f t="shared" si="409"/>
        <v>4.2406011983155648E-2</v>
      </c>
      <c r="DV1109">
        <f t="shared" si="410"/>
        <v>4.8867959639920411E-2</v>
      </c>
      <c r="DW1109">
        <f t="shared" si="411"/>
        <v>0.10175102259144267</v>
      </c>
      <c r="DX1109">
        <f t="shared" si="412"/>
        <v>1.9498410073203851E-3</v>
      </c>
      <c r="DY1109">
        <f t="shared" si="413"/>
        <v>8.7604823406253959E-2</v>
      </c>
      <c r="DZ1109">
        <f t="shared" si="414"/>
        <v>7.3398718051922704E-2</v>
      </c>
      <c r="EA1109">
        <f t="shared" si="396"/>
        <v>0.14027739970122677</v>
      </c>
      <c r="EB1109">
        <f t="shared" si="397"/>
        <v>0.14475350488913707</v>
      </c>
      <c r="EC1109">
        <f t="shared" si="398"/>
        <v>2.7025615509549482E-2</v>
      </c>
      <c r="ED1109">
        <f t="shared" si="399"/>
        <v>-1.3966229428664012E-2</v>
      </c>
      <c r="EE1109">
        <f t="shared" si="400"/>
        <v>0.11515088763112791</v>
      </c>
      <c r="EF1109">
        <f t="shared" si="401"/>
        <v>2.9606753204671064E-2</v>
      </c>
      <c r="EG1109">
        <f t="shared" si="402"/>
        <v>-1.1101733583942189E-2</v>
      </c>
      <c r="EH1109">
        <f t="shared" si="403"/>
        <v>0.10664235474716371</v>
      </c>
      <c r="EI1109">
        <f t="shared" si="404"/>
        <v>0.13955077423300494</v>
      </c>
      <c r="EJ1109">
        <f t="shared" si="405"/>
        <v>4.7186420989262574E-2</v>
      </c>
      <c r="EK1109">
        <f t="shared" si="406"/>
        <v>-3.5559475820645162E-3</v>
      </c>
    </row>
    <row r="1110" spans="1:141" x14ac:dyDescent="0.3">
      <c r="A1110" s="6">
        <f>('Base original'!A1110-MIN('Base original'!A:A))/(MAX('Base original'!A:A)-MIN('Base original'!A:A))</f>
        <v>0.21238938053097348</v>
      </c>
      <c r="B1110" s="6">
        <f>('Base original'!B1110-MIN('Base original'!B:B))/(MAX('Base original'!B:B)-MIN('Base original'!B:B))</f>
        <v>0.30136986301369867</v>
      </c>
      <c r="C1110" s="6">
        <f>('Base original'!C1110-MIN('Base original'!C:C))/(MAX('Base original'!C:C)-MIN('Base original'!C:C))</f>
        <v>0.17</v>
      </c>
      <c r="D1110" s="6">
        <f>('Base original'!D1110-MIN('Base original'!D:D))/(MAX('Base original'!D:D)-MIN('Base original'!D:D))</f>
        <v>5.4794520547945202E-2</v>
      </c>
      <c r="E1110" s="6">
        <f>('Base original'!E1110-MIN('Base original'!E:E))/(MAX('Base original'!E:E)-MIN('Base original'!E:E))</f>
        <v>8.8480801335559273E-2</v>
      </c>
      <c r="F1110" s="6">
        <f>('Base original'!F1110-MIN('Base original'!F:F))/(MAX('Base original'!F:F)-MIN('Base original'!F:F))</f>
        <v>0.20895522388059701</v>
      </c>
      <c r="G1110" s="6">
        <f>('Base original'!G1110-MIN('Base original'!G:G))/(MAX('Base original'!G:G)-MIN('Base original'!G:G))</f>
        <v>6.3604240282685506E-2</v>
      </c>
      <c r="H1110" s="6">
        <f>('Base original'!H1110-MIN('Base original'!H:H))/(MAX('Base original'!H:H)-MIN('Base original'!H:H))</f>
        <v>0.37224669603517124</v>
      </c>
      <c r="I1110" s="6">
        <f>('Base original'!I1110-MIN('Base original'!I:I))/(MAX('Base original'!I:I)-MIN('Base original'!I:I))</f>
        <v>0.55118110236220474</v>
      </c>
      <c r="J1110" s="6">
        <f>('Base original'!J1110-MIN('Base original'!J:J))/(MAX('Base original'!J:J)-MIN('Base original'!J:J))</f>
        <v>0.20958083832335334</v>
      </c>
      <c r="K1110" s="6">
        <f>('Base original'!K1110-MIN('Base original'!K:K))/(MAX('Base original'!K:K)-MIN('Base original'!K:K))</f>
        <v>0.33076923076923082</v>
      </c>
      <c r="L1110" s="6">
        <f>'Base original'!L1110</f>
        <v>7</v>
      </c>
      <c r="M1110">
        <v>1555</v>
      </c>
      <c r="O1110">
        <v>0.64316718601036627</v>
      </c>
      <c r="P1110" t="str">
        <f>IF(O1110&lt;=cockpit!C$11,"treino","teste")</f>
        <v>treino</v>
      </c>
      <c r="AP1110" s="6">
        <v>0.66748066742939594</v>
      </c>
      <c r="AQ1110" s="6">
        <v>1.2487481851345439</v>
      </c>
      <c r="AR1110" s="6">
        <v>1.2619049095093617</v>
      </c>
      <c r="AS1110" s="6">
        <v>1.5257146933102952</v>
      </c>
      <c r="AT1110" s="6">
        <v>1.5606093299482897</v>
      </c>
      <c r="AU1110" s="6">
        <v>1.3845544659804596</v>
      </c>
      <c r="AV1110" s="6">
        <v>1.2801573157505195</v>
      </c>
      <c r="AW1110" s="6">
        <v>1.6205931543675309</v>
      </c>
      <c r="AX1110" s="6">
        <v>0.83116925377617945</v>
      </c>
      <c r="AY1110" s="6">
        <v>0.90758810650406918</v>
      </c>
      <c r="AZ1110" s="6">
        <v>0.95782663650585342</v>
      </c>
      <c r="BA1110" s="6">
        <v>1.4479905029546778</v>
      </c>
      <c r="BB1110" s="6">
        <v>1.0801250097197967</v>
      </c>
      <c r="BC1110" s="6">
        <v>1.1512355791775346</v>
      </c>
      <c r="BD1110" s="6">
        <v>1.0420331240187133</v>
      </c>
      <c r="BE1110" s="6">
        <v>1.7337894402687386</v>
      </c>
      <c r="BF1110" s="6">
        <v>1.07828969410357</v>
      </c>
      <c r="BG1110" s="6">
        <v>1.0290245057932228</v>
      </c>
      <c r="BH1110" s="6">
        <v>1.1358014975999562</v>
      </c>
      <c r="BI1110" s="6">
        <v>1.0772513177863798</v>
      </c>
      <c r="BL1110" s="8">
        <f>IF(BL$1&lt;=cockpit!$C$15,1/(1+EXP(-(AP1110+T$14))),0)</f>
        <v>0.69542783448111078</v>
      </c>
      <c r="BM1110" s="8">
        <f>IF(BM$1&lt;=cockpit!$C$15,1/(1+EXP(-(AQ1110+U$14))),0)</f>
        <v>0.79710551988769651</v>
      </c>
      <c r="BN1110" s="8">
        <f>IF(BN$1&lt;=cockpit!$C$15,1/(1+EXP(-(AR1110+V$14))),0)</f>
        <v>0.80437063050104141</v>
      </c>
      <c r="BO1110" s="8">
        <f>IF(BO$1&lt;=cockpit!$C$15,1/(1+EXP(-(AS1110+W$14))),0)</f>
        <v>0.8311749609517427</v>
      </c>
      <c r="BP1110" s="8">
        <f>IF(BP$1&lt;=cockpit!$C$15,1/(1+EXP(-(AT1110+X$14))),0)</f>
        <v>0.84132625818638807</v>
      </c>
      <c r="BQ1110" s="8">
        <f>IF(BQ$1&lt;=cockpit!$C$15,1/(1+EXP(-(AU1110+Y$14))),0)</f>
        <v>0.86205029077304807</v>
      </c>
      <c r="BR1110" s="8">
        <f>IF(BR$1&lt;=cockpit!$C$15,1/(1+EXP(-(AV1110+Z$14))),0)</f>
        <v>0.84246339524416036</v>
      </c>
      <c r="BS1110" s="8">
        <f>IF(BS$1&lt;=cockpit!$C$15,1/(1+EXP(-(AW1110+AA$14))),0)</f>
        <v>0.84933029771894963</v>
      </c>
      <c r="BT1110" s="8">
        <f>IF(BT$1&lt;=cockpit!$C$15,1/(1+EXP(-(AX1110+AB$14))),0)</f>
        <v>0.7160856382574099</v>
      </c>
      <c r="BU1110" s="8">
        <f>IF(BU$1&lt;=cockpit!$C$15,1/(1+EXP(-(AY1110+AC$14))),0)</f>
        <v>0.72074521902033417</v>
      </c>
      <c r="BV1110" s="8">
        <f>IF(BV$1&lt;=cockpit!$C$15,1/(1+EXP(-(AZ1110+AD$14))),0)</f>
        <v>0.79132738819402282</v>
      </c>
      <c r="BW1110" s="8">
        <f>IF(BW$1&lt;=cockpit!$C$15,1/(1+EXP(-(BA1110+AE$14))),0)</f>
        <v>0.86695019602692547</v>
      </c>
      <c r="BX1110" s="8">
        <f>IF(BX$1&lt;=cockpit!$C$15,1/(1+EXP(-(BB1110+AF$14))),0)</f>
        <v>0.85939572969148081</v>
      </c>
      <c r="BY1110" s="8">
        <f>IF(BY$1&lt;=cockpit!$C$15,1/(1+EXP(-(BC1110+AG$14))),0)</f>
        <v>0.7544778953937431</v>
      </c>
      <c r="BZ1110" s="8">
        <f>IF(BZ$1&lt;=cockpit!$C$15,1/(1+EXP(-(BD1110+AH$14))),0)</f>
        <v>0.79356626323942581</v>
      </c>
      <c r="CA1110" s="8">
        <f>IF(CA$1&lt;=cockpit!$C$15,1/(1+EXP(-(BE1110+AI$14))),0)</f>
        <v>0.93731174810919837</v>
      </c>
      <c r="CB1110" s="8">
        <f>IF(CB$1&lt;=cockpit!$C$15,1/(1+EXP(-(BF1110+AJ$14))),0)</f>
        <v>0.81627240966896986</v>
      </c>
      <c r="CC1110" s="8">
        <f>IF(CC$1&lt;=cockpit!$C$15,1/(1+EXP(-(BG1110+AK$14))),0)</f>
        <v>0.77143903602630226</v>
      </c>
      <c r="CD1110" s="8">
        <f>IF(CD$1&lt;=cockpit!$C$15,1/(1+EXP(-(BH1110+AL$14))),0)</f>
        <v>0.88763584247750305</v>
      </c>
      <c r="CE1110" s="8">
        <f>IF(CE$1&lt;=cockpit!$C$15,1/(1+EXP(-(BI1110+AM$14))),0)</f>
        <v>0.83464386730097984</v>
      </c>
      <c r="CH1110" s="6">
        <v>5.4955338295309701</v>
      </c>
      <c r="CK1110" s="9">
        <f t="shared" si="392"/>
        <v>5.4955338295309701</v>
      </c>
      <c r="CM1110" s="9">
        <f t="shared" si="393"/>
        <v>2.2634184580857482</v>
      </c>
      <c r="CP1110">
        <f t="shared" si="394"/>
        <v>-1.5044661704690299</v>
      </c>
      <c r="CV1110">
        <v>0.11797391493498624</v>
      </c>
      <c r="CW1110">
        <v>-0.61707880802385318</v>
      </c>
      <c r="CX1110">
        <v>-2.5466010535772847E-2</v>
      </c>
      <c r="CY1110">
        <v>-0.40289948556128663</v>
      </c>
      <c r="CZ1110">
        <v>-0.48158034108677483</v>
      </c>
      <c r="DA1110">
        <v>-1.1343584042149015</v>
      </c>
      <c r="DB1110">
        <v>-1.997875908780878E-2</v>
      </c>
      <c r="DC1110">
        <v>-0.94582943634438799</v>
      </c>
      <c r="DD1110">
        <v>-0.40960182644251381</v>
      </c>
      <c r="DE1110">
        <v>-0.88915668652145374</v>
      </c>
      <c r="DF1110">
        <v>-1.0959076335712807</v>
      </c>
      <c r="DG1110">
        <v>-0.29940590062763223</v>
      </c>
      <c r="DH1110">
        <v>0.15446874729209564</v>
      </c>
      <c r="DI1110">
        <v>-0.74830010365539845</v>
      </c>
      <c r="DJ1110">
        <v>-0.20728601295192306</v>
      </c>
      <c r="DK1110">
        <v>0.27139445811333773</v>
      </c>
      <c r="DL1110">
        <v>-0.9975662975153613</v>
      </c>
      <c r="DM1110">
        <v>-0.89496185196239408</v>
      </c>
      <c r="DN1110">
        <v>-0.59789283923773429</v>
      </c>
      <c r="DO1110">
        <v>3.1863472460278361E-2</v>
      </c>
      <c r="DR1110">
        <f t="shared" si="395"/>
        <v>6.0919385180226347E-2</v>
      </c>
      <c r="DS1110">
        <f t="shared" si="407"/>
        <v>-0.22500099673308138</v>
      </c>
      <c r="DT1110">
        <f t="shared" si="408"/>
        <v>-8.9891932948590499E-3</v>
      </c>
      <c r="DU1110">
        <f t="shared" si="409"/>
        <v>-0.12455564441138534</v>
      </c>
      <c r="DV1110">
        <f t="shared" si="410"/>
        <v>-0.14070338955380216</v>
      </c>
      <c r="DW1110">
        <f t="shared" si="411"/>
        <v>-0.29138184490439811</v>
      </c>
      <c r="DX1110">
        <f t="shared" si="412"/>
        <v>-5.7989432634213906E-3</v>
      </c>
      <c r="DY1110">
        <f t="shared" si="413"/>
        <v>-0.26354406540268976</v>
      </c>
      <c r="DZ1110">
        <f t="shared" si="414"/>
        <v>-0.19956675839773647</v>
      </c>
      <c r="EA1110">
        <f t="shared" si="396"/>
        <v>-0.42726319871054336</v>
      </c>
      <c r="EB1110">
        <f t="shared" si="397"/>
        <v>-0.40965133064449227</v>
      </c>
      <c r="EC1110">
        <f t="shared" si="398"/>
        <v>-7.4371634568409395E-2</v>
      </c>
      <c r="ED1110">
        <f t="shared" si="399"/>
        <v>4.038415170118316E-2</v>
      </c>
      <c r="EE1110">
        <f t="shared" si="400"/>
        <v>-0.32234007639347656</v>
      </c>
      <c r="EF1110">
        <f t="shared" si="401"/>
        <v>-7.6748182305615947E-2</v>
      </c>
      <c r="EG1110">
        <f t="shared" si="402"/>
        <v>3.2959957769074233E-2</v>
      </c>
      <c r="EH1110">
        <f t="shared" si="403"/>
        <v>-0.33288722826817607</v>
      </c>
      <c r="EI1110">
        <f t="shared" si="404"/>
        <v>-0.36235377781019978</v>
      </c>
      <c r="EJ1110">
        <f t="shared" si="405"/>
        <v>-0.12681463238976426</v>
      </c>
      <c r="EK1110">
        <f t="shared" si="406"/>
        <v>9.6664093657278741E-3</v>
      </c>
    </row>
    <row r="1111" spans="1:141" x14ac:dyDescent="0.3">
      <c r="A1111" s="6">
        <f>('Base original'!A1111-MIN('Base original'!A:A))/(MAX('Base original'!A:A)-MIN('Base original'!A:A))</f>
        <v>0.17699115044247787</v>
      </c>
      <c r="B1111" s="6">
        <f>('Base original'!B1111-MIN('Base original'!B:B))/(MAX('Base original'!B:B)-MIN('Base original'!B:B))</f>
        <v>0.52054794520547942</v>
      </c>
      <c r="C1111" s="6">
        <f>('Base original'!C1111-MIN('Base original'!C:C))/(MAX('Base original'!C:C)-MIN('Base original'!C:C))</f>
        <v>0.04</v>
      </c>
      <c r="D1111" s="6">
        <f>('Base original'!D1111-MIN('Base original'!D:D))/(MAX('Base original'!D:D)-MIN('Base original'!D:D))</f>
        <v>8.9041095890410982E-2</v>
      </c>
      <c r="E1111" s="6">
        <f>('Base original'!E1111-MIN('Base original'!E:E))/(MAX('Base original'!E:E)-MIN('Base original'!E:E))</f>
        <v>9.0150250417362285E-2</v>
      </c>
      <c r="F1111" s="6">
        <f>('Base original'!F1111-MIN('Base original'!F:F))/(MAX('Base original'!F:F)-MIN('Base original'!F:F))</f>
        <v>0.16417910447761194</v>
      </c>
      <c r="G1111" s="6">
        <f>('Base original'!G1111-MIN('Base original'!G:G))/(MAX('Base original'!G:G)-MIN('Base original'!G:G))</f>
        <v>4.9469964664310952E-2</v>
      </c>
      <c r="H1111" s="6">
        <f>('Base original'!H1111-MIN('Base original'!H:H))/(MAX('Base original'!H:H)-MIN('Base original'!H:H))</f>
        <v>0.46182085168869558</v>
      </c>
      <c r="I1111" s="6">
        <f>('Base original'!I1111-MIN('Base original'!I:I))/(MAX('Base original'!I:I)-MIN('Base original'!I:I))</f>
        <v>0.62204724409448808</v>
      </c>
      <c r="J1111" s="6">
        <f>('Base original'!J1111-MIN('Base original'!J:J))/(MAX('Base original'!J:J)-MIN('Base original'!J:J))</f>
        <v>0.13772455089820362</v>
      </c>
      <c r="K1111" s="6">
        <f>('Base original'!K1111-MIN('Base original'!K:K))/(MAX('Base original'!K:K)-MIN('Base original'!K:K))</f>
        <v>0.23076923076923078</v>
      </c>
      <c r="L1111" s="6">
        <f>'Base original'!L1111</f>
        <v>5</v>
      </c>
      <c r="M1111">
        <v>1556</v>
      </c>
      <c r="O1111">
        <v>0.18705662552385871</v>
      </c>
      <c r="P1111" t="str">
        <f>IF(O1111&lt;=cockpit!C$11,"treino","teste")</f>
        <v>treino</v>
      </c>
      <c r="AP1111" s="6">
        <v>0.52127479085281303</v>
      </c>
      <c r="AQ1111" s="6">
        <v>1.2742772004617926</v>
      </c>
      <c r="AR1111" s="6">
        <v>1.2225424404004275</v>
      </c>
      <c r="AS1111" s="6">
        <v>1.6166165749177566</v>
      </c>
      <c r="AT1111" s="6">
        <v>1.6782496394600086</v>
      </c>
      <c r="AU1111" s="6">
        <v>1.4268765981153306</v>
      </c>
      <c r="AV1111" s="6">
        <v>1.2896198652735924</v>
      </c>
      <c r="AW1111" s="6">
        <v>1.6775765693953257</v>
      </c>
      <c r="AX1111" s="6">
        <v>0.82552635945523134</v>
      </c>
      <c r="AY1111" s="6">
        <v>0.99393093563622692</v>
      </c>
      <c r="AZ1111" s="6">
        <v>1.0781736672621411</v>
      </c>
      <c r="BA1111" s="6">
        <v>1.4169941164858311</v>
      </c>
      <c r="BB1111" s="6">
        <v>1.155688860924954</v>
      </c>
      <c r="BC1111" s="6">
        <v>1.2267283043892245</v>
      </c>
      <c r="BD1111" s="6">
        <v>1.0125466517129644</v>
      </c>
      <c r="BE1111" s="6">
        <v>1.9013329830633783</v>
      </c>
      <c r="BF1111" s="6">
        <v>1.171957566063254</v>
      </c>
      <c r="BG1111" s="6">
        <v>0.94378926821551001</v>
      </c>
      <c r="BH1111" s="6">
        <v>1.0986090097700119</v>
      </c>
      <c r="BI1111" s="6">
        <v>1.0767358639266371</v>
      </c>
      <c r="BL1111" s="8">
        <f>IF(BL$1&lt;=cockpit!$C$15,1/(1+EXP(-(AP1111+T$14))),0)</f>
        <v>0.66360774235138698</v>
      </c>
      <c r="BM1111" s="8">
        <f>IF(BM$1&lt;=cockpit!$C$15,1/(1+EXP(-(AQ1111+U$14))),0)</f>
        <v>0.80120298337179219</v>
      </c>
      <c r="BN1111" s="8">
        <f>IF(BN$1&lt;=cockpit!$C$15,1/(1+EXP(-(AR1111+V$14))),0)</f>
        <v>0.79810232073354626</v>
      </c>
      <c r="BO1111" s="8">
        <f>IF(BO$1&lt;=cockpit!$C$15,1/(1+EXP(-(AS1111+W$14))),0)</f>
        <v>0.84354954908216306</v>
      </c>
      <c r="BP1111" s="8">
        <f>IF(BP$1&lt;=cockpit!$C$15,1/(1+EXP(-(AT1111+X$14))),0)</f>
        <v>0.85640784331308095</v>
      </c>
      <c r="BQ1111" s="8">
        <f>IF(BQ$1&lt;=cockpit!$C$15,1/(1+EXP(-(AU1111+Y$14))),0)</f>
        <v>0.8670065381885671</v>
      </c>
      <c r="BR1111" s="8">
        <f>IF(BR$1&lt;=cockpit!$C$15,1/(1+EXP(-(AV1111+Z$14))),0)</f>
        <v>0.8437151878082475</v>
      </c>
      <c r="BS1111" s="8">
        <f>IF(BS$1&lt;=cockpit!$C$15,1/(1+EXP(-(AW1111+AA$14))),0)</f>
        <v>0.85647815145845796</v>
      </c>
      <c r="BT1111" s="8">
        <f>IF(BT$1&lt;=cockpit!$C$15,1/(1+EXP(-(AX1111+AB$14))),0)</f>
        <v>0.71493700081765843</v>
      </c>
      <c r="BU1111" s="8">
        <f>IF(BU$1&lt;=cockpit!$C$15,1/(1+EXP(-(AY1111+AC$14))),0)</f>
        <v>0.73778815285261201</v>
      </c>
      <c r="BV1111" s="8">
        <f>IF(BV$1&lt;=cockpit!$C$15,1/(1+EXP(-(AZ1111+AD$14))),0)</f>
        <v>0.81050459454159729</v>
      </c>
      <c r="BW1111" s="8">
        <f>IF(BW$1&lt;=cockpit!$C$15,1/(1+EXP(-(BA1111+AE$14))),0)</f>
        <v>0.86333399708410319</v>
      </c>
      <c r="BX1111" s="8">
        <f>IF(BX$1&lt;=cockpit!$C$15,1/(1+EXP(-(BB1111+AF$14))),0)</f>
        <v>0.8682809397580652</v>
      </c>
      <c r="BY1111" s="8">
        <f>IF(BY$1&lt;=cockpit!$C$15,1/(1+EXP(-(BC1111+AG$14))),0)</f>
        <v>0.76819226080063163</v>
      </c>
      <c r="BZ1111" s="8">
        <f>IF(BZ$1&lt;=cockpit!$C$15,1/(1+EXP(-(BD1111+AH$14))),0)</f>
        <v>0.78869400085322716</v>
      </c>
      <c r="CA1111" s="8">
        <f>IF(CA$1&lt;=cockpit!$C$15,1/(1+EXP(-(BE1111+AI$14))),0)</f>
        <v>0.94646434497391541</v>
      </c>
      <c r="CB1111" s="8">
        <f>IF(CB$1&lt;=cockpit!$C$15,1/(1+EXP(-(BF1111+AJ$14))),0)</f>
        <v>0.8299060871484103</v>
      </c>
      <c r="CC1111" s="8">
        <f>IF(CC$1&lt;=cockpit!$C$15,1/(1+EXP(-(BG1111+AK$14))),0)</f>
        <v>0.75606387138906983</v>
      </c>
      <c r="CD1111" s="8">
        <f>IF(CD$1&lt;=cockpit!$C$15,1/(1+EXP(-(BH1111+AL$14))),0)</f>
        <v>0.88387249839478566</v>
      </c>
      <c r="CE1111" s="8">
        <f>IF(CE$1&lt;=cockpit!$C$15,1/(1+EXP(-(BI1111+AM$14))),0)</f>
        <v>0.83457271544729128</v>
      </c>
      <c r="CH1111" s="6">
        <v>5.5409884578686226</v>
      </c>
      <c r="CK1111" s="9">
        <f t="shared" si="392"/>
        <v>5.5409884578686226</v>
      </c>
      <c r="CM1111" s="9">
        <f t="shared" si="393"/>
        <v>0.29266851154707046</v>
      </c>
      <c r="CP1111">
        <f t="shared" si="394"/>
        <v>0.5409884578686226</v>
      </c>
      <c r="CV1111">
        <v>-4.2422041493631636E-2</v>
      </c>
      <c r="CW1111">
        <v>0.22189432988855912</v>
      </c>
      <c r="CX1111">
        <v>9.1572798632745655E-3</v>
      </c>
      <c r="CY1111">
        <v>0.14487794783840818</v>
      </c>
      <c r="CZ1111">
        <v>0.17317066423843708</v>
      </c>
      <c r="DA1111">
        <v>0.40790202917970103</v>
      </c>
      <c r="DB1111">
        <v>7.1841283514356659E-3</v>
      </c>
      <c r="DC1111">
        <v>0.34010921496172797</v>
      </c>
      <c r="DD1111">
        <v>0.14728803131427293</v>
      </c>
      <c r="DE1111">
        <v>0.31973035624646345</v>
      </c>
      <c r="DF1111">
        <v>0.39407558128564996</v>
      </c>
      <c r="DG1111">
        <v>0.10766286383615506</v>
      </c>
      <c r="DH1111">
        <v>-5.5545156831540099E-2</v>
      </c>
      <c r="DI1111">
        <v>0.26907997470840961</v>
      </c>
      <c r="DJ1111">
        <v>7.4537628486279497E-2</v>
      </c>
      <c r="DK1111">
        <v>-9.7590276372284471E-2</v>
      </c>
      <c r="DL1111">
        <v>0.35871318578489514</v>
      </c>
      <c r="DM1111">
        <v>0.32181782591591268</v>
      </c>
      <c r="DN1111">
        <v>0.21499527966725562</v>
      </c>
      <c r="DO1111">
        <v>-1.145773242827474E-2</v>
      </c>
      <c r="DR1111">
        <f t="shared" si="395"/>
        <v>-2.3740424971629152E-2</v>
      </c>
      <c r="DS1111">
        <f t="shared" si="407"/>
        <v>7.9454541338645948E-2</v>
      </c>
      <c r="DT1111">
        <f t="shared" si="408"/>
        <v>3.3243919019191638E-3</v>
      </c>
      <c r="DU1111">
        <f t="shared" si="409"/>
        <v>4.1786300153306616E-2</v>
      </c>
      <c r="DV1111">
        <f t="shared" si="410"/>
        <v>4.6161343038874335E-2</v>
      </c>
      <c r="DW1111">
        <f t="shared" si="411"/>
        <v>0.10128193627557849</v>
      </c>
      <c r="DX1111">
        <f t="shared" si="412"/>
        <v>2.0700683782780035E-3</v>
      </c>
      <c r="DY1111">
        <f t="shared" si="413"/>
        <v>9.0620459664970482E-2</v>
      </c>
      <c r="DZ1111">
        <f t="shared" si="414"/>
        <v>7.2003975927587061E-2</v>
      </c>
      <c r="EA1111">
        <f t="shared" si="396"/>
        <v>0.14569109708044012</v>
      </c>
      <c r="EB1111">
        <f t="shared" si="397"/>
        <v>0.1352003576789087</v>
      </c>
      <c r="EC1111">
        <f t="shared" si="398"/>
        <v>2.741682301299098E-2</v>
      </c>
      <c r="ED1111">
        <f t="shared" si="399"/>
        <v>-1.3669008199560538E-2</v>
      </c>
      <c r="EE1111">
        <f t="shared" si="400"/>
        <v>0.11029067505548004</v>
      </c>
      <c r="EF1111">
        <f t="shared" si="401"/>
        <v>2.8172374219240851E-2</v>
      </c>
      <c r="EG1111">
        <f t="shared" si="402"/>
        <v>-1.0169418531450614E-2</v>
      </c>
      <c r="EH1111">
        <f t="shared" si="403"/>
        <v>0.11165159064574419</v>
      </c>
      <c r="EI1111">
        <f t="shared" si="404"/>
        <v>0.13785627256359045</v>
      </c>
      <c r="EJ1111">
        <f t="shared" si="405"/>
        <v>4.7034389750598975E-2</v>
      </c>
      <c r="EK1111">
        <f t="shared" si="406"/>
        <v>-3.4772886832751117E-3</v>
      </c>
    </row>
    <row r="1112" spans="1:141" x14ac:dyDescent="0.3">
      <c r="A1112" s="6">
        <f>('Base original'!A1112-MIN('Base original'!A:A))/(MAX('Base original'!A:A)-MIN('Base original'!A:A))</f>
        <v>0.17699115044247787</v>
      </c>
      <c r="B1112" s="6">
        <f>('Base original'!B1112-MIN('Base original'!B:B))/(MAX('Base original'!B:B)-MIN('Base original'!B:B))</f>
        <v>0.50342465753424659</v>
      </c>
      <c r="C1112" s="6">
        <f>('Base original'!C1112-MIN('Base original'!C:C))/(MAX('Base original'!C:C)-MIN('Base original'!C:C))</f>
        <v>0.02</v>
      </c>
      <c r="D1112" s="6">
        <f>('Base original'!D1112-MIN('Base original'!D:D))/(MAX('Base original'!D:D)-MIN('Base original'!D:D))</f>
        <v>0.10273972602739727</v>
      </c>
      <c r="E1112" s="6">
        <f>('Base original'!E1112-MIN('Base original'!E:E))/(MAX('Base original'!E:E)-MIN('Base original'!E:E))</f>
        <v>8.3472454090150264E-2</v>
      </c>
      <c r="F1112" s="6">
        <f>('Base original'!F1112-MIN('Base original'!F:F))/(MAX('Base original'!F:F)-MIN('Base original'!F:F))</f>
        <v>0.20895522388059701</v>
      </c>
      <c r="G1112" s="6">
        <f>('Base original'!G1112-MIN('Base original'!G:G))/(MAX('Base original'!G:G)-MIN('Base original'!G:G))</f>
        <v>6.0070671378091869E-2</v>
      </c>
      <c r="H1112" s="6">
        <f>('Base original'!H1112-MIN('Base original'!H:H))/(MAX('Base original'!H:H)-MIN('Base original'!H:H))</f>
        <v>0.45521292217327453</v>
      </c>
      <c r="I1112" s="6">
        <f>('Base original'!I1112-MIN('Base original'!I:I))/(MAX('Base original'!I:I)-MIN('Base original'!I:I))</f>
        <v>0.62992125984251979</v>
      </c>
      <c r="J1112" s="6">
        <f>('Base original'!J1112-MIN('Base original'!J:J))/(MAX('Base original'!J:J)-MIN('Base original'!J:J))</f>
        <v>0.16167664670658682</v>
      </c>
      <c r="K1112" s="6">
        <f>('Base original'!K1112-MIN('Base original'!K:K))/(MAX('Base original'!K:K)-MIN('Base original'!K:K))</f>
        <v>0.39999999999999997</v>
      </c>
      <c r="L1112" s="6">
        <f>'Base original'!L1112</f>
        <v>6</v>
      </c>
      <c r="M1112">
        <v>1557</v>
      </c>
      <c r="O1112">
        <v>0.47350295938613796</v>
      </c>
      <c r="P1112" t="str">
        <f>IF(O1112&lt;=cockpit!C$11,"treino","teste")</f>
        <v>treino</v>
      </c>
      <c r="AP1112" s="6">
        <v>0.55573891349781634</v>
      </c>
      <c r="AQ1112" s="6">
        <v>1.3543966964645964</v>
      </c>
      <c r="AR1112" s="6">
        <v>1.4072386609497474</v>
      </c>
      <c r="AS1112" s="6">
        <v>1.6511758763316184</v>
      </c>
      <c r="AT1112" s="6">
        <v>1.7274172748589747</v>
      </c>
      <c r="AU1112" s="6">
        <v>1.5267617831644125</v>
      </c>
      <c r="AV1112" s="6">
        <v>1.4437675356936934</v>
      </c>
      <c r="AW1112" s="6">
        <v>1.7216012831052818</v>
      </c>
      <c r="AX1112" s="6">
        <v>0.88158602473735648</v>
      </c>
      <c r="AY1112" s="6">
        <v>1.0525407842413623</v>
      </c>
      <c r="AZ1112" s="6">
        <v>1.1133959077516689</v>
      </c>
      <c r="BA1112" s="6">
        <v>1.4842554211526746</v>
      </c>
      <c r="BB1112" s="6">
        <v>1.2192697113592901</v>
      </c>
      <c r="BC1112" s="6">
        <v>1.3424147308194576</v>
      </c>
      <c r="BD1112" s="6">
        <v>1.0576499182992394</v>
      </c>
      <c r="BE1112" s="6">
        <v>2.0245994982324667</v>
      </c>
      <c r="BF1112" s="6">
        <v>1.246787940526122</v>
      </c>
      <c r="BG1112" s="6">
        <v>1.0364859177863841</v>
      </c>
      <c r="BH1112" s="6">
        <v>1.1737463679823459</v>
      </c>
      <c r="BI1112" s="6">
        <v>1.1335651164150236</v>
      </c>
      <c r="BL1112" s="8">
        <f>IF(BL$1&lt;=cockpit!$C$15,1/(1+EXP(-(AP1112+T$14))),0)</f>
        <v>0.67125736454498397</v>
      </c>
      <c r="BM1112" s="8">
        <f>IF(BM$1&lt;=cockpit!$C$15,1/(1+EXP(-(AQ1112+U$14))),0)</f>
        <v>0.81365695397224647</v>
      </c>
      <c r="BN1112" s="8">
        <f>IF(BN$1&lt;=cockpit!$C$15,1/(1+EXP(-(AR1112+V$14))),0)</f>
        <v>0.82623450833174061</v>
      </c>
      <c r="BO1112" s="8">
        <f>IF(BO$1&lt;=cockpit!$C$15,1/(1+EXP(-(AS1112+W$14))),0)</f>
        <v>0.84805650926605036</v>
      </c>
      <c r="BP1112" s="8">
        <f>IF(BP$1&lt;=cockpit!$C$15,1/(1+EXP(-(AT1112+X$14))),0)</f>
        <v>0.86234885160202557</v>
      </c>
      <c r="BQ1112" s="8">
        <f>IF(BQ$1&lt;=cockpit!$C$15,1/(1+EXP(-(AU1112+Y$14))),0)</f>
        <v>0.87810773767245709</v>
      </c>
      <c r="BR1112" s="8">
        <f>IF(BR$1&lt;=cockpit!$C$15,1/(1+EXP(-(AV1112+Z$14))),0)</f>
        <v>0.86298212553976927</v>
      </c>
      <c r="BS1112" s="8">
        <f>IF(BS$1&lt;=cockpit!$C$15,1/(1+EXP(-(AW1112+AA$14))),0)</f>
        <v>0.86180535110404322</v>
      </c>
      <c r="BT1112" s="8">
        <f>IF(BT$1&lt;=cockpit!$C$15,1/(1+EXP(-(AX1112+AB$14))),0)</f>
        <v>0.72622313200977706</v>
      </c>
      <c r="BU1112" s="8">
        <f>IF(BU$1&lt;=cockpit!$C$15,1/(1+EXP(-(AY1112+AC$14))),0)</f>
        <v>0.7489676210325914</v>
      </c>
      <c r="BV1112" s="8">
        <f>IF(BV$1&lt;=cockpit!$C$15,1/(1+EXP(-(AZ1112+AD$14))),0)</f>
        <v>0.81585519822758812</v>
      </c>
      <c r="BW1112" s="8">
        <f>IF(BW$1&lt;=cockpit!$C$15,1/(1+EXP(-(BA1112+AE$14))),0)</f>
        <v>0.87107788438053146</v>
      </c>
      <c r="BX1112" s="8">
        <f>IF(BX$1&lt;=cockpit!$C$15,1/(1+EXP(-(BB1112+AF$14))),0)</f>
        <v>0.87538391435224405</v>
      </c>
      <c r="BY1112" s="8">
        <f>IF(BY$1&lt;=cockpit!$C$15,1/(1+EXP(-(BC1112+AG$14))),0)</f>
        <v>0.78815136916129913</v>
      </c>
      <c r="BZ1112" s="8">
        <f>IF(BZ$1&lt;=cockpit!$C$15,1/(1+EXP(-(BD1112+AH$14))),0)</f>
        <v>0.79611286170533779</v>
      </c>
      <c r="CA1112" s="8">
        <f>IF(CA$1&lt;=cockpit!$C$15,1/(1+EXP(-(BE1112+AI$14))),0)</f>
        <v>0.95237730871808768</v>
      </c>
      <c r="CB1112" s="8">
        <f>IF(CB$1&lt;=cockpit!$C$15,1/(1+EXP(-(BF1112+AJ$14))),0)</f>
        <v>0.84021010745134395</v>
      </c>
      <c r="CC1112" s="8">
        <f>IF(CC$1&lt;=cockpit!$C$15,1/(1+EXP(-(BG1112+AK$14))),0)</f>
        <v>0.77275197332166856</v>
      </c>
      <c r="CD1112" s="8">
        <f>IF(CD$1&lt;=cockpit!$C$15,1/(1+EXP(-(BH1112+AL$14))),0)</f>
        <v>0.89136510478695474</v>
      </c>
      <c r="CE1112" s="8">
        <f>IF(CE$1&lt;=cockpit!$C$15,1/(1+EXP(-(BI1112+AM$14))),0)</f>
        <v>0.84227019674072712</v>
      </c>
      <c r="CH1112" s="6">
        <v>5.6049032670775363</v>
      </c>
      <c r="CK1112" s="9">
        <f t="shared" si="392"/>
        <v>5.6049032670775363</v>
      </c>
      <c r="CM1112" s="9">
        <f t="shared" si="393"/>
        <v>0.15610142836600463</v>
      </c>
      <c r="CP1112">
        <f t="shared" si="394"/>
        <v>-0.39509673292246372</v>
      </c>
      <c r="CV1112">
        <v>3.098182549784706E-2</v>
      </c>
      <c r="CW1112">
        <v>-0.16205470471290431</v>
      </c>
      <c r="CX1112">
        <v>-6.6877792008550934E-3</v>
      </c>
      <c r="CY1112">
        <v>-0.1058078098172049</v>
      </c>
      <c r="CZ1112">
        <v>-0.12647065327082227</v>
      </c>
      <c r="DA1112">
        <v>-0.29790054988655734</v>
      </c>
      <c r="DB1112">
        <v>-5.2467397395697859E-3</v>
      </c>
      <c r="DC1112">
        <v>-0.24838984587141683</v>
      </c>
      <c r="DD1112">
        <v>-0.10756795107998915</v>
      </c>
      <c r="DE1112">
        <v>-0.2335066808390035</v>
      </c>
      <c r="DF1112">
        <v>-0.28780276626214429</v>
      </c>
      <c r="DG1112">
        <v>-7.8628749172077489E-2</v>
      </c>
      <c r="DH1112">
        <v>4.0565948634595096E-2</v>
      </c>
      <c r="DI1112">
        <v>-0.19651550297579456</v>
      </c>
      <c r="DJ1112">
        <v>-5.4436602234994698E-2</v>
      </c>
      <c r="DK1112">
        <v>7.1272499068831333E-2</v>
      </c>
      <c r="DL1112">
        <v>-0.26197676807781112</v>
      </c>
      <c r="DM1112">
        <v>-0.23503120956873552</v>
      </c>
      <c r="DN1112">
        <v>-0.15701616430957657</v>
      </c>
      <c r="DO1112">
        <v>8.3678544029315745E-3</v>
      </c>
      <c r="DR1112">
        <f t="shared" si="395"/>
        <v>1.7021834749110579E-2</v>
      </c>
      <c r="DS1112">
        <f t="shared" si="407"/>
        <v>-5.4768390656866894E-2</v>
      </c>
      <c r="DT1112">
        <f t="shared" si="408"/>
        <v>-2.1222766934371339E-3</v>
      </c>
      <c r="DU1112">
        <f t="shared" si="409"/>
        <v>-2.9710849618176726E-2</v>
      </c>
      <c r="DV1112">
        <f t="shared" si="410"/>
        <v>-3.2421315789937906E-2</v>
      </c>
      <c r="DW1112">
        <f t="shared" si="411"/>
        <v>-6.8197419913514787E-2</v>
      </c>
      <c r="DX1112">
        <f t="shared" si="412"/>
        <v>-1.3392924976318701E-3</v>
      </c>
      <c r="DY1112">
        <f t="shared" si="413"/>
        <v>-6.3908605171867569E-2</v>
      </c>
      <c r="DZ1112">
        <f t="shared" si="414"/>
        <v>-5.0836609650252322E-2</v>
      </c>
      <c r="EA1112">
        <f t="shared" si="396"/>
        <v>-0.10252052507323632</v>
      </c>
      <c r="EB1112">
        <f t="shared" si="397"/>
        <v>-9.62355740356549E-2</v>
      </c>
      <c r="EC1112">
        <f t="shared" si="398"/>
        <v>-1.8967087871087501E-2</v>
      </c>
      <c r="ED1112">
        <f t="shared" si="399"/>
        <v>9.4803839948956053E-3</v>
      </c>
      <c r="EE1112">
        <f t="shared" si="400"/>
        <v>-7.4443495687603625E-2</v>
      </c>
      <c r="EF1112">
        <f t="shared" si="401"/>
        <v>-1.9934918437910103E-2</v>
      </c>
      <c r="EG1112">
        <f t="shared" si="402"/>
        <v>6.6267360623347539E-3</v>
      </c>
      <c r="EH1112">
        <f t="shared" si="403"/>
        <v>-7.7033476261738579E-2</v>
      </c>
      <c r="EI1112">
        <f t="shared" si="404"/>
        <v>-9.4683354027658997E-2</v>
      </c>
      <c r="EJ1112">
        <f t="shared" si="405"/>
        <v>-3.2261836497398805E-2</v>
      </c>
      <c r="EK1112">
        <f t="shared" si="406"/>
        <v>2.4315387947003307E-3</v>
      </c>
    </row>
    <row r="1113" spans="1:141" x14ac:dyDescent="0.3">
      <c r="A1113" s="6">
        <f>('Base original'!A1113-MIN('Base original'!A:A))/(MAX('Base original'!A:A)-MIN('Base original'!A:A))</f>
        <v>0.2035398230088496</v>
      </c>
      <c r="B1113" s="6">
        <f>('Base original'!B1113-MIN('Base original'!B:B))/(MAX('Base original'!B:B)-MIN('Base original'!B:B))</f>
        <v>0.34931506849315069</v>
      </c>
      <c r="C1113" s="6">
        <f>('Base original'!C1113-MIN('Base original'!C:C))/(MAX('Base original'!C:C)-MIN('Base original'!C:C))</f>
        <v>0.33</v>
      </c>
      <c r="D1113" s="6">
        <f>('Base original'!D1113-MIN('Base original'!D:D))/(MAX('Base original'!D:D)-MIN('Base original'!D:D))</f>
        <v>0.39726027397260272</v>
      </c>
      <c r="E1113" s="6">
        <f>('Base original'!E1113-MIN('Base original'!E:E))/(MAX('Base original'!E:E)-MIN('Base original'!E:E))</f>
        <v>0.37228714524207007</v>
      </c>
      <c r="F1113" s="6">
        <f>('Base original'!F1113-MIN('Base original'!F:F))/(MAX('Base original'!F:F)-MIN('Base original'!F:F))</f>
        <v>0.97014925373134331</v>
      </c>
      <c r="G1113" s="6">
        <f>('Base original'!G1113-MIN('Base original'!G:G))/(MAX('Base original'!G:G)-MIN('Base original'!G:G))</f>
        <v>0.38515901060070673</v>
      </c>
      <c r="H1113" s="6">
        <f>('Base original'!H1113-MIN('Base original'!H:H))/(MAX('Base original'!H:H)-MIN('Base original'!H:H))</f>
        <v>0.57268722466960709</v>
      </c>
      <c r="I1113" s="6">
        <f>('Base original'!I1113-MIN('Base original'!I:I))/(MAX('Base original'!I:I)-MIN('Base original'!I:I))</f>
        <v>0.37795275590551192</v>
      </c>
      <c r="J1113" s="6">
        <f>('Base original'!J1113-MIN('Base original'!J:J))/(MAX('Base original'!J:J)-MIN('Base original'!J:J))</f>
        <v>0.13772455089820362</v>
      </c>
      <c r="K1113" s="6">
        <f>('Base original'!K1113-MIN('Base original'!K:K))/(MAX('Base original'!K:K)-MIN('Base original'!K:K))</f>
        <v>0.16923076923076918</v>
      </c>
      <c r="L1113" s="6">
        <f>'Base original'!L1113</f>
        <v>5</v>
      </c>
      <c r="M1113">
        <v>1558</v>
      </c>
      <c r="O1113">
        <v>0.50766087055521225</v>
      </c>
      <c r="P1113" t="str">
        <f>IF(O1113&lt;=cockpit!C$11,"treino","teste")</f>
        <v>treino</v>
      </c>
      <c r="AP1113" s="6">
        <v>1.4159762819172728</v>
      </c>
      <c r="AQ1113" s="6">
        <v>2.1196120491201178</v>
      </c>
      <c r="AR1113" s="6">
        <v>2.4633987681312428</v>
      </c>
      <c r="AS1113" s="6">
        <v>2.7552751066889352</v>
      </c>
      <c r="AT1113" s="6">
        <v>2.3924815504609969</v>
      </c>
      <c r="AU1113" s="6">
        <v>1.9021704560328951</v>
      </c>
      <c r="AV1113" s="6">
        <v>2.1934532796901336</v>
      </c>
      <c r="AW1113" s="6">
        <v>2.6001152599237116</v>
      </c>
      <c r="AX1113" s="6">
        <v>1.727225048142891</v>
      </c>
      <c r="AY1113" s="6">
        <v>2.1337808558589919</v>
      </c>
      <c r="AZ1113" s="6">
        <v>1.754696577623696</v>
      </c>
      <c r="BA1113" s="6">
        <v>2.4086172320618813</v>
      </c>
      <c r="BB1113" s="6">
        <v>1.4330981380802803</v>
      </c>
      <c r="BC1113" s="6">
        <v>2.0267090594921702</v>
      </c>
      <c r="BD1113" s="6">
        <v>1.5610876652705747</v>
      </c>
      <c r="BE1113" s="6">
        <v>1.9970735620759203</v>
      </c>
      <c r="BF1113" s="6">
        <v>2.1196814247780198</v>
      </c>
      <c r="BG1113" s="6">
        <v>2.1566814980795788</v>
      </c>
      <c r="BH1113" s="6">
        <v>2.0941643403683186</v>
      </c>
      <c r="BI1113" s="6">
        <v>1.6352061153089972</v>
      </c>
      <c r="BL1113" s="8">
        <f>IF(BL$1&lt;=cockpit!$C$15,1/(1+EXP(-(AP1113+T$14))),0)</f>
        <v>0.8283694151643376</v>
      </c>
      <c r="BM1113" s="8">
        <f>IF(BM$1&lt;=cockpit!$C$15,1/(1+EXP(-(AQ1113+U$14))),0)</f>
        <v>0.90371181411039025</v>
      </c>
      <c r="BN1113" s="8">
        <f>IF(BN$1&lt;=cockpit!$C$15,1/(1+EXP(-(AR1113+V$14))),0)</f>
        <v>0.93184183325409764</v>
      </c>
      <c r="BO1113" s="8">
        <f>IF(BO$1&lt;=cockpit!$C$15,1/(1+EXP(-(AS1113+W$14))),0)</f>
        <v>0.94393458964623345</v>
      </c>
      <c r="BP1113" s="8">
        <f>IF(BP$1&lt;=cockpit!$C$15,1/(1+EXP(-(AT1113+X$14))),0)</f>
        <v>0.92414193145713985</v>
      </c>
      <c r="BQ1113" s="8">
        <f>IF(BQ$1&lt;=cockpit!$C$15,1/(1+EXP(-(AU1113+Y$14))),0)</f>
        <v>0.9129374393595967</v>
      </c>
      <c r="BR1113" s="8">
        <f>IF(BR$1&lt;=cockpit!$C$15,1/(1+EXP(-(AV1113+Z$14))),0)</f>
        <v>0.93021316156811906</v>
      </c>
      <c r="BS1113" s="8">
        <f>IF(BS$1&lt;=cockpit!$C$15,1/(1+EXP(-(AW1113+AA$14))),0)</f>
        <v>0.93754861629884179</v>
      </c>
      <c r="BT1113" s="8">
        <f>IF(BT$1&lt;=cockpit!$C$15,1/(1+EXP(-(AX1113+AB$14))),0)</f>
        <v>0.86070800646312418</v>
      </c>
      <c r="BU1113" s="8">
        <f>IF(BU$1&lt;=cockpit!$C$15,1/(1+EXP(-(AY1113+AC$14))),0)</f>
        <v>0.8979227255638994</v>
      </c>
      <c r="BV1113" s="8">
        <f>IF(BV$1&lt;=cockpit!$C$15,1/(1+EXP(-(AZ1113+AD$14))),0)</f>
        <v>0.89376745782348455</v>
      </c>
      <c r="BW1113" s="8">
        <f>IF(BW$1&lt;=cockpit!$C$15,1/(1+EXP(-(BA1113+AE$14))),0)</f>
        <v>0.94453207582499132</v>
      </c>
      <c r="BX1113" s="8">
        <f>IF(BX$1&lt;=cockpit!$C$15,1/(1+EXP(-(BB1113+AF$14))),0)</f>
        <v>0.89690076728838908</v>
      </c>
      <c r="BY1113" s="8">
        <f>IF(BY$1&lt;=cockpit!$C$15,1/(1+EXP(-(BC1113+AG$14))),0)</f>
        <v>0.88059875786881381</v>
      </c>
      <c r="BZ1113" s="8">
        <f>IF(BZ$1&lt;=cockpit!$C$15,1/(1+EXP(-(BD1113+AH$14))),0)</f>
        <v>0.86594974534671509</v>
      </c>
      <c r="CA1113" s="8">
        <f>IF(CA$1&lt;=cockpit!$C$15,1/(1+EXP(-(BE1113+AI$14))),0)</f>
        <v>0.95111321538502114</v>
      </c>
      <c r="CB1113" s="8">
        <f>IF(CB$1&lt;=cockpit!$C$15,1/(1+EXP(-(BF1113+AJ$14))),0)</f>
        <v>0.92640167803172924</v>
      </c>
      <c r="CC1113" s="8">
        <f>IF(CC$1&lt;=cockpit!$C$15,1/(1+EXP(-(BG1113+AK$14))),0)</f>
        <v>0.91246505193552241</v>
      </c>
      <c r="CD1113" s="8">
        <f>IF(CD$1&lt;=cockpit!$C$15,1/(1+EXP(-(BH1113+AL$14))),0)</f>
        <v>0.95369877312377072</v>
      </c>
      <c r="CE1113" s="8">
        <f>IF(CE$1&lt;=cockpit!$C$15,1/(1+EXP(-(BI1113+AM$14))),0)</f>
        <v>0.8981520534191918</v>
      </c>
      <c r="CH1113" s="6">
        <v>6.1650317913782873</v>
      </c>
      <c r="CK1113" s="9">
        <f t="shared" si="392"/>
        <v>6.1650317913782873</v>
      </c>
      <c r="CM1113" s="9">
        <f t="shared" si="393"/>
        <v>1.357299074922101</v>
      </c>
      <c r="CP1113">
        <f t="shared" si="394"/>
        <v>1.1650317913782873</v>
      </c>
      <c r="CV1113">
        <v>-9.1356897317117866E-2</v>
      </c>
      <c r="CW1113">
        <v>0.47785483199630852</v>
      </c>
      <c r="CX1113">
        <v>1.9720424730122251E-2</v>
      </c>
      <c r="CY1113">
        <v>0.31199818156264669</v>
      </c>
      <c r="CZ1113">
        <v>0.37292723391312804</v>
      </c>
      <c r="DA1113">
        <v>0.87842693286715356</v>
      </c>
      <c r="DB1113">
        <v>1.5471194996912857E-2</v>
      </c>
      <c r="DC1113">
        <v>0.73243345991560904</v>
      </c>
      <c r="DD1113">
        <v>0.31718835489891367</v>
      </c>
      <c r="DE1113">
        <v>0.68854709241559231</v>
      </c>
      <c r="DF1113">
        <v>0.84865134131041708</v>
      </c>
      <c r="DG1113">
        <v>0.23185459374516418</v>
      </c>
      <c r="DH1113">
        <v>-0.11961784512147974</v>
      </c>
      <c r="DI1113">
        <v>0.57947026484378705</v>
      </c>
      <c r="DJ1113">
        <v>0.16051859439401936</v>
      </c>
      <c r="DK1113">
        <v>-0.21016303185291874</v>
      </c>
      <c r="DL1113">
        <v>0.7724975632058263</v>
      </c>
      <c r="DM1113">
        <v>0.69304250907942977</v>
      </c>
      <c r="DN1113">
        <v>0.46299755968073925</v>
      </c>
      <c r="DO1113">
        <v>-2.4674505235539951E-2</v>
      </c>
      <c r="DR1113">
        <f t="shared" si="395"/>
        <v>-2.8668170039527291E-2</v>
      </c>
      <c r="DS1113">
        <f t="shared" si="407"/>
        <v>8.7593159449153093E-2</v>
      </c>
      <c r="DT1113">
        <f t="shared" si="408"/>
        <v>2.5966040571235548E-3</v>
      </c>
      <c r="DU1113">
        <f t="shared" si="409"/>
        <v>3.4003898839528097E-2</v>
      </c>
      <c r="DV1113">
        <f t="shared" si="410"/>
        <v>5.4433089503902264E-2</v>
      </c>
      <c r="DW1113">
        <f t="shared" si="411"/>
        <v>0.14629781716737625</v>
      </c>
      <c r="DX1113">
        <f t="shared" si="412"/>
        <v>2.0840237137186614E-3</v>
      </c>
      <c r="DY1113">
        <f t="shared" si="413"/>
        <v>8.8626347173074896E-2</v>
      </c>
      <c r="DZ1113">
        <f t="shared" si="414"/>
        <v>8.2209425800561342E-2</v>
      </c>
      <c r="EA1113">
        <f t="shared" si="396"/>
        <v>0.13339551872231931</v>
      </c>
      <c r="EB1113">
        <f t="shared" si="397"/>
        <v>0.17073144884254995</v>
      </c>
      <c r="EC1113">
        <f t="shared" si="398"/>
        <v>2.500764119897762E-2</v>
      </c>
      <c r="ED1113">
        <f t="shared" si="399"/>
        <v>-2.3393543983850903E-2</v>
      </c>
      <c r="EE1113">
        <f t="shared" si="400"/>
        <v>0.13011763021206152</v>
      </c>
      <c r="EF1113">
        <f t="shared" si="401"/>
        <v>4.0150682719787431E-2</v>
      </c>
      <c r="EG1113">
        <f t="shared" si="402"/>
        <v>-2.0046117392638403E-2</v>
      </c>
      <c r="EH1113">
        <f t="shared" si="403"/>
        <v>0.10952465116263749</v>
      </c>
      <c r="EI1113">
        <f t="shared" si="404"/>
        <v>0.11602053393438619</v>
      </c>
      <c r="EJ1113">
        <f t="shared" si="405"/>
        <v>4.188213426785909E-2</v>
      </c>
      <c r="EK1113">
        <f t="shared" si="406"/>
        <v>-4.7701466352723315E-3</v>
      </c>
    </row>
    <row r="1114" spans="1:141" x14ac:dyDescent="0.3">
      <c r="A1114" s="6">
        <f>('Base original'!A1114-MIN('Base original'!A:A))/(MAX('Base original'!A:A)-MIN('Base original'!A:A))</f>
        <v>0.2831858407079646</v>
      </c>
      <c r="B1114" s="6">
        <f>('Base original'!B1114-MIN('Base original'!B:B))/(MAX('Base original'!B:B)-MIN('Base original'!B:B))</f>
        <v>0.32876712328767121</v>
      </c>
      <c r="C1114" s="6">
        <f>('Base original'!C1114-MIN('Base original'!C:C))/(MAX('Base original'!C:C)-MIN('Base original'!C:C))</f>
        <v>0.26</v>
      </c>
      <c r="D1114" s="6">
        <f>('Base original'!D1114-MIN('Base original'!D:D))/(MAX('Base original'!D:D)-MIN('Base original'!D:D))</f>
        <v>7.5342465753424667E-2</v>
      </c>
      <c r="E1114" s="6">
        <f>('Base original'!E1114-MIN('Base original'!E:E))/(MAX('Base original'!E:E)-MIN('Base original'!E:E))</f>
        <v>0.11352253756260436</v>
      </c>
      <c r="F1114" s="6">
        <f>('Base original'!F1114-MIN('Base original'!F:F))/(MAX('Base original'!F:F)-MIN('Base original'!F:F))</f>
        <v>0.44776119402985076</v>
      </c>
      <c r="G1114" s="6">
        <f>('Base original'!G1114-MIN('Base original'!G:G))/(MAX('Base original'!G:G)-MIN('Base original'!G:G))</f>
        <v>0.44169611307420492</v>
      </c>
      <c r="H1114" s="6">
        <f>('Base original'!H1114-MIN('Base original'!H:H))/(MAX('Base original'!H:H)-MIN('Base original'!H:H))</f>
        <v>0.45154185022026466</v>
      </c>
      <c r="I1114" s="6">
        <f>('Base original'!I1114-MIN('Base original'!I:I))/(MAX('Base original'!I:I)-MIN('Base original'!I:I))</f>
        <v>0.37007874015748027</v>
      </c>
      <c r="J1114" s="6">
        <f>('Base original'!J1114-MIN('Base original'!J:J))/(MAX('Base original'!J:J)-MIN('Base original'!J:J))</f>
        <v>0.11377245508982037</v>
      </c>
      <c r="K1114" s="6">
        <f>('Base original'!K1114-MIN('Base original'!K:K))/(MAX('Base original'!K:K)-MIN('Base original'!K:K))</f>
        <v>0.23076923076923078</v>
      </c>
      <c r="L1114" s="6">
        <f>'Base original'!L1114</f>
        <v>5</v>
      </c>
      <c r="M1114">
        <v>1559</v>
      </c>
      <c r="O1114">
        <v>0.51243333470970842</v>
      </c>
      <c r="P1114" t="str">
        <f>IF(O1114&lt;=cockpit!C$11,"treino","teste")</f>
        <v>treino</v>
      </c>
      <c r="AP1114" s="6">
        <v>1.086356501092548</v>
      </c>
      <c r="AQ1114" s="6">
        <v>1.7379999510915694</v>
      </c>
      <c r="AR1114" s="6">
        <v>1.6614655799307221</v>
      </c>
      <c r="AS1114" s="6">
        <v>1.8328858757388864</v>
      </c>
      <c r="AT1114" s="6">
        <v>1.9260787342963792</v>
      </c>
      <c r="AU1114" s="6">
        <v>1.550830146933815</v>
      </c>
      <c r="AV1114" s="6">
        <v>1.5914981696162178</v>
      </c>
      <c r="AW1114" s="6">
        <v>1.8892652121087037</v>
      </c>
      <c r="AX1114" s="6">
        <v>1.0448303874846407</v>
      </c>
      <c r="AY1114" s="6">
        <v>1.457368258224264</v>
      </c>
      <c r="AZ1114" s="6">
        <v>1.2768111349605096</v>
      </c>
      <c r="BA1114" s="6">
        <v>1.6282532727745231</v>
      </c>
      <c r="BB1114" s="6">
        <v>1.2334468048791187</v>
      </c>
      <c r="BC1114" s="6">
        <v>1.3814575749934239</v>
      </c>
      <c r="BD1114" s="6">
        <v>1.1744552912805499</v>
      </c>
      <c r="BE1114" s="6">
        <v>1.7241185671025134</v>
      </c>
      <c r="BF1114" s="6">
        <v>1.3966036331780585</v>
      </c>
      <c r="BG1114" s="6">
        <v>1.2267682375821611</v>
      </c>
      <c r="BH1114" s="6">
        <v>1.4731613256051936</v>
      </c>
      <c r="BI1114" s="6">
        <v>1.2385077398317919</v>
      </c>
      <c r="BL1114" s="8">
        <f>IF(BL$1&lt;=cockpit!$C$15,1/(1+EXP(-(AP1114+T$14))),0)</f>
        <v>0.77634546883434374</v>
      </c>
      <c r="BM1114" s="8">
        <f>IF(BM$1&lt;=cockpit!$C$15,1/(1+EXP(-(AQ1114+U$14))),0)</f>
        <v>0.86501145081998687</v>
      </c>
      <c r="BN1114" s="8">
        <f>IF(BN$1&lt;=cockpit!$C$15,1/(1+EXP(-(AR1114+V$14))),0)</f>
        <v>0.8597721628799917</v>
      </c>
      <c r="BO1114" s="8">
        <f>IF(BO$1&lt;=cockpit!$C$15,1/(1+EXP(-(AS1114+W$14))),0)</f>
        <v>0.8700214682465639</v>
      </c>
      <c r="BP1114" s="8">
        <f>IF(BP$1&lt;=cockpit!$C$15,1/(1+EXP(-(AT1114+X$14))),0)</f>
        <v>0.88427984646255542</v>
      </c>
      <c r="BQ1114" s="8">
        <f>IF(BQ$1&lt;=cockpit!$C$15,1/(1+EXP(-(AU1114+Y$14))),0)</f>
        <v>0.88066052914244952</v>
      </c>
      <c r="BR1114" s="8">
        <f>IF(BR$1&lt;=cockpit!$C$15,1/(1+EXP(-(AV1114+Z$14))),0)</f>
        <v>0.87953278773729204</v>
      </c>
      <c r="BS1114" s="8">
        <f>IF(BS$1&lt;=cockpit!$C$15,1/(1+EXP(-(AW1114+AA$14))),0)</f>
        <v>0.88059010357205747</v>
      </c>
      <c r="BT1114" s="8">
        <f>IF(BT$1&lt;=cockpit!$C$15,1/(1+EXP(-(AX1114+AB$14))),0)</f>
        <v>0.75745709087390345</v>
      </c>
      <c r="BU1114" s="8">
        <f>IF(BU$1&lt;=cockpit!$C$15,1/(1+EXP(-(AY1114+AC$14))),0)</f>
        <v>0.81726722707063715</v>
      </c>
      <c r="BV1114" s="8">
        <f>IF(BV$1&lt;=cockpit!$C$15,1/(1+EXP(-(AZ1114+AD$14))),0)</f>
        <v>0.83915168423080477</v>
      </c>
      <c r="BW1114" s="8">
        <f>IF(BW$1&lt;=cockpit!$C$15,1/(1+EXP(-(BA1114+AE$14))),0)</f>
        <v>0.88640362166082665</v>
      </c>
      <c r="BX1114" s="8">
        <f>IF(BX$1&lt;=cockpit!$C$15,1/(1+EXP(-(BB1114+AF$14))),0)</f>
        <v>0.87692223728034158</v>
      </c>
      <c r="BY1114" s="8">
        <f>IF(BY$1&lt;=cockpit!$C$15,1/(1+EXP(-(BC1114+AG$14))),0)</f>
        <v>0.79459697215662162</v>
      </c>
      <c r="BZ1114" s="8">
        <f>IF(BZ$1&lt;=cockpit!$C$15,1/(1+EXP(-(BD1114+AH$14))),0)</f>
        <v>0.81441842665938324</v>
      </c>
      <c r="CA1114" s="8">
        <f>IF(CA$1&lt;=cockpit!$C$15,1/(1+EXP(-(BE1114+AI$14))),0)</f>
        <v>0.93674109378121562</v>
      </c>
      <c r="CB1114" s="8">
        <f>IF(CB$1&lt;=cockpit!$C$15,1/(1+EXP(-(BF1114+AJ$14))),0)</f>
        <v>0.85931447880965661</v>
      </c>
      <c r="CC1114" s="8">
        <f>IF(CC$1&lt;=cockpit!$C$15,1/(1+EXP(-(BG1114+AK$14))),0)</f>
        <v>0.8044272978839585</v>
      </c>
      <c r="CD1114" s="8">
        <f>IF(CD$1&lt;=cockpit!$C$15,1/(1+EXP(-(BH1114+AL$14))),0)</f>
        <v>0.91714522069322379</v>
      </c>
      <c r="CE1114" s="8">
        <f>IF(CE$1&lt;=cockpit!$C$15,1/(1+EXP(-(BI1114+AM$14))),0)</f>
        <v>0.85571662422900585</v>
      </c>
      <c r="CH1114" s="6">
        <v>5.763901878300004</v>
      </c>
      <c r="CK1114" s="9">
        <f t="shared" si="392"/>
        <v>5.763901878300004</v>
      </c>
      <c r="CM1114" s="9">
        <f t="shared" si="393"/>
        <v>0.58354607967027416</v>
      </c>
      <c r="CP1114">
        <f t="shared" si="394"/>
        <v>0.763901878300004</v>
      </c>
      <c r="CV1114">
        <v>-5.9901975184423764E-2</v>
      </c>
      <c r="CW1114">
        <v>0.31332553018562725</v>
      </c>
      <c r="CX1114">
        <v>1.2930522242995844E-2</v>
      </c>
      <c r="CY1114">
        <v>0.20457467228420334</v>
      </c>
      <c r="CZ1114">
        <v>0.24452535678742063</v>
      </c>
      <c r="DA1114">
        <v>0.57597740158890243</v>
      </c>
      <c r="DB1114">
        <v>1.0144336837113728E-2</v>
      </c>
      <c r="DC1114">
        <v>0.48025066774991698</v>
      </c>
      <c r="DD1114">
        <v>0.20797782676429391</v>
      </c>
      <c r="DE1114">
        <v>0.45147473321051229</v>
      </c>
      <c r="DF1114">
        <v>0.55645378816821145</v>
      </c>
      <c r="DG1114">
        <v>0.1520251730168504</v>
      </c>
      <c r="DH1114">
        <v>-7.8432449005013768E-2</v>
      </c>
      <c r="DI1114">
        <v>0.37995394375417346</v>
      </c>
      <c r="DJ1114">
        <v>0.10525073793445767</v>
      </c>
      <c r="DK1114">
        <v>-0.13780219215454814</v>
      </c>
      <c r="DL1114">
        <v>0.50652037470752298</v>
      </c>
      <c r="DM1114">
        <v>0.45442234138623755</v>
      </c>
      <c r="DN1114">
        <v>0.30358373746179862</v>
      </c>
      <c r="DO1114">
        <v>-1.6178872572441237E-2</v>
      </c>
      <c r="DR1114">
        <f t="shared" si="395"/>
        <v>-2.3798318726423455E-2</v>
      </c>
      <c r="DS1114">
        <f t="shared" si="407"/>
        <v>7.8881328368161502E-2</v>
      </c>
      <c r="DT1114">
        <f t="shared" si="408"/>
        <v>3.3721745319265401E-3</v>
      </c>
      <c r="DU1114">
        <f t="shared" si="409"/>
        <v>4.9724460902465045E-2</v>
      </c>
      <c r="DV1114">
        <f t="shared" si="410"/>
        <v>5.3318546968792388E-2</v>
      </c>
      <c r="DW1114">
        <f t="shared" si="411"/>
        <v>0.12927065874814758</v>
      </c>
      <c r="DX1114">
        <f t="shared" si="412"/>
        <v>2.2969017991514916E-3</v>
      </c>
      <c r="DY1114">
        <f t="shared" si="413"/>
        <v>0.10784560357366574</v>
      </c>
      <c r="DZ1114">
        <f t="shared" si="414"/>
        <v>8.8652369604990233E-2</v>
      </c>
      <c r="EA1114">
        <f t="shared" si="396"/>
        <v>0.14992314676874083</v>
      </c>
      <c r="EB1114">
        <f t="shared" si="397"/>
        <v>0.16461263630971221</v>
      </c>
      <c r="EC1114">
        <f t="shared" si="398"/>
        <v>3.2577264456028342E-2</v>
      </c>
      <c r="ED1114">
        <f t="shared" si="399"/>
        <v>-1.8118475317386685E-2</v>
      </c>
      <c r="EE1114">
        <f t="shared" si="400"/>
        <v>0.14005697064594441</v>
      </c>
      <c r="EF1114">
        <f t="shared" si="401"/>
        <v>3.5440304899161806E-2</v>
      </c>
      <c r="EG1114">
        <f t="shared" si="402"/>
        <v>-1.6882990354209333E-2</v>
      </c>
      <c r="EH1114">
        <f t="shared" si="403"/>
        <v>0.13249490391435603</v>
      </c>
      <c r="EI1114">
        <f t="shared" si="404"/>
        <v>0.16036415486922251</v>
      </c>
      <c r="EJ1114">
        <f t="shared" si="405"/>
        <v>4.8222650749754084E-2</v>
      </c>
      <c r="EK1114">
        <f t="shared" si="406"/>
        <v>-4.3318779072451215E-3</v>
      </c>
    </row>
    <row r="1115" spans="1:141" x14ac:dyDescent="0.3">
      <c r="A1115" s="6">
        <f>('Base original'!A1115-MIN('Base original'!A:A))/(MAX('Base original'!A:A)-MIN('Base original'!A:A))</f>
        <v>0.2831858407079646</v>
      </c>
      <c r="B1115" s="6">
        <f>('Base original'!B1115-MIN('Base original'!B:B))/(MAX('Base original'!B:B)-MIN('Base original'!B:B))</f>
        <v>0.32876712328767121</v>
      </c>
      <c r="C1115" s="6">
        <f>('Base original'!C1115-MIN('Base original'!C:C))/(MAX('Base original'!C:C)-MIN('Base original'!C:C))</f>
        <v>0.26</v>
      </c>
      <c r="D1115" s="6">
        <f>('Base original'!D1115-MIN('Base original'!D:D))/(MAX('Base original'!D:D)-MIN('Base original'!D:D))</f>
        <v>7.5342465753424667E-2</v>
      </c>
      <c r="E1115" s="6">
        <f>('Base original'!E1115-MIN('Base original'!E:E))/(MAX('Base original'!E:E)-MIN('Base original'!E:E))</f>
        <v>0.11352253756260436</v>
      </c>
      <c r="F1115" s="6">
        <f>('Base original'!F1115-MIN('Base original'!F:F))/(MAX('Base original'!F:F)-MIN('Base original'!F:F))</f>
        <v>0.44776119402985076</v>
      </c>
      <c r="G1115" s="6">
        <f>('Base original'!G1115-MIN('Base original'!G:G))/(MAX('Base original'!G:G)-MIN('Base original'!G:G))</f>
        <v>0.44169611307420492</v>
      </c>
      <c r="H1115" s="6">
        <f>('Base original'!H1115-MIN('Base original'!H:H))/(MAX('Base original'!H:H)-MIN('Base original'!H:H))</f>
        <v>0.45154185022026466</v>
      </c>
      <c r="I1115" s="6">
        <f>('Base original'!I1115-MIN('Base original'!I:I))/(MAX('Base original'!I:I)-MIN('Base original'!I:I))</f>
        <v>0.37007874015748027</v>
      </c>
      <c r="J1115" s="6">
        <f>('Base original'!J1115-MIN('Base original'!J:J))/(MAX('Base original'!J:J)-MIN('Base original'!J:J))</f>
        <v>0.11377245508982037</v>
      </c>
      <c r="K1115" s="6">
        <f>('Base original'!K1115-MIN('Base original'!K:K))/(MAX('Base original'!K:K)-MIN('Base original'!K:K))</f>
        <v>0.23076923076923078</v>
      </c>
      <c r="L1115" s="6">
        <f>'Base original'!L1115</f>
        <v>5</v>
      </c>
      <c r="M1115">
        <v>1560</v>
      </c>
      <c r="O1115">
        <v>0.35403704887300458</v>
      </c>
      <c r="P1115" t="str">
        <f>IF(O1115&lt;=cockpit!C$11,"treino","teste")</f>
        <v>treino</v>
      </c>
      <c r="AP1115" s="6">
        <v>1.086356501092548</v>
      </c>
      <c r="AQ1115" s="6">
        <v>1.7379999510915694</v>
      </c>
      <c r="AR1115" s="6">
        <v>1.6614655799307221</v>
      </c>
      <c r="AS1115" s="6">
        <v>1.8328858757388864</v>
      </c>
      <c r="AT1115" s="6">
        <v>1.9260787342963792</v>
      </c>
      <c r="AU1115" s="6">
        <v>1.550830146933815</v>
      </c>
      <c r="AV1115" s="6">
        <v>1.5914981696162178</v>
      </c>
      <c r="AW1115" s="6">
        <v>1.8892652121087037</v>
      </c>
      <c r="AX1115" s="6">
        <v>1.0448303874846407</v>
      </c>
      <c r="AY1115" s="6">
        <v>1.457368258224264</v>
      </c>
      <c r="AZ1115" s="6">
        <v>1.2768111349605096</v>
      </c>
      <c r="BA1115" s="6">
        <v>1.6282532727745231</v>
      </c>
      <c r="BB1115" s="6">
        <v>1.2334468048791187</v>
      </c>
      <c r="BC1115" s="6">
        <v>1.3814575749934239</v>
      </c>
      <c r="BD1115" s="6">
        <v>1.1744552912805499</v>
      </c>
      <c r="BE1115" s="6">
        <v>1.7241185671025134</v>
      </c>
      <c r="BF1115" s="6">
        <v>1.3966036331780585</v>
      </c>
      <c r="BG1115" s="6">
        <v>1.2267682375821611</v>
      </c>
      <c r="BH1115" s="6">
        <v>1.4731613256051936</v>
      </c>
      <c r="BI1115" s="6">
        <v>1.2385077398317919</v>
      </c>
      <c r="BL1115" s="8">
        <f>IF(BL$1&lt;=cockpit!$C$15,1/(1+EXP(-(AP1115+T$14))),0)</f>
        <v>0.77634546883434374</v>
      </c>
      <c r="BM1115" s="8">
        <f>IF(BM$1&lt;=cockpit!$C$15,1/(1+EXP(-(AQ1115+U$14))),0)</f>
        <v>0.86501145081998687</v>
      </c>
      <c r="BN1115" s="8">
        <f>IF(BN$1&lt;=cockpit!$C$15,1/(1+EXP(-(AR1115+V$14))),0)</f>
        <v>0.8597721628799917</v>
      </c>
      <c r="BO1115" s="8">
        <f>IF(BO$1&lt;=cockpit!$C$15,1/(1+EXP(-(AS1115+W$14))),0)</f>
        <v>0.8700214682465639</v>
      </c>
      <c r="BP1115" s="8">
        <f>IF(BP$1&lt;=cockpit!$C$15,1/(1+EXP(-(AT1115+X$14))),0)</f>
        <v>0.88427984646255542</v>
      </c>
      <c r="BQ1115" s="8">
        <f>IF(BQ$1&lt;=cockpit!$C$15,1/(1+EXP(-(AU1115+Y$14))),0)</f>
        <v>0.88066052914244952</v>
      </c>
      <c r="BR1115" s="8">
        <f>IF(BR$1&lt;=cockpit!$C$15,1/(1+EXP(-(AV1115+Z$14))),0)</f>
        <v>0.87953278773729204</v>
      </c>
      <c r="BS1115" s="8">
        <f>IF(BS$1&lt;=cockpit!$C$15,1/(1+EXP(-(AW1115+AA$14))),0)</f>
        <v>0.88059010357205747</v>
      </c>
      <c r="BT1115" s="8">
        <f>IF(BT$1&lt;=cockpit!$C$15,1/(1+EXP(-(AX1115+AB$14))),0)</f>
        <v>0.75745709087390345</v>
      </c>
      <c r="BU1115" s="8">
        <f>IF(BU$1&lt;=cockpit!$C$15,1/(1+EXP(-(AY1115+AC$14))),0)</f>
        <v>0.81726722707063715</v>
      </c>
      <c r="BV1115" s="8">
        <f>IF(BV$1&lt;=cockpit!$C$15,1/(1+EXP(-(AZ1115+AD$14))),0)</f>
        <v>0.83915168423080477</v>
      </c>
      <c r="BW1115" s="8">
        <f>IF(BW$1&lt;=cockpit!$C$15,1/(1+EXP(-(BA1115+AE$14))),0)</f>
        <v>0.88640362166082665</v>
      </c>
      <c r="BX1115" s="8">
        <f>IF(BX$1&lt;=cockpit!$C$15,1/(1+EXP(-(BB1115+AF$14))),0)</f>
        <v>0.87692223728034158</v>
      </c>
      <c r="BY1115" s="8">
        <f>IF(BY$1&lt;=cockpit!$C$15,1/(1+EXP(-(BC1115+AG$14))),0)</f>
        <v>0.79459697215662162</v>
      </c>
      <c r="BZ1115" s="8">
        <f>IF(BZ$1&lt;=cockpit!$C$15,1/(1+EXP(-(BD1115+AH$14))),0)</f>
        <v>0.81441842665938324</v>
      </c>
      <c r="CA1115" s="8">
        <f>IF(CA$1&lt;=cockpit!$C$15,1/(1+EXP(-(BE1115+AI$14))),0)</f>
        <v>0.93674109378121562</v>
      </c>
      <c r="CB1115" s="8">
        <f>IF(CB$1&lt;=cockpit!$C$15,1/(1+EXP(-(BF1115+AJ$14))),0)</f>
        <v>0.85931447880965661</v>
      </c>
      <c r="CC1115" s="8">
        <f>IF(CC$1&lt;=cockpit!$C$15,1/(1+EXP(-(BG1115+AK$14))),0)</f>
        <v>0.8044272978839585</v>
      </c>
      <c r="CD1115" s="8">
        <f>IF(CD$1&lt;=cockpit!$C$15,1/(1+EXP(-(BH1115+AL$14))),0)</f>
        <v>0.91714522069322379</v>
      </c>
      <c r="CE1115" s="8">
        <f>IF(CE$1&lt;=cockpit!$C$15,1/(1+EXP(-(BI1115+AM$14))),0)</f>
        <v>0.85571662422900585</v>
      </c>
      <c r="CH1115" s="6">
        <v>5.763901878300004</v>
      </c>
      <c r="CK1115" s="9">
        <f t="shared" si="392"/>
        <v>5.763901878300004</v>
      </c>
      <c r="CM1115" s="9">
        <f t="shared" si="393"/>
        <v>0.58354607967027416</v>
      </c>
      <c r="CP1115">
        <f t="shared" si="394"/>
        <v>0.763901878300004</v>
      </c>
      <c r="CV1115">
        <v>-5.9901975184423764E-2</v>
      </c>
      <c r="CW1115">
        <v>0.31332553018562725</v>
      </c>
      <c r="CX1115">
        <v>1.2930522242995844E-2</v>
      </c>
      <c r="CY1115">
        <v>0.20457467228420334</v>
      </c>
      <c r="CZ1115">
        <v>0.24452535678742063</v>
      </c>
      <c r="DA1115">
        <v>0.57597740158890243</v>
      </c>
      <c r="DB1115">
        <v>1.0144336837113728E-2</v>
      </c>
      <c r="DC1115">
        <v>0.48025066774991698</v>
      </c>
      <c r="DD1115">
        <v>0.20797782676429391</v>
      </c>
      <c r="DE1115">
        <v>0.45147473321051229</v>
      </c>
      <c r="DF1115">
        <v>0.55645378816821145</v>
      </c>
      <c r="DG1115">
        <v>0.1520251730168504</v>
      </c>
      <c r="DH1115">
        <v>-7.8432449005013768E-2</v>
      </c>
      <c r="DI1115">
        <v>0.37995394375417346</v>
      </c>
      <c r="DJ1115">
        <v>0.10525073793445767</v>
      </c>
      <c r="DK1115">
        <v>-0.13780219215454814</v>
      </c>
      <c r="DL1115">
        <v>0.50652037470752298</v>
      </c>
      <c r="DM1115">
        <v>0.45442234138623755</v>
      </c>
      <c r="DN1115">
        <v>0.30358373746179862</v>
      </c>
      <c r="DO1115">
        <v>-1.6178872572441237E-2</v>
      </c>
      <c r="DR1115">
        <f t="shared" si="395"/>
        <v>-2.3798318726423455E-2</v>
      </c>
      <c r="DS1115">
        <f t="shared" si="407"/>
        <v>7.8881328368161502E-2</v>
      </c>
      <c r="DT1115">
        <f t="shared" si="408"/>
        <v>3.3721745319265401E-3</v>
      </c>
      <c r="DU1115">
        <f t="shared" si="409"/>
        <v>4.9724460902465045E-2</v>
      </c>
      <c r="DV1115">
        <f t="shared" si="410"/>
        <v>5.3318546968792388E-2</v>
      </c>
      <c r="DW1115">
        <f t="shared" si="411"/>
        <v>0.12927065874814758</v>
      </c>
      <c r="DX1115">
        <f t="shared" si="412"/>
        <v>2.2969017991514916E-3</v>
      </c>
      <c r="DY1115">
        <f t="shared" si="413"/>
        <v>0.10784560357366574</v>
      </c>
      <c r="DZ1115">
        <f t="shared" si="414"/>
        <v>8.8652369604990233E-2</v>
      </c>
      <c r="EA1115">
        <f t="shared" si="396"/>
        <v>0.14992314676874083</v>
      </c>
      <c r="EB1115">
        <f t="shared" si="397"/>
        <v>0.16461263630971221</v>
      </c>
      <c r="EC1115">
        <f t="shared" si="398"/>
        <v>3.2577264456028342E-2</v>
      </c>
      <c r="ED1115">
        <f t="shared" si="399"/>
        <v>-1.8118475317386685E-2</v>
      </c>
      <c r="EE1115">
        <f t="shared" si="400"/>
        <v>0.14005697064594441</v>
      </c>
      <c r="EF1115">
        <f t="shared" si="401"/>
        <v>3.5440304899161806E-2</v>
      </c>
      <c r="EG1115">
        <f t="shared" si="402"/>
        <v>-1.6882990354209333E-2</v>
      </c>
      <c r="EH1115">
        <f t="shared" si="403"/>
        <v>0.13249490391435603</v>
      </c>
      <c r="EI1115">
        <f t="shared" si="404"/>
        <v>0.16036415486922251</v>
      </c>
      <c r="EJ1115">
        <f t="shared" si="405"/>
        <v>4.8222650749754084E-2</v>
      </c>
      <c r="EK1115">
        <f t="shared" si="406"/>
        <v>-4.3318779072451215E-3</v>
      </c>
    </row>
    <row r="1116" spans="1:141" x14ac:dyDescent="0.3">
      <c r="A1116" s="6">
        <f>('Base original'!A1116-MIN('Base original'!A:A))/(MAX('Base original'!A:A)-MIN('Base original'!A:A))</f>
        <v>0.2831858407079646</v>
      </c>
      <c r="B1116" s="6">
        <f>('Base original'!B1116-MIN('Base original'!B:B))/(MAX('Base original'!B:B)-MIN('Base original'!B:B))</f>
        <v>0.32876712328767121</v>
      </c>
      <c r="C1116" s="6">
        <f>('Base original'!C1116-MIN('Base original'!C:C))/(MAX('Base original'!C:C)-MIN('Base original'!C:C))</f>
        <v>0.26</v>
      </c>
      <c r="D1116" s="6">
        <f>('Base original'!D1116-MIN('Base original'!D:D))/(MAX('Base original'!D:D)-MIN('Base original'!D:D))</f>
        <v>7.5342465753424667E-2</v>
      </c>
      <c r="E1116" s="6">
        <f>('Base original'!E1116-MIN('Base original'!E:E))/(MAX('Base original'!E:E)-MIN('Base original'!E:E))</f>
        <v>0.11352253756260436</v>
      </c>
      <c r="F1116" s="6">
        <f>('Base original'!F1116-MIN('Base original'!F:F))/(MAX('Base original'!F:F)-MIN('Base original'!F:F))</f>
        <v>0.44776119402985076</v>
      </c>
      <c r="G1116" s="6">
        <f>('Base original'!G1116-MIN('Base original'!G:G))/(MAX('Base original'!G:G)-MIN('Base original'!G:G))</f>
        <v>0.44169611307420492</v>
      </c>
      <c r="H1116" s="6">
        <f>('Base original'!H1116-MIN('Base original'!H:H))/(MAX('Base original'!H:H)-MIN('Base original'!H:H))</f>
        <v>0.45154185022026466</v>
      </c>
      <c r="I1116" s="6">
        <f>('Base original'!I1116-MIN('Base original'!I:I))/(MAX('Base original'!I:I)-MIN('Base original'!I:I))</f>
        <v>0.37007874015748027</v>
      </c>
      <c r="J1116" s="6">
        <f>('Base original'!J1116-MIN('Base original'!J:J))/(MAX('Base original'!J:J)-MIN('Base original'!J:J))</f>
        <v>0.11377245508982037</v>
      </c>
      <c r="K1116" s="6">
        <f>('Base original'!K1116-MIN('Base original'!K:K))/(MAX('Base original'!K:K)-MIN('Base original'!K:K))</f>
        <v>0.23076923076923078</v>
      </c>
      <c r="L1116" s="6">
        <f>'Base original'!L1116</f>
        <v>5</v>
      </c>
      <c r="M1116">
        <v>1561</v>
      </c>
      <c r="O1116">
        <v>0.75590371225615605</v>
      </c>
      <c r="P1116" t="str">
        <f>IF(O1116&lt;=cockpit!C$11,"treino","teste")</f>
        <v>treino</v>
      </c>
      <c r="AP1116" s="6">
        <v>1.086356501092548</v>
      </c>
      <c r="AQ1116" s="6">
        <v>1.7379999510915694</v>
      </c>
      <c r="AR1116" s="6">
        <v>1.6614655799307221</v>
      </c>
      <c r="AS1116" s="6">
        <v>1.8328858757388864</v>
      </c>
      <c r="AT1116" s="6">
        <v>1.9260787342963792</v>
      </c>
      <c r="AU1116" s="6">
        <v>1.550830146933815</v>
      </c>
      <c r="AV1116" s="6">
        <v>1.5914981696162178</v>
      </c>
      <c r="AW1116" s="6">
        <v>1.8892652121087037</v>
      </c>
      <c r="AX1116" s="6">
        <v>1.0448303874846407</v>
      </c>
      <c r="AY1116" s="6">
        <v>1.457368258224264</v>
      </c>
      <c r="AZ1116" s="6">
        <v>1.2768111349605096</v>
      </c>
      <c r="BA1116" s="6">
        <v>1.6282532727745231</v>
      </c>
      <c r="BB1116" s="6">
        <v>1.2334468048791187</v>
      </c>
      <c r="BC1116" s="6">
        <v>1.3814575749934239</v>
      </c>
      <c r="BD1116" s="6">
        <v>1.1744552912805499</v>
      </c>
      <c r="BE1116" s="6">
        <v>1.7241185671025134</v>
      </c>
      <c r="BF1116" s="6">
        <v>1.3966036331780585</v>
      </c>
      <c r="BG1116" s="6">
        <v>1.2267682375821611</v>
      </c>
      <c r="BH1116" s="6">
        <v>1.4731613256051936</v>
      </c>
      <c r="BI1116" s="6">
        <v>1.2385077398317919</v>
      </c>
      <c r="BL1116" s="8">
        <f>IF(BL$1&lt;=cockpit!$C$15,1/(1+EXP(-(AP1116+T$14))),0)</f>
        <v>0.77634546883434374</v>
      </c>
      <c r="BM1116" s="8">
        <f>IF(BM$1&lt;=cockpit!$C$15,1/(1+EXP(-(AQ1116+U$14))),0)</f>
        <v>0.86501145081998687</v>
      </c>
      <c r="BN1116" s="8">
        <f>IF(BN$1&lt;=cockpit!$C$15,1/(1+EXP(-(AR1116+V$14))),0)</f>
        <v>0.8597721628799917</v>
      </c>
      <c r="BO1116" s="8">
        <f>IF(BO$1&lt;=cockpit!$C$15,1/(1+EXP(-(AS1116+W$14))),0)</f>
        <v>0.8700214682465639</v>
      </c>
      <c r="BP1116" s="8">
        <f>IF(BP$1&lt;=cockpit!$C$15,1/(1+EXP(-(AT1116+X$14))),0)</f>
        <v>0.88427984646255542</v>
      </c>
      <c r="BQ1116" s="8">
        <f>IF(BQ$1&lt;=cockpit!$C$15,1/(1+EXP(-(AU1116+Y$14))),0)</f>
        <v>0.88066052914244952</v>
      </c>
      <c r="BR1116" s="8">
        <f>IF(BR$1&lt;=cockpit!$C$15,1/(1+EXP(-(AV1116+Z$14))),0)</f>
        <v>0.87953278773729204</v>
      </c>
      <c r="BS1116" s="8">
        <f>IF(BS$1&lt;=cockpit!$C$15,1/(1+EXP(-(AW1116+AA$14))),0)</f>
        <v>0.88059010357205747</v>
      </c>
      <c r="BT1116" s="8">
        <f>IF(BT$1&lt;=cockpit!$C$15,1/(1+EXP(-(AX1116+AB$14))),0)</f>
        <v>0.75745709087390345</v>
      </c>
      <c r="BU1116" s="8">
        <f>IF(BU$1&lt;=cockpit!$C$15,1/(1+EXP(-(AY1116+AC$14))),0)</f>
        <v>0.81726722707063715</v>
      </c>
      <c r="BV1116" s="8">
        <f>IF(BV$1&lt;=cockpit!$C$15,1/(1+EXP(-(AZ1116+AD$14))),0)</f>
        <v>0.83915168423080477</v>
      </c>
      <c r="BW1116" s="8">
        <f>IF(BW$1&lt;=cockpit!$C$15,1/(1+EXP(-(BA1116+AE$14))),0)</f>
        <v>0.88640362166082665</v>
      </c>
      <c r="BX1116" s="8">
        <f>IF(BX$1&lt;=cockpit!$C$15,1/(1+EXP(-(BB1116+AF$14))),0)</f>
        <v>0.87692223728034158</v>
      </c>
      <c r="BY1116" s="8">
        <f>IF(BY$1&lt;=cockpit!$C$15,1/(1+EXP(-(BC1116+AG$14))),0)</f>
        <v>0.79459697215662162</v>
      </c>
      <c r="BZ1116" s="8">
        <f>IF(BZ$1&lt;=cockpit!$C$15,1/(1+EXP(-(BD1116+AH$14))),0)</f>
        <v>0.81441842665938324</v>
      </c>
      <c r="CA1116" s="8">
        <f>IF(CA$1&lt;=cockpit!$C$15,1/(1+EXP(-(BE1116+AI$14))),0)</f>
        <v>0.93674109378121562</v>
      </c>
      <c r="CB1116" s="8">
        <f>IF(CB$1&lt;=cockpit!$C$15,1/(1+EXP(-(BF1116+AJ$14))),0)</f>
        <v>0.85931447880965661</v>
      </c>
      <c r="CC1116" s="8">
        <f>IF(CC$1&lt;=cockpit!$C$15,1/(1+EXP(-(BG1116+AK$14))),0)</f>
        <v>0.8044272978839585</v>
      </c>
      <c r="CD1116" s="8">
        <f>IF(CD$1&lt;=cockpit!$C$15,1/(1+EXP(-(BH1116+AL$14))),0)</f>
        <v>0.91714522069322379</v>
      </c>
      <c r="CE1116" s="8">
        <f>IF(CE$1&lt;=cockpit!$C$15,1/(1+EXP(-(BI1116+AM$14))),0)</f>
        <v>0.85571662422900585</v>
      </c>
      <c r="CH1116" s="6">
        <v>5.763901878300004</v>
      </c>
      <c r="CK1116" s="9">
        <f t="shared" si="392"/>
        <v>5.763901878300004</v>
      </c>
      <c r="CM1116" s="9">
        <f t="shared" si="393"/>
        <v>0.58354607967027416</v>
      </c>
      <c r="CP1116">
        <f t="shared" si="394"/>
        <v>0.763901878300004</v>
      </c>
      <c r="CV1116">
        <v>-5.9901975184423764E-2</v>
      </c>
      <c r="CW1116">
        <v>0.31332553018562725</v>
      </c>
      <c r="CX1116">
        <v>1.2930522242995844E-2</v>
      </c>
      <c r="CY1116">
        <v>0.20457467228420334</v>
      </c>
      <c r="CZ1116">
        <v>0.24452535678742063</v>
      </c>
      <c r="DA1116">
        <v>0.57597740158890243</v>
      </c>
      <c r="DB1116">
        <v>1.0144336837113728E-2</v>
      </c>
      <c r="DC1116">
        <v>0.48025066774991698</v>
      </c>
      <c r="DD1116">
        <v>0.20797782676429391</v>
      </c>
      <c r="DE1116">
        <v>0.45147473321051229</v>
      </c>
      <c r="DF1116">
        <v>0.55645378816821145</v>
      </c>
      <c r="DG1116">
        <v>0.1520251730168504</v>
      </c>
      <c r="DH1116">
        <v>-7.8432449005013768E-2</v>
      </c>
      <c r="DI1116">
        <v>0.37995394375417346</v>
      </c>
      <c r="DJ1116">
        <v>0.10525073793445767</v>
      </c>
      <c r="DK1116">
        <v>-0.13780219215454814</v>
      </c>
      <c r="DL1116">
        <v>0.50652037470752298</v>
      </c>
      <c r="DM1116">
        <v>0.45442234138623755</v>
      </c>
      <c r="DN1116">
        <v>0.30358373746179862</v>
      </c>
      <c r="DO1116">
        <v>-1.6178872572441237E-2</v>
      </c>
      <c r="DR1116">
        <f t="shared" si="395"/>
        <v>-2.3798318726423455E-2</v>
      </c>
      <c r="DS1116">
        <f t="shared" si="407"/>
        <v>7.8881328368161502E-2</v>
      </c>
      <c r="DT1116">
        <f t="shared" si="408"/>
        <v>3.3721745319265401E-3</v>
      </c>
      <c r="DU1116">
        <f t="shared" si="409"/>
        <v>4.9724460902465045E-2</v>
      </c>
      <c r="DV1116">
        <f t="shared" si="410"/>
        <v>5.3318546968792388E-2</v>
      </c>
      <c r="DW1116">
        <f t="shared" si="411"/>
        <v>0.12927065874814758</v>
      </c>
      <c r="DX1116">
        <f t="shared" si="412"/>
        <v>2.2969017991514916E-3</v>
      </c>
      <c r="DY1116">
        <f t="shared" si="413"/>
        <v>0.10784560357366574</v>
      </c>
      <c r="DZ1116">
        <f t="shared" si="414"/>
        <v>8.8652369604990233E-2</v>
      </c>
      <c r="EA1116">
        <f t="shared" si="396"/>
        <v>0.14992314676874083</v>
      </c>
      <c r="EB1116">
        <f t="shared" si="397"/>
        <v>0.16461263630971221</v>
      </c>
      <c r="EC1116">
        <f t="shared" si="398"/>
        <v>3.2577264456028342E-2</v>
      </c>
      <c r="ED1116">
        <f t="shared" si="399"/>
        <v>-1.8118475317386685E-2</v>
      </c>
      <c r="EE1116">
        <f t="shared" si="400"/>
        <v>0.14005697064594441</v>
      </c>
      <c r="EF1116">
        <f t="shared" si="401"/>
        <v>3.5440304899161806E-2</v>
      </c>
      <c r="EG1116">
        <f t="shared" si="402"/>
        <v>-1.6882990354209333E-2</v>
      </c>
      <c r="EH1116">
        <f t="shared" si="403"/>
        <v>0.13249490391435603</v>
      </c>
      <c r="EI1116">
        <f t="shared" si="404"/>
        <v>0.16036415486922251</v>
      </c>
      <c r="EJ1116">
        <f t="shared" si="405"/>
        <v>4.8222650749754084E-2</v>
      </c>
      <c r="EK1116">
        <f t="shared" si="406"/>
        <v>-4.3318779072451215E-3</v>
      </c>
    </row>
    <row r="1117" spans="1:141" x14ac:dyDescent="0.3">
      <c r="A1117" s="6">
        <f>('Base original'!A1117-MIN('Base original'!A:A))/(MAX('Base original'!A:A)-MIN('Base original'!A:A))</f>
        <v>0.23008849557522126</v>
      </c>
      <c r="B1117" s="6">
        <f>('Base original'!B1117-MIN('Base original'!B:B))/(MAX('Base original'!B:B)-MIN('Base original'!B:B))</f>
        <v>0.39383561643835613</v>
      </c>
      <c r="C1117" s="6">
        <f>('Base original'!C1117-MIN('Base original'!C:C))/(MAX('Base original'!C:C)-MIN('Base original'!C:C))</f>
        <v>0.13</v>
      </c>
      <c r="D1117" s="6">
        <f>('Base original'!D1117-MIN('Base original'!D:D))/(MAX('Base original'!D:D)-MIN('Base original'!D:D))</f>
        <v>7.5342465753424667E-2</v>
      </c>
      <c r="E1117" s="6">
        <f>('Base original'!E1117-MIN('Base original'!E:E))/(MAX('Base original'!E:E)-MIN('Base original'!E:E))</f>
        <v>0.10684474123539232</v>
      </c>
      <c r="F1117" s="6">
        <f>('Base original'!F1117-MIN('Base original'!F:F))/(MAX('Base original'!F:F)-MIN('Base original'!F:F))</f>
        <v>0.16417910447761194</v>
      </c>
      <c r="G1117" s="6">
        <f>('Base original'!G1117-MIN('Base original'!G:G))/(MAX('Base original'!G:G)-MIN('Base original'!G:G))</f>
        <v>4.9469964664310952E-2</v>
      </c>
      <c r="H1117" s="6">
        <f>('Base original'!H1117-MIN('Base original'!H:H))/(MAX('Base original'!H:H)-MIN('Base original'!H:H))</f>
        <v>0.39574155653450949</v>
      </c>
      <c r="I1117" s="6">
        <f>('Base original'!I1117-MIN('Base original'!I:I))/(MAX('Base original'!I:I)-MIN('Base original'!I:I))</f>
        <v>0.43307086614173229</v>
      </c>
      <c r="J1117" s="6">
        <f>('Base original'!J1117-MIN('Base original'!J:J))/(MAX('Base original'!J:J)-MIN('Base original'!J:J))</f>
        <v>0.125748502994012</v>
      </c>
      <c r="K1117" s="6">
        <f>('Base original'!K1117-MIN('Base original'!K:K))/(MAX('Base original'!K:K)-MIN('Base original'!K:K))</f>
        <v>0.26153846153846144</v>
      </c>
      <c r="L1117" s="6">
        <f>'Base original'!L1117</f>
        <v>5</v>
      </c>
      <c r="M1117">
        <v>1562</v>
      </c>
      <c r="O1117">
        <v>0.3656773773214963</v>
      </c>
      <c r="P1117" t="str">
        <f>IF(O1117&lt;=cockpit!C$11,"treino","teste")</f>
        <v>treino</v>
      </c>
      <c r="AP1117" s="6">
        <v>0.57813375611975526</v>
      </c>
      <c r="AQ1117" s="6">
        <v>1.230688913001825</v>
      </c>
      <c r="AR1117" s="6">
        <v>1.1348589862449863</v>
      </c>
      <c r="AS1117" s="6">
        <v>1.4423887621667018</v>
      </c>
      <c r="AT1117" s="6">
        <v>1.4452876892620807</v>
      </c>
      <c r="AU1117" s="6">
        <v>1.2657013257997582</v>
      </c>
      <c r="AV1117" s="6">
        <v>1.1975785332869584</v>
      </c>
      <c r="AW1117" s="6">
        <v>1.5108716058227436</v>
      </c>
      <c r="AX1117" s="6">
        <v>0.81258164369111108</v>
      </c>
      <c r="AY1117" s="6">
        <v>0.89965349852068088</v>
      </c>
      <c r="AZ1117" s="6">
        <v>0.95446360525481144</v>
      </c>
      <c r="BA1117" s="6">
        <v>1.2613504292367963</v>
      </c>
      <c r="BB1117" s="6">
        <v>1.0208072372481949</v>
      </c>
      <c r="BC1117" s="6">
        <v>1.1288308125135218</v>
      </c>
      <c r="BD1117" s="6">
        <v>0.93774662648910556</v>
      </c>
      <c r="BE1117" s="6">
        <v>1.6321282463793061</v>
      </c>
      <c r="BF1117" s="6">
        <v>1.1034663851814988</v>
      </c>
      <c r="BG1117" s="6">
        <v>0.89935866537231091</v>
      </c>
      <c r="BH1117" s="6">
        <v>0.98408228213393478</v>
      </c>
      <c r="BI1117" s="6">
        <v>1.0009889504715055</v>
      </c>
      <c r="BL1117" s="8">
        <f>IF(BL$1&lt;=cockpit!$C$15,1/(1+EXP(-(AP1117+T$14))),0)</f>
        <v>0.67618016887578414</v>
      </c>
      <c r="BM1117" s="8">
        <f>IF(BM$1&lt;=cockpit!$C$15,1/(1+EXP(-(AQ1117+U$14))),0)</f>
        <v>0.7941691490037881</v>
      </c>
      <c r="BN1117" s="8">
        <f>IF(BN$1&lt;=cockpit!$C$15,1/(1+EXP(-(AR1117+V$14))),0)</f>
        <v>0.78360376219214878</v>
      </c>
      <c r="BO1117" s="8">
        <f>IF(BO$1&lt;=cockpit!$C$15,1/(1+EXP(-(AS1117+W$14))),0)</f>
        <v>0.8191577357040104</v>
      </c>
      <c r="BP1117" s="8">
        <f>IF(BP$1&lt;=cockpit!$C$15,1/(1+EXP(-(AT1117+X$14))),0)</f>
        <v>0.82531888525472819</v>
      </c>
      <c r="BQ1117" s="8">
        <f>IF(BQ$1&lt;=cockpit!$C$15,1/(1+EXP(-(AU1117+Y$14))),0)</f>
        <v>0.84729892184029376</v>
      </c>
      <c r="BR1117" s="8">
        <f>IF(BR$1&lt;=cockpit!$C$15,1/(1+EXP(-(AV1117+Z$14))),0)</f>
        <v>0.83119126307118107</v>
      </c>
      <c r="BS1117" s="8">
        <f>IF(BS$1&lt;=cockpit!$C$15,1/(1+EXP(-(AW1117+AA$14))),0)</f>
        <v>0.83474500179134914</v>
      </c>
      <c r="BT1117" s="8">
        <f>IF(BT$1&lt;=cockpit!$C$15,1/(1+EXP(-(AX1117+AB$14))),0)</f>
        <v>0.71229151716242267</v>
      </c>
      <c r="BU1117" s="8">
        <f>IF(BU$1&lt;=cockpit!$C$15,1/(1+EXP(-(AY1117+AC$14))),0)</f>
        <v>0.71914541447940006</v>
      </c>
      <c r="BV1117" s="8">
        <f>IF(BV$1&lt;=cockpit!$C$15,1/(1+EXP(-(AZ1117+AD$14))),0)</f>
        <v>0.79077151229115306</v>
      </c>
      <c r="BW1117" s="8">
        <f>IF(BW$1&lt;=cockpit!$C$15,1/(1+EXP(-(BA1117+AE$14))),0)</f>
        <v>0.84391063800355259</v>
      </c>
      <c r="BX1117" s="8">
        <f>IF(BX$1&lt;=cockpit!$C$15,1/(1+EXP(-(BB1117+AF$14))),0)</f>
        <v>0.85207414497143619</v>
      </c>
      <c r="BY1117" s="8">
        <f>IF(BY$1&lt;=cockpit!$C$15,1/(1+EXP(-(BC1117+AG$14))),0)</f>
        <v>0.75030399100241285</v>
      </c>
      <c r="BZ1117" s="8">
        <f>IF(BZ$1&lt;=cockpit!$C$15,1/(1+EXP(-(BD1117+AH$14))),0)</f>
        <v>0.77595907997555191</v>
      </c>
      <c r="CA1117" s="8">
        <f>IF(CA$1&lt;=cockpit!$C$15,1/(1+EXP(-(BE1117+AI$14))),0)</f>
        <v>0.93106600261060801</v>
      </c>
      <c r="CB1117" s="8">
        <f>IF(CB$1&lt;=cockpit!$C$15,1/(1+EXP(-(BF1117+AJ$14))),0)</f>
        <v>0.82001817815245648</v>
      </c>
      <c r="CC1117" s="8">
        <f>IF(CC$1&lt;=cockpit!$C$15,1/(1+EXP(-(BG1117+AK$14))),0)</f>
        <v>0.74777655570790125</v>
      </c>
      <c r="CD1117" s="8">
        <f>IF(CD$1&lt;=cockpit!$C$15,1/(1+EXP(-(BH1117+AL$14))),0)</f>
        <v>0.87159072667303572</v>
      </c>
      <c r="CE1117" s="8">
        <f>IF(CE$1&lt;=cockpit!$C$15,1/(1+EXP(-(BI1117+AM$14))),0)</f>
        <v>0.82384835470799966</v>
      </c>
      <c r="CH1117" s="6">
        <v>5.4393710384476455</v>
      </c>
      <c r="CK1117" s="9">
        <f t="shared" si="392"/>
        <v>5.4393710384476455</v>
      </c>
      <c r="CM1117" s="9">
        <f t="shared" si="393"/>
        <v>0.19304690942656236</v>
      </c>
      <c r="CP1117">
        <f t="shared" si="394"/>
        <v>0.43937103844764547</v>
      </c>
      <c r="CV1117">
        <v>-3.4453630485130358E-2</v>
      </c>
      <c r="CW1117">
        <v>0.18021445879434408</v>
      </c>
      <c r="CX1117">
        <v>7.437207771001539E-3</v>
      </c>
      <c r="CY1117">
        <v>0.11766457022154007</v>
      </c>
      <c r="CZ1117">
        <v>0.14064287965564681</v>
      </c>
      <c r="DA1117">
        <v>0.33128310879621414</v>
      </c>
      <c r="DB1117">
        <v>5.834686282489978E-3</v>
      </c>
      <c r="DC1117">
        <v>0.27622426465822592</v>
      </c>
      <c r="DD1117">
        <v>0.11962195187013962</v>
      </c>
      <c r="DE1117">
        <v>0.25967330098077523</v>
      </c>
      <c r="DF1117">
        <v>0.32005377352871983</v>
      </c>
      <c r="DG1117">
        <v>8.7439840162775756E-2</v>
      </c>
      <c r="DH1117">
        <v>-4.5111744775408434E-2</v>
      </c>
      <c r="DI1117">
        <v>0.21853691366888817</v>
      </c>
      <c r="DJ1117">
        <v>6.0536735590382189E-2</v>
      </c>
      <c r="DK1117">
        <v>-7.9259253036589219E-2</v>
      </c>
      <c r="DL1117">
        <v>0.2913337293074878</v>
      </c>
      <c r="DM1117">
        <v>0.26136866749563092</v>
      </c>
      <c r="DN1117">
        <v>0.17461130254221438</v>
      </c>
      <c r="DO1117">
        <v>-9.3055512036245222E-3</v>
      </c>
      <c r="DR1117">
        <f t="shared" si="395"/>
        <v>-1.8700754620194354E-2</v>
      </c>
      <c r="DS1117">
        <f t="shared" si="407"/>
        <v>6.6552363936964468E-2</v>
      </c>
      <c r="DT1117">
        <f t="shared" si="408"/>
        <v>2.870502967387497E-3</v>
      </c>
      <c r="DU1117">
        <f t="shared" si="409"/>
        <v>3.8709361385151374E-2</v>
      </c>
      <c r="DV1117">
        <f t="shared" si="410"/>
        <v>4.4843804636523633E-2</v>
      </c>
      <c r="DW1117">
        <f t="shared" si="411"/>
        <v>9.3449842376693626E-2</v>
      </c>
      <c r="DX1117">
        <f t="shared" si="412"/>
        <v>1.803624549575947E-3</v>
      </c>
      <c r="DY1117">
        <f t="shared" si="413"/>
        <v>8.3751413047429057E-2</v>
      </c>
      <c r="DZ1117">
        <f t="shared" si="414"/>
        <v>5.8930653418331175E-2</v>
      </c>
      <c r="EA1117">
        <f t="shared" si="396"/>
        <v>0.12537802689073843</v>
      </c>
      <c r="EB1117">
        <f t="shared" si="397"/>
        <v>0.11991788079967959</v>
      </c>
      <c r="EC1117">
        <f t="shared" si="398"/>
        <v>2.5166483174510024E-2</v>
      </c>
      <c r="ED1117">
        <f t="shared" si="399"/>
        <v>-1.2359248993376192E-2</v>
      </c>
      <c r="EE1117">
        <f t="shared" si="400"/>
        <v>9.5510229651851034E-2</v>
      </c>
      <c r="EF1117">
        <f t="shared" si="401"/>
        <v>2.408681075775753E-2</v>
      </c>
      <c r="EG1117">
        <f t="shared" si="402"/>
        <v>-1.0550682556661884E-2</v>
      </c>
      <c r="EH1117">
        <f t="shared" si="403"/>
        <v>9.5432244334189981E-2</v>
      </c>
      <c r="EI1117">
        <f t="shared" si="404"/>
        <v>0.11521920790769055</v>
      </c>
      <c r="EJ1117">
        <f t="shared" si="405"/>
        <v>4.1964265399511522E-2</v>
      </c>
      <c r="EK1117">
        <f t="shared" si="406"/>
        <v>-2.9896306193117742E-3</v>
      </c>
    </row>
    <row r="1118" spans="1:141" x14ac:dyDescent="0.3">
      <c r="A1118" s="6">
        <f>('Base original'!A1118-MIN('Base original'!A:A))/(MAX('Base original'!A:A)-MIN('Base original'!A:A))</f>
        <v>0.23008849557522126</v>
      </c>
      <c r="B1118" s="6">
        <f>('Base original'!B1118-MIN('Base original'!B:B))/(MAX('Base original'!B:B)-MIN('Base original'!B:B))</f>
        <v>0.39383561643835613</v>
      </c>
      <c r="C1118" s="6">
        <f>('Base original'!C1118-MIN('Base original'!C:C))/(MAX('Base original'!C:C)-MIN('Base original'!C:C))</f>
        <v>0.13</v>
      </c>
      <c r="D1118" s="6">
        <f>('Base original'!D1118-MIN('Base original'!D:D))/(MAX('Base original'!D:D)-MIN('Base original'!D:D))</f>
        <v>7.5342465753424667E-2</v>
      </c>
      <c r="E1118" s="6">
        <f>('Base original'!E1118-MIN('Base original'!E:E))/(MAX('Base original'!E:E)-MIN('Base original'!E:E))</f>
        <v>0.10684474123539232</v>
      </c>
      <c r="F1118" s="6">
        <f>('Base original'!F1118-MIN('Base original'!F:F))/(MAX('Base original'!F:F)-MIN('Base original'!F:F))</f>
        <v>0.16417910447761194</v>
      </c>
      <c r="G1118" s="6">
        <f>('Base original'!G1118-MIN('Base original'!G:G))/(MAX('Base original'!G:G)-MIN('Base original'!G:G))</f>
        <v>4.9469964664310952E-2</v>
      </c>
      <c r="H1118" s="6">
        <f>('Base original'!H1118-MIN('Base original'!H:H))/(MAX('Base original'!H:H)-MIN('Base original'!H:H))</f>
        <v>0.39574155653450949</v>
      </c>
      <c r="I1118" s="6">
        <f>('Base original'!I1118-MIN('Base original'!I:I))/(MAX('Base original'!I:I)-MIN('Base original'!I:I))</f>
        <v>0.43307086614173229</v>
      </c>
      <c r="J1118" s="6">
        <f>('Base original'!J1118-MIN('Base original'!J:J))/(MAX('Base original'!J:J)-MIN('Base original'!J:J))</f>
        <v>0.125748502994012</v>
      </c>
      <c r="K1118" s="6">
        <f>('Base original'!K1118-MIN('Base original'!K:K))/(MAX('Base original'!K:K)-MIN('Base original'!K:K))</f>
        <v>0.26153846153846144</v>
      </c>
      <c r="L1118" s="6">
        <f>'Base original'!L1118</f>
        <v>5</v>
      </c>
      <c r="M1118">
        <v>1563</v>
      </c>
      <c r="O1118">
        <v>9.5044557692753662E-2</v>
      </c>
      <c r="P1118" t="str">
        <f>IF(O1118&lt;=cockpit!C$11,"treino","teste")</f>
        <v>treino</v>
      </c>
      <c r="AP1118" s="6">
        <v>0.57813375611975526</v>
      </c>
      <c r="AQ1118" s="6">
        <v>1.230688913001825</v>
      </c>
      <c r="AR1118" s="6">
        <v>1.1348589862449863</v>
      </c>
      <c r="AS1118" s="6">
        <v>1.4423887621667018</v>
      </c>
      <c r="AT1118" s="6">
        <v>1.4452876892620807</v>
      </c>
      <c r="AU1118" s="6">
        <v>1.2657013257997582</v>
      </c>
      <c r="AV1118" s="6">
        <v>1.1975785332869584</v>
      </c>
      <c r="AW1118" s="6">
        <v>1.5108716058227436</v>
      </c>
      <c r="AX1118" s="6">
        <v>0.81258164369111108</v>
      </c>
      <c r="AY1118" s="6">
        <v>0.89965349852068088</v>
      </c>
      <c r="AZ1118" s="6">
        <v>0.95446360525481144</v>
      </c>
      <c r="BA1118" s="6">
        <v>1.2613504292367963</v>
      </c>
      <c r="BB1118" s="6">
        <v>1.0208072372481949</v>
      </c>
      <c r="BC1118" s="6">
        <v>1.1288308125135218</v>
      </c>
      <c r="BD1118" s="6">
        <v>0.93774662648910556</v>
      </c>
      <c r="BE1118" s="6">
        <v>1.6321282463793061</v>
      </c>
      <c r="BF1118" s="6">
        <v>1.1034663851814988</v>
      </c>
      <c r="BG1118" s="6">
        <v>0.89935866537231091</v>
      </c>
      <c r="BH1118" s="6">
        <v>0.98408228213393478</v>
      </c>
      <c r="BI1118" s="6">
        <v>1.0009889504715055</v>
      </c>
      <c r="BL1118" s="8">
        <f>IF(BL$1&lt;=cockpit!$C$15,1/(1+EXP(-(AP1118+T$14))),0)</f>
        <v>0.67618016887578414</v>
      </c>
      <c r="BM1118" s="8">
        <f>IF(BM$1&lt;=cockpit!$C$15,1/(1+EXP(-(AQ1118+U$14))),0)</f>
        <v>0.7941691490037881</v>
      </c>
      <c r="BN1118" s="8">
        <f>IF(BN$1&lt;=cockpit!$C$15,1/(1+EXP(-(AR1118+V$14))),0)</f>
        <v>0.78360376219214878</v>
      </c>
      <c r="BO1118" s="8">
        <f>IF(BO$1&lt;=cockpit!$C$15,1/(1+EXP(-(AS1118+W$14))),0)</f>
        <v>0.8191577357040104</v>
      </c>
      <c r="BP1118" s="8">
        <f>IF(BP$1&lt;=cockpit!$C$15,1/(1+EXP(-(AT1118+X$14))),0)</f>
        <v>0.82531888525472819</v>
      </c>
      <c r="BQ1118" s="8">
        <f>IF(BQ$1&lt;=cockpit!$C$15,1/(1+EXP(-(AU1118+Y$14))),0)</f>
        <v>0.84729892184029376</v>
      </c>
      <c r="BR1118" s="8">
        <f>IF(BR$1&lt;=cockpit!$C$15,1/(1+EXP(-(AV1118+Z$14))),0)</f>
        <v>0.83119126307118107</v>
      </c>
      <c r="BS1118" s="8">
        <f>IF(BS$1&lt;=cockpit!$C$15,1/(1+EXP(-(AW1118+AA$14))),0)</f>
        <v>0.83474500179134914</v>
      </c>
      <c r="BT1118" s="8">
        <f>IF(BT$1&lt;=cockpit!$C$15,1/(1+EXP(-(AX1118+AB$14))),0)</f>
        <v>0.71229151716242267</v>
      </c>
      <c r="BU1118" s="8">
        <f>IF(BU$1&lt;=cockpit!$C$15,1/(1+EXP(-(AY1118+AC$14))),0)</f>
        <v>0.71914541447940006</v>
      </c>
      <c r="BV1118" s="8">
        <f>IF(BV$1&lt;=cockpit!$C$15,1/(1+EXP(-(AZ1118+AD$14))),0)</f>
        <v>0.79077151229115306</v>
      </c>
      <c r="BW1118" s="8">
        <f>IF(BW$1&lt;=cockpit!$C$15,1/(1+EXP(-(BA1118+AE$14))),0)</f>
        <v>0.84391063800355259</v>
      </c>
      <c r="BX1118" s="8">
        <f>IF(BX$1&lt;=cockpit!$C$15,1/(1+EXP(-(BB1118+AF$14))),0)</f>
        <v>0.85207414497143619</v>
      </c>
      <c r="BY1118" s="8">
        <f>IF(BY$1&lt;=cockpit!$C$15,1/(1+EXP(-(BC1118+AG$14))),0)</f>
        <v>0.75030399100241285</v>
      </c>
      <c r="BZ1118" s="8">
        <f>IF(BZ$1&lt;=cockpit!$C$15,1/(1+EXP(-(BD1118+AH$14))),0)</f>
        <v>0.77595907997555191</v>
      </c>
      <c r="CA1118" s="8">
        <f>IF(CA$1&lt;=cockpit!$C$15,1/(1+EXP(-(BE1118+AI$14))),0)</f>
        <v>0.93106600261060801</v>
      </c>
      <c r="CB1118" s="8">
        <f>IF(CB$1&lt;=cockpit!$C$15,1/(1+EXP(-(BF1118+AJ$14))),0)</f>
        <v>0.82001817815245648</v>
      </c>
      <c r="CC1118" s="8">
        <f>IF(CC$1&lt;=cockpit!$C$15,1/(1+EXP(-(BG1118+AK$14))),0)</f>
        <v>0.74777655570790125</v>
      </c>
      <c r="CD1118" s="8">
        <f>IF(CD$1&lt;=cockpit!$C$15,1/(1+EXP(-(BH1118+AL$14))),0)</f>
        <v>0.87159072667303572</v>
      </c>
      <c r="CE1118" s="8">
        <f>IF(CE$1&lt;=cockpit!$C$15,1/(1+EXP(-(BI1118+AM$14))),0)</f>
        <v>0.82384835470799966</v>
      </c>
      <c r="CH1118" s="6">
        <v>5.4393710384476455</v>
      </c>
      <c r="CK1118" s="9">
        <f t="shared" si="392"/>
        <v>5.4393710384476455</v>
      </c>
      <c r="CM1118" s="9">
        <f t="shared" si="393"/>
        <v>0.19304690942656236</v>
      </c>
      <c r="CP1118">
        <f t="shared" si="394"/>
        <v>0.43937103844764547</v>
      </c>
      <c r="CV1118">
        <v>-3.4453630485130358E-2</v>
      </c>
      <c r="CW1118">
        <v>0.18021445879434408</v>
      </c>
      <c r="CX1118">
        <v>7.437207771001539E-3</v>
      </c>
      <c r="CY1118">
        <v>0.11766457022154007</v>
      </c>
      <c r="CZ1118">
        <v>0.14064287965564681</v>
      </c>
      <c r="DA1118">
        <v>0.33128310879621414</v>
      </c>
      <c r="DB1118">
        <v>5.834686282489978E-3</v>
      </c>
      <c r="DC1118">
        <v>0.27622426465822592</v>
      </c>
      <c r="DD1118">
        <v>0.11962195187013962</v>
      </c>
      <c r="DE1118">
        <v>0.25967330098077523</v>
      </c>
      <c r="DF1118">
        <v>0.32005377352871983</v>
      </c>
      <c r="DG1118">
        <v>8.7439840162775756E-2</v>
      </c>
      <c r="DH1118">
        <v>-4.5111744775408434E-2</v>
      </c>
      <c r="DI1118">
        <v>0.21853691366888817</v>
      </c>
      <c r="DJ1118">
        <v>6.0536735590382189E-2</v>
      </c>
      <c r="DK1118">
        <v>-7.9259253036589219E-2</v>
      </c>
      <c r="DL1118">
        <v>0.2913337293074878</v>
      </c>
      <c r="DM1118">
        <v>0.26136866749563092</v>
      </c>
      <c r="DN1118">
        <v>0.17461130254221438</v>
      </c>
      <c r="DO1118">
        <v>-9.3055512036245222E-3</v>
      </c>
      <c r="DR1118">
        <f t="shared" si="395"/>
        <v>-1.8700754620194354E-2</v>
      </c>
      <c r="DS1118">
        <f t="shared" si="407"/>
        <v>6.6552363936964468E-2</v>
      </c>
      <c r="DT1118">
        <f t="shared" si="408"/>
        <v>2.870502967387497E-3</v>
      </c>
      <c r="DU1118">
        <f t="shared" si="409"/>
        <v>3.8709361385151374E-2</v>
      </c>
      <c r="DV1118">
        <f t="shared" si="410"/>
        <v>4.4843804636523633E-2</v>
      </c>
      <c r="DW1118">
        <f t="shared" si="411"/>
        <v>9.3449842376693626E-2</v>
      </c>
      <c r="DX1118">
        <f t="shared" si="412"/>
        <v>1.803624549575947E-3</v>
      </c>
      <c r="DY1118">
        <f t="shared" si="413"/>
        <v>8.3751413047429057E-2</v>
      </c>
      <c r="DZ1118">
        <f t="shared" si="414"/>
        <v>5.8930653418331175E-2</v>
      </c>
      <c r="EA1118">
        <f t="shared" si="396"/>
        <v>0.12537802689073843</v>
      </c>
      <c r="EB1118">
        <f t="shared" si="397"/>
        <v>0.11991788079967959</v>
      </c>
      <c r="EC1118">
        <f t="shared" si="398"/>
        <v>2.5166483174510024E-2</v>
      </c>
      <c r="ED1118">
        <f t="shared" si="399"/>
        <v>-1.2359248993376192E-2</v>
      </c>
      <c r="EE1118">
        <f t="shared" si="400"/>
        <v>9.5510229651851034E-2</v>
      </c>
      <c r="EF1118">
        <f t="shared" si="401"/>
        <v>2.408681075775753E-2</v>
      </c>
      <c r="EG1118">
        <f t="shared" si="402"/>
        <v>-1.0550682556661884E-2</v>
      </c>
      <c r="EH1118">
        <f t="shared" si="403"/>
        <v>9.5432244334189981E-2</v>
      </c>
      <c r="EI1118">
        <f t="shared" si="404"/>
        <v>0.11521920790769055</v>
      </c>
      <c r="EJ1118">
        <f t="shared" si="405"/>
        <v>4.1964265399511522E-2</v>
      </c>
      <c r="EK1118">
        <f t="shared" si="406"/>
        <v>-2.9896306193117742E-3</v>
      </c>
    </row>
    <row r="1119" spans="1:141" x14ac:dyDescent="0.3">
      <c r="A1119" s="6">
        <f>('Base original'!A1119-MIN('Base original'!A:A))/(MAX('Base original'!A:A)-MIN('Base original'!A:A))</f>
        <v>0.18584070796460181</v>
      </c>
      <c r="B1119" s="6">
        <f>('Base original'!B1119-MIN('Base original'!B:B))/(MAX('Base original'!B:B)-MIN('Base original'!B:B))</f>
        <v>0.37671232876712335</v>
      </c>
      <c r="C1119" s="6">
        <f>('Base original'!C1119-MIN('Base original'!C:C))/(MAX('Base original'!C:C)-MIN('Base original'!C:C))</f>
        <v>0.02</v>
      </c>
      <c r="D1119" s="6">
        <f>('Base original'!D1119-MIN('Base original'!D:D))/(MAX('Base original'!D:D)-MIN('Base original'!D:D))</f>
        <v>6.8493150684931503E-2</v>
      </c>
      <c r="E1119" s="6">
        <f>('Base original'!E1119-MIN('Base original'!E:E))/(MAX('Base original'!E:E)-MIN('Base original'!E:E))</f>
        <v>8.1803005008347252E-2</v>
      </c>
      <c r="F1119" s="6">
        <f>('Base original'!F1119-MIN('Base original'!F:F))/(MAX('Base original'!F:F)-MIN('Base original'!F:F))</f>
        <v>0.37313432835820898</v>
      </c>
      <c r="G1119" s="6">
        <f>('Base original'!G1119-MIN('Base original'!G:G))/(MAX('Base original'!G:G)-MIN('Base original'!G:G))</f>
        <v>0.12720848056537101</v>
      </c>
      <c r="H1119" s="6">
        <f>('Base original'!H1119-MIN('Base original'!H:H))/(MAX('Base original'!H:H)-MIN('Base original'!H:H))</f>
        <v>0.35389133627012181</v>
      </c>
      <c r="I1119" s="6">
        <f>('Base original'!I1119-MIN('Base original'!I:I))/(MAX('Base original'!I:I)-MIN('Base original'!I:I))</f>
        <v>0.51181102362204733</v>
      </c>
      <c r="J1119" s="6">
        <f>('Base original'!J1119-MIN('Base original'!J:J))/(MAX('Base original'!J:J)-MIN('Base original'!J:J))</f>
        <v>0.29341317365269459</v>
      </c>
      <c r="K1119" s="6">
        <f>('Base original'!K1119-MIN('Base original'!K:K))/(MAX('Base original'!K:K)-MIN('Base original'!K:K))</f>
        <v>0.38461538461538464</v>
      </c>
      <c r="L1119" s="6">
        <f>'Base original'!L1119</f>
        <v>6</v>
      </c>
      <c r="M1119">
        <v>1565</v>
      </c>
      <c r="O1119">
        <v>0.16643319797530975</v>
      </c>
      <c r="P1119" t="str">
        <f>IF(O1119&lt;=cockpit!C$11,"treino","teste")</f>
        <v>treino</v>
      </c>
      <c r="AP1119" s="6">
        <v>0.66455270695489221</v>
      </c>
      <c r="AQ1119" s="6">
        <v>1.3498268477173314</v>
      </c>
      <c r="AR1119" s="6">
        <v>1.4884715585327863</v>
      </c>
      <c r="AS1119" s="6">
        <v>1.577549821596745</v>
      </c>
      <c r="AT1119" s="6">
        <v>1.6794093994525487</v>
      </c>
      <c r="AU1119" s="6">
        <v>1.4925904235845546</v>
      </c>
      <c r="AV1119" s="6">
        <v>1.4242168542196516</v>
      </c>
      <c r="AW1119" s="6">
        <v>1.7313917709979043</v>
      </c>
      <c r="AX1119" s="6">
        <v>0.88492036717858191</v>
      </c>
      <c r="AY1119" s="6">
        <v>1.0973225376630669</v>
      </c>
      <c r="AZ1119" s="6">
        <v>1.0327139059366366</v>
      </c>
      <c r="BA1119" s="6">
        <v>1.4946929159402351</v>
      </c>
      <c r="BB1119" s="6">
        <v>1.1067821755985268</v>
      </c>
      <c r="BC1119" s="6">
        <v>1.3109568181500184</v>
      </c>
      <c r="BD1119" s="6">
        <v>1.0179304209803455</v>
      </c>
      <c r="BE1119" s="6">
        <v>1.8169525705618357</v>
      </c>
      <c r="BF1119" s="6">
        <v>1.2176564732976971</v>
      </c>
      <c r="BG1119" s="6">
        <v>1.091533895660731</v>
      </c>
      <c r="BH1119" s="6">
        <v>1.2754982229713567</v>
      </c>
      <c r="BI1119" s="6">
        <v>1.0344850938977674</v>
      </c>
      <c r="BL1119" s="8">
        <f>IF(BL$1&lt;=cockpit!$C$15,1/(1+EXP(-(AP1119+T$14))),0)</f>
        <v>0.69480731452032285</v>
      </c>
      <c r="BM1119" s="8">
        <f>IF(BM$1&lt;=cockpit!$C$15,1/(1+EXP(-(AQ1119+U$14))),0)</f>
        <v>0.81296308327217914</v>
      </c>
      <c r="BN1119" s="8">
        <f>IF(BN$1&lt;=cockpit!$C$15,1/(1+EXP(-(AR1119+V$14))),0)</f>
        <v>0.83759002443493347</v>
      </c>
      <c r="BO1119" s="8">
        <f>IF(BO$1&lt;=cockpit!$C$15,1/(1+EXP(-(AS1119+W$14))),0)</f>
        <v>0.83832429937985631</v>
      </c>
      <c r="BP1119" s="8">
        <f>IF(BP$1&lt;=cockpit!$C$15,1/(1+EXP(-(AT1119+X$14))),0)</f>
        <v>0.85655040405652239</v>
      </c>
      <c r="BQ1119" s="8">
        <f>IF(BQ$1&lt;=cockpit!$C$15,1/(1+EXP(-(AU1119+Y$14))),0)</f>
        <v>0.87440271185889729</v>
      </c>
      <c r="BR1119" s="8">
        <f>IF(BR$1&lt;=cockpit!$C$15,1/(1+EXP(-(AV1119+Z$14))),0)</f>
        <v>0.86065392720549783</v>
      </c>
      <c r="BS1119" s="8">
        <f>IF(BS$1&lt;=cockpit!$C$15,1/(1+EXP(-(AW1119+AA$14))),0)</f>
        <v>0.86296724275050951</v>
      </c>
      <c r="BT1119" s="8">
        <f>IF(BT$1&lt;=cockpit!$C$15,1/(1+EXP(-(AX1119+AB$14))),0)</f>
        <v>0.72688557599339687</v>
      </c>
      <c r="BU1119" s="8">
        <f>IF(BU$1&lt;=cockpit!$C$15,1/(1+EXP(-(AY1119+AC$14))),0)</f>
        <v>0.7572930546847213</v>
      </c>
      <c r="BV1119" s="8">
        <f>IF(BV$1&lt;=cockpit!$C$15,1/(1+EXP(-(AZ1119+AD$14))),0)</f>
        <v>0.80342384213635343</v>
      </c>
      <c r="BW1119" s="8">
        <f>IF(BW$1&lt;=cockpit!$C$15,1/(1+EXP(-(BA1119+AE$14))),0)</f>
        <v>0.87224549470998425</v>
      </c>
      <c r="BX1119" s="8">
        <f>IF(BX$1&lt;=cockpit!$C$15,1/(1+EXP(-(BB1119+AF$14))),0)</f>
        <v>0.86258608654158919</v>
      </c>
      <c r="BY1119" s="8">
        <f>IF(BY$1&lt;=cockpit!$C$15,1/(1+EXP(-(BC1119+AG$14))),0)</f>
        <v>0.78285127320483283</v>
      </c>
      <c r="BZ1119" s="8">
        <f>IF(BZ$1&lt;=cockpit!$C$15,1/(1+EXP(-(BD1119+AH$14))),0)</f>
        <v>0.78958984255039055</v>
      </c>
      <c r="CA1119" s="8">
        <f>IF(CA$1&lt;=cockpit!$C$15,1/(1+EXP(-(BE1119+AI$14))),0)</f>
        <v>0.94202418491911588</v>
      </c>
      <c r="CB1119" s="8">
        <f>IF(CB$1&lt;=cockpit!$C$15,1/(1+EXP(-(BF1119+AJ$14))),0)</f>
        <v>0.83626013350371009</v>
      </c>
      <c r="CC1119" s="8">
        <f>IF(CC$1&lt;=cockpit!$C$15,1/(1+EXP(-(BG1119+AK$14))),0)</f>
        <v>0.78227338542759361</v>
      </c>
      <c r="CD1119" s="8">
        <f>IF(CD$1&lt;=cockpit!$C$15,1/(1+EXP(-(BH1119+AL$14))),0)</f>
        <v>0.90083288390646721</v>
      </c>
      <c r="CE1119" s="8">
        <f>IF(CE$1&lt;=cockpit!$C$15,1/(1+EXP(-(BI1119+AM$14))),0)</f>
        <v>0.8286567803834971</v>
      </c>
      <c r="CH1119" s="6">
        <v>5.5994279829309885</v>
      </c>
      <c r="CK1119" s="9">
        <f t="shared" si="392"/>
        <v>5.5994279829309885</v>
      </c>
      <c r="CM1119" s="9">
        <f t="shared" si="393"/>
        <v>0.16045794085873641</v>
      </c>
      <c r="CP1119">
        <f t="shared" si="394"/>
        <v>-0.40057201706901147</v>
      </c>
      <c r="CV1119">
        <v>3.1411174272069298E-2</v>
      </c>
      <c r="CW1119">
        <v>-0.16430047260125122</v>
      </c>
      <c r="CX1119">
        <v>-6.7804590141332249E-3</v>
      </c>
      <c r="CY1119">
        <v>-0.1072741034496222</v>
      </c>
      <c r="CZ1119">
        <v>-0.12822329434617422</v>
      </c>
      <c r="DA1119">
        <v>-0.30202888105745018</v>
      </c>
      <c r="DB1119">
        <v>-5.319449505364701E-3</v>
      </c>
      <c r="DC1119">
        <v>-0.25183205349283522</v>
      </c>
      <c r="DD1119">
        <v>-0.10905863689980956</v>
      </c>
      <c r="DE1119">
        <v>-0.23674263629288392</v>
      </c>
      <c r="DF1119">
        <v>-0.29179116148827478</v>
      </c>
      <c r="DG1119">
        <v>-7.9718393069206958E-2</v>
      </c>
      <c r="DH1119">
        <v>4.1128115002830437E-2</v>
      </c>
      <c r="DI1119">
        <v>-0.19923883153899324</v>
      </c>
      <c r="DJ1119">
        <v>-5.5190989301181048E-2</v>
      </c>
      <c r="DK1119">
        <v>7.2260199426032193E-2</v>
      </c>
      <c r="DL1119">
        <v>-0.26560726442337756</v>
      </c>
      <c r="DM1119">
        <v>-0.238288292071486</v>
      </c>
      <c r="DN1119">
        <v>-0.15919210767624742</v>
      </c>
      <c r="DO1119">
        <v>8.4838168413301288E-3</v>
      </c>
      <c r="DR1119">
        <f t="shared" si="395"/>
        <v>1.6247203596361309E-2</v>
      </c>
      <c r="DS1119">
        <f t="shared" si="407"/>
        <v>-5.5712815701214863E-2</v>
      </c>
      <c r="DT1119">
        <f t="shared" si="408"/>
        <v>-2.0235801970893085E-3</v>
      </c>
      <c r="DU1119">
        <f t="shared" si="409"/>
        <v>-3.188319042604449E-2</v>
      </c>
      <c r="DV1119">
        <f t="shared" si="410"/>
        <v>-3.4148607943828881E-2</v>
      </c>
      <c r="DW1119">
        <f t="shared" si="411"/>
        <v>-7.1103608218713907E-2</v>
      </c>
      <c r="DX1119">
        <f t="shared" si="412"/>
        <v>-1.3791993001600604E-3</v>
      </c>
      <c r="DY1119">
        <f t="shared" si="413"/>
        <v>-6.4289584910455305E-2</v>
      </c>
      <c r="DZ1119">
        <f t="shared" si="414"/>
        <v>-5.1436127528579824E-2</v>
      </c>
      <c r="EA1119">
        <f t="shared" si="396"/>
        <v>-0.10097244586867801</v>
      </c>
      <c r="EB1119">
        <f t="shared" si="397"/>
        <v>-0.10344292255904598</v>
      </c>
      <c r="EC1119">
        <f t="shared" si="398"/>
        <v>-1.9067666815266258E-2</v>
      </c>
      <c r="ED1119">
        <f t="shared" si="399"/>
        <v>1.0526545401069946E-2</v>
      </c>
      <c r="EE1119">
        <f t="shared" si="400"/>
        <v>-7.7134095093910338E-2</v>
      </c>
      <c r="EF1119">
        <f t="shared" si="401"/>
        <v>-2.0782050046334499E-2</v>
      </c>
      <c r="EG1119">
        <f t="shared" si="402"/>
        <v>8.1358072885490892E-3</v>
      </c>
      <c r="EH1119">
        <f t="shared" si="403"/>
        <v>-7.9859867695075429E-2</v>
      </c>
      <c r="EI1119">
        <f t="shared" si="404"/>
        <v>-9.24673786702815E-2</v>
      </c>
      <c r="EJ1119">
        <f t="shared" si="405"/>
        <v>-3.0007730647485836E-2</v>
      </c>
      <c r="EK1119">
        <f t="shared" si="406"/>
        <v>2.6582168569839072E-3</v>
      </c>
    </row>
    <row r="1120" spans="1:141" x14ac:dyDescent="0.3">
      <c r="A1120" s="6">
        <f>('Base original'!A1120-MIN('Base original'!A:A))/(MAX('Base original'!A:A)-MIN('Base original'!A:A))</f>
        <v>0.18584070796460181</v>
      </c>
      <c r="B1120" s="6">
        <f>('Base original'!B1120-MIN('Base original'!B:B))/(MAX('Base original'!B:B)-MIN('Base original'!B:B))</f>
        <v>2.7397260273972608E-2</v>
      </c>
      <c r="C1120" s="6">
        <f>('Base original'!C1120-MIN('Base original'!C:C))/(MAX('Base original'!C:C)-MIN('Base original'!C:C))</f>
        <v>0.64</v>
      </c>
      <c r="D1120" s="6">
        <f>('Base original'!D1120-MIN('Base original'!D:D))/(MAX('Base original'!D:D)-MIN('Base original'!D:D))</f>
        <v>8.2191780821917818E-2</v>
      </c>
      <c r="E1120" s="6">
        <f>('Base original'!E1120-MIN('Base original'!E:E))/(MAX('Base original'!E:E)-MIN('Base original'!E:E))</f>
        <v>7.8464106844741241E-2</v>
      </c>
      <c r="F1120" s="6">
        <f>('Base original'!F1120-MIN('Base original'!F:F))/(MAX('Base original'!F:F)-MIN('Base original'!F:F))</f>
        <v>0.34328358208955223</v>
      </c>
      <c r="G1120" s="6">
        <f>('Base original'!G1120-MIN('Base original'!G:G))/(MAX('Base original'!G:G)-MIN('Base original'!G:G))</f>
        <v>0.16254416961130741</v>
      </c>
      <c r="H1120" s="6">
        <f>('Base original'!H1120-MIN('Base original'!H:H))/(MAX('Base original'!H:H)-MIN('Base original'!H:H))</f>
        <v>0.35756240822313173</v>
      </c>
      <c r="I1120" s="6">
        <f>('Base original'!I1120-MIN('Base original'!I:I))/(MAX('Base original'!I:I)-MIN('Base original'!I:I))</f>
        <v>0.47244094488188965</v>
      </c>
      <c r="J1120" s="6">
        <f>('Base original'!J1120-MIN('Base original'!J:J))/(MAX('Base original'!J:J)-MIN('Base original'!J:J))</f>
        <v>0.22754491017964071</v>
      </c>
      <c r="K1120" s="6">
        <f>('Base original'!K1120-MIN('Base original'!K:K))/(MAX('Base original'!K:K)-MIN('Base original'!K:K))</f>
        <v>0.43076923076923063</v>
      </c>
      <c r="L1120" s="6">
        <f>'Base original'!L1120</f>
        <v>6</v>
      </c>
      <c r="M1120">
        <v>1566</v>
      </c>
      <c r="O1120">
        <v>0.49775426166789272</v>
      </c>
      <c r="P1120" t="str">
        <f>IF(O1120&lt;=cockpit!C$11,"treino","teste")</f>
        <v>treino</v>
      </c>
      <c r="AP1120" s="6">
        <v>1.1706934487575837</v>
      </c>
      <c r="AQ1120" s="6">
        <v>1.4913835814775303</v>
      </c>
      <c r="AR1120" s="6">
        <v>1.5043974300894867</v>
      </c>
      <c r="AS1120" s="6">
        <v>1.8371148046929979</v>
      </c>
      <c r="AT1120" s="6">
        <v>1.6890669901676838</v>
      </c>
      <c r="AU1120" s="6">
        <v>1.4328568342073045</v>
      </c>
      <c r="AV1120" s="6">
        <v>1.438437401535348</v>
      </c>
      <c r="AW1120" s="6">
        <v>1.8405781693862513</v>
      </c>
      <c r="AX1120" s="6">
        <v>1.0867624952844421</v>
      </c>
      <c r="AY1120" s="6">
        <v>1.0348454211637057</v>
      </c>
      <c r="AZ1120" s="6">
        <v>1.0617372288957017</v>
      </c>
      <c r="BA1120" s="6">
        <v>1.8025350920160623</v>
      </c>
      <c r="BB1120" s="6">
        <v>1.1237310026789755</v>
      </c>
      <c r="BC1120" s="6">
        <v>1.2611632977159162</v>
      </c>
      <c r="BD1120" s="6">
        <v>1.305371578000736</v>
      </c>
      <c r="BE1120" s="6">
        <v>1.614713276836276</v>
      </c>
      <c r="BF1120" s="6">
        <v>1.1566630603509109</v>
      </c>
      <c r="BG1120" s="6">
        <v>1.5262418519506489</v>
      </c>
      <c r="BH1120" s="6">
        <v>1.4039481004383261</v>
      </c>
      <c r="BI1120" s="6">
        <v>1.4125885664021736</v>
      </c>
      <c r="BL1120" s="8">
        <f>IF(BL$1&lt;=cockpit!$C$15,1/(1+EXP(-(AP1120+T$14))),0)</f>
        <v>0.7906473634323441</v>
      </c>
      <c r="BM1120" s="8">
        <f>IF(BM$1&lt;=cockpit!$C$15,1/(1+EXP(-(AQ1120+U$14))),0)</f>
        <v>0.83354135560697151</v>
      </c>
      <c r="BN1120" s="8">
        <f>IF(BN$1&lt;=cockpit!$C$15,1/(1+EXP(-(AR1120+V$14))),0)</f>
        <v>0.83974483741485817</v>
      </c>
      <c r="BO1120" s="8">
        <f>IF(BO$1&lt;=cockpit!$C$15,1/(1+EXP(-(AS1120+W$14))),0)</f>
        <v>0.87049894506174685</v>
      </c>
      <c r="BP1120" s="8">
        <f>IF(BP$1&lt;=cockpit!$C$15,1/(1+EXP(-(AT1120+X$14))),0)</f>
        <v>0.85773296844708669</v>
      </c>
      <c r="BQ1120" s="8">
        <f>IF(BQ$1&lt;=cockpit!$C$15,1/(1+EXP(-(AU1120+Y$14))),0)</f>
        <v>0.86769458432855662</v>
      </c>
      <c r="BR1120" s="8">
        <f>IF(BR$1&lt;=cockpit!$C$15,1/(1+EXP(-(AV1120+Z$14))),0)</f>
        <v>0.86235064903141589</v>
      </c>
      <c r="BS1120" s="8">
        <f>IF(BS$1&lt;=cockpit!$C$15,1/(1+EXP(-(AW1120+AA$14))),0)</f>
        <v>0.87537499916915373</v>
      </c>
      <c r="BT1120" s="8">
        <f>IF(BT$1&lt;=cockpit!$C$15,1/(1+EXP(-(AX1120+AB$14))),0)</f>
        <v>0.76507730138081331</v>
      </c>
      <c r="BU1120" s="8">
        <f>IF(BU$1&lt;=cockpit!$C$15,1/(1+EXP(-(AY1120+AC$14))),0)</f>
        <v>0.74562599055532397</v>
      </c>
      <c r="BV1120" s="8">
        <f>IF(BV$1&lt;=cockpit!$C$15,1/(1+EXP(-(AZ1120+AD$14))),0)</f>
        <v>0.80796728069271573</v>
      </c>
      <c r="BW1120" s="8">
        <f>IF(BW$1&lt;=cockpit!$C$15,1/(1+EXP(-(BA1120+AE$14))),0)</f>
        <v>0.90280634101433144</v>
      </c>
      <c r="BX1120" s="8">
        <f>IF(BX$1&lt;=cockpit!$C$15,1/(1+EXP(-(BB1120+AF$14))),0)</f>
        <v>0.86458273553364529</v>
      </c>
      <c r="BY1120" s="8">
        <f>IF(BY$1&lt;=cockpit!$C$15,1/(1+EXP(-(BC1120+AG$14))),0)</f>
        <v>0.77426749401847339</v>
      </c>
      <c r="BZ1120" s="8">
        <f>IF(BZ$1&lt;=cockpit!$C$15,1/(1+EXP(-(BD1120+AH$14))),0)</f>
        <v>0.83339695028824101</v>
      </c>
      <c r="CA1120" s="8">
        <f>IF(CA$1&lt;=cockpit!$C$15,1/(1+EXP(-(BE1120+AI$14))),0)</f>
        <v>0.92993984768479054</v>
      </c>
      <c r="CB1120" s="8">
        <f>IF(CB$1&lt;=cockpit!$C$15,1/(1+EXP(-(BF1120+AJ$14))),0)</f>
        <v>0.82773617801463506</v>
      </c>
      <c r="CC1120" s="8">
        <f>IF(CC$1&lt;=cockpit!$C$15,1/(1+EXP(-(BG1120+AK$14))),0)</f>
        <v>0.84731195565160267</v>
      </c>
      <c r="CD1120" s="8">
        <f>IF(CD$1&lt;=cockpit!$C$15,1/(1+EXP(-(BH1120+AL$14))),0)</f>
        <v>0.9117315754719969</v>
      </c>
      <c r="CE1120" s="8">
        <f>IF(CE$1&lt;=cockpit!$C$15,1/(1+EXP(-(BI1120+AM$14))),0)</f>
        <v>0.8759083273533228</v>
      </c>
      <c r="CH1120" s="6">
        <v>5.6651531499299344</v>
      </c>
      <c r="CK1120" s="9">
        <f t="shared" si="392"/>
        <v>5.6651531499299344</v>
      </c>
      <c r="CM1120" s="9">
        <f t="shared" si="393"/>
        <v>0.11212241300184503</v>
      </c>
      <c r="CP1120">
        <f t="shared" si="394"/>
        <v>-0.33484685007006565</v>
      </c>
      <c r="CV1120">
        <v>2.6257282870041913E-2</v>
      </c>
      <c r="CW1120">
        <v>-0.13734233389067188</v>
      </c>
      <c r="CX1120">
        <v>-5.6679329712652909E-3</v>
      </c>
      <c r="CY1120">
        <v>-8.9672753221820556E-2</v>
      </c>
      <c r="CZ1120">
        <v>-0.10718463693889613</v>
      </c>
      <c r="DA1120">
        <v>-0.2524725021789283</v>
      </c>
      <c r="DB1120">
        <v>-4.4466433876514883E-3</v>
      </c>
      <c r="DC1120">
        <v>-0.21051188367015763</v>
      </c>
      <c r="DD1120">
        <v>-9.1164483495473084E-2</v>
      </c>
      <c r="DE1120">
        <v>-0.19789831206880867</v>
      </c>
      <c r="DF1120">
        <v>-0.24391457001301653</v>
      </c>
      <c r="DG1120">
        <v>-6.6638336365049913E-2</v>
      </c>
      <c r="DH1120">
        <v>3.437988469285555E-2</v>
      </c>
      <c r="DI1120">
        <v>-0.16654806703828892</v>
      </c>
      <c r="DJ1120">
        <v>-4.6135346784763803E-2</v>
      </c>
      <c r="DK1120">
        <v>6.0403870295994949E-2</v>
      </c>
      <c r="DL1120">
        <v>-0.22202688170445165</v>
      </c>
      <c r="DM1120">
        <v>-0.19919035930801543</v>
      </c>
      <c r="DN1120">
        <v>-0.13307214068880568</v>
      </c>
      <c r="DO1120">
        <v>7.091806778408467E-3</v>
      </c>
      <c r="DR1120">
        <f t="shared" si="395"/>
        <v>9.8432447794368581E-3</v>
      </c>
      <c r="DS1120">
        <f t="shared" si="407"/>
        <v>-4.1918090082404935E-2</v>
      </c>
      <c r="DT1120">
        <f t="shared" si="408"/>
        <v>-1.6710687883543566E-3</v>
      </c>
      <c r="DU1120">
        <f t="shared" si="409"/>
        <v>-2.1721573291871406E-2</v>
      </c>
      <c r="DV1120">
        <f t="shared" si="410"/>
        <v>-2.8328273031485149E-2</v>
      </c>
      <c r="DW1120">
        <f t="shared" si="411"/>
        <v>-6.2387497472988086E-2</v>
      </c>
      <c r="DX1120">
        <f t="shared" si="412"/>
        <v>-1.1399030714779694E-3</v>
      </c>
      <c r="DY1120">
        <f t="shared" si="413"/>
        <v>-4.9200545014512466E-2</v>
      </c>
      <c r="DZ1120">
        <f t="shared" si="414"/>
        <v>-3.7801965972184506E-2</v>
      </c>
      <c r="EA1120">
        <f t="shared" si="396"/>
        <v>-8.7875138976897527E-2</v>
      </c>
      <c r="EB1120">
        <f t="shared" si="397"/>
        <v>-8.4684424751595086E-2</v>
      </c>
      <c r="EC1120">
        <f t="shared" si="398"/>
        <v>-1.2324141282174444E-2</v>
      </c>
      <c r="ED1120">
        <f t="shared" si="399"/>
        <v>8.6808072050092167E-3</v>
      </c>
      <c r="EE1120">
        <f t="shared" si="400"/>
        <v>-6.6704140965292605E-2</v>
      </c>
      <c r="EF1120">
        <f t="shared" si="401"/>
        <v>-1.4092019680391477E-2</v>
      </c>
      <c r="EG1120">
        <f t="shared" si="402"/>
        <v>8.1673208431509332E-3</v>
      </c>
      <c r="EH1120">
        <f t="shared" si="403"/>
        <v>-6.9905789732913226E-2</v>
      </c>
      <c r="EI1120">
        <f t="shared" si="404"/>
        <v>-5.6184120724924388E-2</v>
      </c>
      <c r="EJ1120">
        <f t="shared" si="405"/>
        <v>-2.2455329479293976E-2</v>
      </c>
      <c r="EK1120">
        <f t="shared" si="406"/>
        <v>1.6508634188911583E-3</v>
      </c>
    </row>
    <row r="1121" spans="1:141" x14ac:dyDescent="0.3">
      <c r="A1121" s="6">
        <f>('Base original'!A1121-MIN('Base original'!A:A))/(MAX('Base original'!A:A)-MIN('Base original'!A:A))</f>
        <v>0.23008849557522126</v>
      </c>
      <c r="B1121" s="6">
        <f>('Base original'!B1121-MIN('Base original'!B:B))/(MAX('Base original'!B:B)-MIN('Base original'!B:B))</f>
        <v>0.39383561643835613</v>
      </c>
      <c r="C1121" s="6">
        <f>('Base original'!C1121-MIN('Base original'!C:C))/(MAX('Base original'!C:C)-MIN('Base original'!C:C))</f>
        <v>0.13</v>
      </c>
      <c r="D1121" s="6">
        <f>('Base original'!D1121-MIN('Base original'!D:D))/(MAX('Base original'!D:D)-MIN('Base original'!D:D))</f>
        <v>7.5342465753424667E-2</v>
      </c>
      <c r="E1121" s="6">
        <f>('Base original'!E1121-MIN('Base original'!E:E))/(MAX('Base original'!E:E)-MIN('Base original'!E:E))</f>
        <v>0.10684474123539232</v>
      </c>
      <c r="F1121" s="6">
        <f>('Base original'!F1121-MIN('Base original'!F:F))/(MAX('Base original'!F:F)-MIN('Base original'!F:F))</f>
        <v>0.16417910447761194</v>
      </c>
      <c r="G1121" s="6">
        <f>('Base original'!G1121-MIN('Base original'!G:G))/(MAX('Base original'!G:G)-MIN('Base original'!G:G))</f>
        <v>4.9469964664310952E-2</v>
      </c>
      <c r="H1121" s="6">
        <f>('Base original'!H1121-MIN('Base original'!H:H))/(MAX('Base original'!H:H)-MIN('Base original'!H:H))</f>
        <v>0.39574155653450949</v>
      </c>
      <c r="I1121" s="6">
        <f>('Base original'!I1121-MIN('Base original'!I:I))/(MAX('Base original'!I:I)-MIN('Base original'!I:I))</f>
        <v>0.43307086614173229</v>
      </c>
      <c r="J1121" s="6">
        <f>('Base original'!J1121-MIN('Base original'!J:J))/(MAX('Base original'!J:J)-MIN('Base original'!J:J))</f>
        <v>0.125748502994012</v>
      </c>
      <c r="K1121" s="6">
        <f>('Base original'!K1121-MIN('Base original'!K:K))/(MAX('Base original'!K:K)-MIN('Base original'!K:K))</f>
        <v>0.26153846153846144</v>
      </c>
      <c r="L1121" s="6">
        <f>'Base original'!L1121</f>
        <v>5</v>
      </c>
      <c r="M1121">
        <v>1567</v>
      </c>
      <c r="O1121">
        <v>0.67885559272295604</v>
      </c>
      <c r="P1121" t="str">
        <f>IF(O1121&lt;=cockpit!C$11,"treino","teste")</f>
        <v>treino</v>
      </c>
      <c r="AP1121" s="6">
        <v>0.57813375611975526</v>
      </c>
      <c r="AQ1121" s="6">
        <v>1.230688913001825</v>
      </c>
      <c r="AR1121" s="6">
        <v>1.1348589862449863</v>
      </c>
      <c r="AS1121" s="6">
        <v>1.4423887621667018</v>
      </c>
      <c r="AT1121" s="6">
        <v>1.4452876892620807</v>
      </c>
      <c r="AU1121" s="6">
        <v>1.2657013257997582</v>
      </c>
      <c r="AV1121" s="6">
        <v>1.1975785332869584</v>
      </c>
      <c r="AW1121" s="6">
        <v>1.5108716058227436</v>
      </c>
      <c r="AX1121" s="6">
        <v>0.81258164369111108</v>
      </c>
      <c r="AY1121" s="6">
        <v>0.89965349852068088</v>
      </c>
      <c r="AZ1121" s="6">
        <v>0.95446360525481144</v>
      </c>
      <c r="BA1121" s="6">
        <v>1.2613504292367963</v>
      </c>
      <c r="BB1121" s="6">
        <v>1.0208072372481949</v>
      </c>
      <c r="BC1121" s="6">
        <v>1.1288308125135218</v>
      </c>
      <c r="BD1121" s="6">
        <v>0.93774662648910556</v>
      </c>
      <c r="BE1121" s="6">
        <v>1.6321282463793061</v>
      </c>
      <c r="BF1121" s="6">
        <v>1.1034663851814988</v>
      </c>
      <c r="BG1121" s="6">
        <v>0.89935866537231091</v>
      </c>
      <c r="BH1121" s="6">
        <v>0.98408228213393478</v>
      </c>
      <c r="BI1121" s="6">
        <v>1.0009889504715055</v>
      </c>
      <c r="BL1121" s="8">
        <f>IF(BL$1&lt;=cockpit!$C$15,1/(1+EXP(-(AP1121+T$14))),0)</f>
        <v>0.67618016887578414</v>
      </c>
      <c r="BM1121" s="8">
        <f>IF(BM$1&lt;=cockpit!$C$15,1/(1+EXP(-(AQ1121+U$14))),0)</f>
        <v>0.7941691490037881</v>
      </c>
      <c r="BN1121" s="8">
        <f>IF(BN$1&lt;=cockpit!$C$15,1/(1+EXP(-(AR1121+V$14))),0)</f>
        <v>0.78360376219214878</v>
      </c>
      <c r="BO1121" s="8">
        <f>IF(BO$1&lt;=cockpit!$C$15,1/(1+EXP(-(AS1121+W$14))),0)</f>
        <v>0.8191577357040104</v>
      </c>
      <c r="BP1121" s="8">
        <f>IF(BP$1&lt;=cockpit!$C$15,1/(1+EXP(-(AT1121+X$14))),0)</f>
        <v>0.82531888525472819</v>
      </c>
      <c r="BQ1121" s="8">
        <f>IF(BQ$1&lt;=cockpit!$C$15,1/(1+EXP(-(AU1121+Y$14))),0)</f>
        <v>0.84729892184029376</v>
      </c>
      <c r="BR1121" s="8">
        <f>IF(BR$1&lt;=cockpit!$C$15,1/(1+EXP(-(AV1121+Z$14))),0)</f>
        <v>0.83119126307118107</v>
      </c>
      <c r="BS1121" s="8">
        <f>IF(BS$1&lt;=cockpit!$C$15,1/(1+EXP(-(AW1121+AA$14))),0)</f>
        <v>0.83474500179134914</v>
      </c>
      <c r="BT1121" s="8">
        <f>IF(BT$1&lt;=cockpit!$C$15,1/(1+EXP(-(AX1121+AB$14))),0)</f>
        <v>0.71229151716242267</v>
      </c>
      <c r="BU1121" s="8">
        <f>IF(BU$1&lt;=cockpit!$C$15,1/(1+EXP(-(AY1121+AC$14))),0)</f>
        <v>0.71914541447940006</v>
      </c>
      <c r="BV1121" s="8">
        <f>IF(BV$1&lt;=cockpit!$C$15,1/(1+EXP(-(AZ1121+AD$14))),0)</f>
        <v>0.79077151229115306</v>
      </c>
      <c r="BW1121" s="8">
        <f>IF(BW$1&lt;=cockpit!$C$15,1/(1+EXP(-(BA1121+AE$14))),0)</f>
        <v>0.84391063800355259</v>
      </c>
      <c r="BX1121" s="8">
        <f>IF(BX$1&lt;=cockpit!$C$15,1/(1+EXP(-(BB1121+AF$14))),0)</f>
        <v>0.85207414497143619</v>
      </c>
      <c r="BY1121" s="8">
        <f>IF(BY$1&lt;=cockpit!$C$15,1/(1+EXP(-(BC1121+AG$14))),0)</f>
        <v>0.75030399100241285</v>
      </c>
      <c r="BZ1121" s="8">
        <f>IF(BZ$1&lt;=cockpit!$C$15,1/(1+EXP(-(BD1121+AH$14))),0)</f>
        <v>0.77595907997555191</v>
      </c>
      <c r="CA1121" s="8">
        <f>IF(CA$1&lt;=cockpit!$C$15,1/(1+EXP(-(BE1121+AI$14))),0)</f>
        <v>0.93106600261060801</v>
      </c>
      <c r="CB1121" s="8">
        <f>IF(CB$1&lt;=cockpit!$C$15,1/(1+EXP(-(BF1121+AJ$14))),0)</f>
        <v>0.82001817815245648</v>
      </c>
      <c r="CC1121" s="8">
        <f>IF(CC$1&lt;=cockpit!$C$15,1/(1+EXP(-(BG1121+AK$14))),0)</f>
        <v>0.74777655570790125</v>
      </c>
      <c r="CD1121" s="8">
        <f>IF(CD$1&lt;=cockpit!$C$15,1/(1+EXP(-(BH1121+AL$14))),0)</f>
        <v>0.87159072667303572</v>
      </c>
      <c r="CE1121" s="8">
        <f>IF(CE$1&lt;=cockpit!$C$15,1/(1+EXP(-(BI1121+AM$14))),0)</f>
        <v>0.82384835470799966</v>
      </c>
      <c r="CH1121" s="6">
        <v>5.4393710384476455</v>
      </c>
      <c r="CK1121" s="9">
        <f t="shared" si="392"/>
        <v>5.4393710384476455</v>
      </c>
      <c r="CM1121" s="9">
        <f t="shared" si="393"/>
        <v>0.19304690942656236</v>
      </c>
      <c r="CP1121">
        <f t="shared" si="394"/>
        <v>0.43937103844764547</v>
      </c>
      <c r="CV1121">
        <v>-3.4453630485130358E-2</v>
      </c>
      <c r="CW1121">
        <v>0.18021445879434408</v>
      </c>
      <c r="CX1121">
        <v>7.437207771001539E-3</v>
      </c>
      <c r="CY1121">
        <v>0.11766457022154007</v>
      </c>
      <c r="CZ1121">
        <v>0.14064287965564681</v>
      </c>
      <c r="DA1121">
        <v>0.33128310879621414</v>
      </c>
      <c r="DB1121">
        <v>5.834686282489978E-3</v>
      </c>
      <c r="DC1121">
        <v>0.27622426465822592</v>
      </c>
      <c r="DD1121">
        <v>0.11962195187013962</v>
      </c>
      <c r="DE1121">
        <v>0.25967330098077523</v>
      </c>
      <c r="DF1121">
        <v>0.32005377352871983</v>
      </c>
      <c r="DG1121">
        <v>8.7439840162775756E-2</v>
      </c>
      <c r="DH1121">
        <v>-4.5111744775408434E-2</v>
      </c>
      <c r="DI1121">
        <v>0.21853691366888817</v>
      </c>
      <c r="DJ1121">
        <v>6.0536735590382189E-2</v>
      </c>
      <c r="DK1121">
        <v>-7.9259253036589219E-2</v>
      </c>
      <c r="DL1121">
        <v>0.2913337293074878</v>
      </c>
      <c r="DM1121">
        <v>0.26136866749563092</v>
      </c>
      <c r="DN1121">
        <v>0.17461130254221438</v>
      </c>
      <c r="DO1121">
        <v>-9.3055512036245222E-3</v>
      </c>
      <c r="DR1121">
        <f t="shared" si="395"/>
        <v>-1.8700754620194354E-2</v>
      </c>
      <c r="DS1121">
        <f t="shared" si="407"/>
        <v>6.6552363936964468E-2</v>
      </c>
      <c r="DT1121">
        <f t="shared" si="408"/>
        <v>2.870502967387497E-3</v>
      </c>
      <c r="DU1121">
        <f t="shared" si="409"/>
        <v>3.8709361385151374E-2</v>
      </c>
      <c r="DV1121">
        <f t="shared" si="410"/>
        <v>4.4843804636523633E-2</v>
      </c>
      <c r="DW1121">
        <f t="shared" si="411"/>
        <v>9.3449842376693626E-2</v>
      </c>
      <c r="DX1121">
        <f t="shared" si="412"/>
        <v>1.803624549575947E-3</v>
      </c>
      <c r="DY1121">
        <f t="shared" si="413"/>
        <v>8.3751413047429057E-2</v>
      </c>
      <c r="DZ1121">
        <f t="shared" si="414"/>
        <v>5.8930653418331175E-2</v>
      </c>
      <c r="EA1121">
        <f t="shared" si="396"/>
        <v>0.12537802689073843</v>
      </c>
      <c r="EB1121">
        <f t="shared" si="397"/>
        <v>0.11991788079967959</v>
      </c>
      <c r="EC1121">
        <f t="shared" si="398"/>
        <v>2.5166483174510024E-2</v>
      </c>
      <c r="ED1121">
        <f t="shared" si="399"/>
        <v>-1.2359248993376192E-2</v>
      </c>
      <c r="EE1121">
        <f t="shared" si="400"/>
        <v>9.5510229651851034E-2</v>
      </c>
      <c r="EF1121">
        <f t="shared" si="401"/>
        <v>2.408681075775753E-2</v>
      </c>
      <c r="EG1121">
        <f t="shared" si="402"/>
        <v>-1.0550682556661884E-2</v>
      </c>
      <c r="EH1121">
        <f t="shared" si="403"/>
        <v>9.5432244334189981E-2</v>
      </c>
      <c r="EI1121">
        <f t="shared" si="404"/>
        <v>0.11521920790769055</v>
      </c>
      <c r="EJ1121">
        <f t="shared" si="405"/>
        <v>4.1964265399511522E-2</v>
      </c>
      <c r="EK1121">
        <f t="shared" si="406"/>
        <v>-2.9896306193117742E-3</v>
      </c>
    </row>
    <row r="1122" spans="1:141" x14ac:dyDescent="0.3">
      <c r="A1122" s="6">
        <f>('Base original'!A1122-MIN('Base original'!A:A))/(MAX('Base original'!A:A)-MIN('Base original'!A:A))</f>
        <v>0.21238938053097348</v>
      </c>
      <c r="B1122" s="6">
        <f>('Base original'!B1122-MIN('Base original'!B:B))/(MAX('Base original'!B:B)-MIN('Base original'!B:B))</f>
        <v>0.30136986301369867</v>
      </c>
      <c r="C1122" s="6">
        <f>('Base original'!C1122-MIN('Base original'!C:C))/(MAX('Base original'!C:C)-MIN('Base original'!C:C))</f>
        <v>0.13</v>
      </c>
      <c r="D1122" s="6">
        <f>('Base original'!D1122-MIN('Base original'!D:D))/(MAX('Base original'!D:D)-MIN('Base original'!D:D))</f>
        <v>4.7945205479452059E-2</v>
      </c>
      <c r="E1122" s="6">
        <f>('Base original'!E1122-MIN('Base original'!E:E))/(MAX('Base original'!E:E)-MIN('Base original'!E:E))</f>
        <v>0.10851419031719534</v>
      </c>
      <c r="F1122" s="6">
        <f>('Base original'!F1122-MIN('Base original'!F:F))/(MAX('Base original'!F:F)-MIN('Base original'!F:F))</f>
        <v>0.35820895522388058</v>
      </c>
      <c r="G1122" s="6">
        <f>('Base original'!G1122-MIN('Base original'!G:G))/(MAX('Base original'!G:G)-MIN('Base original'!G:G))</f>
        <v>0.12720848056537101</v>
      </c>
      <c r="H1122" s="6">
        <f>('Base original'!H1122-MIN('Base original'!H:H))/(MAX('Base original'!H:H)-MIN('Base original'!H:H))</f>
        <v>0.45668135095448009</v>
      </c>
      <c r="I1122" s="6">
        <f>('Base original'!I1122-MIN('Base original'!I:I))/(MAX('Base original'!I:I)-MIN('Base original'!I:I))</f>
        <v>0.47244094488188965</v>
      </c>
      <c r="J1122" s="6">
        <f>('Base original'!J1122-MIN('Base original'!J:J))/(MAX('Base original'!J:J)-MIN('Base original'!J:J))</f>
        <v>0.155688622754491</v>
      </c>
      <c r="K1122" s="6">
        <f>('Base original'!K1122-MIN('Base original'!K:K))/(MAX('Base original'!K:K)-MIN('Base original'!K:K))</f>
        <v>0.12307692307692292</v>
      </c>
      <c r="L1122" s="6">
        <f>'Base original'!L1122</f>
        <v>5</v>
      </c>
      <c r="M1122">
        <v>1568</v>
      </c>
      <c r="O1122">
        <v>0.75644856002776795</v>
      </c>
      <c r="P1122" t="str">
        <f>IF(O1122&lt;=cockpit!C$11,"treino","teste")</f>
        <v>treino</v>
      </c>
      <c r="AP1122" s="6">
        <v>0.65927774868198707</v>
      </c>
      <c r="AQ1122" s="6">
        <v>1.2475291872210701</v>
      </c>
      <c r="AR1122" s="6">
        <v>1.2502697989299665</v>
      </c>
      <c r="AS1122" s="6">
        <v>1.5691133911448971</v>
      </c>
      <c r="AT1122" s="6">
        <v>1.5552826869165379</v>
      </c>
      <c r="AU1122" s="6">
        <v>1.3339541334196368</v>
      </c>
      <c r="AV1122" s="6">
        <v>1.2544589833983788</v>
      </c>
      <c r="AW1122" s="6">
        <v>1.6924511034718333</v>
      </c>
      <c r="AX1122" s="6">
        <v>0.82401127837420451</v>
      </c>
      <c r="AY1122" s="6">
        <v>1.0720283722285342</v>
      </c>
      <c r="AZ1122" s="6">
        <v>0.96164630026791997</v>
      </c>
      <c r="BA1122" s="6">
        <v>1.4681208675339736</v>
      </c>
      <c r="BB1122" s="6">
        <v>1.0228106590828361</v>
      </c>
      <c r="BC1122" s="6">
        <v>1.0820264213311939</v>
      </c>
      <c r="BD1122" s="6">
        <v>0.97654321790021548</v>
      </c>
      <c r="BE1122" s="6">
        <v>1.5690300753501687</v>
      </c>
      <c r="BF1122" s="6">
        <v>1.1667779153537503</v>
      </c>
      <c r="BG1122" s="6">
        <v>1.0252070239441091</v>
      </c>
      <c r="BH1122" s="6">
        <v>1.1622023465559559</v>
      </c>
      <c r="BI1122" s="6">
        <v>1.0377367148833003</v>
      </c>
      <c r="BL1122" s="8">
        <f>IF(BL$1&lt;=cockpit!$C$15,1/(1+EXP(-(AP1122+T$14))),0)</f>
        <v>0.69368761102571097</v>
      </c>
      <c r="BM1122" s="8">
        <f>IF(BM$1&lt;=cockpit!$C$15,1/(1+EXP(-(AQ1122+U$14))),0)</f>
        <v>0.7969083020130181</v>
      </c>
      <c r="BN1122" s="8">
        <f>IF(BN$1&lt;=cockpit!$C$15,1/(1+EXP(-(AR1122+V$14))),0)</f>
        <v>0.80253326062054853</v>
      </c>
      <c r="BO1122" s="8">
        <f>IF(BO$1&lt;=cockpit!$C$15,1/(1+EXP(-(AS1122+W$14))),0)</f>
        <v>0.83717758750236659</v>
      </c>
      <c r="BP1122" s="8">
        <f>IF(BP$1&lt;=cockpit!$C$15,1/(1+EXP(-(AT1122+X$14))),0)</f>
        <v>0.84061387708275415</v>
      </c>
      <c r="BQ1122" s="8">
        <f>IF(BQ$1&lt;=cockpit!$C$15,1/(1+EXP(-(AU1122+Y$14))),0)</f>
        <v>0.85592195740770682</v>
      </c>
      <c r="BR1122" s="8">
        <f>IF(BR$1&lt;=cockpit!$C$15,1/(1+EXP(-(AV1122+Z$14))),0)</f>
        <v>0.83902265108985619</v>
      </c>
      <c r="BS1122" s="8">
        <f>IF(BS$1&lt;=cockpit!$C$15,1/(1+EXP(-(AW1122+AA$14))),0)</f>
        <v>0.85829690132559122</v>
      </c>
      <c r="BT1122" s="8">
        <f>IF(BT$1&lt;=cockpit!$C$15,1/(1+EXP(-(AX1122+AB$14))),0)</f>
        <v>0.71462812360752459</v>
      </c>
      <c r="BU1122" s="8">
        <f>IF(BU$1&lt;=cockpit!$C$15,1/(1+EXP(-(AY1122+AC$14))),0)</f>
        <v>0.75261377656963202</v>
      </c>
      <c r="BV1122" s="8">
        <f>IF(BV$1&lt;=cockpit!$C$15,1/(1+EXP(-(AZ1122+AD$14))),0)</f>
        <v>0.79195742113020196</v>
      </c>
      <c r="BW1122" s="8">
        <f>IF(BW$1&lt;=cockpit!$C$15,1/(1+EXP(-(BA1122+AE$14))),0)</f>
        <v>0.86925508068411994</v>
      </c>
      <c r="BX1122" s="8">
        <f>IF(BX$1&lt;=cockpit!$C$15,1/(1+EXP(-(BB1122+AF$14))),0)</f>
        <v>0.85232648579158676</v>
      </c>
      <c r="BY1122" s="8">
        <f>IF(BY$1&lt;=cockpit!$C$15,1/(1+EXP(-(BC1122+AG$14))),0)</f>
        <v>0.74143297861853164</v>
      </c>
      <c r="BZ1122" s="8">
        <f>IF(BZ$1&lt;=cockpit!$C$15,1/(1+EXP(-(BD1122+AH$14))),0)</f>
        <v>0.78263146171172204</v>
      </c>
      <c r="CA1122" s="8">
        <f>IF(CA$1&lt;=cockpit!$C$15,1/(1+EXP(-(BE1122+AI$14))),0)</f>
        <v>0.92690441709903459</v>
      </c>
      <c r="CB1122" s="8">
        <f>IF(CB$1&lt;=cockpit!$C$15,1/(1+EXP(-(BF1122+AJ$14))),0)</f>
        <v>0.82917366751143862</v>
      </c>
      <c r="CC1122" s="8">
        <f>IF(CC$1&lt;=cockpit!$C$15,1/(1+EXP(-(BG1122+AK$14))),0)</f>
        <v>0.77076523700144506</v>
      </c>
      <c r="CD1122" s="8">
        <f>IF(CD$1&lt;=cockpit!$C$15,1/(1+EXP(-(BH1122+AL$14))),0)</f>
        <v>0.89024219772282476</v>
      </c>
      <c r="CE1122" s="8">
        <f>IF(CE$1&lt;=cockpit!$C$15,1/(1+EXP(-(BI1122+AM$14))),0)</f>
        <v>0.82911796761891987</v>
      </c>
      <c r="CH1122" s="6">
        <v>5.5211787118991644</v>
      </c>
      <c r="CK1122" s="9">
        <f t="shared" si="392"/>
        <v>5.5211787118991644</v>
      </c>
      <c r="CM1122" s="9">
        <f t="shared" si="393"/>
        <v>0.27162724973687224</v>
      </c>
      <c r="CP1122">
        <f t="shared" si="394"/>
        <v>0.52117871189916443</v>
      </c>
      <c r="CV1122">
        <v>-4.086864446034643E-2</v>
      </c>
      <c r="CW1122">
        <v>0.21376907279070256</v>
      </c>
      <c r="CX1122">
        <v>8.8219614563396116E-3</v>
      </c>
      <c r="CY1122">
        <v>0.13957285250502077</v>
      </c>
      <c r="CZ1122">
        <v>0.16682955507422112</v>
      </c>
      <c r="DA1122">
        <v>0.3929656003872799</v>
      </c>
      <c r="DB1122">
        <v>6.9210621887773787E-3</v>
      </c>
      <c r="DC1122">
        <v>0.3276552022147502</v>
      </c>
      <c r="DD1122">
        <v>0.14189468429875138</v>
      </c>
      <c r="DE1122">
        <v>0.3080225701674027</v>
      </c>
      <c r="DF1122">
        <v>0.37964544503322167</v>
      </c>
      <c r="DG1122">
        <v>0.10372049879690587</v>
      </c>
      <c r="DH1122">
        <v>-5.3511221669593004E-2</v>
      </c>
      <c r="DI1122">
        <v>0.25922688844212871</v>
      </c>
      <c r="DJ1122">
        <v>7.180823294372686E-2</v>
      </c>
      <c r="DK1122">
        <v>-9.4016746187110631E-2</v>
      </c>
      <c r="DL1122">
        <v>0.34557793865912467</v>
      </c>
      <c r="DM1122">
        <v>0.31003360152607234</v>
      </c>
      <c r="DN1122">
        <v>0.2071226498303447</v>
      </c>
      <c r="DO1122">
        <v>-1.1038176769574779E-2</v>
      </c>
      <c r="DR1122">
        <f t="shared" si="395"/>
        <v>-2.1202550505325757E-2</v>
      </c>
      <c r="DS1122">
        <f t="shared" si="407"/>
        <v>7.8012277931595791E-2</v>
      </c>
      <c r="DT1122">
        <f t="shared" si="408"/>
        <v>3.140092186058787E-3</v>
      </c>
      <c r="DU1122">
        <f t="shared" si="409"/>
        <v>4.175094197266143E-2</v>
      </c>
      <c r="DV1122">
        <f t="shared" si="410"/>
        <v>4.8942504572770176E-2</v>
      </c>
      <c r="DW1122">
        <f t="shared" si="411"/>
        <v>0.10507805953717282</v>
      </c>
      <c r="DX1122">
        <f t="shared" si="412"/>
        <v>2.0489181088486335E-3</v>
      </c>
      <c r="DY1122">
        <f t="shared" si="413"/>
        <v>8.6280274399786139E-2</v>
      </c>
      <c r="DZ1122">
        <f t="shared" si="414"/>
        <v>6.943001191034634E-2</v>
      </c>
      <c r="EA1122">
        <f t="shared" si="396"/>
        <v>0.13355011682580065</v>
      </c>
      <c r="EB1122">
        <f t="shared" si="397"/>
        <v>0.14153312907199483</v>
      </c>
      <c r="EC1122">
        <f t="shared" si="398"/>
        <v>2.5348834023757868E-2</v>
      </c>
      <c r="ED1122">
        <f t="shared" si="399"/>
        <v>-1.4637436117152871E-2</v>
      </c>
      <c r="EE1122">
        <f t="shared" si="400"/>
        <v>0.11672394147658087</v>
      </c>
      <c r="EF1122">
        <f t="shared" si="401"/>
        <v>2.7824828217837102E-2</v>
      </c>
      <c r="EG1122">
        <f t="shared" si="402"/>
        <v>-1.3242089617193658E-2</v>
      </c>
      <c r="EH1122">
        <f t="shared" si="403"/>
        <v>0.10798309412901906</v>
      </c>
      <c r="EI1122">
        <f t="shared" si="404"/>
        <v>0.12584913388669852</v>
      </c>
      <c r="EJ1122">
        <f t="shared" si="405"/>
        <v>4.2971493701209382E-2</v>
      </c>
      <c r="EK1122">
        <f t="shared" si="406"/>
        <v>-3.4501300142240673E-3</v>
      </c>
    </row>
    <row r="1123" spans="1:141" x14ac:dyDescent="0.3">
      <c r="A1123" s="6">
        <f>('Base original'!A1123-MIN('Base original'!A:A))/(MAX('Base original'!A:A)-MIN('Base original'!A:A))</f>
        <v>0.14159292035398233</v>
      </c>
      <c r="B1123" s="6">
        <f>('Base original'!B1123-MIN('Base original'!B:B))/(MAX('Base original'!B:B)-MIN('Base original'!B:B))</f>
        <v>0.26712328767123289</v>
      </c>
      <c r="C1123" s="6">
        <f>('Base original'!C1123-MIN('Base original'!C:C))/(MAX('Base original'!C:C)-MIN('Base original'!C:C))</f>
        <v>0.14000000000000001</v>
      </c>
      <c r="D1123" s="6">
        <f>('Base original'!D1123-MIN('Base original'!D:D))/(MAX('Base original'!D:D)-MIN('Base original'!D:D))</f>
        <v>6.8493150684931503E-2</v>
      </c>
      <c r="E1123" s="6">
        <f>('Base original'!E1123-MIN('Base original'!E:E))/(MAX('Base original'!E:E)-MIN('Base original'!E:E))</f>
        <v>7.3455759599332052E-2</v>
      </c>
      <c r="F1123" s="6">
        <f>('Base original'!F1123-MIN('Base original'!F:F))/(MAX('Base original'!F:F)-MIN('Base original'!F:F))</f>
        <v>0.20895522388059701</v>
      </c>
      <c r="G1123" s="6">
        <f>('Base original'!G1123-MIN('Base original'!G:G))/(MAX('Base original'!G:G)-MIN('Base original'!G:G))</f>
        <v>9.8939929328621903E-2</v>
      </c>
      <c r="H1123" s="6">
        <f>('Base original'!H1123-MIN('Base original'!H:H))/(MAX('Base original'!H:H)-MIN('Base original'!H:H))</f>
        <v>0.28560939794419671</v>
      </c>
      <c r="I1123" s="6">
        <f>('Base original'!I1123-MIN('Base original'!I:I))/(MAX('Base original'!I:I)-MIN('Base original'!I:I))</f>
        <v>0.58267716535433067</v>
      </c>
      <c r="J1123" s="6">
        <f>('Base original'!J1123-MIN('Base original'!J:J))/(MAX('Base original'!J:J)-MIN('Base original'!J:J))</f>
        <v>0.14371257485029937</v>
      </c>
      <c r="K1123" s="6">
        <f>('Base original'!K1123-MIN('Base original'!K:K))/(MAX('Base original'!K:K)-MIN('Base original'!K:K))</f>
        <v>0.47692307692307689</v>
      </c>
      <c r="L1123" s="6">
        <f>'Base original'!L1123</f>
        <v>6</v>
      </c>
      <c r="M1123">
        <v>1569</v>
      </c>
      <c r="O1123">
        <v>0.52555907986339911</v>
      </c>
      <c r="P1123" t="str">
        <f>IF(O1123&lt;=cockpit!C$11,"treino","teste")</f>
        <v>treino</v>
      </c>
      <c r="AP1123" s="6">
        <v>0.60127537062322467</v>
      </c>
      <c r="AQ1123" s="6">
        <v>1.1608035386203046</v>
      </c>
      <c r="AR1123" s="6">
        <v>1.3048970165197447</v>
      </c>
      <c r="AS1123" s="6">
        <v>1.3913339510021794</v>
      </c>
      <c r="AT1123" s="6">
        <v>1.4661429434944155</v>
      </c>
      <c r="AU1123" s="6">
        <v>1.3133731230991232</v>
      </c>
      <c r="AV1123" s="6">
        <v>1.2486367527116877</v>
      </c>
      <c r="AW1123" s="6">
        <v>1.4176471087543572</v>
      </c>
      <c r="AX1123" s="6">
        <v>0.77821429868969771</v>
      </c>
      <c r="AY1123" s="6">
        <v>0.86033386001671863</v>
      </c>
      <c r="AZ1123" s="6">
        <v>0.92788592979553108</v>
      </c>
      <c r="BA1123" s="6">
        <v>1.3601821262009091</v>
      </c>
      <c r="BB1123" s="6">
        <v>1.0269158359580053</v>
      </c>
      <c r="BC1123" s="6">
        <v>1.1162220731560022</v>
      </c>
      <c r="BD1123" s="6">
        <v>1.00018521420059</v>
      </c>
      <c r="BE1123" s="6">
        <v>1.6700385365682215</v>
      </c>
      <c r="BF1123" s="6">
        <v>0.97194448817350043</v>
      </c>
      <c r="BG1123" s="6">
        <v>1.0077297877029343</v>
      </c>
      <c r="BH1123" s="6">
        <v>1.1012592251084552</v>
      </c>
      <c r="BI1123" s="6">
        <v>1.0155519306103054</v>
      </c>
      <c r="BL1123" s="8">
        <f>IF(BL$1&lt;=cockpit!$C$15,1/(1+EXP(-(AP1123+T$14))),0)</f>
        <v>0.6812264700257763</v>
      </c>
      <c r="BM1123" s="8">
        <f>IF(BM$1&lt;=cockpit!$C$15,1/(1+EXP(-(AQ1123+U$14))),0)</f>
        <v>0.78251043379859164</v>
      </c>
      <c r="BN1123" s="8">
        <f>IF(BN$1&lt;=cockpit!$C$15,1/(1+EXP(-(AR1123+V$14))),0)</f>
        <v>0.81104740723681823</v>
      </c>
      <c r="BO1123" s="8">
        <f>IF(BO$1&lt;=cockpit!$C$15,1/(1+EXP(-(AS1123+W$14))),0)</f>
        <v>0.81147097819588743</v>
      </c>
      <c r="BP1123" s="8">
        <f>IF(BP$1&lt;=cockpit!$C$15,1/(1+EXP(-(AT1123+X$14))),0)</f>
        <v>0.82830516868223747</v>
      </c>
      <c r="BQ1123" s="8">
        <f>IF(BQ$1&lt;=cockpit!$C$15,1/(1+EXP(-(AU1123+Y$14))),0)</f>
        <v>0.85336527823939701</v>
      </c>
      <c r="BR1123" s="8">
        <f>IF(BR$1&lt;=cockpit!$C$15,1/(1+EXP(-(AV1123+Z$14))),0)</f>
        <v>0.83823472637480034</v>
      </c>
      <c r="BS1123" s="8">
        <f>IF(BS$1&lt;=cockpit!$C$15,1/(1+EXP(-(AW1123+AA$14))),0)</f>
        <v>0.8214807505177314</v>
      </c>
      <c r="BT1123" s="8">
        <f>IF(BT$1&lt;=cockpit!$C$15,1/(1+EXP(-(AX1123+AB$14))),0)</f>
        <v>0.70519747856189563</v>
      </c>
      <c r="BU1123" s="8">
        <f>IF(BU$1&lt;=cockpit!$C$15,1/(1+EXP(-(AY1123+AC$14))),0)</f>
        <v>0.71113583479924369</v>
      </c>
      <c r="BV1123" s="8">
        <f>IF(BV$1&lt;=cockpit!$C$15,1/(1+EXP(-(AZ1123+AD$14))),0)</f>
        <v>0.78634020018084061</v>
      </c>
      <c r="BW1123" s="8">
        <f>IF(BW$1&lt;=cockpit!$C$15,1/(1+EXP(-(BA1123+AE$14))),0)</f>
        <v>0.85649143897915525</v>
      </c>
      <c r="BX1123" s="8">
        <f>IF(BX$1&lt;=cockpit!$C$15,1/(1+EXP(-(BB1123+AF$14))),0)</f>
        <v>0.85284244119561881</v>
      </c>
      <c r="BY1123" s="8">
        <f>IF(BY$1&lt;=cockpit!$C$15,1/(1+EXP(-(BC1123+AG$14))),0)</f>
        <v>0.74793432268851212</v>
      </c>
      <c r="BZ1123" s="8">
        <f>IF(BZ$1&lt;=cockpit!$C$15,1/(1+EXP(-(BD1123+AH$14))),0)</f>
        <v>0.78662654416832956</v>
      </c>
      <c r="CA1123" s="8">
        <f>IF(CA$1&lt;=cockpit!$C$15,1/(1+EXP(-(BE1123+AI$14))),0)</f>
        <v>0.93345975962830707</v>
      </c>
      <c r="CB1123" s="8">
        <f>IF(CB$1&lt;=cockpit!$C$15,1/(1+EXP(-(BF1123+AJ$14))),0)</f>
        <v>0.79978461617539109</v>
      </c>
      <c r="CC1123" s="8">
        <f>IF(CC$1&lt;=cockpit!$C$15,1/(1+EXP(-(BG1123+AK$14))),0)</f>
        <v>0.76766264759452907</v>
      </c>
      <c r="CD1123" s="8">
        <f>IF(CD$1&lt;=cockpit!$C$15,1/(1+EXP(-(BH1123+AL$14))),0)</f>
        <v>0.88414424492674959</v>
      </c>
      <c r="CE1123" s="8">
        <f>IF(CE$1&lt;=cockpit!$C$15,1/(1+EXP(-(BI1123+AM$14))),0)</f>
        <v>0.82595180956989689</v>
      </c>
      <c r="CH1123" s="6">
        <v>5.4256326083982716</v>
      </c>
      <c r="CK1123" s="9">
        <f t="shared" si="392"/>
        <v>5.4256326083982716</v>
      </c>
      <c r="CM1123" s="9">
        <f t="shared" si="393"/>
        <v>0.32989790053537327</v>
      </c>
      <c r="CP1123">
        <f t="shared" si="394"/>
        <v>-0.57436739160172845</v>
      </c>
      <c r="CV1123">
        <v>4.5039477210130539E-2</v>
      </c>
      <c r="CW1123">
        <v>-0.23558518784564481</v>
      </c>
      <c r="CX1123">
        <v>-9.7222831147967537E-3</v>
      </c>
      <c r="CY1123">
        <v>-0.15381690272727749</v>
      </c>
      <c r="CZ1123">
        <v>-0.18385527689894679</v>
      </c>
      <c r="DA1123">
        <v>-0.43306954357590483</v>
      </c>
      <c r="DB1123">
        <v>-7.627388352060175E-3</v>
      </c>
      <c r="DC1123">
        <v>-0.36109391950228786</v>
      </c>
      <c r="DD1123">
        <v>-0.15637568811251215</v>
      </c>
      <c r="DE1123">
        <v>-0.33945768724287584</v>
      </c>
      <c r="DF1123">
        <v>-0.41839000522990949</v>
      </c>
      <c r="DG1123">
        <v>-0.1143056517648693</v>
      </c>
      <c r="DH1123">
        <v>5.897228745162663E-2</v>
      </c>
      <c r="DI1123">
        <v>-0.2856821822306983</v>
      </c>
      <c r="DJ1123">
        <v>-7.9136592707565317E-2</v>
      </c>
      <c r="DK1123">
        <v>0.10361158666208188</v>
      </c>
      <c r="DL1123">
        <v>-0.38084575346420974</v>
      </c>
      <c r="DM1123">
        <v>-0.34167395358211161</v>
      </c>
      <c r="DN1123">
        <v>-0.22826046691582835</v>
      </c>
      <c r="DO1123">
        <v>1.2164673372933334E-2</v>
      </c>
      <c r="DR1123">
        <f t="shared" si="395"/>
        <v>2.4138029384957033E-2</v>
      </c>
      <c r="DS1123">
        <f t="shared" si="407"/>
        <v>-9.1331058048937874E-2</v>
      </c>
      <c r="DT1123">
        <f t="shared" si="408"/>
        <v>-3.3269857299296351E-3</v>
      </c>
      <c r="DU1123">
        <f t="shared" si="409"/>
        <v>-5.2530756700142414E-2</v>
      </c>
      <c r="DV1123">
        <f t="shared" si="410"/>
        <v>-5.7714110638416916E-2</v>
      </c>
      <c r="DW1123">
        <f t="shared" si="411"/>
        <v>-0.11769431461851196</v>
      </c>
      <c r="DX1123">
        <f t="shared" si="412"/>
        <v>-2.2680996006260333E-3</v>
      </c>
      <c r="DY1123">
        <f t="shared" si="413"/>
        <v>-0.11741668467290857</v>
      </c>
      <c r="DZ1123">
        <f t="shared" si="414"/>
        <v>-7.8609513637220255E-2</v>
      </c>
      <c r="EA1123">
        <f t="shared" si="396"/>
        <v>-0.16778912280961747</v>
      </c>
      <c r="EB1123">
        <f t="shared" si="397"/>
        <v>-0.15968653238528502</v>
      </c>
      <c r="EC1123">
        <f t="shared" si="398"/>
        <v>-3.0453587786249285E-2</v>
      </c>
      <c r="ED1123">
        <f t="shared" si="399"/>
        <v>1.6079370362155024E-2</v>
      </c>
      <c r="EE1123">
        <f t="shared" si="400"/>
        <v>-0.12586992651675363</v>
      </c>
      <c r="EF1123">
        <f t="shared" si="401"/>
        <v>-3.0168347412450509E-2</v>
      </c>
      <c r="EG1123">
        <f t="shared" si="402"/>
        <v>1.3329928730636563E-2</v>
      </c>
      <c r="EH1123">
        <f t="shared" si="403"/>
        <v>-0.1372356984035554</v>
      </c>
      <c r="EI1123">
        <f t="shared" si="404"/>
        <v>-0.14032346301800583</v>
      </c>
      <c r="EJ1123">
        <f t="shared" si="405"/>
        <v>-4.9826738599793197E-2</v>
      </c>
      <c r="EK1123">
        <f t="shared" si="406"/>
        <v>3.8659770913224635E-3</v>
      </c>
    </row>
    <row r="1124" spans="1:141" x14ac:dyDescent="0.3">
      <c r="A1124" s="6">
        <f>('Base original'!A1124-MIN('Base original'!A:A))/(MAX('Base original'!A:A)-MIN('Base original'!A:A))</f>
        <v>0.15929203539823014</v>
      </c>
      <c r="B1124" s="6">
        <f>('Base original'!B1124-MIN('Base original'!B:B))/(MAX('Base original'!B:B)-MIN('Base original'!B:B))</f>
        <v>0.16438356164383561</v>
      </c>
      <c r="C1124" s="6">
        <f>('Base original'!C1124-MIN('Base original'!C:C))/(MAX('Base original'!C:C)-MIN('Base original'!C:C))</f>
        <v>0.53</v>
      </c>
      <c r="D1124" s="6">
        <f>('Base original'!D1124-MIN('Base original'!D:D))/(MAX('Base original'!D:D)-MIN('Base original'!D:D))</f>
        <v>8.9041095890410982E-2</v>
      </c>
      <c r="E1124" s="6">
        <f>('Base original'!E1124-MIN('Base original'!E:E))/(MAX('Base original'!E:E)-MIN('Base original'!E:E))</f>
        <v>0.36393989983305508</v>
      </c>
      <c r="F1124" s="6">
        <f>('Base original'!F1124-MIN('Base original'!F:F))/(MAX('Base original'!F:F)-MIN('Base original'!F:F))</f>
        <v>0.26865671641791045</v>
      </c>
      <c r="G1124" s="6">
        <f>('Base original'!G1124-MIN('Base original'!G:G))/(MAX('Base original'!G:G)-MIN('Base original'!G:G))</f>
        <v>0.10247349823321555</v>
      </c>
      <c r="H1124" s="6">
        <f>('Base original'!H1124-MIN('Base original'!H:H))/(MAX('Base original'!H:H)-MIN('Base original'!H:H))</f>
        <v>0.2444933920704811</v>
      </c>
      <c r="I1124" s="6">
        <f>('Base original'!I1124-MIN('Base original'!I:I))/(MAX('Base original'!I:I)-MIN('Base original'!I:I))</f>
        <v>0.49606299212598431</v>
      </c>
      <c r="J1124" s="6">
        <f>('Base original'!J1124-MIN('Base original'!J:J))/(MAX('Base original'!J:J)-MIN('Base original'!J:J))</f>
        <v>0.35928143712574856</v>
      </c>
      <c r="K1124" s="6">
        <f>('Base original'!K1124-MIN('Base original'!K:K))/(MAX('Base original'!K:K)-MIN('Base original'!K:K))</f>
        <v>0.61538461538461542</v>
      </c>
      <c r="L1124" s="6">
        <f>'Base original'!L1124</f>
        <v>6</v>
      </c>
      <c r="M1124">
        <v>1570</v>
      </c>
      <c r="O1124">
        <v>0.98051403661843473</v>
      </c>
      <c r="P1124" t="str">
        <f>IF(O1124&lt;=cockpit!C$11,"treino","teste")</f>
        <v>teste</v>
      </c>
      <c r="AP1124" s="6">
        <v>1.253141621936966</v>
      </c>
      <c r="AQ1124" s="6">
        <v>1.6836184725429511</v>
      </c>
      <c r="AR1124" s="6">
        <v>1.7257467967734943</v>
      </c>
      <c r="AS1124" s="6">
        <v>2.0052696227588775</v>
      </c>
      <c r="AT1124" s="6">
        <v>1.7483185484663089</v>
      </c>
      <c r="AU1124" s="6">
        <v>1.5884768567131891</v>
      </c>
      <c r="AV1124" s="6">
        <v>1.6410112084823127</v>
      </c>
      <c r="AW1124" s="6">
        <v>1.8340785732746241</v>
      </c>
      <c r="AX1124" s="6">
        <v>1.3379290928140222</v>
      </c>
      <c r="AY1124" s="6">
        <v>1.0449593196027369</v>
      </c>
      <c r="AZ1124" s="6">
        <v>1.1265604392409287</v>
      </c>
      <c r="BA1124" s="6">
        <v>1.9928444656820381</v>
      </c>
      <c r="BB1124" s="6">
        <v>1.2523859008294975</v>
      </c>
      <c r="BC1124" s="6">
        <v>1.6305925139132538</v>
      </c>
      <c r="BD1124" s="6">
        <v>1.470647777644333</v>
      </c>
      <c r="BE1124" s="6">
        <v>1.9814014986056205</v>
      </c>
      <c r="BF1124" s="6">
        <v>1.34855342838922</v>
      </c>
      <c r="BG1124" s="6">
        <v>1.6423938395382993</v>
      </c>
      <c r="BH1124" s="6">
        <v>1.5391874743721832</v>
      </c>
      <c r="BI1124" s="6">
        <v>1.4880843029427084</v>
      </c>
      <c r="BL1124" s="8">
        <f>IF(BL$1&lt;=cockpit!$C$15,1/(1+EXP(-(AP1124+T$14))),0)</f>
        <v>0.80396777743645897</v>
      </c>
      <c r="BM1124" s="8">
        <f>IF(BM$1&lt;=cockpit!$C$15,1/(1+EXP(-(AQ1124+U$14))),0)</f>
        <v>0.85853453855949069</v>
      </c>
      <c r="BN1124" s="8">
        <f>IF(BN$1&lt;=cockpit!$C$15,1/(1+EXP(-(AR1124+V$14))),0)</f>
        <v>0.86734443481704371</v>
      </c>
      <c r="BO1124" s="8">
        <f>IF(BO$1&lt;=cockpit!$C$15,1/(1+EXP(-(AS1124+W$14))),0)</f>
        <v>0.88830392127175239</v>
      </c>
      <c r="BP1124" s="8">
        <f>IF(BP$1&lt;=cockpit!$C$15,1/(1+EXP(-(AT1124+X$14))),0)</f>
        <v>0.86481116386539392</v>
      </c>
      <c r="BQ1124" s="8">
        <f>IF(BQ$1&lt;=cockpit!$C$15,1/(1+EXP(-(AU1124+Y$14))),0)</f>
        <v>0.88456075329441597</v>
      </c>
      <c r="BR1124" s="8">
        <f>IF(BR$1&lt;=cockpit!$C$15,1/(1+EXP(-(AV1124+Z$14))),0)</f>
        <v>0.8846811363993573</v>
      </c>
      <c r="BS1124" s="8">
        <f>IF(BS$1&lt;=cockpit!$C$15,1/(1+EXP(-(AW1124+AA$14))),0)</f>
        <v>0.87466420307781345</v>
      </c>
      <c r="BT1124" s="8">
        <f>IF(BT$1&lt;=cockpit!$C$15,1/(1+EXP(-(AX1124+AB$14))),0)</f>
        <v>0.80719515508718864</v>
      </c>
      <c r="BU1124" s="8">
        <f>IF(BU$1&lt;=cockpit!$C$15,1/(1+EXP(-(AY1124+AC$14))),0)</f>
        <v>0.74753950223117993</v>
      </c>
      <c r="BV1124" s="8">
        <f>IF(BV$1&lt;=cockpit!$C$15,1/(1+EXP(-(AZ1124+AD$14))),0)</f>
        <v>0.81782476006450755</v>
      </c>
      <c r="BW1124" s="8">
        <f>IF(BW$1&lt;=cockpit!$C$15,1/(1+EXP(-(BA1124+AE$14))),0)</f>
        <v>0.91827312475429967</v>
      </c>
      <c r="BX1124" s="8">
        <f>IF(BX$1&lt;=cockpit!$C$15,1/(1+EXP(-(BB1124+AF$14))),0)</f>
        <v>0.87895177816620074</v>
      </c>
      <c r="BY1124" s="8">
        <f>IF(BY$1&lt;=cockpit!$C$15,1/(1+EXP(-(BC1124+AG$14))),0)</f>
        <v>0.83229715949072058</v>
      </c>
      <c r="BZ1124" s="8">
        <f>IF(BZ$1&lt;=cockpit!$C$15,1/(1+EXP(-(BD1124+AH$14))),0)</f>
        <v>0.85509970910672128</v>
      </c>
      <c r="CA1124" s="8">
        <f>IF(CA$1&lt;=cockpit!$C$15,1/(1+EXP(-(BE1124+AI$14))),0)</f>
        <v>0.95037934015033099</v>
      </c>
      <c r="CB1124" s="8">
        <f>IF(CB$1&lt;=cockpit!$C$15,1/(1+EXP(-(BF1124+AJ$14))),0)</f>
        <v>0.85340464325665522</v>
      </c>
      <c r="CC1124" s="8">
        <f>IF(CC$1&lt;=cockpit!$C$15,1/(1+EXP(-(BG1124+AK$14))),0)</f>
        <v>0.86174075970212316</v>
      </c>
      <c r="CD1124" s="8">
        <f>IF(CD$1&lt;=cockpit!$C$15,1/(1+EXP(-(BH1124+AL$14))),0)</f>
        <v>0.92202632784093341</v>
      </c>
      <c r="CE1124" s="8">
        <f>IF(CE$1&lt;=cockpit!$C$15,1/(1+EXP(-(BI1124+AM$14))),0)</f>
        <v>0.88388404556845557</v>
      </c>
      <c r="CH1124" s="6">
        <v>5.7735006229478767</v>
      </c>
      <c r="CK1124" s="9">
        <f t="shared" si="392"/>
        <v>5.7735006229478767</v>
      </c>
      <c r="CM1124" s="9">
        <f t="shared" si="393"/>
        <v>5.1301967804999925E-2</v>
      </c>
      <c r="CP1124">
        <f t="shared" si="394"/>
        <v>0</v>
      </c>
      <c r="CV1124">
        <v>0</v>
      </c>
      <c r="CW1124">
        <v>0</v>
      </c>
      <c r="CX1124">
        <v>0</v>
      </c>
      <c r="CY1124">
        <v>0</v>
      </c>
      <c r="CZ1124">
        <v>0</v>
      </c>
      <c r="DA1124">
        <v>0</v>
      </c>
      <c r="DB1124">
        <v>0</v>
      </c>
      <c r="DC1124">
        <v>0</v>
      </c>
      <c r="DD1124">
        <v>0</v>
      </c>
      <c r="DE1124">
        <v>0</v>
      </c>
      <c r="DF1124">
        <v>0</v>
      </c>
      <c r="DG1124">
        <v>0</v>
      </c>
      <c r="DH1124">
        <v>0</v>
      </c>
      <c r="DI1124">
        <v>0</v>
      </c>
      <c r="DJ1124">
        <v>0</v>
      </c>
      <c r="DK1124">
        <v>0</v>
      </c>
      <c r="DL1124">
        <v>0</v>
      </c>
      <c r="DM1124">
        <v>0</v>
      </c>
      <c r="DN1124">
        <v>0</v>
      </c>
      <c r="DO1124">
        <v>0</v>
      </c>
      <c r="DR1124">
        <f t="shared" si="395"/>
        <v>0</v>
      </c>
      <c r="DS1124">
        <f t="shared" si="407"/>
        <v>0</v>
      </c>
      <c r="DT1124">
        <f t="shared" si="408"/>
        <v>0</v>
      </c>
      <c r="DU1124">
        <f t="shared" si="409"/>
        <v>0</v>
      </c>
      <c r="DV1124">
        <f t="shared" si="410"/>
        <v>0</v>
      </c>
      <c r="DW1124">
        <f t="shared" si="411"/>
        <v>0</v>
      </c>
      <c r="DX1124">
        <f t="shared" si="412"/>
        <v>0</v>
      </c>
      <c r="DY1124">
        <f t="shared" si="413"/>
        <v>0</v>
      </c>
      <c r="DZ1124">
        <f t="shared" si="414"/>
        <v>0</v>
      </c>
      <c r="EA1124">
        <f t="shared" si="396"/>
        <v>0</v>
      </c>
      <c r="EB1124">
        <f t="shared" si="397"/>
        <v>0</v>
      </c>
      <c r="EC1124">
        <f t="shared" si="398"/>
        <v>0</v>
      </c>
      <c r="ED1124">
        <f t="shared" si="399"/>
        <v>0</v>
      </c>
      <c r="EE1124">
        <f t="shared" si="400"/>
        <v>0</v>
      </c>
      <c r="EF1124">
        <f t="shared" si="401"/>
        <v>0</v>
      </c>
      <c r="EG1124">
        <f t="shared" si="402"/>
        <v>0</v>
      </c>
      <c r="EH1124">
        <f t="shared" si="403"/>
        <v>0</v>
      </c>
      <c r="EI1124">
        <f t="shared" si="404"/>
        <v>0</v>
      </c>
      <c r="EJ1124">
        <f t="shared" si="405"/>
        <v>0</v>
      </c>
      <c r="EK1124">
        <f t="shared" si="406"/>
        <v>0</v>
      </c>
    </row>
    <row r="1125" spans="1:141" x14ac:dyDescent="0.3">
      <c r="A1125" s="6">
        <f>('Base original'!A1125-MIN('Base original'!A:A))/(MAX('Base original'!A:A)-MIN('Base original'!A:A))</f>
        <v>0.15929203539823014</v>
      </c>
      <c r="B1125" s="6">
        <f>('Base original'!B1125-MIN('Base original'!B:B))/(MAX('Base original'!B:B)-MIN('Base original'!B:B))</f>
        <v>0.17808219178082194</v>
      </c>
      <c r="C1125" s="6">
        <f>('Base original'!C1125-MIN('Base original'!C:C))/(MAX('Base original'!C:C)-MIN('Base original'!C:C))</f>
        <v>0.14000000000000001</v>
      </c>
      <c r="D1125" s="6">
        <f>('Base original'!D1125-MIN('Base original'!D:D))/(MAX('Base original'!D:D)-MIN('Base original'!D:D))</f>
        <v>8.9041095890410982E-2</v>
      </c>
      <c r="E1125" s="6">
        <f>('Base original'!E1125-MIN('Base original'!E:E))/(MAX('Base original'!E:E)-MIN('Base original'!E:E))</f>
        <v>4.340567612687813E-2</v>
      </c>
      <c r="F1125" s="6">
        <f>('Base original'!F1125-MIN('Base original'!F:F))/(MAX('Base original'!F:F)-MIN('Base original'!F:F))</f>
        <v>0.20895522388059701</v>
      </c>
      <c r="G1125" s="6">
        <f>('Base original'!G1125-MIN('Base original'!G:G))/(MAX('Base original'!G:G)-MIN('Base original'!G:G))</f>
        <v>6.7137809187279157E-2</v>
      </c>
      <c r="H1125" s="6">
        <f>('Base original'!H1125-MIN('Base original'!H:H))/(MAX('Base original'!H:H)-MIN('Base original'!H:H))</f>
        <v>0.37224669603517124</v>
      </c>
      <c r="I1125" s="6">
        <f>('Base original'!I1125-MIN('Base original'!I:I))/(MAX('Base original'!I:I)-MIN('Base original'!I:I))</f>
        <v>0.55118110236220474</v>
      </c>
      <c r="J1125" s="6">
        <f>('Base original'!J1125-MIN('Base original'!J:J))/(MAX('Base original'!J:J)-MIN('Base original'!J:J))</f>
        <v>0.19161676646706588</v>
      </c>
      <c r="K1125" s="6">
        <f>('Base original'!K1125-MIN('Base original'!K:K))/(MAX('Base original'!K:K)-MIN('Base original'!K:K))</f>
        <v>0.4153846153846153</v>
      </c>
      <c r="L1125" s="6">
        <f>'Base original'!L1125</f>
        <v>6</v>
      </c>
      <c r="M1125">
        <v>1571</v>
      </c>
      <c r="O1125">
        <v>0.78169405998664665</v>
      </c>
      <c r="P1125" t="str">
        <f>IF(O1125&lt;=cockpit!C$11,"treino","teste")</f>
        <v>treino</v>
      </c>
      <c r="AP1125" s="6">
        <v>0.62222649680539777</v>
      </c>
      <c r="AQ1125" s="6">
        <v>1.0804948064796931</v>
      </c>
      <c r="AR1125" s="6">
        <v>1.2614922493606049</v>
      </c>
      <c r="AS1125" s="6">
        <v>1.3750805756445812</v>
      </c>
      <c r="AT1125" s="6">
        <v>1.4009480544956652</v>
      </c>
      <c r="AU1125" s="6">
        <v>1.294038446368414</v>
      </c>
      <c r="AV1125" s="6">
        <v>1.2784642668527022</v>
      </c>
      <c r="AW1125" s="6">
        <v>1.4455445280053056</v>
      </c>
      <c r="AX1125" s="6">
        <v>0.72698207957092809</v>
      </c>
      <c r="AY1125" s="6">
        <v>0.82112159417507991</v>
      </c>
      <c r="AZ1125" s="6">
        <v>0.83241102283489465</v>
      </c>
      <c r="BA1125" s="6">
        <v>1.3647613466520534</v>
      </c>
      <c r="BB1125" s="6">
        <v>1.012817581457004</v>
      </c>
      <c r="BC1125" s="6">
        <v>1.0433727658724417</v>
      </c>
      <c r="BD1125" s="6">
        <v>0.93910624587839864</v>
      </c>
      <c r="BE1125" s="6">
        <v>1.6157855936482961</v>
      </c>
      <c r="BF1125" s="6">
        <v>0.95429994613675917</v>
      </c>
      <c r="BG1125" s="6">
        <v>1.0004236123435444</v>
      </c>
      <c r="BH1125" s="6">
        <v>1.0548562205812537</v>
      </c>
      <c r="BI1125" s="6">
        <v>1.0142765949364623</v>
      </c>
      <c r="BL1125" s="8">
        <f>IF(BL$1&lt;=cockpit!$C$15,1/(1+EXP(-(AP1125+T$14))),0)</f>
        <v>0.68575877853081335</v>
      </c>
      <c r="BM1125" s="8">
        <f>IF(BM$1&lt;=cockpit!$C$15,1/(1+EXP(-(AQ1125+U$14))),0)</f>
        <v>0.76853325938866035</v>
      </c>
      <c r="BN1125" s="8">
        <f>IF(BN$1&lt;=cockpit!$C$15,1/(1+EXP(-(AR1125+V$14))),0)</f>
        <v>0.80430568675494496</v>
      </c>
      <c r="BO1125" s="8">
        <f>IF(BO$1&lt;=cockpit!$C$15,1/(1+EXP(-(AS1125+W$14))),0)</f>
        <v>0.80897184535037336</v>
      </c>
      <c r="BP1125" s="8">
        <f>IF(BP$1&lt;=cockpit!$C$15,1/(1+EXP(-(AT1125+X$14))),0)</f>
        <v>0.81883406751986909</v>
      </c>
      <c r="BQ1125" s="8">
        <f>IF(BQ$1&lt;=cockpit!$C$15,1/(1+EXP(-(AU1125+Y$14))),0)</f>
        <v>0.85092930534390343</v>
      </c>
      <c r="BR1125" s="8">
        <f>IF(BR$1&lt;=cockpit!$C$15,1/(1+EXP(-(AV1125+Z$14))),0)</f>
        <v>0.84223856548307352</v>
      </c>
      <c r="BS1125" s="8">
        <f>IF(BS$1&lt;=cockpit!$C$15,1/(1+EXP(-(AW1125+AA$14))),0)</f>
        <v>0.82553528461844461</v>
      </c>
      <c r="BT1125" s="8">
        <f>IF(BT$1&lt;=cockpit!$C$15,1/(1+EXP(-(AX1125+AB$14))),0)</f>
        <v>0.69443582739357257</v>
      </c>
      <c r="BU1125" s="8">
        <f>IF(BU$1&lt;=cockpit!$C$15,1/(1+EXP(-(AY1125+AC$14))),0)</f>
        <v>0.70301458994741683</v>
      </c>
      <c r="BV1125" s="8">
        <f>IF(BV$1&lt;=cockpit!$C$15,1/(1+EXP(-(AZ1125+AD$14))),0)</f>
        <v>0.76986154605538937</v>
      </c>
      <c r="BW1125" s="8">
        <f>IF(BW$1&lt;=cockpit!$C$15,1/(1+EXP(-(BA1125+AE$14))),0)</f>
        <v>0.85705337030446671</v>
      </c>
      <c r="BX1125" s="8">
        <f>IF(BX$1&lt;=cockpit!$C$15,1/(1+EXP(-(BB1125+AF$14))),0)</f>
        <v>0.85106426304675264</v>
      </c>
      <c r="BY1125" s="8">
        <f>IF(BY$1&lt;=cockpit!$C$15,1/(1+EXP(-(BC1125+AG$14))),0)</f>
        <v>0.73395381546375427</v>
      </c>
      <c r="BZ1125" s="8">
        <f>IF(BZ$1&lt;=cockpit!$C$15,1/(1+EXP(-(BD1125+AH$14))),0)</f>
        <v>0.77619535647770377</v>
      </c>
      <c r="CA1125" s="8">
        <f>IF(CA$1&lt;=cockpit!$C$15,1/(1+EXP(-(BE1125+AI$14))),0)</f>
        <v>0.93000967877634455</v>
      </c>
      <c r="CB1125" s="8">
        <f>IF(CB$1&lt;=cockpit!$C$15,1/(1+EXP(-(BF1125+AJ$14))),0)</f>
        <v>0.79694425950549819</v>
      </c>
      <c r="CC1125" s="8">
        <f>IF(CC$1&lt;=cockpit!$C$15,1/(1+EXP(-(BG1125+AK$14))),0)</f>
        <v>0.76635699470200136</v>
      </c>
      <c r="CD1125" s="8">
        <f>IF(CD$1&lt;=cockpit!$C$15,1/(1+EXP(-(BH1125+AL$14))),0)</f>
        <v>0.87930565488346524</v>
      </c>
      <c r="CE1125" s="8">
        <f>IF(CE$1&lt;=cockpit!$C$15,1/(1+EXP(-(BI1125+AM$14))),0)</f>
        <v>0.82576839693782045</v>
      </c>
      <c r="CH1125" s="6">
        <v>5.3847080762628474</v>
      </c>
      <c r="CK1125" s="9">
        <f t="shared" si="392"/>
        <v>5.3847080762628474</v>
      </c>
      <c r="CM1125" s="9">
        <f t="shared" si="393"/>
        <v>0.37858415141616597</v>
      </c>
      <c r="CP1125">
        <f t="shared" si="394"/>
        <v>-0.61529192373715258</v>
      </c>
      <c r="CV1125">
        <v>4.8248607044797054E-2</v>
      </c>
      <c r="CW1125">
        <v>-0.25237098336884251</v>
      </c>
      <c r="CX1125">
        <v>-1.0415010267450094E-2</v>
      </c>
      <c r="CY1125">
        <v>-0.1647765861471169</v>
      </c>
      <c r="CZ1125">
        <v>-0.19695523921877081</v>
      </c>
      <c r="DA1125">
        <v>-0.46392639358530607</v>
      </c>
      <c r="DB1125">
        <v>-8.1708511326556519E-3</v>
      </c>
      <c r="DC1125">
        <v>-0.38682239909331684</v>
      </c>
      <c r="DD1125">
        <v>-0.16751768880219808</v>
      </c>
      <c r="DE1125">
        <v>-0.36364455305962606</v>
      </c>
      <c r="DF1125">
        <v>-0.44820091626791725</v>
      </c>
      <c r="DG1125">
        <v>-0.1224500997041348</v>
      </c>
      <c r="DH1125">
        <v>6.317415076803691E-2</v>
      </c>
      <c r="DI1125">
        <v>-0.30603746322012682</v>
      </c>
      <c r="DJ1125">
        <v>-8.4775192806915006E-2</v>
      </c>
      <c r="DK1125">
        <v>0.11099406653464206</v>
      </c>
      <c r="DL1125">
        <v>-0.40798158064412959</v>
      </c>
      <c r="DM1125">
        <v>-0.36601873167652055</v>
      </c>
      <c r="DN1125">
        <v>-0.24452436516306936</v>
      </c>
      <c r="DO1125">
        <v>1.3031424469264289E-2</v>
      </c>
      <c r="DR1125">
        <f t="shared" si="395"/>
        <v>2.5558970915495579E-2</v>
      </c>
      <c r="DS1125">
        <f t="shared" si="407"/>
        <v>-0.10330973506315101</v>
      </c>
      <c r="DT1125">
        <f t="shared" si="408"/>
        <v>-3.677460578230039E-3</v>
      </c>
      <c r="DU1125">
        <f t="shared" si="409"/>
        <v>-5.69409474077162E-2</v>
      </c>
      <c r="DV1125">
        <f t="shared" si="410"/>
        <v>-6.4898872504683944E-2</v>
      </c>
      <c r="DW1125">
        <f t="shared" si="411"/>
        <v>-0.12800625379872932</v>
      </c>
      <c r="DX1125">
        <f t="shared" si="412"/>
        <v>-2.374728772559787E-3</v>
      </c>
      <c r="DY1125">
        <f t="shared" si="413"/>
        <v>-0.12319964374184958</v>
      </c>
      <c r="DZ1125">
        <f t="shared" si="414"/>
        <v>-8.6733771207837707E-2</v>
      </c>
      <c r="EA1125">
        <f t="shared" si="396"/>
        <v>-0.18392068244897353</v>
      </c>
      <c r="EB1125">
        <f t="shared" si="397"/>
        <v>-0.18255814940553053</v>
      </c>
      <c r="EC1125">
        <f t="shared" si="398"/>
        <v>-3.2505544746484268E-2</v>
      </c>
      <c r="ED1125">
        <f t="shared" si="399"/>
        <v>1.7416457629466815E-2</v>
      </c>
      <c r="EE1125">
        <f t="shared" si="400"/>
        <v>-0.14117869203584574</v>
      </c>
      <c r="EF1125">
        <f t="shared" si="401"/>
        <v>-3.3699899801330271E-2</v>
      </c>
      <c r="EG1125">
        <f t="shared" si="402"/>
        <v>1.4993300205085614E-2</v>
      </c>
      <c r="EH1125">
        <f t="shared" si="403"/>
        <v>-0.14886425682266685</v>
      </c>
      <c r="EI1125">
        <f t="shared" si="404"/>
        <v>-0.15105481664759529</v>
      </c>
      <c r="EJ1125">
        <f t="shared" si="405"/>
        <v>-5.546339925782124E-2</v>
      </c>
      <c r="EK1125">
        <f t="shared" si="406"/>
        <v>4.1453815396920333E-3</v>
      </c>
    </row>
    <row r="1126" spans="1:141" x14ac:dyDescent="0.3">
      <c r="A1126" s="6">
        <f>('Base original'!A1126-MIN('Base original'!A:A))/(MAX('Base original'!A:A)-MIN('Base original'!A:A))</f>
        <v>0.23893805309734514</v>
      </c>
      <c r="B1126" s="6">
        <f>('Base original'!B1126-MIN('Base original'!B:B))/(MAX('Base original'!B:B)-MIN('Base original'!B:B))</f>
        <v>0.39041095890410954</v>
      </c>
      <c r="C1126" s="6">
        <f>('Base original'!C1126-MIN('Base original'!C:C))/(MAX('Base original'!C:C)-MIN('Base original'!C:C))</f>
        <v>0.32</v>
      </c>
      <c r="D1126" s="6">
        <f>('Base original'!D1126-MIN('Base original'!D:D))/(MAX('Base original'!D:D)-MIN('Base original'!D:D))</f>
        <v>8.9041095890410982E-2</v>
      </c>
      <c r="E1126" s="6">
        <f>('Base original'!E1126-MIN('Base original'!E:E))/(MAX('Base original'!E:E)-MIN('Base original'!E:E))</f>
        <v>9.5158597662771308E-2</v>
      </c>
      <c r="F1126" s="6">
        <f>('Base original'!F1126-MIN('Base original'!F:F))/(MAX('Base original'!F:F)-MIN('Base original'!F:F))</f>
        <v>0.5074626865671642</v>
      </c>
      <c r="G1126" s="6">
        <f>('Base original'!G1126-MIN('Base original'!G:G))/(MAX('Base original'!G:G)-MIN('Base original'!G:G))</f>
        <v>0.3462897526501767</v>
      </c>
      <c r="H1126" s="6">
        <f>('Base original'!H1126-MIN('Base original'!H:H))/(MAX('Base original'!H:H)-MIN('Base original'!H:H))</f>
        <v>0.45888399412628439</v>
      </c>
      <c r="I1126" s="6">
        <f>('Base original'!I1126-MIN('Base original'!I:I))/(MAX('Base original'!I:I)-MIN('Base original'!I:I))</f>
        <v>0.46456692913385833</v>
      </c>
      <c r="J1126" s="6">
        <f>('Base original'!J1126-MIN('Base original'!J:J))/(MAX('Base original'!J:J)-MIN('Base original'!J:J))</f>
        <v>0.10778443113772455</v>
      </c>
      <c r="K1126" s="6">
        <f>('Base original'!K1126-MIN('Base original'!K:K))/(MAX('Base original'!K:K)-MIN('Base original'!K:K))</f>
        <v>0.16923076923076918</v>
      </c>
      <c r="L1126" s="6">
        <f>'Base original'!L1126</f>
        <v>5</v>
      </c>
      <c r="M1126">
        <v>1572</v>
      </c>
      <c r="O1126">
        <v>0.14213093790796683</v>
      </c>
      <c r="P1126" t="str">
        <f>IF(O1126&lt;=cockpit!C$11,"treino","teste")</f>
        <v>treino</v>
      </c>
      <c r="AP1126" s="6">
        <v>1.0234231867651504</v>
      </c>
      <c r="AQ1126" s="6">
        <v>1.7287414627317848</v>
      </c>
      <c r="AR1126" s="6">
        <v>1.6449472408447454</v>
      </c>
      <c r="AS1126" s="6">
        <v>1.98965249349134</v>
      </c>
      <c r="AT1126" s="6">
        <v>2.0286540270504534</v>
      </c>
      <c r="AU1126" s="6">
        <v>1.587409657291498</v>
      </c>
      <c r="AV1126" s="6">
        <v>1.5333392576455867</v>
      </c>
      <c r="AW1126" s="6">
        <v>2.0585296463124103</v>
      </c>
      <c r="AX1126" s="6">
        <v>1.1135528956328564</v>
      </c>
      <c r="AY1126" s="6">
        <v>1.4837316381788119</v>
      </c>
      <c r="AZ1126" s="6">
        <v>1.3639527609700537</v>
      </c>
      <c r="BA1126" s="6">
        <v>1.7577553555435674</v>
      </c>
      <c r="BB1126" s="6">
        <v>1.2368502946040891</v>
      </c>
      <c r="BC1126" s="6">
        <v>1.4153966372166631</v>
      </c>
      <c r="BD1126" s="6">
        <v>1.2564099720663569</v>
      </c>
      <c r="BE1126" s="6">
        <v>1.7749031842353011</v>
      </c>
      <c r="BF1126" s="6">
        <v>1.4497350998876206</v>
      </c>
      <c r="BG1126" s="6">
        <v>1.3635821522280718</v>
      </c>
      <c r="BH1126" s="6">
        <v>1.5363475281990484</v>
      </c>
      <c r="BI1126" s="6">
        <v>1.3102379077104811</v>
      </c>
      <c r="BL1126" s="8">
        <f>IF(BL$1&lt;=cockpit!$C$15,1/(1+EXP(-(AP1126+T$14))),0)</f>
        <v>0.76522848697292845</v>
      </c>
      <c r="BM1126" s="8">
        <f>IF(BM$1&lt;=cockpit!$C$15,1/(1+EXP(-(AQ1126+U$14))),0)</f>
        <v>0.86392671015274325</v>
      </c>
      <c r="BN1126" s="8">
        <f>IF(BN$1&lt;=cockpit!$C$15,1/(1+EXP(-(AR1126+V$14))),0)</f>
        <v>0.8577687858040477</v>
      </c>
      <c r="BO1126" s="8">
        <f>IF(BO$1&lt;=cockpit!$C$15,1/(1+EXP(-(AS1126+W$14))),0)</f>
        <v>0.88674496657853841</v>
      </c>
      <c r="BP1126" s="8">
        <f>IF(BP$1&lt;=cockpit!$C$15,1/(1+EXP(-(AT1126+X$14))),0)</f>
        <v>0.89436970985809405</v>
      </c>
      <c r="BQ1126" s="8">
        <f>IF(BQ$1&lt;=cockpit!$C$15,1/(1+EXP(-(AU1126+Y$14))),0)</f>
        <v>0.88445173359936258</v>
      </c>
      <c r="BR1126" s="8">
        <f>IF(BR$1&lt;=cockpit!$C$15,1/(1+EXP(-(AV1126+Z$14))),0)</f>
        <v>0.87323329365266222</v>
      </c>
      <c r="BS1126" s="8">
        <f>IF(BS$1&lt;=cockpit!$C$15,1/(1+EXP(-(AW1126+AA$14))),0)</f>
        <v>0.89727386896504835</v>
      </c>
      <c r="BT1126" s="8">
        <f>IF(BT$1&lt;=cockpit!$C$15,1/(1+EXP(-(AX1126+AB$14))),0)</f>
        <v>0.76985821015006117</v>
      </c>
      <c r="BU1126" s="8">
        <f>IF(BU$1&lt;=cockpit!$C$15,1/(1+EXP(-(AY1126+AC$14))),0)</f>
        <v>0.82117149163243608</v>
      </c>
      <c r="BV1126" s="8">
        <f>IF(BV$1&lt;=cockpit!$C$15,1/(1+EXP(-(AZ1126+AD$14))),0)</f>
        <v>0.85056906806913501</v>
      </c>
      <c r="BW1126" s="8">
        <f>IF(BW$1&lt;=cockpit!$C$15,1/(1+EXP(-(BA1126+AE$14))),0)</f>
        <v>0.89880555526269545</v>
      </c>
      <c r="BX1126" s="8">
        <f>IF(BX$1&lt;=cockpit!$C$15,1/(1+EXP(-(BB1126+AF$14))),0)</f>
        <v>0.87728910366796553</v>
      </c>
      <c r="BY1126" s="8">
        <f>IF(BY$1&lt;=cockpit!$C$15,1/(1+EXP(-(BC1126+AG$14))),0)</f>
        <v>0.80008089898298596</v>
      </c>
      <c r="BZ1126" s="8">
        <f>IF(BZ$1&lt;=cockpit!$C$15,1/(1+EXP(-(BD1126+AH$14))),0)</f>
        <v>0.82648739506978064</v>
      </c>
      <c r="CA1126" s="8">
        <f>IF(CA$1&lt;=cockpit!$C$15,1/(1+EXP(-(BE1126+AI$14))),0)</f>
        <v>0.93968453161916665</v>
      </c>
      <c r="CB1126" s="8">
        <f>IF(CB$1&lt;=cockpit!$C$15,1/(1+EXP(-(BF1126+AJ$14))),0)</f>
        <v>0.86561592419291522</v>
      </c>
      <c r="CC1126" s="8">
        <f>IF(CC$1&lt;=cockpit!$C$15,1/(1+EXP(-(BG1126+AK$14))),0)</f>
        <v>0.82505989414085834</v>
      </c>
      <c r="CD1126" s="8">
        <f>IF(CD$1&lt;=cockpit!$C$15,1/(1+EXP(-(BH1126+AL$14))),0)</f>
        <v>0.92182190851377599</v>
      </c>
      <c r="CE1126" s="8">
        <f>IF(CE$1&lt;=cockpit!$C$15,1/(1+EXP(-(BI1126+AM$14))),0)</f>
        <v>0.8643488801931094</v>
      </c>
      <c r="CH1126" s="6">
        <v>5.8236851455822709</v>
      </c>
      <c r="CK1126" s="9">
        <f t="shared" si="392"/>
        <v>5.8236851455822709</v>
      </c>
      <c r="CM1126" s="9">
        <f t="shared" si="393"/>
        <v>0.67845721905288681</v>
      </c>
      <c r="CP1126">
        <f t="shared" si="394"/>
        <v>0.82368514558227091</v>
      </c>
      <c r="CV1126">
        <v>-6.4589927780057677E-2</v>
      </c>
      <c r="CW1126">
        <v>0.33784651180584646</v>
      </c>
      <c r="CX1126">
        <v>1.3942470098226446E-2</v>
      </c>
      <c r="CY1126">
        <v>0.22058476816139347</v>
      </c>
      <c r="CZ1126">
        <v>0.26366200925206212</v>
      </c>
      <c r="DA1126">
        <v>0.62105362397542707</v>
      </c>
      <c r="DB1126">
        <v>1.0938236705358774E-2</v>
      </c>
      <c r="DC1126">
        <v>0.51783527756456249</v>
      </c>
      <c r="DD1126">
        <v>0.22425425487559092</v>
      </c>
      <c r="DE1126">
        <v>0.48680732685039108</v>
      </c>
      <c r="DF1126">
        <v>0.60000208474043881</v>
      </c>
      <c r="DG1126">
        <v>0.16392272401165225</v>
      </c>
      <c r="DH1126">
        <v>-8.4570603911641756E-2</v>
      </c>
      <c r="DI1126">
        <v>0.40968929173493396</v>
      </c>
      <c r="DJ1126">
        <v>0.11348770288549866</v>
      </c>
      <c r="DK1126">
        <v>-0.14858664696436114</v>
      </c>
      <c r="DL1126">
        <v>0.5461608623215114</v>
      </c>
      <c r="DM1126">
        <v>0.48998561602379231</v>
      </c>
      <c r="DN1126">
        <v>0.32734232247747858</v>
      </c>
      <c r="DO1126">
        <v>-1.7445037626880516E-2</v>
      </c>
      <c r="DR1126">
        <f t="shared" si="395"/>
        <v>-2.6767704248639879E-2</v>
      </c>
      <c r="DS1126">
        <f t="shared" si="407"/>
        <v>8.5688226836977868E-2</v>
      </c>
      <c r="DT1126">
        <f t="shared" si="408"/>
        <v>3.684056659546069E-3</v>
      </c>
      <c r="DU1126">
        <f t="shared" si="409"/>
        <v>4.713529536250935E-2</v>
      </c>
      <c r="DV1126">
        <f t="shared" si="410"/>
        <v>5.2759512128821913E-2</v>
      </c>
      <c r="DW1126">
        <f t="shared" si="411"/>
        <v>0.13523140266899453</v>
      </c>
      <c r="DX1126">
        <f t="shared" si="412"/>
        <v>2.5974332282108028E-3</v>
      </c>
      <c r="DY1126">
        <f t="shared" si="413"/>
        <v>0.1009258905721029</v>
      </c>
      <c r="DZ1126">
        <f t="shared" si="414"/>
        <v>9.1342869996170764E-2</v>
      </c>
      <c r="EA1126">
        <f t="shared" si="396"/>
        <v>0.15854213542097065</v>
      </c>
      <c r="EB1126">
        <f t="shared" si="397"/>
        <v>0.16591993276438788</v>
      </c>
      <c r="EC1126">
        <f t="shared" si="398"/>
        <v>3.1497517636990262E-2</v>
      </c>
      <c r="ED1126">
        <f t="shared" si="399"/>
        <v>-1.9482008102870079E-2</v>
      </c>
      <c r="EE1126">
        <f t="shared" si="400"/>
        <v>0.14743511282803853</v>
      </c>
      <c r="EF1126">
        <f t="shared" si="401"/>
        <v>3.5966362303115139E-2</v>
      </c>
      <c r="EG1126">
        <f t="shared" si="402"/>
        <v>-1.7383594770454903E-2</v>
      </c>
      <c r="EH1126">
        <f t="shared" si="403"/>
        <v>0.13692748283718137</v>
      </c>
      <c r="EI1126">
        <f t="shared" si="404"/>
        <v>0.15644073136848655</v>
      </c>
      <c r="EJ1126">
        <f t="shared" si="405"/>
        <v>4.9181340682392223E-2</v>
      </c>
      <c r="EK1126">
        <f t="shared" si="406"/>
        <v>-4.4118676930502811E-3</v>
      </c>
    </row>
    <row r="1127" spans="1:141" x14ac:dyDescent="0.3">
      <c r="A1127" s="6">
        <f>('Base original'!A1127-MIN('Base original'!A:A))/(MAX('Base original'!A:A)-MIN('Base original'!A:A))</f>
        <v>0.12389380530973454</v>
      </c>
      <c r="B1127" s="6">
        <f>('Base original'!B1127-MIN('Base original'!B:B))/(MAX('Base original'!B:B)-MIN('Base original'!B:B))</f>
        <v>0.31506849315068491</v>
      </c>
      <c r="C1127" s="6">
        <f>('Base original'!C1127-MIN('Base original'!C:C))/(MAX('Base original'!C:C)-MIN('Base original'!C:C))</f>
        <v>0.2</v>
      </c>
      <c r="D1127" s="6">
        <f>('Base original'!D1127-MIN('Base original'!D:D))/(MAX('Base original'!D:D)-MIN('Base original'!D:D))</f>
        <v>0.10273972602739727</v>
      </c>
      <c r="E1127" s="6">
        <f>('Base original'!E1127-MIN('Base original'!E:E))/(MAX('Base original'!E:E)-MIN('Base original'!E:E))</f>
        <v>0.10517529215358933</v>
      </c>
      <c r="F1127" s="6">
        <f>('Base original'!F1127-MIN('Base original'!F:F))/(MAX('Base original'!F:F)-MIN('Base original'!F:F))</f>
        <v>0.20895522388059701</v>
      </c>
      <c r="G1127" s="6">
        <f>('Base original'!G1127-MIN('Base original'!G:G))/(MAX('Base original'!G:G)-MIN('Base original'!G:G))</f>
        <v>0.15547703180212014</v>
      </c>
      <c r="H1127" s="6">
        <f>('Base original'!H1127-MIN('Base original'!H:H))/(MAX('Base original'!H:H)-MIN('Base original'!H:H))</f>
        <v>0.33773861967695007</v>
      </c>
      <c r="I1127" s="6">
        <f>('Base original'!I1127-MIN('Base original'!I:I))/(MAX('Base original'!I:I)-MIN('Base original'!I:I))</f>
        <v>0.66141732283464583</v>
      </c>
      <c r="J1127" s="6">
        <f>('Base original'!J1127-MIN('Base original'!J:J))/(MAX('Base original'!J:J)-MIN('Base original'!J:J))</f>
        <v>0.20359281437125751</v>
      </c>
      <c r="K1127" s="6">
        <f>('Base original'!K1127-MIN('Base original'!K:K))/(MAX('Base original'!K:K)-MIN('Base original'!K:K))</f>
        <v>0.63076923076923075</v>
      </c>
      <c r="L1127" s="6">
        <f>'Base original'!L1127</f>
        <v>6</v>
      </c>
      <c r="M1127">
        <v>1573</v>
      </c>
      <c r="O1127">
        <v>0.93815520642693639</v>
      </c>
      <c r="P1127" t="str">
        <f>IF(O1127&lt;=cockpit!C$11,"treino","teste")</f>
        <v>teste</v>
      </c>
      <c r="AP1127" s="6">
        <v>0.81824475788282003</v>
      </c>
      <c r="AQ1127" s="6">
        <v>1.4319858032840527</v>
      </c>
      <c r="AR1127" s="6">
        <v>1.6055884336121584</v>
      </c>
      <c r="AS1127" s="6">
        <v>1.6864681083319955</v>
      </c>
      <c r="AT1127" s="6">
        <v>1.749022455117071</v>
      </c>
      <c r="AU1127" s="6">
        <v>1.5625758801144793</v>
      </c>
      <c r="AV1127" s="6">
        <v>1.5558505155895821</v>
      </c>
      <c r="AW1127" s="6">
        <v>1.6471195822038589</v>
      </c>
      <c r="AX1127" s="6">
        <v>0.96378376267406685</v>
      </c>
      <c r="AY1127" s="6">
        <v>1.0229315220268422</v>
      </c>
      <c r="AZ1127" s="6">
        <v>1.1094744140438706</v>
      </c>
      <c r="BA1127" s="6">
        <v>1.6348580809206976</v>
      </c>
      <c r="BB1127" s="6">
        <v>1.252525666743673</v>
      </c>
      <c r="BC1127" s="6">
        <v>1.4089489546174117</v>
      </c>
      <c r="BD1127" s="6">
        <v>1.1977437573568845</v>
      </c>
      <c r="BE1127" s="6">
        <v>2.0280324627129969</v>
      </c>
      <c r="BF1127" s="6">
        <v>1.1622984438967048</v>
      </c>
      <c r="BG1127" s="6">
        <v>1.2435730224149126</v>
      </c>
      <c r="BH1127" s="6">
        <v>1.3248141048850672</v>
      </c>
      <c r="BI1127" s="6">
        <v>1.2553029215636311</v>
      </c>
      <c r="BL1127" s="8">
        <f>IF(BL$1&lt;=cockpit!$C$15,1/(1+EXP(-(AP1127+T$14))),0)</f>
        <v>0.72638999087139167</v>
      </c>
      <c r="BM1127" s="8">
        <f>IF(BM$1&lt;=cockpit!$C$15,1/(1+EXP(-(AQ1127+U$14))),0)</f>
        <v>0.82513584860401878</v>
      </c>
      <c r="BN1127" s="8">
        <f>IF(BN$1&lt;=cockpit!$C$15,1/(1+EXP(-(AR1127+V$14))),0)</f>
        <v>0.85289900802417296</v>
      </c>
      <c r="BO1127" s="8">
        <f>IF(BO$1&lt;=cockpit!$C$15,1/(1+EXP(-(AS1127+W$14))),0)</f>
        <v>0.85254850411535898</v>
      </c>
      <c r="BP1127" s="8">
        <f>IF(BP$1&lt;=cockpit!$C$15,1/(1+EXP(-(AT1127+X$14))),0)</f>
        <v>0.86489343844230115</v>
      </c>
      <c r="BQ1127" s="8">
        <f>IF(BQ$1&lt;=cockpit!$C$15,1/(1+EXP(-(AU1127+Y$14))),0)</f>
        <v>0.88188946817470193</v>
      </c>
      <c r="BR1127" s="8">
        <f>IF(BR$1&lt;=cockpit!$C$15,1/(1+EXP(-(AV1127+Z$14))),0)</f>
        <v>0.87570435423260196</v>
      </c>
      <c r="BS1127" s="8">
        <f>IF(BS$1&lt;=cockpit!$C$15,1/(1+EXP(-(AW1127+AA$14))),0)</f>
        <v>0.85269347866524681</v>
      </c>
      <c r="BT1127" s="8">
        <f>IF(BT$1&lt;=cockpit!$C$15,1/(1+EXP(-(AX1127+AB$14))),0)</f>
        <v>0.74225873054844405</v>
      </c>
      <c r="BU1127" s="8">
        <f>IF(BU$1&lt;=cockpit!$C$15,1/(1+EXP(-(AY1127+AC$14))),0)</f>
        <v>0.74335970147110964</v>
      </c>
      <c r="BV1127" s="8">
        <f>IF(BV$1&lt;=cockpit!$C$15,1/(1+EXP(-(AZ1127+AD$14))),0)</f>
        <v>0.81526532080364655</v>
      </c>
      <c r="BW1127" s="8">
        <f>IF(BW$1&lt;=cockpit!$C$15,1/(1+EXP(-(BA1127+AE$14))),0)</f>
        <v>0.88706697921478295</v>
      </c>
      <c r="BX1127" s="8">
        <f>IF(BX$1&lt;=cockpit!$C$15,1/(1+EXP(-(BB1127+AF$14))),0)</f>
        <v>0.87896664784989598</v>
      </c>
      <c r="BY1127" s="8">
        <f>IF(BY$1&lt;=cockpit!$C$15,1/(1+EXP(-(BC1127+AG$14))),0)</f>
        <v>0.79904758707652279</v>
      </c>
      <c r="BZ1127" s="8">
        <f>IF(BZ$1&lt;=cockpit!$C$15,1/(1+EXP(-(BD1127+AH$14))),0)</f>
        <v>0.81791252709475104</v>
      </c>
      <c r="CA1127" s="8">
        <f>IF(CA$1&lt;=cockpit!$C$15,1/(1+EXP(-(BE1127+AI$14))),0)</f>
        <v>0.95253276845352686</v>
      </c>
      <c r="CB1127" s="8">
        <f>IF(CB$1&lt;=cockpit!$C$15,1/(1+EXP(-(BF1127+AJ$14))),0)</f>
        <v>0.82853823824268857</v>
      </c>
      <c r="CC1127" s="8">
        <f>IF(CC$1&lt;=cockpit!$C$15,1/(1+EXP(-(BG1127+AK$14))),0)</f>
        <v>0.80705757622445518</v>
      </c>
      <c r="CD1127" s="8">
        <f>IF(CD$1&lt;=cockpit!$C$15,1/(1+EXP(-(BH1127+AL$14))),0)</f>
        <v>0.90515216314846803</v>
      </c>
      <c r="CE1127" s="8">
        <f>IF(CE$1&lt;=cockpit!$C$15,1/(1+EXP(-(BI1127+AM$14))),0)</f>
        <v>0.85777788969334146</v>
      </c>
      <c r="CH1127" s="6">
        <v>5.6346988533705407</v>
      </c>
      <c r="CK1127" s="9">
        <f t="shared" si="392"/>
        <v>5.6346988533705407</v>
      </c>
      <c r="CM1127" s="9">
        <f t="shared" si="393"/>
        <v>0.13344492772879776</v>
      </c>
      <c r="CP1127">
        <f t="shared" si="394"/>
        <v>0</v>
      </c>
      <c r="CV1127">
        <v>0</v>
      </c>
      <c r="CW1127">
        <v>0</v>
      </c>
      <c r="CX1127">
        <v>0</v>
      </c>
      <c r="CY1127">
        <v>0</v>
      </c>
      <c r="CZ1127">
        <v>0</v>
      </c>
      <c r="DA1127">
        <v>0</v>
      </c>
      <c r="DB1127">
        <v>0</v>
      </c>
      <c r="DC1127">
        <v>0</v>
      </c>
      <c r="DD1127">
        <v>0</v>
      </c>
      <c r="DE1127">
        <v>0</v>
      </c>
      <c r="DF1127">
        <v>0</v>
      </c>
      <c r="DG1127">
        <v>0</v>
      </c>
      <c r="DH1127">
        <v>0</v>
      </c>
      <c r="DI1127">
        <v>0</v>
      </c>
      <c r="DJ1127">
        <v>0</v>
      </c>
      <c r="DK1127">
        <v>0</v>
      </c>
      <c r="DL1127">
        <v>0</v>
      </c>
      <c r="DM1127">
        <v>0</v>
      </c>
      <c r="DN1127">
        <v>0</v>
      </c>
      <c r="DO1127">
        <v>0</v>
      </c>
      <c r="DR1127">
        <f t="shared" si="395"/>
        <v>0</v>
      </c>
      <c r="DS1127">
        <f t="shared" si="407"/>
        <v>0</v>
      </c>
      <c r="DT1127">
        <f t="shared" si="408"/>
        <v>0</v>
      </c>
      <c r="DU1127">
        <f t="shared" si="409"/>
        <v>0</v>
      </c>
      <c r="DV1127">
        <f t="shared" si="410"/>
        <v>0</v>
      </c>
      <c r="DW1127">
        <f t="shared" si="411"/>
        <v>0</v>
      </c>
      <c r="DX1127">
        <f t="shared" si="412"/>
        <v>0</v>
      </c>
      <c r="DY1127">
        <f t="shared" si="413"/>
        <v>0</v>
      </c>
      <c r="DZ1127">
        <f t="shared" si="414"/>
        <v>0</v>
      </c>
      <c r="EA1127">
        <f t="shared" si="396"/>
        <v>0</v>
      </c>
      <c r="EB1127">
        <f t="shared" si="397"/>
        <v>0</v>
      </c>
      <c r="EC1127">
        <f t="shared" si="398"/>
        <v>0</v>
      </c>
      <c r="ED1127">
        <f t="shared" si="399"/>
        <v>0</v>
      </c>
      <c r="EE1127">
        <f t="shared" si="400"/>
        <v>0</v>
      </c>
      <c r="EF1127">
        <f t="shared" si="401"/>
        <v>0</v>
      </c>
      <c r="EG1127">
        <f t="shared" si="402"/>
        <v>0</v>
      </c>
      <c r="EH1127">
        <f t="shared" si="403"/>
        <v>0</v>
      </c>
      <c r="EI1127">
        <f t="shared" si="404"/>
        <v>0</v>
      </c>
      <c r="EJ1127">
        <f t="shared" si="405"/>
        <v>0</v>
      </c>
      <c r="EK1127">
        <f t="shared" si="406"/>
        <v>0</v>
      </c>
    </row>
    <row r="1128" spans="1:141" x14ac:dyDescent="0.3">
      <c r="A1128" s="6">
        <f>('Base original'!A1128-MIN('Base original'!A:A))/(MAX('Base original'!A:A)-MIN('Base original'!A:A))</f>
        <v>0.25663716814159293</v>
      </c>
      <c r="B1128" s="6">
        <f>('Base original'!B1128-MIN('Base original'!B:B))/(MAX('Base original'!B:B)-MIN('Base original'!B:B))</f>
        <v>0.27397260273972607</v>
      </c>
      <c r="C1128" s="6">
        <f>('Base original'!C1128-MIN('Base original'!C:C))/(MAX('Base original'!C:C)-MIN('Base original'!C:C))</f>
        <v>0.4</v>
      </c>
      <c r="D1128" s="6">
        <f>('Base original'!D1128-MIN('Base original'!D:D))/(MAX('Base original'!D:D)-MIN('Base original'!D:D))</f>
        <v>8.9041095890410982E-2</v>
      </c>
      <c r="E1128" s="6">
        <f>('Base original'!E1128-MIN('Base original'!E:E))/(MAX('Base original'!E:E)-MIN('Base original'!E:E))</f>
        <v>8.0133555926544239E-2</v>
      </c>
      <c r="F1128" s="6">
        <f>('Base original'!F1128-MIN('Base original'!F:F))/(MAX('Base original'!F:F)-MIN('Base original'!F:F))</f>
        <v>0.16417910447761194</v>
      </c>
      <c r="G1128" s="6">
        <f>('Base original'!G1128-MIN('Base original'!G:G))/(MAX('Base original'!G:G)-MIN('Base original'!G:G))</f>
        <v>4.9469964664310952E-2</v>
      </c>
      <c r="H1128" s="6">
        <f>('Base original'!H1128-MIN('Base original'!H:H))/(MAX('Base original'!H:H)-MIN('Base original'!H:H))</f>
        <v>0.34287812041115739</v>
      </c>
      <c r="I1128" s="6">
        <f>('Base original'!I1128-MIN('Base original'!I:I))/(MAX('Base original'!I:I)-MIN('Base original'!I:I))</f>
        <v>0.40944881889763762</v>
      </c>
      <c r="J1128" s="6">
        <f>('Base original'!J1128-MIN('Base original'!J:J))/(MAX('Base original'!J:J)-MIN('Base original'!J:J))</f>
        <v>0.18562874251497008</v>
      </c>
      <c r="K1128" s="6">
        <f>('Base original'!K1128-MIN('Base original'!K:K))/(MAX('Base original'!K:K)-MIN('Base original'!K:K))</f>
        <v>0.52307692307692311</v>
      </c>
      <c r="L1128" s="6">
        <f>'Base original'!L1128</f>
        <v>6</v>
      </c>
      <c r="M1128">
        <v>1575</v>
      </c>
      <c r="O1128">
        <v>0.63752219626344686</v>
      </c>
      <c r="P1128" t="str">
        <f>IF(O1128&lt;=cockpit!C$11,"treino","teste")</f>
        <v>treino</v>
      </c>
      <c r="AP1128" s="6">
        <v>0.86161729271935272</v>
      </c>
      <c r="AQ1128" s="6">
        <v>1.451495375153826</v>
      </c>
      <c r="AR1128" s="6">
        <v>1.3522315595355794</v>
      </c>
      <c r="AS1128" s="6">
        <v>1.6099316667695236</v>
      </c>
      <c r="AT1128" s="6">
        <v>1.5590607125578222</v>
      </c>
      <c r="AU1128" s="6">
        <v>1.3943055884028774</v>
      </c>
      <c r="AV1128" s="6">
        <v>1.3785856963239347</v>
      </c>
      <c r="AW1128" s="6">
        <v>1.6572481184916559</v>
      </c>
      <c r="AX1128" s="6">
        <v>1.0024606857993656</v>
      </c>
      <c r="AY1128" s="6">
        <v>0.90924413279679817</v>
      </c>
      <c r="AZ1128" s="6">
        <v>1.0470637241713758</v>
      </c>
      <c r="BA1128" s="6">
        <v>1.4550027375963137</v>
      </c>
      <c r="BB1128" s="6">
        <v>1.1234390337500777</v>
      </c>
      <c r="BC1128" s="6">
        <v>1.313801823280204</v>
      </c>
      <c r="BD1128" s="6">
        <v>1.14875236358821</v>
      </c>
      <c r="BE1128" s="6">
        <v>1.756194246300457</v>
      </c>
      <c r="BF1128" s="6">
        <v>1.1754699475937873</v>
      </c>
      <c r="BG1128" s="6">
        <v>1.1994787800988229</v>
      </c>
      <c r="BH1128" s="6">
        <v>1.1377639823237202</v>
      </c>
      <c r="BI1128" s="6">
        <v>1.2407262571143824</v>
      </c>
      <c r="BL1128" s="8">
        <f>IF(BL$1&lt;=cockpit!$C$15,1/(1+EXP(-(AP1128+T$14))),0)</f>
        <v>0.73492503241879292</v>
      </c>
      <c r="BM1128" s="8">
        <f>IF(BM$1&lt;=cockpit!$C$15,1/(1+EXP(-(AQ1128+U$14))),0)</f>
        <v>0.82793298824817596</v>
      </c>
      <c r="BN1128" s="8">
        <f>IF(BN$1&lt;=cockpit!$C$15,1/(1+EXP(-(AR1128+V$14))),0)</f>
        <v>0.81819483468708576</v>
      </c>
      <c r="BO1128" s="8">
        <f>IF(BO$1&lt;=cockpit!$C$15,1/(1+EXP(-(AS1128+W$14))),0)</f>
        <v>0.84266528947557195</v>
      </c>
      <c r="BP1128" s="8">
        <f>IF(BP$1&lt;=cockpit!$C$15,1/(1+EXP(-(AT1128+X$14))),0)</f>
        <v>0.84111941406917368</v>
      </c>
      <c r="BQ1128" s="8">
        <f>IF(BQ$1&lt;=cockpit!$C$15,1/(1+EXP(-(AU1128+Y$14))),0)</f>
        <v>0.86320580165610816</v>
      </c>
      <c r="BR1128" s="8">
        <f>IF(BR$1&lt;=cockpit!$C$15,1/(1+EXP(-(AV1128+Z$14))),0)</f>
        <v>0.85509085314647559</v>
      </c>
      <c r="BS1128" s="8">
        <f>IF(BS$1&lt;=cockpit!$C$15,1/(1+EXP(-(AW1128+AA$14))),0)</f>
        <v>0.85396115753683843</v>
      </c>
      <c r="BT1128" s="8">
        <f>IF(BT$1&lt;=cockpit!$C$15,1/(1+EXP(-(AX1128+AB$14))),0)</f>
        <v>0.74958844823195059</v>
      </c>
      <c r="BU1128" s="8">
        <f>IF(BU$1&lt;=cockpit!$C$15,1/(1+EXP(-(AY1128+AC$14))),0)</f>
        <v>0.72107840811954871</v>
      </c>
      <c r="BV1128" s="8">
        <f>IF(BV$1&lt;=cockpit!$C$15,1/(1+EXP(-(AZ1128+AD$14))),0)</f>
        <v>0.80568030240603972</v>
      </c>
      <c r="BW1128" s="8">
        <f>IF(BW$1&lt;=cockpit!$C$15,1/(1+EXP(-(BA1128+AE$14))),0)</f>
        <v>0.86775696091284005</v>
      </c>
      <c r="BX1128" s="8">
        <f>IF(BX$1&lt;=cockpit!$C$15,1/(1+EXP(-(BB1128+AF$14))),0)</f>
        <v>0.86454854833930284</v>
      </c>
      <c r="BY1128" s="8">
        <f>IF(BY$1&lt;=cockpit!$C$15,1/(1+EXP(-(BC1128+AG$14))),0)</f>
        <v>0.78333452109733503</v>
      </c>
      <c r="BZ1128" s="8">
        <f>IF(BZ$1&lt;=cockpit!$C$15,1/(1+EXP(-(BD1128+AH$14))),0)</f>
        <v>0.8105022260271324</v>
      </c>
      <c r="CA1128" s="8">
        <f>IF(CA$1&lt;=cockpit!$C$15,1/(1+EXP(-(BE1128+AI$14))),0)</f>
        <v>0.93861539196228727</v>
      </c>
      <c r="CB1128" s="8">
        <f>IF(CB$1&lt;=cockpit!$C$15,1/(1+EXP(-(BF1128+AJ$14))),0)</f>
        <v>0.83040132748563944</v>
      </c>
      <c r="CC1128" s="8">
        <f>IF(CC$1&lt;=cockpit!$C$15,1/(1+EXP(-(BG1128+AK$14))),0)</f>
        <v>0.80009831567796152</v>
      </c>
      <c r="CD1128" s="8">
        <f>IF(CD$1&lt;=cockpit!$C$15,1/(1+EXP(-(BH1128+AL$14))),0)</f>
        <v>0.88783142881806154</v>
      </c>
      <c r="CE1128" s="8">
        <f>IF(CE$1&lt;=cockpit!$C$15,1/(1+EXP(-(BI1128+AM$14))),0)</f>
        <v>0.85599031887901822</v>
      </c>
      <c r="CH1128" s="6">
        <v>5.5741749276953998</v>
      </c>
      <c r="CK1128" s="9">
        <f t="shared" si="392"/>
        <v>5.5741749276953998</v>
      </c>
      <c r="CM1128" s="9">
        <f t="shared" si="393"/>
        <v>0.18132699220321799</v>
      </c>
      <c r="CP1128">
        <f t="shared" si="394"/>
        <v>-0.42582507230460021</v>
      </c>
      <c r="CV1128">
        <v>3.3391412743821083E-2</v>
      </c>
      <c r="CW1128">
        <v>-0.17465838262250444</v>
      </c>
      <c r="CX1128">
        <v>-7.2079159974228297E-3</v>
      </c>
      <c r="CY1128">
        <v>-0.11403692946923119</v>
      </c>
      <c r="CZ1128">
        <v>-0.13630680941121989</v>
      </c>
      <c r="DA1128">
        <v>-0.32106953215408635</v>
      </c>
      <c r="DB1128">
        <v>-5.6548008191304767E-3</v>
      </c>
      <c r="DC1128">
        <v>-0.26770817185846402</v>
      </c>
      <c r="DD1128">
        <v>-0.11593396434205182</v>
      </c>
      <c r="DE1128">
        <v>-0.25166748030637154</v>
      </c>
      <c r="DF1128">
        <v>-0.31018640130616376</v>
      </c>
      <c r="DG1128">
        <v>-8.4744038640255995E-2</v>
      </c>
      <c r="DH1128">
        <v>4.3720933561404857E-2</v>
      </c>
      <c r="DI1128">
        <v>-0.21179934251712662</v>
      </c>
      <c r="DJ1128">
        <v>-5.8670366396784301E-2</v>
      </c>
      <c r="DK1128">
        <v>7.6815661938846383E-2</v>
      </c>
      <c r="DL1128">
        <v>-0.28235180631258699</v>
      </c>
      <c r="DM1128">
        <v>-0.25331057806566376</v>
      </c>
      <c r="DN1128">
        <v>-0.16922797368015122</v>
      </c>
      <c r="DO1128">
        <v>9.0186577342870073E-3</v>
      </c>
      <c r="DR1128">
        <f t="shared" si="395"/>
        <v>1.5356216418592328E-2</v>
      </c>
      <c r="DS1128">
        <f t="shared" si="407"/>
        <v>-5.4934771342219919E-2</v>
      </c>
      <c r="DT1128">
        <f t="shared" si="408"/>
        <v>-2.3826286199800607E-3</v>
      </c>
      <c r="DU1128">
        <f t="shared" si="409"/>
        <v>-3.3061040344911898E-2</v>
      </c>
      <c r="DV1128">
        <f t="shared" si="410"/>
        <v>-3.9872213169154389E-2</v>
      </c>
      <c r="DW1128">
        <f t="shared" si="411"/>
        <v>-8.1832835879406443E-2</v>
      </c>
      <c r="DX1128">
        <f t="shared" si="412"/>
        <v>-1.5201214801246706E-3</v>
      </c>
      <c r="DY1128">
        <f t="shared" si="413"/>
        <v>-7.2482078931159571E-2</v>
      </c>
      <c r="DZ1128">
        <f t="shared" si="414"/>
        <v>-5.0792659005351869E-2</v>
      </c>
      <c r="EA1128">
        <f t="shared" si="396"/>
        <v>-0.12081194946927896</v>
      </c>
      <c r="EB1128">
        <f t="shared" si="397"/>
        <v>-0.10883797194818731</v>
      </c>
      <c r="EC1128">
        <f t="shared" si="398"/>
        <v>-2.0931595919644365E-2</v>
      </c>
      <c r="ED1128">
        <f t="shared" si="399"/>
        <v>1.1041975683070263E-2</v>
      </c>
      <c r="EE1128">
        <f t="shared" si="400"/>
        <v>-8.1836518499663377E-2</v>
      </c>
      <c r="EF1128">
        <f t="shared" si="401"/>
        <v>-2.0128989633628084E-2</v>
      </c>
      <c r="EG1128">
        <f t="shared" si="402"/>
        <v>9.1411517992806574E-3</v>
      </c>
      <c r="EH1128">
        <f t="shared" si="403"/>
        <v>-8.7651497669986186E-2</v>
      </c>
      <c r="EI1128">
        <f t="shared" si="404"/>
        <v>-9.1151958613198095E-2</v>
      </c>
      <c r="EJ1128">
        <f t="shared" si="405"/>
        <v>-3.5834929473830372E-2</v>
      </c>
      <c r="EK1128">
        <f t="shared" si="406"/>
        <v>2.4105120157980691E-3</v>
      </c>
    </row>
    <row r="1129" spans="1:141" x14ac:dyDescent="0.3">
      <c r="A1129" s="6">
        <f>('Base original'!A1129-MIN('Base original'!A:A))/(MAX('Base original'!A:A)-MIN('Base original'!A:A))</f>
        <v>0.30088495575221241</v>
      </c>
      <c r="B1129" s="6">
        <f>('Base original'!B1129-MIN('Base original'!B:B))/(MAX('Base original'!B:B)-MIN('Base original'!B:B))</f>
        <v>0.12328767123287671</v>
      </c>
      <c r="C1129" s="6">
        <f>('Base original'!C1129-MIN('Base original'!C:C))/(MAX('Base original'!C:C)-MIN('Base original'!C:C))</f>
        <v>0.63</v>
      </c>
      <c r="D1129" s="6">
        <f>('Base original'!D1129-MIN('Base original'!D:D))/(MAX('Base original'!D:D)-MIN('Base original'!D:D))</f>
        <v>4.7945205479452059E-2</v>
      </c>
      <c r="E1129" s="6">
        <f>('Base original'!E1129-MIN('Base original'!E:E))/(MAX('Base original'!E:E)-MIN('Base original'!E:E))</f>
        <v>0.11519198664440736</v>
      </c>
      <c r="F1129" s="6">
        <f>('Base original'!F1129-MIN('Base original'!F:F))/(MAX('Base original'!F:F)-MIN('Base original'!F:F))</f>
        <v>0.22388059701492538</v>
      </c>
      <c r="G1129" s="6">
        <f>('Base original'!G1129-MIN('Base original'!G:G))/(MAX('Base original'!G:G)-MIN('Base original'!G:G))</f>
        <v>8.1272084805653705E-2</v>
      </c>
      <c r="H1129" s="6">
        <f>('Base original'!H1129-MIN('Base original'!H:H))/(MAX('Base original'!H:H)-MIN('Base original'!H:H))</f>
        <v>0.4265785609397208</v>
      </c>
      <c r="I1129" s="6">
        <f>('Base original'!I1129-MIN('Base original'!I:I))/(MAX('Base original'!I:I)-MIN('Base original'!I:I))</f>
        <v>0.44094488188976361</v>
      </c>
      <c r="J1129" s="6">
        <f>('Base original'!J1129-MIN('Base original'!J:J))/(MAX('Base original'!J:J)-MIN('Base original'!J:J))</f>
        <v>0.26946107784431139</v>
      </c>
      <c r="K1129" s="6">
        <f>('Base original'!K1129-MIN('Base original'!K:K))/(MAX('Base original'!K:K)-MIN('Base original'!K:K))</f>
        <v>0.36923076923076931</v>
      </c>
      <c r="L1129" s="6">
        <f>'Base original'!L1129</f>
        <v>6</v>
      </c>
      <c r="M1129">
        <v>1576</v>
      </c>
      <c r="O1129">
        <v>0.61506283226204794</v>
      </c>
      <c r="P1129" t="str">
        <f>IF(O1129&lt;=cockpit!C$11,"treino","teste")</f>
        <v>treino</v>
      </c>
      <c r="AP1129" s="6">
        <v>1.1594801033021449</v>
      </c>
      <c r="AQ1129" s="6">
        <v>1.5884180560200898</v>
      </c>
      <c r="AR1129" s="6">
        <v>1.3988449039410114</v>
      </c>
      <c r="AS1129" s="6">
        <v>1.8851428082342554</v>
      </c>
      <c r="AT1129" s="6">
        <v>1.7275336615629715</v>
      </c>
      <c r="AU1129" s="6">
        <v>1.5064898277263317</v>
      </c>
      <c r="AV1129" s="6">
        <v>1.4561142438791124</v>
      </c>
      <c r="AW1129" s="6">
        <v>1.953378629803294</v>
      </c>
      <c r="AX1129" s="6">
        <v>1.1188588424593386</v>
      </c>
      <c r="AY1129" s="6">
        <v>0.98867015839285444</v>
      </c>
      <c r="AZ1129" s="6">
        <v>1.0737031842943281</v>
      </c>
      <c r="BA1129" s="6">
        <v>1.789027273297096</v>
      </c>
      <c r="BB1129" s="6">
        <v>1.2044471766637608</v>
      </c>
      <c r="BC1129" s="6">
        <v>1.3129092864610747</v>
      </c>
      <c r="BD1129" s="6">
        <v>1.3380827168708389</v>
      </c>
      <c r="BE1129" s="6">
        <v>1.7720518357985489</v>
      </c>
      <c r="BF1129" s="6">
        <v>1.2485890920872191</v>
      </c>
      <c r="BG1129" s="6">
        <v>1.430598752833133</v>
      </c>
      <c r="BH1129" s="6">
        <v>1.3384658371882918</v>
      </c>
      <c r="BI1129" s="6">
        <v>1.4537458960105576</v>
      </c>
      <c r="BL1129" s="8">
        <f>IF(BL$1&lt;=cockpit!$C$15,1/(1+EXP(-(AP1129+T$14))),0)</f>
        <v>0.78878523499875552</v>
      </c>
      <c r="BM1129" s="8">
        <f>IF(BM$1&lt;=cockpit!$C$15,1/(1+EXP(-(AQ1129+U$14))),0)</f>
        <v>0.84657291483750974</v>
      </c>
      <c r="BN1129" s="8">
        <f>IF(BN$1&lt;=cockpit!$C$15,1/(1+EXP(-(AR1129+V$14))),0)</f>
        <v>0.82502610594819137</v>
      </c>
      <c r="BO1129" s="8">
        <f>IF(BO$1&lt;=cockpit!$C$15,1/(1+EXP(-(AS1129+W$14))),0)</f>
        <v>0.87581750494065114</v>
      </c>
      <c r="BP1129" s="8">
        <f>IF(BP$1&lt;=cockpit!$C$15,1/(1+EXP(-(AT1129+X$14))),0)</f>
        <v>0.86236266650637428</v>
      </c>
      <c r="BQ1129" s="8">
        <f>IF(BQ$1&lt;=cockpit!$C$15,1/(1+EXP(-(AU1129+Y$14))),0)</f>
        <v>0.87592125378894037</v>
      </c>
      <c r="BR1129" s="8">
        <f>IF(BR$1&lt;=cockpit!$C$15,1/(1+EXP(-(AV1129+Z$14))),0)</f>
        <v>0.86443551737892066</v>
      </c>
      <c r="BS1129" s="8">
        <f>IF(BS$1&lt;=cockpit!$C$15,1/(1+EXP(-(AW1129+AA$14))),0)</f>
        <v>0.88716892196788555</v>
      </c>
      <c r="BT1129" s="8">
        <f>IF(BT$1&lt;=cockpit!$C$15,1/(1+EXP(-(AX1129+AB$14))),0)</f>
        <v>0.77079695313960273</v>
      </c>
      <c r="BU1129" s="8">
        <f>IF(BU$1&lt;=cockpit!$C$15,1/(1+EXP(-(AY1129+AC$14))),0)</f>
        <v>0.73676914737598409</v>
      </c>
      <c r="BV1129" s="8">
        <f>IF(BV$1&lt;=cockpit!$C$15,1/(1+EXP(-(AZ1129+AD$14))),0)</f>
        <v>0.80981703367357827</v>
      </c>
      <c r="BW1129" s="8">
        <f>IF(BW$1&lt;=cockpit!$C$15,1/(1+EXP(-(BA1129+AE$14))),0)</f>
        <v>0.90161460358298673</v>
      </c>
      <c r="BX1129" s="8">
        <f>IF(BX$1&lt;=cockpit!$C$15,1/(1+EXP(-(BB1129+AF$14))),0)</f>
        <v>0.87375795243048959</v>
      </c>
      <c r="BY1129" s="8">
        <f>IF(BY$1&lt;=cockpit!$C$15,1/(1+EXP(-(BC1129+AG$14))),0)</f>
        <v>0.78318300005814967</v>
      </c>
      <c r="BZ1129" s="8">
        <f>IF(BZ$1&lt;=cockpit!$C$15,1/(1+EXP(-(BD1129+AH$14))),0)</f>
        <v>0.83788938245130118</v>
      </c>
      <c r="CA1129" s="8">
        <f>IF(CA$1&lt;=cockpit!$C$15,1/(1+EXP(-(BE1129+AI$14))),0)</f>
        <v>0.93952272153138405</v>
      </c>
      <c r="CB1129" s="8">
        <f>IF(CB$1&lt;=cockpit!$C$15,1/(1+EXP(-(BF1129+AJ$14))),0)</f>
        <v>0.84045177665263326</v>
      </c>
      <c r="CC1129" s="8">
        <f>IF(CC$1&lt;=cockpit!$C$15,1/(1+EXP(-(BG1129+AK$14))),0)</f>
        <v>0.83452311439299354</v>
      </c>
      <c r="CD1129" s="8">
        <f>IF(CD$1&lt;=cockpit!$C$15,1/(1+EXP(-(BH1129+AL$14))),0)</f>
        <v>0.90631772306420144</v>
      </c>
      <c r="CE1129" s="8">
        <f>IF(CE$1&lt;=cockpit!$C$15,1/(1+EXP(-(BI1129+AM$14))),0)</f>
        <v>0.88031306887514726</v>
      </c>
      <c r="CH1129" s="6">
        <v>5.6853410426024116</v>
      </c>
      <c r="CK1129" s="9">
        <f t="shared" si="392"/>
        <v>5.6853410426024116</v>
      </c>
      <c r="CM1129" s="9">
        <f t="shared" si="393"/>
        <v>9.9010259470537362E-2</v>
      </c>
      <c r="CP1129">
        <f t="shared" si="394"/>
        <v>-0.31465895739758842</v>
      </c>
      <c r="CV1129">
        <v>2.467423316137551E-2</v>
      </c>
      <c r="CW1129">
        <v>-0.1290619743908222</v>
      </c>
      <c r="CX1129">
        <v>-5.3262136972904699E-3</v>
      </c>
      <c r="CY1129">
        <v>-8.4266389335438313E-2</v>
      </c>
      <c r="CZ1129">
        <v>-0.10072248283409239</v>
      </c>
      <c r="DA1129">
        <v>-0.23725095305677449</v>
      </c>
      <c r="DB1129">
        <v>-4.1785555754355304E-3</v>
      </c>
      <c r="DC1129">
        <v>-0.19782013724063352</v>
      </c>
      <c r="DD1129">
        <v>-8.5668183297447242E-2</v>
      </c>
      <c r="DE1129">
        <v>-0.18596703697013731</v>
      </c>
      <c r="DF1129">
        <v>-0.22920897800984896</v>
      </c>
      <c r="DG1129">
        <v>-6.2620715825604592E-2</v>
      </c>
      <c r="DH1129">
        <v>3.2307123900492472E-2</v>
      </c>
      <c r="DI1129">
        <v>-0.15650689597314682</v>
      </c>
      <c r="DJ1129">
        <v>-4.3353850022577023E-2</v>
      </c>
      <c r="DK1129">
        <v>5.6762125270522497E-2</v>
      </c>
      <c r="DL1129">
        <v>-0.20864089686596096</v>
      </c>
      <c r="DM1129">
        <v>-0.18718118677358378</v>
      </c>
      <c r="DN1129">
        <v>-0.12504923083207486</v>
      </c>
      <c r="DO1129">
        <v>6.6642422543088699E-3</v>
      </c>
      <c r="DR1129">
        <f t="shared" si="395"/>
        <v>9.3223657986356255E-3</v>
      </c>
      <c r="DS1129">
        <f t="shared" si="407"/>
        <v>-3.656510291353967E-2</v>
      </c>
      <c r="DT1129">
        <f t="shared" si="408"/>
        <v>-1.7008300702751379E-3</v>
      </c>
      <c r="DU1129">
        <f t="shared" si="409"/>
        <v>-1.9629324352236025E-2</v>
      </c>
      <c r="DV1129">
        <f t="shared" si="410"/>
        <v>-2.5818257622651723E-2</v>
      </c>
      <c r="DW1129">
        <f t="shared" si="411"/>
        <v>-5.5222996171762455E-2</v>
      </c>
      <c r="DX1129">
        <f t="shared" si="412"/>
        <v>-1.0561350876138391E-3</v>
      </c>
      <c r="DY1129">
        <f t="shared" si="413"/>
        <v>-4.2122099759205341E-2</v>
      </c>
      <c r="DZ1129">
        <f t="shared" si="414"/>
        <v>-3.4770321777018401E-2</v>
      </c>
      <c r="EA1129">
        <f t="shared" si="396"/>
        <v>-8.5018777817633201E-2</v>
      </c>
      <c r="EB1129">
        <f t="shared" si="397"/>
        <v>-7.8892898654428958E-2</v>
      </c>
      <c r="EC1129">
        <f t="shared" si="398"/>
        <v>-1.1715779020265563E-2</v>
      </c>
      <c r="ED1129">
        <f t="shared" si="399"/>
        <v>7.6421545478114186E-3</v>
      </c>
      <c r="EE1129">
        <f t="shared" si="400"/>
        <v>-6.0509382939117354E-2</v>
      </c>
      <c r="EF1129">
        <f t="shared" si="401"/>
        <v>-1.2916906024362915E-2</v>
      </c>
      <c r="EG1129">
        <f t="shared" si="402"/>
        <v>6.6580301709975058E-3</v>
      </c>
      <c r="EH1129">
        <f t="shared" si="403"/>
        <v>-6.1265482188823869E-2</v>
      </c>
      <c r="EI1129">
        <f t="shared" si="404"/>
        <v>-5.6822812159819158E-2</v>
      </c>
      <c r="EJ1129">
        <f t="shared" si="405"/>
        <v>-2.233231515240457E-2</v>
      </c>
      <c r="EK1129">
        <f t="shared" si="406"/>
        <v>1.4997803937813383E-3</v>
      </c>
    </row>
    <row r="1130" spans="1:141" x14ac:dyDescent="0.3">
      <c r="A1130" s="6">
        <f>('Base original'!A1130-MIN('Base original'!A:A))/(MAX('Base original'!A:A)-MIN('Base original'!A:A))</f>
        <v>0.14159292035398233</v>
      </c>
      <c r="B1130" s="6">
        <f>('Base original'!B1130-MIN('Base original'!B:B))/(MAX('Base original'!B:B)-MIN('Base original'!B:B))</f>
        <v>0.39726027397260272</v>
      </c>
      <c r="C1130" s="6">
        <f>('Base original'!C1130-MIN('Base original'!C:C))/(MAX('Base original'!C:C)-MIN('Base original'!C:C))</f>
        <v>0.15</v>
      </c>
      <c r="D1130" s="6">
        <f>('Base original'!D1130-MIN('Base original'!D:D))/(MAX('Base original'!D:D)-MIN('Base original'!D:D))</f>
        <v>0.28767123287671231</v>
      </c>
      <c r="E1130" s="6">
        <f>('Base original'!E1130-MIN('Base original'!E:E))/(MAX('Base original'!E:E)-MIN('Base original'!E:E))</f>
        <v>0.10684474123539232</v>
      </c>
      <c r="F1130" s="6">
        <f>('Base original'!F1130-MIN('Base original'!F:F))/(MAX('Base original'!F:F)-MIN('Base original'!F:F))</f>
        <v>0.17910447761194029</v>
      </c>
      <c r="G1130" s="6">
        <f>('Base original'!G1130-MIN('Base original'!G:G))/(MAX('Base original'!G:G)-MIN('Base original'!G:G))</f>
        <v>7.4204946996466431E-2</v>
      </c>
      <c r="H1130" s="6">
        <f>('Base original'!H1130-MIN('Base original'!H:H))/(MAX('Base original'!H:H)-MIN('Base original'!H:H))</f>
        <v>0.45154185022026466</v>
      </c>
      <c r="I1130" s="6">
        <f>('Base original'!I1130-MIN('Base original'!I:I))/(MAX('Base original'!I:I)-MIN('Base original'!I:I))</f>
        <v>0.62992125984251979</v>
      </c>
      <c r="J1130" s="6">
        <f>('Base original'!J1130-MIN('Base original'!J:J))/(MAX('Base original'!J:J)-MIN('Base original'!J:J))</f>
        <v>0.16167664670658682</v>
      </c>
      <c r="K1130" s="6">
        <f>('Base original'!K1130-MIN('Base original'!K:K))/(MAX('Base original'!K:K)-MIN('Base original'!K:K))</f>
        <v>0.53846153846153844</v>
      </c>
      <c r="L1130" s="6">
        <f>'Base original'!L1130</f>
        <v>6</v>
      </c>
      <c r="M1130">
        <v>1577</v>
      </c>
      <c r="O1130">
        <v>0.27676575020884664</v>
      </c>
      <c r="P1130" t="str">
        <f>IF(O1130&lt;=cockpit!C$11,"treino","teste")</f>
        <v>treino</v>
      </c>
      <c r="AP1130" s="6">
        <v>0.79143135351512206</v>
      </c>
      <c r="AQ1130" s="6">
        <v>1.4180251290862285</v>
      </c>
      <c r="AR1130" s="6">
        <v>1.639880576389432</v>
      </c>
      <c r="AS1130" s="6">
        <v>1.8417342239806245</v>
      </c>
      <c r="AT1130" s="6">
        <v>1.7952479129885968</v>
      </c>
      <c r="AU1130" s="6">
        <v>1.5697930053860196</v>
      </c>
      <c r="AV1130" s="6">
        <v>1.6735405675488493</v>
      </c>
      <c r="AW1130" s="6">
        <v>1.7342599622289636</v>
      </c>
      <c r="AX1130" s="6">
        <v>1.0493730233483152</v>
      </c>
      <c r="AY1130" s="6">
        <v>1.0924218293549961</v>
      </c>
      <c r="AZ1130" s="6">
        <v>1.2228096426420014</v>
      </c>
      <c r="BA1130" s="6">
        <v>1.607997501269371</v>
      </c>
      <c r="BB1130" s="6">
        <v>1.3042703344362558</v>
      </c>
      <c r="BC1130" s="6">
        <v>1.5250754379355864</v>
      </c>
      <c r="BD1130" s="6">
        <v>1.1652397238971095</v>
      </c>
      <c r="BE1130" s="6">
        <v>2.0929497306761506</v>
      </c>
      <c r="BF1130" s="6">
        <v>1.2939615973201697</v>
      </c>
      <c r="BG1130" s="6">
        <v>1.3094376803318706</v>
      </c>
      <c r="BH1130" s="6">
        <v>1.2743336828549676</v>
      </c>
      <c r="BI1130" s="6">
        <v>1.2825776813111784</v>
      </c>
      <c r="BL1130" s="8">
        <f>IF(BL$1&lt;=cockpit!$C$15,1/(1+EXP(-(AP1130+T$14))),0)</f>
        <v>0.72102866830230528</v>
      </c>
      <c r="BM1130" s="8">
        <f>IF(BM$1&lt;=cockpit!$C$15,1/(1+EXP(-(AQ1130+U$14))),0)</f>
        <v>0.82311235727780074</v>
      </c>
      <c r="BN1130" s="8">
        <f>IF(BN$1&lt;=cockpit!$C$15,1/(1+EXP(-(AR1130+V$14))),0)</f>
        <v>0.85714952395353183</v>
      </c>
      <c r="BO1130" s="8">
        <f>IF(BO$1&lt;=cockpit!$C$15,1/(1+EXP(-(AS1130+W$14))),0)</f>
        <v>0.8710188039964295</v>
      </c>
      <c r="BP1130" s="8">
        <f>IF(BP$1&lt;=cockpit!$C$15,1/(1+EXP(-(AT1130+X$14))),0)</f>
        <v>0.87020448262517558</v>
      </c>
      <c r="BQ1130" s="8">
        <f>IF(BQ$1&lt;=cockpit!$C$15,1/(1+EXP(-(AU1130+Y$14))),0)</f>
        <v>0.88263913762487067</v>
      </c>
      <c r="BR1130" s="8">
        <f>IF(BR$1&lt;=cockpit!$C$15,1/(1+EXP(-(AV1130+Z$14))),0)</f>
        <v>0.88795849538385496</v>
      </c>
      <c r="BS1130" s="8">
        <f>IF(BS$1&lt;=cockpit!$C$15,1/(1+EXP(-(AW1130+AA$14))),0)</f>
        <v>0.86330606710693436</v>
      </c>
      <c r="BT1130" s="8">
        <f>IF(BT$1&lt;=cockpit!$C$15,1/(1+EXP(-(AX1130+AB$14))),0)</f>
        <v>0.75829066873535855</v>
      </c>
      <c r="BU1130" s="8">
        <f>IF(BU$1&lt;=cockpit!$C$15,1/(1+EXP(-(AY1130+AC$14))),0)</f>
        <v>0.7563911677051729</v>
      </c>
      <c r="BV1130" s="8">
        <f>IF(BV$1&lt;=cockpit!$C$15,1/(1+EXP(-(AZ1130+AD$14))),0)</f>
        <v>0.83172862422926097</v>
      </c>
      <c r="BW1130" s="8">
        <f>IF(BW$1&lt;=cockpit!$C$15,1/(1+EXP(-(BA1130+AE$14))),0)</f>
        <v>0.88434800379265754</v>
      </c>
      <c r="BX1130" s="8">
        <f>IF(BX$1&lt;=cockpit!$C$15,1/(1+EXP(-(BB1130+AF$14))),0)</f>
        <v>0.88436441519258224</v>
      </c>
      <c r="BY1130" s="8">
        <f>IF(BY$1&lt;=cockpit!$C$15,1/(1+EXP(-(BC1130+AG$14))),0)</f>
        <v>0.81704872287044172</v>
      </c>
      <c r="BZ1130" s="8">
        <f>IF(BZ$1&lt;=cockpit!$C$15,1/(1+EXP(-(BD1130+AH$14))),0)</f>
        <v>0.81302153844199643</v>
      </c>
      <c r="CA1130" s="8">
        <f>IF(CA$1&lt;=cockpit!$C$15,1/(1+EXP(-(BE1130+AI$14))),0)</f>
        <v>0.95538320508622621</v>
      </c>
      <c r="CB1130" s="8">
        <f>IF(CB$1&lt;=cockpit!$C$15,1/(1+EXP(-(BF1130+AJ$14))),0)</f>
        <v>0.84644232866153923</v>
      </c>
      <c r="CC1130" s="8">
        <f>IF(CC$1&lt;=cockpit!$C$15,1/(1+EXP(-(BG1130+AK$14))),0)</f>
        <v>0.81710686203421967</v>
      </c>
      <c r="CD1130" s="8">
        <f>IF(CD$1&lt;=cockpit!$C$15,1/(1+EXP(-(BH1130+AL$14))),0)</f>
        <v>0.900728803473682</v>
      </c>
      <c r="CE1130" s="8">
        <f>IF(CE$1&lt;=cockpit!$C$15,1/(1+EXP(-(BI1130+AM$14))),0)</f>
        <v>0.86107291537429842</v>
      </c>
      <c r="CH1130" s="6">
        <v>5.6951587551345773</v>
      </c>
      <c r="CK1130" s="9">
        <f t="shared" si="392"/>
        <v>5.6951587551345773</v>
      </c>
      <c r="CM1130" s="9">
        <f t="shared" si="393"/>
        <v>9.2928184571100622E-2</v>
      </c>
      <c r="CP1130">
        <f t="shared" si="394"/>
        <v>-0.30484124486542274</v>
      </c>
      <c r="CV1130">
        <v>2.3904369401152325E-2</v>
      </c>
      <c r="CW1130">
        <v>-0.12503509597654658</v>
      </c>
      <c r="CX1130">
        <v>-5.1600298536860802E-3</v>
      </c>
      <c r="CY1130">
        <v>-8.1637183437531707E-2</v>
      </c>
      <c r="CZ1130">
        <v>-9.757982835455814E-2</v>
      </c>
      <c r="DA1130">
        <v>-0.2298484571152698</v>
      </c>
      <c r="DB1130">
        <v>-4.0481799529565286E-3</v>
      </c>
      <c r="DC1130">
        <v>-0.1916479269957235</v>
      </c>
      <c r="DD1130">
        <v>-8.2995239855050709E-2</v>
      </c>
      <c r="DE1130">
        <v>-0.18016465675337306</v>
      </c>
      <c r="DF1130">
        <v>-0.22205740071326244</v>
      </c>
      <c r="DG1130">
        <v>-6.066687922861428E-2</v>
      </c>
      <c r="DH1130">
        <v>3.129910538476556E-2</v>
      </c>
      <c r="DI1130">
        <v>-0.15162370521107862</v>
      </c>
      <c r="DJ1130">
        <v>-4.2001161256922492E-2</v>
      </c>
      <c r="DK1130">
        <v>5.4991083272450211E-2</v>
      </c>
      <c r="DL1130">
        <v>-0.2021310667793666</v>
      </c>
      <c r="DM1130">
        <v>-0.18134092372062185</v>
      </c>
      <c r="DN1130">
        <v>-0.12114755451930911</v>
      </c>
      <c r="DO1130">
        <v>6.4563104183978873E-3</v>
      </c>
      <c r="DR1130">
        <f t="shared" si="395"/>
        <v>1.1476909888374891E-2</v>
      </c>
      <c r="DS1130">
        <f t="shared" si="407"/>
        <v>-4.0322073874825289E-2</v>
      </c>
      <c r="DT1130">
        <f t="shared" si="408"/>
        <v>-1.3689285389294676E-3</v>
      </c>
      <c r="DU1130">
        <f t="shared" si="409"/>
        <v>-1.9701194774990272E-2</v>
      </c>
      <c r="DV1130">
        <f t="shared" si="410"/>
        <v>-2.3686933312602618E-2</v>
      </c>
      <c r="DW1130">
        <f t="shared" si="411"/>
        <v>-5.0784592008108725E-2</v>
      </c>
      <c r="DX1130">
        <f t="shared" si="412"/>
        <v>-8.5631033340218606E-4</v>
      </c>
      <c r="DY1130">
        <f t="shared" si="413"/>
        <v>-4.8813231901576333E-2</v>
      </c>
      <c r="DZ1130">
        <f t="shared" si="414"/>
        <v>-3.5272583682788766E-2</v>
      </c>
      <c r="EA1130">
        <f t="shared" si="396"/>
        <v>-7.7087484335644246E-2</v>
      </c>
      <c r="EB1130">
        <f t="shared" si="397"/>
        <v>-6.844419650966628E-2</v>
      </c>
      <c r="EC1130">
        <f t="shared" si="398"/>
        <v>-1.3221048553397867E-2</v>
      </c>
      <c r="ED1130">
        <f t="shared" si="399"/>
        <v>6.8200619534309996E-3</v>
      </c>
      <c r="EE1130">
        <f t="shared" si="400"/>
        <v>-5.0404478239633954E-2</v>
      </c>
      <c r="EF1130">
        <f t="shared" si="401"/>
        <v>-1.4238224738661374E-2</v>
      </c>
      <c r="EG1130">
        <f t="shared" si="402"/>
        <v>4.7975833077040526E-3</v>
      </c>
      <c r="EH1130">
        <f t="shared" si="403"/>
        <v>-5.7311309688156342E-2</v>
      </c>
      <c r="EI1130">
        <f t="shared" si="404"/>
        <v>-6.0266185412812479E-2</v>
      </c>
      <c r="EJ1130">
        <f t="shared" si="405"/>
        <v>-2.2859044045188431E-2</v>
      </c>
      <c r="EK1130">
        <f t="shared" si="406"/>
        <v>1.6693012322861309E-3</v>
      </c>
    </row>
    <row r="1131" spans="1:141" x14ac:dyDescent="0.3">
      <c r="A1131" s="6">
        <f>('Base original'!A1131-MIN('Base original'!A:A))/(MAX('Base original'!A:A)-MIN('Base original'!A:A))</f>
        <v>0.19469026548672566</v>
      </c>
      <c r="B1131" s="6">
        <f>('Base original'!B1131-MIN('Base original'!B:B))/(MAX('Base original'!B:B)-MIN('Base original'!B:B))</f>
        <v>0.37671232876712335</v>
      </c>
      <c r="C1131" s="6">
        <f>('Base original'!C1131-MIN('Base original'!C:C))/(MAX('Base original'!C:C)-MIN('Base original'!C:C))</f>
        <v>0.15</v>
      </c>
      <c r="D1131" s="6">
        <f>('Base original'!D1131-MIN('Base original'!D:D))/(MAX('Base original'!D:D)-MIN('Base original'!D:D))</f>
        <v>6.164383561643836E-2</v>
      </c>
      <c r="E1131" s="6">
        <f>('Base original'!E1131-MIN('Base original'!E:E))/(MAX('Base original'!E:E)-MIN('Base original'!E:E))</f>
        <v>0.17696160267111855</v>
      </c>
      <c r="F1131" s="6">
        <f>('Base original'!F1131-MIN('Base original'!F:F))/(MAX('Base original'!F:F)-MIN('Base original'!F:F))</f>
        <v>0.17910447761194029</v>
      </c>
      <c r="G1131" s="6">
        <f>('Base original'!G1131-MIN('Base original'!G:G))/(MAX('Base original'!G:G)-MIN('Base original'!G:G))</f>
        <v>4.9469964664310952E-2</v>
      </c>
      <c r="H1131" s="6">
        <f>('Base original'!H1131-MIN('Base original'!H:H))/(MAX('Base original'!H:H)-MIN('Base original'!H:H))</f>
        <v>0.39133627019089279</v>
      </c>
      <c r="I1131" s="6">
        <f>('Base original'!I1131-MIN('Base original'!I:I))/(MAX('Base original'!I:I)-MIN('Base original'!I:I))</f>
        <v>0.53543307086614167</v>
      </c>
      <c r="J1131" s="6">
        <f>('Base original'!J1131-MIN('Base original'!J:J))/(MAX('Base original'!J:J)-MIN('Base original'!J:J))</f>
        <v>0.20359281437125751</v>
      </c>
      <c r="K1131" s="6">
        <f>('Base original'!K1131-MIN('Base original'!K:K))/(MAX('Base original'!K:K)-MIN('Base original'!K:K))</f>
        <v>0.44615384615384623</v>
      </c>
      <c r="L1131" s="6">
        <f>'Base original'!L1131</f>
        <v>6</v>
      </c>
      <c r="M1131">
        <v>1578</v>
      </c>
      <c r="O1131">
        <v>0.39869347380621944</v>
      </c>
      <c r="P1131" t="str">
        <f>IF(O1131&lt;=cockpit!C$11,"treino","teste")</f>
        <v>treino</v>
      </c>
      <c r="AP1131" s="6">
        <v>0.69705716825884889</v>
      </c>
      <c r="AQ1131" s="6">
        <v>1.3709658263791173</v>
      </c>
      <c r="AR1131" s="6">
        <v>1.3739550233195821</v>
      </c>
      <c r="AS1131" s="6">
        <v>1.6130900351405104</v>
      </c>
      <c r="AT1131" s="6">
        <v>1.583549619881381</v>
      </c>
      <c r="AU1131" s="6">
        <v>1.4541289191529383</v>
      </c>
      <c r="AV1131" s="6">
        <v>1.4125811508784374</v>
      </c>
      <c r="AW1131" s="6">
        <v>1.631527384774913</v>
      </c>
      <c r="AX1131" s="6">
        <v>0.94039537211999513</v>
      </c>
      <c r="AY1131" s="6">
        <v>0.95453333715056121</v>
      </c>
      <c r="AZ1131" s="6">
        <v>1.0084822860079563</v>
      </c>
      <c r="BA1131" s="6">
        <v>1.5165848057430578</v>
      </c>
      <c r="BB1131" s="6">
        <v>1.163512837588798</v>
      </c>
      <c r="BC1131" s="6">
        <v>1.3233119955513988</v>
      </c>
      <c r="BD1131" s="6">
        <v>1.0999231350042407</v>
      </c>
      <c r="BE1131" s="6">
        <v>1.9114515547450508</v>
      </c>
      <c r="BF1131" s="6">
        <v>1.2103323211063457</v>
      </c>
      <c r="BG1131" s="6">
        <v>1.0896934379725229</v>
      </c>
      <c r="BH1131" s="6">
        <v>1.1606927530362379</v>
      </c>
      <c r="BI1131" s="6">
        <v>1.165238888684436</v>
      </c>
      <c r="BL1131" s="8">
        <f>IF(BL$1&lt;=cockpit!$C$15,1/(1+EXP(-(AP1131+T$14))),0)</f>
        <v>0.70165592004553479</v>
      </c>
      <c r="BM1131" s="8">
        <f>IF(BM$1&lt;=cockpit!$C$15,1/(1+EXP(-(AQ1131+U$14))),0)</f>
        <v>0.81615610876386202</v>
      </c>
      <c r="BN1131" s="8">
        <f>IF(BN$1&lt;=cockpit!$C$15,1/(1+EXP(-(AR1131+V$14))),0)</f>
        <v>0.82140393594619965</v>
      </c>
      <c r="BO1131" s="8">
        <f>IF(BO$1&lt;=cockpit!$C$15,1/(1+EXP(-(AS1131+W$14))),0)</f>
        <v>0.84308357448925852</v>
      </c>
      <c r="BP1131" s="8">
        <f>IF(BP$1&lt;=cockpit!$C$15,1/(1+EXP(-(AT1131+X$14))),0)</f>
        <v>0.84436477873119109</v>
      </c>
      <c r="BQ1131" s="8">
        <f>IF(BQ$1&lt;=cockpit!$C$15,1/(1+EXP(-(AU1131+Y$14))),0)</f>
        <v>0.87011759118320631</v>
      </c>
      <c r="BR1131" s="8">
        <f>IF(BR$1&lt;=cockpit!$C$15,1/(1+EXP(-(AV1131+Z$14))),0)</f>
        <v>0.85925260713274965</v>
      </c>
      <c r="BS1131" s="8">
        <f>IF(BS$1&lt;=cockpit!$C$15,1/(1+EXP(-(AW1131+AA$14))),0)</f>
        <v>0.85072419496894369</v>
      </c>
      <c r="BT1131" s="8">
        <f>IF(BT$1&lt;=cockpit!$C$15,1/(1+EXP(-(AX1131+AB$14))),0)</f>
        <v>0.73775899040672199</v>
      </c>
      <c r="BU1131" s="8">
        <f>IF(BU$1&lt;=cockpit!$C$15,1/(1+EXP(-(AY1131+AC$14))),0)</f>
        <v>0.7300953463823141</v>
      </c>
      <c r="BV1131" s="8">
        <f>IF(BV$1&lt;=cockpit!$C$15,1/(1+EXP(-(AZ1131+AD$14))),0)</f>
        <v>0.79956868996861474</v>
      </c>
      <c r="BW1131" s="8">
        <f>IF(BW$1&lt;=cockpit!$C$15,1/(1+EXP(-(BA1131+AE$14))),0)</f>
        <v>0.87466516514068249</v>
      </c>
      <c r="BX1131" s="8">
        <f>IF(BX$1&lt;=cockpit!$C$15,1/(1+EXP(-(BB1131+AF$14))),0)</f>
        <v>0.86917318582560021</v>
      </c>
      <c r="BY1131" s="8">
        <f>IF(BY$1&lt;=cockpit!$C$15,1/(1+EXP(-(BC1131+AG$14))),0)</f>
        <v>0.78494425261714962</v>
      </c>
      <c r="BZ1131" s="8">
        <f>IF(BZ$1&lt;=cockpit!$C$15,1/(1+EXP(-(BD1131+AH$14))),0)</f>
        <v>0.8028887041424515</v>
      </c>
      <c r="CA1131" s="8">
        <f>IF(CA$1&lt;=cockpit!$C$15,1/(1+EXP(-(BE1131+AI$14))),0)</f>
        <v>0.94697473873876914</v>
      </c>
      <c r="CB1131" s="8">
        <f>IF(CB$1&lt;=cockpit!$C$15,1/(1+EXP(-(BF1131+AJ$14))),0)</f>
        <v>0.83525477224024858</v>
      </c>
      <c r="CC1131" s="8">
        <f>IF(CC$1&lt;=cockpit!$C$15,1/(1+EXP(-(BG1131+AK$14))),0)</f>
        <v>0.78195975263178519</v>
      </c>
      <c r="CD1131" s="8">
        <f>IF(CD$1&lt;=cockpit!$C$15,1/(1+EXP(-(BH1131+AL$14))),0)</f>
        <v>0.8900946068706953</v>
      </c>
      <c r="CE1131" s="8">
        <f>IF(CE$1&lt;=cockpit!$C$15,1/(1+EXP(-(BI1131+AM$14))),0)</f>
        <v>0.84643261985875751</v>
      </c>
      <c r="CH1131" s="6">
        <v>5.5667203157746661</v>
      </c>
      <c r="CK1131" s="9">
        <f t="shared" si="392"/>
        <v>5.5667203157746661</v>
      </c>
      <c r="CM1131" s="9">
        <f t="shared" si="393"/>
        <v>0.18773128476240508</v>
      </c>
      <c r="CP1131">
        <f t="shared" si="394"/>
        <v>-0.43327968422533392</v>
      </c>
      <c r="CV1131">
        <v>3.397597208445139E-2</v>
      </c>
      <c r="CW1131">
        <v>-0.17771600075219135</v>
      </c>
      <c r="CX1131">
        <v>-7.3340997757222904E-3</v>
      </c>
      <c r="CY1131">
        <v>-0.11603329161208104</v>
      </c>
      <c r="CZ1131">
        <v>-0.13869303425423998</v>
      </c>
      <c r="DA1131">
        <v>-0.32669026450980865</v>
      </c>
      <c r="DB1131">
        <v>-5.7537953319888252E-3</v>
      </c>
      <c r="DC1131">
        <v>-0.2723947454282476</v>
      </c>
      <c r="DD1131">
        <v>-0.117963536503984</v>
      </c>
      <c r="DE1131">
        <v>-0.25607324107710155</v>
      </c>
      <c r="DF1131">
        <v>-0.31561661055220924</v>
      </c>
      <c r="DG1131">
        <v>-8.6227591304827336E-2</v>
      </c>
      <c r="DH1131">
        <v>4.4486324360844015E-2</v>
      </c>
      <c r="DI1131">
        <v>-0.21550716060070421</v>
      </c>
      <c r="DJ1131">
        <v>-5.9697466117259256E-2</v>
      </c>
      <c r="DK1131">
        <v>7.816041824004126E-2</v>
      </c>
      <c r="DL1131">
        <v>-0.28729473541205747</v>
      </c>
      <c r="DM1131">
        <v>-0.25774510336187623</v>
      </c>
      <c r="DN1131">
        <v>-0.1721905255634637</v>
      </c>
      <c r="DO1131">
        <v>9.1765408600766075E-3</v>
      </c>
      <c r="DR1131">
        <f t="shared" si="395"/>
        <v>1.7248886507998117E-2</v>
      </c>
      <c r="DS1131">
        <f t="shared" si="407"/>
        <v>-5.9337454407291101E-2</v>
      </c>
      <c r="DT1131">
        <f t="shared" si="408"/>
        <v>-2.385750196405534E-3</v>
      </c>
      <c r="DU1131">
        <f t="shared" si="409"/>
        <v>-3.3557998295471354E-2</v>
      </c>
      <c r="DV1131">
        <f t="shared" si="410"/>
        <v>-3.9811574800554181E-2</v>
      </c>
      <c r="DW1131">
        <f t="shared" si="411"/>
        <v>-7.935155512810646E-2</v>
      </c>
      <c r="DX1131">
        <f t="shared" si="412"/>
        <v>-1.5056816848183535E-3</v>
      </c>
      <c r="DY1131">
        <f t="shared" si="413"/>
        <v>-7.5254045259489227E-2</v>
      </c>
      <c r="DZ1131">
        <f t="shared" si="414"/>
        <v>-5.3757360463999287E-2</v>
      </c>
      <c r="EA1131">
        <f t="shared" si="396"/>
        <v>-0.1195761617197391</v>
      </c>
      <c r="EB1131">
        <f t="shared" si="397"/>
        <v>-0.11383972686148496</v>
      </c>
      <c r="EC1131">
        <f t="shared" si="398"/>
        <v>-2.0260108050672423E-2</v>
      </c>
      <c r="ED1131">
        <f t="shared" si="399"/>
        <v>1.0878595587279804E-2</v>
      </c>
      <c r="EE1131">
        <f t="shared" si="400"/>
        <v>-8.2725121807285154E-2</v>
      </c>
      <c r="EF1131">
        <f t="shared" si="401"/>
        <v>-2.1214672341776875E-2</v>
      </c>
      <c r="EG1131">
        <f t="shared" si="402"/>
        <v>8.0691912405588678E-3</v>
      </c>
      <c r="EH1131">
        <f t="shared" si="403"/>
        <v>-8.6863409678403294E-2</v>
      </c>
      <c r="EI1131">
        <f t="shared" si="404"/>
        <v>-0.10014401060719366</v>
      </c>
      <c r="EJ1131">
        <f t="shared" si="405"/>
        <v>-3.5769411799378946E-2</v>
      </c>
      <c r="EK1131">
        <f t="shared" si="406"/>
        <v>2.6020248625373407E-3</v>
      </c>
    </row>
    <row r="1132" spans="1:141" x14ac:dyDescent="0.3">
      <c r="A1132" s="6">
        <f>('Base original'!A1132-MIN('Base original'!A:A))/(MAX('Base original'!A:A)-MIN('Base original'!A:A))</f>
        <v>0.24778761061946908</v>
      </c>
      <c r="B1132" s="6">
        <f>('Base original'!B1132-MIN('Base original'!B:B))/(MAX('Base original'!B:B)-MIN('Base original'!B:B))</f>
        <v>0.15753424657534246</v>
      </c>
      <c r="C1132" s="6">
        <f>('Base original'!C1132-MIN('Base original'!C:C))/(MAX('Base original'!C:C)-MIN('Base original'!C:C))</f>
        <v>0.33</v>
      </c>
      <c r="D1132" s="6">
        <f>('Base original'!D1132-MIN('Base original'!D:D))/(MAX('Base original'!D:D)-MIN('Base original'!D:D))</f>
        <v>0.10273972602739727</v>
      </c>
      <c r="E1132" s="6">
        <f>('Base original'!E1132-MIN('Base original'!E:E))/(MAX('Base original'!E:E)-MIN('Base original'!E:E))</f>
        <v>9.3489148580968295E-2</v>
      </c>
      <c r="F1132" s="6">
        <f>('Base original'!F1132-MIN('Base original'!F:F))/(MAX('Base original'!F:F)-MIN('Base original'!F:F))</f>
        <v>0.11940298507462686</v>
      </c>
      <c r="G1132" s="6">
        <f>('Base original'!G1132-MIN('Base original'!G:G))/(MAX('Base original'!G:G)-MIN('Base original'!G:G))</f>
        <v>7.0671378091872794E-2</v>
      </c>
      <c r="H1132" s="6">
        <f>('Base original'!H1132-MIN('Base original'!H:H))/(MAX('Base original'!H:H)-MIN('Base original'!H:H))</f>
        <v>0.33994126284875437</v>
      </c>
      <c r="I1132" s="6">
        <f>('Base original'!I1132-MIN('Base original'!I:I))/(MAX('Base original'!I:I)-MIN('Base original'!I:I))</f>
        <v>0.48818897637795267</v>
      </c>
      <c r="J1132" s="6">
        <f>('Base original'!J1132-MIN('Base original'!J:J))/(MAX('Base original'!J:J)-MIN('Base original'!J:J))</f>
        <v>0.16167664670658682</v>
      </c>
      <c r="K1132" s="6">
        <f>('Base original'!K1132-MIN('Base original'!K:K))/(MAX('Base original'!K:K)-MIN('Base original'!K:K))</f>
        <v>0.53846153846153844</v>
      </c>
      <c r="L1132" s="6">
        <f>'Base original'!L1132</f>
        <v>6</v>
      </c>
      <c r="M1132">
        <v>1580</v>
      </c>
      <c r="O1132">
        <v>0.97436972958721146</v>
      </c>
      <c r="P1132" t="str">
        <f>IF(O1132&lt;=cockpit!C$11,"treino","teste")</f>
        <v>teste</v>
      </c>
      <c r="AP1132" s="6">
        <v>0.82070746622049384</v>
      </c>
      <c r="AQ1132" s="6">
        <v>1.2927612982439471</v>
      </c>
      <c r="AR1132" s="6">
        <v>1.3361116212268098</v>
      </c>
      <c r="AS1132" s="6">
        <v>1.4888013893602163</v>
      </c>
      <c r="AT1132" s="6">
        <v>1.4598701727742622</v>
      </c>
      <c r="AU1132" s="6">
        <v>1.3556583198571612</v>
      </c>
      <c r="AV1132" s="6">
        <v>1.3761300318495335</v>
      </c>
      <c r="AW1132" s="6">
        <v>1.497214249718652</v>
      </c>
      <c r="AX1132" s="6">
        <v>0.8901786311542893</v>
      </c>
      <c r="AY1132" s="6">
        <v>0.82140598290656819</v>
      </c>
      <c r="AZ1132" s="6">
        <v>0.93550296978748027</v>
      </c>
      <c r="BA1132" s="6">
        <v>1.4249433284501665</v>
      </c>
      <c r="BB1132" s="6">
        <v>1.1032096117914969</v>
      </c>
      <c r="BC1132" s="6">
        <v>1.1818368084662674</v>
      </c>
      <c r="BD1132" s="6">
        <v>1.0995223492479254</v>
      </c>
      <c r="BE1132" s="6">
        <v>1.7090474793256156</v>
      </c>
      <c r="BF1132" s="6">
        <v>1.0386168229242929</v>
      </c>
      <c r="BG1132" s="6">
        <v>1.1183879784669883</v>
      </c>
      <c r="BH1132" s="6">
        <v>1.0957984188288936</v>
      </c>
      <c r="BI1132" s="6">
        <v>1.1720413092470037</v>
      </c>
      <c r="BL1132" s="8">
        <f>IF(BL$1&lt;=cockpit!$C$15,1/(1+EXP(-(AP1132+T$14))),0)</f>
        <v>0.72687917519072587</v>
      </c>
      <c r="BM1132" s="8">
        <f>IF(BM$1&lt;=cockpit!$C$15,1/(1+EXP(-(AQ1132+U$14))),0)</f>
        <v>0.80413068738259186</v>
      </c>
      <c r="BN1132" s="8">
        <f>IF(BN$1&lt;=cockpit!$C$15,1/(1+EXP(-(AR1132+V$14))),0)</f>
        <v>0.81578465054205784</v>
      </c>
      <c r="BO1132" s="8">
        <f>IF(BO$1&lt;=cockpit!$C$15,1/(1+EXP(-(AS1132+W$14))),0)</f>
        <v>0.82593166738335155</v>
      </c>
      <c r="BP1132" s="8">
        <f>IF(BP$1&lt;=cockpit!$C$15,1/(1+EXP(-(AT1132+X$14))),0)</f>
        <v>0.82741124409962685</v>
      </c>
      <c r="BQ1132" s="8">
        <f>IF(BQ$1&lt;=cockpit!$C$15,1/(1+EXP(-(AU1132+Y$14))),0)</f>
        <v>0.85857788682862402</v>
      </c>
      <c r="BR1132" s="8">
        <f>IF(BR$1&lt;=cockpit!$C$15,1/(1+EXP(-(AV1132+Z$14))),0)</f>
        <v>0.85478630516004406</v>
      </c>
      <c r="BS1132" s="8">
        <f>IF(BS$1&lt;=cockpit!$C$15,1/(1+EXP(-(AW1132+AA$14))),0)</f>
        <v>0.83285240406798966</v>
      </c>
      <c r="BT1132" s="8">
        <f>IF(BT$1&lt;=cockpit!$C$15,1/(1+EXP(-(AX1132+AB$14))),0)</f>
        <v>0.72792821569618715</v>
      </c>
      <c r="BU1132" s="8">
        <f>IF(BU$1&lt;=cockpit!$C$15,1/(1+EXP(-(AY1132+AC$14))),0)</f>
        <v>0.70307396264212418</v>
      </c>
      <c r="BV1132" s="8">
        <f>IF(BV$1&lt;=cockpit!$C$15,1/(1+EXP(-(AZ1132+AD$14))),0)</f>
        <v>0.78761714239237646</v>
      </c>
      <c r="BW1132" s="8">
        <f>IF(BW$1&lt;=cockpit!$C$15,1/(1+EXP(-(BA1132+AE$14))),0)</f>
        <v>0.86426920592465761</v>
      </c>
      <c r="BX1132" s="8">
        <f>IF(BX$1&lt;=cockpit!$C$15,1/(1+EXP(-(BB1132+AF$14))),0)</f>
        <v>0.86216207700774949</v>
      </c>
      <c r="BY1132" s="8">
        <f>IF(BY$1&lt;=cockpit!$C$15,1/(1+EXP(-(BC1132+AG$14))),0)</f>
        <v>0.76010226001448422</v>
      </c>
      <c r="BZ1132" s="8">
        <f>IF(BZ$1&lt;=cockpit!$C$15,1/(1+EXP(-(BD1132+AH$14))),0)</f>
        <v>0.8028252687169295</v>
      </c>
      <c r="CA1132" s="8">
        <f>IF(CA$1&lt;=cockpit!$C$15,1/(1+EXP(-(BE1132+AI$14))),0)</f>
        <v>0.93584212290497115</v>
      </c>
      <c r="CB1132" s="8">
        <f>IF(CB$1&lt;=cockpit!$C$15,1/(1+EXP(-(BF1132+AJ$14))),0)</f>
        <v>0.81024779596942642</v>
      </c>
      <c r="CC1132" s="8">
        <f>IF(CC$1&lt;=cockpit!$C$15,1/(1+EXP(-(BG1132+AK$14))),0)</f>
        <v>0.7868125389893309</v>
      </c>
      <c r="CD1132" s="8">
        <f>IF(CD$1&lt;=cockpit!$C$15,1/(1+EXP(-(BH1132+AL$14))),0)</f>
        <v>0.88358370259232522</v>
      </c>
      <c r="CE1132" s="8">
        <f>IF(CE$1&lt;=cockpit!$C$15,1/(1+EXP(-(BI1132+AM$14))),0)</f>
        <v>0.8473147464816968</v>
      </c>
      <c r="CH1132" s="6">
        <v>5.4743401141670596</v>
      </c>
      <c r="CK1132" s="9">
        <f t="shared" si="392"/>
        <v>5.4743401141670596</v>
      </c>
      <c r="CM1132" s="9">
        <f t="shared" si="393"/>
        <v>0.27631831557389996</v>
      </c>
      <c r="CP1132">
        <f t="shared" si="394"/>
        <v>0</v>
      </c>
      <c r="CV1132">
        <v>0</v>
      </c>
      <c r="CW1132">
        <v>0</v>
      </c>
      <c r="CX1132">
        <v>0</v>
      </c>
      <c r="CY1132">
        <v>0</v>
      </c>
      <c r="CZ1132">
        <v>0</v>
      </c>
      <c r="DA1132">
        <v>0</v>
      </c>
      <c r="DB1132">
        <v>0</v>
      </c>
      <c r="DC1132">
        <v>0</v>
      </c>
      <c r="DD1132">
        <v>0</v>
      </c>
      <c r="DE1132">
        <v>0</v>
      </c>
      <c r="DF1132">
        <v>0</v>
      </c>
      <c r="DG1132">
        <v>0</v>
      </c>
      <c r="DH1132">
        <v>0</v>
      </c>
      <c r="DI1132">
        <v>0</v>
      </c>
      <c r="DJ1132">
        <v>0</v>
      </c>
      <c r="DK1132">
        <v>0</v>
      </c>
      <c r="DL1132">
        <v>0</v>
      </c>
      <c r="DM1132">
        <v>0</v>
      </c>
      <c r="DN1132">
        <v>0</v>
      </c>
      <c r="DO1132">
        <v>0</v>
      </c>
      <c r="DR1132">
        <f t="shared" si="395"/>
        <v>0</v>
      </c>
      <c r="DS1132">
        <f t="shared" si="407"/>
        <v>0</v>
      </c>
      <c r="DT1132">
        <f t="shared" si="408"/>
        <v>0</v>
      </c>
      <c r="DU1132">
        <f t="shared" si="409"/>
        <v>0</v>
      </c>
      <c r="DV1132">
        <f t="shared" si="410"/>
        <v>0</v>
      </c>
      <c r="DW1132">
        <f t="shared" si="411"/>
        <v>0</v>
      </c>
      <c r="DX1132">
        <f t="shared" si="412"/>
        <v>0</v>
      </c>
      <c r="DY1132">
        <f t="shared" si="413"/>
        <v>0</v>
      </c>
      <c r="DZ1132">
        <f t="shared" si="414"/>
        <v>0</v>
      </c>
      <c r="EA1132">
        <f t="shared" si="396"/>
        <v>0</v>
      </c>
      <c r="EB1132">
        <f t="shared" si="397"/>
        <v>0</v>
      </c>
      <c r="EC1132">
        <f t="shared" si="398"/>
        <v>0</v>
      </c>
      <c r="ED1132">
        <f t="shared" si="399"/>
        <v>0</v>
      </c>
      <c r="EE1132">
        <f t="shared" si="400"/>
        <v>0</v>
      </c>
      <c r="EF1132">
        <f t="shared" si="401"/>
        <v>0</v>
      </c>
      <c r="EG1132">
        <f t="shared" si="402"/>
        <v>0</v>
      </c>
      <c r="EH1132">
        <f t="shared" si="403"/>
        <v>0</v>
      </c>
      <c r="EI1132">
        <f t="shared" si="404"/>
        <v>0</v>
      </c>
      <c r="EJ1132">
        <f t="shared" si="405"/>
        <v>0</v>
      </c>
      <c r="EK1132">
        <f t="shared" si="406"/>
        <v>0</v>
      </c>
    </row>
    <row r="1133" spans="1:141" x14ac:dyDescent="0.3">
      <c r="A1133" s="6">
        <f>('Base original'!A1133-MIN('Base original'!A:A))/(MAX('Base original'!A:A)-MIN('Base original'!A:A))</f>
        <v>0.13274336283185839</v>
      </c>
      <c r="B1133" s="6">
        <f>('Base original'!B1133-MIN('Base original'!B:B))/(MAX('Base original'!B:B)-MIN('Base original'!B:B))</f>
        <v>0.40753424657534248</v>
      </c>
      <c r="C1133" s="6">
        <f>('Base original'!C1133-MIN('Base original'!C:C))/(MAX('Base original'!C:C)-MIN('Base original'!C:C))</f>
        <v>0.1</v>
      </c>
      <c r="D1133" s="6">
        <f>('Base original'!D1133-MIN('Base original'!D:D))/(MAX('Base original'!D:D)-MIN('Base original'!D:D))</f>
        <v>0.11643835616438358</v>
      </c>
      <c r="E1133" s="6">
        <f>('Base original'!E1133-MIN('Base original'!E:E))/(MAX('Base original'!E:E)-MIN('Base original'!E:E))</f>
        <v>6.8447412353923195E-2</v>
      </c>
      <c r="F1133" s="6">
        <f>('Base original'!F1133-MIN('Base original'!F:F))/(MAX('Base original'!F:F)-MIN('Base original'!F:F))</f>
        <v>0.17910447761194029</v>
      </c>
      <c r="G1133" s="6">
        <f>('Base original'!G1133-MIN('Base original'!G:G))/(MAX('Base original'!G:G)-MIN('Base original'!G:G))</f>
        <v>7.4204946996466431E-2</v>
      </c>
      <c r="H1133" s="6">
        <f>('Base original'!H1133-MIN('Base original'!H:H))/(MAX('Base original'!H:H)-MIN('Base original'!H:H))</f>
        <v>0.26064610866372623</v>
      </c>
      <c r="I1133" s="6">
        <f>('Base original'!I1133-MIN('Base original'!I:I))/(MAX('Base original'!I:I)-MIN('Base original'!I:I))</f>
        <v>0.65354330708661412</v>
      </c>
      <c r="J1133" s="6">
        <f>('Base original'!J1133-MIN('Base original'!J:J))/(MAX('Base original'!J:J)-MIN('Base original'!J:J))</f>
        <v>0.10179640718562874</v>
      </c>
      <c r="K1133" s="6">
        <f>('Base original'!K1133-MIN('Base original'!K:K))/(MAX('Base original'!K:K)-MIN('Base original'!K:K))</f>
        <v>0.53846153846153844</v>
      </c>
      <c r="L1133" s="6">
        <f>'Base original'!L1133</f>
        <v>5</v>
      </c>
      <c r="M1133">
        <v>1582</v>
      </c>
      <c r="O1133">
        <v>0.85185355898391013</v>
      </c>
      <c r="P1133" t="str">
        <f>IF(O1133&lt;=cockpit!C$11,"treino","teste")</f>
        <v>teste</v>
      </c>
      <c r="AP1133" s="6">
        <v>0.53749642824613675</v>
      </c>
      <c r="AQ1133" s="6">
        <v>1.2342640307984341</v>
      </c>
      <c r="AR1133" s="6">
        <v>1.3750352522750542</v>
      </c>
      <c r="AS1133" s="6">
        <v>1.4794723632356361</v>
      </c>
      <c r="AT1133" s="6">
        <v>1.5956460691782972</v>
      </c>
      <c r="AU1133" s="6">
        <v>1.389448947776533</v>
      </c>
      <c r="AV1133" s="6">
        <v>1.2923798389440007</v>
      </c>
      <c r="AW1133" s="6">
        <v>1.4694195663721155</v>
      </c>
      <c r="AX1133" s="6">
        <v>0.84486527259385535</v>
      </c>
      <c r="AY1133" s="6">
        <v>0.91122163748702745</v>
      </c>
      <c r="AZ1133" s="6">
        <v>1.0771545896771344</v>
      </c>
      <c r="BA1133" s="6">
        <v>1.364235991064412</v>
      </c>
      <c r="BB1133" s="6">
        <v>1.0999480862722655</v>
      </c>
      <c r="BC1133" s="6">
        <v>1.2497246330194494</v>
      </c>
      <c r="BD1133" s="6">
        <v>1.0603242886998063</v>
      </c>
      <c r="BE1133" s="6">
        <v>1.8390253422801006</v>
      </c>
      <c r="BF1133" s="6">
        <v>1.0403928891183154</v>
      </c>
      <c r="BG1133" s="6">
        <v>1.0378704266872907</v>
      </c>
      <c r="BH1133" s="6">
        <v>1.1348062364640226</v>
      </c>
      <c r="BI1133" s="6">
        <v>1.046475998538734</v>
      </c>
      <c r="BL1133" s="8">
        <f>IF(BL$1&lt;=cockpit!$C$15,1/(1+EXP(-(AP1133+T$14))),0)</f>
        <v>0.66721927497842526</v>
      </c>
      <c r="BM1133" s="8">
        <f>IF(BM$1&lt;=cockpit!$C$15,1/(1+EXP(-(AQ1133+U$14))),0)</f>
        <v>0.79475293930109481</v>
      </c>
      <c r="BN1133" s="8">
        <f>IF(BN$1&lt;=cockpit!$C$15,1/(1+EXP(-(AR1133+V$14))),0)</f>
        <v>0.82156234998945987</v>
      </c>
      <c r="BO1133" s="8">
        <f>IF(BO$1&lt;=cockpit!$C$15,1/(1+EXP(-(AS1133+W$14))),0)</f>
        <v>0.82458636604125002</v>
      </c>
      <c r="BP1133" s="8">
        <f>IF(BP$1&lt;=cockpit!$C$15,1/(1+EXP(-(AT1133+X$14))),0)</f>
        <v>0.84594779470300085</v>
      </c>
      <c r="BQ1133" s="8">
        <f>IF(BQ$1&lt;=cockpit!$C$15,1/(1+EXP(-(AU1133+Y$14))),0)</f>
        <v>0.86263130977279201</v>
      </c>
      <c r="BR1133" s="8">
        <f>IF(BR$1&lt;=cockpit!$C$15,1/(1+EXP(-(AV1133+Z$14))),0)</f>
        <v>0.84407877243323215</v>
      </c>
      <c r="BS1133" s="8">
        <f>IF(BS$1&lt;=cockpit!$C$15,1/(1+EXP(-(AW1133+AA$14))),0)</f>
        <v>0.82894724904973416</v>
      </c>
      <c r="BT1133" s="8">
        <f>IF(BT$1&lt;=cockpit!$C$15,1/(1+EXP(-(AX1133+AB$14))),0)</f>
        <v>0.7188618750072997</v>
      </c>
      <c r="BU1133" s="8">
        <f>IF(BU$1&lt;=cockpit!$C$15,1/(1+EXP(-(AY1133+AC$14))),0)</f>
        <v>0.7214759585081435</v>
      </c>
      <c r="BV1133" s="8">
        <f>IF(BV$1&lt;=cockpit!$C$15,1/(1+EXP(-(AZ1133+AD$14))),0)</f>
        <v>0.81034802804923478</v>
      </c>
      <c r="BW1133" s="8">
        <f>IF(BW$1&lt;=cockpit!$C$15,1/(1+EXP(-(BA1133+AE$14))),0)</f>
        <v>0.8569889953987877</v>
      </c>
      <c r="BX1133" s="8">
        <f>IF(BX$1&lt;=cockpit!$C$15,1/(1+EXP(-(BB1133+AF$14))),0)</f>
        <v>0.86177402375857204</v>
      </c>
      <c r="BY1133" s="8">
        <f>IF(BY$1&lt;=cockpit!$C$15,1/(1+EXP(-(BC1133+AG$14))),0)</f>
        <v>0.77226200474788531</v>
      </c>
      <c r="BZ1133" s="8">
        <f>IF(BZ$1&lt;=cockpit!$C$15,1/(1+EXP(-(BD1133+AH$14))),0)</f>
        <v>0.79654661419483408</v>
      </c>
      <c r="CA1133" s="8">
        <f>IF(CA$1&lt;=cockpit!$C$15,1/(1+EXP(-(BE1133+AI$14))),0)</f>
        <v>0.94321798494166831</v>
      </c>
      <c r="CB1133" s="8">
        <f>IF(CB$1&lt;=cockpit!$C$15,1/(1+EXP(-(BF1133+AJ$14))),0)</f>
        <v>0.81052070913184293</v>
      </c>
      <c r="CC1133" s="8">
        <f>IF(CC$1&lt;=cockpit!$C$15,1/(1+EXP(-(BG1133+AK$14))),0)</f>
        <v>0.77299501007540439</v>
      </c>
      <c r="CD1133" s="8">
        <f>IF(CD$1&lt;=cockpit!$C$15,1/(1+EXP(-(BH1133+AL$14))),0)</f>
        <v>0.88753653836763202</v>
      </c>
      <c r="CE1133" s="8">
        <f>IF(CE$1&lt;=cockpit!$C$15,1/(1+EXP(-(BI1133+AM$14))),0)</f>
        <v>0.83035260225994489</v>
      </c>
      <c r="CH1133" s="6">
        <v>5.5026023674002262</v>
      </c>
      <c r="CK1133" s="9">
        <f t="shared" si="392"/>
        <v>5.5026023674002262</v>
      </c>
      <c r="CM1133" s="9">
        <f t="shared" si="393"/>
        <v>0.25260913971631199</v>
      </c>
      <c r="CP1133">
        <f t="shared" si="394"/>
        <v>0</v>
      </c>
      <c r="CV1133">
        <v>0</v>
      </c>
      <c r="CW1133">
        <v>0</v>
      </c>
      <c r="CX1133">
        <v>0</v>
      </c>
      <c r="CY1133">
        <v>0</v>
      </c>
      <c r="CZ1133">
        <v>0</v>
      </c>
      <c r="DA1133">
        <v>0</v>
      </c>
      <c r="DB1133">
        <v>0</v>
      </c>
      <c r="DC1133">
        <v>0</v>
      </c>
      <c r="DD1133">
        <v>0</v>
      </c>
      <c r="DE1133">
        <v>0</v>
      </c>
      <c r="DF1133">
        <v>0</v>
      </c>
      <c r="DG1133">
        <v>0</v>
      </c>
      <c r="DH1133">
        <v>0</v>
      </c>
      <c r="DI1133">
        <v>0</v>
      </c>
      <c r="DJ1133">
        <v>0</v>
      </c>
      <c r="DK1133">
        <v>0</v>
      </c>
      <c r="DL1133">
        <v>0</v>
      </c>
      <c r="DM1133">
        <v>0</v>
      </c>
      <c r="DN1133">
        <v>0</v>
      </c>
      <c r="DO1133">
        <v>0</v>
      </c>
      <c r="DR1133">
        <f t="shared" si="395"/>
        <v>0</v>
      </c>
      <c r="DS1133">
        <f t="shared" si="407"/>
        <v>0</v>
      </c>
      <c r="DT1133">
        <f t="shared" si="408"/>
        <v>0</v>
      </c>
      <c r="DU1133">
        <f t="shared" si="409"/>
        <v>0</v>
      </c>
      <c r="DV1133">
        <f t="shared" si="410"/>
        <v>0</v>
      </c>
      <c r="DW1133">
        <f t="shared" si="411"/>
        <v>0</v>
      </c>
      <c r="DX1133">
        <f t="shared" si="412"/>
        <v>0</v>
      </c>
      <c r="DY1133">
        <f t="shared" si="413"/>
        <v>0</v>
      </c>
      <c r="DZ1133">
        <f t="shared" si="414"/>
        <v>0</v>
      </c>
      <c r="EA1133">
        <f t="shared" si="396"/>
        <v>0</v>
      </c>
      <c r="EB1133">
        <f t="shared" si="397"/>
        <v>0</v>
      </c>
      <c r="EC1133">
        <f t="shared" si="398"/>
        <v>0</v>
      </c>
      <c r="ED1133">
        <f t="shared" si="399"/>
        <v>0</v>
      </c>
      <c r="EE1133">
        <f t="shared" si="400"/>
        <v>0</v>
      </c>
      <c r="EF1133">
        <f t="shared" si="401"/>
        <v>0</v>
      </c>
      <c r="EG1133">
        <f t="shared" si="402"/>
        <v>0</v>
      </c>
      <c r="EH1133">
        <f t="shared" si="403"/>
        <v>0</v>
      </c>
      <c r="EI1133">
        <f t="shared" si="404"/>
        <v>0</v>
      </c>
      <c r="EJ1133">
        <f t="shared" si="405"/>
        <v>0</v>
      </c>
      <c r="EK1133">
        <f t="shared" si="406"/>
        <v>0</v>
      </c>
    </row>
    <row r="1134" spans="1:141" x14ac:dyDescent="0.3">
      <c r="A1134" s="6">
        <f>('Base original'!A1134-MIN('Base original'!A:A))/(MAX('Base original'!A:A)-MIN('Base original'!A:A))</f>
        <v>0.14159292035398233</v>
      </c>
      <c r="B1134" s="6">
        <f>('Base original'!B1134-MIN('Base original'!B:B))/(MAX('Base original'!B:B)-MIN('Base original'!B:B))</f>
        <v>0.23287671232876714</v>
      </c>
      <c r="C1134" s="6">
        <f>('Base original'!C1134-MIN('Base original'!C:C))/(MAX('Base original'!C:C)-MIN('Base original'!C:C))</f>
        <v>0.28999999999999998</v>
      </c>
      <c r="D1134" s="6">
        <f>('Base original'!D1134-MIN('Base original'!D:D))/(MAX('Base original'!D:D)-MIN('Base original'!D:D))</f>
        <v>8.2191780821917818E-2</v>
      </c>
      <c r="E1134" s="6">
        <f>('Base original'!E1134-MIN('Base original'!E:E))/(MAX('Base original'!E:E)-MIN('Base original'!E:E))</f>
        <v>0.10350584307178631</v>
      </c>
      <c r="F1134" s="6">
        <f>('Base original'!F1134-MIN('Base original'!F:F))/(MAX('Base original'!F:F)-MIN('Base original'!F:F))</f>
        <v>0.46268656716417911</v>
      </c>
      <c r="G1134" s="6">
        <f>('Base original'!G1134-MIN('Base original'!G:G))/(MAX('Base original'!G:G)-MIN('Base original'!G:G))</f>
        <v>0.32508833922261482</v>
      </c>
      <c r="H1134" s="6">
        <f>('Base original'!H1134-MIN('Base original'!H:H))/(MAX('Base original'!H:H)-MIN('Base original'!H:H))</f>
        <v>0.41923641703370101</v>
      </c>
      <c r="I1134" s="6">
        <f>('Base original'!I1134-MIN('Base original'!I:I))/(MAX('Base original'!I:I)-MIN('Base original'!I:I))</f>
        <v>0.46456692913385833</v>
      </c>
      <c r="J1134" s="6">
        <f>('Base original'!J1134-MIN('Base original'!J:J))/(MAX('Base original'!J:J)-MIN('Base original'!J:J))</f>
        <v>0.17365269461077845</v>
      </c>
      <c r="K1134" s="6">
        <f>('Base original'!K1134-MIN('Base original'!K:K))/(MAX('Base original'!K:K)-MIN('Base original'!K:K))</f>
        <v>0.21538461538461545</v>
      </c>
      <c r="L1134" s="6">
        <f>'Base original'!L1134</f>
        <v>5</v>
      </c>
      <c r="M1134">
        <v>1583</v>
      </c>
      <c r="O1134">
        <v>0.76018943120726579</v>
      </c>
      <c r="P1134" t="str">
        <f>IF(O1134&lt;=cockpit!C$11,"treino","teste")</f>
        <v>treino</v>
      </c>
      <c r="AP1134" s="6">
        <v>0.99323530266012861</v>
      </c>
      <c r="AQ1134" s="6">
        <v>1.4790508632937385</v>
      </c>
      <c r="AR1134" s="6">
        <v>1.545113672042906</v>
      </c>
      <c r="AS1134" s="6">
        <v>1.7836955708557654</v>
      </c>
      <c r="AT1134" s="6">
        <v>1.7775215079614366</v>
      </c>
      <c r="AU1134" s="6">
        <v>1.4339621904519428</v>
      </c>
      <c r="AV1134" s="6">
        <v>1.4479141704717551</v>
      </c>
      <c r="AW1134" s="6">
        <v>1.8010596746097443</v>
      </c>
      <c r="AX1134" s="6">
        <v>0.9753081996009495</v>
      </c>
      <c r="AY1134" s="6">
        <v>1.2830061528944721</v>
      </c>
      <c r="AZ1134" s="6">
        <v>1.1247594763067212</v>
      </c>
      <c r="BA1134" s="6">
        <v>1.6797327870851291</v>
      </c>
      <c r="BB1134" s="6">
        <v>1.1155419333988044</v>
      </c>
      <c r="BC1134" s="6">
        <v>1.2580300893981859</v>
      </c>
      <c r="BD1134" s="6">
        <v>1.1263692669459691</v>
      </c>
      <c r="BE1134" s="6">
        <v>1.607369655394786</v>
      </c>
      <c r="BF1134" s="6">
        <v>1.2382743146926096</v>
      </c>
      <c r="BG1134" s="6">
        <v>1.2956219237475544</v>
      </c>
      <c r="BH1134" s="6">
        <v>1.4246886734335118</v>
      </c>
      <c r="BI1134" s="6">
        <v>1.2062888213170142</v>
      </c>
      <c r="BL1134" s="8">
        <f>IF(BL$1&lt;=cockpit!$C$15,1/(1+EXP(-(AP1134+T$14))),0)</f>
        <v>0.75976176217549451</v>
      </c>
      <c r="BM1134" s="8">
        <f>IF(BM$1&lt;=cockpit!$C$15,1/(1+EXP(-(AQ1134+U$14))),0)</f>
        <v>0.83182314289378456</v>
      </c>
      <c r="BN1134" s="8">
        <f>IF(BN$1&lt;=cockpit!$C$15,1/(1+EXP(-(AR1134+V$14))),0)</f>
        <v>0.84514866400477973</v>
      </c>
      <c r="BO1134" s="8">
        <f>IF(BO$1&lt;=cockpit!$C$15,1/(1+EXP(-(AS1134+W$14))),0)</f>
        <v>0.86435686430428293</v>
      </c>
      <c r="BP1134" s="8">
        <f>IF(BP$1&lt;=cockpit!$C$15,1/(1+EXP(-(AT1134+X$14))),0)</f>
        <v>0.86818913654298124</v>
      </c>
      <c r="BQ1134" s="8">
        <f>IF(BQ$1&lt;=cockpit!$C$15,1/(1+EXP(-(AU1134+Y$14))),0)</f>
        <v>0.86782142842446686</v>
      </c>
      <c r="BR1134" s="8">
        <f>IF(BR$1&lt;=cockpit!$C$15,1/(1+EXP(-(AV1134+Z$14))),0)</f>
        <v>0.86347170253475303</v>
      </c>
      <c r="BS1134" s="8">
        <f>IF(BS$1&lt;=cockpit!$C$15,1/(1+EXP(-(AW1134+AA$14))),0)</f>
        <v>0.87099944526130202</v>
      </c>
      <c r="BT1134" s="8">
        <f>IF(BT$1&lt;=cockpit!$C$15,1/(1+EXP(-(AX1134+AB$14))),0)</f>
        <v>0.7444573161756457</v>
      </c>
      <c r="BU1134" s="8">
        <f>IF(BU$1&lt;=cockpit!$C$15,1/(1+EXP(-(AY1134+AC$14))),0)</f>
        <v>0.78977657428117243</v>
      </c>
      <c r="BV1134" s="8">
        <f>IF(BV$1&lt;=cockpit!$C$15,1/(1+EXP(-(AZ1134+AD$14))),0)</f>
        <v>0.81755628564034621</v>
      </c>
      <c r="BW1134" s="8">
        <f>IF(BW$1&lt;=cockpit!$C$15,1/(1+EXP(-(BA1134+AE$14))),0)</f>
        <v>0.89148500888343674</v>
      </c>
      <c r="BX1134" s="8">
        <f>IF(BX$1&lt;=cockpit!$C$15,1/(1+EXP(-(BB1134+AF$14))),0)</f>
        <v>0.86362109829501921</v>
      </c>
      <c r="BY1134" s="8">
        <f>IF(BY$1&lt;=cockpit!$C$15,1/(1+EXP(-(BC1134+AG$14))),0)</f>
        <v>0.77371940965673147</v>
      </c>
      <c r="BZ1134" s="8">
        <f>IF(BZ$1&lt;=cockpit!$C$15,1/(1+EXP(-(BD1134+AH$14))),0)</f>
        <v>0.80704052847422625</v>
      </c>
      <c r="CA1134" s="8">
        <f>IF(CA$1&lt;=cockpit!$C$15,1/(1+EXP(-(BE1134+AI$14))),0)</f>
        <v>0.92945988482552067</v>
      </c>
      <c r="CB1134" s="8">
        <f>IF(CB$1&lt;=cockpit!$C$15,1/(1+EXP(-(BF1134+AJ$14))),0)</f>
        <v>0.8390637795581507</v>
      </c>
      <c r="CC1134" s="8">
        <f>IF(CC$1&lt;=cockpit!$C$15,1/(1+EXP(-(BG1134+AK$14))),0)</f>
        <v>0.81503313848868275</v>
      </c>
      <c r="CD1134" s="8">
        <f>IF(CD$1&lt;=cockpit!$C$15,1/(1+EXP(-(BH1134+AL$14))),0)</f>
        <v>0.9133865249936417</v>
      </c>
      <c r="CE1134" s="8">
        <f>IF(CE$1&lt;=cockpit!$C$15,1/(1+EXP(-(BI1134+AM$14))),0)</f>
        <v>0.85169292669202656</v>
      </c>
      <c r="CH1134" s="6">
        <v>5.6769962713715278</v>
      </c>
      <c r="CK1134" s="9">
        <f t="shared" si="392"/>
        <v>5.6769962713715278</v>
      </c>
      <c r="CM1134" s="9">
        <f t="shared" si="393"/>
        <v>0.45832395145095139</v>
      </c>
      <c r="CP1134">
        <f t="shared" si="394"/>
        <v>0.67699627137152785</v>
      </c>
      <c r="CV1134">
        <v>-5.3087202688770332E-2</v>
      </c>
      <c r="CW1134">
        <v>0.27767992419815946</v>
      </c>
      <c r="CX1134">
        <v>1.1459476137008401E-2</v>
      </c>
      <c r="CY1134">
        <v>0.18130115174172518</v>
      </c>
      <c r="CZ1134">
        <v>0.21670683042340075</v>
      </c>
      <c r="DA1134">
        <v>0.51045109895228014</v>
      </c>
      <c r="DB1134">
        <v>8.9902622435570415E-3</v>
      </c>
      <c r="DC1134">
        <v>0.42561475580335478</v>
      </c>
      <c r="DD1134">
        <v>0.18431714497249166</v>
      </c>
      <c r="DE1134">
        <v>0.40011252712476869</v>
      </c>
      <c r="DF1134">
        <v>0.49314859732874566</v>
      </c>
      <c r="DG1134">
        <v>0.1347299675660695</v>
      </c>
      <c r="DH1134">
        <v>-6.9509549641503396E-2</v>
      </c>
      <c r="DI1134">
        <v>0.33672832928087504</v>
      </c>
      <c r="DJ1134">
        <v>9.3276845056723678E-2</v>
      </c>
      <c r="DK1134">
        <v>-0.12212506988864072</v>
      </c>
      <c r="DL1134">
        <v>0.44889587889719995</v>
      </c>
      <c r="DM1134">
        <v>0.40272479946119899</v>
      </c>
      <c r="DN1134">
        <v>0.26904641047361777</v>
      </c>
      <c r="DO1134">
        <v>-1.4338276574097199E-2</v>
      </c>
      <c r="DR1134">
        <f t="shared" si="395"/>
        <v>-2.2443255419762404E-2</v>
      </c>
      <c r="DS1134">
        <f t="shared" si="407"/>
        <v>8.5544926151917736E-2</v>
      </c>
      <c r="DT1134">
        <f t="shared" si="408"/>
        <v>3.2742443313855544E-3</v>
      </c>
      <c r="DU1134">
        <f t="shared" si="409"/>
        <v>4.5848742638634039E-2</v>
      </c>
      <c r="DV1134">
        <f t="shared" si="410"/>
        <v>5.336354192053052E-2</v>
      </c>
      <c r="DW1134">
        <f t="shared" si="411"/>
        <v>0.12602321386899529</v>
      </c>
      <c r="DX1134">
        <f t="shared" si="412"/>
        <v>2.2872721232255135E-3</v>
      </c>
      <c r="DY1134">
        <f t="shared" si="413"/>
        <v>0.10272636314067822</v>
      </c>
      <c r="DZ1134">
        <f t="shared" si="414"/>
        <v>8.2165505942038877E-2</v>
      </c>
      <c r="EA1134">
        <f t="shared" si="396"/>
        <v>0.1505435237507585</v>
      </c>
      <c r="EB1134">
        <f t="shared" si="397"/>
        <v>0.16352892299608185</v>
      </c>
      <c r="EC1134">
        <f t="shared" si="398"/>
        <v>2.7653929289851074E-2</v>
      </c>
      <c r="ED1134">
        <f t="shared" si="399"/>
        <v>-1.7666449724790926E-2</v>
      </c>
      <c r="EE1134">
        <f t="shared" si="400"/>
        <v>0.13514870142435922</v>
      </c>
      <c r="EF1134">
        <f t="shared" si="401"/>
        <v>3.252429132287267E-2</v>
      </c>
      <c r="EG1134">
        <f t="shared" si="402"/>
        <v>-1.6621749897474451E-2</v>
      </c>
      <c r="EH1134">
        <f t="shared" si="403"/>
        <v>0.13286059932296893</v>
      </c>
      <c r="EI1134">
        <f t="shared" si="404"/>
        <v>0.13520316562015702</v>
      </c>
      <c r="EJ1134">
        <f t="shared" si="405"/>
        <v>4.4587731431588062E-2</v>
      </c>
      <c r="EK1134">
        <f t="shared" si="406"/>
        <v>-3.9375654488791505E-3</v>
      </c>
    </row>
    <row r="1135" spans="1:141" x14ac:dyDescent="0.3">
      <c r="A1135" s="6">
        <f>('Base original'!A1135-MIN('Base original'!A:A))/(MAX('Base original'!A:A)-MIN('Base original'!A:A))</f>
        <v>0.18584070796460181</v>
      </c>
      <c r="B1135" s="6">
        <f>('Base original'!B1135-MIN('Base original'!B:B))/(MAX('Base original'!B:B)-MIN('Base original'!B:B))</f>
        <v>0.13698630136986303</v>
      </c>
      <c r="C1135" s="6">
        <f>('Base original'!C1135-MIN('Base original'!C:C))/(MAX('Base original'!C:C)-MIN('Base original'!C:C))</f>
        <v>0.44</v>
      </c>
      <c r="D1135" s="6">
        <f>('Base original'!D1135-MIN('Base original'!D:D))/(MAX('Base original'!D:D)-MIN('Base original'!D:D))</f>
        <v>0.10273972602739727</v>
      </c>
      <c r="E1135" s="6">
        <f>('Base original'!E1135-MIN('Base original'!E:E))/(MAX('Base original'!E:E)-MIN('Base original'!E:E))</f>
        <v>8.1803005008347252E-2</v>
      </c>
      <c r="F1135" s="6">
        <f>('Base original'!F1135-MIN('Base original'!F:F))/(MAX('Base original'!F:F)-MIN('Base original'!F:F))</f>
        <v>0.34328358208955223</v>
      </c>
      <c r="G1135" s="6">
        <f>('Base original'!G1135-MIN('Base original'!G:G))/(MAX('Base original'!G:G)-MIN('Base original'!G:G))</f>
        <v>9.8939929328621903E-2</v>
      </c>
      <c r="H1135" s="6">
        <f>('Base original'!H1135-MIN('Base original'!H:H))/(MAX('Base original'!H:H)-MIN('Base original'!H:H))</f>
        <v>0.35022026431717718</v>
      </c>
      <c r="I1135" s="6">
        <f>('Base original'!I1135-MIN('Base original'!I:I))/(MAX('Base original'!I:I)-MIN('Base original'!I:I))</f>
        <v>0.43307086614173229</v>
      </c>
      <c r="J1135" s="6">
        <f>('Base original'!J1135-MIN('Base original'!J:J))/(MAX('Base original'!J:J)-MIN('Base original'!J:J))</f>
        <v>0.28143712574850305</v>
      </c>
      <c r="K1135" s="6">
        <f>('Base original'!K1135-MIN('Base original'!K:K))/(MAX('Base original'!K:K)-MIN('Base original'!K:K))</f>
        <v>0.49230769230769222</v>
      </c>
      <c r="L1135" s="6">
        <f>'Base original'!L1135</f>
        <v>7</v>
      </c>
      <c r="M1135">
        <v>1584</v>
      </c>
      <c r="O1135">
        <v>0.49613053715417976</v>
      </c>
      <c r="P1135" t="str">
        <f>IF(O1135&lt;=cockpit!C$11,"treino","teste")</f>
        <v>treino</v>
      </c>
      <c r="AP1135" s="6">
        <v>1.0007680452694254</v>
      </c>
      <c r="AQ1135" s="6">
        <v>1.4426777912995667</v>
      </c>
      <c r="AR1135" s="6">
        <v>1.5204776118240309</v>
      </c>
      <c r="AS1135" s="6">
        <v>1.7349355850213615</v>
      </c>
      <c r="AT1135" s="6">
        <v>1.6266867544795955</v>
      </c>
      <c r="AU1135" s="6">
        <v>1.4426625177304213</v>
      </c>
      <c r="AV1135" s="6">
        <v>1.4693892078817934</v>
      </c>
      <c r="AW1135" s="6">
        <v>1.7885328864021885</v>
      </c>
      <c r="AX1135" s="6">
        <v>1.0518435567671816</v>
      </c>
      <c r="AY1135" s="6">
        <v>1.0181329389326643</v>
      </c>
      <c r="AZ1135" s="6">
        <v>1.0278757180796505</v>
      </c>
      <c r="BA1135" s="6">
        <v>1.6734526566545713</v>
      </c>
      <c r="BB1135" s="6">
        <v>1.1077992964258083</v>
      </c>
      <c r="BC1135" s="6">
        <v>1.3302829839665296</v>
      </c>
      <c r="BD1135" s="6">
        <v>1.1925368077452638</v>
      </c>
      <c r="BE1135" s="6">
        <v>1.6934391017026575</v>
      </c>
      <c r="BF1135" s="6">
        <v>1.2034575478722787</v>
      </c>
      <c r="BG1135" s="6">
        <v>1.4132905716822903</v>
      </c>
      <c r="BH1135" s="6">
        <v>1.3248773538562015</v>
      </c>
      <c r="BI1135" s="6">
        <v>1.2935052625016721</v>
      </c>
      <c r="BL1135" s="8">
        <f>IF(BL$1&lt;=cockpit!$C$15,1/(1+EXP(-(AP1135+T$14))),0)</f>
        <v>0.76113397565965069</v>
      </c>
      <c r="BM1135" s="8">
        <f>IF(BM$1&lt;=cockpit!$C$15,1/(1+EXP(-(AQ1135+U$14))),0)</f>
        <v>0.82667320103825448</v>
      </c>
      <c r="BN1135" s="8">
        <f>IF(BN$1&lt;=cockpit!$C$15,1/(1+EXP(-(AR1135+V$14))),0)</f>
        <v>0.84189699890062764</v>
      </c>
      <c r="BO1135" s="8">
        <f>IF(BO$1&lt;=cockpit!$C$15,1/(1+EXP(-(AS1135+W$14))),0)</f>
        <v>0.8585378163041093</v>
      </c>
      <c r="BP1135" s="8">
        <f>IF(BP$1&lt;=cockpit!$C$15,1/(1+EXP(-(AT1135+X$14))),0)</f>
        <v>0.8499497247631308</v>
      </c>
      <c r="BQ1135" s="8">
        <f>IF(BQ$1&lt;=cockpit!$C$15,1/(1+EXP(-(AU1135+Y$14))),0)</f>
        <v>0.8688162305100251</v>
      </c>
      <c r="BR1135" s="8">
        <f>IF(BR$1&lt;=cockpit!$C$15,1/(1+EXP(-(AV1135+Z$14))),0)</f>
        <v>0.8659836548950538</v>
      </c>
      <c r="BS1135" s="8">
        <f>IF(BS$1&lt;=cockpit!$C$15,1/(1+EXP(-(AW1135+AA$14))),0)</f>
        <v>0.86958538947262198</v>
      </c>
      <c r="BT1135" s="8">
        <f>IF(BT$1&lt;=cockpit!$C$15,1/(1+EXP(-(AX1135+AB$14))),0)</f>
        <v>0.7587431937582273</v>
      </c>
      <c r="BU1135" s="8">
        <f>IF(BU$1&lt;=cockpit!$C$15,1/(1+EXP(-(AY1135+AC$14))),0)</f>
        <v>0.74244317817496153</v>
      </c>
      <c r="BV1135" s="8">
        <f>IF(BV$1&lt;=cockpit!$C$15,1/(1+EXP(-(AZ1135+AD$14))),0)</f>
        <v>0.80265860602032113</v>
      </c>
      <c r="BW1135" s="8">
        <f>IF(BW$1&lt;=cockpit!$C$15,1/(1+EXP(-(BA1135+AE$14))),0)</f>
        <v>0.89087597693193232</v>
      </c>
      <c r="BX1135" s="8">
        <f>IF(BX$1&lt;=cockpit!$C$15,1/(1+EXP(-(BB1135+AF$14))),0)</f>
        <v>0.86270660276982658</v>
      </c>
      <c r="BY1135" s="8">
        <f>IF(BY$1&lt;=cockpit!$C$15,1/(1+EXP(-(BC1135+AG$14))),0)</f>
        <v>0.78611866513340878</v>
      </c>
      <c r="BZ1135" s="8">
        <f>IF(BZ$1&lt;=cockpit!$C$15,1/(1+EXP(-(BD1135+AH$14))),0)</f>
        <v>0.81713576356316719</v>
      </c>
      <c r="CA1135" s="8">
        <f>IF(CA$1&lt;=cockpit!$C$15,1/(1+EXP(-(BE1135+AI$14))),0)</f>
        <v>0.93489857062301607</v>
      </c>
      <c r="CB1135" s="8">
        <f>IF(CB$1&lt;=cockpit!$C$15,1/(1+EXP(-(BF1135+AJ$14))),0)</f>
        <v>0.83430659267976626</v>
      </c>
      <c r="CC1135" s="8">
        <f>IF(CC$1&lt;=cockpit!$C$15,1/(1+EXP(-(BG1135+AK$14))),0)</f>
        <v>0.83211909424620323</v>
      </c>
      <c r="CD1135" s="8">
        <f>IF(CD$1&lt;=cockpit!$C$15,1/(1+EXP(-(BH1135+AL$14))),0)</f>
        <v>0.90515759304257992</v>
      </c>
      <c r="CE1135" s="8">
        <f>IF(CE$1&lt;=cockpit!$C$15,1/(1+EXP(-(BI1135+AM$14))),0)</f>
        <v>0.8623749915256862</v>
      </c>
      <c r="CH1135" s="6">
        <v>5.6423445867591937</v>
      </c>
      <c r="CK1135" s="9">
        <f t="shared" si="392"/>
        <v>5.6423445867591937</v>
      </c>
      <c r="CM1135" s="9">
        <f t="shared" si="393"/>
        <v>1.8432282211020645</v>
      </c>
      <c r="CP1135">
        <f t="shared" si="394"/>
        <v>-1.3576554132408063</v>
      </c>
      <c r="CV1135">
        <v>0.1064616322896518</v>
      </c>
      <c r="CW1135">
        <v>-0.55686222831357091</v>
      </c>
      <c r="CX1135">
        <v>-2.2980953467874026E-2</v>
      </c>
      <c r="CY1135">
        <v>-0.36358322859043446</v>
      </c>
      <c r="CZ1135">
        <v>-0.4345861474458943</v>
      </c>
      <c r="DA1135">
        <v>-1.0236639801328566</v>
      </c>
      <c r="DB1135">
        <v>-1.8029166064226838E-2</v>
      </c>
      <c r="DC1135">
        <v>-0.85353228903453959</v>
      </c>
      <c r="DD1135">
        <v>-0.36963153300391721</v>
      </c>
      <c r="DE1135">
        <v>-0.80238985254069584</v>
      </c>
      <c r="DF1135">
        <v>-0.98896536215640984</v>
      </c>
      <c r="DG1135">
        <v>-0.27018888807357971</v>
      </c>
      <c r="DH1135">
        <v>0.13939517887082786</v>
      </c>
      <c r="DI1135">
        <v>-0.675278518319679</v>
      </c>
      <c r="DJ1135">
        <v>-0.18705836202720746</v>
      </c>
      <c r="DK1135">
        <v>0.24491089425178481</v>
      </c>
      <c r="DL1135">
        <v>-0.90022049712562735</v>
      </c>
      <c r="DM1135">
        <v>-0.80762853084423936</v>
      </c>
      <c r="DN1135">
        <v>-0.539548489465842</v>
      </c>
      <c r="DO1135">
        <v>2.8754130016004097E-2</v>
      </c>
      <c r="DR1135">
        <f t="shared" si="395"/>
        <v>4.4785754732502354E-2</v>
      </c>
      <c r="DS1135">
        <f t="shared" si="407"/>
        <v>-0.17630894011854234</v>
      </c>
      <c r="DT1135">
        <f t="shared" si="408"/>
        <v>-6.6922706645525841E-3</v>
      </c>
      <c r="DU1135">
        <f t="shared" si="409"/>
        <v>-9.5590691197440208E-2</v>
      </c>
      <c r="DV1135">
        <f t="shared" si="410"/>
        <v>-0.12063479798433092</v>
      </c>
      <c r="DW1135">
        <f t="shared" si="411"/>
        <v>-0.25095978010605674</v>
      </c>
      <c r="DX1135">
        <f t="shared" si="412"/>
        <v>-4.5085951952217847E-3</v>
      </c>
      <c r="DY1135">
        <f t="shared" si="413"/>
        <v>-0.20810930998261734</v>
      </c>
      <c r="DZ1135">
        <f t="shared" si="414"/>
        <v>-0.15683789961606689</v>
      </c>
      <c r="EA1135">
        <f t="shared" si="396"/>
        <v>-0.36009501529262322</v>
      </c>
      <c r="EB1135">
        <f t="shared" si="397"/>
        <v>-0.35181370936005973</v>
      </c>
      <c r="EC1135">
        <f t="shared" si="398"/>
        <v>-5.575077346982258E-2</v>
      </c>
      <c r="ED1135">
        <f t="shared" si="399"/>
        <v>3.5648549122063861E-2</v>
      </c>
      <c r="EE1135">
        <f t="shared" si="400"/>
        <v>-0.2579681737786681</v>
      </c>
      <c r="EF1135">
        <f t="shared" si="401"/>
        <v>-6.2157462978486816E-2</v>
      </c>
      <c r="EG1135">
        <f t="shared" si="402"/>
        <v>3.0850118173011309E-2</v>
      </c>
      <c r="EH1135">
        <f t="shared" si="403"/>
        <v>-0.27360627471468063</v>
      </c>
      <c r="EI1135">
        <f t="shared" si="404"/>
        <v>-0.2484086172261073</v>
      </c>
      <c r="EJ1135">
        <f t="shared" si="405"/>
        <v>-9.7490871831673515E-2</v>
      </c>
      <c r="EK1135">
        <f t="shared" si="406"/>
        <v>7.3699530640599226E-3</v>
      </c>
    </row>
    <row r="1136" spans="1:141" x14ac:dyDescent="0.3">
      <c r="A1136" s="6">
        <f>('Base original'!A1136-MIN('Base original'!A:A))/(MAX('Base original'!A:A)-MIN('Base original'!A:A))</f>
        <v>0.25663716814159293</v>
      </c>
      <c r="B1136" s="6">
        <f>('Base original'!B1136-MIN('Base original'!B:B))/(MAX('Base original'!B:B)-MIN('Base original'!B:B))</f>
        <v>0.13013698630136986</v>
      </c>
      <c r="C1136" s="6">
        <f>('Base original'!C1136-MIN('Base original'!C:C))/(MAX('Base original'!C:C)-MIN('Base original'!C:C))</f>
        <v>0.41</v>
      </c>
      <c r="D1136" s="6">
        <f>('Base original'!D1136-MIN('Base original'!D:D))/(MAX('Base original'!D:D)-MIN('Base original'!D:D))</f>
        <v>0.10273972602739727</v>
      </c>
      <c r="E1136" s="6">
        <f>('Base original'!E1136-MIN('Base original'!E:E))/(MAX('Base original'!E:E)-MIN('Base original'!E:E))</f>
        <v>8.8480801335559273E-2</v>
      </c>
      <c r="F1136" s="6">
        <f>('Base original'!F1136-MIN('Base original'!F:F))/(MAX('Base original'!F:F)-MIN('Base original'!F:F))</f>
        <v>0.4925373134328358</v>
      </c>
      <c r="G1136" s="6">
        <f>('Base original'!G1136-MIN('Base original'!G:G))/(MAX('Base original'!G:G)-MIN('Base original'!G:G))</f>
        <v>0.19081272084805653</v>
      </c>
      <c r="H1136" s="6">
        <f>('Base original'!H1136-MIN('Base original'!H:H))/(MAX('Base original'!H:H)-MIN('Base original'!H:H))</f>
        <v>0.3560939794419995</v>
      </c>
      <c r="I1136" s="6">
        <f>('Base original'!I1136-MIN('Base original'!I:I))/(MAX('Base original'!I:I)-MIN('Base original'!I:I))</f>
        <v>0.47244094488188965</v>
      </c>
      <c r="J1136" s="6">
        <f>('Base original'!J1136-MIN('Base original'!J:J))/(MAX('Base original'!J:J)-MIN('Base original'!J:J))</f>
        <v>0.31137724550898205</v>
      </c>
      <c r="K1136" s="6">
        <f>('Base original'!K1136-MIN('Base original'!K:K))/(MAX('Base original'!K:K)-MIN('Base original'!K:K))</f>
        <v>0.46153846153846156</v>
      </c>
      <c r="L1136" s="6">
        <f>'Base original'!L1136</f>
        <v>6</v>
      </c>
      <c r="M1136">
        <v>1586</v>
      </c>
      <c r="O1136">
        <v>0.26681746969460474</v>
      </c>
      <c r="P1136" t="str">
        <f>IF(O1136&lt;=cockpit!C$11,"treino","teste")</f>
        <v>treino</v>
      </c>
      <c r="AP1136" s="6">
        <v>1.1096288767115696</v>
      </c>
      <c r="AQ1136" s="6">
        <v>1.614632368995871</v>
      </c>
      <c r="AR1136" s="6">
        <v>1.7529808991438625</v>
      </c>
      <c r="AS1136" s="6">
        <v>1.9033393363308135</v>
      </c>
      <c r="AT1136" s="6">
        <v>1.865783535798919</v>
      </c>
      <c r="AU1136" s="6">
        <v>1.6278072143297015</v>
      </c>
      <c r="AV1136" s="6">
        <v>1.6282283887404132</v>
      </c>
      <c r="AW1136" s="6">
        <v>2.0261043761939659</v>
      </c>
      <c r="AX1136" s="6">
        <v>1.1440054829509769</v>
      </c>
      <c r="AY1136" s="6">
        <v>1.2424769996131906</v>
      </c>
      <c r="AZ1136" s="6">
        <v>1.169031072206302</v>
      </c>
      <c r="BA1136" s="6">
        <v>1.8552151747224115</v>
      </c>
      <c r="BB1136" s="6">
        <v>1.2032574953249284</v>
      </c>
      <c r="BC1136" s="6">
        <v>1.4316805604709797</v>
      </c>
      <c r="BD1136" s="6">
        <v>1.3107214256990416</v>
      </c>
      <c r="BE1136" s="6">
        <v>1.7974209516157627</v>
      </c>
      <c r="BF1136" s="6">
        <v>1.3468200302566067</v>
      </c>
      <c r="BG1136" s="6">
        <v>1.536157308283487</v>
      </c>
      <c r="BH1136" s="6">
        <v>1.5564497082389672</v>
      </c>
      <c r="BI1136" s="6">
        <v>1.3476348945710046</v>
      </c>
      <c r="BL1136" s="8">
        <f>IF(BL$1&lt;=cockpit!$C$15,1/(1+EXP(-(AP1136+T$14))),0)</f>
        <v>0.78036032386099463</v>
      </c>
      <c r="BM1136" s="8">
        <f>IF(BM$1&lt;=cockpit!$C$15,1/(1+EXP(-(AQ1136+U$14))),0)</f>
        <v>0.84994697183489731</v>
      </c>
      <c r="BN1136" s="8">
        <f>IF(BN$1&lt;=cockpit!$C$15,1/(1+EXP(-(AR1136+V$14))),0)</f>
        <v>0.87044671014706732</v>
      </c>
      <c r="BO1136" s="8">
        <f>IF(BO$1&lt;=cockpit!$C$15,1/(1+EXP(-(AS1136+W$14))),0)</f>
        <v>0.87778308522511428</v>
      </c>
      <c r="BP1136" s="8">
        <f>IF(BP$1&lt;=cockpit!$C$15,1/(1+EXP(-(AT1136+X$14))),0)</f>
        <v>0.87796550730276013</v>
      </c>
      <c r="BQ1136" s="8">
        <f>IF(BQ$1&lt;=cockpit!$C$15,1/(1+EXP(-(AU1136+Y$14))),0)</f>
        <v>0.88851655411062036</v>
      </c>
      <c r="BR1136" s="8">
        <f>IF(BR$1&lt;=cockpit!$C$15,1/(1+EXP(-(AV1136+Z$14))),0)</f>
        <v>0.88337060125639233</v>
      </c>
      <c r="BS1136" s="8">
        <f>IF(BS$1&lt;=cockpit!$C$15,1/(1+EXP(-(AW1136+AA$14))),0)</f>
        <v>0.89424638528252931</v>
      </c>
      <c r="BT1136" s="8">
        <f>IF(BT$1&lt;=cockpit!$C$15,1/(1+EXP(-(AX1136+AB$14))),0)</f>
        <v>0.77520930620509221</v>
      </c>
      <c r="BU1136" s="8">
        <f>IF(BU$1&lt;=cockpit!$C$15,1/(1+EXP(-(AY1136+AC$14))),0)</f>
        <v>0.78296851302943626</v>
      </c>
      <c r="BV1136" s="8">
        <f>IF(BV$1&lt;=cockpit!$C$15,1/(1+EXP(-(AZ1136+AD$14))),0)</f>
        <v>0.82406715073776626</v>
      </c>
      <c r="BW1136" s="8">
        <f>IF(BW$1&lt;=cockpit!$C$15,1/(1+EXP(-(BA1136+AE$14))),0)</f>
        <v>0.90733178703640083</v>
      </c>
      <c r="BX1136" s="8">
        <f>IF(BX$1&lt;=cockpit!$C$15,1/(1+EXP(-(BB1136+AF$14))),0)</f>
        <v>0.87362666627746444</v>
      </c>
      <c r="BY1136" s="8">
        <f>IF(BY$1&lt;=cockpit!$C$15,1/(1+EXP(-(BC1136+AG$14))),0)</f>
        <v>0.80267281353589293</v>
      </c>
      <c r="BZ1136" s="8">
        <f>IF(BZ$1&lt;=cockpit!$C$15,1/(1+EXP(-(BD1136+AH$14))),0)</f>
        <v>0.83413843348022199</v>
      </c>
      <c r="CA1136" s="8">
        <f>IF(CA$1&lt;=cockpit!$C$15,1/(1+EXP(-(BE1136+AI$14))),0)</f>
        <v>0.94094821787309846</v>
      </c>
      <c r="CB1136" s="8">
        <f>IF(CB$1&lt;=cockpit!$C$15,1/(1+EXP(-(BF1136+AJ$14))),0)</f>
        <v>0.85318765333745317</v>
      </c>
      <c r="CC1136" s="8">
        <f>IF(CC$1&lt;=cockpit!$C$15,1/(1+EXP(-(BG1136+AK$14))),0)</f>
        <v>0.84859034897031482</v>
      </c>
      <c r="CD1136" s="8">
        <f>IF(CD$1&lt;=cockpit!$C$15,1/(1+EXP(-(BH1136+AL$14))),0)</f>
        <v>0.92325836890338786</v>
      </c>
      <c r="CE1136" s="8">
        <f>IF(CE$1&lt;=cockpit!$C$15,1/(1+EXP(-(BI1136+AM$14))),0)</f>
        <v>0.86867423351598383</v>
      </c>
      <c r="CH1136" s="6">
        <v>5.7806220856554553</v>
      </c>
      <c r="CK1136" s="9">
        <f t="shared" si="392"/>
        <v>5.7806220856554553</v>
      </c>
      <c r="CM1136" s="9">
        <f t="shared" si="393"/>
        <v>4.8126669302162382E-2</v>
      </c>
      <c r="CP1136">
        <f t="shared" si="394"/>
        <v>-0.21937791434454468</v>
      </c>
      <c r="CV1136">
        <v>1.7202694160566891E-2</v>
      </c>
      <c r="CW1136">
        <v>-8.9981060756113104E-2</v>
      </c>
      <c r="CX1136">
        <v>-3.7133970757696425E-3</v>
      </c>
      <c r="CY1136">
        <v>-5.8749907819708298E-2</v>
      </c>
      <c r="CZ1136">
        <v>-7.0222975358770895E-2</v>
      </c>
      <c r="DA1136">
        <v>-0.16540962217733951</v>
      </c>
      <c r="DB1136">
        <v>-2.9132582612403993E-3</v>
      </c>
      <c r="DC1136">
        <v>-0.13791874695741421</v>
      </c>
      <c r="DD1136">
        <v>-5.9727228275701941E-2</v>
      </c>
      <c r="DE1136">
        <v>-0.12965485249413794</v>
      </c>
      <c r="DF1136">
        <v>-0.15980281623227247</v>
      </c>
      <c r="DG1136">
        <v>-4.365870320743917E-2</v>
      </c>
      <c r="DH1136">
        <v>2.2524289530411915E-2</v>
      </c>
      <c r="DI1136">
        <v>-0.10911545853673101</v>
      </c>
      <c r="DJ1136">
        <v>-3.022598585916509E-2</v>
      </c>
      <c r="DK1136">
        <v>3.9574136896019713E-2</v>
      </c>
      <c r="DL1136">
        <v>-0.14546290110405277</v>
      </c>
      <c r="DM1136">
        <v>-0.13050134882077949</v>
      </c>
      <c r="DN1136">
        <v>-8.7183405415238197E-2</v>
      </c>
      <c r="DO1136">
        <v>4.6462607596762838E-3</v>
      </c>
      <c r="DR1136">
        <f t="shared" si="395"/>
        <v>6.7269030755557693E-3</v>
      </c>
      <c r="DS1136">
        <f t="shared" si="407"/>
        <v>-2.4977855708723892E-2</v>
      </c>
      <c r="DT1136">
        <f t="shared" si="408"/>
        <v>-8.9983975496370368E-4</v>
      </c>
      <c r="DU1136">
        <f t="shared" si="409"/>
        <v>-1.3482919093357868E-2</v>
      </c>
      <c r="DV1136">
        <f t="shared" si="410"/>
        <v>-1.6093460486531187E-2</v>
      </c>
      <c r="DW1136">
        <f t="shared" si="411"/>
        <v>-3.482506612718532E-2</v>
      </c>
      <c r="DX1136">
        <f t="shared" si="412"/>
        <v>-6.3991576610441094E-4</v>
      </c>
      <c r="DY1136">
        <f t="shared" si="413"/>
        <v>-2.7628352646513085E-2</v>
      </c>
      <c r="DZ1136">
        <f t="shared" si="414"/>
        <v>-2.3834182192801947E-2</v>
      </c>
      <c r="EA1136">
        <f t="shared" si="396"/>
        <v>-5.0171281603544261E-2</v>
      </c>
      <c r="EB1136">
        <f t="shared" si="397"/>
        <v>-5.1282854072254982E-2</v>
      </c>
      <c r="EC1136">
        <f t="shared" si="398"/>
        <v>-7.7166333658423014E-3</v>
      </c>
      <c r="ED1136">
        <f t="shared" si="399"/>
        <v>5.3332212680345529E-3</v>
      </c>
      <c r="EE1136">
        <f t="shared" si="400"/>
        <v>-3.8814153120502237E-2</v>
      </c>
      <c r="EF1136">
        <f t="shared" si="401"/>
        <v>-9.1951400665847855E-3</v>
      </c>
      <c r="EG1136">
        <f t="shared" si="402"/>
        <v>4.5358471335476824E-3</v>
      </c>
      <c r="EH1136">
        <f t="shared" si="403"/>
        <v>-3.9576211974667694E-2</v>
      </c>
      <c r="EI1136">
        <f t="shared" si="404"/>
        <v>-3.6526599289703594E-2</v>
      </c>
      <c r="EJ1136">
        <f t="shared" si="405"/>
        <v>-1.2867746165705461E-2</v>
      </c>
      <c r="EK1136">
        <f t="shared" si="406"/>
        <v>1.1402159749622745E-3</v>
      </c>
    </row>
    <row r="1137" spans="1:141" x14ac:dyDescent="0.3">
      <c r="A1137" s="6">
        <f>('Base original'!A1137-MIN('Base original'!A:A))/(MAX('Base original'!A:A)-MIN('Base original'!A:A))</f>
        <v>0.10619469026548674</v>
      </c>
      <c r="B1137" s="6">
        <f>('Base original'!B1137-MIN('Base original'!B:B))/(MAX('Base original'!B:B)-MIN('Base original'!B:B))</f>
        <v>0.33561643835616439</v>
      </c>
      <c r="C1137" s="6">
        <f>('Base original'!C1137-MIN('Base original'!C:C))/(MAX('Base original'!C:C)-MIN('Base original'!C:C))</f>
        <v>0.11</v>
      </c>
      <c r="D1137" s="6">
        <f>('Base original'!D1137-MIN('Base original'!D:D))/(MAX('Base original'!D:D)-MIN('Base original'!D:D))</f>
        <v>6.164383561643836E-2</v>
      </c>
      <c r="E1137" s="6">
        <f>('Base original'!E1137-MIN('Base original'!E:E))/(MAX('Base original'!E:E)-MIN('Base original'!E:E))</f>
        <v>9.0150250417362285E-2</v>
      </c>
      <c r="F1137" s="6">
        <f>('Base original'!F1137-MIN('Base original'!F:F))/(MAX('Base original'!F:F)-MIN('Base original'!F:F))</f>
        <v>0.2537313432835821</v>
      </c>
      <c r="G1137" s="6">
        <f>('Base original'!G1137-MIN('Base original'!G:G))/(MAX('Base original'!G:G)-MIN('Base original'!G:G))</f>
        <v>7.7738515901060068E-2</v>
      </c>
      <c r="H1137" s="6">
        <f>('Base original'!H1137-MIN('Base original'!H:H))/(MAX('Base original'!H:H)-MIN('Base original'!H:H))</f>
        <v>0.34948604992650512</v>
      </c>
      <c r="I1137" s="6">
        <f>('Base original'!I1137-MIN('Base original'!I:I))/(MAX('Base original'!I:I)-MIN('Base original'!I:I))</f>
        <v>0.63779527559055105</v>
      </c>
      <c r="J1137" s="6">
        <f>('Base original'!J1137-MIN('Base original'!J:J))/(MAX('Base original'!J:J)-MIN('Base original'!J:J))</f>
        <v>0.19760479041916171</v>
      </c>
      <c r="K1137" s="6">
        <f>('Base original'!K1137-MIN('Base original'!K:K))/(MAX('Base original'!K:K)-MIN('Base original'!K:K))</f>
        <v>0.38461538461538464</v>
      </c>
      <c r="L1137" s="6">
        <f>'Base original'!L1137</f>
        <v>6</v>
      </c>
      <c r="M1137">
        <v>1587</v>
      </c>
      <c r="O1137">
        <v>0.72991901798819703</v>
      </c>
      <c r="P1137" t="str">
        <f>IF(O1137&lt;=cockpit!C$11,"treino","teste")</f>
        <v>treino</v>
      </c>
      <c r="AP1137" s="6">
        <v>0.60176935866687431</v>
      </c>
      <c r="AQ1137" s="6">
        <v>1.1991867059226502</v>
      </c>
      <c r="AR1137" s="6">
        <v>1.3302973199998522</v>
      </c>
      <c r="AS1137" s="6">
        <v>1.5386570060959404</v>
      </c>
      <c r="AT1137" s="6">
        <v>1.5845861053620371</v>
      </c>
      <c r="AU1137" s="6">
        <v>1.3916817616315942</v>
      </c>
      <c r="AV1137" s="6">
        <v>1.2884314265062038</v>
      </c>
      <c r="AW1137" s="6">
        <v>1.5806102017582464</v>
      </c>
      <c r="AX1137" s="6">
        <v>0.81878902446753232</v>
      </c>
      <c r="AY1137" s="6">
        <v>0.93568059195490505</v>
      </c>
      <c r="AZ1137" s="6">
        <v>0.97337479496685242</v>
      </c>
      <c r="BA1137" s="6">
        <v>1.4957420081016106</v>
      </c>
      <c r="BB1137" s="6">
        <v>1.0786222655853952</v>
      </c>
      <c r="BC1137" s="6">
        <v>1.180974766553146</v>
      </c>
      <c r="BD1137" s="6">
        <v>1.0366283966939474</v>
      </c>
      <c r="BE1137" s="6">
        <v>1.7812815096734389</v>
      </c>
      <c r="BF1137" s="6">
        <v>1.06048294982102</v>
      </c>
      <c r="BG1137" s="6">
        <v>1.0716768932943235</v>
      </c>
      <c r="BH1137" s="6">
        <v>1.1805482167187729</v>
      </c>
      <c r="BI1137" s="6">
        <v>1.0715390588035223</v>
      </c>
      <c r="BL1137" s="8">
        <f>IF(BL$1&lt;=cockpit!$C$15,1/(1+EXP(-(AP1137+T$14))),0)</f>
        <v>0.68133373336605985</v>
      </c>
      <c r="BM1137" s="8">
        <f>IF(BM$1&lt;=cockpit!$C$15,1/(1+EXP(-(AQ1137+U$14))),0)</f>
        <v>0.78897192332936938</v>
      </c>
      <c r="BN1137" s="8">
        <f>IF(BN$1&lt;=cockpit!$C$15,1/(1+EXP(-(AR1137+V$14))),0)</f>
        <v>0.81490927224972187</v>
      </c>
      <c r="BO1137" s="8">
        <f>IF(BO$1&lt;=cockpit!$C$15,1/(1+EXP(-(AS1137+W$14))),0)</f>
        <v>0.83298329093715306</v>
      </c>
      <c r="BP1137" s="8">
        <f>IF(BP$1&lt;=cockpit!$C$15,1/(1+EXP(-(AT1137+X$14))),0)</f>
        <v>0.84450093768187062</v>
      </c>
      <c r="BQ1137" s="8">
        <f>IF(BQ$1&lt;=cockpit!$C$15,1/(1+EXP(-(AU1137+Y$14))),0)</f>
        <v>0.8628956807715481</v>
      </c>
      <c r="BR1137" s="8">
        <f>IF(BR$1&lt;=cockpit!$C$15,1/(1+EXP(-(AV1137+Z$14))),0)</f>
        <v>0.84355841640704055</v>
      </c>
      <c r="BS1137" s="8">
        <f>IF(BS$1&lt;=cockpit!$C$15,1/(1+EXP(-(AW1137+AA$14))),0)</f>
        <v>0.84414196998505808</v>
      </c>
      <c r="BT1137" s="8">
        <f>IF(BT$1&lt;=cockpit!$C$15,1/(1+EXP(-(AX1137+AB$14))),0)</f>
        <v>0.71356193185572536</v>
      </c>
      <c r="BU1137" s="8">
        <f>IF(BU$1&lt;=cockpit!$C$15,1/(1+EXP(-(AY1137+AC$14))),0)</f>
        <v>0.72636422250517418</v>
      </c>
      <c r="BV1137" s="8">
        <f>IF(BV$1&lt;=cockpit!$C$15,1/(1+EXP(-(AZ1137+AD$14))),0)</f>
        <v>0.79388320167936277</v>
      </c>
      <c r="BW1137" s="8">
        <f>IF(BW$1&lt;=cockpit!$C$15,1/(1+EXP(-(BA1137+AE$14))),0)</f>
        <v>0.87236235285664809</v>
      </c>
      <c r="BX1137" s="8">
        <f>IF(BX$1&lt;=cockpit!$C$15,1/(1+EXP(-(BB1137+AF$14))),0)</f>
        <v>0.85921404795212664</v>
      </c>
      <c r="BY1137" s="8">
        <f>IF(BY$1&lt;=cockpit!$C$15,1/(1+EXP(-(BC1137+AG$14))),0)</f>
        <v>0.75994503417451087</v>
      </c>
      <c r="BZ1137" s="8">
        <f>IF(BZ$1&lt;=cockpit!$C$15,1/(1+EXP(-(BD1137+AH$14))),0)</f>
        <v>0.79267946214909824</v>
      </c>
      <c r="CA1137" s="8">
        <f>IF(CA$1&lt;=cockpit!$C$15,1/(1+EXP(-(BE1137+AI$14))),0)</f>
        <v>0.94004502702601767</v>
      </c>
      <c r="CB1137" s="8">
        <f>IF(CB$1&lt;=cockpit!$C$15,1/(1+EXP(-(BF1137+AJ$14))),0)</f>
        <v>0.81358684729727326</v>
      </c>
      <c r="CC1137" s="8">
        <f>IF(CC$1&lt;=cockpit!$C$15,1/(1+EXP(-(BG1137+AK$14))),0)</f>
        <v>0.77887235493965012</v>
      </c>
      <c r="CD1137" s="8">
        <f>IF(CD$1&lt;=cockpit!$C$15,1/(1+EXP(-(BH1137+AL$14))),0)</f>
        <v>0.89202199942839433</v>
      </c>
      <c r="CE1137" s="8">
        <f>IF(CE$1&lt;=cockpit!$C$15,1/(1+EXP(-(BI1137+AM$14))),0)</f>
        <v>0.83385399078985611</v>
      </c>
      <c r="CH1137" s="6">
        <v>5.5044682444262465</v>
      </c>
      <c r="CK1137" s="9">
        <f t="shared" si="392"/>
        <v>5.5044682444262465</v>
      </c>
      <c r="CM1137" s="9">
        <f t="shared" si="393"/>
        <v>0.24555172078200618</v>
      </c>
      <c r="CP1137">
        <f t="shared" si="394"/>
        <v>-0.49553175557375351</v>
      </c>
      <c r="CV1137">
        <v>3.8857517920404323E-2</v>
      </c>
      <c r="CW1137">
        <v>-0.20324959847524457</v>
      </c>
      <c r="CX1137">
        <v>-8.3878369324297108E-3</v>
      </c>
      <c r="CY1137">
        <v>-0.13270453887155476</v>
      </c>
      <c r="CZ1137">
        <v>-0.15861995208183316</v>
      </c>
      <c r="DA1137">
        <v>-0.37362795024843198</v>
      </c>
      <c r="DB1137">
        <v>-6.5804800129739879E-3</v>
      </c>
      <c r="DC1137">
        <v>-0.31153144568146107</v>
      </c>
      <c r="DD1137">
        <v>-0.13491211442793491</v>
      </c>
      <c r="DE1137">
        <v>-0.29286492611180159</v>
      </c>
      <c r="DF1137">
        <v>-0.36096327339879763</v>
      </c>
      <c r="DG1137">
        <v>-9.8616462423277568E-2</v>
      </c>
      <c r="DH1137">
        <v>5.0877959923198116E-2</v>
      </c>
      <c r="DI1137">
        <v>-0.24647045665691461</v>
      </c>
      <c r="DJ1137">
        <v>-6.8274583982122661E-2</v>
      </c>
      <c r="DK1137">
        <v>8.9390226860310895E-2</v>
      </c>
      <c r="DL1137">
        <v>-0.32857221279683951</v>
      </c>
      <c r="DM1137">
        <v>-0.29477699557458553</v>
      </c>
      <c r="DN1137">
        <v>-0.19693024282499105</v>
      </c>
      <c r="DO1137">
        <v>1.0494993345044919E-2</v>
      </c>
      <c r="DR1137">
        <f t="shared" si="395"/>
        <v>2.081924973980499E-2</v>
      </c>
      <c r="DS1137">
        <f t="shared" si="407"/>
        <v>-7.6731459993282097E-2</v>
      </c>
      <c r="DT1137">
        <f t="shared" si="408"/>
        <v>-2.817666322548464E-3</v>
      </c>
      <c r="DU1137">
        <f t="shared" si="409"/>
        <v>-4.0626013197348154E-2</v>
      </c>
      <c r="DV1137">
        <f t="shared" si="410"/>
        <v>-4.5495083787478727E-2</v>
      </c>
      <c r="DW1137">
        <f t="shared" si="411"/>
        <v>-9.5428704880064344E-2</v>
      </c>
      <c r="DX1137">
        <f t="shared" si="412"/>
        <v>-1.8978709637131165E-3</v>
      </c>
      <c r="DY1137">
        <f t="shared" si="413"/>
        <v>-8.9541718453852795E-2</v>
      </c>
      <c r="DZ1137">
        <f t="shared" si="414"/>
        <v>-6.621882804993727E-2</v>
      </c>
      <c r="EA1137">
        <f t="shared" si="396"/>
        <v>-0.13834793153387256</v>
      </c>
      <c r="EB1137">
        <f t="shared" si="397"/>
        <v>-0.13346597617392902</v>
      </c>
      <c r="EC1137">
        <f t="shared" si="398"/>
        <v>-2.3567749290930643E-2</v>
      </c>
      <c r="ED1137">
        <f t="shared" si="399"/>
        <v>1.3317368070920165E-2</v>
      </c>
      <c r="EE1137">
        <f t="shared" si="400"/>
        <v>-0.10412971227443926</v>
      </c>
      <c r="EF1137">
        <f t="shared" si="401"/>
        <v>-2.5374882061945318E-2</v>
      </c>
      <c r="EG1137">
        <f t="shared" si="402"/>
        <v>1.039745527029483E-2</v>
      </c>
      <c r="EH1137">
        <f t="shared" si="403"/>
        <v>-0.1110825246111697</v>
      </c>
      <c r="EI1137">
        <f t="shared" si="404"/>
        <v>-0.11595284659730325</v>
      </c>
      <c r="EJ1137">
        <f t="shared" si="405"/>
        <v>-4.023220908522622E-2</v>
      </c>
      <c r="EK1137">
        <f t="shared" si="406"/>
        <v>3.1976935161682285E-3</v>
      </c>
    </row>
    <row r="1138" spans="1:141" x14ac:dyDescent="0.3">
      <c r="A1138" s="6">
        <f>('Base original'!A1138-MIN('Base original'!A:A))/(MAX('Base original'!A:A)-MIN('Base original'!A:A))</f>
        <v>0.15044247787610621</v>
      </c>
      <c r="B1138" s="6">
        <f>('Base original'!B1138-MIN('Base original'!B:B))/(MAX('Base original'!B:B)-MIN('Base original'!B:B))</f>
        <v>0.29452054794520555</v>
      </c>
      <c r="C1138" s="6">
        <f>('Base original'!C1138-MIN('Base original'!C:C))/(MAX('Base original'!C:C)-MIN('Base original'!C:C))</f>
        <v>0.15</v>
      </c>
      <c r="D1138" s="6">
        <f>('Base original'!D1138-MIN('Base original'!D:D))/(MAX('Base original'!D:D)-MIN('Base original'!D:D))</f>
        <v>6.164383561643836E-2</v>
      </c>
      <c r="E1138" s="6">
        <f>('Base original'!E1138-MIN('Base original'!E:E))/(MAX('Base original'!E:E)-MIN('Base original'!E:E))</f>
        <v>0.10851419031719534</v>
      </c>
      <c r="F1138" s="6">
        <f>('Base original'!F1138-MIN('Base original'!F:F))/(MAX('Base original'!F:F)-MIN('Base original'!F:F))</f>
        <v>0.37313432835820898</v>
      </c>
      <c r="G1138" s="6">
        <f>('Base original'!G1138-MIN('Base original'!G:G))/(MAX('Base original'!G:G)-MIN('Base original'!G:G))</f>
        <v>0.10247349823321555</v>
      </c>
      <c r="H1138" s="6">
        <f>('Base original'!H1138-MIN('Base original'!H:H))/(MAX('Base original'!H:H)-MIN('Base original'!H:H))</f>
        <v>0.22540381791475961</v>
      </c>
      <c r="I1138" s="6">
        <f>('Base original'!I1138-MIN('Base original'!I:I))/(MAX('Base original'!I:I)-MIN('Base original'!I:I))</f>
        <v>0.45669291338582663</v>
      </c>
      <c r="J1138" s="6">
        <f>('Base original'!J1138-MIN('Base original'!J:J))/(MAX('Base original'!J:J)-MIN('Base original'!J:J))</f>
        <v>0.29341317365269459</v>
      </c>
      <c r="K1138" s="6">
        <f>('Base original'!K1138-MIN('Base original'!K:K))/(MAX('Base original'!K:K)-MIN('Base original'!K:K))</f>
        <v>0.49230769230769222</v>
      </c>
      <c r="L1138" s="6">
        <f>'Base original'!L1138</f>
        <v>6</v>
      </c>
      <c r="M1138">
        <v>1590</v>
      </c>
      <c r="O1138">
        <v>0.50394916313259797</v>
      </c>
      <c r="P1138" t="str">
        <f>IF(O1138&lt;=cockpit!C$11,"treino","teste")</f>
        <v>treino</v>
      </c>
      <c r="AP1138" s="6">
        <v>0.72059316569804077</v>
      </c>
      <c r="AQ1138" s="6">
        <v>1.3207905505604942</v>
      </c>
      <c r="AR1138" s="6">
        <v>1.4691884976727672</v>
      </c>
      <c r="AS1138" s="6">
        <v>1.5114993911295675</v>
      </c>
      <c r="AT1138" s="6">
        <v>1.5536722338358124</v>
      </c>
      <c r="AU1138" s="6">
        <v>1.3881918067450143</v>
      </c>
      <c r="AV1138" s="6">
        <v>1.3326108548645261</v>
      </c>
      <c r="AW1138" s="6">
        <v>1.6054582848072179</v>
      </c>
      <c r="AX1138" s="6">
        <v>0.93333937171552184</v>
      </c>
      <c r="AY1138" s="6">
        <v>0.99672423598066939</v>
      </c>
      <c r="AZ1138" s="6">
        <v>0.98807691472867376</v>
      </c>
      <c r="BA1138" s="6">
        <v>1.4670484304295983</v>
      </c>
      <c r="BB1138" s="6">
        <v>1.0119302321029786</v>
      </c>
      <c r="BC1138" s="6">
        <v>1.2993350657245848</v>
      </c>
      <c r="BD1138" s="6">
        <v>1.0474543053493657</v>
      </c>
      <c r="BE1138" s="6">
        <v>1.6731830543279691</v>
      </c>
      <c r="BF1138" s="6">
        <v>1.1366074198872187</v>
      </c>
      <c r="BG1138" s="6">
        <v>1.172821809914617</v>
      </c>
      <c r="BH1138" s="6">
        <v>1.2579224515739125</v>
      </c>
      <c r="BI1138" s="6">
        <v>1.0317603397955053</v>
      </c>
      <c r="BL1138" s="8">
        <f>IF(BL$1&lt;=cockpit!$C$15,1/(1+EXP(-(AP1138+T$14))),0)</f>
        <v>0.70655932671237398</v>
      </c>
      <c r="BM1138" s="8">
        <f>IF(BM$1&lt;=cockpit!$C$15,1/(1+EXP(-(AQ1138+U$14))),0)</f>
        <v>0.8085078217615872</v>
      </c>
      <c r="BN1138" s="8">
        <f>IF(BN$1&lt;=cockpit!$C$15,1/(1+EXP(-(AR1138+V$14))),0)</f>
        <v>0.83494978676485754</v>
      </c>
      <c r="BO1138" s="8">
        <f>IF(BO$1&lt;=cockpit!$C$15,1/(1+EXP(-(AS1138+W$14))),0)</f>
        <v>0.82917082380697438</v>
      </c>
      <c r="BP1138" s="8">
        <f>IF(BP$1&lt;=cockpit!$C$15,1/(1+EXP(-(AT1138+X$14))),0)</f>
        <v>0.84039798667892096</v>
      </c>
      <c r="BQ1138" s="8">
        <f>IF(BQ$1&lt;=cockpit!$C$15,1/(1+EXP(-(AU1138+Y$14))),0)</f>
        <v>0.86248227248126763</v>
      </c>
      <c r="BR1138" s="8">
        <f>IF(BR$1&lt;=cockpit!$C$15,1/(1+EXP(-(AV1138+Z$14))),0)</f>
        <v>0.84930058043805201</v>
      </c>
      <c r="BS1138" s="8">
        <f>IF(BS$1&lt;=cockpit!$C$15,1/(1+EXP(-(AW1138+AA$14))),0)</f>
        <v>0.8473832565647369</v>
      </c>
      <c r="BT1138" s="8">
        <f>IF(BT$1&lt;=cockpit!$C$15,1/(1+EXP(-(AX1138+AB$14))),0)</f>
        <v>0.73639157299020996</v>
      </c>
      <c r="BU1138" s="8">
        <f>IF(BU$1&lt;=cockpit!$C$15,1/(1+EXP(-(AY1138+AC$14))),0)</f>
        <v>0.73832817674053108</v>
      </c>
      <c r="BV1138" s="8">
        <f>IF(BV$1&lt;=cockpit!$C$15,1/(1+EXP(-(AZ1138+AD$14))),0)</f>
        <v>0.79627855593088659</v>
      </c>
      <c r="BW1138" s="8">
        <f>IF(BW$1&lt;=cockpit!$C$15,1/(1+EXP(-(BA1138+AE$14))),0)</f>
        <v>0.86913314919864182</v>
      </c>
      <c r="BX1138" s="8">
        <f>IF(BX$1&lt;=cockpit!$C$15,1/(1+EXP(-(BB1138+AF$14))),0)</f>
        <v>0.85095175302900372</v>
      </c>
      <c r="BY1138" s="8">
        <f>IF(BY$1&lt;=cockpit!$C$15,1/(1+EXP(-(BC1138+AG$14))),0)</f>
        <v>0.78086913815473269</v>
      </c>
      <c r="BZ1138" s="8">
        <f>IF(BZ$1&lt;=cockpit!$C$15,1/(1+EXP(-(BD1138+AH$14))),0)</f>
        <v>0.79445294162682023</v>
      </c>
      <c r="CA1138" s="8">
        <f>IF(CA$1&lt;=cockpit!$C$15,1/(1+EXP(-(BE1138+AI$14))),0)</f>
        <v>0.9336548079019853</v>
      </c>
      <c r="CB1138" s="8">
        <f>IF(CB$1&lt;=cockpit!$C$15,1/(1+EXP(-(BF1138+AJ$14))),0)</f>
        <v>0.82485764031939635</v>
      </c>
      <c r="CC1138" s="8">
        <f>IF(CC$1&lt;=cockpit!$C$15,1/(1+EXP(-(BG1138+AK$14))),0)</f>
        <v>0.79580064756692048</v>
      </c>
      <c r="CD1138" s="8">
        <f>IF(CD$1&lt;=cockpit!$C$15,1/(1+EXP(-(BH1138+AL$14))),0)</f>
        <v>0.89925168880213069</v>
      </c>
      <c r="CE1138" s="8">
        <f>IF(CE$1&lt;=cockpit!$C$15,1/(1+EXP(-(BI1138+AM$14))),0)</f>
        <v>0.82826956041392563</v>
      </c>
      <c r="CH1138" s="6">
        <v>5.557886506369063</v>
      </c>
      <c r="CK1138" s="9">
        <f t="shared" si="392"/>
        <v>5.557886506369063</v>
      </c>
      <c r="CM1138" s="9">
        <f t="shared" si="393"/>
        <v>0.19546434125055256</v>
      </c>
      <c r="CP1138">
        <f t="shared" si="394"/>
        <v>-0.44211349363093699</v>
      </c>
      <c r="CV1138">
        <v>3.4668682296103141E-2</v>
      </c>
      <c r="CW1138">
        <v>-0.18133931690600025</v>
      </c>
      <c r="CX1138">
        <v>-7.4836291488712819E-3</v>
      </c>
      <c r="CY1138">
        <v>-0.11839900599963309</v>
      </c>
      <c r="CZ1138">
        <v>-0.14152074087214261</v>
      </c>
      <c r="DA1138">
        <v>-0.33335090343753837</v>
      </c>
      <c r="DB1138">
        <v>-5.8711050817236042E-3</v>
      </c>
      <c r="DC1138">
        <v>-0.27794839438020141</v>
      </c>
      <c r="DD1138">
        <v>-0.12036860518416045</v>
      </c>
      <c r="DE1138">
        <v>-0.26129412331069768</v>
      </c>
      <c r="DF1138">
        <v>-0.32205147718539917</v>
      </c>
      <c r="DG1138">
        <v>-8.7985619975045198E-2</v>
      </c>
      <c r="DH1138">
        <v>4.5393322138185352E-2</v>
      </c>
      <c r="DI1138">
        <v>-0.21990097192304456</v>
      </c>
      <c r="DJ1138">
        <v>-6.0914592275897829E-2</v>
      </c>
      <c r="DK1138">
        <v>7.9753971464280746E-2</v>
      </c>
      <c r="DL1138">
        <v>-0.29315216890885487</v>
      </c>
      <c r="DM1138">
        <v>-0.26300007192195796</v>
      </c>
      <c r="DN1138">
        <v>-0.17570118701300261</v>
      </c>
      <c r="DO1138">
        <v>9.3636343609075565E-3</v>
      </c>
      <c r="DR1138">
        <f t="shared" si="395"/>
        <v>1.7361171859622708E-2</v>
      </c>
      <c r="DS1138">
        <f t="shared" si="407"/>
        <v>-6.2800544058173188E-2</v>
      </c>
      <c r="DT1138">
        <f t="shared" si="408"/>
        <v>-2.2664833446548981E-3</v>
      </c>
      <c r="DU1138">
        <f t="shared" si="409"/>
        <v>-3.6996817600750867E-2</v>
      </c>
      <c r="DV1138">
        <f t="shared" si="410"/>
        <v>-4.1569060435782269E-2</v>
      </c>
      <c r="DW1138">
        <f t="shared" si="411"/>
        <v>-8.5379276683010971E-2</v>
      </c>
      <c r="DX1138">
        <f t="shared" si="412"/>
        <v>-1.6362096098712663E-3</v>
      </c>
      <c r="DY1138">
        <f t="shared" si="413"/>
        <v>-7.8365219613393905E-2</v>
      </c>
      <c r="DZ1138">
        <f t="shared" si="414"/>
        <v>-5.5096014858936074E-2</v>
      </c>
      <c r="EA1138">
        <f t="shared" si="396"/>
        <v>-0.11885525070802297</v>
      </c>
      <c r="EB1138">
        <f t="shared" si="397"/>
        <v>-0.11785166614438297</v>
      </c>
      <c r="EC1138">
        <f t="shared" si="398"/>
        <v>-2.1521948605890691E-2</v>
      </c>
      <c r="ED1138">
        <f t="shared" si="399"/>
        <v>1.2523160280409016E-2</v>
      </c>
      <c r="EE1138">
        <f t="shared" si="400"/>
        <v>-8.5814900544681785E-2</v>
      </c>
      <c r="EF1138">
        <f t="shared" si="401"/>
        <v>-2.2468013764666877E-2</v>
      </c>
      <c r="EG1138">
        <f t="shared" si="402"/>
        <v>1.0231533293588585E-2</v>
      </c>
      <c r="EH1138">
        <f t="shared" si="403"/>
        <v>-9.369432753523331E-2</v>
      </c>
      <c r="EI1138">
        <f t="shared" si="404"/>
        <v>-9.6442475988211998E-2</v>
      </c>
      <c r="EJ1138">
        <f t="shared" si="405"/>
        <v>-3.3619789643435871E-2</v>
      </c>
      <c r="EK1138">
        <f t="shared" si="406"/>
        <v>2.93989592893575E-3</v>
      </c>
    </row>
    <row r="1139" spans="1:141" x14ac:dyDescent="0.3">
      <c r="A1139" s="6">
        <f>('Base original'!A1139-MIN('Base original'!A:A))/(MAX('Base original'!A:A)-MIN('Base original'!A:A))</f>
        <v>7.0796460176991205E-2</v>
      </c>
      <c r="B1139" s="6">
        <f>('Base original'!B1139-MIN('Base original'!B:B))/(MAX('Base original'!B:B)-MIN('Base original'!B:B))</f>
        <v>0.42465753424657537</v>
      </c>
      <c r="C1139" s="6">
        <f>('Base original'!C1139-MIN('Base original'!C:C))/(MAX('Base original'!C:C)-MIN('Base original'!C:C))</f>
        <v>0.09</v>
      </c>
      <c r="D1139" s="6">
        <f>('Base original'!D1139-MIN('Base original'!D:D))/(MAX('Base original'!D:D)-MIN('Base original'!D:D))</f>
        <v>5.4794520547945202E-2</v>
      </c>
      <c r="E1139" s="6">
        <f>('Base original'!E1139-MIN('Base original'!E:E))/(MAX('Base original'!E:E)-MIN('Base original'!E:E))</f>
        <v>0.1285475792988314</v>
      </c>
      <c r="F1139" s="6">
        <f>('Base original'!F1139-MIN('Base original'!F:F))/(MAX('Base original'!F:F)-MIN('Base original'!F:F))</f>
        <v>0.22388059701492538</v>
      </c>
      <c r="G1139" s="6">
        <f>('Base original'!G1139-MIN('Base original'!G:G))/(MAX('Base original'!G:G)-MIN('Base original'!G:G))</f>
        <v>7.0671378091872794E-2</v>
      </c>
      <c r="H1139" s="6">
        <f>('Base original'!H1139-MIN('Base original'!H:H))/(MAX('Base original'!H:H)-MIN('Base original'!H:H))</f>
        <v>0.29001468428781346</v>
      </c>
      <c r="I1139" s="6">
        <f>('Base original'!I1139-MIN('Base original'!I:I))/(MAX('Base original'!I:I)-MIN('Base original'!I:I))</f>
        <v>0.73228346456692917</v>
      </c>
      <c r="J1139" s="6">
        <f>('Base original'!J1139-MIN('Base original'!J:J))/(MAX('Base original'!J:J)-MIN('Base original'!J:J))</f>
        <v>0.13772455089820362</v>
      </c>
      <c r="K1139" s="6">
        <f>('Base original'!K1139-MIN('Base original'!K:K))/(MAX('Base original'!K:K)-MIN('Base original'!K:K))</f>
        <v>0.49230769230769222</v>
      </c>
      <c r="L1139" s="6">
        <f>'Base original'!L1139</f>
        <v>6</v>
      </c>
      <c r="M1139">
        <v>1591</v>
      </c>
      <c r="O1139">
        <v>0.40982039948987581</v>
      </c>
      <c r="P1139" t="str">
        <f>IF(O1139&lt;=cockpit!C$11,"treino","teste")</f>
        <v>treino</v>
      </c>
      <c r="AP1139" s="6">
        <v>0.54039849881598412</v>
      </c>
      <c r="AQ1139" s="6">
        <v>1.2481337767750025</v>
      </c>
      <c r="AR1139" s="6">
        <v>1.3926728901766994</v>
      </c>
      <c r="AS1139" s="6">
        <v>1.5744566471176731</v>
      </c>
      <c r="AT1139" s="6">
        <v>1.6483059346821565</v>
      </c>
      <c r="AU1139" s="6">
        <v>1.4414970334710713</v>
      </c>
      <c r="AV1139" s="6">
        <v>1.2981013630638696</v>
      </c>
      <c r="AW1139" s="6">
        <v>1.5491466182762281</v>
      </c>
      <c r="AX1139" s="6">
        <v>0.86707547513209449</v>
      </c>
      <c r="AY1139" s="6">
        <v>0.94657541424138181</v>
      </c>
      <c r="AZ1139" s="6">
        <v>1.0609840493960012</v>
      </c>
      <c r="BA1139" s="6">
        <v>1.5302403880218634</v>
      </c>
      <c r="BB1139" s="6">
        <v>1.1284500092504075</v>
      </c>
      <c r="BC1139" s="6">
        <v>1.2670359379290352</v>
      </c>
      <c r="BD1139" s="6">
        <v>1.1144699900113804</v>
      </c>
      <c r="BE1139" s="6">
        <v>1.9208131350015036</v>
      </c>
      <c r="BF1139" s="6">
        <v>1.0808458080189836</v>
      </c>
      <c r="BG1139" s="6">
        <v>1.0956830032852607</v>
      </c>
      <c r="BH1139" s="6">
        <v>1.2173713188786066</v>
      </c>
      <c r="BI1139" s="6">
        <v>1.1060909404863108</v>
      </c>
      <c r="BL1139" s="8">
        <f>IF(BL$1&lt;=cockpit!$C$15,1/(1+EXP(-(AP1139+T$14))),0)</f>
        <v>0.66786333109289242</v>
      </c>
      <c r="BM1139" s="8">
        <f>IF(BM$1&lt;=cockpit!$C$15,1/(1+EXP(-(AQ1139+U$14))),0)</f>
        <v>0.797006134522939</v>
      </c>
      <c r="BN1139" s="8">
        <f>IF(BN$1&lt;=cockpit!$C$15,1/(1+EXP(-(AR1139+V$14))),0)</f>
        <v>0.82413333808041511</v>
      </c>
      <c r="BO1139" s="8">
        <f>IF(BO$1&lt;=cockpit!$C$15,1/(1+EXP(-(AS1139+W$14))),0)</f>
        <v>0.83790462195986593</v>
      </c>
      <c r="BP1139" s="8">
        <f>IF(BP$1&lt;=cockpit!$C$15,1/(1+EXP(-(AT1139+X$14))),0)</f>
        <v>0.85268612188393278</v>
      </c>
      <c r="BQ1139" s="8">
        <f>IF(BQ$1&lt;=cockpit!$C$15,1/(1+EXP(-(AU1139+Y$14))),0)</f>
        <v>0.86868333781279627</v>
      </c>
      <c r="BR1139" s="8">
        <f>IF(BR$1&lt;=cockpit!$C$15,1/(1+EXP(-(AV1139+Z$14))),0)</f>
        <v>0.84483029952125399</v>
      </c>
      <c r="BS1139" s="8">
        <f>IF(BS$1&lt;=cockpit!$C$15,1/(1+EXP(-(AW1139+AA$14))),0)</f>
        <v>0.83995745814021117</v>
      </c>
      <c r="BT1139" s="8">
        <f>IF(BT$1&lt;=cockpit!$C$15,1/(1+EXP(-(AX1139+AB$14))),0)</f>
        <v>0.72332864892734394</v>
      </c>
      <c r="BU1139" s="8">
        <f>IF(BU$1&lt;=cockpit!$C$15,1/(1+EXP(-(AY1139+AC$14))),0)</f>
        <v>0.72852432049366256</v>
      </c>
      <c r="BV1139" s="8">
        <f>IF(BV$1&lt;=cockpit!$C$15,1/(1+EXP(-(AZ1139+AD$14))),0)</f>
        <v>0.80785039315117124</v>
      </c>
      <c r="BW1139" s="8">
        <f>IF(BW$1&lt;=cockpit!$C$15,1/(1+EXP(-(BA1139+AE$14))),0)</f>
        <v>0.87615452906173197</v>
      </c>
      <c r="BX1139" s="8">
        <f>IF(BX$1&lt;=cockpit!$C$15,1/(1+EXP(-(BB1139+AF$14))),0)</f>
        <v>0.86513428418272609</v>
      </c>
      <c r="BY1139" s="8">
        <f>IF(BY$1&lt;=cockpit!$C$15,1/(1+EXP(-(BC1139+AG$14))),0)</f>
        <v>0.7752922449786539</v>
      </c>
      <c r="BZ1139" s="8">
        <f>IF(BZ$1&lt;=cockpit!$C$15,1/(1+EXP(-(BD1139+AH$14))),0)</f>
        <v>0.80518072736832691</v>
      </c>
      <c r="CA1139" s="8">
        <f>IF(CA$1&lt;=cockpit!$C$15,1/(1+EXP(-(BE1139+AI$14))),0)</f>
        <v>0.94744285502549708</v>
      </c>
      <c r="CB1139" s="8">
        <f>IF(CB$1&lt;=cockpit!$C$15,1/(1+EXP(-(BF1139+AJ$14))),0)</f>
        <v>0.81665544471406548</v>
      </c>
      <c r="CC1139" s="8">
        <f>IF(CC$1&lt;=cockpit!$C$15,1/(1+EXP(-(BG1139+AK$14))),0)</f>
        <v>0.78297924094220328</v>
      </c>
      <c r="CD1139" s="8">
        <f>IF(CD$1&lt;=cockpit!$C$15,1/(1+EXP(-(BH1139+AL$14))),0)</f>
        <v>0.89551789478286425</v>
      </c>
      <c r="CE1139" s="8">
        <f>IF(CE$1&lt;=cockpit!$C$15,1/(1+EXP(-(BI1139+AM$14))),0)</f>
        <v>0.83858580716533182</v>
      </c>
      <c r="CH1139" s="6">
        <v>5.5427090707009938</v>
      </c>
      <c r="CK1139" s="9">
        <f t="shared" si="392"/>
        <v>5.5427090707009938</v>
      </c>
      <c r="CM1139" s="9">
        <f t="shared" si="393"/>
        <v>0.20911499401914865</v>
      </c>
      <c r="CP1139">
        <f t="shared" si="394"/>
        <v>-0.45729092929900617</v>
      </c>
      <c r="CV1139">
        <v>3.5858833021710883E-2</v>
      </c>
      <c r="CW1139">
        <v>-0.18756456416961337</v>
      </c>
      <c r="CX1139">
        <v>-7.7405367113115636E-3</v>
      </c>
      <c r="CY1139">
        <v>-0.1224635580266808</v>
      </c>
      <c r="CZ1139">
        <v>-0.14637904529222315</v>
      </c>
      <c r="DA1139">
        <v>-0.34479459824600178</v>
      </c>
      <c r="DB1139">
        <v>-6.072655862149951E-3</v>
      </c>
      <c r="DC1139">
        <v>-0.28749016122405657</v>
      </c>
      <c r="DD1139">
        <v>-0.12450077212309321</v>
      </c>
      <c r="DE1139">
        <v>-0.27026416110443929</v>
      </c>
      <c r="DF1139">
        <v>-0.33310727088363074</v>
      </c>
      <c r="DG1139">
        <v>-9.1006102512050005E-2</v>
      </c>
      <c r="DH1139">
        <v>4.6951641973334665E-2</v>
      </c>
      <c r="DI1139">
        <v>-0.22745001284305313</v>
      </c>
      <c r="DJ1139">
        <v>-6.3005746060690176E-2</v>
      </c>
      <c r="DK1139">
        <v>8.2491867476526412E-2</v>
      </c>
      <c r="DL1139">
        <v>-0.30321587030830421</v>
      </c>
      <c r="DM1139">
        <v>-0.27202867369457251</v>
      </c>
      <c r="DN1139">
        <v>-0.18173288136549234</v>
      </c>
      <c r="DO1139">
        <v>9.685081139120191E-3</v>
      </c>
      <c r="DR1139">
        <f t="shared" si="395"/>
        <v>1.9864307897771383E-2</v>
      </c>
      <c r="DS1139">
        <f t="shared" si="407"/>
        <v>-6.8420030834059356E-2</v>
      </c>
      <c r="DT1139">
        <f t="shared" si="408"/>
        <v>-2.4831970051036817E-3</v>
      </c>
      <c r="DU1139">
        <f t="shared" si="409"/>
        <v>-3.6483834309784469E-2</v>
      </c>
      <c r="DV1139">
        <f t="shared" si="410"/>
        <v>-3.9950702580327214E-2</v>
      </c>
      <c r="DW1139">
        <f t="shared" si="411"/>
        <v>-8.4608890835084563E-2</v>
      </c>
      <c r="DX1139">
        <f t="shared" si="412"/>
        <v>-1.7383691854023977E-3</v>
      </c>
      <c r="DY1139">
        <f t="shared" si="413"/>
        <v>-8.4657649959157241E-2</v>
      </c>
      <c r="DZ1139">
        <f t="shared" si="414"/>
        <v>-5.9361428517241618E-2</v>
      </c>
      <c r="EA1139">
        <f t="shared" si="396"/>
        <v>-0.12682208311094234</v>
      </c>
      <c r="EB1139">
        <f t="shared" si="397"/>
        <v>-0.11571405169843944</v>
      </c>
      <c r="EC1139">
        <f t="shared" si="398"/>
        <v>-2.1145562888074242E-2</v>
      </c>
      <c r="ED1139">
        <f t="shared" si="399"/>
        <v>1.1810341398427814E-2</v>
      </c>
      <c r="EE1139">
        <f t="shared" si="400"/>
        <v>-9.0734799210912473E-2</v>
      </c>
      <c r="EF1139">
        <f t="shared" si="401"/>
        <v>-2.2158112562886915E-2</v>
      </c>
      <c r="EG1139">
        <f t="shared" si="402"/>
        <v>8.443210627704539E-3</v>
      </c>
      <c r="EH1139">
        <f t="shared" si="403"/>
        <v>-0.10099328780167893</v>
      </c>
      <c r="EI1139">
        <f t="shared" si="404"/>
        <v>-0.10525972934494383</v>
      </c>
      <c r="EJ1139">
        <f t="shared" si="405"/>
        <v>-3.5991779191282963E-2</v>
      </c>
      <c r="EK1139">
        <f t="shared" si="406"/>
        <v>2.8742787593107151E-3</v>
      </c>
    </row>
    <row r="1140" spans="1:141" x14ac:dyDescent="0.3">
      <c r="A1140" s="6">
        <f>('Base original'!A1140-MIN('Base original'!A:A))/(MAX('Base original'!A:A)-MIN('Base original'!A:A))</f>
        <v>0.15044247787610621</v>
      </c>
      <c r="B1140" s="6">
        <f>('Base original'!B1140-MIN('Base original'!B:B))/(MAX('Base original'!B:B)-MIN('Base original'!B:B))</f>
        <v>0.26712328767123289</v>
      </c>
      <c r="C1140" s="6">
        <f>('Base original'!C1140-MIN('Base original'!C:C))/(MAX('Base original'!C:C)-MIN('Base original'!C:C))</f>
        <v>0.13</v>
      </c>
      <c r="D1140" s="6">
        <f>('Base original'!D1140-MIN('Base original'!D:D))/(MAX('Base original'!D:D)-MIN('Base original'!D:D))</f>
        <v>9.5890410958904104E-2</v>
      </c>
      <c r="E1140" s="6">
        <f>('Base original'!E1140-MIN('Base original'!E:E))/(MAX('Base original'!E:E)-MIN('Base original'!E:E))</f>
        <v>0.10684474123539232</v>
      </c>
      <c r="F1140" s="6">
        <f>('Base original'!F1140-MIN('Base original'!F:F))/(MAX('Base original'!F:F)-MIN('Base original'!F:F))</f>
        <v>0.41791044776119401</v>
      </c>
      <c r="G1140" s="6">
        <f>('Base original'!G1140-MIN('Base original'!G:G))/(MAX('Base original'!G:G)-MIN('Base original'!G:G))</f>
        <v>0.12014134275618374</v>
      </c>
      <c r="H1140" s="6">
        <f>('Base original'!H1140-MIN('Base original'!H:H))/(MAX('Base original'!H:H)-MIN('Base original'!H:H))</f>
        <v>0.41629955947136321</v>
      </c>
      <c r="I1140" s="6">
        <f>('Base original'!I1140-MIN('Base original'!I:I))/(MAX('Base original'!I:I)-MIN('Base original'!I:I))</f>
        <v>0.53543307086614167</v>
      </c>
      <c r="J1140" s="6">
        <f>('Base original'!J1140-MIN('Base original'!J:J))/(MAX('Base original'!J:J)-MIN('Base original'!J:J))</f>
        <v>0.25149700598802394</v>
      </c>
      <c r="K1140" s="6">
        <f>('Base original'!K1140-MIN('Base original'!K:K))/(MAX('Base original'!K:K)-MIN('Base original'!K:K))</f>
        <v>0.39999999999999997</v>
      </c>
      <c r="L1140" s="6">
        <f>'Base original'!L1140</f>
        <v>6</v>
      </c>
      <c r="M1140">
        <v>1592</v>
      </c>
      <c r="O1140">
        <v>0.36173378197760642</v>
      </c>
      <c r="P1140" t="str">
        <f>IF(O1140&lt;=cockpit!C$11,"treino","teste")</f>
        <v>treino</v>
      </c>
      <c r="AP1140" s="6">
        <v>0.75546837327968019</v>
      </c>
      <c r="AQ1140" s="6">
        <v>1.3474384576366034</v>
      </c>
      <c r="AR1140" s="6">
        <v>1.5594199942338167</v>
      </c>
      <c r="AS1140" s="6">
        <v>1.688088161591907</v>
      </c>
      <c r="AT1140" s="6">
        <v>1.6663811349550866</v>
      </c>
      <c r="AU1140" s="6">
        <v>1.4978251311639299</v>
      </c>
      <c r="AV1140" s="6">
        <v>1.4986133210658807</v>
      </c>
      <c r="AW1140" s="6">
        <v>1.778237229426777</v>
      </c>
      <c r="AX1140" s="6">
        <v>0.94443340759776206</v>
      </c>
      <c r="AY1140" s="6">
        <v>1.1297562764301956</v>
      </c>
      <c r="AZ1140" s="6">
        <v>1.0245941299176078</v>
      </c>
      <c r="BA1140" s="6">
        <v>1.6466638930685142</v>
      </c>
      <c r="BB1140" s="6">
        <v>1.1270433879826181</v>
      </c>
      <c r="BC1140" s="6">
        <v>1.3075445856080952</v>
      </c>
      <c r="BD1140" s="6">
        <v>1.0826236713034709</v>
      </c>
      <c r="BE1140" s="6">
        <v>1.7976271585948542</v>
      </c>
      <c r="BF1140" s="6">
        <v>1.2545109974330337</v>
      </c>
      <c r="BG1140" s="6">
        <v>1.255140002033021</v>
      </c>
      <c r="BH1140" s="6">
        <v>1.3267221995192156</v>
      </c>
      <c r="BI1140" s="6">
        <v>1.1575883905294473</v>
      </c>
      <c r="BL1140" s="8">
        <f>IF(BL$1&lt;=cockpit!$C$15,1/(1+EXP(-(AP1140+T$14))),0)</f>
        <v>0.71373767769504293</v>
      </c>
      <c r="BM1140" s="8">
        <f>IF(BM$1&lt;=cockpit!$C$15,1/(1+EXP(-(AQ1140+U$14))),0)</f>
        <v>0.81259964726005274</v>
      </c>
      <c r="BN1140" s="8">
        <f>IF(BN$1&lt;=cockpit!$C$15,1/(1+EXP(-(AR1140+V$14))),0)</f>
        <v>0.84701173545593678</v>
      </c>
      <c r="BO1140" s="8">
        <f>IF(BO$1&lt;=cockpit!$C$15,1/(1+EXP(-(AS1140+W$14))),0)</f>
        <v>0.85275204398949966</v>
      </c>
      <c r="BP1140" s="8">
        <f>IF(BP$1&lt;=cockpit!$C$15,1/(1+EXP(-(AT1140+X$14))),0)</f>
        <v>0.85494214965655613</v>
      </c>
      <c r="BQ1140" s="8">
        <f>IF(BQ$1&lt;=cockpit!$C$15,1/(1+EXP(-(AU1140+Y$14))),0)</f>
        <v>0.87497647528180988</v>
      </c>
      <c r="BR1140" s="8">
        <f>IF(BR$1&lt;=cockpit!$C$15,1/(1+EXP(-(AV1140+Z$14))),0)</f>
        <v>0.86933915976003362</v>
      </c>
      <c r="BS1140" s="8">
        <f>IF(BS$1&lt;=cockpit!$C$15,1/(1+EXP(-(AW1140+AA$14))),0)</f>
        <v>0.86841334418458427</v>
      </c>
      <c r="BT1140" s="8">
        <f>IF(BT$1&lt;=cockpit!$C$15,1/(1+EXP(-(AX1140+AB$14))),0)</f>
        <v>0.73853948141197723</v>
      </c>
      <c r="BU1140" s="8">
        <f>IF(BU$1&lt;=cockpit!$C$15,1/(1+EXP(-(AY1140+AC$14))),0)</f>
        <v>0.76320453571116575</v>
      </c>
      <c r="BV1140" s="8">
        <f>IF(BV$1&lt;=cockpit!$C$15,1/(1+EXP(-(AZ1140+AD$14))),0)</f>
        <v>0.80213829347133392</v>
      </c>
      <c r="BW1140" s="8">
        <f>IF(BW$1&lt;=cockpit!$C$15,1/(1+EXP(-(BA1140+AE$14))),0)</f>
        <v>0.88824428195949745</v>
      </c>
      <c r="BX1140" s="8">
        <f>IF(BX$1&lt;=cockpit!$C$15,1/(1+EXP(-(BB1140+AF$14))),0)</f>
        <v>0.86497007958771199</v>
      </c>
      <c r="BY1140" s="8">
        <f>IF(BY$1&lt;=cockpit!$C$15,1/(1+EXP(-(BC1140+AG$14))),0)</f>
        <v>0.78227065037003585</v>
      </c>
      <c r="BZ1140" s="8">
        <f>IF(BZ$1&lt;=cockpit!$C$15,1/(1+EXP(-(BD1140+AH$14))),0)</f>
        <v>0.8001365660766705</v>
      </c>
      <c r="CA1140" s="8">
        <f>IF(CA$1&lt;=cockpit!$C$15,1/(1+EXP(-(BE1140+AI$14))),0)</f>
        <v>0.94095967465390229</v>
      </c>
      <c r="CB1140" s="8">
        <f>IF(CB$1&lt;=cockpit!$C$15,1/(1+EXP(-(BF1140+AJ$14))),0)</f>
        <v>0.84124426020457155</v>
      </c>
      <c r="CC1140" s="8">
        <f>IF(CC$1&lt;=cockpit!$C$15,1/(1+EXP(-(BG1140+AK$14))),0)</f>
        <v>0.80885234138522011</v>
      </c>
      <c r="CD1140" s="8">
        <f>IF(CD$1&lt;=cockpit!$C$15,1/(1+EXP(-(BH1140+AL$14))),0)</f>
        <v>0.90531584977302926</v>
      </c>
      <c r="CE1140" s="8">
        <f>IF(CE$1&lt;=cockpit!$C$15,1/(1+EXP(-(BI1140+AM$14))),0)</f>
        <v>0.84543553635212521</v>
      </c>
      <c r="CH1140" s="6">
        <v>5.6358425286236491</v>
      </c>
      <c r="CK1140" s="9">
        <f t="shared" si="392"/>
        <v>5.6358425286236491</v>
      </c>
      <c r="CM1140" s="9">
        <f t="shared" si="393"/>
        <v>0.13261066395921783</v>
      </c>
      <c r="CP1140">
        <f t="shared" si="394"/>
        <v>-0.36415747137635091</v>
      </c>
      <c r="CV1140">
        <v>2.8555698622123111E-2</v>
      </c>
      <c r="CW1140">
        <v>-0.14936451399225723</v>
      </c>
      <c r="CX1140">
        <v>-6.1640721372016073E-3</v>
      </c>
      <c r="CY1140">
        <v>-9.7522204726670531E-2</v>
      </c>
      <c r="CZ1140">
        <v>-0.11656698084480499</v>
      </c>
      <c r="DA1140">
        <v>-0.27457253358154832</v>
      </c>
      <c r="DB1140">
        <v>-4.8358776910121986E-3</v>
      </c>
      <c r="DC1140">
        <v>-0.22893891710779538</v>
      </c>
      <c r="DD1140">
        <v>-9.914451272901606E-2</v>
      </c>
      <c r="DE1140">
        <v>-0.21522122396416671</v>
      </c>
      <c r="DF1140">
        <v>-0.26526548787663379</v>
      </c>
      <c r="DG1140">
        <v>-7.2471483791308022E-2</v>
      </c>
      <c r="DH1140">
        <v>3.7389307599402788E-2</v>
      </c>
      <c r="DI1140">
        <v>-0.18112675374605286</v>
      </c>
      <c r="DJ1140">
        <v>-5.0173777124363536E-2</v>
      </c>
      <c r="DK1140">
        <v>6.5691287416118418E-2</v>
      </c>
      <c r="DL1140">
        <v>-0.24146187369584368</v>
      </c>
      <c r="DM1140">
        <v>-0.21662636979555167</v>
      </c>
      <c r="DN1140">
        <v>-0.14472053194985576</v>
      </c>
      <c r="DO1140">
        <v>7.7125838973085914E-3</v>
      </c>
      <c r="DR1140">
        <f t="shared" si="395"/>
        <v>1.400881258001839E-2</v>
      </c>
      <c r="DS1140">
        <f t="shared" si="407"/>
        <v>-5.07364089515061E-2</v>
      </c>
      <c r="DT1140">
        <f t="shared" si="408"/>
        <v>-1.7417887675693718E-3</v>
      </c>
      <c r="DU1140">
        <f t="shared" si="409"/>
        <v>-2.6605418027718049E-2</v>
      </c>
      <c r="DV1140">
        <f t="shared" si="410"/>
        <v>-3.1365134564809216E-2</v>
      </c>
      <c r="DW1140">
        <f t="shared" si="411"/>
        <v>-6.4364241078805243E-2</v>
      </c>
      <c r="DX1140">
        <f t="shared" si="412"/>
        <v>-1.1811603468881474E-3</v>
      </c>
      <c r="DY1140">
        <f t="shared" si="413"/>
        <v>-5.6286524640235945E-2</v>
      </c>
      <c r="DZ1140">
        <f t="shared" si="414"/>
        <v>-4.5067073629541571E-2</v>
      </c>
      <c r="EA1140">
        <f t="shared" si="396"/>
        <v>-8.9858915056191743E-2</v>
      </c>
      <c r="EB1140">
        <f t="shared" si="397"/>
        <v>-9.4586818025036393E-2</v>
      </c>
      <c r="EC1140">
        <f t="shared" si="398"/>
        <v>-1.5293084378437835E-2</v>
      </c>
      <c r="ED1140">
        <f t="shared" si="399"/>
        <v>9.4156282444200368E-3</v>
      </c>
      <c r="EE1140">
        <f t="shared" si="400"/>
        <v>-7.0286713076568669E-2</v>
      </c>
      <c r="EF1140">
        <f t="shared" si="401"/>
        <v>-1.8051595571585428E-2</v>
      </c>
      <c r="EG1140">
        <f t="shared" si="402"/>
        <v>7.5278858997646983E-3</v>
      </c>
      <c r="EH1140">
        <f t="shared" si="403"/>
        <v>-7.0581260236171589E-2</v>
      </c>
      <c r="EI1140">
        <f t="shared" si="404"/>
        <v>-7.4900276503266555E-2</v>
      </c>
      <c r="EJ1140">
        <f t="shared" si="405"/>
        <v>-2.6108048827772748E-2</v>
      </c>
      <c r="EK1140">
        <f t="shared" si="406"/>
        <v>2.199927820009225E-3</v>
      </c>
    </row>
    <row r="1141" spans="1:141" x14ac:dyDescent="0.3">
      <c r="A1141" s="6">
        <f>('Base original'!A1141-MIN('Base original'!A:A))/(MAX('Base original'!A:A)-MIN('Base original'!A:A))</f>
        <v>0.19469026548672566</v>
      </c>
      <c r="B1141" s="6">
        <f>('Base original'!B1141-MIN('Base original'!B:B))/(MAX('Base original'!B:B)-MIN('Base original'!B:B))</f>
        <v>0.34246575342465752</v>
      </c>
      <c r="C1141" s="6">
        <f>('Base original'!C1141-MIN('Base original'!C:C))/(MAX('Base original'!C:C)-MIN('Base original'!C:C))</f>
        <v>0.08</v>
      </c>
      <c r="D1141" s="6">
        <f>('Base original'!D1141-MIN('Base original'!D:D))/(MAX('Base original'!D:D)-MIN('Base original'!D:D))</f>
        <v>6.8493150684931503E-2</v>
      </c>
      <c r="E1141" s="6">
        <f>('Base original'!E1141-MIN('Base original'!E:E))/(MAX('Base original'!E:E)-MIN('Base original'!E:E))</f>
        <v>9.3489148580968295E-2</v>
      </c>
      <c r="F1141" s="6">
        <f>('Base original'!F1141-MIN('Base original'!F:F))/(MAX('Base original'!F:F)-MIN('Base original'!F:F))</f>
        <v>0.40298507462686567</v>
      </c>
      <c r="G1141" s="6">
        <f>('Base original'!G1141-MIN('Base original'!G:G))/(MAX('Base original'!G:G)-MIN('Base original'!G:G))</f>
        <v>0.11307420494699646</v>
      </c>
      <c r="H1141" s="6">
        <f>('Base original'!H1141-MIN('Base original'!H:H))/(MAX('Base original'!H:H)-MIN('Base original'!H:H))</f>
        <v>0.47283406754772522</v>
      </c>
      <c r="I1141" s="6">
        <f>('Base original'!I1141-MIN('Base original'!I:I))/(MAX('Base original'!I:I)-MIN('Base original'!I:I))</f>
        <v>0.53543307086614167</v>
      </c>
      <c r="J1141" s="6">
        <f>('Base original'!J1141-MIN('Base original'!J:J))/(MAX('Base original'!J:J)-MIN('Base original'!J:J))</f>
        <v>0.29341317365269459</v>
      </c>
      <c r="K1141" s="6">
        <f>('Base original'!K1141-MIN('Base original'!K:K))/(MAX('Base original'!K:K)-MIN('Base original'!K:K))</f>
        <v>0.16923076923076918</v>
      </c>
      <c r="L1141" s="6">
        <f>'Base original'!L1141</f>
        <v>6</v>
      </c>
      <c r="M1141">
        <v>1593</v>
      </c>
      <c r="O1141">
        <v>0.25739278464564852</v>
      </c>
      <c r="P1141" t="str">
        <f>IF(O1141&lt;=cockpit!C$11,"treino","teste")</f>
        <v>treino</v>
      </c>
      <c r="AP1141" s="6">
        <v>0.71828647650368449</v>
      </c>
      <c r="AQ1141" s="6">
        <v>1.3328734064154619</v>
      </c>
      <c r="AR1141" s="6">
        <v>1.4097508108910763</v>
      </c>
      <c r="AS1141" s="6">
        <v>1.7164728605325335</v>
      </c>
      <c r="AT1141" s="6">
        <v>1.7319894838334293</v>
      </c>
      <c r="AU1141" s="6">
        <v>1.4974892765738648</v>
      </c>
      <c r="AV1141" s="6">
        <v>1.4063428263417523</v>
      </c>
      <c r="AW1141" s="6">
        <v>1.8834538717607947</v>
      </c>
      <c r="AX1141" s="6">
        <v>0.89166144697569139</v>
      </c>
      <c r="AY1141" s="6">
        <v>1.144239449933012</v>
      </c>
      <c r="AZ1141" s="6">
        <v>1.0276680501869373</v>
      </c>
      <c r="BA1141" s="6">
        <v>1.6220063069743096</v>
      </c>
      <c r="BB1141" s="6">
        <v>1.1209332195045767</v>
      </c>
      <c r="BC1141" s="6">
        <v>1.2400580690729961</v>
      </c>
      <c r="BD1141" s="6">
        <v>1.042348768339026</v>
      </c>
      <c r="BE1141" s="6">
        <v>1.7777817324454055</v>
      </c>
      <c r="BF1141" s="6">
        <v>1.2586689641864999</v>
      </c>
      <c r="BG1141" s="6">
        <v>1.1417131331540831</v>
      </c>
      <c r="BH1141" s="6">
        <v>1.305707072777839</v>
      </c>
      <c r="BI1141" s="6">
        <v>1.1023816990025728</v>
      </c>
      <c r="BL1141" s="8">
        <f>IF(BL$1&lt;=cockpit!$C$15,1/(1+EXP(-(AP1141+T$14))),0)</f>
        <v>0.70608084558867923</v>
      </c>
      <c r="BM1141" s="8">
        <f>IF(BM$1&lt;=cockpit!$C$15,1/(1+EXP(-(AQ1141+U$14))),0)</f>
        <v>0.81037155480480505</v>
      </c>
      <c r="BN1141" s="8">
        <f>IF(BN$1&lt;=cockpit!$C$15,1/(1+EXP(-(AR1141+V$14))),0)</f>
        <v>0.82659488478940379</v>
      </c>
      <c r="BO1141" s="8">
        <f>IF(BO$1&lt;=cockpit!$C$15,1/(1+EXP(-(AS1141+W$14))),0)</f>
        <v>0.85628062917988446</v>
      </c>
      <c r="BP1141" s="8">
        <f>IF(BP$1&lt;=cockpit!$C$15,1/(1+EXP(-(AT1141+X$14))),0)</f>
        <v>0.86289068931487312</v>
      </c>
      <c r="BQ1141" s="8">
        <f>IF(BQ$1&lt;=cockpit!$C$15,1/(1+EXP(-(AU1141+Y$14))),0)</f>
        <v>0.8749397306333575</v>
      </c>
      <c r="BR1141" s="8">
        <f>IF(BR$1&lt;=cockpit!$C$15,1/(1+EXP(-(AV1141+Z$14))),0)</f>
        <v>0.85849646719919004</v>
      </c>
      <c r="BS1141" s="8">
        <f>IF(BS$1&lt;=cockpit!$C$15,1/(1+EXP(-(AW1141+AA$14))),0)</f>
        <v>0.87997768152344913</v>
      </c>
      <c r="BT1141" s="8">
        <f>IF(BT$1&lt;=cockpit!$C$15,1/(1+EXP(-(AX1141+AB$14))),0)</f>
        <v>0.72822178621074918</v>
      </c>
      <c r="BU1141" s="8">
        <f>IF(BU$1&lt;=cockpit!$C$15,1/(1+EXP(-(AY1141+AC$14))),0)</f>
        <v>0.76581199834665281</v>
      </c>
      <c r="BV1141" s="8">
        <f>IF(BV$1&lt;=cockpit!$C$15,1/(1+EXP(-(AZ1141+AD$14))),0)</f>
        <v>0.80262570982209891</v>
      </c>
      <c r="BW1141" s="8">
        <f>IF(BW$1&lt;=cockpit!$C$15,1/(1+EXP(-(BA1141+AE$14))),0)</f>
        <v>0.8857730806930082</v>
      </c>
      <c r="BX1141" s="8">
        <f>IF(BX$1&lt;=cockpit!$C$15,1/(1+EXP(-(BB1141+AF$14))),0)</f>
        <v>0.86425483842841122</v>
      </c>
      <c r="BY1141" s="8">
        <f>IF(BY$1&lt;=cockpit!$C$15,1/(1+EXP(-(BC1141+AG$14))),0)</f>
        <v>0.77055744040872232</v>
      </c>
      <c r="BZ1141" s="8">
        <f>IF(BZ$1&lt;=cockpit!$C$15,1/(1+EXP(-(BD1141+AH$14))),0)</f>
        <v>0.79361796693727604</v>
      </c>
      <c r="CA1141" s="8">
        <f>IF(CA$1&lt;=cockpit!$C$15,1/(1+EXP(-(BE1141+AI$14))),0)</f>
        <v>0.93984747423043558</v>
      </c>
      <c r="CB1141" s="8">
        <f>IF(CB$1&lt;=cockpit!$C$15,1/(1+EXP(-(BF1141+AJ$14))),0)</f>
        <v>0.84179877886039156</v>
      </c>
      <c r="CC1141" s="8">
        <f>IF(CC$1&lt;=cockpit!$C$15,1/(1+EXP(-(BG1141+AK$14))),0)</f>
        <v>0.79069889133213056</v>
      </c>
      <c r="CD1141" s="8">
        <f>IF(CD$1&lt;=cockpit!$C$15,1/(1+EXP(-(BH1141+AL$14))),0)</f>
        <v>0.903499044568007</v>
      </c>
      <c r="CE1141" s="8">
        <f>IF(CE$1&lt;=cockpit!$C$15,1/(1+EXP(-(BI1141+AM$14))),0)</f>
        <v>0.83808309475353771</v>
      </c>
      <c r="CH1141" s="6">
        <v>5.6269189650156957</v>
      </c>
      <c r="CK1141" s="9">
        <f t="shared" si="392"/>
        <v>5.6269189650156957</v>
      </c>
      <c r="CM1141" s="9">
        <f t="shared" si="393"/>
        <v>0.13918945866495971</v>
      </c>
      <c r="CP1141">
        <f t="shared" si="394"/>
        <v>-0.37308103498430434</v>
      </c>
      <c r="CV1141">
        <v>2.9255446981152969E-2</v>
      </c>
      <c r="CW1141">
        <v>-0.15302464414513678</v>
      </c>
      <c r="CX1141">
        <v>-6.3151207744640428E-3</v>
      </c>
      <c r="CY1141">
        <v>-9.9911955495142105E-2</v>
      </c>
      <c r="CZ1141">
        <v>-0.11942341782582928</v>
      </c>
      <c r="DA1141">
        <v>-0.28130084663565474</v>
      </c>
      <c r="DB1141">
        <v>-4.9543793436432164E-3</v>
      </c>
      <c r="DC1141">
        <v>-0.23454899282977892</v>
      </c>
      <c r="DD1141">
        <v>-0.1015740176417481</v>
      </c>
      <c r="DE1141">
        <v>-0.22049515195627151</v>
      </c>
      <c r="DF1141">
        <v>-0.27176573472071286</v>
      </c>
      <c r="DG1141">
        <v>-7.4247374569905128E-2</v>
      </c>
      <c r="DH1141">
        <v>3.8305520751255956E-2</v>
      </c>
      <c r="DI1141">
        <v>-0.18556520753376771</v>
      </c>
      <c r="DJ1141">
        <v>-5.1403269656614278E-2</v>
      </c>
      <c r="DK1141">
        <v>6.7301031627957628E-2</v>
      </c>
      <c r="DL1141">
        <v>-0.24737882050645474</v>
      </c>
      <c r="DM1141">
        <v>-0.22193473044163281</v>
      </c>
      <c r="DN1141">
        <v>-0.14826686279225315</v>
      </c>
      <c r="DO1141">
        <v>7.9015783252663323E-3</v>
      </c>
      <c r="DR1141">
        <f t="shared" si="395"/>
        <v>1.4670139192988568E-2</v>
      </c>
      <c r="DS1141">
        <f t="shared" si="407"/>
        <v>-5.2533045588312621E-2</v>
      </c>
      <c r="DT1141">
        <f t="shared" si="408"/>
        <v>-2.0002570152305591E-3</v>
      </c>
      <c r="DU1141">
        <f t="shared" si="409"/>
        <v>-2.6654859589369043E-2</v>
      </c>
      <c r="DV1141">
        <f t="shared" si="410"/>
        <v>-3.0503088573339457E-2</v>
      </c>
      <c r="DW1141">
        <f t="shared" si="411"/>
        <v>-6.5959554100195134E-2</v>
      </c>
      <c r="DX1141">
        <f t="shared" si="412"/>
        <v>-1.3029215847442455E-3</v>
      </c>
      <c r="DY1141">
        <f t="shared" si="413"/>
        <v>-5.2923465871671745E-2</v>
      </c>
      <c r="DZ1141">
        <f t="shared" si="414"/>
        <v>-4.7708608124367259E-2</v>
      </c>
      <c r="EA1141">
        <f t="shared" si="396"/>
        <v>-9.1181797471883888E-2</v>
      </c>
      <c r="EB1141">
        <f t="shared" si="397"/>
        <v>-9.6692066116455186E-2</v>
      </c>
      <c r="EC1141">
        <f t="shared" si="398"/>
        <v>-1.599333364330658E-2</v>
      </c>
      <c r="ED1141">
        <f t="shared" si="399"/>
        <v>9.6937319949383892E-3</v>
      </c>
      <c r="EE1141">
        <f t="shared" si="400"/>
        <v>-7.5384238344995955E-2</v>
      </c>
      <c r="EF1141">
        <f t="shared" si="401"/>
        <v>-1.9027975189790797E-2</v>
      </c>
      <c r="EG1141">
        <f t="shared" si="402"/>
        <v>7.8531369820817251E-3</v>
      </c>
      <c r="EH1141">
        <f t="shared" si="403"/>
        <v>-7.2079958284891804E-2</v>
      </c>
      <c r="EI1141">
        <f t="shared" si="404"/>
        <v>-8.3180085719332789E-2</v>
      </c>
      <c r="EJ1141">
        <f t="shared" si="405"/>
        <v>-2.723506240337226E-2</v>
      </c>
      <c r="EK1141">
        <f t="shared" si="406"/>
        <v>2.3516418736766122E-3</v>
      </c>
    </row>
    <row r="1142" spans="1:141" x14ac:dyDescent="0.3">
      <c r="A1142" s="6">
        <f>('Base original'!A1142-MIN('Base original'!A:A))/(MAX('Base original'!A:A)-MIN('Base original'!A:A))</f>
        <v>0.14159292035398233</v>
      </c>
      <c r="B1142" s="6">
        <f>('Base original'!B1142-MIN('Base original'!B:B))/(MAX('Base original'!B:B)-MIN('Base original'!B:B))</f>
        <v>0.32876712328767121</v>
      </c>
      <c r="C1142" s="6">
        <f>('Base original'!C1142-MIN('Base original'!C:C))/(MAX('Base original'!C:C)-MIN('Base original'!C:C))</f>
        <v>0.08</v>
      </c>
      <c r="D1142" s="6">
        <f>('Base original'!D1142-MIN('Base original'!D:D))/(MAX('Base original'!D:D)-MIN('Base original'!D:D))</f>
        <v>7.5342465753424667E-2</v>
      </c>
      <c r="E1142" s="6">
        <f>('Base original'!E1142-MIN('Base original'!E:E))/(MAX('Base original'!E:E)-MIN('Base original'!E:E))</f>
        <v>0.1302170283806344</v>
      </c>
      <c r="F1142" s="6">
        <f>('Base original'!F1142-MIN('Base original'!F:F))/(MAX('Base original'!F:F)-MIN('Base original'!F:F))</f>
        <v>0.46268656716417911</v>
      </c>
      <c r="G1142" s="6">
        <f>('Base original'!G1142-MIN('Base original'!G:G))/(MAX('Base original'!G:G)-MIN('Base original'!G:G))</f>
        <v>0.13427561837455831</v>
      </c>
      <c r="H1142" s="6">
        <f>('Base original'!H1142-MIN('Base original'!H:H))/(MAX('Base original'!H:H)-MIN('Base original'!H:H))</f>
        <v>0.35462555066079393</v>
      </c>
      <c r="I1142" s="6">
        <f>('Base original'!I1142-MIN('Base original'!I:I))/(MAX('Base original'!I:I)-MIN('Base original'!I:I))</f>
        <v>0.55905511811023634</v>
      </c>
      <c r="J1142" s="6">
        <f>('Base original'!J1142-MIN('Base original'!J:J))/(MAX('Base original'!J:J)-MIN('Base original'!J:J))</f>
        <v>0.1497005988023952</v>
      </c>
      <c r="K1142" s="6">
        <f>('Base original'!K1142-MIN('Base original'!K:K))/(MAX('Base original'!K:K)-MIN('Base original'!K:K))</f>
        <v>0.32307692307692304</v>
      </c>
      <c r="L1142" s="6">
        <f>'Base original'!L1142</f>
        <v>5</v>
      </c>
      <c r="M1142">
        <v>1594</v>
      </c>
      <c r="O1142">
        <v>0.83795901841072651</v>
      </c>
      <c r="P1142" t="str">
        <f>IF(O1142&lt;=cockpit!C$11,"treino","teste")</f>
        <v>teste</v>
      </c>
      <c r="AP1142" s="6">
        <v>0.62441894522723951</v>
      </c>
      <c r="AQ1142" s="6">
        <v>1.294269738131433</v>
      </c>
      <c r="AR1142" s="6">
        <v>1.4900022308074079</v>
      </c>
      <c r="AS1142" s="6">
        <v>1.6264513868851678</v>
      </c>
      <c r="AT1142" s="6">
        <v>1.6389666596396486</v>
      </c>
      <c r="AU1142" s="6">
        <v>1.4244649384758969</v>
      </c>
      <c r="AV1142" s="6">
        <v>1.3545875133709118</v>
      </c>
      <c r="AW1142" s="6">
        <v>1.7028861666241013</v>
      </c>
      <c r="AX1142" s="6">
        <v>0.91431145690204585</v>
      </c>
      <c r="AY1142" s="6">
        <v>1.1575211895287847</v>
      </c>
      <c r="AZ1142" s="6">
        <v>1.0576122188526422</v>
      </c>
      <c r="BA1142" s="6">
        <v>1.5718258744650422</v>
      </c>
      <c r="BB1142" s="6">
        <v>1.0524336805966656</v>
      </c>
      <c r="BC1142" s="6">
        <v>1.2312816991399065</v>
      </c>
      <c r="BD1142" s="6">
        <v>1.0595842496917793</v>
      </c>
      <c r="BE1142" s="6">
        <v>1.6894114036383281</v>
      </c>
      <c r="BF1142" s="6">
        <v>1.2234982321949424</v>
      </c>
      <c r="BG1142" s="6">
        <v>1.1799813408117772</v>
      </c>
      <c r="BH1142" s="6">
        <v>1.3036007443738666</v>
      </c>
      <c r="BI1142" s="6">
        <v>1.0625751344209717</v>
      </c>
      <c r="BL1142" s="8">
        <f>IF(BL$1&lt;=cockpit!$C$15,1/(1+EXP(-(AP1142+T$14))),0)</f>
        <v>0.6862310447736979</v>
      </c>
      <c r="BM1142" s="8">
        <f>IF(BM$1&lt;=cockpit!$C$15,1/(1+EXP(-(AQ1142+U$14))),0)</f>
        <v>0.80436816449983872</v>
      </c>
      <c r="BN1142" s="8">
        <f>IF(BN$1&lt;=cockpit!$C$15,1/(1+EXP(-(AR1142+V$14))),0)</f>
        <v>0.83779813875725151</v>
      </c>
      <c r="BO1142" s="8">
        <f>IF(BO$1&lt;=cockpit!$C$15,1/(1+EXP(-(AS1142+W$14))),0)</f>
        <v>0.84484310465721779</v>
      </c>
      <c r="BP1142" s="8">
        <f>IF(BP$1&lt;=cockpit!$C$15,1/(1+EXP(-(AT1142+X$14))),0)</f>
        <v>0.851509123923613</v>
      </c>
      <c r="BQ1142" s="8">
        <f>IF(BQ$1&lt;=cockpit!$C$15,1/(1+EXP(-(AU1142+Y$14))),0)</f>
        <v>0.86672821266802647</v>
      </c>
      <c r="BR1142" s="8">
        <f>IF(BR$1&lt;=cockpit!$C$15,1/(1+EXP(-(AV1142+Z$14))),0)</f>
        <v>0.85209181414749002</v>
      </c>
      <c r="BS1142" s="8">
        <f>IF(BS$1&lt;=cockpit!$C$15,1/(1+EXP(-(AW1142+AA$14))),0)</f>
        <v>0.85956130955296239</v>
      </c>
      <c r="BT1142" s="8">
        <f>IF(BT$1&lt;=cockpit!$C$15,1/(1+EXP(-(AX1142+AB$14))),0)</f>
        <v>0.73268131579764717</v>
      </c>
      <c r="BU1142" s="8">
        <f>IF(BU$1&lt;=cockpit!$C$15,1/(1+EXP(-(AY1142+AC$14))),0)</f>
        <v>0.76818558370064616</v>
      </c>
      <c r="BV1142" s="8">
        <f>IF(BV$1&lt;=cockpit!$C$15,1/(1+EXP(-(AZ1142+AD$14))),0)</f>
        <v>0.80732644681288124</v>
      </c>
      <c r="BW1142" s="8">
        <f>IF(BW$1&lt;=cockpit!$C$15,1/(1+EXP(-(BA1142+AE$14))),0)</f>
        <v>0.88059674956798961</v>
      </c>
      <c r="BX1142" s="8">
        <f>IF(BX$1&lt;=cockpit!$C$15,1/(1+EXP(-(BB1142+AF$14))),0)</f>
        <v>0.85601623874583932</v>
      </c>
      <c r="BY1142" s="8">
        <f>IF(BY$1&lt;=cockpit!$C$15,1/(1+EXP(-(BC1142+AG$14))),0)</f>
        <v>0.76900210668886348</v>
      </c>
      <c r="BZ1142" s="8">
        <f>IF(BZ$1&lt;=cockpit!$C$15,1/(1+EXP(-(BD1142+AH$14))),0)</f>
        <v>0.79642665707519555</v>
      </c>
      <c r="CA1142" s="8">
        <f>IF(CA$1&lt;=cockpit!$C$15,1/(1+EXP(-(BE1142+AI$14))),0)</f>
        <v>0.93465300208044622</v>
      </c>
      <c r="CB1142" s="8">
        <f>IF(CB$1&lt;=cockpit!$C$15,1/(1+EXP(-(BF1142+AJ$14))),0)</f>
        <v>0.83705846994101929</v>
      </c>
      <c r="CC1142" s="8">
        <f>IF(CC$1&lt;=cockpit!$C$15,1/(1+EXP(-(BG1142+AK$14))),0)</f>
        <v>0.79696162182801578</v>
      </c>
      <c r="CD1142" s="8">
        <f>IF(CD$1&lt;=cockpit!$C$15,1/(1+EXP(-(BH1142+AL$14))),0)</f>
        <v>0.90331524076248138</v>
      </c>
      <c r="CE1142" s="8">
        <f>IF(CE$1&lt;=cockpit!$C$15,1/(1+EXP(-(BI1142+AM$14))),0)</f>
        <v>0.83260839586586199</v>
      </c>
      <c r="CH1142" s="6">
        <v>5.6074172115145862</v>
      </c>
      <c r="CK1142" s="9">
        <f t="shared" si="392"/>
        <v>5.6074172115145862</v>
      </c>
      <c r="CM1142" s="9">
        <f t="shared" si="393"/>
        <v>0.36895566884415548</v>
      </c>
      <c r="CP1142">
        <f t="shared" si="394"/>
        <v>0</v>
      </c>
      <c r="CV1142">
        <v>0</v>
      </c>
      <c r="CW1142">
        <v>0</v>
      </c>
      <c r="CX1142">
        <v>0</v>
      </c>
      <c r="CY1142">
        <v>0</v>
      </c>
      <c r="CZ1142">
        <v>0</v>
      </c>
      <c r="DA1142">
        <v>0</v>
      </c>
      <c r="DB1142">
        <v>0</v>
      </c>
      <c r="DC1142">
        <v>0</v>
      </c>
      <c r="DD1142">
        <v>0</v>
      </c>
      <c r="DE1142">
        <v>0</v>
      </c>
      <c r="DF1142">
        <v>0</v>
      </c>
      <c r="DG1142">
        <v>0</v>
      </c>
      <c r="DH1142">
        <v>0</v>
      </c>
      <c r="DI1142">
        <v>0</v>
      </c>
      <c r="DJ1142">
        <v>0</v>
      </c>
      <c r="DK1142">
        <v>0</v>
      </c>
      <c r="DL1142">
        <v>0</v>
      </c>
      <c r="DM1142">
        <v>0</v>
      </c>
      <c r="DN1142">
        <v>0</v>
      </c>
      <c r="DO1142">
        <v>0</v>
      </c>
      <c r="DR1142">
        <f t="shared" si="395"/>
        <v>0</v>
      </c>
      <c r="DS1142">
        <f t="shared" si="407"/>
        <v>0</v>
      </c>
      <c r="DT1142">
        <f t="shared" si="408"/>
        <v>0</v>
      </c>
      <c r="DU1142">
        <f t="shared" si="409"/>
        <v>0</v>
      </c>
      <c r="DV1142">
        <f t="shared" si="410"/>
        <v>0</v>
      </c>
      <c r="DW1142">
        <f t="shared" si="411"/>
        <v>0</v>
      </c>
      <c r="DX1142">
        <f t="shared" si="412"/>
        <v>0</v>
      </c>
      <c r="DY1142">
        <f t="shared" si="413"/>
        <v>0</v>
      </c>
      <c r="DZ1142">
        <f t="shared" si="414"/>
        <v>0</v>
      </c>
      <c r="EA1142">
        <f t="shared" si="396"/>
        <v>0</v>
      </c>
      <c r="EB1142">
        <f t="shared" si="397"/>
        <v>0</v>
      </c>
      <c r="EC1142">
        <f t="shared" si="398"/>
        <v>0</v>
      </c>
      <c r="ED1142">
        <f t="shared" si="399"/>
        <v>0</v>
      </c>
      <c r="EE1142">
        <f t="shared" si="400"/>
        <v>0</v>
      </c>
      <c r="EF1142">
        <f t="shared" si="401"/>
        <v>0</v>
      </c>
      <c r="EG1142">
        <f t="shared" si="402"/>
        <v>0</v>
      </c>
      <c r="EH1142">
        <f t="shared" si="403"/>
        <v>0</v>
      </c>
      <c r="EI1142">
        <f t="shared" si="404"/>
        <v>0</v>
      </c>
      <c r="EJ1142">
        <f t="shared" si="405"/>
        <v>0</v>
      </c>
      <c r="EK1142">
        <f t="shared" si="406"/>
        <v>0</v>
      </c>
    </row>
    <row r="1143" spans="1:141" x14ac:dyDescent="0.3">
      <c r="A1143" s="6">
        <f>('Base original'!A1143-MIN('Base original'!A:A))/(MAX('Base original'!A:A)-MIN('Base original'!A:A))</f>
        <v>0.11504424778761067</v>
      </c>
      <c r="B1143" s="6">
        <f>('Base original'!B1143-MIN('Base original'!B:B))/(MAX('Base original'!B:B)-MIN('Base original'!B:B))</f>
        <v>0.29452054794520555</v>
      </c>
      <c r="C1143" s="6">
        <f>('Base original'!C1143-MIN('Base original'!C:C))/(MAX('Base original'!C:C)-MIN('Base original'!C:C))</f>
        <v>0.1</v>
      </c>
      <c r="D1143" s="6">
        <f>('Base original'!D1143-MIN('Base original'!D:D))/(MAX('Base original'!D:D)-MIN('Base original'!D:D))</f>
        <v>8.9041095890410982E-2</v>
      </c>
      <c r="E1143" s="6">
        <f>('Base original'!E1143-MIN('Base original'!E:E))/(MAX('Base original'!E:E)-MIN('Base original'!E:E))</f>
        <v>8.3472454090150264E-2</v>
      </c>
      <c r="F1143" s="6">
        <f>('Base original'!F1143-MIN('Base original'!F:F))/(MAX('Base original'!F:F)-MIN('Base original'!F:F))</f>
        <v>0.56716417910447758</v>
      </c>
      <c r="G1143" s="6">
        <f>('Base original'!G1143-MIN('Base original'!G:G))/(MAX('Base original'!G:G)-MIN('Base original'!G:G))</f>
        <v>0.15901060070671377</v>
      </c>
      <c r="H1143" s="6">
        <f>('Base original'!H1143-MIN('Base original'!H:H))/(MAX('Base original'!H:H)-MIN('Base original'!H:H))</f>
        <v>0.37077826725403906</v>
      </c>
      <c r="I1143" s="6">
        <f>('Base original'!I1143-MIN('Base original'!I:I))/(MAX('Base original'!I:I)-MIN('Base original'!I:I))</f>
        <v>0.61417322834645671</v>
      </c>
      <c r="J1143" s="6">
        <f>('Base original'!J1143-MIN('Base original'!J:J))/(MAX('Base original'!J:J)-MIN('Base original'!J:J))</f>
        <v>0.25748502994011979</v>
      </c>
      <c r="K1143" s="6">
        <f>('Base original'!K1143-MIN('Base original'!K:K))/(MAX('Base original'!K:K)-MIN('Base original'!K:K))</f>
        <v>0.43076923076923063</v>
      </c>
      <c r="L1143" s="6">
        <f>'Base original'!L1143</f>
        <v>6</v>
      </c>
      <c r="M1143">
        <v>1595</v>
      </c>
      <c r="O1143">
        <v>0.42914564138143196</v>
      </c>
      <c r="P1143" t="str">
        <f>IF(O1143&lt;=cockpit!C$11,"treino","teste")</f>
        <v>treino</v>
      </c>
      <c r="AP1143" s="6">
        <v>0.74125729969283405</v>
      </c>
      <c r="AQ1143" s="6">
        <v>1.405709596230265</v>
      </c>
      <c r="AR1143" s="6">
        <v>1.7234508372405322</v>
      </c>
      <c r="AS1143" s="6">
        <v>1.7827222696583005</v>
      </c>
      <c r="AT1143" s="6">
        <v>1.8192367926651916</v>
      </c>
      <c r="AU1143" s="6">
        <v>1.5947139130992845</v>
      </c>
      <c r="AV1143" s="6">
        <v>1.5424684777652851</v>
      </c>
      <c r="AW1143" s="6">
        <v>1.9081092743268135</v>
      </c>
      <c r="AX1143" s="6">
        <v>0.99431728478690995</v>
      </c>
      <c r="AY1143" s="6">
        <v>1.2708534839640848</v>
      </c>
      <c r="AZ1143" s="6">
        <v>1.1292665048721704</v>
      </c>
      <c r="BA1143" s="6">
        <v>1.7717610883369537</v>
      </c>
      <c r="BB1143" s="6">
        <v>1.1476719872676808</v>
      </c>
      <c r="BC1143" s="6">
        <v>1.3751415514545884</v>
      </c>
      <c r="BD1143" s="6">
        <v>1.1532935901132464</v>
      </c>
      <c r="BE1143" s="6">
        <v>1.8512929469945503</v>
      </c>
      <c r="BF1143" s="6">
        <v>1.3166653369240284</v>
      </c>
      <c r="BG1143" s="6">
        <v>1.3768603773409751</v>
      </c>
      <c r="BH1143" s="6">
        <v>1.4926869276564902</v>
      </c>
      <c r="BI1143" s="6">
        <v>1.1753559836599763</v>
      </c>
      <c r="BL1143" s="8">
        <f>IF(BL$1&lt;=cockpit!$C$15,1/(1+EXP(-(AP1143+T$14))),0)</f>
        <v>0.71082532798935372</v>
      </c>
      <c r="BM1143" s="8">
        <f>IF(BM$1&lt;=cockpit!$C$15,1/(1+EXP(-(AQ1143+U$14))),0)</f>
        <v>0.82131209430864016</v>
      </c>
      <c r="BN1143" s="8">
        <f>IF(BN$1&lt;=cockpit!$C$15,1/(1+EXP(-(AR1143+V$14))),0)</f>
        <v>0.86708004327930388</v>
      </c>
      <c r="BO1143" s="8">
        <f>IF(BO$1&lt;=cockpit!$C$15,1/(1+EXP(-(AS1143+W$14))),0)</f>
        <v>0.86424271003186626</v>
      </c>
      <c r="BP1143" s="8">
        <f>IF(BP$1&lt;=cockpit!$C$15,1/(1+EXP(-(AT1143+X$14))),0)</f>
        <v>0.87289001554389456</v>
      </c>
      <c r="BQ1143" s="8">
        <f>IF(BQ$1&lt;=cockpit!$C$15,1/(1+EXP(-(AU1143+Y$14))),0)</f>
        <v>0.88519611201694803</v>
      </c>
      <c r="BR1143" s="8">
        <f>IF(BR$1&lt;=cockpit!$C$15,1/(1+EXP(-(AV1143+Z$14))),0)</f>
        <v>0.87424043145250196</v>
      </c>
      <c r="BS1143" s="8">
        <f>IF(BS$1&lt;=cockpit!$C$15,1/(1+EXP(-(AW1143+AA$14))),0)</f>
        <v>0.88255741134124643</v>
      </c>
      <c r="BT1143" s="8">
        <f>IF(BT$1&lt;=cockpit!$C$15,1/(1+EXP(-(AX1143+AB$14))),0)</f>
        <v>0.74805678155951394</v>
      </c>
      <c r="BU1143" s="8">
        <f>IF(BU$1&lt;=cockpit!$C$15,1/(1+EXP(-(AY1143+AC$14))),0)</f>
        <v>0.78775176672638003</v>
      </c>
      <c r="BV1143" s="8">
        <f>IF(BV$1&lt;=cockpit!$C$15,1/(1+EXP(-(AZ1143+AD$14))),0)</f>
        <v>0.81822758311071742</v>
      </c>
      <c r="BW1143" s="8">
        <f>IF(BW$1&lt;=cockpit!$C$15,1/(1+EXP(-(BA1143+AE$14))),0)</f>
        <v>0.90007233808694664</v>
      </c>
      <c r="BX1143" s="8">
        <f>IF(BX$1&lt;=cockpit!$C$15,1/(1+EXP(-(BB1143+AF$14))),0)</f>
        <v>0.86736134659850816</v>
      </c>
      <c r="BY1143" s="8">
        <f>IF(BY$1&lt;=cockpit!$C$15,1/(1+EXP(-(BC1143+AG$14))),0)</f>
        <v>0.79356419915339105</v>
      </c>
      <c r="BZ1143" s="8">
        <f>IF(BZ$1&lt;=cockpit!$C$15,1/(1+EXP(-(BD1143+AH$14))),0)</f>
        <v>0.81119872229700107</v>
      </c>
      <c r="CA1143" s="8">
        <f>IF(CA$1&lt;=cockpit!$C$15,1/(1+EXP(-(BE1143+AI$14))),0)</f>
        <v>0.94387144985044713</v>
      </c>
      <c r="CB1143" s="8">
        <f>IF(CB$1&lt;=cockpit!$C$15,1/(1+EXP(-(BF1143+AJ$14))),0)</f>
        <v>0.84937015412834327</v>
      </c>
      <c r="CC1143" s="8">
        <f>IF(CC$1&lt;=cockpit!$C$15,1/(1+EXP(-(BG1143+AK$14))),0)</f>
        <v>0.82696815639277543</v>
      </c>
      <c r="CD1143" s="8">
        <f>IF(CD$1&lt;=cockpit!$C$15,1/(1+EXP(-(BH1143+AL$14))),0)</f>
        <v>0.91861693466971883</v>
      </c>
      <c r="CE1143" s="8">
        <f>IF(CE$1&lt;=cockpit!$C$15,1/(1+EXP(-(BI1143+AM$14))),0)</f>
        <v>0.84774308058187942</v>
      </c>
      <c r="CH1143" s="6">
        <v>5.724414355614841</v>
      </c>
      <c r="CK1143" s="9">
        <f t="shared" si="392"/>
        <v>5.724414355614841</v>
      </c>
      <c r="CM1143" s="9">
        <f t="shared" si="393"/>
        <v>7.5947447391183309E-2</v>
      </c>
      <c r="CP1143">
        <f t="shared" si="394"/>
        <v>-0.27558564438515898</v>
      </c>
      <c r="CV1143">
        <v>2.1610268151036092E-2</v>
      </c>
      <c r="CW1143">
        <v>-0.11303548347163059</v>
      </c>
      <c r="CX1143">
        <v>-4.6648220220413903E-3</v>
      </c>
      <c r="CY1143">
        <v>-7.3802466635883662E-2</v>
      </c>
      <c r="CZ1143">
        <v>-8.8215096641387408E-2</v>
      </c>
      <c r="DA1143">
        <v>-0.20778991108309508</v>
      </c>
      <c r="DB1143">
        <v>-3.6596763059904072E-3</v>
      </c>
      <c r="DC1143">
        <v>-0.17325548411112351</v>
      </c>
      <c r="DD1143">
        <v>-7.5030190440444941E-2</v>
      </c>
      <c r="DE1143">
        <v>-0.16287426279448658</v>
      </c>
      <c r="DF1143">
        <v>-0.20074656201156052</v>
      </c>
      <c r="DG1143">
        <v>-5.4844681573305902E-2</v>
      </c>
      <c r="DH1143">
        <v>2.8295331656802297E-2</v>
      </c>
      <c r="DI1143">
        <v>-0.13707238508065833</v>
      </c>
      <c r="DJ1143">
        <v>-3.7970311711015024E-2</v>
      </c>
      <c r="DK1143">
        <v>4.9713591498310693E-2</v>
      </c>
      <c r="DL1143">
        <v>-0.18273255744393443</v>
      </c>
      <c r="DM1143">
        <v>-0.16393764347409687</v>
      </c>
      <c r="DN1143">
        <v>-0.10952102919219156</v>
      </c>
      <c r="DO1143">
        <v>5.83669859959496E-3</v>
      </c>
      <c r="DR1143">
        <f t="shared" si="395"/>
        <v>1.0691190761901882E-2</v>
      </c>
      <c r="DS1143">
        <f t="shared" si="407"/>
        <v>-3.6786996112539959E-2</v>
      </c>
      <c r="DT1143">
        <f t="shared" si="408"/>
        <v>-1.1576791370393569E-3</v>
      </c>
      <c r="DU1143">
        <f t="shared" si="409"/>
        <v>-1.8678263183373456E-2</v>
      </c>
      <c r="DV1143">
        <f t="shared" si="410"/>
        <v>-2.1000752383417427E-2</v>
      </c>
      <c r="DW1143">
        <f t="shared" si="411"/>
        <v>-4.4971522308995711E-2</v>
      </c>
      <c r="DX1143">
        <f t="shared" si="412"/>
        <v>-8.6259912906492501E-4</v>
      </c>
      <c r="DY1143">
        <f t="shared" si="413"/>
        <v>-3.8305473513086219E-2</v>
      </c>
      <c r="DZ1143">
        <f t="shared" si="414"/>
        <v>-3.304412507083513E-2</v>
      </c>
      <c r="EA1143">
        <f t="shared" si="396"/>
        <v>-6.1802175480386683E-2</v>
      </c>
      <c r="EB1143">
        <f t="shared" si="397"/>
        <v>-6.6347465896403932E-2</v>
      </c>
      <c r="EC1143">
        <f t="shared" si="398"/>
        <v>-1.0413347965117354E-2</v>
      </c>
      <c r="ED1143">
        <f t="shared" si="399"/>
        <v>7.0083092569880141E-3</v>
      </c>
      <c r="EE1143">
        <f t="shared" si="400"/>
        <v>-5.0751854070041284E-2</v>
      </c>
      <c r="EF1143">
        <f t="shared" si="401"/>
        <v>-1.298419994452193E-2</v>
      </c>
      <c r="EG1143">
        <f t="shared" si="402"/>
        <v>5.4240852253541697E-3</v>
      </c>
      <c r="EH1143">
        <f t="shared" si="403"/>
        <v>-5.0903870889392078E-2</v>
      </c>
      <c r="EI1143">
        <f t="shared" si="404"/>
        <v>-5.1824569229511078E-2</v>
      </c>
      <c r="EJ1143">
        <f t="shared" si="405"/>
        <v>-1.7100934103140383E-2</v>
      </c>
      <c r="EK1143">
        <f t="shared" si="406"/>
        <v>1.6420481603741214E-3</v>
      </c>
    </row>
    <row r="1144" spans="1:141" x14ac:dyDescent="0.3">
      <c r="A1144" s="6">
        <f>('Base original'!A1144-MIN('Base original'!A:A))/(MAX('Base original'!A:A)-MIN('Base original'!A:A))</f>
        <v>0.11504424778761067</v>
      </c>
      <c r="B1144" s="6">
        <f>('Base original'!B1144-MIN('Base original'!B:B))/(MAX('Base original'!B:B)-MIN('Base original'!B:B))</f>
        <v>0.35958904109589046</v>
      </c>
      <c r="C1144" s="6">
        <f>('Base original'!C1144-MIN('Base original'!C:C))/(MAX('Base original'!C:C)-MIN('Base original'!C:C))</f>
        <v>0.12</v>
      </c>
      <c r="D1144" s="6">
        <f>('Base original'!D1144-MIN('Base original'!D:D))/(MAX('Base original'!D:D)-MIN('Base original'!D:D))</f>
        <v>7.5342465753424667E-2</v>
      </c>
      <c r="E1144" s="6">
        <f>('Base original'!E1144-MIN('Base original'!E:E))/(MAX('Base original'!E:E)-MIN('Base original'!E:E))</f>
        <v>0.10517529215358933</v>
      </c>
      <c r="F1144" s="6">
        <f>('Base original'!F1144-MIN('Base original'!F:F))/(MAX('Base original'!F:F)-MIN('Base original'!F:F))</f>
        <v>0.46268656716417911</v>
      </c>
      <c r="G1144" s="6">
        <f>('Base original'!G1144-MIN('Base original'!G:G))/(MAX('Base original'!G:G)-MIN('Base original'!G:G))</f>
        <v>0.13427561837455831</v>
      </c>
      <c r="H1144" s="6">
        <f>('Base original'!H1144-MIN('Base original'!H:H))/(MAX('Base original'!H:H)-MIN('Base original'!H:H))</f>
        <v>0.39647577092510822</v>
      </c>
      <c r="I1144" s="6">
        <f>('Base original'!I1144-MIN('Base original'!I:I))/(MAX('Base original'!I:I)-MIN('Base original'!I:I))</f>
        <v>0.65354330708661412</v>
      </c>
      <c r="J1144" s="6">
        <f>('Base original'!J1144-MIN('Base original'!J:J))/(MAX('Base original'!J:J)-MIN('Base original'!J:J))</f>
        <v>0.22754491017964071</v>
      </c>
      <c r="K1144" s="6">
        <f>('Base original'!K1144-MIN('Base original'!K:K))/(MAX('Base original'!K:K)-MIN('Base original'!K:K))</f>
        <v>0.27692307692307677</v>
      </c>
      <c r="L1144" s="6">
        <f>'Base original'!L1144</f>
        <v>5</v>
      </c>
      <c r="M1144">
        <v>1597</v>
      </c>
      <c r="O1144">
        <v>0.44823795456506577</v>
      </c>
      <c r="P1144" t="str">
        <f>IF(O1144&lt;=cockpit!C$11,"treino","teste")</f>
        <v>treino</v>
      </c>
      <c r="AP1144" s="6">
        <v>0.70623980259840213</v>
      </c>
      <c r="AQ1144" s="6">
        <v>1.3616747393667308</v>
      </c>
      <c r="AR1144" s="6">
        <v>1.5367682367834099</v>
      </c>
      <c r="AS1144" s="6">
        <v>1.7971158858876881</v>
      </c>
      <c r="AT1144" s="6">
        <v>1.8215524119608779</v>
      </c>
      <c r="AU1144" s="6">
        <v>1.539318180925207</v>
      </c>
      <c r="AV1144" s="6">
        <v>1.416825543672805</v>
      </c>
      <c r="AW1144" s="6">
        <v>1.887213789764111</v>
      </c>
      <c r="AX1144" s="6">
        <v>0.95659417082696008</v>
      </c>
      <c r="AY1144" s="6">
        <v>1.2014391631610501</v>
      </c>
      <c r="AZ1144" s="6">
        <v>1.1291882566916722</v>
      </c>
      <c r="BA1144" s="6">
        <v>1.7355475378119729</v>
      </c>
      <c r="BB1144" s="6">
        <v>1.1426336526524423</v>
      </c>
      <c r="BC1144" s="6">
        <v>1.3042920811801191</v>
      </c>
      <c r="BD1144" s="6">
        <v>1.1478801456096901</v>
      </c>
      <c r="BE1144" s="6">
        <v>1.8404609895418573</v>
      </c>
      <c r="BF1144" s="6">
        <v>1.2613105784244341</v>
      </c>
      <c r="BG1144" s="6">
        <v>1.279948964373764</v>
      </c>
      <c r="BH1144" s="6">
        <v>1.4197864363106809</v>
      </c>
      <c r="BI1144" s="6">
        <v>1.1644656303385192</v>
      </c>
      <c r="BL1144" s="8">
        <f>IF(BL$1&lt;=cockpit!$C$15,1/(1+EXP(-(AP1144+T$14))),0)</f>
        <v>0.70357459943094802</v>
      </c>
      <c r="BM1144" s="8">
        <f>IF(BM$1&lt;=cockpit!$C$15,1/(1+EXP(-(AQ1144+U$14))),0)</f>
        <v>0.81475792768094124</v>
      </c>
      <c r="BN1144" s="8">
        <f>IF(BN$1&lt;=cockpit!$C$15,1/(1+EXP(-(AR1144+V$14))),0)</f>
        <v>0.84405332820010459</v>
      </c>
      <c r="BO1144" s="8">
        <f>IF(BO$1&lt;=cockpit!$C$15,1/(1+EXP(-(AS1144+W$14))),0)</f>
        <v>0.86592263694219695</v>
      </c>
      <c r="BP1144" s="8">
        <f>IF(BP$1&lt;=cockpit!$C$15,1/(1+EXP(-(AT1144+X$14))),0)</f>
        <v>0.87314671876511007</v>
      </c>
      <c r="BQ1144" s="8">
        <f>IF(BQ$1&lt;=cockpit!$C$15,1/(1+EXP(-(AU1144+Y$14))),0)</f>
        <v>0.87944533785473522</v>
      </c>
      <c r="BR1144" s="8">
        <f>IF(BR$1&lt;=cockpit!$C$15,1/(1+EXP(-(AV1144+Z$14))),0)</f>
        <v>0.85976513138798938</v>
      </c>
      <c r="BS1144" s="8">
        <f>IF(BS$1&lt;=cockpit!$C$15,1/(1+EXP(-(AW1144+AA$14))),0)</f>
        <v>0.88037422563485868</v>
      </c>
      <c r="BT1144" s="8">
        <f>IF(BT$1&lt;=cockpit!$C$15,1/(1+EXP(-(AX1144+AB$14))),0)</f>
        <v>0.7408808907401695</v>
      </c>
      <c r="BU1144" s="8">
        <f>IF(BU$1&lt;=cockpit!$C$15,1/(1+EXP(-(AY1144+AC$14))),0)</f>
        <v>0.77591407279469216</v>
      </c>
      <c r="BV1144" s="8">
        <f>IF(BV$1&lt;=cockpit!$C$15,1/(1+EXP(-(AZ1144+AD$14))),0)</f>
        <v>0.81821594487472094</v>
      </c>
      <c r="BW1144" s="8">
        <f>IF(BW$1&lt;=cockpit!$C$15,1/(1+EXP(-(BA1144+AE$14))),0)</f>
        <v>0.89676769780439769</v>
      </c>
      <c r="BX1144" s="8">
        <f>IF(BX$1&lt;=cockpit!$C$15,1/(1+EXP(-(BB1144+AF$14))),0)</f>
        <v>0.86678063455768206</v>
      </c>
      <c r="BY1144" s="8">
        <f>IF(BY$1&lt;=cockpit!$C$15,1/(1+EXP(-(BC1144+AG$14))),0)</f>
        <v>0.78171616457071091</v>
      </c>
      <c r="BZ1144" s="8">
        <f>IF(BZ$1&lt;=cockpit!$C$15,1/(1+EXP(-(BD1144+AH$14))),0)</f>
        <v>0.81036822720977386</v>
      </c>
      <c r="CA1144" s="8">
        <f>IF(CA$1&lt;=cockpit!$C$15,1/(1+EXP(-(BE1144+AI$14))),0)</f>
        <v>0.94329482616854254</v>
      </c>
      <c r="CB1144" s="8">
        <f>IF(CB$1&lt;=cockpit!$C$15,1/(1+EXP(-(BF1144+AJ$14))),0)</f>
        <v>0.84215025457246129</v>
      </c>
      <c r="CC1144" s="8">
        <f>IF(CC$1&lt;=cockpit!$C$15,1/(1+EXP(-(BG1144+AK$14))),0)</f>
        <v>0.81265870007603525</v>
      </c>
      <c r="CD1144" s="8">
        <f>IF(CD$1&lt;=cockpit!$C$15,1/(1+EXP(-(BH1144+AL$14))),0)</f>
        <v>0.91299791451647361</v>
      </c>
      <c r="CE1144" s="8">
        <f>IF(CE$1&lt;=cockpit!$C$15,1/(1+EXP(-(BI1144+AM$14))),0)</f>
        <v>0.84633208137833604</v>
      </c>
      <c r="CH1144" s="6">
        <v>5.6855735097179796</v>
      </c>
      <c r="CK1144" s="9">
        <f t="shared" si="392"/>
        <v>5.6855735097179796</v>
      </c>
      <c r="CM1144" s="9">
        <f t="shared" si="393"/>
        <v>0.47001103722702864</v>
      </c>
      <c r="CP1144">
        <f t="shared" si="394"/>
        <v>0.68557350971797959</v>
      </c>
      <c r="CV1144">
        <v>-5.3759793676140914E-2</v>
      </c>
      <c r="CW1144">
        <v>0.2811980039787868</v>
      </c>
      <c r="CX1144">
        <v>1.16046625469032E-2</v>
      </c>
      <c r="CY1144">
        <v>0.18359815581210889</v>
      </c>
      <c r="CZ1144">
        <v>0.2194524085224942</v>
      </c>
      <c r="DA1144">
        <v>0.51691828485132807</v>
      </c>
      <c r="DB1144">
        <v>9.1041648237054872E-3</v>
      </c>
      <c r="DC1144">
        <v>0.43100710338142412</v>
      </c>
      <c r="DD1144">
        <v>0.18665236032096583</v>
      </c>
      <c r="DE1144">
        <v>0.40518177293257451</v>
      </c>
      <c r="DF1144">
        <v>0.49939656831230478</v>
      </c>
      <c r="DG1144">
        <v>0.13643693567371173</v>
      </c>
      <c r="DH1144">
        <v>-7.0390204380445839E-2</v>
      </c>
      <c r="DI1144">
        <v>0.34099452580274558</v>
      </c>
      <c r="DJ1144">
        <v>9.4458620741596708E-2</v>
      </c>
      <c r="DK1144">
        <v>-0.12367233961051056</v>
      </c>
      <c r="DL1144">
        <v>0.45458318783649576</v>
      </c>
      <c r="DM1144">
        <v>0.40782714158489741</v>
      </c>
      <c r="DN1144">
        <v>0.27245510751742036</v>
      </c>
      <c r="DO1144">
        <v>-1.4519936091075374E-2</v>
      </c>
      <c r="DR1144">
        <f t="shared" si="395"/>
        <v>-2.7147770225996272E-2</v>
      </c>
      <c r="DS1144">
        <f t="shared" si="407"/>
        <v>9.4530197820341819E-2</v>
      </c>
      <c r="DT1144">
        <f t="shared" si="408"/>
        <v>3.3371989853561339E-3</v>
      </c>
      <c r="DU1144">
        <f t="shared" si="409"/>
        <v>4.5932217006970914E-2</v>
      </c>
      <c r="DV1144">
        <f t="shared" si="410"/>
        <v>5.2145141808617283E-2</v>
      </c>
      <c r="DW1144">
        <f t="shared" si="411"/>
        <v>0.1171212244409519</v>
      </c>
      <c r="DX1144">
        <f t="shared" si="412"/>
        <v>2.3744018638731873E-3</v>
      </c>
      <c r="DY1144">
        <f t="shared" si="413"/>
        <v>9.69512648864055E-2</v>
      </c>
      <c r="DZ1144">
        <f t="shared" si="414"/>
        <v>8.4198040875814076E-2</v>
      </c>
      <c r="EA1144">
        <f t="shared" si="396"/>
        <v>0.16124506528870405</v>
      </c>
      <c r="EB1144">
        <f t="shared" si="397"/>
        <v>0.1650618859252809</v>
      </c>
      <c r="EC1144">
        <f t="shared" si="398"/>
        <v>2.6715402047391656E-2</v>
      </c>
      <c r="ED1144">
        <f t="shared" si="399"/>
        <v>-1.7505433655856717E-2</v>
      </c>
      <c r="EE1144">
        <f t="shared" si="400"/>
        <v>0.13261953575075067</v>
      </c>
      <c r="EF1144">
        <f t="shared" si="401"/>
        <v>3.2427959645615283E-2</v>
      </c>
      <c r="EG1144">
        <f t="shared" si="402"/>
        <v>-1.3628057500207144E-2</v>
      </c>
      <c r="EH1144">
        <f t="shared" si="403"/>
        <v>0.13218503979924245</v>
      </c>
      <c r="EI1144">
        <f t="shared" si="404"/>
        <v>0.13849232130420916</v>
      </c>
      <c r="EJ1144">
        <f t="shared" si="405"/>
        <v>4.5346013532412542E-2</v>
      </c>
      <c r="EK1144">
        <f t="shared" si="406"/>
        <v>-4.1196254242244681E-3</v>
      </c>
    </row>
  </sheetData>
  <autoFilter ref="A1:P1144" xr:uid="{00000000-0009-0000-0000-000001000000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M1144"/>
  <sheetViews>
    <sheetView zoomScale="120" zoomScaleNormal="120" workbookViewId="0">
      <selection activeCell="L5" sqref="L1:L1048576"/>
    </sheetView>
  </sheetViews>
  <sheetFormatPr defaultRowHeight="14.4" x14ac:dyDescent="0.3"/>
  <cols>
    <col min="1" max="1" width="13" bestFit="1" customWidth="1"/>
    <col min="2" max="2" width="15" bestFit="1" customWidth="1"/>
    <col min="3" max="3" width="11" bestFit="1" customWidth="1"/>
    <col min="4" max="4" width="14.33203125" bestFit="1" customWidth="1"/>
    <col min="5" max="5" width="10.5546875" bestFit="1" customWidth="1"/>
    <col min="6" max="6" width="18" bestFit="1" customWidth="1"/>
    <col min="7" max="7" width="18.5546875" bestFit="1" customWidth="1"/>
    <col min="8" max="8" width="9" bestFit="1" customWidth="1"/>
    <col min="9" max="9" width="5.44140625" bestFit="1" customWidth="1"/>
    <col min="10" max="10" width="10.88671875" bestFit="1" customWidth="1"/>
    <col min="11" max="11" width="12" bestFit="1" customWidth="1"/>
    <col min="12" max="12" width="8.6640625" bestFit="1" customWidth="1"/>
    <col min="13" max="13" width="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12</v>
      </c>
    </row>
    <row r="2" spans="1:13" x14ac:dyDescent="0.3">
      <c r="A2">
        <v>7.4</v>
      </c>
      <c r="B2">
        <v>0.7</v>
      </c>
      <c r="C2">
        <v>0</v>
      </c>
      <c r="D2">
        <v>1.9</v>
      </c>
      <c r="E2">
        <v>7.5999999999999998E-2</v>
      </c>
      <c r="F2">
        <v>11</v>
      </c>
      <c r="G2">
        <v>34</v>
      </c>
      <c r="H2">
        <v>0.99780000000000002</v>
      </c>
      <c r="I2">
        <v>3.51</v>
      </c>
      <c r="J2">
        <v>0.56000000000000005</v>
      </c>
      <c r="K2">
        <v>9.4</v>
      </c>
      <c r="L2">
        <v>5</v>
      </c>
      <c r="M2">
        <v>0</v>
      </c>
    </row>
    <row r="3" spans="1:13" x14ac:dyDescent="0.3">
      <c r="A3">
        <v>7.8</v>
      </c>
      <c r="B3">
        <v>0.88</v>
      </c>
      <c r="C3">
        <v>0</v>
      </c>
      <c r="D3">
        <v>2.6</v>
      </c>
      <c r="E3">
        <v>9.8000000000000004E-2</v>
      </c>
      <c r="F3">
        <v>25</v>
      </c>
      <c r="G3">
        <v>67</v>
      </c>
      <c r="H3">
        <v>0.99680000000000002</v>
      </c>
      <c r="I3">
        <v>3.2</v>
      </c>
      <c r="J3">
        <v>0.68</v>
      </c>
      <c r="K3">
        <v>9.8000000000000007</v>
      </c>
      <c r="L3">
        <v>5</v>
      </c>
      <c r="M3">
        <v>1</v>
      </c>
    </row>
    <row r="4" spans="1:13" x14ac:dyDescent="0.3">
      <c r="A4">
        <v>7.8</v>
      </c>
      <c r="B4">
        <v>0.76</v>
      </c>
      <c r="C4">
        <v>0.04</v>
      </c>
      <c r="D4">
        <v>2.2999999999999998</v>
      </c>
      <c r="E4">
        <v>9.1999999999999998E-2</v>
      </c>
      <c r="F4">
        <v>15</v>
      </c>
      <c r="G4">
        <v>54</v>
      </c>
      <c r="H4">
        <v>0.997</v>
      </c>
      <c r="I4">
        <v>3.26</v>
      </c>
      <c r="J4">
        <v>0.65</v>
      </c>
      <c r="K4">
        <v>9.8000000000000007</v>
      </c>
      <c r="L4">
        <v>5</v>
      </c>
      <c r="M4">
        <v>2</v>
      </c>
    </row>
    <row r="5" spans="1:13" x14ac:dyDescent="0.3">
      <c r="A5">
        <v>11.2</v>
      </c>
      <c r="B5">
        <v>0.28000000000000003</v>
      </c>
      <c r="C5">
        <v>0.56000000000000005</v>
      </c>
      <c r="D5">
        <v>1.9</v>
      </c>
      <c r="E5">
        <v>7.4999999999999997E-2</v>
      </c>
      <c r="F5">
        <v>17</v>
      </c>
      <c r="G5">
        <v>60</v>
      </c>
      <c r="H5">
        <v>0.998</v>
      </c>
      <c r="I5">
        <v>3.16</v>
      </c>
      <c r="J5">
        <v>0.57999999999999996</v>
      </c>
      <c r="K5">
        <v>9.8000000000000007</v>
      </c>
      <c r="L5">
        <v>6</v>
      </c>
      <c r="M5">
        <v>3</v>
      </c>
    </row>
    <row r="6" spans="1:13" x14ac:dyDescent="0.3">
      <c r="A6">
        <v>7.4</v>
      </c>
      <c r="B6">
        <v>0.7</v>
      </c>
      <c r="C6">
        <v>0</v>
      </c>
      <c r="D6">
        <v>1.9</v>
      </c>
      <c r="E6">
        <v>7.5999999999999998E-2</v>
      </c>
      <c r="F6">
        <v>11</v>
      </c>
      <c r="G6">
        <v>34</v>
      </c>
      <c r="H6">
        <v>0.99780000000000002</v>
      </c>
      <c r="I6">
        <v>3.51</v>
      </c>
      <c r="J6">
        <v>0.56000000000000005</v>
      </c>
      <c r="K6">
        <v>9.4</v>
      </c>
      <c r="L6">
        <v>5</v>
      </c>
      <c r="M6">
        <v>4</v>
      </c>
    </row>
    <row r="7" spans="1:13" x14ac:dyDescent="0.3">
      <c r="A7">
        <v>7.4</v>
      </c>
      <c r="B7">
        <v>0.66</v>
      </c>
      <c r="C7">
        <v>0</v>
      </c>
      <c r="D7">
        <v>1.8</v>
      </c>
      <c r="E7">
        <v>7.4999999999999997E-2</v>
      </c>
      <c r="F7">
        <v>13</v>
      </c>
      <c r="G7">
        <v>40</v>
      </c>
      <c r="H7">
        <v>0.99780000000000002</v>
      </c>
      <c r="I7">
        <v>3.51</v>
      </c>
      <c r="J7">
        <v>0.56000000000000005</v>
      </c>
      <c r="K7">
        <v>9.4</v>
      </c>
      <c r="L7">
        <v>5</v>
      </c>
      <c r="M7">
        <v>5</v>
      </c>
    </row>
    <row r="8" spans="1:13" x14ac:dyDescent="0.3">
      <c r="A8">
        <v>7.9</v>
      </c>
      <c r="B8">
        <v>0.6</v>
      </c>
      <c r="C8">
        <v>0.06</v>
      </c>
      <c r="D8">
        <v>1.6</v>
      </c>
      <c r="E8">
        <v>6.9000000000000006E-2</v>
      </c>
      <c r="F8">
        <v>15</v>
      </c>
      <c r="G8">
        <v>59</v>
      </c>
      <c r="H8">
        <v>0.99639999999999995</v>
      </c>
      <c r="I8">
        <v>3.3</v>
      </c>
      <c r="J8">
        <v>0.46</v>
      </c>
      <c r="K8">
        <v>9.4</v>
      </c>
      <c r="L8">
        <v>5</v>
      </c>
      <c r="M8">
        <v>6</v>
      </c>
    </row>
    <row r="9" spans="1:13" x14ac:dyDescent="0.3">
      <c r="A9">
        <v>7.3</v>
      </c>
      <c r="B9">
        <v>0.65</v>
      </c>
      <c r="C9">
        <v>0</v>
      </c>
      <c r="D9">
        <v>1.2</v>
      </c>
      <c r="E9">
        <v>6.5000000000000002E-2</v>
      </c>
      <c r="F9">
        <v>15</v>
      </c>
      <c r="G9">
        <v>21</v>
      </c>
      <c r="H9">
        <v>0.99460000000000004</v>
      </c>
      <c r="I9">
        <v>3.39</v>
      </c>
      <c r="J9">
        <v>0.47</v>
      </c>
      <c r="K9">
        <v>10</v>
      </c>
      <c r="L9">
        <v>7</v>
      </c>
      <c r="M9">
        <v>7</v>
      </c>
    </row>
    <row r="10" spans="1:13" x14ac:dyDescent="0.3">
      <c r="A10">
        <v>7.8</v>
      </c>
      <c r="B10">
        <v>0.57999999999999996</v>
      </c>
      <c r="C10">
        <v>0.02</v>
      </c>
      <c r="D10">
        <v>2</v>
      </c>
      <c r="E10">
        <v>7.2999999999999995E-2</v>
      </c>
      <c r="F10">
        <v>9</v>
      </c>
      <c r="G10">
        <v>18</v>
      </c>
      <c r="H10">
        <v>0.99680000000000002</v>
      </c>
      <c r="I10">
        <v>3.36</v>
      </c>
      <c r="J10">
        <v>0.56999999999999995</v>
      </c>
      <c r="K10">
        <v>9.5</v>
      </c>
      <c r="L10">
        <v>7</v>
      </c>
      <c r="M10">
        <v>8</v>
      </c>
    </row>
    <row r="11" spans="1:13" x14ac:dyDescent="0.3">
      <c r="A11">
        <v>6.7</v>
      </c>
      <c r="B11">
        <v>0.57999999999999996</v>
      </c>
      <c r="C11">
        <v>0.08</v>
      </c>
      <c r="D11">
        <v>1.8</v>
      </c>
      <c r="E11">
        <v>9.6999999999999906E-2</v>
      </c>
      <c r="F11">
        <v>15</v>
      </c>
      <c r="G11">
        <v>65</v>
      </c>
      <c r="H11">
        <v>0.99590000000000001</v>
      </c>
      <c r="I11">
        <v>3.28</v>
      </c>
      <c r="J11">
        <v>0.54</v>
      </c>
      <c r="K11">
        <v>9.1999999999999993</v>
      </c>
      <c r="L11">
        <v>5</v>
      </c>
      <c r="M11">
        <v>10</v>
      </c>
    </row>
    <row r="12" spans="1:13" x14ac:dyDescent="0.3">
      <c r="A12">
        <v>5.6</v>
      </c>
      <c r="B12">
        <v>0.61499999999999999</v>
      </c>
      <c r="C12">
        <v>0</v>
      </c>
      <c r="D12">
        <v>1.6</v>
      </c>
      <c r="E12">
        <v>8.8999999999999996E-2</v>
      </c>
      <c r="F12">
        <v>16</v>
      </c>
      <c r="G12">
        <v>59</v>
      </c>
      <c r="H12">
        <v>0.99429999999999996</v>
      </c>
      <c r="I12">
        <v>3.58</v>
      </c>
      <c r="J12">
        <v>0.52</v>
      </c>
      <c r="K12">
        <v>9.9</v>
      </c>
      <c r="L12">
        <v>5</v>
      </c>
      <c r="M12">
        <v>12</v>
      </c>
    </row>
    <row r="13" spans="1:13" x14ac:dyDescent="0.3">
      <c r="A13">
        <v>7.8</v>
      </c>
      <c r="B13">
        <v>0.61</v>
      </c>
      <c r="C13">
        <v>0.28999999999999998</v>
      </c>
      <c r="D13">
        <v>1.6</v>
      </c>
      <c r="E13">
        <v>0.114</v>
      </c>
      <c r="F13">
        <v>9</v>
      </c>
      <c r="G13">
        <v>29</v>
      </c>
      <c r="H13">
        <v>0.99739999999999995</v>
      </c>
      <c r="I13">
        <v>3.26</v>
      </c>
      <c r="J13">
        <v>1.56</v>
      </c>
      <c r="K13">
        <v>9.1</v>
      </c>
      <c r="L13">
        <v>5</v>
      </c>
      <c r="M13">
        <v>13</v>
      </c>
    </row>
    <row r="14" spans="1:13" x14ac:dyDescent="0.3">
      <c r="A14">
        <v>8.5</v>
      </c>
      <c r="B14">
        <v>0.28000000000000003</v>
      </c>
      <c r="C14">
        <v>0.56000000000000005</v>
      </c>
      <c r="D14">
        <v>1.8</v>
      </c>
      <c r="E14">
        <v>9.1999999999999998E-2</v>
      </c>
      <c r="F14">
        <v>35</v>
      </c>
      <c r="G14">
        <v>103</v>
      </c>
      <c r="H14">
        <v>0.99690000000000001</v>
      </c>
      <c r="I14">
        <v>3.3</v>
      </c>
      <c r="J14">
        <v>0.75</v>
      </c>
      <c r="K14">
        <v>10.5</v>
      </c>
      <c r="L14">
        <v>7</v>
      </c>
      <c r="M14">
        <v>16</v>
      </c>
    </row>
    <row r="15" spans="1:13" x14ac:dyDescent="0.3">
      <c r="A15">
        <v>7.9</v>
      </c>
      <c r="B15">
        <v>0.32</v>
      </c>
      <c r="C15">
        <v>0.51</v>
      </c>
      <c r="D15">
        <v>1.8</v>
      </c>
      <c r="E15">
        <v>0.34100000000000003</v>
      </c>
      <c r="F15">
        <v>17</v>
      </c>
      <c r="G15">
        <v>56</v>
      </c>
      <c r="H15">
        <v>0.99690000000000001</v>
      </c>
      <c r="I15">
        <v>3.04</v>
      </c>
      <c r="J15">
        <v>1.08</v>
      </c>
      <c r="K15">
        <v>9.1999999999999993</v>
      </c>
      <c r="L15">
        <v>6</v>
      </c>
      <c r="M15">
        <v>19</v>
      </c>
    </row>
    <row r="16" spans="1:13" x14ac:dyDescent="0.3">
      <c r="A16">
        <v>7.6</v>
      </c>
      <c r="B16">
        <v>0.39</v>
      </c>
      <c r="C16">
        <v>0.31</v>
      </c>
      <c r="D16">
        <v>2.2999999999999998</v>
      </c>
      <c r="E16">
        <v>8.1999999999999906E-2</v>
      </c>
      <c r="F16">
        <v>23</v>
      </c>
      <c r="G16">
        <v>71</v>
      </c>
      <c r="H16">
        <v>0.99819999999999998</v>
      </c>
      <c r="I16">
        <v>3.52</v>
      </c>
      <c r="J16">
        <v>0.65</v>
      </c>
      <c r="K16">
        <v>9.6999999999999993</v>
      </c>
      <c r="L16">
        <v>5</v>
      </c>
      <c r="M16">
        <v>21</v>
      </c>
    </row>
    <row r="17" spans="1:13" x14ac:dyDescent="0.3">
      <c r="A17">
        <v>7.9</v>
      </c>
      <c r="B17">
        <v>0.43</v>
      </c>
      <c r="C17">
        <v>0.21</v>
      </c>
      <c r="D17">
        <v>1.6</v>
      </c>
      <c r="E17">
        <v>0.106</v>
      </c>
      <c r="F17">
        <v>10</v>
      </c>
      <c r="G17">
        <v>37</v>
      </c>
      <c r="H17">
        <v>0.99660000000000004</v>
      </c>
      <c r="I17">
        <v>3.17</v>
      </c>
      <c r="J17">
        <v>0.91</v>
      </c>
      <c r="K17">
        <v>9.5</v>
      </c>
      <c r="L17">
        <v>5</v>
      </c>
      <c r="M17">
        <v>22</v>
      </c>
    </row>
    <row r="18" spans="1:13" x14ac:dyDescent="0.3">
      <c r="A18">
        <v>8.5</v>
      </c>
      <c r="B18">
        <v>0.49</v>
      </c>
      <c r="C18">
        <v>0.11</v>
      </c>
      <c r="D18">
        <v>2.2999999999999998</v>
      </c>
      <c r="E18">
        <v>8.4000000000000005E-2</v>
      </c>
      <c r="F18">
        <v>9</v>
      </c>
      <c r="G18">
        <v>67</v>
      </c>
      <c r="H18">
        <v>0.99680000000000002</v>
      </c>
      <c r="I18">
        <v>3.17</v>
      </c>
      <c r="J18">
        <v>0.53</v>
      </c>
      <c r="K18">
        <v>9.4</v>
      </c>
      <c r="L18">
        <v>5</v>
      </c>
      <c r="M18">
        <v>23</v>
      </c>
    </row>
    <row r="19" spans="1:13" x14ac:dyDescent="0.3">
      <c r="A19">
        <v>6.9</v>
      </c>
      <c r="B19">
        <v>0.4</v>
      </c>
      <c r="C19">
        <v>0.14000000000000001</v>
      </c>
      <c r="D19">
        <v>2.4</v>
      </c>
      <c r="E19">
        <v>8.5000000000000006E-2</v>
      </c>
      <c r="F19">
        <v>21</v>
      </c>
      <c r="G19">
        <v>40</v>
      </c>
      <c r="H19">
        <v>0.99680000000000002</v>
      </c>
      <c r="I19">
        <v>3.43</v>
      </c>
      <c r="J19">
        <v>0.63</v>
      </c>
      <c r="K19">
        <v>9.6999999999999993</v>
      </c>
      <c r="L19">
        <v>6</v>
      </c>
      <c r="M19">
        <v>24</v>
      </c>
    </row>
    <row r="20" spans="1:13" x14ac:dyDescent="0.3">
      <c r="A20">
        <v>6.3</v>
      </c>
      <c r="B20">
        <v>0.39</v>
      </c>
      <c r="C20">
        <v>0.16</v>
      </c>
      <c r="D20">
        <v>1.4</v>
      </c>
      <c r="E20">
        <v>0.08</v>
      </c>
      <c r="F20">
        <v>11</v>
      </c>
      <c r="G20">
        <v>23</v>
      </c>
      <c r="H20">
        <v>0.99550000000000005</v>
      </c>
      <c r="I20">
        <v>3.34</v>
      </c>
      <c r="J20">
        <v>0.56000000000000005</v>
      </c>
      <c r="K20">
        <v>9.3000000000000007</v>
      </c>
      <c r="L20">
        <v>5</v>
      </c>
      <c r="M20">
        <v>25</v>
      </c>
    </row>
    <row r="21" spans="1:13" x14ac:dyDescent="0.3">
      <c r="A21">
        <v>7.6</v>
      </c>
      <c r="B21">
        <v>0.41</v>
      </c>
      <c r="C21">
        <v>0.24</v>
      </c>
      <c r="D21">
        <v>1.8</v>
      </c>
      <c r="E21">
        <v>0.08</v>
      </c>
      <c r="F21">
        <v>4</v>
      </c>
      <c r="G21">
        <v>11</v>
      </c>
      <c r="H21">
        <v>0.99619999999999997</v>
      </c>
      <c r="I21">
        <v>3.28</v>
      </c>
      <c r="J21">
        <v>0.59</v>
      </c>
      <c r="K21">
        <v>9.5</v>
      </c>
      <c r="L21">
        <v>5</v>
      </c>
      <c r="M21">
        <v>26</v>
      </c>
    </row>
    <row r="22" spans="1:13" x14ac:dyDescent="0.3">
      <c r="A22">
        <v>7.1</v>
      </c>
      <c r="B22">
        <v>0.71</v>
      </c>
      <c r="C22">
        <v>0</v>
      </c>
      <c r="D22">
        <v>1.9</v>
      </c>
      <c r="E22">
        <v>0.08</v>
      </c>
      <c r="F22">
        <v>14</v>
      </c>
      <c r="G22">
        <v>35</v>
      </c>
      <c r="H22">
        <v>0.99719999999999998</v>
      </c>
      <c r="I22">
        <v>3.47</v>
      </c>
      <c r="J22">
        <v>0.55000000000000004</v>
      </c>
      <c r="K22">
        <v>9.4</v>
      </c>
      <c r="L22">
        <v>5</v>
      </c>
      <c r="M22">
        <v>28</v>
      </c>
    </row>
    <row r="23" spans="1:13" x14ac:dyDescent="0.3">
      <c r="A23">
        <v>7.8</v>
      </c>
      <c r="B23">
        <v>0.64500000000000002</v>
      </c>
      <c r="C23">
        <v>0</v>
      </c>
      <c r="D23">
        <v>2</v>
      </c>
      <c r="E23">
        <v>8.1999999999999906E-2</v>
      </c>
      <c r="F23">
        <v>8</v>
      </c>
      <c r="G23">
        <v>16</v>
      </c>
      <c r="H23">
        <v>0.99639999999999995</v>
      </c>
      <c r="I23">
        <v>3.38</v>
      </c>
      <c r="J23">
        <v>0.59</v>
      </c>
      <c r="K23">
        <v>9.8000000000000007</v>
      </c>
      <c r="L23">
        <v>6</v>
      </c>
      <c r="M23">
        <v>29</v>
      </c>
    </row>
    <row r="24" spans="1:13" x14ac:dyDescent="0.3">
      <c r="A24">
        <v>6.7</v>
      </c>
      <c r="B24">
        <v>0.67500000000000004</v>
      </c>
      <c r="C24">
        <v>7.0000000000000007E-2</v>
      </c>
      <c r="D24">
        <v>2.4</v>
      </c>
      <c r="E24">
        <v>8.8999999999999996E-2</v>
      </c>
      <c r="F24">
        <v>17</v>
      </c>
      <c r="G24">
        <v>82</v>
      </c>
      <c r="H24">
        <v>0.99580000000000002</v>
      </c>
      <c r="I24">
        <v>3.35</v>
      </c>
      <c r="J24">
        <v>0.54</v>
      </c>
      <c r="K24">
        <v>10.1</v>
      </c>
      <c r="L24">
        <v>5</v>
      </c>
      <c r="M24">
        <v>30</v>
      </c>
    </row>
    <row r="25" spans="1:13" x14ac:dyDescent="0.3">
      <c r="A25">
        <v>8.3000000000000007</v>
      </c>
      <c r="B25">
        <v>0.65500000000000003</v>
      </c>
      <c r="C25">
        <v>0.12</v>
      </c>
      <c r="D25">
        <v>2.2999999999999998</v>
      </c>
      <c r="E25">
        <v>8.3000000000000004E-2</v>
      </c>
      <c r="F25">
        <v>15</v>
      </c>
      <c r="G25">
        <v>113</v>
      </c>
      <c r="H25">
        <v>0.99660000000000004</v>
      </c>
      <c r="I25">
        <v>3.17</v>
      </c>
      <c r="J25">
        <v>0.66</v>
      </c>
      <c r="K25">
        <v>9.8000000000000007</v>
      </c>
      <c r="L25">
        <v>5</v>
      </c>
      <c r="M25">
        <v>32</v>
      </c>
    </row>
    <row r="26" spans="1:13" x14ac:dyDescent="0.3">
      <c r="A26">
        <v>5.2</v>
      </c>
      <c r="B26">
        <v>0.32</v>
      </c>
      <c r="C26">
        <v>0.25</v>
      </c>
      <c r="D26">
        <v>1.8</v>
      </c>
      <c r="E26">
        <v>0.10299999999999999</v>
      </c>
      <c r="F26">
        <v>13</v>
      </c>
      <c r="G26">
        <v>50</v>
      </c>
      <c r="H26">
        <v>0.99570000000000003</v>
      </c>
      <c r="I26">
        <v>3.38</v>
      </c>
      <c r="J26">
        <v>0.55000000000000004</v>
      </c>
      <c r="K26">
        <v>9.1999999999999993</v>
      </c>
      <c r="L26">
        <v>5</v>
      </c>
      <c r="M26">
        <v>34</v>
      </c>
    </row>
    <row r="27" spans="1:13" x14ac:dyDescent="0.3">
      <c r="A27">
        <v>7.8</v>
      </c>
      <c r="B27">
        <v>0.64500000000000002</v>
      </c>
      <c r="C27">
        <v>0</v>
      </c>
      <c r="D27">
        <v>5.5</v>
      </c>
      <c r="E27">
        <v>8.5999999999999993E-2</v>
      </c>
      <c r="F27">
        <v>5</v>
      </c>
      <c r="G27">
        <v>18</v>
      </c>
      <c r="H27">
        <v>0.99860000000000004</v>
      </c>
      <c r="I27">
        <v>3.4</v>
      </c>
      <c r="J27">
        <v>0.55000000000000004</v>
      </c>
      <c r="K27">
        <v>9.6</v>
      </c>
      <c r="L27">
        <v>6</v>
      </c>
      <c r="M27">
        <v>35</v>
      </c>
    </row>
    <row r="28" spans="1:13" x14ac:dyDescent="0.3">
      <c r="A28">
        <v>7.8</v>
      </c>
      <c r="B28">
        <v>0.6</v>
      </c>
      <c r="C28">
        <v>0.14000000000000001</v>
      </c>
      <c r="D28">
        <v>2.4</v>
      </c>
      <c r="E28">
        <v>8.5999999999999993E-2</v>
      </c>
      <c r="F28">
        <v>3</v>
      </c>
      <c r="G28">
        <v>15</v>
      </c>
      <c r="H28">
        <v>0.99750000000000005</v>
      </c>
      <c r="I28">
        <v>3.42</v>
      </c>
      <c r="J28">
        <v>0.6</v>
      </c>
      <c r="K28">
        <v>10.8</v>
      </c>
      <c r="L28">
        <v>6</v>
      </c>
      <c r="M28">
        <v>36</v>
      </c>
    </row>
    <row r="29" spans="1:13" x14ac:dyDescent="0.3">
      <c r="A29">
        <v>8.1</v>
      </c>
      <c r="B29">
        <v>0.38</v>
      </c>
      <c r="C29">
        <v>0.28000000000000003</v>
      </c>
      <c r="D29">
        <v>2.1</v>
      </c>
      <c r="E29">
        <v>6.6000000000000003E-2</v>
      </c>
      <c r="F29">
        <v>13</v>
      </c>
      <c r="G29">
        <v>30</v>
      </c>
      <c r="H29">
        <v>0.99680000000000002</v>
      </c>
      <c r="I29">
        <v>3.23</v>
      </c>
      <c r="J29">
        <v>0.73</v>
      </c>
      <c r="K29">
        <v>9.6999999999999993</v>
      </c>
      <c r="L29">
        <v>7</v>
      </c>
      <c r="M29">
        <v>37</v>
      </c>
    </row>
    <row r="30" spans="1:13" x14ac:dyDescent="0.3">
      <c r="A30">
        <v>7.3</v>
      </c>
      <c r="B30">
        <v>0.45</v>
      </c>
      <c r="C30">
        <v>0.36</v>
      </c>
      <c r="D30">
        <v>5.9</v>
      </c>
      <c r="E30">
        <v>7.3999999999999996E-2</v>
      </c>
      <c r="F30">
        <v>12</v>
      </c>
      <c r="G30">
        <v>87</v>
      </c>
      <c r="H30">
        <v>0.99780000000000002</v>
      </c>
      <c r="I30">
        <v>3.33</v>
      </c>
      <c r="J30">
        <v>0.83</v>
      </c>
      <c r="K30">
        <v>10.5</v>
      </c>
      <c r="L30">
        <v>5</v>
      </c>
      <c r="M30">
        <v>40</v>
      </c>
    </row>
    <row r="31" spans="1:13" x14ac:dyDescent="0.3">
      <c r="A31">
        <v>8.8000000000000007</v>
      </c>
      <c r="B31">
        <v>0.61</v>
      </c>
      <c r="C31">
        <v>0.3</v>
      </c>
      <c r="D31">
        <v>2.8</v>
      </c>
      <c r="E31">
        <v>8.7999999999999995E-2</v>
      </c>
      <c r="F31">
        <v>17</v>
      </c>
      <c r="G31">
        <v>46</v>
      </c>
      <c r="H31">
        <v>0.99760000000000004</v>
      </c>
      <c r="I31">
        <v>3.26</v>
      </c>
      <c r="J31">
        <v>0.51</v>
      </c>
      <c r="K31">
        <v>9.3000000000000007</v>
      </c>
      <c r="L31">
        <v>4</v>
      </c>
      <c r="M31">
        <v>41</v>
      </c>
    </row>
    <row r="32" spans="1:13" x14ac:dyDescent="0.3">
      <c r="A32">
        <v>7.5</v>
      </c>
      <c r="B32">
        <v>0.49</v>
      </c>
      <c r="C32">
        <v>0.2</v>
      </c>
      <c r="D32">
        <v>2.6</v>
      </c>
      <c r="E32">
        <v>0.33200000000000002</v>
      </c>
      <c r="F32">
        <v>8</v>
      </c>
      <c r="G32">
        <v>14</v>
      </c>
      <c r="H32">
        <v>0.99680000000000002</v>
      </c>
      <c r="I32">
        <v>3.21</v>
      </c>
      <c r="J32">
        <v>0.9</v>
      </c>
      <c r="K32">
        <v>10.5</v>
      </c>
      <c r="L32">
        <v>6</v>
      </c>
      <c r="M32">
        <v>42</v>
      </c>
    </row>
    <row r="33" spans="1:13" x14ac:dyDescent="0.3">
      <c r="A33">
        <v>8.1</v>
      </c>
      <c r="B33">
        <v>0.66</v>
      </c>
      <c r="C33">
        <v>0.22</v>
      </c>
      <c r="D33">
        <v>2.2000000000000002</v>
      </c>
      <c r="E33">
        <v>6.9000000000000006E-2</v>
      </c>
      <c r="F33">
        <v>9</v>
      </c>
      <c r="G33">
        <v>23</v>
      </c>
      <c r="H33">
        <v>0.99680000000000002</v>
      </c>
      <c r="I33">
        <v>3.3</v>
      </c>
      <c r="J33">
        <v>1.2</v>
      </c>
      <c r="K33">
        <v>10.3</v>
      </c>
      <c r="L33">
        <v>5</v>
      </c>
      <c r="M33">
        <v>43</v>
      </c>
    </row>
    <row r="34" spans="1:13" x14ac:dyDescent="0.3">
      <c r="A34">
        <v>4.5999999999999996</v>
      </c>
      <c r="B34">
        <v>0.52</v>
      </c>
      <c r="C34">
        <v>0.15</v>
      </c>
      <c r="D34">
        <v>2.1</v>
      </c>
      <c r="E34">
        <v>5.3999999999999999E-2</v>
      </c>
      <c r="F34">
        <v>8</v>
      </c>
      <c r="G34">
        <v>65</v>
      </c>
      <c r="H34">
        <v>0.99339999999999995</v>
      </c>
      <c r="I34">
        <v>3.9</v>
      </c>
      <c r="J34">
        <v>0.56000000000000005</v>
      </c>
      <c r="K34">
        <v>13.1</v>
      </c>
      <c r="L34">
        <v>4</v>
      </c>
      <c r="M34">
        <v>45</v>
      </c>
    </row>
    <row r="35" spans="1:13" x14ac:dyDescent="0.3">
      <c r="A35">
        <v>7.7</v>
      </c>
      <c r="B35">
        <v>0.93500000000000005</v>
      </c>
      <c r="C35">
        <v>0.43</v>
      </c>
      <c r="D35">
        <v>2.2000000000000002</v>
      </c>
      <c r="E35">
        <v>0.114</v>
      </c>
      <c r="F35">
        <v>22</v>
      </c>
      <c r="G35">
        <v>114</v>
      </c>
      <c r="H35">
        <v>0.997</v>
      </c>
      <c r="I35">
        <v>3.25</v>
      </c>
      <c r="J35">
        <v>0.73</v>
      </c>
      <c r="K35">
        <v>9.1999999999999993</v>
      </c>
      <c r="L35">
        <v>5</v>
      </c>
      <c r="M35">
        <v>46</v>
      </c>
    </row>
    <row r="36" spans="1:13" x14ac:dyDescent="0.3">
      <c r="A36">
        <v>8.8000000000000007</v>
      </c>
      <c r="B36">
        <v>0.66</v>
      </c>
      <c r="C36">
        <v>0.26</v>
      </c>
      <c r="D36">
        <v>1.7</v>
      </c>
      <c r="E36">
        <v>7.3999999999999996E-2</v>
      </c>
      <c r="F36">
        <v>4</v>
      </c>
      <c r="G36">
        <v>23</v>
      </c>
      <c r="H36">
        <v>0.99709999999999999</v>
      </c>
      <c r="I36">
        <v>3.15</v>
      </c>
      <c r="J36">
        <v>0.74</v>
      </c>
      <c r="K36">
        <v>9.1999999999999993</v>
      </c>
      <c r="L36">
        <v>5</v>
      </c>
      <c r="M36">
        <v>50</v>
      </c>
    </row>
    <row r="37" spans="1:13" x14ac:dyDescent="0.3">
      <c r="A37">
        <v>6.6</v>
      </c>
      <c r="B37">
        <v>0.52</v>
      </c>
      <c r="C37">
        <v>0.04</v>
      </c>
      <c r="D37">
        <v>2.2000000000000002</v>
      </c>
      <c r="E37">
        <v>6.9000000000000006E-2</v>
      </c>
      <c r="F37">
        <v>8</v>
      </c>
      <c r="G37">
        <v>15</v>
      </c>
      <c r="H37">
        <v>0.99560000000000004</v>
      </c>
      <c r="I37">
        <v>3.4</v>
      </c>
      <c r="J37">
        <v>0.63</v>
      </c>
      <c r="K37">
        <v>9.4</v>
      </c>
      <c r="L37">
        <v>6</v>
      </c>
      <c r="M37">
        <v>51</v>
      </c>
    </row>
    <row r="38" spans="1:13" x14ac:dyDescent="0.3">
      <c r="A38">
        <v>6.6</v>
      </c>
      <c r="B38">
        <v>0.5</v>
      </c>
      <c r="C38">
        <v>0.04</v>
      </c>
      <c r="D38">
        <v>2.1</v>
      </c>
      <c r="E38">
        <v>6.8000000000000005E-2</v>
      </c>
      <c r="F38">
        <v>6</v>
      </c>
      <c r="G38">
        <v>14</v>
      </c>
      <c r="H38">
        <v>0.99550000000000005</v>
      </c>
      <c r="I38">
        <v>3.39</v>
      </c>
      <c r="J38">
        <v>0.64</v>
      </c>
      <c r="K38">
        <v>9.4</v>
      </c>
      <c r="L38">
        <v>6</v>
      </c>
      <c r="M38">
        <v>52</v>
      </c>
    </row>
    <row r="39" spans="1:13" x14ac:dyDescent="0.3">
      <c r="A39">
        <v>8.6</v>
      </c>
      <c r="B39">
        <v>0.38</v>
      </c>
      <c r="C39">
        <v>0.36</v>
      </c>
      <c r="D39">
        <v>3</v>
      </c>
      <c r="E39">
        <v>8.1000000000000003E-2</v>
      </c>
      <c r="F39">
        <v>30</v>
      </c>
      <c r="G39">
        <v>119</v>
      </c>
      <c r="H39">
        <v>0.997</v>
      </c>
      <c r="I39">
        <v>3.2</v>
      </c>
      <c r="J39">
        <v>0.56000000000000005</v>
      </c>
      <c r="K39">
        <v>9.4</v>
      </c>
      <c r="L39">
        <v>5</v>
      </c>
      <c r="M39">
        <v>53</v>
      </c>
    </row>
    <row r="40" spans="1:13" x14ac:dyDescent="0.3">
      <c r="A40">
        <v>7.6</v>
      </c>
      <c r="B40">
        <v>0.51</v>
      </c>
      <c r="C40">
        <v>0.15</v>
      </c>
      <c r="D40">
        <v>2.8</v>
      </c>
      <c r="E40">
        <v>0.11</v>
      </c>
      <c r="F40">
        <v>33</v>
      </c>
      <c r="G40">
        <v>73</v>
      </c>
      <c r="H40">
        <v>0.99550000000000005</v>
      </c>
      <c r="I40">
        <v>3.17</v>
      </c>
      <c r="J40">
        <v>0.63</v>
      </c>
      <c r="K40">
        <v>10.199999999999999</v>
      </c>
      <c r="L40">
        <v>6</v>
      </c>
      <c r="M40">
        <v>54</v>
      </c>
    </row>
    <row r="41" spans="1:13" x14ac:dyDescent="0.3">
      <c r="A41">
        <v>10.199999999999999</v>
      </c>
      <c r="B41">
        <v>0.42</v>
      </c>
      <c r="C41">
        <v>0.56999999999999995</v>
      </c>
      <c r="D41">
        <v>3.4</v>
      </c>
      <c r="E41">
        <v>7.0000000000000007E-2</v>
      </c>
      <c r="F41">
        <v>4</v>
      </c>
      <c r="G41">
        <v>10</v>
      </c>
      <c r="H41">
        <v>0.99709999999999999</v>
      </c>
      <c r="I41">
        <v>3.04</v>
      </c>
      <c r="J41">
        <v>0.63</v>
      </c>
      <c r="K41">
        <v>9.6</v>
      </c>
      <c r="L41">
        <v>5</v>
      </c>
      <c r="M41">
        <v>56</v>
      </c>
    </row>
    <row r="42" spans="1:13" x14ac:dyDescent="0.3">
      <c r="A42">
        <v>7.8</v>
      </c>
      <c r="B42">
        <v>0.59</v>
      </c>
      <c r="C42">
        <v>0.18</v>
      </c>
      <c r="D42">
        <v>2.2999999999999998</v>
      </c>
      <c r="E42">
        <v>7.5999999999999998E-2</v>
      </c>
      <c r="F42">
        <v>17</v>
      </c>
      <c r="G42">
        <v>54</v>
      </c>
      <c r="H42">
        <v>0.99750000000000005</v>
      </c>
      <c r="I42">
        <v>3.43</v>
      </c>
      <c r="J42">
        <v>0.59</v>
      </c>
      <c r="K42">
        <v>10</v>
      </c>
      <c r="L42">
        <v>5</v>
      </c>
      <c r="M42">
        <v>58</v>
      </c>
    </row>
    <row r="43" spans="1:13" x14ac:dyDescent="0.3">
      <c r="A43">
        <v>7.3</v>
      </c>
      <c r="B43">
        <v>0.39</v>
      </c>
      <c r="C43">
        <v>0.31</v>
      </c>
      <c r="D43">
        <v>2.4</v>
      </c>
      <c r="E43">
        <v>7.3999999999999996E-2</v>
      </c>
      <c r="F43">
        <v>9</v>
      </c>
      <c r="G43">
        <v>46</v>
      </c>
      <c r="H43">
        <v>0.99619999999999997</v>
      </c>
      <c r="I43">
        <v>3.41</v>
      </c>
      <c r="J43">
        <v>0.54</v>
      </c>
      <c r="K43">
        <v>9.4</v>
      </c>
      <c r="L43">
        <v>6</v>
      </c>
      <c r="M43">
        <v>59</v>
      </c>
    </row>
    <row r="44" spans="1:13" x14ac:dyDescent="0.3">
      <c r="A44">
        <v>8.8000000000000007</v>
      </c>
      <c r="B44">
        <v>0.4</v>
      </c>
      <c r="C44">
        <v>0.4</v>
      </c>
      <c r="D44">
        <v>2.2000000000000002</v>
      </c>
      <c r="E44">
        <v>7.9000000000000001E-2</v>
      </c>
      <c r="F44">
        <v>19</v>
      </c>
      <c r="G44">
        <v>52</v>
      </c>
      <c r="H44">
        <v>0.998</v>
      </c>
      <c r="I44">
        <v>3.44</v>
      </c>
      <c r="J44">
        <v>0.64</v>
      </c>
      <c r="K44">
        <v>9.1999999999999993</v>
      </c>
      <c r="L44">
        <v>5</v>
      </c>
      <c r="M44">
        <v>60</v>
      </c>
    </row>
    <row r="45" spans="1:13" x14ac:dyDescent="0.3">
      <c r="A45">
        <v>7.7</v>
      </c>
      <c r="B45">
        <v>0.69</v>
      </c>
      <c r="C45">
        <v>0.49</v>
      </c>
      <c r="D45">
        <v>1.8</v>
      </c>
      <c r="E45">
        <v>0.115</v>
      </c>
      <c r="F45">
        <v>20</v>
      </c>
      <c r="G45">
        <v>112</v>
      </c>
      <c r="H45">
        <v>0.99680000000000002</v>
      </c>
      <c r="I45">
        <v>3.21</v>
      </c>
      <c r="J45">
        <v>0.71</v>
      </c>
      <c r="K45">
        <v>9.3000000000000007</v>
      </c>
      <c r="L45">
        <v>5</v>
      </c>
      <c r="M45">
        <v>61</v>
      </c>
    </row>
    <row r="46" spans="1:13" x14ac:dyDescent="0.3">
      <c r="A46">
        <v>7</v>
      </c>
      <c r="B46">
        <v>0.73499999999999999</v>
      </c>
      <c r="C46">
        <v>0.05</v>
      </c>
      <c r="D46">
        <v>2</v>
      </c>
      <c r="E46">
        <v>8.1000000000000003E-2</v>
      </c>
      <c r="F46">
        <v>13</v>
      </c>
      <c r="G46">
        <v>54</v>
      </c>
      <c r="H46">
        <v>0.99660000000000004</v>
      </c>
      <c r="I46">
        <v>3.39</v>
      </c>
      <c r="J46">
        <v>0.56999999999999995</v>
      </c>
      <c r="K46">
        <v>9.8000000000000007</v>
      </c>
      <c r="L46">
        <v>5</v>
      </c>
      <c r="M46">
        <v>63</v>
      </c>
    </row>
    <row r="47" spans="1:13" x14ac:dyDescent="0.3">
      <c r="A47">
        <v>7.2</v>
      </c>
      <c r="B47">
        <v>0.72499999999999998</v>
      </c>
      <c r="C47">
        <v>0.05</v>
      </c>
      <c r="D47">
        <v>4.6500000000000004</v>
      </c>
      <c r="E47">
        <v>8.5999999999999993E-2</v>
      </c>
      <c r="F47">
        <v>4</v>
      </c>
      <c r="G47">
        <v>11</v>
      </c>
      <c r="H47">
        <v>0.99619999999999997</v>
      </c>
      <c r="I47">
        <v>3.41</v>
      </c>
      <c r="J47">
        <v>0.39</v>
      </c>
      <c r="K47">
        <v>10.9</v>
      </c>
      <c r="L47">
        <v>5</v>
      </c>
      <c r="M47">
        <v>64</v>
      </c>
    </row>
    <row r="48" spans="1:13" x14ac:dyDescent="0.3">
      <c r="A48">
        <v>7.2</v>
      </c>
      <c r="B48">
        <v>0.72499999999999998</v>
      </c>
      <c r="C48">
        <v>0.05</v>
      </c>
      <c r="D48">
        <v>4.6500000000000004</v>
      </c>
      <c r="E48">
        <v>8.5999999999999993E-2</v>
      </c>
      <c r="F48">
        <v>4</v>
      </c>
      <c r="G48">
        <v>11</v>
      </c>
      <c r="H48">
        <v>0.99619999999999997</v>
      </c>
      <c r="I48">
        <v>3.41</v>
      </c>
      <c r="J48">
        <v>0.39</v>
      </c>
      <c r="K48">
        <v>10.9</v>
      </c>
      <c r="L48">
        <v>5</v>
      </c>
      <c r="M48">
        <v>65</v>
      </c>
    </row>
    <row r="49" spans="1:13" x14ac:dyDescent="0.3">
      <c r="A49">
        <v>6.6</v>
      </c>
      <c r="B49">
        <v>0.70499999999999996</v>
      </c>
      <c r="C49">
        <v>7.0000000000000007E-2</v>
      </c>
      <c r="D49">
        <v>1.6</v>
      </c>
      <c r="E49">
        <v>7.5999999999999998E-2</v>
      </c>
      <c r="F49">
        <v>6</v>
      </c>
      <c r="G49">
        <v>15</v>
      </c>
      <c r="H49">
        <v>0.99619999999999997</v>
      </c>
      <c r="I49">
        <v>3.44</v>
      </c>
      <c r="J49">
        <v>0.57999999999999996</v>
      </c>
      <c r="K49">
        <v>10.7</v>
      </c>
      <c r="L49">
        <v>5</v>
      </c>
      <c r="M49">
        <v>67</v>
      </c>
    </row>
    <row r="50" spans="1:13" x14ac:dyDescent="0.3">
      <c r="A50">
        <v>8</v>
      </c>
      <c r="B50">
        <v>0.70499999999999996</v>
      </c>
      <c r="C50">
        <v>0.05</v>
      </c>
      <c r="D50">
        <v>1.9</v>
      </c>
      <c r="E50">
        <v>7.3999999999999996E-2</v>
      </c>
      <c r="F50">
        <v>8</v>
      </c>
      <c r="G50">
        <v>19</v>
      </c>
      <c r="H50">
        <v>0.99619999999999997</v>
      </c>
      <c r="I50">
        <v>3.34</v>
      </c>
      <c r="J50">
        <v>0.95</v>
      </c>
      <c r="K50">
        <v>10.5</v>
      </c>
      <c r="L50">
        <v>6</v>
      </c>
      <c r="M50">
        <v>69</v>
      </c>
    </row>
    <row r="51" spans="1:13" x14ac:dyDescent="0.3">
      <c r="A51">
        <v>7.7</v>
      </c>
      <c r="B51">
        <v>0.69</v>
      </c>
      <c r="C51">
        <v>0.22</v>
      </c>
      <c r="D51">
        <v>1.9</v>
      </c>
      <c r="E51">
        <v>8.4000000000000005E-2</v>
      </c>
      <c r="F51">
        <v>18</v>
      </c>
      <c r="G51">
        <v>94</v>
      </c>
      <c r="H51">
        <v>0.99609999999999999</v>
      </c>
      <c r="I51">
        <v>3.31</v>
      </c>
      <c r="J51">
        <v>0.48</v>
      </c>
      <c r="K51">
        <v>9.5</v>
      </c>
      <c r="L51">
        <v>5</v>
      </c>
      <c r="M51">
        <v>72</v>
      </c>
    </row>
    <row r="52" spans="1:13" x14ac:dyDescent="0.3">
      <c r="A52">
        <v>8.3000000000000007</v>
      </c>
      <c r="B52">
        <v>0.67500000000000004</v>
      </c>
      <c r="C52">
        <v>0.26</v>
      </c>
      <c r="D52">
        <v>2.1</v>
      </c>
      <c r="E52">
        <v>8.4000000000000005E-2</v>
      </c>
      <c r="F52">
        <v>11</v>
      </c>
      <c r="G52">
        <v>43</v>
      </c>
      <c r="H52">
        <v>0.99760000000000004</v>
      </c>
      <c r="I52">
        <v>3.31</v>
      </c>
      <c r="J52">
        <v>0.53</v>
      </c>
      <c r="K52">
        <v>9.1999999999999993</v>
      </c>
      <c r="L52">
        <v>4</v>
      </c>
      <c r="M52">
        <v>73</v>
      </c>
    </row>
    <row r="53" spans="1:13" x14ac:dyDescent="0.3">
      <c r="A53">
        <v>8.8000000000000007</v>
      </c>
      <c r="B53">
        <v>0.41</v>
      </c>
      <c r="C53">
        <v>0.64</v>
      </c>
      <c r="D53">
        <v>2.2000000000000002</v>
      </c>
      <c r="E53">
        <v>9.2999999999999999E-2</v>
      </c>
      <c r="F53">
        <v>9</v>
      </c>
      <c r="G53">
        <v>42</v>
      </c>
      <c r="H53">
        <v>0.99860000000000004</v>
      </c>
      <c r="I53">
        <v>3.54</v>
      </c>
      <c r="J53">
        <v>0.66</v>
      </c>
      <c r="K53">
        <v>10.5</v>
      </c>
      <c r="L53">
        <v>5</v>
      </c>
      <c r="M53">
        <v>76</v>
      </c>
    </row>
    <row r="54" spans="1:13" x14ac:dyDescent="0.3">
      <c r="A54">
        <v>6.8</v>
      </c>
      <c r="B54">
        <v>0.78500000000000003</v>
      </c>
      <c r="C54">
        <v>0</v>
      </c>
      <c r="D54">
        <v>2.4</v>
      </c>
      <c r="E54">
        <v>0.104</v>
      </c>
      <c r="F54">
        <v>14</v>
      </c>
      <c r="G54">
        <v>30</v>
      </c>
      <c r="H54">
        <v>0.99660000000000004</v>
      </c>
      <c r="I54">
        <v>3.52</v>
      </c>
      <c r="J54">
        <v>0.55000000000000004</v>
      </c>
      <c r="K54">
        <v>10.7</v>
      </c>
      <c r="L54">
        <v>6</v>
      </c>
      <c r="M54">
        <v>77</v>
      </c>
    </row>
    <row r="55" spans="1:13" x14ac:dyDescent="0.3">
      <c r="A55">
        <v>6.7</v>
      </c>
      <c r="B55">
        <v>0.75</v>
      </c>
      <c r="C55">
        <v>0.12</v>
      </c>
      <c r="D55">
        <v>2</v>
      </c>
      <c r="E55">
        <v>8.5999999999999993E-2</v>
      </c>
      <c r="F55">
        <v>12</v>
      </c>
      <c r="G55">
        <v>80</v>
      </c>
      <c r="H55">
        <v>0.99580000000000002</v>
      </c>
      <c r="I55">
        <v>3.38</v>
      </c>
      <c r="J55">
        <v>0.52</v>
      </c>
      <c r="K55">
        <v>10.1</v>
      </c>
      <c r="L55">
        <v>5</v>
      </c>
      <c r="M55">
        <v>78</v>
      </c>
    </row>
    <row r="56" spans="1:13" x14ac:dyDescent="0.3">
      <c r="A56">
        <v>8.3000000000000007</v>
      </c>
      <c r="B56">
        <v>0.625</v>
      </c>
      <c r="C56">
        <v>0.2</v>
      </c>
      <c r="D56">
        <v>1.5</v>
      </c>
      <c r="E56">
        <v>0.08</v>
      </c>
      <c r="F56">
        <v>27</v>
      </c>
      <c r="G56">
        <v>119</v>
      </c>
      <c r="H56">
        <v>0.99719999999999998</v>
      </c>
      <c r="I56">
        <v>3.16</v>
      </c>
      <c r="J56">
        <v>1.1200000000000001</v>
      </c>
      <c r="K56">
        <v>9.1</v>
      </c>
      <c r="L56">
        <v>4</v>
      </c>
      <c r="M56">
        <v>79</v>
      </c>
    </row>
    <row r="57" spans="1:13" x14ac:dyDescent="0.3">
      <c r="A57">
        <v>6.2</v>
      </c>
      <c r="B57">
        <v>0.45</v>
      </c>
      <c r="C57">
        <v>0.2</v>
      </c>
      <c r="D57">
        <v>1.6</v>
      </c>
      <c r="E57">
        <v>6.9000000000000006E-2</v>
      </c>
      <c r="F57">
        <v>3</v>
      </c>
      <c r="G57">
        <v>15</v>
      </c>
      <c r="H57">
        <v>0.99580000000000002</v>
      </c>
      <c r="I57">
        <v>3.41</v>
      </c>
      <c r="J57">
        <v>0.56000000000000005</v>
      </c>
      <c r="K57">
        <v>9.1999999999999993</v>
      </c>
      <c r="L57">
        <v>5</v>
      </c>
      <c r="M57">
        <v>80</v>
      </c>
    </row>
    <row r="58" spans="1:13" x14ac:dyDescent="0.3">
      <c r="A58">
        <v>7.4</v>
      </c>
      <c r="B58">
        <v>0.5</v>
      </c>
      <c r="C58">
        <v>0.47</v>
      </c>
      <c r="D58">
        <v>2</v>
      </c>
      <c r="E58">
        <v>8.5999999999999993E-2</v>
      </c>
      <c r="F58">
        <v>21</v>
      </c>
      <c r="G58">
        <v>73</v>
      </c>
      <c r="H58">
        <v>0.997</v>
      </c>
      <c r="I58">
        <v>3.36</v>
      </c>
      <c r="J58">
        <v>0.56999999999999995</v>
      </c>
      <c r="K58">
        <v>9.1</v>
      </c>
      <c r="L58">
        <v>5</v>
      </c>
      <c r="M58">
        <v>82</v>
      </c>
    </row>
    <row r="59" spans="1:13" x14ac:dyDescent="0.3">
      <c r="A59">
        <v>6.3</v>
      </c>
      <c r="B59">
        <v>0.3</v>
      </c>
      <c r="C59">
        <v>0.48</v>
      </c>
      <c r="D59">
        <v>1.8</v>
      </c>
      <c r="E59">
        <v>6.9000000000000006E-2</v>
      </c>
      <c r="F59">
        <v>18</v>
      </c>
      <c r="G59">
        <v>61</v>
      </c>
      <c r="H59">
        <v>0.99590000000000001</v>
      </c>
      <c r="I59">
        <v>3.44</v>
      </c>
      <c r="J59">
        <v>0.78</v>
      </c>
      <c r="K59">
        <v>10.3</v>
      </c>
      <c r="L59">
        <v>6</v>
      </c>
      <c r="M59">
        <v>84</v>
      </c>
    </row>
    <row r="60" spans="1:13" x14ac:dyDescent="0.3">
      <c r="A60">
        <v>6.9</v>
      </c>
      <c r="B60">
        <v>0.55000000000000004</v>
      </c>
      <c r="C60">
        <v>0.15</v>
      </c>
      <c r="D60">
        <v>2.2000000000000002</v>
      </c>
      <c r="E60">
        <v>7.5999999999999998E-2</v>
      </c>
      <c r="F60">
        <v>19</v>
      </c>
      <c r="G60">
        <v>40</v>
      </c>
      <c r="H60">
        <v>0.99609999999999999</v>
      </c>
      <c r="I60">
        <v>3.41</v>
      </c>
      <c r="J60">
        <v>0.59</v>
      </c>
      <c r="K60">
        <v>10.1</v>
      </c>
      <c r="L60">
        <v>5</v>
      </c>
      <c r="M60">
        <v>85</v>
      </c>
    </row>
    <row r="61" spans="1:13" x14ac:dyDescent="0.3">
      <c r="A61">
        <v>8.6</v>
      </c>
      <c r="B61">
        <v>0.49</v>
      </c>
      <c r="C61">
        <v>0.28000000000000003</v>
      </c>
      <c r="D61">
        <v>1.9</v>
      </c>
      <c r="E61">
        <v>0.11</v>
      </c>
      <c r="F61">
        <v>20</v>
      </c>
      <c r="G61">
        <v>136</v>
      </c>
      <c r="H61">
        <v>0.99719999999999998</v>
      </c>
      <c r="I61">
        <v>2.93</v>
      </c>
      <c r="J61">
        <v>1.95</v>
      </c>
      <c r="K61">
        <v>9.9</v>
      </c>
      <c r="L61">
        <v>6</v>
      </c>
      <c r="M61">
        <v>86</v>
      </c>
    </row>
    <row r="62" spans="1:13" x14ac:dyDescent="0.3">
      <c r="A62">
        <v>7.7</v>
      </c>
      <c r="B62">
        <v>0.49</v>
      </c>
      <c r="C62">
        <v>0.26</v>
      </c>
      <c r="D62">
        <v>1.9</v>
      </c>
      <c r="E62">
        <v>6.2E-2</v>
      </c>
      <c r="F62">
        <v>9</v>
      </c>
      <c r="G62">
        <v>31</v>
      </c>
      <c r="H62">
        <v>0.99660000000000004</v>
      </c>
      <c r="I62">
        <v>3.39</v>
      </c>
      <c r="J62">
        <v>0.64</v>
      </c>
      <c r="K62">
        <v>9.6</v>
      </c>
      <c r="L62">
        <v>5</v>
      </c>
      <c r="M62">
        <v>87</v>
      </c>
    </row>
    <row r="63" spans="1:13" x14ac:dyDescent="0.3">
      <c r="A63">
        <v>9.3000000000000007</v>
      </c>
      <c r="B63">
        <v>0.39</v>
      </c>
      <c r="C63">
        <v>0.44</v>
      </c>
      <c r="D63">
        <v>2.1</v>
      </c>
      <c r="E63">
        <v>0.107</v>
      </c>
      <c r="F63">
        <v>34</v>
      </c>
      <c r="G63">
        <v>125</v>
      </c>
      <c r="H63">
        <v>0.99780000000000002</v>
      </c>
      <c r="I63">
        <v>3.14</v>
      </c>
      <c r="J63">
        <v>1.22</v>
      </c>
      <c r="K63">
        <v>9.5</v>
      </c>
      <c r="L63">
        <v>5</v>
      </c>
      <c r="M63">
        <v>88</v>
      </c>
    </row>
    <row r="64" spans="1:13" x14ac:dyDescent="0.3">
      <c r="A64">
        <v>7</v>
      </c>
      <c r="B64">
        <v>0.62</v>
      </c>
      <c r="C64">
        <v>0.08</v>
      </c>
      <c r="D64">
        <v>1.8</v>
      </c>
      <c r="E64">
        <v>7.5999999999999998E-2</v>
      </c>
      <c r="F64">
        <v>8</v>
      </c>
      <c r="G64">
        <v>24</v>
      </c>
      <c r="H64">
        <v>0.99780000000000002</v>
      </c>
      <c r="I64">
        <v>3.48</v>
      </c>
      <c r="J64">
        <v>0.53</v>
      </c>
      <c r="K64">
        <v>9</v>
      </c>
      <c r="L64">
        <v>5</v>
      </c>
      <c r="M64">
        <v>89</v>
      </c>
    </row>
    <row r="65" spans="1:13" x14ac:dyDescent="0.3">
      <c r="A65">
        <v>7.9</v>
      </c>
      <c r="B65">
        <v>0.52</v>
      </c>
      <c r="C65">
        <v>0.26</v>
      </c>
      <c r="D65">
        <v>1.9</v>
      </c>
      <c r="E65">
        <v>7.9000000000000001E-2</v>
      </c>
      <c r="F65">
        <v>42</v>
      </c>
      <c r="G65">
        <v>140</v>
      </c>
      <c r="H65">
        <v>0.99639999999999995</v>
      </c>
      <c r="I65">
        <v>3.23</v>
      </c>
      <c r="J65">
        <v>0.54</v>
      </c>
      <c r="K65">
        <v>9.5</v>
      </c>
      <c r="L65">
        <v>5</v>
      </c>
      <c r="M65">
        <v>90</v>
      </c>
    </row>
    <row r="66" spans="1:13" x14ac:dyDescent="0.3">
      <c r="A66">
        <v>8.6</v>
      </c>
      <c r="B66">
        <v>0.49</v>
      </c>
      <c r="C66">
        <v>0.28000000000000003</v>
      </c>
      <c r="D66">
        <v>1.9</v>
      </c>
      <c r="E66">
        <v>0.11</v>
      </c>
      <c r="F66">
        <v>20</v>
      </c>
      <c r="G66">
        <v>136</v>
      </c>
      <c r="H66">
        <v>0.99719999999999998</v>
      </c>
      <c r="I66">
        <v>2.93</v>
      </c>
      <c r="J66">
        <v>1.95</v>
      </c>
      <c r="K66">
        <v>9.9</v>
      </c>
      <c r="L66">
        <v>6</v>
      </c>
      <c r="M66">
        <v>91</v>
      </c>
    </row>
    <row r="67" spans="1:13" x14ac:dyDescent="0.3">
      <c r="A67">
        <v>7.7</v>
      </c>
      <c r="B67">
        <v>0.49</v>
      </c>
      <c r="C67">
        <v>0.26</v>
      </c>
      <c r="D67">
        <v>1.9</v>
      </c>
      <c r="E67">
        <v>6.2E-2</v>
      </c>
      <c r="F67">
        <v>9</v>
      </c>
      <c r="G67">
        <v>31</v>
      </c>
      <c r="H67">
        <v>0.99660000000000004</v>
      </c>
      <c r="I67">
        <v>3.39</v>
      </c>
      <c r="J67">
        <v>0.64</v>
      </c>
      <c r="K67">
        <v>9.6</v>
      </c>
      <c r="L67">
        <v>5</v>
      </c>
      <c r="M67">
        <v>93</v>
      </c>
    </row>
    <row r="68" spans="1:13" x14ac:dyDescent="0.3">
      <c r="A68">
        <v>5</v>
      </c>
      <c r="B68">
        <v>1.02</v>
      </c>
      <c r="C68">
        <v>0.04</v>
      </c>
      <c r="D68">
        <v>1.4</v>
      </c>
      <c r="E68">
        <v>4.4999999999999998E-2</v>
      </c>
      <c r="F68">
        <v>41</v>
      </c>
      <c r="G68">
        <v>85</v>
      </c>
      <c r="H68">
        <v>0.99380000000000002</v>
      </c>
      <c r="I68">
        <v>3.75</v>
      </c>
      <c r="J68">
        <v>0.48</v>
      </c>
      <c r="K68">
        <v>10.5</v>
      </c>
      <c r="L68">
        <v>4</v>
      </c>
      <c r="M68">
        <v>94</v>
      </c>
    </row>
    <row r="69" spans="1:13" x14ac:dyDescent="0.3">
      <c r="A69">
        <v>6.8</v>
      </c>
      <c r="B69">
        <v>0.77500000000000002</v>
      </c>
      <c r="C69">
        <v>0</v>
      </c>
      <c r="D69">
        <v>3</v>
      </c>
      <c r="E69">
        <v>0.10199999999999999</v>
      </c>
      <c r="F69">
        <v>8</v>
      </c>
      <c r="G69">
        <v>23</v>
      </c>
      <c r="H69">
        <v>0.99650000000000005</v>
      </c>
      <c r="I69">
        <v>3.45</v>
      </c>
      <c r="J69">
        <v>0.56000000000000005</v>
      </c>
      <c r="K69">
        <v>10.7</v>
      </c>
      <c r="L69">
        <v>5</v>
      </c>
      <c r="M69">
        <v>96</v>
      </c>
    </row>
    <row r="70" spans="1:13" x14ac:dyDescent="0.3">
      <c r="A70">
        <v>7.6</v>
      </c>
      <c r="B70">
        <v>0.9</v>
      </c>
      <c r="C70">
        <v>0.06</v>
      </c>
      <c r="D70">
        <v>2.5</v>
      </c>
      <c r="E70">
        <v>7.9000000000000001E-2</v>
      </c>
      <c r="F70">
        <v>5</v>
      </c>
      <c r="G70">
        <v>10</v>
      </c>
      <c r="H70">
        <v>0.99670000000000003</v>
      </c>
      <c r="I70">
        <v>3.39</v>
      </c>
      <c r="J70">
        <v>0.56000000000000005</v>
      </c>
      <c r="K70">
        <v>9.8000000000000007</v>
      </c>
      <c r="L70">
        <v>5</v>
      </c>
      <c r="M70">
        <v>98</v>
      </c>
    </row>
    <row r="71" spans="1:13" x14ac:dyDescent="0.3">
      <c r="A71">
        <v>8.1</v>
      </c>
      <c r="B71">
        <v>0.54500000000000004</v>
      </c>
      <c r="C71">
        <v>0.18</v>
      </c>
      <c r="D71">
        <v>1.9</v>
      </c>
      <c r="E71">
        <v>0.08</v>
      </c>
      <c r="F71">
        <v>13</v>
      </c>
      <c r="G71">
        <v>35</v>
      </c>
      <c r="H71">
        <v>0.99719999999999998</v>
      </c>
      <c r="I71">
        <v>3.3</v>
      </c>
      <c r="J71">
        <v>0.59</v>
      </c>
      <c r="K71">
        <v>9</v>
      </c>
      <c r="L71">
        <v>6</v>
      </c>
      <c r="M71">
        <v>99</v>
      </c>
    </row>
    <row r="72" spans="1:13" x14ac:dyDescent="0.3">
      <c r="A72">
        <v>8.3000000000000007</v>
      </c>
      <c r="B72">
        <v>0.61</v>
      </c>
      <c r="C72">
        <v>0.3</v>
      </c>
      <c r="D72">
        <v>2.1</v>
      </c>
      <c r="E72">
        <v>8.4000000000000005E-2</v>
      </c>
      <c r="F72">
        <v>11</v>
      </c>
      <c r="G72">
        <v>50</v>
      </c>
      <c r="H72">
        <v>0.99719999999999998</v>
      </c>
      <c r="I72">
        <v>3.4</v>
      </c>
      <c r="J72">
        <v>0.61</v>
      </c>
      <c r="K72">
        <v>10.199999999999999</v>
      </c>
      <c r="L72">
        <v>6</v>
      </c>
      <c r="M72">
        <v>100</v>
      </c>
    </row>
    <row r="73" spans="1:13" x14ac:dyDescent="0.3">
      <c r="A73">
        <v>8.1</v>
      </c>
      <c r="B73">
        <v>0.54500000000000004</v>
      </c>
      <c r="C73">
        <v>0.18</v>
      </c>
      <c r="D73">
        <v>1.9</v>
      </c>
      <c r="E73">
        <v>0.08</v>
      </c>
      <c r="F73">
        <v>13</v>
      </c>
      <c r="G73">
        <v>35</v>
      </c>
      <c r="H73">
        <v>0.99719999999999998</v>
      </c>
      <c r="I73">
        <v>3.3</v>
      </c>
      <c r="J73">
        <v>0.59</v>
      </c>
      <c r="K73">
        <v>9</v>
      </c>
      <c r="L73">
        <v>6</v>
      </c>
      <c r="M73">
        <v>102</v>
      </c>
    </row>
    <row r="74" spans="1:13" x14ac:dyDescent="0.3">
      <c r="A74">
        <v>8.1</v>
      </c>
      <c r="B74">
        <v>0.57499999999999996</v>
      </c>
      <c r="C74">
        <v>0.22</v>
      </c>
      <c r="D74">
        <v>2.1</v>
      </c>
      <c r="E74">
        <v>7.6999999999999999E-2</v>
      </c>
      <c r="F74">
        <v>12</v>
      </c>
      <c r="G74">
        <v>65</v>
      </c>
      <c r="H74">
        <v>0.99670000000000003</v>
      </c>
      <c r="I74">
        <v>3.29</v>
      </c>
      <c r="J74">
        <v>0.51</v>
      </c>
      <c r="K74">
        <v>9.1999999999999993</v>
      </c>
      <c r="L74">
        <v>5</v>
      </c>
      <c r="M74">
        <v>103</v>
      </c>
    </row>
    <row r="75" spans="1:13" x14ac:dyDescent="0.3">
      <c r="A75">
        <v>7.2</v>
      </c>
      <c r="B75">
        <v>0.49</v>
      </c>
      <c r="C75">
        <v>0.24</v>
      </c>
      <c r="D75">
        <v>2.2000000000000002</v>
      </c>
      <c r="E75">
        <v>7.0000000000000007E-2</v>
      </c>
      <c r="F75">
        <v>5</v>
      </c>
      <c r="G75">
        <v>36</v>
      </c>
      <c r="H75">
        <v>0.996</v>
      </c>
      <c r="I75">
        <v>3.33</v>
      </c>
      <c r="J75">
        <v>0.48</v>
      </c>
      <c r="K75">
        <v>9.4</v>
      </c>
      <c r="L75">
        <v>5</v>
      </c>
      <c r="M75">
        <v>104</v>
      </c>
    </row>
    <row r="76" spans="1:13" x14ac:dyDescent="0.3">
      <c r="A76">
        <v>8.1</v>
      </c>
      <c r="B76">
        <v>0.57499999999999996</v>
      </c>
      <c r="C76">
        <v>0.22</v>
      </c>
      <c r="D76">
        <v>2.1</v>
      </c>
      <c r="E76">
        <v>7.6999999999999999E-2</v>
      </c>
      <c r="F76">
        <v>12</v>
      </c>
      <c r="G76">
        <v>65</v>
      </c>
      <c r="H76">
        <v>0.99670000000000003</v>
      </c>
      <c r="I76">
        <v>3.29</v>
      </c>
      <c r="J76">
        <v>0.51</v>
      </c>
      <c r="K76">
        <v>9.1999999999999993</v>
      </c>
      <c r="L76">
        <v>5</v>
      </c>
      <c r="M76">
        <v>105</v>
      </c>
    </row>
    <row r="77" spans="1:13" x14ac:dyDescent="0.3">
      <c r="A77">
        <v>7.8</v>
      </c>
      <c r="B77">
        <v>0.41</v>
      </c>
      <c r="C77">
        <v>0.68</v>
      </c>
      <c r="D77">
        <v>1.7</v>
      </c>
      <c r="E77">
        <v>0.46700000000000003</v>
      </c>
      <c r="F77">
        <v>18</v>
      </c>
      <c r="G77">
        <v>69</v>
      </c>
      <c r="H77">
        <v>0.99729999999999996</v>
      </c>
      <c r="I77">
        <v>3.08</v>
      </c>
      <c r="J77">
        <v>1.31</v>
      </c>
      <c r="K77">
        <v>9.3000000000000007</v>
      </c>
      <c r="L77">
        <v>5</v>
      </c>
      <c r="M77">
        <v>106</v>
      </c>
    </row>
    <row r="78" spans="1:13" x14ac:dyDescent="0.3">
      <c r="A78">
        <v>6.2</v>
      </c>
      <c r="B78">
        <v>0.63</v>
      </c>
      <c r="C78">
        <v>0.31</v>
      </c>
      <c r="D78">
        <v>1.7</v>
      </c>
      <c r="E78">
        <v>8.7999999999999995E-2</v>
      </c>
      <c r="F78">
        <v>15</v>
      </c>
      <c r="G78">
        <v>64</v>
      </c>
      <c r="H78">
        <v>0.99690000000000001</v>
      </c>
      <c r="I78">
        <v>3.46</v>
      </c>
      <c r="J78">
        <v>0.79</v>
      </c>
      <c r="K78">
        <v>9.3000000000000007</v>
      </c>
      <c r="L78">
        <v>5</v>
      </c>
      <c r="M78">
        <v>107</v>
      </c>
    </row>
    <row r="79" spans="1:13" x14ac:dyDescent="0.3">
      <c r="A79">
        <v>7.8</v>
      </c>
      <c r="B79">
        <v>0.56000000000000005</v>
      </c>
      <c r="C79">
        <v>0.19</v>
      </c>
      <c r="D79">
        <v>1.8</v>
      </c>
      <c r="E79">
        <v>0.104</v>
      </c>
      <c r="F79">
        <v>12</v>
      </c>
      <c r="G79">
        <v>47</v>
      </c>
      <c r="H79">
        <v>0.99639999999999995</v>
      </c>
      <c r="I79">
        <v>3.19</v>
      </c>
      <c r="J79">
        <v>0.93</v>
      </c>
      <c r="K79">
        <v>9.5</v>
      </c>
      <c r="L79">
        <v>5</v>
      </c>
      <c r="M79">
        <v>110</v>
      </c>
    </row>
    <row r="80" spans="1:13" x14ac:dyDescent="0.3">
      <c r="A80">
        <v>8.4</v>
      </c>
      <c r="B80">
        <v>0.62</v>
      </c>
      <c r="C80">
        <v>0.09</v>
      </c>
      <c r="D80">
        <v>2.2000000000000002</v>
      </c>
      <c r="E80">
        <v>8.4000000000000005E-2</v>
      </c>
      <c r="F80">
        <v>11</v>
      </c>
      <c r="G80">
        <v>108</v>
      </c>
      <c r="H80">
        <v>0.99639999999999995</v>
      </c>
      <c r="I80">
        <v>3.15</v>
      </c>
      <c r="J80">
        <v>0.66</v>
      </c>
      <c r="K80">
        <v>9.8000000000000007</v>
      </c>
      <c r="L80">
        <v>5</v>
      </c>
      <c r="M80">
        <v>111</v>
      </c>
    </row>
    <row r="81" spans="1:13" x14ac:dyDescent="0.3">
      <c r="A81">
        <v>10.1</v>
      </c>
      <c r="B81">
        <v>0.31</v>
      </c>
      <c r="C81">
        <v>0.44</v>
      </c>
      <c r="D81">
        <v>2.2999999999999998</v>
      </c>
      <c r="E81">
        <v>0.08</v>
      </c>
      <c r="F81">
        <v>22</v>
      </c>
      <c r="G81">
        <v>46</v>
      </c>
      <c r="H81">
        <v>0.99880000000000002</v>
      </c>
      <c r="I81">
        <v>3.32</v>
      </c>
      <c r="J81">
        <v>0.67</v>
      </c>
      <c r="K81">
        <v>9.6999999999999993</v>
      </c>
      <c r="L81">
        <v>6</v>
      </c>
      <c r="M81">
        <v>113</v>
      </c>
    </row>
    <row r="82" spans="1:13" x14ac:dyDescent="0.3">
      <c r="A82">
        <v>7.8</v>
      </c>
      <c r="B82">
        <v>0.56000000000000005</v>
      </c>
      <c r="C82">
        <v>0.19</v>
      </c>
      <c r="D82">
        <v>1.8</v>
      </c>
      <c r="E82">
        <v>0.104</v>
      </c>
      <c r="F82">
        <v>12</v>
      </c>
      <c r="G82">
        <v>47</v>
      </c>
      <c r="H82">
        <v>0.99639999999999995</v>
      </c>
      <c r="I82">
        <v>3.19</v>
      </c>
      <c r="J82">
        <v>0.93</v>
      </c>
      <c r="K82">
        <v>9.5</v>
      </c>
      <c r="L82">
        <v>5</v>
      </c>
      <c r="M82">
        <v>114</v>
      </c>
    </row>
    <row r="83" spans="1:13" x14ac:dyDescent="0.3">
      <c r="A83">
        <v>9.4</v>
      </c>
      <c r="B83">
        <v>0.4</v>
      </c>
      <c r="C83">
        <v>0.31</v>
      </c>
      <c r="D83">
        <v>2.2000000000000002</v>
      </c>
      <c r="E83">
        <v>0.09</v>
      </c>
      <c r="F83">
        <v>13</v>
      </c>
      <c r="G83">
        <v>62</v>
      </c>
      <c r="H83">
        <v>0.99660000000000004</v>
      </c>
      <c r="I83">
        <v>3.07</v>
      </c>
      <c r="J83">
        <v>0.63</v>
      </c>
      <c r="K83">
        <v>10.5</v>
      </c>
      <c r="L83">
        <v>6</v>
      </c>
      <c r="M83">
        <v>115</v>
      </c>
    </row>
    <row r="84" spans="1:13" x14ac:dyDescent="0.3">
      <c r="A84">
        <v>8.3000000000000007</v>
      </c>
      <c r="B84">
        <v>0.54</v>
      </c>
      <c r="C84">
        <v>0.28000000000000003</v>
      </c>
      <c r="D84">
        <v>1.9</v>
      </c>
      <c r="E84">
        <v>7.6999999999999999E-2</v>
      </c>
      <c r="F84">
        <v>11</v>
      </c>
      <c r="G84">
        <v>40</v>
      </c>
      <c r="H84">
        <v>0.99780000000000002</v>
      </c>
      <c r="I84">
        <v>3.39</v>
      </c>
      <c r="J84">
        <v>0.61</v>
      </c>
      <c r="K84">
        <v>10</v>
      </c>
      <c r="L84">
        <v>6</v>
      </c>
      <c r="M84">
        <v>116</v>
      </c>
    </row>
    <row r="85" spans="1:13" x14ac:dyDescent="0.3">
      <c r="A85">
        <v>7.3</v>
      </c>
      <c r="B85">
        <v>1.07</v>
      </c>
      <c r="C85">
        <v>0.09</v>
      </c>
      <c r="D85">
        <v>1.7</v>
      </c>
      <c r="E85">
        <v>0.17799999999999999</v>
      </c>
      <c r="F85">
        <v>10</v>
      </c>
      <c r="G85">
        <v>89</v>
      </c>
      <c r="H85">
        <v>0.99619999999999997</v>
      </c>
      <c r="I85">
        <v>3.3</v>
      </c>
      <c r="J85">
        <v>0.56999999999999995</v>
      </c>
      <c r="K85">
        <v>9</v>
      </c>
      <c r="L85">
        <v>5</v>
      </c>
      <c r="M85">
        <v>120</v>
      </c>
    </row>
    <row r="86" spans="1:13" x14ac:dyDescent="0.3">
      <c r="A86">
        <v>8.8000000000000007</v>
      </c>
      <c r="B86">
        <v>0.55000000000000004</v>
      </c>
      <c r="C86">
        <v>0.04</v>
      </c>
      <c r="D86">
        <v>2.2000000000000002</v>
      </c>
      <c r="E86">
        <v>0.11899999999999999</v>
      </c>
      <c r="F86">
        <v>14</v>
      </c>
      <c r="G86">
        <v>56</v>
      </c>
      <c r="H86">
        <v>0.99619999999999997</v>
      </c>
      <c r="I86">
        <v>3.21</v>
      </c>
      <c r="J86">
        <v>0.6</v>
      </c>
      <c r="K86">
        <v>10.9</v>
      </c>
      <c r="L86">
        <v>6</v>
      </c>
      <c r="M86">
        <v>121</v>
      </c>
    </row>
    <row r="87" spans="1:13" x14ac:dyDescent="0.3">
      <c r="A87">
        <v>7.3</v>
      </c>
      <c r="B87">
        <v>0.69499999999999995</v>
      </c>
      <c r="C87">
        <v>0</v>
      </c>
      <c r="D87">
        <v>2.5</v>
      </c>
      <c r="E87">
        <v>7.4999999999999997E-2</v>
      </c>
      <c r="F87">
        <v>3</v>
      </c>
      <c r="G87">
        <v>13</v>
      </c>
      <c r="H87">
        <v>0.998</v>
      </c>
      <c r="I87">
        <v>3.49</v>
      </c>
      <c r="J87">
        <v>0.52</v>
      </c>
      <c r="K87">
        <v>9.1999999999999993</v>
      </c>
      <c r="L87">
        <v>5</v>
      </c>
      <c r="M87">
        <v>122</v>
      </c>
    </row>
    <row r="88" spans="1:13" x14ac:dyDescent="0.3">
      <c r="A88">
        <v>7.8</v>
      </c>
      <c r="B88">
        <v>0.5</v>
      </c>
      <c r="C88">
        <v>0.17</v>
      </c>
      <c r="D88">
        <v>1.6</v>
      </c>
      <c r="E88">
        <v>8.1999999999999906E-2</v>
      </c>
      <c r="F88">
        <v>21</v>
      </c>
      <c r="G88">
        <v>102</v>
      </c>
      <c r="H88">
        <v>0.996</v>
      </c>
      <c r="I88">
        <v>3.39</v>
      </c>
      <c r="J88">
        <v>0.48</v>
      </c>
      <c r="K88">
        <v>9.5</v>
      </c>
      <c r="L88">
        <v>5</v>
      </c>
      <c r="M88">
        <v>124</v>
      </c>
    </row>
    <row r="89" spans="1:13" x14ac:dyDescent="0.3">
      <c r="A89">
        <v>8.1999999999999993</v>
      </c>
      <c r="B89">
        <v>1.33</v>
      </c>
      <c r="C89">
        <v>0</v>
      </c>
      <c r="D89">
        <v>1.7</v>
      </c>
      <c r="E89">
        <v>8.1000000000000003E-2</v>
      </c>
      <c r="F89">
        <v>3</v>
      </c>
      <c r="G89">
        <v>12</v>
      </c>
      <c r="H89">
        <v>0.99639999999999995</v>
      </c>
      <c r="I89">
        <v>3.53</v>
      </c>
      <c r="J89">
        <v>0.49</v>
      </c>
      <c r="K89">
        <v>10.9</v>
      </c>
      <c r="L89">
        <v>5</v>
      </c>
      <c r="M89">
        <v>126</v>
      </c>
    </row>
    <row r="90" spans="1:13" x14ac:dyDescent="0.3">
      <c r="A90">
        <v>8.1</v>
      </c>
      <c r="B90">
        <v>1.33</v>
      </c>
      <c r="C90">
        <v>0</v>
      </c>
      <c r="D90">
        <v>1.8</v>
      </c>
      <c r="E90">
        <v>8.1999999999999906E-2</v>
      </c>
      <c r="F90">
        <v>3</v>
      </c>
      <c r="G90">
        <v>12</v>
      </c>
      <c r="H90">
        <v>0.99639999999999995</v>
      </c>
      <c r="I90">
        <v>3.54</v>
      </c>
      <c r="J90">
        <v>0.48</v>
      </c>
      <c r="K90">
        <v>10.9</v>
      </c>
      <c r="L90">
        <v>5</v>
      </c>
      <c r="M90">
        <v>127</v>
      </c>
    </row>
    <row r="91" spans="1:13" x14ac:dyDescent="0.3">
      <c r="A91">
        <v>8</v>
      </c>
      <c r="B91">
        <v>0.59</v>
      </c>
      <c r="C91">
        <v>0.16</v>
      </c>
      <c r="D91">
        <v>1.8</v>
      </c>
      <c r="E91">
        <v>6.5000000000000002E-2</v>
      </c>
      <c r="F91">
        <v>3</v>
      </c>
      <c r="G91">
        <v>16</v>
      </c>
      <c r="H91">
        <v>0.99619999999999997</v>
      </c>
      <c r="I91">
        <v>3.42</v>
      </c>
      <c r="J91">
        <v>0.92</v>
      </c>
      <c r="K91">
        <v>10.5</v>
      </c>
      <c r="L91">
        <v>7</v>
      </c>
      <c r="M91">
        <v>128</v>
      </c>
    </row>
    <row r="92" spans="1:13" x14ac:dyDescent="0.3">
      <c r="A92">
        <v>8</v>
      </c>
      <c r="B92">
        <v>0.745</v>
      </c>
      <c r="C92">
        <v>0.56000000000000005</v>
      </c>
      <c r="D92">
        <v>2</v>
      </c>
      <c r="E92">
        <v>0.11799999999999999</v>
      </c>
      <c r="F92">
        <v>30</v>
      </c>
      <c r="G92">
        <v>134</v>
      </c>
      <c r="H92">
        <v>0.99680000000000002</v>
      </c>
      <c r="I92">
        <v>3.24</v>
      </c>
      <c r="J92">
        <v>0.66</v>
      </c>
      <c r="K92">
        <v>9.4</v>
      </c>
      <c r="L92">
        <v>5</v>
      </c>
      <c r="M92">
        <v>130</v>
      </c>
    </row>
    <row r="93" spans="1:13" x14ac:dyDescent="0.3">
      <c r="A93">
        <v>5.6</v>
      </c>
      <c r="B93">
        <v>0.5</v>
      </c>
      <c r="C93">
        <v>0.09</v>
      </c>
      <c r="D93">
        <v>2.2999999999999998</v>
      </c>
      <c r="E93">
        <v>4.9000000000000002E-2</v>
      </c>
      <c r="F93">
        <v>17</v>
      </c>
      <c r="G93">
        <v>99</v>
      </c>
      <c r="H93">
        <v>0.99370000000000003</v>
      </c>
      <c r="I93">
        <v>3.63</v>
      </c>
      <c r="J93">
        <v>0.63</v>
      </c>
      <c r="K93">
        <v>13</v>
      </c>
      <c r="L93">
        <v>5</v>
      </c>
      <c r="M93">
        <v>131</v>
      </c>
    </row>
    <row r="94" spans="1:13" x14ac:dyDescent="0.3">
      <c r="A94">
        <v>7.9</v>
      </c>
      <c r="B94">
        <v>1.04</v>
      </c>
      <c r="C94">
        <v>0.05</v>
      </c>
      <c r="D94">
        <v>2.2000000000000002</v>
      </c>
      <c r="E94">
        <v>8.4000000000000005E-2</v>
      </c>
      <c r="F94">
        <v>13</v>
      </c>
      <c r="G94">
        <v>29</v>
      </c>
      <c r="H94">
        <v>0.99590000000000001</v>
      </c>
      <c r="I94">
        <v>3.22</v>
      </c>
      <c r="J94">
        <v>0.55000000000000004</v>
      </c>
      <c r="K94">
        <v>9.9</v>
      </c>
      <c r="L94">
        <v>6</v>
      </c>
      <c r="M94">
        <v>134</v>
      </c>
    </row>
    <row r="95" spans="1:13" x14ac:dyDescent="0.3">
      <c r="A95">
        <v>8.4</v>
      </c>
      <c r="B95">
        <v>0.745</v>
      </c>
      <c r="C95">
        <v>0.11</v>
      </c>
      <c r="D95">
        <v>1.9</v>
      </c>
      <c r="E95">
        <v>0.09</v>
      </c>
      <c r="F95">
        <v>16</v>
      </c>
      <c r="G95">
        <v>63</v>
      </c>
      <c r="H95">
        <v>0.99650000000000005</v>
      </c>
      <c r="I95">
        <v>3.19</v>
      </c>
      <c r="J95">
        <v>0.82</v>
      </c>
      <c r="K95">
        <v>9.6</v>
      </c>
      <c r="L95">
        <v>5</v>
      </c>
      <c r="M95">
        <v>135</v>
      </c>
    </row>
    <row r="96" spans="1:13" x14ac:dyDescent="0.3">
      <c r="A96">
        <v>7.2</v>
      </c>
      <c r="B96">
        <v>0.41499999999999998</v>
      </c>
      <c r="C96">
        <v>0.36</v>
      </c>
      <c r="D96">
        <v>2</v>
      </c>
      <c r="E96">
        <v>8.1000000000000003E-2</v>
      </c>
      <c r="F96">
        <v>13</v>
      </c>
      <c r="G96">
        <v>45</v>
      </c>
      <c r="H96">
        <v>0.99719999999999998</v>
      </c>
      <c r="I96">
        <v>3.48</v>
      </c>
      <c r="J96">
        <v>0.64</v>
      </c>
      <c r="K96">
        <v>9.1999999999999993</v>
      </c>
      <c r="L96">
        <v>5</v>
      </c>
      <c r="M96">
        <v>137</v>
      </c>
    </row>
    <row r="97" spans="1:13" x14ac:dyDescent="0.3">
      <c r="A97">
        <v>8.4</v>
      </c>
      <c r="B97">
        <v>0.745</v>
      </c>
      <c r="C97">
        <v>0.11</v>
      </c>
      <c r="D97">
        <v>1.9</v>
      </c>
      <c r="E97">
        <v>0.09</v>
      </c>
      <c r="F97">
        <v>16</v>
      </c>
      <c r="G97">
        <v>63</v>
      </c>
      <c r="H97">
        <v>0.99650000000000005</v>
      </c>
      <c r="I97">
        <v>3.19</v>
      </c>
      <c r="J97">
        <v>0.82</v>
      </c>
      <c r="K97">
        <v>9.6</v>
      </c>
      <c r="L97">
        <v>5</v>
      </c>
      <c r="M97">
        <v>140</v>
      </c>
    </row>
    <row r="98" spans="1:13" x14ac:dyDescent="0.3">
      <c r="A98">
        <v>5.2</v>
      </c>
      <c r="B98">
        <v>0.34</v>
      </c>
      <c r="C98">
        <v>0</v>
      </c>
      <c r="D98">
        <v>1.8</v>
      </c>
      <c r="E98">
        <v>0.05</v>
      </c>
      <c r="F98">
        <v>27</v>
      </c>
      <c r="G98">
        <v>63</v>
      </c>
      <c r="H98">
        <v>0.99160000000000004</v>
      </c>
      <c r="I98">
        <v>3.68</v>
      </c>
      <c r="J98">
        <v>0.79</v>
      </c>
      <c r="K98">
        <v>14</v>
      </c>
      <c r="L98">
        <v>6</v>
      </c>
      <c r="M98">
        <v>142</v>
      </c>
    </row>
    <row r="99" spans="1:13" x14ac:dyDescent="0.3">
      <c r="A99">
        <v>6.3</v>
      </c>
      <c r="B99">
        <v>0.39</v>
      </c>
      <c r="C99">
        <v>0.08</v>
      </c>
      <c r="D99">
        <v>1.7</v>
      </c>
      <c r="E99">
        <v>6.6000000000000003E-2</v>
      </c>
      <c r="F99">
        <v>3</v>
      </c>
      <c r="G99">
        <v>20</v>
      </c>
      <c r="H99">
        <v>0.99539999999999995</v>
      </c>
      <c r="I99">
        <v>3.34</v>
      </c>
      <c r="J99">
        <v>0.57999999999999996</v>
      </c>
      <c r="K99">
        <v>9.4</v>
      </c>
      <c r="L99">
        <v>5</v>
      </c>
      <c r="M99">
        <v>143</v>
      </c>
    </row>
    <row r="100" spans="1:13" x14ac:dyDescent="0.3">
      <c r="A100">
        <v>5.2</v>
      </c>
      <c r="B100">
        <v>0.34</v>
      </c>
      <c r="C100">
        <v>0</v>
      </c>
      <c r="D100">
        <v>1.8</v>
      </c>
      <c r="E100">
        <v>0.05</v>
      </c>
      <c r="F100">
        <v>27</v>
      </c>
      <c r="G100">
        <v>63</v>
      </c>
      <c r="H100">
        <v>0.99160000000000004</v>
      </c>
      <c r="I100">
        <v>3.68</v>
      </c>
      <c r="J100">
        <v>0.79</v>
      </c>
      <c r="K100">
        <v>14</v>
      </c>
      <c r="L100">
        <v>6</v>
      </c>
      <c r="M100">
        <v>144</v>
      </c>
    </row>
    <row r="101" spans="1:13" x14ac:dyDescent="0.3">
      <c r="A101">
        <v>8.1</v>
      </c>
      <c r="B101">
        <v>0.67</v>
      </c>
      <c r="C101">
        <v>0.55000000000000004</v>
      </c>
      <c r="D101">
        <v>1.8</v>
      </c>
      <c r="E101">
        <v>0.11699999999999899</v>
      </c>
      <c r="F101">
        <v>32</v>
      </c>
      <c r="G101">
        <v>141</v>
      </c>
      <c r="H101">
        <v>0.99680000000000002</v>
      </c>
      <c r="I101">
        <v>3.17</v>
      </c>
      <c r="J101">
        <v>0.62</v>
      </c>
      <c r="K101">
        <v>9.4</v>
      </c>
      <c r="L101">
        <v>5</v>
      </c>
      <c r="M101">
        <v>145</v>
      </c>
    </row>
    <row r="102" spans="1:13" x14ac:dyDescent="0.3">
      <c r="A102">
        <v>5.8</v>
      </c>
      <c r="B102">
        <v>0.68</v>
      </c>
      <c r="C102">
        <v>0.02</v>
      </c>
      <c r="D102">
        <v>1.8</v>
      </c>
      <c r="E102">
        <v>8.6999999999999994E-2</v>
      </c>
      <c r="F102">
        <v>21</v>
      </c>
      <c r="G102">
        <v>94</v>
      </c>
      <c r="H102">
        <v>0.99439999999999995</v>
      </c>
      <c r="I102">
        <v>3.54</v>
      </c>
      <c r="J102">
        <v>0.52</v>
      </c>
      <c r="K102">
        <v>10</v>
      </c>
      <c r="L102">
        <v>5</v>
      </c>
      <c r="M102">
        <v>146</v>
      </c>
    </row>
    <row r="103" spans="1:13" x14ac:dyDescent="0.3">
      <c r="A103">
        <v>6.9</v>
      </c>
      <c r="B103">
        <v>0.49</v>
      </c>
      <c r="C103">
        <v>0.1</v>
      </c>
      <c r="D103">
        <v>2.2999999999999998</v>
      </c>
      <c r="E103">
        <v>7.3999999999999996E-2</v>
      </c>
      <c r="F103">
        <v>12</v>
      </c>
      <c r="G103">
        <v>30</v>
      </c>
      <c r="H103">
        <v>0.99590000000000001</v>
      </c>
      <c r="I103">
        <v>3.42</v>
      </c>
      <c r="J103">
        <v>0.57999999999999996</v>
      </c>
      <c r="K103">
        <v>10.199999999999999</v>
      </c>
      <c r="L103">
        <v>6</v>
      </c>
      <c r="M103">
        <v>148</v>
      </c>
    </row>
    <row r="104" spans="1:13" x14ac:dyDescent="0.3">
      <c r="A104">
        <v>7.3</v>
      </c>
      <c r="B104">
        <v>0.33</v>
      </c>
      <c r="C104">
        <v>0.47</v>
      </c>
      <c r="D104">
        <v>2.1</v>
      </c>
      <c r="E104">
        <v>7.6999999999999999E-2</v>
      </c>
      <c r="F104">
        <v>5</v>
      </c>
      <c r="G104">
        <v>11</v>
      </c>
      <c r="H104">
        <v>0.99580000000000002</v>
      </c>
      <c r="I104">
        <v>3.33</v>
      </c>
      <c r="J104">
        <v>0.53</v>
      </c>
      <c r="K104">
        <v>10.3</v>
      </c>
      <c r="L104">
        <v>6</v>
      </c>
      <c r="M104">
        <v>150</v>
      </c>
    </row>
    <row r="105" spans="1:13" x14ac:dyDescent="0.3">
      <c r="A105">
        <v>9.1999999999999993</v>
      </c>
      <c r="B105">
        <v>0.52</v>
      </c>
      <c r="C105">
        <v>1</v>
      </c>
      <c r="D105">
        <v>3.4</v>
      </c>
      <c r="E105">
        <v>0.61</v>
      </c>
      <c r="F105">
        <v>32</v>
      </c>
      <c r="G105">
        <v>69</v>
      </c>
      <c r="H105">
        <v>0.99960000000000004</v>
      </c>
      <c r="I105">
        <v>2.74</v>
      </c>
      <c r="J105">
        <v>2</v>
      </c>
      <c r="K105">
        <v>9.4</v>
      </c>
      <c r="L105">
        <v>4</v>
      </c>
      <c r="M105">
        <v>151</v>
      </c>
    </row>
    <row r="106" spans="1:13" x14ac:dyDescent="0.3">
      <c r="A106">
        <v>7.5</v>
      </c>
      <c r="B106">
        <v>0.6</v>
      </c>
      <c r="C106">
        <v>0.03</v>
      </c>
      <c r="D106">
        <v>1.8</v>
      </c>
      <c r="E106">
        <v>9.5000000000000001E-2</v>
      </c>
      <c r="F106">
        <v>25</v>
      </c>
      <c r="G106">
        <v>99</v>
      </c>
      <c r="H106">
        <v>0.995</v>
      </c>
      <c r="I106">
        <v>3.35</v>
      </c>
      <c r="J106">
        <v>0.54</v>
      </c>
      <c r="K106">
        <v>10.1</v>
      </c>
      <c r="L106">
        <v>5</v>
      </c>
      <c r="M106">
        <v>152</v>
      </c>
    </row>
    <row r="107" spans="1:13" x14ac:dyDescent="0.3">
      <c r="A107">
        <v>7.5</v>
      </c>
      <c r="B107">
        <v>0.6</v>
      </c>
      <c r="C107">
        <v>0.03</v>
      </c>
      <c r="D107">
        <v>1.8</v>
      </c>
      <c r="E107">
        <v>9.5000000000000001E-2</v>
      </c>
      <c r="F107">
        <v>25</v>
      </c>
      <c r="G107">
        <v>99</v>
      </c>
      <c r="H107">
        <v>0.995</v>
      </c>
      <c r="I107">
        <v>3.35</v>
      </c>
      <c r="J107">
        <v>0.54</v>
      </c>
      <c r="K107">
        <v>10.1</v>
      </c>
      <c r="L107">
        <v>5</v>
      </c>
      <c r="M107">
        <v>153</v>
      </c>
    </row>
    <row r="108" spans="1:13" x14ac:dyDescent="0.3">
      <c r="A108">
        <v>7.1</v>
      </c>
      <c r="B108">
        <v>0.43</v>
      </c>
      <c r="C108">
        <v>0.42</v>
      </c>
      <c r="D108">
        <v>5.5</v>
      </c>
      <c r="E108">
        <v>7.0999999999999994E-2</v>
      </c>
      <c r="F108">
        <v>28</v>
      </c>
      <c r="G108">
        <v>128</v>
      </c>
      <c r="H108">
        <v>0.99729999999999996</v>
      </c>
      <c r="I108">
        <v>3.42</v>
      </c>
      <c r="J108">
        <v>0.71</v>
      </c>
      <c r="K108">
        <v>10.5</v>
      </c>
      <c r="L108">
        <v>5</v>
      </c>
      <c r="M108">
        <v>155</v>
      </c>
    </row>
    <row r="109" spans="1:13" x14ac:dyDescent="0.3">
      <c r="A109">
        <v>7.1</v>
      </c>
      <c r="B109">
        <v>0.43</v>
      </c>
      <c r="C109">
        <v>0.42</v>
      </c>
      <c r="D109">
        <v>5.5</v>
      </c>
      <c r="E109">
        <v>7.0000000000000007E-2</v>
      </c>
      <c r="F109">
        <v>29</v>
      </c>
      <c r="G109">
        <v>129</v>
      </c>
      <c r="H109">
        <v>0.99729999999999996</v>
      </c>
      <c r="I109">
        <v>3.42</v>
      </c>
      <c r="J109">
        <v>0.72</v>
      </c>
      <c r="K109">
        <v>10.5</v>
      </c>
      <c r="L109">
        <v>5</v>
      </c>
      <c r="M109">
        <v>156</v>
      </c>
    </row>
    <row r="110" spans="1:13" x14ac:dyDescent="0.3">
      <c r="A110">
        <v>7.1</v>
      </c>
      <c r="B110">
        <v>0.43</v>
      </c>
      <c r="C110">
        <v>0.42</v>
      </c>
      <c r="D110">
        <v>5.5</v>
      </c>
      <c r="E110">
        <v>7.0999999999999994E-2</v>
      </c>
      <c r="F110">
        <v>28</v>
      </c>
      <c r="G110">
        <v>128</v>
      </c>
      <c r="H110">
        <v>0.99729999999999996</v>
      </c>
      <c r="I110">
        <v>3.42</v>
      </c>
      <c r="J110">
        <v>0.71</v>
      </c>
      <c r="K110">
        <v>10.5</v>
      </c>
      <c r="L110">
        <v>5</v>
      </c>
      <c r="M110">
        <v>157</v>
      </c>
    </row>
    <row r="111" spans="1:13" x14ac:dyDescent="0.3">
      <c r="A111">
        <v>7.1</v>
      </c>
      <c r="B111">
        <v>0.68</v>
      </c>
      <c r="C111">
        <v>0</v>
      </c>
      <c r="D111">
        <v>2.2000000000000002</v>
      </c>
      <c r="E111">
        <v>7.2999999999999995E-2</v>
      </c>
      <c r="F111">
        <v>12</v>
      </c>
      <c r="G111">
        <v>22</v>
      </c>
      <c r="H111">
        <v>0.99690000000000001</v>
      </c>
      <c r="I111">
        <v>3.48</v>
      </c>
      <c r="J111">
        <v>0.5</v>
      </c>
      <c r="K111">
        <v>9.3000000000000007</v>
      </c>
      <c r="L111">
        <v>5</v>
      </c>
      <c r="M111">
        <v>158</v>
      </c>
    </row>
    <row r="112" spans="1:13" x14ac:dyDescent="0.3">
      <c r="A112">
        <v>6.8</v>
      </c>
      <c r="B112">
        <v>0.6</v>
      </c>
      <c r="C112">
        <v>0.18</v>
      </c>
      <c r="D112">
        <v>1.9</v>
      </c>
      <c r="E112">
        <v>7.9000000000000001E-2</v>
      </c>
      <c r="F112">
        <v>18</v>
      </c>
      <c r="G112">
        <v>86</v>
      </c>
      <c r="H112">
        <v>0.99680000000000002</v>
      </c>
      <c r="I112">
        <v>3.59</v>
      </c>
      <c r="J112">
        <v>0.56999999999999995</v>
      </c>
      <c r="K112">
        <v>9.3000000000000007</v>
      </c>
      <c r="L112">
        <v>6</v>
      </c>
      <c r="M112">
        <v>159</v>
      </c>
    </row>
    <row r="113" spans="1:13" x14ac:dyDescent="0.3">
      <c r="A113">
        <v>7.6</v>
      </c>
      <c r="B113">
        <v>0.95</v>
      </c>
      <c r="C113">
        <v>0.03</v>
      </c>
      <c r="D113">
        <v>2</v>
      </c>
      <c r="E113">
        <v>0.09</v>
      </c>
      <c r="F113">
        <v>7</v>
      </c>
      <c r="G113">
        <v>20</v>
      </c>
      <c r="H113">
        <v>0.99590000000000001</v>
      </c>
      <c r="I113">
        <v>3.2</v>
      </c>
      <c r="J113">
        <v>0.56000000000000005</v>
      </c>
      <c r="K113">
        <v>9.6</v>
      </c>
      <c r="L113">
        <v>5</v>
      </c>
      <c r="M113">
        <v>160</v>
      </c>
    </row>
    <row r="114" spans="1:13" x14ac:dyDescent="0.3">
      <c r="A114">
        <v>7.6</v>
      </c>
      <c r="B114">
        <v>0.68</v>
      </c>
      <c r="C114">
        <v>0.02</v>
      </c>
      <c r="D114">
        <v>1.3</v>
      </c>
      <c r="E114">
        <v>7.1999999999999995E-2</v>
      </c>
      <c r="F114">
        <v>9</v>
      </c>
      <c r="G114">
        <v>20</v>
      </c>
      <c r="H114">
        <v>0.99650000000000005</v>
      </c>
      <c r="I114">
        <v>3.17</v>
      </c>
      <c r="J114">
        <v>1.08</v>
      </c>
      <c r="K114">
        <v>9.1999999999999993</v>
      </c>
      <c r="L114">
        <v>4</v>
      </c>
      <c r="M114">
        <v>161</v>
      </c>
    </row>
    <row r="115" spans="1:13" x14ac:dyDescent="0.3">
      <c r="A115">
        <v>7.8</v>
      </c>
      <c r="B115">
        <v>0.53</v>
      </c>
      <c r="C115">
        <v>0.04</v>
      </c>
      <c r="D115">
        <v>1.7</v>
      </c>
      <c r="E115">
        <v>7.5999999999999998E-2</v>
      </c>
      <c r="F115">
        <v>17</v>
      </c>
      <c r="G115">
        <v>31</v>
      </c>
      <c r="H115">
        <v>0.99639999999999995</v>
      </c>
      <c r="I115">
        <v>3.33</v>
      </c>
      <c r="J115">
        <v>0.56000000000000005</v>
      </c>
      <c r="K115">
        <v>10</v>
      </c>
      <c r="L115">
        <v>6</v>
      </c>
      <c r="M115">
        <v>162</v>
      </c>
    </row>
    <row r="116" spans="1:13" x14ac:dyDescent="0.3">
      <c r="A116">
        <v>7.4</v>
      </c>
      <c r="B116">
        <v>0.6</v>
      </c>
      <c r="C116">
        <v>0.26</v>
      </c>
      <c r="D116">
        <v>7.3</v>
      </c>
      <c r="E116">
        <v>7.0000000000000007E-2</v>
      </c>
      <c r="F116">
        <v>36</v>
      </c>
      <c r="G116">
        <v>121</v>
      </c>
      <c r="H116">
        <v>0.99819999999999998</v>
      </c>
      <c r="I116">
        <v>3.37</v>
      </c>
      <c r="J116">
        <v>0.49</v>
      </c>
      <c r="K116">
        <v>9.4</v>
      </c>
      <c r="L116">
        <v>5</v>
      </c>
      <c r="M116">
        <v>163</v>
      </c>
    </row>
    <row r="117" spans="1:13" x14ac:dyDescent="0.3">
      <c r="A117">
        <v>7.3</v>
      </c>
      <c r="B117">
        <v>0.59</v>
      </c>
      <c r="C117">
        <v>0.26</v>
      </c>
      <c r="D117">
        <v>7.2</v>
      </c>
      <c r="E117">
        <v>7.0000000000000007E-2</v>
      </c>
      <c r="F117">
        <v>35</v>
      </c>
      <c r="G117">
        <v>121</v>
      </c>
      <c r="H117">
        <v>0.99809999999999999</v>
      </c>
      <c r="I117">
        <v>3.37</v>
      </c>
      <c r="J117">
        <v>0.49</v>
      </c>
      <c r="K117">
        <v>9.4</v>
      </c>
      <c r="L117">
        <v>5</v>
      </c>
      <c r="M117">
        <v>164</v>
      </c>
    </row>
    <row r="118" spans="1:13" x14ac:dyDescent="0.3">
      <c r="A118">
        <v>7.8</v>
      </c>
      <c r="B118">
        <v>0.63</v>
      </c>
      <c r="C118">
        <v>0.48</v>
      </c>
      <c r="D118">
        <v>1.7</v>
      </c>
      <c r="E118">
        <v>0.1</v>
      </c>
      <c r="F118">
        <v>14</v>
      </c>
      <c r="G118">
        <v>96</v>
      </c>
      <c r="H118">
        <v>0.99609999999999999</v>
      </c>
      <c r="I118">
        <v>3.19</v>
      </c>
      <c r="J118">
        <v>0.62</v>
      </c>
      <c r="K118">
        <v>9.5</v>
      </c>
      <c r="L118">
        <v>5</v>
      </c>
      <c r="M118">
        <v>165</v>
      </c>
    </row>
    <row r="119" spans="1:13" x14ac:dyDescent="0.3">
      <c r="A119">
        <v>6.8</v>
      </c>
      <c r="B119">
        <v>0.64</v>
      </c>
      <c r="C119">
        <v>0.1</v>
      </c>
      <c r="D119">
        <v>2.1</v>
      </c>
      <c r="E119">
        <v>8.5000000000000006E-2</v>
      </c>
      <c r="F119">
        <v>18</v>
      </c>
      <c r="G119">
        <v>101</v>
      </c>
      <c r="H119">
        <v>0.99560000000000004</v>
      </c>
      <c r="I119">
        <v>3.34</v>
      </c>
      <c r="J119">
        <v>0.52</v>
      </c>
      <c r="K119">
        <v>10.199999999999999</v>
      </c>
      <c r="L119">
        <v>5</v>
      </c>
      <c r="M119">
        <v>166</v>
      </c>
    </row>
    <row r="120" spans="1:13" x14ac:dyDescent="0.3">
      <c r="A120">
        <v>7.3</v>
      </c>
      <c r="B120">
        <v>0.55000000000000004</v>
      </c>
      <c r="C120">
        <v>0.03</v>
      </c>
      <c r="D120">
        <v>1.6</v>
      </c>
      <c r="E120">
        <v>7.1999999999999995E-2</v>
      </c>
      <c r="F120">
        <v>17</v>
      </c>
      <c r="G120">
        <v>42</v>
      </c>
      <c r="H120">
        <v>0.99560000000000004</v>
      </c>
      <c r="I120">
        <v>3.37</v>
      </c>
      <c r="J120">
        <v>0.48</v>
      </c>
      <c r="K120">
        <v>9</v>
      </c>
      <c r="L120">
        <v>4</v>
      </c>
      <c r="M120">
        <v>167</v>
      </c>
    </row>
    <row r="121" spans="1:13" x14ac:dyDescent="0.3">
      <c r="A121">
        <v>6.8</v>
      </c>
      <c r="B121">
        <v>0.63</v>
      </c>
      <c r="C121">
        <v>7.0000000000000007E-2</v>
      </c>
      <c r="D121">
        <v>2.1</v>
      </c>
      <c r="E121">
        <v>8.8999999999999996E-2</v>
      </c>
      <c r="F121">
        <v>11</v>
      </c>
      <c r="G121">
        <v>44</v>
      </c>
      <c r="H121">
        <v>0.99529999999999996</v>
      </c>
      <c r="I121">
        <v>3.47</v>
      </c>
      <c r="J121">
        <v>0.55000000000000004</v>
      </c>
      <c r="K121">
        <v>10.4</v>
      </c>
      <c r="L121">
        <v>6</v>
      </c>
      <c r="M121">
        <v>168</v>
      </c>
    </row>
    <row r="122" spans="1:13" x14ac:dyDescent="0.3">
      <c r="A122">
        <v>7.9</v>
      </c>
      <c r="B122">
        <v>0.88500000000000001</v>
      </c>
      <c r="C122">
        <v>0.03</v>
      </c>
      <c r="D122">
        <v>1.8</v>
      </c>
      <c r="E122">
        <v>5.7999999999999899E-2</v>
      </c>
      <c r="F122">
        <v>4</v>
      </c>
      <c r="G122">
        <v>8</v>
      </c>
      <c r="H122">
        <v>0.99719999999999998</v>
      </c>
      <c r="I122">
        <v>3.36</v>
      </c>
      <c r="J122">
        <v>0.33</v>
      </c>
      <c r="K122">
        <v>9.1</v>
      </c>
      <c r="L122">
        <v>4</v>
      </c>
      <c r="M122">
        <v>170</v>
      </c>
    </row>
    <row r="123" spans="1:13" x14ac:dyDescent="0.3">
      <c r="A123">
        <v>8</v>
      </c>
      <c r="B123">
        <v>0.42</v>
      </c>
      <c r="C123">
        <v>0.17</v>
      </c>
      <c r="D123">
        <v>2</v>
      </c>
      <c r="E123">
        <v>7.2999999999999995E-2</v>
      </c>
      <c r="F123">
        <v>6</v>
      </c>
      <c r="G123">
        <v>18</v>
      </c>
      <c r="H123">
        <v>0.99719999999999998</v>
      </c>
      <c r="I123">
        <v>3.29</v>
      </c>
      <c r="J123">
        <v>0.61</v>
      </c>
      <c r="K123">
        <v>9.1999999999999993</v>
      </c>
      <c r="L123">
        <v>6</v>
      </c>
      <c r="M123">
        <v>172</v>
      </c>
    </row>
    <row r="124" spans="1:13" x14ac:dyDescent="0.3">
      <c r="A124">
        <v>7.4</v>
      </c>
      <c r="B124">
        <v>0.62</v>
      </c>
      <c r="C124">
        <v>0.05</v>
      </c>
      <c r="D124">
        <v>1.9</v>
      </c>
      <c r="E124">
        <v>6.8000000000000005E-2</v>
      </c>
      <c r="F124">
        <v>24</v>
      </c>
      <c r="G124">
        <v>42</v>
      </c>
      <c r="H124">
        <v>0.99609999999999999</v>
      </c>
      <c r="I124">
        <v>3.42</v>
      </c>
      <c r="J124">
        <v>0.56999999999999995</v>
      </c>
      <c r="K124">
        <v>11.5</v>
      </c>
      <c r="L124">
        <v>6</v>
      </c>
      <c r="M124">
        <v>173</v>
      </c>
    </row>
    <row r="125" spans="1:13" x14ac:dyDescent="0.3">
      <c r="A125">
        <v>6.9</v>
      </c>
      <c r="B125">
        <v>0.5</v>
      </c>
      <c r="C125">
        <v>0.04</v>
      </c>
      <c r="D125">
        <v>1.5</v>
      </c>
      <c r="E125">
        <v>8.5000000000000006E-2</v>
      </c>
      <c r="F125">
        <v>19</v>
      </c>
      <c r="G125">
        <v>49</v>
      </c>
      <c r="H125">
        <v>0.99580000000000002</v>
      </c>
      <c r="I125">
        <v>3.35</v>
      </c>
      <c r="J125">
        <v>0.78</v>
      </c>
      <c r="K125">
        <v>9.5</v>
      </c>
      <c r="L125">
        <v>5</v>
      </c>
      <c r="M125">
        <v>175</v>
      </c>
    </row>
    <row r="126" spans="1:13" x14ac:dyDescent="0.3">
      <c r="A126">
        <v>7.3</v>
      </c>
      <c r="B126">
        <v>0.38</v>
      </c>
      <c r="C126">
        <v>0.21</v>
      </c>
      <c r="D126">
        <v>2</v>
      </c>
      <c r="E126">
        <v>0.08</v>
      </c>
      <c r="F126">
        <v>7</v>
      </c>
      <c r="G126">
        <v>35</v>
      </c>
      <c r="H126">
        <v>0.99609999999999999</v>
      </c>
      <c r="I126">
        <v>3.33</v>
      </c>
      <c r="J126">
        <v>0.47</v>
      </c>
      <c r="K126">
        <v>9.5</v>
      </c>
      <c r="L126">
        <v>5</v>
      </c>
      <c r="M126">
        <v>176</v>
      </c>
    </row>
    <row r="127" spans="1:13" x14ac:dyDescent="0.3">
      <c r="A127">
        <v>7.5</v>
      </c>
      <c r="B127">
        <v>0.52</v>
      </c>
      <c r="C127">
        <v>0.42</v>
      </c>
      <c r="D127">
        <v>2.2999999999999998</v>
      </c>
      <c r="E127">
        <v>8.6999999999999994E-2</v>
      </c>
      <c r="F127">
        <v>8</v>
      </c>
      <c r="G127">
        <v>38</v>
      </c>
      <c r="H127">
        <v>0.99719999999999998</v>
      </c>
      <c r="I127">
        <v>3.58</v>
      </c>
      <c r="J127">
        <v>0.61</v>
      </c>
      <c r="K127">
        <v>10.5</v>
      </c>
      <c r="L127">
        <v>6</v>
      </c>
      <c r="M127">
        <v>177</v>
      </c>
    </row>
    <row r="128" spans="1:13" x14ac:dyDescent="0.3">
      <c r="A128">
        <v>7</v>
      </c>
      <c r="B128">
        <v>0.80500000000000005</v>
      </c>
      <c r="C128">
        <v>0</v>
      </c>
      <c r="D128">
        <v>2.5</v>
      </c>
      <c r="E128">
        <v>6.8000000000000005E-2</v>
      </c>
      <c r="F128">
        <v>7</v>
      </c>
      <c r="G128">
        <v>20</v>
      </c>
      <c r="H128">
        <v>0.99690000000000001</v>
      </c>
      <c r="I128">
        <v>3.48</v>
      </c>
      <c r="J128">
        <v>0.56000000000000005</v>
      </c>
      <c r="K128">
        <v>9.6</v>
      </c>
      <c r="L128">
        <v>5</v>
      </c>
      <c r="M128">
        <v>178</v>
      </c>
    </row>
    <row r="129" spans="1:13" x14ac:dyDescent="0.3">
      <c r="A129">
        <v>8.8000000000000007</v>
      </c>
      <c r="B129">
        <v>0.61</v>
      </c>
      <c r="C129">
        <v>0.14000000000000001</v>
      </c>
      <c r="D129">
        <v>2.4</v>
      </c>
      <c r="E129">
        <v>6.7000000000000004E-2</v>
      </c>
      <c r="F129">
        <v>10</v>
      </c>
      <c r="G129">
        <v>42</v>
      </c>
      <c r="H129">
        <v>0.99690000000000001</v>
      </c>
      <c r="I129">
        <v>3.19</v>
      </c>
      <c r="J129">
        <v>0.59</v>
      </c>
      <c r="K129">
        <v>9.5</v>
      </c>
      <c r="L129">
        <v>5</v>
      </c>
      <c r="M129">
        <v>179</v>
      </c>
    </row>
    <row r="130" spans="1:13" x14ac:dyDescent="0.3">
      <c r="A130">
        <v>8.8000000000000007</v>
      </c>
      <c r="B130">
        <v>0.61</v>
      </c>
      <c r="C130">
        <v>0.14000000000000001</v>
      </c>
      <c r="D130">
        <v>2.4</v>
      </c>
      <c r="E130">
        <v>6.7000000000000004E-2</v>
      </c>
      <c r="F130">
        <v>10</v>
      </c>
      <c r="G130">
        <v>42</v>
      </c>
      <c r="H130">
        <v>0.99690000000000001</v>
      </c>
      <c r="I130">
        <v>3.19</v>
      </c>
      <c r="J130">
        <v>0.59</v>
      </c>
      <c r="K130">
        <v>9.5</v>
      </c>
      <c r="L130">
        <v>5</v>
      </c>
      <c r="M130">
        <v>180</v>
      </c>
    </row>
    <row r="131" spans="1:13" x14ac:dyDescent="0.3">
      <c r="A131">
        <v>8.9</v>
      </c>
      <c r="B131">
        <v>0.61</v>
      </c>
      <c r="C131">
        <v>0.49</v>
      </c>
      <c r="D131">
        <v>2</v>
      </c>
      <c r="E131">
        <v>0.27</v>
      </c>
      <c r="F131">
        <v>23</v>
      </c>
      <c r="G131">
        <v>110</v>
      </c>
      <c r="H131">
        <v>0.99719999999999998</v>
      </c>
      <c r="I131">
        <v>3.12</v>
      </c>
      <c r="J131">
        <v>1.02</v>
      </c>
      <c r="K131">
        <v>9.3000000000000007</v>
      </c>
      <c r="L131">
        <v>5</v>
      </c>
      <c r="M131">
        <v>181</v>
      </c>
    </row>
    <row r="132" spans="1:13" x14ac:dyDescent="0.3">
      <c r="A132">
        <v>7.2</v>
      </c>
      <c r="B132">
        <v>0.73</v>
      </c>
      <c r="C132">
        <v>0.02</v>
      </c>
      <c r="D132">
        <v>2.5</v>
      </c>
      <c r="E132">
        <v>7.5999999999999998E-2</v>
      </c>
      <c r="F132">
        <v>16</v>
      </c>
      <c r="G132">
        <v>42</v>
      </c>
      <c r="H132">
        <v>0.99719999999999998</v>
      </c>
      <c r="I132">
        <v>3.44</v>
      </c>
      <c r="J132">
        <v>0.52</v>
      </c>
      <c r="K132">
        <v>9.3000000000000007</v>
      </c>
      <c r="L132">
        <v>5</v>
      </c>
      <c r="M132">
        <v>182</v>
      </c>
    </row>
    <row r="133" spans="1:13" x14ac:dyDescent="0.3">
      <c r="A133">
        <v>6.8</v>
      </c>
      <c r="B133">
        <v>0.61</v>
      </c>
      <c r="C133">
        <v>0.2</v>
      </c>
      <c r="D133">
        <v>1.8</v>
      </c>
      <c r="E133">
        <v>7.6999999999999999E-2</v>
      </c>
      <c r="F133">
        <v>11</v>
      </c>
      <c r="G133">
        <v>65</v>
      </c>
      <c r="H133">
        <v>0.99709999999999999</v>
      </c>
      <c r="I133">
        <v>3.54</v>
      </c>
      <c r="J133">
        <v>0.57999999999999996</v>
      </c>
      <c r="K133">
        <v>9.3000000000000007</v>
      </c>
      <c r="L133">
        <v>5</v>
      </c>
      <c r="M133">
        <v>183</v>
      </c>
    </row>
    <row r="134" spans="1:13" x14ac:dyDescent="0.3">
      <c r="A134">
        <v>6.7</v>
      </c>
      <c r="B134">
        <v>0.62</v>
      </c>
      <c r="C134">
        <v>0.21</v>
      </c>
      <c r="D134">
        <v>1.9</v>
      </c>
      <c r="E134">
        <v>7.9000000000000001E-2</v>
      </c>
      <c r="F134">
        <v>8</v>
      </c>
      <c r="G134">
        <v>62</v>
      </c>
      <c r="H134">
        <v>0.997</v>
      </c>
      <c r="I134">
        <v>3.52</v>
      </c>
      <c r="J134">
        <v>0.57999999999999996</v>
      </c>
      <c r="K134">
        <v>9.3000000000000007</v>
      </c>
      <c r="L134">
        <v>6</v>
      </c>
      <c r="M134">
        <v>184</v>
      </c>
    </row>
    <row r="135" spans="1:13" x14ac:dyDescent="0.3">
      <c r="A135">
        <v>8.9</v>
      </c>
      <c r="B135">
        <v>0.31</v>
      </c>
      <c r="C135">
        <v>0.56999999999999995</v>
      </c>
      <c r="D135">
        <v>2</v>
      </c>
      <c r="E135">
        <v>0.111</v>
      </c>
      <c r="F135">
        <v>26</v>
      </c>
      <c r="G135">
        <v>85</v>
      </c>
      <c r="H135">
        <v>0.99709999999999999</v>
      </c>
      <c r="I135">
        <v>3.26</v>
      </c>
      <c r="J135">
        <v>0.53</v>
      </c>
      <c r="K135">
        <v>9.6999999999999993</v>
      </c>
      <c r="L135">
        <v>5</v>
      </c>
      <c r="M135">
        <v>185</v>
      </c>
    </row>
    <row r="136" spans="1:13" x14ac:dyDescent="0.3">
      <c r="A136">
        <v>7.4</v>
      </c>
      <c r="B136">
        <v>0.39</v>
      </c>
      <c r="C136">
        <v>0.48</v>
      </c>
      <c r="D136">
        <v>2</v>
      </c>
      <c r="E136">
        <v>8.1999999999999906E-2</v>
      </c>
      <c r="F136">
        <v>14</v>
      </c>
      <c r="G136">
        <v>67</v>
      </c>
      <c r="H136">
        <v>0.99719999999999998</v>
      </c>
      <c r="I136">
        <v>3.34</v>
      </c>
      <c r="J136">
        <v>0.55000000000000004</v>
      </c>
      <c r="K136">
        <v>9.1999999999999993</v>
      </c>
      <c r="L136">
        <v>5</v>
      </c>
      <c r="M136">
        <v>186</v>
      </c>
    </row>
    <row r="137" spans="1:13" x14ac:dyDescent="0.3">
      <c r="A137">
        <v>7.9</v>
      </c>
      <c r="B137">
        <v>0.5</v>
      </c>
      <c r="C137">
        <v>0.33</v>
      </c>
      <c r="D137">
        <v>2</v>
      </c>
      <c r="E137">
        <v>8.4000000000000005E-2</v>
      </c>
      <c r="F137">
        <v>15</v>
      </c>
      <c r="G137">
        <v>143</v>
      </c>
      <c r="H137">
        <v>0.99680000000000002</v>
      </c>
      <c r="I137">
        <v>3.2</v>
      </c>
      <c r="J137">
        <v>0.55000000000000004</v>
      </c>
      <c r="K137">
        <v>9.5</v>
      </c>
      <c r="L137">
        <v>5</v>
      </c>
      <c r="M137">
        <v>188</v>
      </c>
    </row>
    <row r="138" spans="1:13" x14ac:dyDescent="0.3">
      <c r="A138">
        <v>8.1999999999999993</v>
      </c>
      <c r="B138">
        <v>0.5</v>
      </c>
      <c r="C138">
        <v>0.35</v>
      </c>
      <c r="D138">
        <v>2.9</v>
      </c>
      <c r="E138">
        <v>7.6999999999999999E-2</v>
      </c>
      <c r="F138">
        <v>21</v>
      </c>
      <c r="G138">
        <v>127</v>
      </c>
      <c r="H138">
        <v>0.99760000000000004</v>
      </c>
      <c r="I138">
        <v>3.23</v>
      </c>
      <c r="J138">
        <v>0.62</v>
      </c>
      <c r="K138">
        <v>9.4</v>
      </c>
      <c r="L138">
        <v>5</v>
      </c>
      <c r="M138">
        <v>190</v>
      </c>
    </row>
    <row r="139" spans="1:13" x14ac:dyDescent="0.3">
      <c r="A139">
        <v>6.4</v>
      </c>
      <c r="B139">
        <v>0.37</v>
      </c>
      <c r="C139">
        <v>0.25</v>
      </c>
      <c r="D139">
        <v>1.9</v>
      </c>
      <c r="E139">
        <v>7.3999999999999996E-2</v>
      </c>
      <c r="F139">
        <v>21</v>
      </c>
      <c r="G139">
        <v>49</v>
      </c>
      <c r="H139">
        <v>0.99739999999999995</v>
      </c>
      <c r="I139">
        <v>3.57</v>
      </c>
      <c r="J139">
        <v>0.62</v>
      </c>
      <c r="K139">
        <v>9.8000000000000007</v>
      </c>
      <c r="L139">
        <v>6</v>
      </c>
      <c r="M139">
        <v>191</v>
      </c>
    </row>
    <row r="140" spans="1:13" x14ac:dyDescent="0.3">
      <c r="A140">
        <v>7.6</v>
      </c>
      <c r="B140">
        <v>0.55000000000000004</v>
      </c>
      <c r="C140">
        <v>0.21</v>
      </c>
      <c r="D140">
        <v>2.2000000000000002</v>
      </c>
      <c r="E140">
        <v>7.0999999999999994E-2</v>
      </c>
      <c r="F140">
        <v>7</v>
      </c>
      <c r="G140">
        <v>28</v>
      </c>
      <c r="H140">
        <v>0.99639999999999995</v>
      </c>
      <c r="I140">
        <v>3.28</v>
      </c>
      <c r="J140">
        <v>0.55000000000000004</v>
      </c>
      <c r="K140">
        <v>9.6999999999999993</v>
      </c>
      <c r="L140">
        <v>5</v>
      </c>
      <c r="M140">
        <v>193</v>
      </c>
    </row>
    <row r="141" spans="1:13" x14ac:dyDescent="0.3">
      <c r="A141">
        <v>7.6</v>
      </c>
      <c r="B141">
        <v>0.55000000000000004</v>
      </c>
      <c r="C141">
        <v>0.21</v>
      </c>
      <c r="D141">
        <v>2.2000000000000002</v>
      </c>
      <c r="E141">
        <v>7.0999999999999994E-2</v>
      </c>
      <c r="F141">
        <v>7</v>
      </c>
      <c r="G141">
        <v>28</v>
      </c>
      <c r="H141">
        <v>0.99639999999999995</v>
      </c>
      <c r="I141">
        <v>3.28</v>
      </c>
      <c r="J141">
        <v>0.55000000000000004</v>
      </c>
      <c r="K141">
        <v>9.6999999999999993</v>
      </c>
      <c r="L141">
        <v>5</v>
      </c>
      <c r="M141">
        <v>194</v>
      </c>
    </row>
    <row r="142" spans="1:13" x14ac:dyDescent="0.3">
      <c r="A142">
        <v>7.3</v>
      </c>
      <c r="B142">
        <v>0.57999999999999996</v>
      </c>
      <c r="C142">
        <v>0.3</v>
      </c>
      <c r="D142">
        <v>2.4</v>
      </c>
      <c r="E142">
        <v>7.3999999999999996E-2</v>
      </c>
      <c r="F142">
        <v>15</v>
      </c>
      <c r="G142">
        <v>55</v>
      </c>
      <c r="H142">
        <v>0.99680000000000002</v>
      </c>
      <c r="I142">
        <v>3.46</v>
      </c>
      <c r="J142">
        <v>0.59</v>
      </c>
      <c r="K142">
        <v>10.199999999999999</v>
      </c>
      <c r="L142">
        <v>5</v>
      </c>
      <c r="M142">
        <v>196</v>
      </c>
    </row>
    <row r="143" spans="1:13" x14ac:dyDescent="0.3">
      <c r="A143">
        <v>11.5</v>
      </c>
      <c r="B143">
        <v>0.3</v>
      </c>
      <c r="C143">
        <v>0.6</v>
      </c>
      <c r="D143">
        <v>2</v>
      </c>
      <c r="E143">
        <v>6.7000000000000004E-2</v>
      </c>
      <c r="F143">
        <v>12</v>
      </c>
      <c r="G143">
        <v>27</v>
      </c>
      <c r="H143">
        <v>0.99809999999999999</v>
      </c>
      <c r="I143">
        <v>3.11</v>
      </c>
      <c r="J143">
        <v>0.97</v>
      </c>
      <c r="K143">
        <v>10.1</v>
      </c>
      <c r="L143">
        <v>6</v>
      </c>
      <c r="M143">
        <v>197</v>
      </c>
    </row>
    <row r="144" spans="1:13" x14ac:dyDescent="0.3">
      <c r="A144">
        <v>6.9</v>
      </c>
      <c r="B144">
        <v>1.0900000000000001</v>
      </c>
      <c r="C144">
        <v>0.06</v>
      </c>
      <c r="D144">
        <v>2.1</v>
      </c>
      <c r="E144">
        <v>6.0999999999999999E-2</v>
      </c>
      <c r="F144">
        <v>12</v>
      </c>
      <c r="G144">
        <v>31</v>
      </c>
      <c r="H144">
        <v>0.99480000000000002</v>
      </c>
      <c r="I144">
        <v>3.51</v>
      </c>
      <c r="J144">
        <v>0.43</v>
      </c>
      <c r="K144">
        <v>11.4</v>
      </c>
      <c r="L144">
        <v>4</v>
      </c>
      <c r="M144">
        <v>199</v>
      </c>
    </row>
    <row r="145" spans="1:13" x14ac:dyDescent="0.3">
      <c r="A145">
        <v>9.6</v>
      </c>
      <c r="B145">
        <v>0.32</v>
      </c>
      <c r="C145">
        <v>0.47</v>
      </c>
      <c r="D145">
        <v>1.4</v>
      </c>
      <c r="E145">
        <v>5.5999999999999897E-2</v>
      </c>
      <c r="F145">
        <v>9</v>
      </c>
      <c r="G145">
        <v>24</v>
      </c>
      <c r="H145">
        <v>0.99695</v>
      </c>
      <c r="I145">
        <v>3.22</v>
      </c>
      <c r="J145">
        <v>0.82</v>
      </c>
      <c r="K145">
        <v>10.3</v>
      </c>
      <c r="L145">
        <v>7</v>
      </c>
      <c r="M145">
        <v>200</v>
      </c>
    </row>
    <row r="146" spans="1:13" x14ac:dyDescent="0.3">
      <c r="A146">
        <v>7</v>
      </c>
      <c r="B146">
        <v>0.43</v>
      </c>
      <c r="C146">
        <v>0.36</v>
      </c>
      <c r="D146">
        <v>1.6</v>
      </c>
      <c r="E146">
        <v>8.8999999999999996E-2</v>
      </c>
      <c r="F146">
        <v>14</v>
      </c>
      <c r="G146">
        <v>37</v>
      </c>
      <c r="H146">
        <v>0.99614999999999998</v>
      </c>
      <c r="I146">
        <v>3.34</v>
      </c>
      <c r="J146">
        <v>0.56000000000000005</v>
      </c>
      <c r="K146">
        <v>9.1999999999999993</v>
      </c>
      <c r="L146">
        <v>6</v>
      </c>
      <c r="M146">
        <v>204</v>
      </c>
    </row>
    <row r="147" spans="1:13" x14ac:dyDescent="0.3">
      <c r="A147">
        <v>12.8</v>
      </c>
      <c r="B147">
        <v>0.3</v>
      </c>
      <c r="C147">
        <v>0.74</v>
      </c>
      <c r="D147">
        <v>2.6</v>
      </c>
      <c r="E147">
        <v>9.5000000000000001E-2</v>
      </c>
      <c r="F147">
        <v>9</v>
      </c>
      <c r="G147">
        <v>28</v>
      </c>
      <c r="H147">
        <v>0.99939999999999996</v>
      </c>
      <c r="I147">
        <v>3.2</v>
      </c>
      <c r="J147">
        <v>0.77</v>
      </c>
      <c r="K147">
        <v>10.8</v>
      </c>
      <c r="L147">
        <v>7</v>
      </c>
      <c r="M147">
        <v>205</v>
      </c>
    </row>
    <row r="148" spans="1:13" x14ac:dyDescent="0.3">
      <c r="A148">
        <v>12.8</v>
      </c>
      <c r="B148">
        <v>0.3</v>
      </c>
      <c r="C148">
        <v>0.74</v>
      </c>
      <c r="D148">
        <v>2.6</v>
      </c>
      <c r="E148">
        <v>9.5000000000000001E-2</v>
      </c>
      <c r="F148">
        <v>9</v>
      </c>
      <c r="G148">
        <v>28</v>
      </c>
      <c r="H148">
        <v>0.99939999999999996</v>
      </c>
      <c r="I148">
        <v>3.2</v>
      </c>
      <c r="J148">
        <v>0.77</v>
      </c>
      <c r="K148">
        <v>10.8</v>
      </c>
      <c r="L148">
        <v>7</v>
      </c>
      <c r="M148">
        <v>206</v>
      </c>
    </row>
    <row r="149" spans="1:13" x14ac:dyDescent="0.3">
      <c r="A149">
        <v>7.8</v>
      </c>
      <c r="B149">
        <v>0.44</v>
      </c>
      <c r="C149">
        <v>0.28000000000000003</v>
      </c>
      <c r="D149">
        <v>2.7</v>
      </c>
      <c r="E149">
        <v>0.1</v>
      </c>
      <c r="F149">
        <v>18</v>
      </c>
      <c r="G149">
        <v>95</v>
      </c>
      <c r="H149">
        <v>0.99660000000000004</v>
      </c>
      <c r="I149">
        <v>3.22</v>
      </c>
      <c r="J149">
        <v>0.67</v>
      </c>
      <c r="K149">
        <v>9.4</v>
      </c>
      <c r="L149">
        <v>5</v>
      </c>
      <c r="M149">
        <v>208</v>
      </c>
    </row>
    <row r="150" spans="1:13" x14ac:dyDescent="0.3">
      <c r="A150">
        <v>9.6999999999999993</v>
      </c>
      <c r="B150">
        <v>0.53</v>
      </c>
      <c r="C150">
        <v>0.6</v>
      </c>
      <c r="D150">
        <v>2</v>
      </c>
      <c r="E150">
        <v>3.9E-2</v>
      </c>
      <c r="F150">
        <v>5</v>
      </c>
      <c r="G150">
        <v>19</v>
      </c>
      <c r="H150">
        <v>0.99585000000000001</v>
      </c>
      <c r="I150">
        <v>3.3</v>
      </c>
      <c r="J150">
        <v>0.86</v>
      </c>
      <c r="K150">
        <v>12.4</v>
      </c>
      <c r="L150">
        <v>6</v>
      </c>
      <c r="M150">
        <v>210</v>
      </c>
    </row>
    <row r="151" spans="1:13" x14ac:dyDescent="0.3">
      <c r="A151">
        <v>8</v>
      </c>
      <c r="B151">
        <v>0.72499999999999998</v>
      </c>
      <c r="C151">
        <v>0.24</v>
      </c>
      <c r="D151">
        <v>2.8</v>
      </c>
      <c r="E151">
        <v>8.3000000000000004E-2</v>
      </c>
      <c r="F151">
        <v>10</v>
      </c>
      <c r="G151">
        <v>62</v>
      </c>
      <c r="H151">
        <v>0.99685000000000001</v>
      </c>
      <c r="I151">
        <v>3.35</v>
      </c>
      <c r="J151">
        <v>0.56000000000000005</v>
      </c>
      <c r="K151">
        <v>10</v>
      </c>
      <c r="L151">
        <v>6</v>
      </c>
      <c r="M151">
        <v>211</v>
      </c>
    </row>
    <row r="152" spans="1:13" x14ac:dyDescent="0.3">
      <c r="A152">
        <v>8.1999999999999993</v>
      </c>
      <c r="B152">
        <v>0.56999999999999995</v>
      </c>
      <c r="C152">
        <v>0.26</v>
      </c>
      <c r="D152">
        <v>2.2000000000000002</v>
      </c>
      <c r="E152">
        <v>0.06</v>
      </c>
      <c r="F152">
        <v>28</v>
      </c>
      <c r="G152">
        <v>65</v>
      </c>
      <c r="H152">
        <v>0.99590000000000001</v>
      </c>
      <c r="I152">
        <v>3.3</v>
      </c>
      <c r="J152">
        <v>0.43</v>
      </c>
      <c r="K152">
        <v>10.1</v>
      </c>
      <c r="L152">
        <v>5</v>
      </c>
      <c r="M152">
        <v>213</v>
      </c>
    </row>
    <row r="153" spans="1:13" x14ac:dyDescent="0.3">
      <c r="A153">
        <v>7.8</v>
      </c>
      <c r="B153">
        <v>0.73499999999999999</v>
      </c>
      <c r="C153">
        <v>0.08</v>
      </c>
      <c r="D153">
        <v>2.4</v>
      </c>
      <c r="E153">
        <v>9.1999999999999998E-2</v>
      </c>
      <c r="F153">
        <v>10</v>
      </c>
      <c r="G153">
        <v>41</v>
      </c>
      <c r="H153">
        <v>0.99739999999999995</v>
      </c>
      <c r="I153">
        <v>3.24</v>
      </c>
      <c r="J153">
        <v>0.71</v>
      </c>
      <c r="K153">
        <v>9.8000000000000007</v>
      </c>
      <c r="L153">
        <v>6</v>
      </c>
      <c r="M153">
        <v>214</v>
      </c>
    </row>
    <row r="154" spans="1:13" x14ac:dyDescent="0.3">
      <c r="A154">
        <v>7</v>
      </c>
      <c r="B154">
        <v>0.49</v>
      </c>
      <c r="C154">
        <v>0.49</v>
      </c>
      <c r="D154">
        <v>5.6</v>
      </c>
      <c r="E154">
        <v>0.06</v>
      </c>
      <c r="F154">
        <v>26</v>
      </c>
      <c r="G154">
        <v>121</v>
      </c>
      <c r="H154">
        <v>0.99739999999999995</v>
      </c>
      <c r="I154">
        <v>3.34</v>
      </c>
      <c r="J154">
        <v>0.76</v>
      </c>
      <c r="K154">
        <v>10.5</v>
      </c>
      <c r="L154">
        <v>5</v>
      </c>
      <c r="M154">
        <v>215</v>
      </c>
    </row>
    <row r="155" spans="1:13" x14ac:dyDescent="0.3">
      <c r="A155">
        <v>8.6999999999999993</v>
      </c>
      <c r="B155">
        <v>0.625</v>
      </c>
      <c r="C155">
        <v>0.16</v>
      </c>
      <c r="D155">
        <v>2</v>
      </c>
      <c r="E155">
        <v>0.10099999999999899</v>
      </c>
      <c r="F155">
        <v>13</v>
      </c>
      <c r="G155">
        <v>49</v>
      </c>
      <c r="H155">
        <v>0.99619999999999997</v>
      </c>
      <c r="I155">
        <v>3.14</v>
      </c>
      <c r="J155">
        <v>0.56999999999999995</v>
      </c>
      <c r="K155">
        <v>11</v>
      </c>
      <c r="L155">
        <v>5</v>
      </c>
      <c r="M155">
        <v>216</v>
      </c>
    </row>
    <row r="156" spans="1:13" x14ac:dyDescent="0.3">
      <c r="A156">
        <v>8.1</v>
      </c>
      <c r="B156">
        <v>0.72499999999999998</v>
      </c>
      <c r="C156">
        <v>0.22</v>
      </c>
      <c r="D156">
        <v>2.2000000000000002</v>
      </c>
      <c r="E156">
        <v>7.1999999999999995E-2</v>
      </c>
      <c r="F156">
        <v>11</v>
      </c>
      <c r="G156">
        <v>41</v>
      </c>
      <c r="H156">
        <v>0.99670000000000003</v>
      </c>
      <c r="I156">
        <v>3.36</v>
      </c>
      <c r="J156">
        <v>0.55000000000000004</v>
      </c>
      <c r="K156">
        <v>9.1</v>
      </c>
      <c r="L156">
        <v>5</v>
      </c>
      <c r="M156">
        <v>217</v>
      </c>
    </row>
    <row r="157" spans="1:13" x14ac:dyDescent="0.3">
      <c r="A157">
        <v>7.5</v>
      </c>
      <c r="B157">
        <v>0.49</v>
      </c>
      <c r="C157">
        <v>0.19</v>
      </c>
      <c r="D157">
        <v>1.9</v>
      </c>
      <c r="E157">
        <v>7.5999999999999998E-2</v>
      </c>
      <c r="F157">
        <v>10</v>
      </c>
      <c r="G157">
        <v>44</v>
      </c>
      <c r="H157">
        <v>0.99570000000000003</v>
      </c>
      <c r="I157">
        <v>3.39</v>
      </c>
      <c r="J157">
        <v>0.54</v>
      </c>
      <c r="K157">
        <v>9.6999999999999993</v>
      </c>
      <c r="L157">
        <v>5</v>
      </c>
      <c r="M157">
        <v>218</v>
      </c>
    </row>
    <row r="158" spans="1:13" x14ac:dyDescent="0.3">
      <c r="A158">
        <v>7.8</v>
      </c>
      <c r="B158">
        <v>0.34</v>
      </c>
      <c r="C158">
        <v>0.37</v>
      </c>
      <c r="D158">
        <v>2</v>
      </c>
      <c r="E158">
        <v>8.1999999999999906E-2</v>
      </c>
      <c r="F158">
        <v>24</v>
      </c>
      <c r="G158">
        <v>58</v>
      </c>
      <c r="H158">
        <v>0.99639999999999995</v>
      </c>
      <c r="I158">
        <v>3.34</v>
      </c>
      <c r="J158">
        <v>0.59</v>
      </c>
      <c r="K158">
        <v>9.4</v>
      </c>
      <c r="L158">
        <v>6</v>
      </c>
      <c r="M158">
        <v>220</v>
      </c>
    </row>
    <row r="159" spans="1:13" x14ac:dyDescent="0.3">
      <c r="A159">
        <v>7.4</v>
      </c>
      <c r="B159">
        <v>0.53</v>
      </c>
      <c r="C159">
        <v>0.26</v>
      </c>
      <c r="D159">
        <v>2</v>
      </c>
      <c r="E159">
        <v>0.10099999999999899</v>
      </c>
      <c r="F159">
        <v>16</v>
      </c>
      <c r="G159">
        <v>72</v>
      </c>
      <c r="H159">
        <v>0.99570000000000003</v>
      </c>
      <c r="I159">
        <v>3.15</v>
      </c>
      <c r="J159">
        <v>0.56999999999999995</v>
      </c>
      <c r="K159">
        <v>9.4</v>
      </c>
      <c r="L159">
        <v>5</v>
      </c>
      <c r="M159">
        <v>221</v>
      </c>
    </row>
    <row r="160" spans="1:13" x14ac:dyDescent="0.3">
      <c r="A160">
        <v>6.8</v>
      </c>
      <c r="B160">
        <v>0.61</v>
      </c>
      <c r="C160">
        <v>0.04</v>
      </c>
      <c r="D160">
        <v>1.5</v>
      </c>
      <c r="E160">
        <v>5.7000000000000002E-2</v>
      </c>
      <c r="F160">
        <v>5</v>
      </c>
      <c r="G160">
        <v>10</v>
      </c>
      <c r="H160">
        <v>0.99524999999999997</v>
      </c>
      <c r="I160">
        <v>3.42</v>
      </c>
      <c r="J160">
        <v>0.6</v>
      </c>
      <c r="K160">
        <v>9.5</v>
      </c>
      <c r="L160">
        <v>5</v>
      </c>
      <c r="M160">
        <v>222</v>
      </c>
    </row>
    <row r="161" spans="1:13" x14ac:dyDescent="0.3">
      <c r="A161">
        <v>8.6</v>
      </c>
      <c r="B161">
        <v>0.64500000000000002</v>
      </c>
      <c r="C161">
        <v>0.25</v>
      </c>
      <c r="D161">
        <v>2</v>
      </c>
      <c r="E161">
        <v>8.3000000000000004E-2</v>
      </c>
      <c r="F161">
        <v>8</v>
      </c>
      <c r="G161">
        <v>28</v>
      </c>
      <c r="H161">
        <v>0.99814999999999998</v>
      </c>
      <c r="I161">
        <v>3.28</v>
      </c>
      <c r="J161">
        <v>0.6</v>
      </c>
      <c r="K161">
        <v>10</v>
      </c>
      <c r="L161">
        <v>6</v>
      </c>
      <c r="M161">
        <v>223</v>
      </c>
    </row>
    <row r="162" spans="1:13" x14ac:dyDescent="0.3">
      <c r="A162">
        <v>7.7</v>
      </c>
      <c r="B162">
        <v>0.43</v>
      </c>
      <c r="C162">
        <v>0.25</v>
      </c>
      <c r="D162">
        <v>2.6</v>
      </c>
      <c r="E162">
        <v>7.2999999999999995E-2</v>
      </c>
      <c r="F162">
        <v>29</v>
      </c>
      <c r="G162">
        <v>63</v>
      </c>
      <c r="H162">
        <v>0.99614999999999998</v>
      </c>
      <c r="I162">
        <v>3.37</v>
      </c>
      <c r="J162">
        <v>0.57999999999999996</v>
      </c>
      <c r="K162">
        <v>10.5</v>
      </c>
      <c r="L162">
        <v>6</v>
      </c>
      <c r="M162">
        <v>225</v>
      </c>
    </row>
    <row r="163" spans="1:13" x14ac:dyDescent="0.3">
      <c r="A163">
        <v>8.9</v>
      </c>
      <c r="B163">
        <v>0.59</v>
      </c>
      <c r="C163">
        <v>0.5</v>
      </c>
      <c r="D163">
        <v>2</v>
      </c>
      <c r="E163">
        <v>0.33700000000000002</v>
      </c>
      <c r="F163">
        <v>27</v>
      </c>
      <c r="G163">
        <v>81</v>
      </c>
      <c r="H163">
        <v>0.99639999999999995</v>
      </c>
      <c r="I163">
        <v>3.04</v>
      </c>
      <c r="J163">
        <v>1.61</v>
      </c>
      <c r="K163">
        <v>9.5</v>
      </c>
      <c r="L163">
        <v>6</v>
      </c>
      <c r="M163">
        <v>226</v>
      </c>
    </row>
    <row r="164" spans="1:13" x14ac:dyDescent="0.3">
      <c r="A164">
        <v>5.2</v>
      </c>
      <c r="B164">
        <v>0.48</v>
      </c>
      <c r="C164">
        <v>0.04</v>
      </c>
      <c r="D164">
        <v>1.6</v>
      </c>
      <c r="E164">
        <v>5.3999999999999999E-2</v>
      </c>
      <c r="F164">
        <v>19</v>
      </c>
      <c r="G164">
        <v>106</v>
      </c>
      <c r="H164">
        <v>0.99270000000000003</v>
      </c>
      <c r="I164">
        <v>3.54</v>
      </c>
      <c r="J164">
        <v>0.62</v>
      </c>
      <c r="K164">
        <v>12.2</v>
      </c>
      <c r="L164">
        <v>7</v>
      </c>
      <c r="M164">
        <v>230</v>
      </c>
    </row>
    <row r="165" spans="1:13" x14ac:dyDescent="0.3">
      <c r="A165">
        <v>8</v>
      </c>
      <c r="B165">
        <v>0.38</v>
      </c>
      <c r="C165">
        <v>0.06</v>
      </c>
      <c r="D165">
        <v>1.8</v>
      </c>
      <c r="E165">
        <v>7.8E-2</v>
      </c>
      <c r="F165">
        <v>12</v>
      </c>
      <c r="G165">
        <v>49</v>
      </c>
      <c r="H165">
        <v>0.99624999999999997</v>
      </c>
      <c r="I165">
        <v>3.37</v>
      </c>
      <c r="J165">
        <v>0.52</v>
      </c>
      <c r="K165">
        <v>9.9</v>
      </c>
      <c r="L165">
        <v>6</v>
      </c>
      <c r="M165">
        <v>231</v>
      </c>
    </row>
    <row r="166" spans="1:13" x14ac:dyDescent="0.3">
      <c r="A166">
        <v>8.5</v>
      </c>
      <c r="B166">
        <v>0.37</v>
      </c>
      <c r="C166">
        <v>0.2</v>
      </c>
      <c r="D166">
        <v>2.8</v>
      </c>
      <c r="E166">
        <v>0.09</v>
      </c>
      <c r="F166">
        <v>18</v>
      </c>
      <c r="G166">
        <v>58</v>
      </c>
      <c r="H166">
        <v>0.998</v>
      </c>
      <c r="I166">
        <v>3.34</v>
      </c>
      <c r="J166">
        <v>0.7</v>
      </c>
      <c r="K166">
        <v>9.6</v>
      </c>
      <c r="L166">
        <v>6</v>
      </c>
      <c r="M166">
        <v>232</v>
      </c>
    </row>
    <row r="167" spans="1:13" x14ac:dyDescent="0.3">
      <c r="A167">
        <v>8.1999999999999993</v>
      </c>
      <c r="B167">
        <v>1</v>
      </c>
      <c r="C167">
        <v>0.09</v>
      </c>
      <c r="D167">
        <v>2.2999999999999998</v>
      </c>
      <c r="E167">
        <v>6.5000000000000002E-2</v>
      </c>
      <c r="F167">
        <v>7</v>
      </c>
      <c r="G167">
        <v>37</v>
      </c>
      <c r="H167">
        <v>0.99685000000000001</v>
      </c>
      <c r="I167">
        <v>3.32</v>
      </c>
      <c r="J167">
        <v>0.55000000000000004</v>
      </c>
      <c r="K167">
        <v>9</v>
      </c>
      <c r="L167">
        <v>6</v>
      </c>
      <c r="M167">
        <v>234</v>
      </c>
    </row>
    <row r="168" spans="1:13" x14ac:dyDescent="0.3">
      <c r="A168">
        <v>7.2</v>
      </c>
      <c r="B168">
        <v>0.63</v>
      </c>
      <c r="C168">
        <v>0</v>
      </c>
      <c r="D168">
        <v>1.9</v>
      </c>
      <c r="E168">
        <v>9.6999999999999906E-2</v>
      </c>
      <c r="F168">
        <v>14</v>
      </c>
      <c r="G168">
        <v>38</v>
      </c>
      <c r="H168">
        <v>0.99675000000000002</v>
      </c>
      <c r="I168">
        <v>3.37</v>
      </c>
      <c r="J168">
        <v>0.57999999999999996</v>
      </c>
      <c r="K168">
        <v>9</v>
      </c>
      <c r="L168">
        <v>6</v>
      </c>
      <c r="M168">
        <v>235</v>
      </c>
    </row>
    <row r="169" spans="1:13" x14ac:dyDescent="0.3">
      <c r="A169">
        <v>8.9</v>
      </c>
      <c r="B169">
        <v>0.63500000000000001</v>
      </c>
      <c r="C169">
        <v>0.37</v>
      </c>
      <c r="D169">
        <v>1.7</v>
      </c>
      <c r="E169">
        <v>0.26300000000000001</v>
      </c>
      <c r="F169">
        <v>5</v>
      </c>
      <c r="G169">
        <v>62</v>
      </c>
      <c r="H169">
        <v>0.99709999999999999</v>
      </c>
      <c r="I169">
        <v>3</v>
      </c>
      <c r="J169">
        <v>1.0900000000000001</v>
      </c>
      <c r="K169">
        <v>9.3000000000000007</v>
      </c>
      <c r="L169">
        <v>5</v>
      </c>
      <c r="M169">
        <v>240</v>
      </c>
    </row>
    <row r="170" spans="1:13" x14ac:dyDescent="0.3">
      <c r="A170">
        <v>12</v>
      </c>
      <c r="B170">
        <v>0.38</v>
      </c>
      <c r="C170">
        <v>0.56000000000000005</v>
      </c>
      <c r="D170">
        <v>2.1</v>
      </c>
      <c r="E170">
        <v>9.2999999999999999E-2</v>
      </c>
      <c r="F170">
        <v>6</v>
      </c>
      <c r="G170">
        <v>24</v>
      </c>
      <c r="H170">
        <v>0.99924999999999997</v>
      </c>
      <c r="I170">
        <v>3.14</v>
      </c>
      <c r="J170">
        <v>0.71</v>
      </c>
      <c r="K170">
        <v>10.9</v>
      </c>
      <c r="L170">
        <v>6</v>
      </c>
      <c r="M170">
        <v>241</v>
      </c>
    </row>
    <row r="171" spans="1:13" x14ac:dyDescent="0.3">
      <c r="A171">
        <v>7.7</v>
      </c>
      <c r="B171">
        <v>0.57999999999999996</v>
      </c>
      <c r="C171">
        <v>0.1</v>
      </c>
      <c r="D171">
        <v>1.8</v>
      </c>
      <c r="E171">
        <v>0.10199999999999999</v>
      </c>
      <c r="F171">
        <v>28</v>
      </c>
      <c r="G171">
        <v>109</v>
      </c>
      <c r="H171">
        <v>0.99565000000000003</v>
      </c>
      <c r="I171">
        <v>3.08</v>
      </c>
      <c r="J171">
        <v>0.49</v>
      </c>
      <c r="K171">
        <v>9.8000000000000007</v>
      </c>
      <c r="L171">
        <v>6</v>
      </c>
      <c r="M171">
        <v>242</v>
      </c>
    </row>
    <row r="172" spans="1:13" x14ac:dyDescent="0.3">
      <c r="A172">
        <v>15</v>
      </c>
      <c r="B172">
        <v>0.21</v>
      </c>
      <c r="C172">
        <v>0.44</v>
      </c>
      <c r="D172">
        <v>2.2000000000000002</v>
      </c>
      <c r="E172">
        <v>7.4999999999999997E-2</v>
      </c>
      <c r="F172">
        <v>10</v>
      </c>
      <c r="G172">
        <v>24</v>
      </c>
      <c r="H172">
        <v>1.0000500000000001</v>
      </c>
      <c r="I172">
        <v>3.07</v>
      </c>
      <c r="J172">
        <v>0.84</v>
      </c>
      <c r="K172">
        <v>9.1999999999999993</v>
      </c>
      <c r="L172">
        <v>7</v>
      </c>
      <c r="M172">
        <v>243</v>
      </c>
    </row>
    <row r="173" spans="1:13" x14ac:dyDescent="0.3">
      <c r="A173">
        <v>15</v>
      </c>
      <c r="B173">
        <v>0.21</v>
      </c>
      <c r="C173">
        <v>0.44</v>
      </c>
      <c r="D173">
        <v>2.2000000000000002</v>
      </c>
      <c r="E173">
        <v>7.4999999999999997E-2</v>
      </c>
      <c r="F173">
        <v>10</v>
      </c>
      <c r="G173">
        <v>24</v>
      </c>
      <c r="H173">
        <v>1.0000500000000001</v>
      </c>
      <c r="I173">
        <v>3.07</v>
      </c>
      <c r="J173">
        <v>0.84</v>
      </c>
      <c r="K173">
        <v>9.1999999999999993</v>
      </c>
      <c r="L173">
        <v>7</v>
      </c>
      <c r="M173">
        <v>244</v>
      </c>
    </row>
    <row r="174" spans="1:13" x14ac:dyDescent="0.3">
      <c r="A174">
        <v>7.3</v>
      </c>
      <c r="B174">
        <v>0.66</v>
      </c>
      <c r="C174">
        <v>0</v>
      </c>
      <c r="D174">
        <v>2</v>
      </c>
      <c r="E174">
        <v>8.4000000000000005E-2</v>
      </c>
      <c r="F174">
        <v>6</v>
      </c>
      <c r="G174">
        <v>23</v>
      </c>
      <c r="H174">
        <v>0.99829999999999997</v>
      </c>
      <c r="I174">
        <v>3.61</v>
      </c>
      <c r="J174">
        <v>0.96</v>
      </c>
      <c r="K174">
        <v>9.9</v>
      </c>
      <c r="L174">
        <v>6</v>
      </c>
      <c r="M174">
        <v>245</v>
      </c>
    </row>
    <row r="175" spans="1:13" x14ac:dyDescent="0.3">
      <c r="A175">
        <v>7.1</v>
      </c>
      <c r="B175">
        <v>0.68</v>
      </c>
      <c r="C175">
        <v>7.0000000000000007E-2</v>
      </c>
      <c r="D175">
        <v>1.9</v>
      </c>
      <c r="E175">
        <v>7.4999999999999997E-2</v>
      </c>
      <c r="F175">
        <v>16</v>
      </c>
      <c r="G175">
        <v>51</v>
      </c>
      <c r="H175">
        <v>0.99685000000000001</v>
      </c>
      <c r="I175">
        <v>3.38</v>
      </c>
      <c r="J175">
        <v>0.52</v>
      </c>
      <c r="K175">
        <v>9.5</v>
      </c>
      <c r="L175">
        <v>5</v>
      </c>
      <c r="M175">
        <v>246</v>
      </c>
    </row>
    <row r="176" spans="1:13" x14ac:dyDescent="0.3">
      <c r="A176">
        <v>7.3</v>
      </c>
      <c r="B176">
        <v>0.66</v>
      </c>
      <c r="C176">
        <v>0</v>
      </c>
      <c r="D176">
        <v>2</v>
      </c>
      <c r="E176">
        <v>8.4000000000000005E-2</v>
      </c>
      <c r="F176">
        <v>6</v>
      </c>
      <c r="G176">
        <v>23</v>
      </c>
      <c r="H176">
        <v>0.99829999999999997</v>
      </c>
      <c r="I176">
        <v>3.61</v>
      </c>
      <c r="J176">
        <v>0.96</v>
      </c>
      <c r="K176">
        <v>9.9</v>
      </c>
      <c r="L176">
        <v>6</v>
      </c>
      <c r="M176">
        <v>249</v>
      </c>
    </row>
    <row r="177" spans="1:13" x14ac:dyDescent="0.3">
      <c r="A177">
        <v>10.8</v>
      </c>
      <c r="B177">
        <v>0.32</v>
      </c>
      <c r="C177">
        <v>0.44</v>
      </c>
      <c r="D177">
        <v>1.6</v>
      </c>
      <c r="E177">
        <v>6.3E-2</v>
      </c>
      <c r="F177">
        <v>16</v>
      </c>
      <c r="G177">
        <v>37</v>
      </c>
      <c r="H177">
        <v>0.99850000000000005</v>
      </c>
      <c r="I177">
        <v>3.22</v>
      </c>
      <c r="J177">
        <v>0.78</v>
      </c>
      <c r="K177">
        <v>10</v>
      </c>
      <c r="L177">
        <v>6</v>
      </c>
      <c r="M177">
        <v>250</v>
      </c>
    </row>
    <row r="178" spans="1:13" x14ac:dyDescent="0.3">
      <c r="A178">
        <v>7.1</v>
      </c>
      <c r="B178">
        <v>0.6</v>
      </c>
      <c r="C178">
        <v>0</v>
      </c>
      <c r="D178">
        <v>1.8</v>
      </c>
      <c r="E178">
        <v>7.3999999999999996E-2</v>
      </c>
      <c r="F178">
        <v>16</v>
      </c>
      <c r="G178">
        <v>34</v>
      </c>
      <c r="H178">
        <v>0.99719999999999998</v>
      </c>
      <c r="I178">
        <v>3.47</v>
      </c>
      <c r="J178">
        <v>0.7</v>
      </c>
      <c r="K178">
        <v>9.9</v>
      </c>
      <c r="L178">
        <v>6</v>
      </c>
      <c r="M178">
        <v>251</v>
      </c>
    </row>
    <row r="179" spans="1:13" x14ac:dyDescent="0.3">
      <c r="A179">
        <v>11.1</v>
      </c>
      <c r="B179">
        <v>0.35</v>
      </c>
      <c r="C179">
        <v>0.48</v>
      </c>
      <c r="D179">
        <v>3.1</v>
      </c>
      <c r="E179">
        <v>0.09</v>
      </c>
      <c r="F179">
        <v>5</v>
      </c>
      <c r="G179">
        <v>21</v>
      </c>
      <c r="H179">
        <v>0.99860000000000004</v>
      </c>
      <c r="I179">
        <v>3.17</v>
      </c>
      <c r="J179">
        <v>0.53</v>
      </c>
      <c r="K179">
        <v>10.5</v>
      </c>
      <c r="L179">
        <v>5</v>
      </c>
      <c r="M179">
        <v>252</v>
      </c>
    </row>
    <row r="180" spans="1:13" x14ac:dyDescent="0.3">
      <c r="A180">
        <v>7.7</v>
      </c>
      <c r="B180">
        <v>0.77500000000000002</v>
      </c>
      <c r="C180">
        <v>0.42</v>
      </c>
      <c r="D180">
        <v>1.9</v>
      </c>
      <c r="E180">
        <v>9.1999999999999998E-2</v>
      </c>
      <c r="F180">
        <v>8</v>
      </c>
      <c r="G180">
        <v>86</v>
      </c>
      <c r="H180">
        <v>0.99590000000000001</v>
      </c>
      <c r="I180">
        <v>3.23</v>
      </c>
      <c r="J180">
        <v>0.59</v>
      </c>
      <c r="K180">
        <v>9.5</v>
      </c>
      <c r="L180">
        <v>5</v>
      </c>
      <c r="M180">
        <v>253</v>
      </c>
    </row>
    <row r="181" spans="1:13" x14ac:dyDescent="0.3">
      <c r="A181">
        <v>8</v>
      </c>
      <c r="B181">
        <v>0.56999999999999995</v>
      </c>
      <c r="C181">
        <v>0.23</v>
      </c>
      <c r="D181">
        <v>3.2</v>
      </c>
      <c r="E181">
        <v>7.2999999999999995E-2</v>
      </c>
      <c r="F181">
        <v>17</v>
      </c>
      <c r="G181">
        <v>119</v>
      </c>
      <c r="H181">
        <v>0.99675000000000002</v>
      </c>
      <c r="I181">
        <v>3.26</v>
      </c>
      <c r="J181">
        <v>0.56999999999999995</v>
      </c>
      <c r="K181">
        <v>9.3000000000000007</v>
      </c>
      <c r="L181">
        <v>5</v>
      </c>
      <c r="M181">
        <v>255</v>
      </c>
    </row>
    <row r="182" spans="1:13" x14ac:dyDescent="0.3">
      <c r="A182">
        <v>9.4</v>
      </c>
      <c r="B182">
        <v>0.34</v>
      </c>
      <c r="C182">
        <v>0.37</v>
      </c>
      <c r="D182">
        <v>2.2000000000000002</v>
      </c>
      <c r="E182">
        <v>7.4999999999999997E-2</v>
      </c>
      <c r="F182">
        <v>5</v>
      </c>
      <c r="G182">
        <v>13</v>
      </c>
      <c r="H182">
        <v>0.998</v>
      </c>
      <c r="I182">
        <v>3.22</v>
      </c>
      <c r="J182">
        <v>0.62</v>
      </c>
      <c r="K182">
        <v>9.1999999999999993</v>
      </c>
      <c r="L182">
        <v>5</v>
      </c>
      <c r="M182">
        <v>256</v>
      </c>
    </row>
    <row r="183" spans="1:13" x14ac:dyDescent="0.3">
      <c r="A183">
        <v>6.6</v>
      </c>
      <c r="B183">
        <v>0.69499999999999995</v>
      </c>
      <c r="C183">
        <v>0</v>
      </c>
      <c r="D183">
        <v>2.1</v>
      </c>
      <c r="E183">
        <v>7.4999999999999997E-2</v>
      </c>
      <c r="F183">
        <v>12</v>
      </c>
      <c r="G183">
        <v>56</v>
      </c>
      <c r="H183">
        <v>0.99680000000000002</v>
      </c>
      <c r="I183">
        <v>3.49</v>
      </c>
      <c r="J183">
        <v>0.67</v>
      </c>
      <c r="K183">
        <v>9.1999999999999993</v>
      </c>
      <c r="L183">
        <v>5</v>
      </c>
      <c r="M183">
        <v>257</v>
      </c>
    </row>
    <row r="184" spans="1:13" x14ac:dyDescent="0.3">
      <c r="A184">
        <v>7.7</v>
      </c>
      <c r="B184">
        <v>0.41</v>
      </c>
      <c r="C184">
        <v>0.76</v>
      </c>
      <c r="D184">
        <v>1.8</v>
      </c>
      <c r="E184">
        <v>0.61099999999999999</v>
      </c>
      <c r="F184">
        <v>8</v>
      </c>
      <c r="G184">
        <v>45</v>
      </c>
      <c r="H184">
        <v>0.99680000000000002</v>
      </c>
      <c r="I184">
        <v>3.06</v>
      </c>
      <c r="J184">
        <v>1.26</v>
      </c>
      <c r="K184">
        <v>9.4</v>
      </c>
      <c r="L184">
        <v>5</v>
      </c>
      <c r="M184">
        <v>258</v>
      </c>
    </row>
    <row r="185" spans="1:13" x14ac:dyDescent="0.3">
      <c r="A185">
        <v>10</v>
      </c>
      <c r="B185">
        <v>0.31</v>
      </c>
      <c r="C185">
        <v>0.47</v>
      </c>
      <c r="D185">
        <v>2.6</v>
      </c>
      <c r="E185">
        <v>8.5000000000000006E-2</v>
      </c>
      <c r="F185">
        <v>14</v>
      </c>
      <c r="G185">
        <v>33</v>
      </c>
      <c r="H185">
        <v>0.99965000000000004</v>
      </c>
      <c r="I185">
        <v>3.36</v>
      </c>
      <c r="J185">
        <v>0.8</v>
      </c>
      <c r="K185">
        <v>10.5</v>
      </c>
      <c r="L185">
        <v>7</v>
      </c>
      <c r="M185">
        <v>259</v>
      </c>
    </row>
    <row r="186" spans="1:13" x14ac:dyDescent="0.3">
      <c r="A186">
        <v>7.9</v>
      </c>
      <c r="B186">
        <v>0.33</v>
      </c>
      <c r="C186">
        <v>0.23</v>
      </c>
      <c r="D186">
        <v>1.7</v>
      </c>
      <c r="E186">
        <v>7.6999999999999999E-2</v>
      </c>
      <c r="F186">
        <v>18</v>
      </c>
      <c r="G186">
        <v>45</v>
      </c>
      <c r="H186">
        <v>0.99624999999999997</v>
      </c>
      <c r="I186">
        <v>3.29</v>
      </c>
      <c r="J186">
        <v>0.65</v>
      </c>
      <c r="K186">
        <v>9.3000000000000007</v>
      </c>
      <c r="L186">
        <v>5</v>
      </c>
      <c r="M186">
        <v>260</v>
      </c>
    </row>
    <row r="187" spans="1:13" x14ac:dyDescent="0.3">
      <c r="A187">
        <v>7</v>
      </c>
      <c r="B187">
        <v>0.97499999999999998</v>
      </c>
      <c r="C187">
        <v>0.04</v>
      </c>
      <c r="D187">
        <v>2</v>
      </c>
      <c r="E187">
        <v>8.6999999999999994E-2</v>
      </c>
      <c r="F187">
        <v>12</v>
      </c>
      <c r="G187">
        <v>67</v>
      </c>
      <c r="H187">
        <v>0.99565000000000003</v>
      </c>
      <c r="I187">
        <v>3.35</v>
      </c>
      <c r="J187">
        <v>0.6</v>
      </c>
      <c r="K187">
        <v>9.4</v>
      </c>
      <c r="L187">
        <v>4</v>
      </c>
      <c r="M187">
        <v>261</v>
      </c>
    </row>
    <row r="188" spans="1:13" x14ac:dyDescent="0.3">
      <c r="A188">
        <v>8</v>
      </c>
      <c r="B188">
        <v>0.52</v>
      </c>
      <c r="C188">
        <v>0.03</v>
      </c>
      <c r="D188">
        <v>1.7</v>
      </c>
      <c r="E188">
        <v>7.0000000000000007E-2</v>
      </c>
      <c r="F188">
        <v>10</v>
      </c>
      <c r="G188">
        <v>35</v>
      </c>
      <c r="H188">
        <v>0.99575000000000002</v>
      </c>
      <c r="I188">
        <v>3.34</v>
      </c>
      <c r="J188">
        <v>0.56999999999999995</v>
      </c>
      <c r="K188">
        <v>10</v>
      </c>
      <c r="L188">
        <v>5</v>
      </c>
      <c r="M188">
        <v>262</v>
      </c>
    </row>
    <row r="189" spans="1:13" x14ac:dyDescent="0.3">
      <c r="A189">
        <v>7.9</v>
      </c>
      <c r="B189">
        <v>0.37</v>
      </c>
      <c r="C189">
        <v>0.23</v>
      </c>
      <c r="D189">
        <v>1.8</v>
      </c>
      <c r="E189">
        <v>7.6999999999999999E-2</v>
      </c>
      <c r="F189">
        <v>23</v>
      </c>
      <c r="G189">
        <v>49</v>
      </c>
      <c r="H189">
        <v>0.99629999999999996</v>
      </c>
      <c r="I189">
        <v>3.28</v>
      </c>
      <c r="J189">
        <v>0.67</v>
      </c>
      <c r="K189">
        <v>9.3000000000000007</v>
      </c>
      <c r="L189">
        <v>5</v>
      </c>
      <c r="M189">
        <v>263</v>
      </c>
    </row>
    <row r="190" spans="1:13" x14ac:dyDescent="0.3">
      <c r="A190">
        <v>12.5</v>
      </c>
      <c r="B190">
        <v>0.56000000000000005</v>
      </c>
      <c r="C190">
        <v>0.49</v>
      </c>
      <c r="D190">
        <v>2.4</v>
      </c>
      <c r="E190">
        <v>6.4000000000000001E-2</v>
      </c>
      <c r="F190">
        <v>5</v>
      </c>
      <c r="G190">
        <v>27</v>
      </c>
      <c r="H190">
        <v>0.99990000000000001</v>
      </c>
      <c r="I190">
        <v>3.08</v>
      </c>
      <c r="J190">
        <v>0.87</v>
      </c>
      <c r="K190">
        <v>10.9</v>
      </c>
      <c r="L190">
        <v>5</v>
      </c>
      <c r="M190">
        <v>264</v>
      </c>
    </row>
    <row r="191" spans="1:13" x14ac:dyDescent="0.3">
      <c r="A191">
        <v>8.1</v>
      </c>
      <c r="B191">
        <v>0.87</v>
      </c>
      <c r="C191">
        <v>0</v>
      </c>
      <c r="D191">
        <v>3.3</v>
      </c>
      <c r="E191">
        <v>9.6000000000000002E-2</v>
      </c>
      <c r="F191">
        <v>26</v>
      </c>
      <c r="G191">
        <v>61</v>
      </c>
      <c r="H191">
        <v>1.0002500000000001</v>
      </c>
      <c r="I191">
        <v>3.6</v>
      </c>
      <c r="J191">
        <v>0.72</v>
      </c>
      <c r="K191">
        <v>9.8000000000000007</v>
      </c>
      <c r="L191">
        <v>4</v>
      </c>
      <c r="M191">
        <v>266</v>
      </c>
    </row>
    <row r="192" spans="1:13" x14ac:dyDescent="0.3">
      <c r="A192">
        <v>7.9</v>
      </c>
      <c r="B192">
        <v>0.35</v>
      </c>
      <c r="C192">
        <v>0.46</v>
      </c>
      <c r="D192">
        <v>3.6</v>
      </c>
      <c r="E192">
        <v>7.8E-2</v>
      </c>
      <c r="F192">
        <v>15</v>
      </c>
      <c r="G192">
        <v>37</v>
      </c>
      <c r="H192">
        <v>0.99729999999999996</v>
      </c>
      <c r="I192">
        <v>3.35</v>
      </c>
      <c r="J192">
        <v>0.86</v>
      </c>
      <c r="K192">
        <v>12.8</v>
      </c>
      <c r="L192">
        <v>8</v>
      </c>
      <c r="M192">
        <v>267</v>
      </c>
    </row>
    <row r="193" spans="1:13" x14ac:dyDescent="0.3">
      <c r="A193">
        <v>6.9</v>
      </c>
      <c r="B193">
        <v>0.54</v>
      </c>
      <c r="C193">
        <v>0.04</v>
      </c>
      <c r="D193">
        <v>3</v>
      </c>
      <c r="E193">
        <v>7.6999999999999999E-2</v>
      </c>
      <c r="F193">
        <v>7</v>
      </c>
      <c r="G193">
        <v>27</v>
      </c>
      <c r="H193">
        <v>0.99870000000000003</v>
      </c>
      <c r="I193">
        <v>3.69</v>
      </c>
      <c r="J193">
        <v>0.91</v>
      </c>
      <c r="K193">
        <v>9.4</v>
      </c>
      <c r="L193">
        <v>6</v>
      </c>
      <c r="M193">
        <v>268</v>
      </c>
    </row>
    <row r="194" spans="1:13" x14ac:dyDescent="0.3">
      <c r="A194">
        <v>11.5</v>
      </c>
      <c r="B194">
        <v>0.18</v>
      </c>
      <c r="C194">
        <v>0.51</v>
      </c>
      <c r="D194">
        <v>4</v>
      </c>
      <c r="E194">
        <v>0.104</v>
      </c>
      <c r="F194">
        <v>4</v>
      </c>
      <c r="G194">
        <v>23</v>
      </c>
      <c r="H194">
        <v>0.99960000000000004</v>
      </c>
      <c r="I194">
        <v>3.28</v>
      </c>
      <c r="J194">
        <v>0.97</v>
      </c>
      <c r="K194">
        <v>10.1</v>
      </c>
      <c r="L194">
        <v>6</v>
      </c>
      <c r="M194">
        <v>269</v>
      </c>
    </row>
    <row r="195" spans="1:13" x14ac:dyDescent="0.3">
      <c r="A195">
        <v>7.9</v>
      </c>
      <c r="B195">
        <v>0.54500000000000004</v>
      </c>
      <c r="C195">
        <v>0.06</v>
      </c>
      <c r="D195">
        <v>4</v>
      </c>
      <c r="E195">
        <v>8.6999999999999994E-2</v>
      </c>
      <c r="F195">
        <v>27</v>
      </c>
      <c r="G195">
        <v>61</v>
      </c>
      <c r="H195">
        <v>0.99650000000000005</v>
      </c>
      <c r="I195">
        <v>3.36</v>
      </c>
      <c r="J195">
        <v>0.67</v>
      </c>
      <c r="K195">
        <v>10.7</v>
      </c>
      <c r="L195">
        <v>6</v>
      </c>
      <c r="M195">
        <v>270</v>
      </c>
    </row>
    <row r="196" spans="1:13" x14ac:dyDescent="0.3">
      <c r="A196">
        <v>7.9</v>
      </c>
      <c r="B196">
        <v>0.54500000000000004</v>
      </c>
      <c r="C196">
        <v>0.06</v>
      </c>
      <c r="D196">
        <v>4</v>
      </c>
      <c r="E196">
        <v>8.6999999999999994E-2</v>
      </c>
      <c r="F196">
        <v>27</v>
      </c>
      <c r="G196">
        <v>61</v>
      </c>
      <c r="H196">
        <v>0.99650000000000005</v>
      </c>
      <c r="I196">
        <v>3.36</v>
      </c>
      <c r="J196">
        <v>0.67</v>
      </c>
      <c r="K196">
        <v>10.7</v>
      </c>
      <c r="L196">
        <v>6</v>
      </c>
      <c r="M196">
        <v>275</v>
      </c>
    </row>
    <row r="197" spans="1:13" x14ac:dyDescent="0.3">
      <c r="A197">
        <v>6.9</v>
      </c>
      <c r="B197">
        <v>0.54</v>
      </c>
      <c r="C197">
        <v>0.04</v>
      </c>
      <c r="D197">
        <v>3</v>
      </c>
      <c r="E197">
        <v>7.6999999999999999E-2</v>
      </c>
      <c r="F197">
        <v>7</v>
      </c>
      <c r="G197">
        <v>27</v>
      </c>
      <c r="H197">
        <v>0.99870000000000003</v>
      </c>
      <c r="I197">
        <v>3.69</v>
      </c>
      <c r="J197">
        <v>0.91</v>
      </c>
      <c r="K197">
        <v>9.4</v>
      </c>
      <c r="L197">
        <v>6</v>
      </c>
      <c r="M197">
        <v>276</v>
      </c>
    </row>
    <row r="198" spans="1:13" x14ac:dyDescent="0.3">
      <c r="A198">
        <v>11.5</v>
      </c>
      <c r="B198">
        <v>0.18</v>
      </c>
      <c r="C198">
        <v>0.51</v>
      </c>
      <c r="D198">
        <v>4</v>
      </c>
      <c r="E198">
        <v>0.104</v>
      </c>
      <c r="F198">
        <v>4</v>
      </c>
      <c r="G198">
        <v>23</v>
      </c>
      <c r="H198">
        <v>0.99960000000000004</v>
      </c>
      <c r="I198">
        <v>3.28</v>
      </c>
      <c r="J198">
        <v>0.97</v>
      </c>
      <c r="K198">
        <v>10.1</v>
      </c>
      <c r="L198">
        <v>6</v>
      </c>
      <c r="M198">
        <v>277</v>
      </c>
    </row>
    <row r="199" spans="1:13" x14ac:dyDescent="0.3">
      <c r="A199">
        <v>10.3</v>
      </c>
      <c r="B199">
        <v>0.32</v>
      </c>
      <c r="C199">
        <v>0.45</v>
      </c>
      <c r="D199">
        <v>6.4</v>
      </c>
      <c r="E199">
        <v>7.2999999999999995E-2</v>
      </c>
      <c r="F199">
        <v>5</v>
      </c>
      <c r="G199">
        <v>13</v>
      </c>
      <c r="H199">
        <v>0.99760000000000004</v>
      </c>
      <c r="I199">
        <v>3.23</v>
      </c>
      <c r="J199">
        <v>0.82</v>
      </c>
      <c r="K199">
        <v>12.6</v>
      </c>
      <c r="L199">
        <v>8</v>
      </c>
      <c r="M199">
        <v>278</v>
      </c>
    </row>
    <row r="200" spans="1:13" x14ac:dyDescent="0.3">
      <c r="A200">
        <v>8.9</v>
      </c>
      <c r="B200">
        <v>0.4</v>
      </c>
      <c r="C200">
        <v>0.32</v>
      </c>
      <c r="D200">
        <v>5.6</v>
      </c>
      <c r="E200">
        <v>8.6999999999999994E-2</v>
      </c>
      <c r="F200">
        <v>10</v>
      </c>
      <c r="G200">
        <v>47</v>
      </c>
      <c r="H200">
        <v>0.99909999999999999</v>
      </c>
      <c r="I200">
        <v>3.38</v>
      </c>
      <c r="J200">
        <v>0.77</v>
      </c>
      <c r="K200">
        <v>10.5</v>
      </c>
      <c r="L200">
        <v>7</v>
      </c>
      <c r="M200">
        <v>279</v>
      </c>
    </row>
    <row r="201" spans="1:13" x14ac:dyDescent="0.3">
      <c r="A201">
        <v>11.4</v>
      </c>
      <c r="B201">
        <v>0.26</v>
      </c>
      <c r="C201">
        <v>0.44</v>
      </c>
      <c r="D201">
        <v>3.6</v>
      </c>
      <c r="E201">
        <v>7.0999999999999994E-2</v>
      </c>
      <c r="F201">
        <v>6</v>
      </c>
      <c r="G201">
        <v>19</v>
      </c>
      <c r="H201">
        <v>0.99860000000000004</v>
      </c>
      <c r="I201">
        <v>3.12</v>
      </c>
      <c r="J201">
        <v>0.82</v>
      </c>
      <c r="K201">
        <v>9.3000000000000007</v>
      </c>
      <c r="L201">
        <v>6</v>
      </c>
      <c r="M201">
        <v>280</v>
      </c>
    </row>
    <row r="202" spans="1:13" x14ac:dyDescent="0.3">
      <c r="A202">
        <v>7.7</v>
      </c>
      <c r="B202">
        <v>0.27</v>
      </c>
      <c r="C202">
        <v>0.68</v>
      </c>
      <c r="D202">
        <v>3.5</v>
      </c>
      <c r="E202">
        <v>0.35799999999999998</v>
      </c>
      <c r="F202">
        <v>5</v>
      </c>
      <c r="G202">
        <v>10</v>
      </c>
      <c r="H202">
        <v>0.99719999999999998</v>
      </c>
      <c r="I202">
        <v>3.25</v>
      </c>
      <c r="J202">
        <v>1.08</v>
      </c>
      <c r="K202">
        <v>9.9</v>
      </c>
      <c r="L202">
        <v>7</v>
      </c>
      <c r="M202">
        <v>281</v>
      </c>
    </row>
    <row r="203" spans="1:13" x14ac:dyDescent="0.3">
      <c r="A203">
        <v>8.9</v>
      </c>
      <c r="B203">
        <v>0.4</v>
      </c>
      <c r="C203">
        <v>0.32</v>
      </c>
      <c r="D203">
        <v>5.6</v>
      </c>
      <c r="E203">
        <v>8.6999999999999994E-2</v>
      </c>
      <c r="F203">
        <v>10</v>
      </c>
      <c r="G203">
        <v>47</v>
      </c>
      <c r="H203">
        <v>0.99909999999999999</v>
      </c>
      <c r="I203">
        <v>3.38</v>
      </c>
      <c r="J203">
        <v>0.77</v>
      </c>
      <c r="K203">
        <v>10.5</v>
      </c>
      <c r="L203">
        <v>7</v>
      </c>
      <c r="M203">
        <v>283</v>
      </c>
    </row>
    <row r="204" spans="1:13" x14ac:dyDescent="0.3">
      <c r="A204">
        <v>9.9</v>
      </c>
      <c r="B204">
        <v>0.59</v>
      </c>
      <c r="C204">
        <v>7.0000000000000007E-2</v>
      </c>
      <c r="D204">
        <v>3.4</v>
      </c>
      <c r="E204">
        <v>0.10199999999999999</v>
      </c>
      <c r="F204">
        <v>32</v>
      </c>
      <c r="G204">
        <v>71</v>
      </c>
      <c r="H204">
        <v>1.0001500000000001</v>
      </c>
      <c r="I204">
        <v>3.31</v>
      </c>
      <c r="J204">
        <v>0.71</v>
      </c>
      <c r="K204">
        <v>9.8000000000000007</v>
      </c>
      <c r="L204">
        <v>5</v>
      </c>
      <c r="M204">
        <v>284</v>
      </c>
    </row>
    <row r="205" spans="1:13" x14ac:dyDescent="0.3">
      <c r="A205">
        <v>9.9</v>
      </c>
      <c r="B205">
        <v>0.59</v>
      </c>
      <c r="C205">
        <v>7.0000000000000007E-2</v>
      </c>
      <c r="D205">
        <v>3.4</v>
      </c>
      <c r="E205">
        <v>0.10199999999999999</v>
      </c>
      <c r="F205">
        <v>32</v>
      </c>
      <c r="G205">
        <v>71</v>
      </c>
      <c r="H205">
        <v>1.0001500000000001</v>
      </c>
      <c r="I205">
        <v>3.31</v>
      </c>
      <c r="J205">
        <v>0.71</v>
      </c>
      <c r="K205">
        <v>9.8000000000000007</v>
      </c>
      <c r="L205">
        <v>5</v>
      </c>
      <c r="M205">
        <v>285</v>
      </c>
    </row>
    <row r="206" spans="1:13" x14ac:dyDescent="0.3">
      <c r="A206">
        <v>12</v>
      </c>
      <c r="B206">
        <v>0.45</v>
      </c>
      <c r="C206">
        <v>0.55000000000000004</v>
      </c>
      <c r="D206">
        <v>2</v>
      </c>
      <c r="E206">
        <v>7.2999999999999995E-2</v>
      </c>
      <c r="F206">
        <v>25</v>
      </c>
      <c r="G206">
        <v>49</v>
      </c>
      <c r="H206">
        <v>0.99970000000000003</v>
      </c>
      <c r="I206">
        <v>3.1</v>
      </c>
      <c r="J206">
        <v>0.76</v>
      </c>
      <c r="K206">
        <v>10.3</v>
      </c>
      <c r="L206">
        <v>6</v>
      </c>
      <c r="M206">
        <v>286</v>
      </c>
    </row>
    <row r="207" spans="1:13" x14ac:dyDescent="0.3">
      <c r="A207">
        <v>7.5</v>
      </c>
      <c r="B207">
        <v>0.4</v>
      </c>
      <c r="C207">
        <v>0.12</v>
      </c>
      <c r="D207">
        <v>3</v>
      </c>
      <c r="E207">
        <v>9.1999999999999998E-2</v>
      </c>
      <c r="F207">
        <v>29</v>
      </c>
      <c r="G207">
        <v>53</v>
      </c>
      <c r="H207">
        <v>0.99670000000000003</v>
      </c>
      <c r="I207">
        <v>3.37</v>
      </c>
      <c r="J207">
        <v>0.7</v>
      </c>
      <c r="K207">
        <v>10.3</v>
      </c>
      <c r="L207">
        <v>6</v>
      </c>
      <c r="M207">
        <v>287</v>
      </c>
    </row>
    <row r="208" spans="1:13" x14ac:dyDescent="0.3">
      <c r="A208">
        <v>8.6999999999999993</v>
      </c>
      <c r="B208">
        <v>0.52</v>
      </c>
      <c r="C208">
        <v>0.09</v>
      </c>
      <c r="D208">
        <v>2.5</v>
      </c>
      <c r="E208">
        <v>9.0999999999999998E-2</v>
      </c>
      <c r="F208">
        <v>20</v>
      </c>
      <c r="G208">
        <v>49</v>
      </c>
      <c r="H208">
        <v>0.99760000000000004</v>
      </c>
      <c r="I208">
        <v>3.34</v>
      </c>
      <c r="J208">
        <v>0.86</v>
      </c>
      <c r="K208">
        <v>10.6</v>
      </c>
      <c r="L208">
        <v>7</v>
      </c>
      <c r="M208">
        <v>288</v>
      </c>
    </row>
    <row r="209" spans="1:13" x14ac:dyDescent="0.3">
      <c r="A209">
        <v>11.6</v>
      </c>
      <c r="B209">
        <v>0.42</v>
      </c>
      <c r="C209">
        <v>0.53</v>
      </c>
      <c r="D209">
        <v>3.3</v>
      </c>
      <c r="E209">
        <v>0.105</v>
      </c>
      <c r="F209">
        <v>33</v>
      </c>
      <c r="G209">
        <v>98</v>
      </c>
      <c r="H209">
        <v>1.0009999999999999</v>
      </c>
      <c r="I209">
        <v>3.2</v>
      </c>
      <c r="J209">
        <v>0.95</v>
      </c>
      <c r="K209">
        <v>9.1999999999999993</v>
      </c>
      <c r="L209">
        <v>5</v>
      </c>
      <c r="M209">
        <v>289</v>
      </c>
    </row>
    <row r="210" spans="1:13" x14ac:dyDescent="0.3">
      <c r="A210">
        <v>8.6999999999999993</v>
      </c>
      <c r="B210">
        <v>0.52</v>
      </c>
      <c r="C210">
        <v>0.09</v>
      </c>
      <c r="D210">
        <v>2.5</v>
      </c>
      <c r="E210">
        <v>9.0999999999999998E-2</v>
      </c>
      <c r="F210">
        <v>20</v>
      </c>
      <c r="G210">
        <v>49</v>
      </c>
      <c r="H210">
        <v>0.99760000000000004</v>
      </c>
      <c r="I210">
        <v>3.34</v>
      </c>
      <c r="J210">
        <v>0.86</v>
      </c>
      <c r="K210">
        <v>10.6</v>
      </c>
      <c r="L210">
        <v>7</v>
      </c>
      <c r="M210">
        <v>290</v>
      </c>
    </row>
    <row r="211" spans="1:13" x14ac:dyDescent="0.3">
      <c r="A211">
        <v>10.4</v>
      </c>
      <c r="B211">
        <v>0.55000000000000004</v>
      </c>
      <c r="C211">
        <v>0.23</v>
      </c>
      <c r="D211">
        <v>2.7</v>
      </c>
      <c r="E211">
        <v>9.0999999999999998E-2</v>
      </c>
      <c r="F211">
        <v>18</v>
      </c>
      <c r="G211">
        <v>48</v>
      </c>
      <c r="H211">
        <v>0.99939999999999996</v>
      </c>
      <c r="I211">
        <v>3.22</v>
      </c>
      <c r="J211">
        <v>0.64</v>
      </c>
      <c r="K211">
        <v>10.3</v>
      </c>
      <c r="L211">
        <v>6</v>
      </c>
      <c r="M211">
        <v>292</v>
      </c>
    </row>
    <row r="212" spans="1:13" x14ac:dyDescent="0.3">
      <c r="A212">
        <v>6.9</v>
      </c>
      <c r="B212">
        <v>0.36</v>
      </c>
      <c r="C212">
        <v>0.25</v>
      </c>
      <c r="D212">
        <v>2.4</v>
      </c>
      <c r="E212">
        <v>9.8000000000000004E-2</v>
      </c>
      <c r="F212">
        <v>5</v>
      </c>
      <c r="G212">
        <v>16</v>
      </c>
      <c r="H212">
        <v>0.99639999999999995</v>
      </c>
      <c r="I212">
        <v>3.41</v>
      </c>
      <c r="J212">
        <v>0.6</v>
      </c>
      <c r="K212">
        <v>10.1</v>
      </c>
      <c r="L212">
        <v>6</v>
      </c>
      <c r="M212">
        <v>293</v>
      </c>
    </row>
    <row r="213" spans="1:13" x14ac:dyDescent="0.3">
      <c r="A213">
        <v>13.3</v>
      </c>
      <c r="B213">
        <v>0.34</v>
      </c>
      <c r="C213">
        <v>0.52</v>
      </c>
      <c r="D213">
        <v>3.2</v>
      </c>
      <c r="E213">
        <v>9.4E-2</v>
      </c>
      <c r="F213">
        <v>17</v>
      </c>
      <c r="G213">
        <v>53</v>
      </c>
      <c r="H213">
        <v>1.0014000000000001</v>
      </c>
      <c r="I213">
        <v>3.05</v>
      </c>
      <c r="J213">
        <v>0.81</v>
      </c>
      <c r="K213">
        <v>9.5</v>
      </c>
      <c r="L213">
        <v>6</v>
      </c>
      <c r="M213">
        <v>294</v>
      </c>
    </row>
    <row r="214" spans="1:13" x14ac:dyDescent="0.3">
      <c r="A214">
        <v>10.8</v>
      </c>
      <c r="B214">
        <v>0.5</v>
      </c>
      <c r="C214">
        <v>0.46</v>
      </c>
      <c r="D214">
        <v>2.5</v>
      </c>
      <c r="E214">
        <v>7.2999999999999995E-2</v>
      </c>
      <c r="F214">
        <v>5</v>
      </c>
      <c r="G214">
        <v>27</v>
      </c>
      <c r="H214">
        <v>1.0001</v>
      </c>
      <c r="I214">
        <v>3.05</v>
      </c>
      <c r="J214">
        <v>0.64</v>
      </c>
      <c r="K214">
        <v>9.5</v>
      </c>
      <c r="L214">
        <v>5</v>
      </c>
      <c r="M214">
        <v>295</v>
      </c>
    </row>
    <row r="215" spans="1:13" x14ac:dyDescent="0.3">
      <c r="A215">
        <v>10.6</v>
      </c>
      <c r="B215">
        <v>0.83</v>
      </c>
      <c r="C215">
        <v>0.37</v>
      </c>
      <c r="D215">
        <v>2.6</v>
      </c>
      <c r="E215">
        <v>8.5999999999999993E-2</v>
      </c>
      <c r="F215">
        <v>26</v>
      </c>
      <c r="G215">
        <v>70</v>
      </c>
      <c r="H215">
        <v>0.99809999999999999</v>
      </c>
      <c r="I215">
        <v>3.16</v>
      </c>
      <c r="J215">
        <v>0.52</v>
      </c>
      <c r="K215">
        <v>9.9</v>
      </c>
      <c r="L215">
        <v>5</v>
      </c>
      <c r="M215">
        <v>296</v>
      </c>
    </row>
    <row r="216" spans="1:13" x14ac:dyDescent="0.3">
      <c r="A216">
        <v>7.1</v>
      </c>
      <c r="B216">
        <v>0.63</v>
      </c>
      <c r="C216">
        <v>0.06</v>
      </c>
      <c r="D216">
        <v>2</v>
      </c>
      <c r="E216">
        <v>8.3000000000000004E-2</v>
      </c>
      <c r="F216">
        <v>8</v>
      </c>
      <c r="G216">
        <v>29</v>
      </c>
      <c r="H216">
        <v>0.99855000000000005</v>
      </c>
      <c r="I216">
        <v>3.67</v>
      </c>
      <c r="J216">
        <v>0.73</v>
      </c>
      <c r="K216">
        <v>9.6</v>
      </c>
      <c r="L216">
        <v>5</v>
      </c>
      <c r="M216">
        <v>297</v>
      </c>
    </row>
    <row r="217" spans="1:13" x14ac:dyDescent="0.3">
      <c r="A217">
        <v>7.2</v>
      </c>
      <c r="B217">
        <v>0.65</v>
      </c>
      <c r="C217">
        <v>0.02</v>
      </c>
      <c r="D217">
        <v>2.2999999999999998</v>
      </c>
      <c r="E217">
        <v>9.4E-2</v>
      </c>
      <c r="F217">
        <v>5</v>
      </c>
      <c r="G217">
        <v>31</v>
      </c>
      <c r="H217">
        <v>0.99929999999999997</v>
      </c>
      <c r="I217">
        <v>3.67</v>
      </c>
      <c r="J217">
        <v>0.8</v>
      </c>
      <c r="K217">
        <v>9.6999999999999993</v>
      </c>
      <c r="L217">
        <v>5</v>
      </c>
      <c r="M217">
        <v>298</v>
      </c>
    </row>
    <row r="218" spans="1:13" x14ac:dyDescent="0.3">
      <c r="A218">
        <v>7.5</v>
      </c>
      <c r="B218">
        <v>0.53</v>
      </c>
      <c r="C218">
        <v>0.06</v>
      </c>
      <c r="D218">
        <v>2.6</v>
      </c>
      <c r="E218">
        <v>8.5999999999999993E-2</v>
      </c>
      <c r="F218">
        <v>20</v>
      </c>
      <c r="G218">
        <v>44</v>
      </c>
      <c r="H218">
        <v>0.99650000000000005</v>
      </c>
      <c r="I218">
        <v>3.38</v>
      </c>
      <c r="J218">
        <v>0.59</v>
      </c>
      <c r="K218">
        <v>10.7</v>
      </c>
      <c r="L218">
        <v>6</v>
      </c>
      <c r="M218">
        <v>300</v>
      </c>
    </row>
    <row r="219" spans="1:13" x14ac:dyDescent="0.3">
      <c r="A219">
        <v>11.1</v>
      </c>
      <c r="B219">
        <v>0.18</v>
      </c>
      <c r="C219">
        <v>0.48</v>
      </c>
      <c r="D219">
        <v>1.5</v>
      </c>
      <c r="E219">
        <v>6.8000000000000005E-2</v>
      </c>
      <c r="F219">
        <v>7</v>
      </c>
      <c r="G219">
        <v>15</v>
      </c>
      <c r="H219">
        <v>0.99729999999999996</v>
      </c>
      <c r="I219">
        <v>3.22</v>
      </c>
      <c r="J219">
        <v>0.64</v>
      </c>
      <c r="K219">
        <v>10.1</v>
      </c>
      <c r="L219">
        <v>6</v>
      </c>
      <c r="M219">
        <v>301</v>
      </c>
    </row>
    <row r="220" spans="1:13" x14ac:dyDescent="0.3">
      <c r="A220">
        <v>8.3000000000000007</v>
      </c>
      <c r="B220">
        <v>0.70499999999999996</v>
      </c>
      <c r="C220">
        <v>0.12</v>
      </c>
      <c r="D220">
        <v>2.6</v>
      </c>
      <c r="E220">
        <v>9.1999999999999998E-2</v>
      </c>
      <c r="F220">
        <v>12</v>
      </c>
      <c r="G220">
        <v>28</v>
      </c>
      <c r="H220">
        <v>0.99939999999999996</v>
      </c>
      <c r="I220">
        <v>3.51</v>
      </c>
      <c r="J220">
        <v>0.72</v>
      </c>
      <c r="K220">
        <v>10</v>
      </c>
      <c r="L220">
        <v>5</v>
      </c>
      <c r="M220">
        <v>302</v>
      </c>
    </row>
    <row r="221" spans="1:13" x14ac:dyDescent="0.3">
      <c r="A221">
        <v>8.4</v>
      </c>
      <c r="B221">
        <v>0.65</v>
      </c>
      <c r="C221">
        <v>0.6</v>
      </c>
      <c r="D221">
        <v>2.1</v>
      </c>
      <c r="E221">
        <v>0.111999999999999</v>
      </c>
      <c r="F221">
        <v>12</v>
      </c>
      <c r="G221">
        <v>90</v>
      </c>
      <c r="H221">
        <v>0.99729999999999996</v>
      </c>
      <c r="I221">
        <v>3.2</v>
      </c>
      <c r="J221">
        <v>0.52</v>
      </c>
      <c r="K221">
        <v>9.1999999999999993</v>
      </c>
      <c r="L221">
        <v>5</v>
      </c>
      <c r="M221">
        <v>304</v>
      </c>
    </row>
    <row r="222" spans="1:13" x14ac:dyDescent="0.3">
      <c r="A222">
        <v>7.6</v>
      </c>
      <c r="B222">
        <v>0.62</v>
      </c>
      <c r="C222">
        <v>0.32</v>
      </c>
      <c r="D222">
        <v>2.2000000000000002</v>
      </c>
      <c r="E222">
        <v>8.1999999999999906E-2</v>
      </c>
      <c r="F222">
        <v>7</v>
      </c>
      <c r="G222">
        <v>54</v>
      </c>
      <c r="H222">
        <v>0.99660000000000004</v>
      </c>
      <c r="I222">
        <v>3.36</v>
      </c>
      <c r="J222">
        <v>0.52</v>
      </c>
      <c r="K222">
        <v>9.4</v>
      </c>
      <c r="L222">
        <v>5</v>
      </c>
      <c r="M222">
        <v>306</v>
      </c>
    </row>
    <row r="223" spans="1:13" x14ac:dyDescent="0.3">
      <c r="A223">
        <v>10.3</v>
      </c>
      <c r="B223">
        <v>0.41</v>
      </c>
      <c r="C223">
        <v>0.42</v>
      </c>
      <c r="D223">
        <v>2.4</v>
      </c>
      <c r="E223">
        <v>0.21299999999999999</v>
      </c>
      <c r="F223">
        <v>6</v>
      </c>
      <c r="G223">
        <v>14</v>
      </c>
      <c r="H223">
        <v>0.99939999999999996</v>
      </c>
      <c r="I223">
        <v>3.19</v>
      </c>
      <c r="J223">
        <v>0.62</v>
      </c>
      <c r="K223">
        <v>9.5</v>
      </c>
      <c r="L223">
        <v>6</v>
      </c>
      <c r="M223">
        <v>307</v>
      </c>
    </row>
    <row r="224" spans="1:13" x14ac:dyDescent="0.3">
      <c r="A224">
        <v>10.3</v>
      </c>
      <c r="B224">
        <v>0.43</v>
      </c>
      <c r="C224">
        <v>0.44</v>
      </c>
      <c r="D224">
        <v>2.4</v>
      </c>
      <c r="E224">
        <v>0.214</v>
      </c>
      <c r="F224">
        <v>5</v>
      </c>
      <c r="G224">
        <v>12</v>
      </c>
      <c r="H224">
        <v>0.99939999999999996</v>
      </c>
      <c r="I224">
        <v>3.19</v>
      </c>
      <c r="J224">
        <v>0.63</v>
      </c>
      <c r="K224">
        <v>9.5</v>
      </c>
      <c r="L224">
        <v>6</v>
      </c>
      <c r="M224">
        <v>308</v>
      </c>
    </row>
    <row r="225" spans="1:13" x14ac:dyDescent="0.3">
      <c r="A225">
        <v>7.9</v>
      </c>
      <c r="B225">
        <v>0.53</v>
      </c>
      <c r="C225">
        <v>0.24</v>
      </c>
      <c r="D225">
        <v>2</v>
      </c>
      <c r="E225">
        <v>7.1999999999999995E-2</v>
      </c>
      <c r="F225">
        <v>15</v>
      </c>
      <c r="G225">
        <v>105</v>
      </c>
      <c r="H225">
        <v>0.996</v>
      </c>
      <c r="I225">
        <v>3.27</v>
      </c>
      <c r="J225">
        <v>0.54</v>
      </c>
      <c r="K225">
        <v>9.4</v>
      </c>
      <c r="L225">
        <v>6</v>
      </c>
      <c r="M225">
        <v>311</v>
      </c>
    </row>
    <row r="226" spans="1:13" x14ac:dyDescent="0.3">
      <c r="A226">
        <v>9</v>
      </c>
      <c r="B226">
        <v>0.46</v>
      </c>
      <c r="C226">
        <v>0.31</v>
      </c>
      <c r="D226">
        <v>2.8</v>
      </c>
      <c r="E226">
        <v>9.2999999999999999E-2</v>
      </c>
      <c r="F226">
        <v>19</v>
      </c>
      <c r="G226">
        <v>98</v>
      </c>
      <c r="H226">
        <v>0.99814999999999998</v>
      </c>
      <c r="I226">
        <v>3.32</v>
      </c>
      <c r="J226">
        <v>0.63</v>
      </c>
      <c r="K226">
        <v>9.5</v>
      </c>
      <c r="L226">
        <v>6</v>
      </c>
      <c r="M226">
        <v>312</v>
      </c>
    </row>
    <row r="227" spans="1:13" x14ac:dyDescent="0.3">
      <c r="A227">
        <v>8.6</v>
      </c>
      <c r="B227">
        <v>0.47</v>
      </c>
      <c r="C227">
        <v>0.3</v>
      </c>
      <c r="D227">
        <v>3</v>
      </c>
      <c r="E227">
        <v>7.5999999999999998E-2</v>
      </c>
      <c r="F227">
        <v>30</v>
      </c>
      <c r="G227">
        <v>135</v>
      </c>
      <c r="H227">
        <v>0.99760000000000004</v>
      </c>
      <c r="I227">
        <v>3.3</v>
      </c>
      <c r="J227">
        <v>0.53</v>
      </c>
      <c r="K227">
        <v>9.4</v>
      </c>
      <c r="L227">
        <v>5</v>
      </c>
      <c r="M227">
        <v>313</v>
      </c>
    </row>
    <row r="228" spans="1:13" x14ac:dyDescent="0.3">
      <c r="A228">
        <v>7.4</v>
      </c>
      <c r="B228">
        <v>0.36</v>
      </c>
      <c r="C228">
        <v>0.28999999999999998</v>
      </c>
      <c r="D228">
        <v>2.6</v>
      </c>
      <c r="E228">
        <v>8.6999999999999994E-2</v>
      </c>
      <c r="F228">
        <v>26</v>
      </c>
      <c r="G228">
        <v>72</v>
      </c>
      <c r="H228">
        <v>0.99644999999999995</v>
      </c>
      <c r="I228">
        <v>3.39</v>
      </c>
      <c r="J228">
        <v>0.68</v>
      </c>
      <c r="K228">
        <v>11</v>
      </c>
      <c r="L228">
        <v>5</v>
      </c>
      <c r="M228">
        <v>314</v>
      </c>
    </row>
    <row r="229" spans="1:13" x14ac:dyDescent="0.3">
      <c r="A229">
        <v>9.8000000000000007</v>
      </c>
      <c r="B229">
        <v>0.66</v>
      </c>
      <c r="C229">
        <v>0.39</v>
      </c>
      <c r="D229">
        <v>3.2</v>
      </c>
      <c r="E229">
        <v>8.3000000000000004E-2</v>
      </c>
      <c r="F229">
        <v>21</v>
      </c>
      <c r="G229">
        <v>59</v>
      </c>
      <c r="H229">
        <v>0.99890000000000001</v>
      </c>
      <c r="I229">
        <v>3.37</v>
      </c>
      <c r="J229">
        <v>0.71</v>
      </c>
      <c r="K229">
        <v>11.5</v>
      </c>
      <c r="L229">
        <v>7</v>
      </c>
      <c r="M229">
        <v>318</v>
      </c>
    </row>
    <row r="230" spans="1:13" x14ac:dyDescent="0.3">
      <c r="A230">
        <v>9.6</v>
      </c>
      <c r="B230">
        <v>0.77</v>
      </c>
      <c r="C230">
        <v>0.12</v>
      </c>
      <c r="D230">
        <v>2.9</v>
      </c>
      <c r="E230">
        <v>8.1999999999999906E-2</v>
      </c>
      <c r="F230">
        <v>30</v>
      </c>
      <c r="G230">
        <v>74</v>
      </c>
      <c r="H230">
        <v>0.99865000000000004</v>
      </c>
      <c r="I230">
        <v>3.3</v>
      </c>
      <c r="J230">
        <v>0.64</v>
      </c>
      <c r="K230">
        <v>10.4</v>
      </c>
      <c r="L230">
        <v>6</v>
      </c>
      <c r="M230">
        <v>319</v>
      </c>
    </row>
    <row r="231" spans="1:13" x14ac:dyDescent="0.3">
      <c r="A231">
        <v>9.3000000000000007</v>
      </c>
      <c r="B231">
        <v>0.61</v>
      </c>
      <c r="C231">
        <v>0.26</v>
      </c>
      <c r="D231">
        <v>3.4</v>
      </c>
      <c r="E231">
        <v>0.09</v>
      </c>
      <c r="F231">
        <v>25</v>
      </c>
      <c r="G231">
        <v>87</v>
      </c>
      <c r="H231">
        <v>0.99975000000000003</v>
      </c>
      <c r="I231">
        <v>3.24</v>
      </c>
      <c r="J231">
        <v>0.62</v>
      </c>
      <c r="K231">
        <v>9.6999999999999993</v>
      </c>
      <c r="L231">
        <v>5</v>
      </c>
      <c r="M231">
        <v>321</v>
      </c>
    </row>
    <row r="232" spans="1:13" x14ac:dyDescent="0.3">
      <c r="A232">
        <v>10</v>
      </c>
      <c r="B232">
        <v>0.49</v>
      </c>
      <c r="C232">
        <v>0.2</v>
      </c>
      <c r="D232">
        <v>11</v>
      </c>
      <c r="E232">
        <v>7.0999999999999994E-2</v>
      </c>
      <c r="F232">
        <v>13</v>
      </c>
      <c r="G232">
        <v>50</v>
      </c>
      <c r="H232">
        <v>1.0015000000000001</v>
      </c>
      <c r="I232">
        <v>3.16</v>
      </c>
      <c r="J232">
        <v>0.69</v>
      </c>
      <c r="K232">
        <v>9.1999999999999993</v>
      </c>
      <c r="L232">
        <v>6</v>
      </c>
      <c r="M232">
        <v>324</v>
      </c>
    </row>
    <row r="233" spans="1:13" x14ac:dyDescent="0.3">
      <c r="A233">
        <v>10</v>
      </c>
      <c r="B233">
        <v>0.49</v>
      </c>
      <c r="C233">
        <v>0.2</v>
      </c>
      <c r="D233">
        <v>11</v>
      </c>
      <c r="E233">
        <v>7.0999999999999994E-2</v>
      </c>
      <c r="F233">
        <v>13</v>
      </c>
      <c r="G233">
        <v>50</v>
      </c>
      <c r="H233">
        <v>1.0015000000000001</v>
      </c>
      <c r="I233">
        <v>3.16</v>
      </c>
      <c r="J233">
        <v>0.69</v>
      </c>
      <c r="K233">
        <v>9.1999999999999993</v>
      </c>
      <c r="L233">
        <v>6</v>
      </c>
      <c r="M233">
        <v>325</v>
      </c>
    </row>
    <row r="234" spans="1:13" x14ac:dyDescent="0.3">
      <c r="A234">
        <v>11.6</v>
      </c>
      <c r="B234">
        <v>0.53</v>
      </c>
      <c r="C234">
        <v>0.66</v>
      </c>
      <c r="D234">
        <v>3.65</v>
      </c>
      <c r="E234">
        <v>0.121</v>
      </c>
      <c r="F234">
        <v>6</v>
      </c>
      <c r="G234">
        <v>14</v>
      </c>
      <c r="H234">
        <v>0.99780000000000002</v>
      </c>
      <c r="I234">
        <v>3.05</v>
      </c>
      <c r="J234">
        <v>0.74</v>
      </c>
      <c r="K234">
        <v>11.5</v>
      </c>
      <c r="L234">
        <v>7</v>
      </c>
      <c r="M234">
        <v>326</v>
      </c>
    </row>
    <row r="235" spans="1:13" x14ac:dyDescent="0.3">
      <c r="A235">
        <v>10.3</v>
      </c>
      <c r="B235">
        <v>0.44</v>
      </c>
      <c r="C235">
        <v>0.5</v>
      </c>
      <c r="D235">
        <v>4.5</v>
      </c>
      <c r="E235">
        <v>0.107</v>
      </c>
      <c r="F235">
        <v>5</v>
      </c>
      <c r="G235">
        <v>13</v>
      </c>
      <c r="H235">
        <v>0.998</v>
      </c>
      <c r="I235">
        <v>3.28</v>
      </c>
      <c r="J235">
        <v>0.83</v>
      </c>
      <c r="K235">
        <v>11.5</v>
      </c>
      <c r="L235">
        <v>5</v>
      </c>
      <c r="M235">
        <v>327</v>
      </c>
    </row>
    <row r="236" spans="1:13" x14ac:dyDescent="0.3">
      <c r="A236">
        <v>13.4</v>
      </c>
      <c r="B236">
        <v>0.27</v>
      </c>
      <c r="C236">
        <v>0.62</v>
      </c>
      <c r="D236">
        <v>2.6</v>
      </c>
      <c r="E236">
        <v>8.1999999999999906E-2</v>
      </c>
      <c r="F236">
        <v>6</v>
      </c>
      <c r="G236">
        <v>21</v>
      </c>
      <c r="H236">
        <v>1.0002</v>
      </c>
      <c r="I236">
        <v>3.16</v>
      </c>
      <c r="J236">
        <v>0.67</v>
      </c>
      <c r="K236">
        <v>9.6999999999999993</v>
      </c>
      <c r="L236">
        <v>6</v>
      </c>
      <c r="M236">
        <v>328</v>
      </c>
    </row>
    <row r="237" spans="1:13" x14ac:dyDescent="0.3">
      <c r="A237">
        <v>8.4</v>
      </c>
      <c r="B237">
        <v>0.56000000000000005</v>
      </c>
      <c r="C237">
        <v>0.08</v>
      </c>
      <c r="D237">
        <v>2.1</v>
      </c>
      <c r="E237">
        <v>0.105</v>
      </c>
      <c r="F237">
        <v>16</v>
      </c>
      <c r="G237">
        <v>44</v>
      </c>
      <c r="H237">
        <v>0.99580000000000002</v>
      </c>
      <c r="I237">
        <v>3.13</v>
      </c>
      <c r="J237">
        <v>0.52</v>
      </c>
      <c r="K237">
        <v>11</v>
      </c>
      <c r="L237">
        <v>5</v>
      </c>
      <c r="M237">
        <v>333</v>
      </c>
    </row>
    <row r="238" spans="1:13" x14ac:dyDescent="0.3">
      <c r="A238">
        <v>7.9</v>
      </c>
      <c r="B238">
        <v>0.65</v>
      </c>
      <c r="C238">
        <v>0.01</v>
      </c>
      <c r="D238">
        <v>2.5</v>
      </c>
      <c r="E238">
        <v>7.8E-2</v>
      </c>
      <c r="F238">
        <v>17</v>
      </c>
      <c r="G238">
        <v>38</v>
      </c>
      <c r="H238">
        <v>0.99629999999999996</v>
      </c>
      <c r="I238">
        <v>3.34</v>
      </c>
      <c r="J238">
        <v>0.74</v>
      </c>
      <c r="K238">
        <v>11.7</v>
      </c>
      <c r="L238">
        <v>7</v>
      </c>
      <c r="M238">
        <v>334</v>
      </c>
    </row>
    <row r="239" spans="1:13" x14ac:dyDescent="0.3">
      <c r="A239">
        <v>11.9</v>
      </c>
      <c r="B239">
        <v>0.69499999999999995</v>
      </c>
      <c r="C239">
        <v>0.53</v>
      </c>
      <c r="D239">
        <v>3.4</v>
      </c>
      <c r="E239">
        <v>0.128</v>
      </c>
      <c r="F239">
        <v>7</v>
      </c>
      <c r="G239">
        <v>21</v>
      </c>
      <c r="H239">
        <v>0.99919999999999998</v>
      </c>
      <c r="I239">
        <v>3.17</v>
      </c>
      <c r="J239">
        <v>0.84</v>
      </c>
      <c r="K239">
        <v>12.2</v>
      </c>
      <c r="L239">
        <v>7</v>
      </c>
      <c r="M239">
        <v>335</v>
      </c>
    </row>
    <row r="240" spans="1:13" x14ac:dyDescent="0.3">
      <c r="A240">
        <v>8.9</v>
      </c>
      <c r="B240">
        <v>0.43</v>
      </c>
      <c r="C240">
        <v>0.45</v>
      </c>
      <c r="D240">
        <v>1.9</v>
      </c>
      <c r="E240">
        <v>5.1999999999999998E-2</v>
      </c>
      <c r="F240">
        <v>6</v>
      </c>
      <c r="G240">
        <v>16</v>
      </c>
      <c r="H240">
        <v>0.99480000000000002</v>
      </c>
      <c r="I240">
        <v>3.35</v>
      </c>
      <c r="J240">
        <v>0.7</v>
      </c>
      <c r="K240">
        <v>12.5</v>
      </c>
      <c r="L240">
        <v>6</v>
      </c>
      <c r="M240">
        <v>336</v>
      </c>
    </row>
    <row r="241" spans="1:13" x14ac:dyDescent="0.3">
      <c r="A241">
        <v>7.8</v>
      </c>
      <c r="B241">
        <v>0.43</v>
      </c>
      <c r="C241">
        <v>0.32</v>
      </c>
      <c r="D241">
        <v>2.8</v>
      </c>
      <c r="E241">
        <v>0.08</v>
      </c>
      <c r="F241">
        <v>29</v>
      </c>
      <c r="G241">
        <v>58</v>
      </c>
      <c r="H241">
        <v>0.99739999999999995</v>
      </c>
      <c r="I241">
        <v>3.31</v>
      </c>
      <c r="J241">
        <v>0.64</v>
      </c>
      <c r="K241">
        <v>10.3</v>
      </c>
      <c r="L241">
        <v>5</v>
      </c>
      <c r="M241">
        <v>337</v>
      </c>
    </row>
    <row r="242" spans="1:13" x14ac:dyDescent="0.3">
      <c r="A242">
        <v>12.5</v>
      </c>
      <c r="B242">
        <v>0.28000000000000003</v>
      </c>
      <c r="C242">
        <v>0.54</v>
      </c>
      <c r="D242">
        <v>2.2999999999999998</v>
      </c>
      <c r="E242">
        <v>8.1999999999999906E-2</v>
      </c>
      <c r="F242">
        <v>12</v>
      </c>
      <c r="G242">
        <v>29</v>
      </c>
      <c r="H242">
        <v>0.99970000000000003</v>
      </c>
      <c r="I242">
        <v>3.11</v>
      </c>
      <c r="J242">
        <v>1.36</v>
      </c>
      <c r="K242">
        <v>9.8000000000000007</v>
      </c>
      <c r="L242">
        <v>7</v>
      </c>
      <c r="M242">
        <v>339</v>
      </c>
    </row>
    <row r="243" spans="1:13" x14ac:dyDescent="0.3">
      <c r="A243">
        <v>10.9</v>
      </c>
      <c r="B243">
        <v>0.39</v>
      </c>
      <c r="C243">
        <v>0.47</v>
      </c>
      <c r="D243">
        <v>1.8</v>
      </c>
      <c r="E243">
        <v>0.11799999999999999</v>
      </c>
      <c r="F243">
        <v>6</v>
      </c>
      <c r="G243">
        <v>14</v>
      </c>
      <c r="H243">
        <v>0.99819999999999998</v>
      </c>
      <c r="I243">
        <v>3.3</v>
      </c>
      <c r="J243">
        <v>0.75</v>
      </c>
      <c r="K243">
        <v>9.8000000000000007</v>
      </c>
      <c r="L243">
        <v>6</v>
      </c>
      <c r="M243">
        <v>342</v>
      </c>
    </row>
    <row r="244" spans="1:13" x14ac:dyDescent="0.3">
      <c r="A244">
        <v>10.9</v>
      </c>
      <c r="B244">
        <v>0.39</v>
      </c>
      <c r="C244">
        <v>0.47</v>
      </c>
      <c r="D244">
        <v>1.8</v>
      </c>
      <c r="E244">
        <v>0.11799999999999999</v>
      </c>
      <c r="F244">
        <v>6</v>
      </c>
      <c r="G244">
        <v>14</v>
      </c>
      <c r="H244">
        <v>0.99819999999999998</v>
      </c>
      <c r="I244">
        <v>3.3</v>
      </c>
      <c r="J244">
        <v>0.75</v>
      </c>
      <c r="K244">
        <v>9.8000000000000007</v>
      </c>
      <c r="L244">
        <v>6</v>
      </c>
      <c r="M244">
        <v>343</v>
      </c>
    </row>
    <row r="245" spans="1:13" x14ac:dyDescent="0.3">
      <c r="A245">
        <v>11.9</v>
      </c>
      <c r="B245">
        <v>0.56999999999999995</v>
      </c>
      <c r="C245">
        <v>0.5</v>
      </c>
      <c r="D245">
        <v>2.6</v>
      </c>
      <c r="E245">
        <v>8.1999999999999906E-2</v>
      </c>
      <c r="F245">
        <v>6</v>
      </c>
      <c r="G245">
        <v>32</v>
      </c>
      <c r="H245">
        <v>1.0005999999999999</v>
      </c>
      <c r="I245">
        <v>3.12</v>
      </c>
      <c r="J245">
        <v>0.78</v>
      </c>
      <c r="K245">
        <v>10.7</v>
      </c>
      <c r="L245">
        <v>6</v>
      </c>
      <c r="M245">
        <v>344</v>
      </c>
    </row>
    <row r="246" spans="1:13" x14ac:dyDescent="0.3">
      <c r="A246">
        <v>13.8</v>
      </c>
      <c r="B246">
        <v>0.49</v>
      </c>
      <c r="C246">
        <v>0.67</v>
      </c>
      <c r="D246">
        <v>3</v>
      </c>
      <c r="E246">
        <v>9.2999999999999999E-2</v>
      </c>
      <c r="F246">
        <v>6</v>
      </c>
      <c r="G246">
        <v>15</v>
      </c>
      <c r="H246">
        <v>0.99860000000000004</v>
      </c>
      <c r="I246">
        <v>3.02</v>
      </c>
      <c r="J246">
        <v>0.93</v>
      </c>
      <c r="K246">
        <v>12</v>
      </c>
      <c r="L246">
        <v>6</v>
      </c>
      <c r="M246">
        <v>347</v>
      </c>
    </row>
    <row r="247" spans="1:13" x14ac:dyDescent="0.3">
      <c r="A247">
        <v>9.6</v>
      </c>
      <c r="B247">
        <v>0.56000000000000005</v>
      </c>
      <c r="C247">
        <v>0.31</v>
      </c>
      <c r="D247">
        <v>2.8</v>
      </c>
      <c r="E247">
        <v>8.8999999999999996E-2</v>
      </c>
      <c r="F247">
        <v>15</v>
      </c>
      <c r="G247">
        <v>46</v>
      </c>
      <c r="H247">
        <v>0.99790000000000001</v>
      </c>
      <c r="I247">
        <v>3.11</v>
      </c>
      <c r="J247">
        <v>0.92</v>
      </c>
      <c r="K247">
        <v>10</v>
      </c>
      <c r="L247">
        <v>6</v>
      </c>
      <c r="M247">
        <v>348</v>
      </c>
    </row>
    <row r="248" spans="1:13" x14ac:dyDescent="0.3">
      <c r="A248">
        <v>9.1</v>
      </c>
      <c r="B248">
        <v>0.79500000000000004</v>
      </c>
      <c r="C248">
        <v>0</v>
      </c>
      <c r="D248">
        <v>2.6</v>
      </c>
      <c r="E248">
        <v>9.6000000000000002E-2</v>
      </c>
      <c r="F248">
        <v>11</v>
      </c>
      <c r="G248">
        <v>26</v>
      </c>
      <c r="H248">
        <v>0.99939999999999996</v>
      </c>
      <c r="I248">
        <v>3.35</v>
      </c>
      <c r="J248">
        <v>0.83</v>
      </c>
      <c r="K248">
        <v>9.4</v>
      </c>
      <c r="L248">
        <v>6</v>
      </c>
      <c r="M248">
        <v>351</v>
      </c>
    </row>
    <row r="249" spans="1:13" x14ac:dyDescent="0.3">
      <c r="A249">
        <v>7.7</v>
      </c>
      <c r="B249">
        <v>0.66500000000000004</v>
      </c>
      <c r="C249">
        <v>0</v>
      </c>
      <c r="D249">
        <v>2.4</v>
      </c>
      <c r="E249">
        <v>0.09</v>
      </c>
      <c r="F249">
        <v>8</v>
      </c>
      <c r="G249">
        <v>19</v>
      </c>
      <c r="H249">
        <v>0.99739999999999995</v>
      </c>
      <c r="I249">
        <v>3.27</v>
      </c>
      <c r="J249">
        <v>0.73</v>
      </c>
      <c r="K249">
        <v>9.3000000000000007</v>
      </c>
      <c r="L249">
        <v>5</v>
      </c>
      <c r="M249">
        <v>352</v>
      </c>
    </row>
    <row r="250" spans="1:13" x14ac:dyDescent="0.3">
      <c r="A250">
        <v>13.5</v>
      </c>
      <c r="B250">
        <v>0.53</v>
      </c>
      <c r="C250">
        <v>0.79</v>
      </c>
      <c r="D250">
        <v>4.8</v>
      </c>
      <c r="E250">
        <v>0.12</v>
      </c>
      <c r="F250">
        <v>23</v>
      </c>
      <c r="G250">
        <v>77</v>
      </c>
      <c r="H250">
        <v>1.0018</v>
      </c>
      <c r="I250">
        <v>3.18</v>
      </c>
      <c r="J250">
        <v>0.77</v>
      </c>
      <c r="K250">
        <v>13</v>
      </c>
      <c r="L250">
        <v>5</v>
      </c>
      <c r="M250">
        <v>353</v>
      </c>
    </row>
    <row r="251" spans="1:13" x14ac:dyDescent="0.3">
      <c r="A251">
        <v>6.1</v>
      </c>
      <c r="B251">
        <v>0.21</v>
      </c>
      <c r="C251">
        <v>0.4</v>
      </c>
      <c r="D251">
        <v>1.4</v>
      </c>
      <c r="E251">
        <v>6.6000000000000003E-2</v>
      </c>
      <c r="F251">
        <v>40.5</v>
      </c>
      <c r="G251">
        <v>165</v>
      </c>
      <c r="H251">
        <v>0.99119999999999997</v>
      </c>
      <c r="I251">
        <v>3.25</v>
      </c>
      <c r="J251">
        <v>0.59</v>
      </c>
      <c r="K251">
        <v>11.9</v>
      </c>
      <c r="L251">
        <v>6</v>
      </c>
      <c r="M251">
        <v>354</v>
      </c>
    </row>
    <row r="252" spans="1:13" x14ac:dyDescent="0.3">
      <c r="A252">
        <v>6.7</v>
      </c>
      <c r="B252">
        <v>0.75</v>
      </c>
      <c r="C252">
        <v>0.01</v>
      </c>
      <c r="D252">
        <v>2.4</v>
      </c>
      <c r="E252">
        <v>7.8E-2</v>
      </c>
      <c r="F252">
        <v>17</v>
      </c>
      <c r="G252">
        <v>32</v>
      </c>
      <c r="H252">
        <v>0.99550000000000005</v>
      </c>
      <c r="I252">
        <v>3.55</v>
      </c>
      <c r="J252">
        <v>0.61</v>
      </c>
      <c r="K252">
        <v>12.8</v>
      </c>
      <c r="L252">
        <v>6</v>
      </c>
      <c r="M252">
        <v>355</v>
      </c>
    </row>
    <row r="253" spans="1:13" x14ac:dyDescent="0.3">
      <c r="A253">
        <v>11.5</v>
      </c>
      <c r="B253">
        <v>0.41</v>
      </c>
      <c r="C253">
        <v>0.52</v>
      </c>
      <c r="D253">
        <v>3</v>
      </c>
      <c r="E253">
        <v>0.08</v>
      </c>
      <c r="F253">
        <v>29</v>
      </c>
      <c r="G253">
        <v>55</v>
      </c>
      <c r="H253">
        <v>1.0001</v>
      </c>
      <c r="I253">
        <v>3.26</v>
      </c>
      <c r="J253">
        <v>0.88</v>
      </c>
      <c r="K253">
        <v>11</v>
      </c>
      <c r="L253">
        <v>5</v>
      </c>
      <c r="M253">
        <v>356</v>
      </c>
    </row>
    <row r="254" spans="1:13" x14ac:dyDescent="0.3">
      <c r="A254">
        <v>10.5</v>
      </c>
      <c r="B254">
        <v>0.42</v>
      </c>
      <c r="C254">
        <v>0.66</v>
      </c>
      <c r="D254">
        <v>2.95</v>
      </c>
      <c r="E254">
        <v>0.11599999999999901</v>
      </c>
      <c r="F254">
        <v>12</v>
      </c>
      <c r="G254">
        <v>29</v>
      </c>
      <c r="H254">
        <v>0.997</v>
      </c>
      <c r="I254">
        <v>3.24</v>
      </c>
      <c r="J254">
        <v>0.75</v>
      </c>
      <c r="K254">
        <v>11.7</v>
      </c>
      <c r="L254">
        <v>7</v>
      </c>
      <c r="M254">
        <v>357</v>
      </c>
    </row>
    <row r="255" spans="1:13" x14ac:dyDescent="0.3">
      <c r="A255">
        <v>11.9</v>
      </c>
      <c r="B255">
        <v>0.43</v>
      </c>
      <c r="C255">
        <v>0.66</v>
      </c>
      <c r="D255">
        <v>3.1</v>
      </c>
      <c r="E255">
        <v>0.109</v>
      </c>
      <c r="F255">
        <v>10</v>
      </c>
      <c r="G255">
        <v>23</v>
      </c>
      <c r="H255">
        <v>1</v>
      </c>
      <c r="I255">
        <v>3.15</v>
      </c>
      <c r="J255">
        <v>0.85</v>
      </c>
      <c r="K255">
        <v>10.4</v>
      </c>
      <c r="L255">
        <v>7</v>
      </c>
      <c r="M255">
        <v>358</v>
      </c>
    </row>
    <row r="256" spans="1:13" x14ac:dyDescent="0.3">
      <c r="A256">
        <v>12.6</v>
      </c>
      <c r="B256">
        <v>0.38</v>
      </c>
      <c r="C256">
        <v>0.66</v>
      </c>
      <c r="D256">
        <v>2.6</v>
      </c>
      <c r="E256">
        <v>8.7999999999999995E-2</v>
      </c>
      <c r="F256">
        <v>10</v>
      </c>
      <c r="G256">
        <v>41</v>
      </c>
      <c r="H256">
        <v>1.0009999999999999</v>
      </c>
      <c r="I256">
        <v>3.17</v>
      </c>
      <c r="J256">
        <v>0.68</v>
      </c>
      <c r="K256">
        <v>9.8000000000000007</v>
      </c>
      <c r="L256">
        <v>6</v>
      </c>
      <c r="M256">
        <v>359</v>
      </c>
    </row>
    <row r="257" spans="1:13" x14ac:dyDescent="0.3">
      <c r="A257">
        <v>8.1999999999999993</v>
      </c>
      <c r="B257">
        <v>0.7</v>
      </c>
      <c r="C257">
        <v>0.23</v>
      </c>
      <c r="D257">
        <v>2</v>
      </c>
      <c r="E257">
        <v>9.9000000000000005E-2</v>
      </c>
      <c r="F257">
        <v>14</v>
      </c>
      <c r="G257">
        <v>81</v>
      </c>
      <c r="H257">
        <v>0.99729999999999996</v>
      </c>
      <c r="I257">
        <v>3.19</v>
      </c>
      <c r="J257">
        <v>0.7</v>
      </c>
      <c r="K257">
        <v>9.4</v>
      </c>
      <c r="L257">
        <v>5</v>
      </c>
      <c r="M257">
        <v>360</v>
      </c>
    </row>
    <row r="258" spans="1:13" x14ac:dyDescent="0.3">
      <c r="A258">
        <v>8.6</v>
      </c>
      <c r="B258">
        <v>0.45</v>
      </c>
      <c r="C258">
        <v>0.31</v>
      </c>
      <c r="D258">
        <v>2.6</v>
      </c>
      <c r="E258">
        <v>8.5999999999999993E-2</v>
      </c>
      <c r="F258">
        <v>21</v>
      </c>
      <c r="G258">
        <v>50</v>
      </c>
      <c r="H258">
        <v>0.99819999999999998</v>
      </c>
      <c r="I258">
        <v>3.37</v>
      </c>
      <c r="J258">
        <v>0.91</v>
      </c>
      <c r="K258">
        <v>9.9</v>
      </c>
      <c r="L258">
        <v>6</v>
      </c>
      <c r="M258">
        <v>361</v>
      </c>
    </row>
    <row r="259" spans="1:13" x14ac:dyDescent="0.3">
      <c r="A259">
        <v>11.9</v>
      </c>
      <c r="B259">
        <v>0.57999999999999996</v>
      </c>
      <c r="C259">
        <v>0.66</v>
      </c>
      <c r="D259">
        <v>2.5</v>
      </c>
      <c r="E259">
        <v>7.1999999999999995E-2</v>
      </c>
      <c r="F259">
        <v>6</v>
      </c>
      <c r="G259">
        <v>37</v>
      </c>
      <c r="H259">
        <v>0.99919999999999998</v>
      </c>
      <c r="I259">
        <v>3.05</v>
      </c>
      <c r="J259">
        <v>0.56000000000000005</v>
      </c>
      <c r="K259">
        <v>10</v>
      </c>
      <c r="L259">
        <v>5</v>
      </c>
      <c r="M259">
        <v>362</v>
      </c>
    </row>
    <row r="260" spans="1:13" x14ac:dyDescent="0.3">
      <c r="A260">
        <v>12.5</v>
      </c>
      <c r="B260">
        <v>0.46</v>
      </c>
      <c r="C260">
        <v>0.63</v>
      </c>
      <c r="D260">
        <v>2</v>
      </c>
      <c r="E260">
        <v>7.0999999999999994E-2</v>
      </c>
      <c r="F260">
        <v>6</v>
      </c>
      <c r="G260">
        <v>15</v>
      </c>
      <c r="H260">
        <v>0.99880000000000002</v>
      </c>
      <c r="I260">
        <v>2.99</v>
      </c>
      <c r="J260">
        <v>0.87</v>
      </c>
      <c r="K260">
        <v>10.199999999999999</v>
      </c>
      <c r="L260">
        <v>5</v>
      </c>
      <c r="M260">
        <v>363</v>
      </c>
    </row>
    <row r="261" spans="1:13" x14ac:dyDescent="0.3">
      <c r="A261">
        <v>12.8</v>
      </c>
      <c r="B261">
        <v>0.61499999999999999</v>
      </c>
      <c r="C261">
        <v>0.66</v>
      </c>
      <c r="D261">
        <v>5.8</v>
      </c>
      <c r="E261">
        <v>8.3000000000000004E-2</v>
      </c>
      <c r="F261">
        <v>7</v>
      </c>
      <c r="G261">
        <v>42</v>
      </c>
      <c r="H261">
        <v>1.0022</v>
      </c>
      <c r="I261">
        <v>3.07</v>
      </c>
      <c r="J261">
        <v>0.73</v>
      </c>
      <c r="K261">
        <v>10</v>
      </c>
      <c r="L261">
        <v>7</v>
      </c>
      <c r="M261">
        <v>364</v>
      </c>
    </row>
    <row r="262" spans="1:13" x14ac:dyDescent="0.3">
      <c r="A262">
        <v>12.8</v>
      </c>
      <c r="B262">
        <v>0.61499999999999999</v>
      </c>
      <c r="C262">
        <v>0.66</v>
      </c>
      <c r="D262">
        <v>5.8</v>
      </c>
      <c r="E262">
        <v>8.3000000000000004E-2</v>
      </c>
      <c r="F262">
        <v>7</v>
      </c>
      <c r="G262">
        <v>42</v>
      </c>
      <c r="H262">
        <v>1.0022</v>
      </c>
      <c r="I262">
        <v>3.07</v>
      </c>
      <c r="J262">
        <v>0.73</v>
      </c>
      <c r="K262">
        <v>10</v>
      </c>
      <c r="L262">
        <v>7</v>
      </c>
      <c r="M262">
        <v>366</v>
      </c>
    </row>
    <row r="263" spans="1:13" x14ac:dyDescent="0.3">
      <c r="A263">
        <v>10.4</v>
      </c>
      <c r="B263">
        <v>0.57499999999999996</v>
      </c>
      <c r="C263">
        <v>0.61</v>
      </c>
      <c r="D263">
        <v>2.6</v>
      </c>
      <c r="E263">
        <v>7.5999999999999998E-2</v>
      </c>
      <c r="F263">
        <v>11</v>
      </c>
      <c r="G263">
        <v>24</v>
      </c>
      <c r="H263">
        <v>1</v>
      </c>
      <c r="I263">
        <v>3.16</v>
      </c>
      <c r="J263">
        <v>0.69</v>
      </c>
      <c r="K263">
        <v>9</v>
      </c>
      <c r="L263">
        <v>5</v>
      </c>
      <c r="M263">
        <v>367</v>
      </c>
    </row>
    <row r="264" spans="1:13" x14ac:dyDescent="0.3">
      <c r="A264">
        <v>9.4</v>
      </c>
      <c r="B264">
        <v>0.27</v>
      </c>
      <c r="C264">
        <v>0.53</v>
      </c>
      <c r="D264">
        <v>2.4</v>
      </c>
      <c r="E264">
        <v>7.3999999999999996E-2</v>
      </c>
      <c r="F264">
        <v>6</v>
      </c>
      <c r="G264">
        <v>18</v>
      </c>
      <c r="H264">
        <v>0.99619999999999997</v>
      </c>
      <c r="I264">
        <v>3.2</v>
      </c>
      <c r="J264">
        <v>1.1299999999999999</v>
      </c>
      <c r="K264">
        <v>12</v>
      </c>
      <c r="L264">
        <v>7</v>
      </c>
      <c r="M264">
        <v>369</v>
      </c>
    </row>
    <row r="265" spans="1:13" x14ac:dyDescent="0.3">
      <c r="A265">
        <v>7.9</v>
      </c>
      <c r="B265">
        <v>0.24</v>
      </c>
      <c r="C265">
        <v>0.4</v>
      </c>
      <c r="D265">
        <v>1.6</v>
      </c>
      <c r="E265">
        <v>5.5999999999999897E-2</v>
      </c>
      <c r="F265">
        <v>11</v>
      </c>
      <c r="G265">
        <v>25</v>
      </c>
      <c r="H265">
        <v>0.99670000000000003</v>
      </c>
      <c r="I265">
        <v>3.32</v>
      </c>
      <c r="J265">
        <v>0.87</v>
      </c>
      <c r="K265">
        <v>8.6999999999999993</v>
      </c>
      <c r="L265">
        <v>6</v>
      </c>
      <c r="M265">
        <v>371</v>
      </c>
    </row>
    <row r="266" spans="1:13" x14ac:dyDescent="0.3">
      <c r="A266">
        <v>9.1</v>
      </c>
      <c r="B266">
        <v>0.28000000000000003</v>
      </c>
      <c r="C266">
        <v>0.48</v>
      </c>
      <c r="D266">
        <v>1.8</v>
      </c>
      <c r="E266">
        <v>6.7000000000000004E-2</v>
      </c>
      <c r="F266">
        <v>26</v>
      </c>
      <c r="G266">
        <v>46</v>
      </c>
      <c r="H266">
        <v>0.99670000000000003</v>
      </c>
      <c r="I266">
        <v>3.32</v>
      </c>
      <c r="J266">
        <v>1.04</v>
      </c>
      <c r="K266">
        <v>10.6</v>
      </c>
      <c r="L266">
        <v>6</v>
      </c>
      <c r="M266">
        <v>372</v>
      </c>
    </row>
    <row r="267" spans="1:13" x14ac:dyDescent="0.3">
      <c r="A267">
        <v>11.5</v>
      </c>
      <c r="B267">
        <v>0.45</v>
      </c>
      <c r="C267">
        <v>0.5</v>
      </c>
      <c r="D267">
        <v>3</v>
      </c>
      <c r="E267">
        <v>7.8E-2</v>
      </c>
      <c r="F267">
        <v>19</v>
      </c>
      <c r="G267">
        <v>47</v>
      </c>
      <c r="H267">
        <v>1.0003</v>
      </c>
      <c r="I267">
        <v>3.26</v>
      </c>
      <c r="J267">
        <v>1.1100000000000001</v>
      </c>
      <c r="K267">
        <v>11</v>
      </c>
      <c r="L267">
        <v>6</v>
      </c>
      <c r="M267">
        <v>376</v>
      </c>
    </row>
    <row r="268" spans="1:13" x14ac:dyDescent="0.3">
      <c r="A268">
        <v>9.4</v>
      </c>
      <c r="B268">
        <v>0.27</v>
      </c>
      <c r="C268">
        <v>0.53</v>
      </c>
      <c r="D268">
        <v>2.4</v>
      </c>
      <c r="E268">
        <v>7.3999999999999996E-2</v>
      </c>
      <c r="F268">
        <v>6</v>
      </c>
      <c r="G268">
        <v>18</v>
      </c>
      <c r="H268">
        <v>0.99619999999999997</v>
      </c>
      <c r="I268">
        <v>3.2</v>
      </c>
      <c r="J268">
        <v>1.1299999999999999</v>
      </c>
      <c r="K268">
        <v>12</v>
      </c>
      <c r="L268">
        <v>7</v>
      </c>
      <c r="M268">
        <v>377</v>
      </c>
    </row>
    <row r="269" spans="1:13" x14ac:dyDescent="0.3">
      <c r="A269">
        <v>11.4</v>
      </c>
      <c r="B269">
        <v>0.625</v>
      </c>
      <c r="C269">
        <v>0.66</v>
      </c>
      <c r="D269">
        <v>6.2</v>
      </c>
      <c r="E269">
        <v>8.7999999999999995E-2</v>
      </c>
      <c r="F269">
        <v>6</v>
      </c>
      <c r="G269">
        <v>24</v>
      </c>
      <c r="H269">
        <v>0.99880000000000002</v>
      </c>
      <c r="I269">
        <v>3.11</v>
      </c>
      <c r="J269">
        <v>0.99</v>
      </c>
      <c r="K269">
        <v>13.3</v>
      </c>
      <c r="L269">
        <v>6</v>
      </c>
      <c r="M269">
        <v>378</v>
      </c>
    </row>
    <row r="270" spans="1:13" x14ac:dyDescent="0.3">
      <c r="A270">
        <v>8.3000000000000007</v>
      </c>
      <c r="B270">
        <v>0.26</v>
      </c>
      <c r="C270">
        <v>0.42</v>
      </c>
      <c r="D270">
        <v>2</v>
      </c>
      <c r="E270">
        <v>0.08</v>
      </c>
      <c r="F270">
        <v>11</v>
      </c>
      <c r="G270">
        <v>27</v>
      </c>
      <c r="H270">
        <v>0.99739999999999995</v>
      </c>
      <c r="I270">
        <v>3.21</v>
      </c>
      <c r="J270">
        <v>0.8</v>
      </c>
      <c r="K270">
        <v>9.4</v>
      </c>
      <c r="L270">
        <v>6</v>
      </c>
      <c r="M270">
        <v>380</v>
      </c>
    </row>
    <row r="271" spans="1:13" x14ac:dyDescent="0.3">
      <c r="A271">
        <v>7.7</v>
      </c>
      <c r="B271">
        <v>0.51</v>
      </c>
      <c r="C271">
        <v>0.28000000000000003</v>
      </c>
      <c r="D271">
        <v>2.1</v>
      </c>
      <c r="E271">
        <v>8.6999999999999994E-2</v>
      </c>
      <c r="F271">
        <v>23</v>
      </c>
      <c r="G271">
        <v>54</v>
      </c>
      <c r="H271">
        <v>0.998</v>
      </c>
      <c r="I271">
        <v>3.42</v>
      </c>
      <c r="J271">
        <v>0.74</v>
      </c>
      <c r="K271">
        <v>9.1999999999999993</v>
      </c>
      <c r="L271">
        <v>5</v>
      </c>
      <c r="M271">
        <v>384</v>
      </c>
    </row>
    <row r="272" spans="1:13" x14ac:dyDescent="0.3">
      <c r="A272">
        <v>7.8</v>
      </c>
      <c r="B272">
        <v>0.46</v>
      </c>
      <c r="C272">
        <v>0.26</v>
      </c>
      <c r="D272">
        <v>1.9</v>
      </c>
      <c r="E272">
        <v>8.7999999999999995E-2</v>
      </c>
      <c r="F272">
        <v>23</v>
      </c>
      <c r="G272">
        <v>53</v>
      </c>
      <c r="H272">
        <v>0.99809999999999999</v>
      </c>
      <c r="I272">
        <v>3.43</v>
      </c>
      <c r="J272">
        <v>0.74</v>
      </c>
      <c r="K272">
        <v>9.1999999999999993</v>
      </c>
      <c r="L272">
        <v>6</v>
      </c>
      <c r="M272">
        <v>388</v>
      </c>
    </row>
    <row r="273" spans="1:13" x14ac:dyDescent="0.3">
      <c r="A273">
        <v>5.6</v>
      </c>
      <c r="B273">
        <v>0.85</v>
      </c>
      <c r="C273">
        <v>0.05</v>
      </c>
      <c r="D273">
        <v>1.4</v>
      </c>
      <c r="E273">
        <v>4.4999999999999998E-2</v>
      </c>
      <c r="F273">
        <v>12</v>
      </c>
      <c r="G273">
        <v>88</v>
      </c>
      <c r="H273">
        <v>0.99239999999999995</v>
      </c>
      <c r="I273">
        <v>3.56</v>
      </c>
      <c r="J273">
        <v>0.82</v>
      </c>
      <c r="K273">
        <v>12.9</v>
      </c>
      <c r="L273">
        <v>8</v>
      </c>
      <c r="M273">
        <v>390</v>
      </c>
    </row>
    <row r="274" spans="1:13" x14ac:dyDescent="0.3">
      <c r="A274">
        <v>13.7</v>
      </c>
      <c r="B274">
        <v>0.41499999999999998</v>
      </c>
      <c r="C274">
        <v>0.68</v>
      </c>
      <c r="D274">
        <v>2.9</v>
      </c>
      <c r="E274">
        <v>8.5000000000000006E-2</v>
      </c>
      <c r="F274">
        <v>17</v>
      </c>
      <c r="G274">
        <v>43</v>
      </c>
      <c r="H274">
        <v>1.0014000000000001</v>
      </c>
      <c r="I274">
        <v>3.06</v>
      </c>
      <c r="J274">
        <v>0.8</v>
      </c>
      <c r="K274">
        <v>10</v>
      </c>
      <c r="L274">
        <v>6</v>
      </c>
      <c r="M274">
        <v>391</v>
      </c>
    </row>
    <row r="275" spans="1:13" x14ac:dyDescent="0.3">
      <c r="A275">
        <v>9.5</v>
      </c>
      <c r="B275">
        <v>0.37</v>
      </c>
      <c r="C275">
        <v>0.52</v>
      </c>
      <c r="D275">
        <v>2</v>
      </c>
      <c r="E275">
        <v>8.1999999999999906E-2</v>
      </c>
      <c r="F275">
        <v>6</v>
      </c>
      <c r="G275">
        <v>26</v>
      </c>
      <c r="H275">
        <v>0.998</v>
      </c>
      <c r="I275">
        <v>3.18</v>
      </c>
      <c r="J275">
        <v>0.51</v>
      </c>
      <c r="K275">
        <v>9.5</v>
      </c>
      <c r="L275">
        <v>5</v>
      </c>
      <c r="M275">
        <v>392</v>
      </c>
    </row>
    <row r="276" spans="1:13" x14ac:dyDescent="0.3">
      <c r="A276">
        <v>12</v>
      </c>
      <c r="B276">
        <v>0.37</v>
      </c>
      <c r="C276">
        <v>0.76</v>
      </c>
      <c r="D276">
        <v>4.2</v>
      </c>
      <c r="E276">
        <v>6.6000000000000003E-2</v>
      </c>
      <c r="F276">
        <v>7</v>
      </c>
      <c r="G276">
        <v>38</v>
      </c>
      <c r="H276">
        <v>1.0004</v>
      </c>
      <c r="I276">
        <v>3.22</v>
      </c>
      <c r="J276">
        <v>0.6</v>
      </c>
      <c r="K276">
        <v>13</v>
      </c>
      <c r="L276">
        <v>7</v>
      </c>
      <c r="M276">
        <v>395</v>
      </c>
    </row>
    <row r="277" spans="1:13" x14ac:dyDescent="0.3">
      <c r="A277">
        <v>6.6</v>
      </c>
      <c r="B277">
        <v>0.73499999999999999</v>
      </c>
      <c r="C277">
        <v>0.02</v>
      </c>
      <c r="D277">
        <v>7.9</v>
      </c>
      <c r="E277">
        <v>0.122</v>
      </c>
      <c r="F277">
        <v>68</v>
      </c>
      <c r="G277">
        <v>124</v>
      </c>
      <c r="H277">
        <v>0.99939999999999996</v>
      </c>
      <c r="I277">
        <v>3.47</v>
      </c>
      <c r="J277">
        <v>0.53</v>
      </c>
      <c r="K277">
        <v>9.9</v>
      </c>
      <c r="L277">
        <v>5</v>
      </c>
      <c r="M277">
        <v>396</v>
      </c>
    </row>
    <row r="278" spans="1:13" x14ac:dyDescent="0.3">
      <c r="A278">
        <v>11.5</v>
      </c>
      <c r="B278">
        <v>0.59</v>
      </c>
      <c r="C278">
        <v>0.59</v>
      </c>
      <c r="D278">
        <v>2.6</v>
      </c>
      <c r="E278">
        <v>8.6999999999999994E-2</v>
      </c>
      <c r="F278">
        <v>13</v>
      </c>
      <c r="G278">
        <v>49</v>
      </c>
      <c r="H278">
        <v>0.99880000000000002</v>
      </c>
      <c r="I278">
        <v>3.18</v>
      </c>
      <c r="J278">
        <v>0.65</v>
      </c>
      <c r="K278">
        <v>11</v>
      </c>
      <c r="L278">
        <v>6</v>
      </c>
      <c r="M278">
        <v>397</v>
      </c>
    </row>
    <row r="279" spans="1:13" x14ac:dyDescent="0.3">
      <c r="A279">
        <v>8.6999999999999993</v>
      </c>
      <c r="B279">
        <v>0.76500000000000001</v>
      </c>
      <c r="C279">
        <v>0.22</v>
      </c>
      <c r="D279">
        <v>2.2999999999999998</v>
      </c>
      <c r="E279">
        <v>6.4000000000000001E-2</v>
      </c>
      <c r="F279">
        <v>9</v>
      </c>
      <c r="G279">
        <v>42</v>
      </c>
      <c r="H279">
        <v>0.99629999999999996</v>
      </c>
      <c r="I279">
        <v>3.1</v>
      </c>
      <c r="J279">
        <v>0.55000000000000004</v>
      </c>
      <c r="K279">
        <v>9.4</v>
      </c>
      <c r="L279">
        <v>5</v>
      </c>
      <c r="M279">
        <v>399</v>
      </c>
    </row>
    <row r="280" spans="1:13" x14ac:dyDescent="0.3">
      <c r="A280">
        <v>6.6</v>
      </c>
      <c r="B280">
        <v>0.73499999999999999</v>
      </c>
      <c r="C280">
        <v>0.02</v>
      </c>
      <c r="D280">
        <v>7.9</v>
      </c>
      <c r="E280">
        <v>0.122</v>
      </c>
      <c r="F280">
        <v>68</v>
      </c>
      <c r="G280">
        <v>124</v>
      </c>
      <c r="H280">
        <v>0.99939999999999996</v>
      </c>
      <c r="I280">
        <v>3.47</v>
      </c>
      <c r="J280">
        <v>0.53</v>
      </c>
      <c r="K280">
        <v>9.9</v>
      </c>
      <c r="L280">
        <v>5</v>
      </c>
      <c r="M280">
        <v>400</v>
      </c>
    </row>
    <row r="281" spans="1:13" x14ac:dyDescent="0.3">
      <c r="A281">
        <v>12.2</v>
      </c>
      <c r="B281">
        <v>0.48</v>
      </c>
      <c r="C281">
        <v>0.54</v>
      </c>
      <c r="D281">
        <v>2.6</v>
      </c>
      <c r="E281">
        <v>8.5000000000000006E-2</v>
      </c>
      <c r="F281">
        <v>19</v>
      </c>
      <c r="G281">
        <v>64</v>
      </c>
      <c r="H281">
        <v>1</v>
      </c>
      <c r="I281">
        <v>3.1</v>
      </c>
      <c r="J281">
        <v>0.61</v>
      </c>
      <c r="K281">
        <v>10.5</v>
      </c>
      <c r="L281">
        <v>6</v>
      </c>
      <c r="M281">
        <v>402</v>
      </c>
    </row>
    <row r="282" spans="1:13" x14ac:dyDescent="0.3">
      <c r="A282">
        <v>11.4</v>
      </c>
      <c r="B282">
        <v>0.6</v>
      </c>
      <c r="C282">
        <v>0.49</v>
      </c>
      <c r="D282">
        <v>2.7</v>
      </c>
      <c r="E282">
        <v>8.5000000000000006E-2</v>
      </c>
      <c r="F282">
        <v>10</v>
      </c>
      <c r="G282">
        <v>41</v>
      </c>
      <c r="H282">
        <v>0.99939999999999996</v>
      </c>
      <c r="I282">
        <v>3.15</v>
      </c>
      <c r="J282">
        <v>0.63</v>
      </c>
      <c r="K282">
        <v>10.5</v>
      </c>
      <c r="L282">
        <v>6</v>
      </c>
      <c r="M282">
        <v>403</v>
      </c>
    </row>
    <row r="283" spans="1:13" x14ac:dyDescent="0.3">
      <c r="A283">
        <v>7.7</v>
      </c>
      <c r="B283">
        <v>0.69</v>
      </c>
      <c r="C283">
        <v>0.05</v>
      </c>
      <c r="D283">
        <v>2.7</v>
      </c>
      <c r="E283">
        <v>7.4999999999999997E-2</v>
      </c>
      <c r="F283">
        <v>15</v>
      </c>
      <c r="G283">
        <v>27</v>
      </c>
      <c r="H283">
        <v>0.99739999999999995</v>
      </c>
      <c r="I283">
        <v>3.26</v>
      </c>
      <c r="J283">
        <v>0.61</v>
      </c>
      <c r="K283">
        <v>9.1</v>
      </c>
      <c r="L283">
        <v>5</v>
      </c>
      <c r="M283">
        <v>404</v>
      </c>
    </row>
    <row r="284" spans="1:13" x14ac:dyDescent="0.3">
      <c r="A284">
        <v>9.8000000000000007</v>
      </c>
      <c r="B284">
        <v>0.44</v>
      </c>
      <c r="C284">
        <v>0.47</v>
      </c>
      <c r="D284">
        <v>2.5</v>
      </c>
      <c r="E284">
        <v>6.3E-2</v>
      </c>
      <c r="F284">
        <v>9</v>
      </c>
      <c r="G284">
        <v>28</v>
      </c>
      <c r="H284">
        <v>0.99809999999999999</v>
      </c>
      <c r="I284">
        <v>3.24</v>
      </c>
      <c r="J284">
        <v>0.65</v>
      </c>
      <c r="K284">
        <v>10.8</v>
      </c>
      <c r="L284">
        <v>6</v>
      </c>
      <c r="M284">
        <v>406</v>
      </c>
    </row>
    <row r="285" spans="1:13" x14ac:dyDescent="0.3">
      <c r="A285">
        <v>12</v>
      </c>
      <c r="B285">
        <v>0.39</v>
      </c>
      <c r="C285">
        <v>0.66</v>
      </c>
      <c r="D285">
        <v>3</v>
      </c>
      <c r="E285">
        <v>9.2999999999999999E-2</v>
      </c>
      <c r="F285">
        <v>12</v>
      </c>
      <c r="G285">
        <v>30</v>
      </c>
      <c r="H285">
        <v>0.99960000000000004</v>
      </c>
      <c r="I285">
        <v>3.18</v>
      </c>
      <c r="J285">
        <v>0.63</v>
      </c>
      <c r="K285">
        <v>10.8</v>
      </c>
      <c r="L285">
        <v>7</v>
      </c>
      <c r="M285">
        <v>407</v>
      </c>
    </row>
    <row r="286" spans="1:13" x14ac:dyDescent="0.3">
      <c r="A286">
        <v>12.5</v>
      </c>
      <c r="B286">
        <v>0.46</v>
      </c>
      <c r="C286">
        <v>0.49</v>
      </c>
      <c r="D286">
        <v>4.5</v>
      </c>
      <c r="E286">
        <v>7.0000000000000007E-2</v>
      </c>
      <c r="F286">
        <v>26</v>
      </c>
      <c r="G286">
        <v>49</v>
      </c>
      <c r="H286">
        <v>0.99809999999999999</v>
      </c>
      <c r="I286">
        <v>3.05</v>
      </c>
      <c r="J286">
        <v>0.56999999999999995</v>
      </c>
      <c r="K286">
        <v>9.6</v>
      </c>
      <c r="L286">
        <v>4</v>
      </c>
      <c r="M286">
        <v>409</v>
      </c>
    </row>
    <row r="287" spans="1:13" x14ac:dyDescent="0.3">
      <c r="A287">
        <v>9</v>
      </c>
      <c r="B287">
        <v>0.43</v>
      </c>
      <c r="C287">
        <v>0.34</v>
      </c>
      <c r="D287">
        <v>2.5</v>
      </c>
      <c r="E287">
        <v>0.08</v>
      </c>
      <c r="F287">
        <v>26</v>
      </c>
      <c r="G287">
        <v>86</v>
      </c>
      <c r="H287">
        <v>0.99870000000000003</v>
      </c>
      <c r="I287">
        <v>3.38</v>
      </c>
      <c r="J287">
        <v>0.62</v>
      </c>
      <c r="K287">
        <v>9.5</v>
      </c>
      <c r="L287">
        <v>6</v>
      </c>
      <c r="M287">
        <v>410</v>
      </c>
    </row>
    <row r="288" spans="1:13" x14ac:dyDescent="0.3">
      <c r="A288">
        <v>7.1</v>
      </c>
      <c r="B288">
        <v>0.73499999999999999</v>
      </c>
      <c r="C288">
        <v>0.16</v>
      </c>
      <c r="D288">
        <v>1.9</v>
      </c>
      <c r="E288">
        <v>0.1</v>
      </c>
      <c r="F288">
        <v>15</v>
      </c>
      <c r="G288">
        <v>77</v>
      </c>
      <c r="H288">
        <v>0.99660000000000004</v>
      </c>
      <c r="I288">
        <v>3.27</v>
      </c>
      <c r="J288">
        <v>0.64</v>
      </c>
      <c r="K288">
        <v>9.3000000000000007</v>
      </c>
      <c r="L288">
        <v>5</v>
      </c>
      <c r="M288">
        <v>412</v>
      </c>
    </row>
    <row r="289" spans="1:13" x14ac:dyDescent="0.3">
      <c r="A289">
        <v>9.9</v>
      </c>
      <c r="B289">
        <v>0.4</v>
      </c>
      <c r="C289">
        <v>0.53</v>
      </c>
      <c r="D289">
        <v>6.7</v>
      </c>
      <c r="E289">
        <v>9.6999999999999906E-2</v>
      </c>
      <c r="F289">
        <v>6</v>
      </c>
      <c r="G289">
        <v>19</v>
      </c>
      <c r="H289">
        <v>0.99860000000000004</v>
      </c>
      <c r="I289">
        <v>3.27</v>
      </c>
      <c r="J289">
        <v>0.82</v>
      </c>
      <c r="K289">
        <v>11.7</v>
      </c>
      <c r="L289">
        <v>7</v>
      </c>
      <c r="M289">
        <v>413</v>
      </c>
    </row>
    <row r="290" spans="1:13" x14ac:dyDescent="0.3">
      <c r="A290">
        <v>8.8000000000000007</v>
      </c>
      <c r="B290">
        <v>0.52</v>
      </c>
      <c r="C290">
        <v>0.34</v>
      </c>
      <c r="D290">
        <v>2.7</v>
      </c>
      <c r="E290">
        <v>8.6999999999999994E-2</v>
      </c>
      <c r="F290">
        <v>24</v>
      </c>
      <c r="G290">
        <v>122</v>
      </c>
      <c r="H290">
        <v>0.99819999999999998</v>
      </c>
      <c r="I290">
        <v>3.26</v>
      </c>
      <c r="J290">
        <v>0.61</v>
      </c>
      <c r="K290">
        <v>9.5</v>
      </c>
      <c r="L290">
        <v>5</v>
      </c>
      <c r="M290">
        <v>414</v>
      </c>
    </row>
    <row r="291" spans="1:13" x14ac:dyDescent="0.3">
      <c r="A291">
        <v>8.6</v>
      </c>
      <c r="B291">
        <v>0.72499999999999998</v>
      </c>
      <c r="C291">
        <v>0.24</v>
      </c>
      <c r="D291">
        <v>6.6</v>
      </c>
      <c r="E291">
        <v>0.11699999999999899</v>
      </c>
      <c r="F291">
        <v>31</v>
      </c>
      <c r="G291">
        <v>134</v>
      </c>
      <c r="H291">
        <v>1.0014000000000001</v>
      </c>
      <c r="I291">
        <v>3.32</v>
      </c>
      <c r="J291">
        <v>1.07</v>
      </c>
      <c r="K291">
        <v>9.3000000000000007</v>
      </c>
      <c r="L291">
        <v>5</v>
      </c>
      <c r="M291">
        <v>415</v>
      </c>
    </row>
    <row r="292" spans="1:13" x14ac:dyDescent="0.3">
      <c r="A292">
        <v>10.6</v>
      </c>
      <c r="B292">
        <v>0.48</v>
      </c>
      <c r="C292">
        <v>0.64</v>
      </c>
      <c r="D292">
        <v>2.2000000000000002</v>
      </c>
      <c r="E292">
        <v>0.111</v>
      </c>
      <c r="F292">
        <v>6</v>
      </c>
      <c r="G292">
        <v>20</v>
      </c>
      <c r="H292">
        <v>0.997</v>
      </c>
      <c r="I292">
        <v>3.26</v>
      </c>
      <c r="J292">
        <v>0.66</v>
      </c>
      <c r="K292">
        <v>11.7</v>
      </c>
      <c r="L292">
        <v>6</v>
      </c>
      <c r="M292">
        <v>416</v>
      </c>
    </row>
    <row r="293" spans="1:13" x14ac:dyDescent="0.3">
      <c r="A293">
        <v>7</v>
      </c>
      <c r="B293">
        <v>0.57999999999999996</v>
      </c>
      <c r="C293">
        <v>0.12</v>
      </c>
      <c r="D293">
        <v>1.9</v>
      </c>
      <c r="E293">
        <v>9.0999999999999998E-2</v>
      </c>
      <c r="F293">
        <v>34</v>
      </c>
      <c r="G293">
        <v>124</v>
      </c>
      <c r="H293">
        <v>0.99560000000000004</v>
      </c>
      <c r="I293">
        <v>3.44</v>
      </c>
      <c r="J293">
        <v>0.48</v>
      </c>
      <c r="K293">
        <v>10.5</v>
      </c>
      <c r="L293">
        <v>5</v>
      </c>
      <c r="M293">
        <v>417</v>
      </c>
    </row>
    <row r="294" spans="1:13" x14ac:dyDescent="0.3">
      <c r="A294">
        <v>11.9</v>
      </c>
      <c r="B294">
        <v>0.38</v>
      </c>
      <c r="C294">
        <v>0.51</v>
      </c>
      <c r="D294">
        <v>2</v>
      </c>
      <c r="E294">
        <v>0.121</v>
      </c>
      <c r="F294">
        <v>7</v>
      </c>
      <c r="G294">
        <v>20</v>
      </c>
      <c r="H294">
        <v>0.99960000000000004</v>
      </c>
      <c r="I294">
        <v>3.24</v>
      </c>
      <c r="J294">
        <v>0.76</v>
      </c>
      <c r="K294">
        <v>10.4</v>
      </c>
      <c r="L294">
        <v>6</v>
      </c>
      <c r="M294">
        <v>418</v>
      </c>
    </row>
    <row r="295" spans="1:13" x14ac:dyDescent="0.3">
      <c r="A295">
        <v>6.8</v>
      </c>
      <c r="B295">
        <v>0.77</v>
      </c>
      <c r="C295">
        <v>0</v>
      </c>
      <c r="D295">
        <v>1.8</v>
      </c>
      <c r="E295">
        <v>6.6000000000000003E-2</v>
      </c>
      <c r="F295">
        <v>34</v>
      </c>
      <c r="G295">
        <v>52</v>
      </c>
      <c r="H295">
        <v>0.99760000000000004</v>
      </c>
      <c r="I295">
        <v>3.62</v>
      </c>
      <c r="J295">
        <v>0.68</v>
      </c>
      <c r="K295">
        <v>9.9</v>
      </c>
      <c r="L295">
        <v>5</v>
      </c>
      <c r="M295">
        <v>419</v>
      </c>
    </row>
    <row r="296" spans="1:13" x14ac:dyDescent="0.3">
      <c r="A296">
        <v>6.6</v>
      </c>
      <c r="B296">
        <v>0.84</v>
      </c>
      <c r="C296">
        <v>0.03</v>
      </c>
      <c r="D296">
        <v>2.2999999999999998</v>
      </c>
      <c r="E296">
        <v>5.8999999999999997E-2</v>
      </c>
      <c r="F296">
        <v>32</v>
      </c>
      <c r="G296">
        <v>48</v>
      </c>
      <c r="H296">
        <v>0.99519999999999997</v>
      </c>
      <c r="I296">
        <v>3.52</v>
      </c>
      <c r="J296">
        <v>0.56000000000000005</v>
      </c>
      <c r="K296">
        <v>12.3</v>
      </c>
      <c r="L296">
        <v>7</v>
      </c>
      <c r="M296">
        <v>421</v>
      </c>
    </row>
    <row r="297" spans="1:13" x14ac:dyDescent="0.3">
      <c r="A297">
        <v>7.7</v>
      </c>
      <c r="B297">
        <v>0.96</v>
      </c>
      <c r="C297">
        <v>0.2</v>
      </c>
      <c r="D297">
        <v>2</v>
      </c>
      <c r="E297">
        <v>4.7E-2</v>
      </c>
      <c r="F297">
        <v>15</v>
      </c>
      <c r="G297">
        <v>60</v>
      </c>
      <c r="H297">
        <v>0.99550000000000005</v>
      </c>
      <c r="I297">
        <v>3.36</v>
      </c>
      <c r="J297">
        <v>0.44</v>
      </c>
      <c r="K297">
        <v>10.9</v>
      </c>
      <c r="L297">
        <v>5</v>
      </c>
      <c r="M297">
        <v>422</v>
      </c>
    </row>
    <row r="298" spans="1:13" x14ac:dyDescent="0.3">
      <c r="A298">
        <v>10.5</v>
      </c>
      <c r="B298">
        <v>0.24</v>
      </c>
      <c r="C298">
        <v>0.47</v>
      </c>
      <c r="D298">
        <v>2.1</v>
      </c>
      <c r="E298">
        <v>6.6000000000000003E-2</v>
      </c>
      <c r="F298">
        <v>6</v>
      </c>
      <c r="G298">
        <v>24</v>
      </c>
      <c r="H298">
        <v>0.99780000000000002</v>
      </c>
      <c r="I298">
        <v>3.15</v>
      </c>
      <c r="J298">
        <v>0.9</v>
      </c>
      <c r="K298">
        <v>11</v>
      </c>
      <c r="L298">
        <v>7</v>
      </c>
      <c r="M298">
        <v>423</v>
      </c>
    </row>
    <row r="299" spans="1:13" x14ac:dyDescent="0.3">
      <c r="A299">
        <v>6.6</v>
      </c>
      <c r="B299">
        <v>0.84</v>
      </c>
      <c r="C299">
        <v>0.03</v>
      </c>
      <c r="D299">
        <v>2.2999999999999998</v>
      </c>
      <c r="E299">
        <v>5.8999999999999997E-2</v>
      </c>
      <c r="F299">
        <v>32</v>
      </c>
      <c r="G299">
        <v>48</v>
      </c>
      <c r="H299">
        <v>0.99519999999999997</v>
      </c>
      <c r="I299">
        <v>3.52</v>
      </c>
      <c r="J299">
        <v>0.56000000000000005</v>
      </c>
      <c r="K299">
        <v>12.3</v>
      </c>
      <c r="L299">
        <v>7</v>
      </c>
      <c r="M299">
        <v>425</v>
      </c>
    </row>
    <row r="300" spans="1:13" x14ac:dyDescent="0.3">
      <c r="A300">
        <v>6.4</v>
      </c>
      <c r="B300">
        <v>0.67</v>
      </c>
      <c r="C300">
        <v>0.08</v>
      </c>
      <c r="D300">
        <v>2.1</v>
      </c>
      <c r="E300">
        <v>4.4999999999999998E-2</v>
      </c>
      <c r="F300">
        <v>19</v>
      </c>
      <c r="G300">
        <v>48</v>
      </c>
      <c r="H300">
        <v>0.99490000000000001</v>
      </c>
      <c r="I300">
        <v>3.49</v>
      </c>
      <c r="J300">
        <v>0.49</v>
      </c>
      <c r="K300">
        <v>11.4</v>
      </c>
      <c r="L300">
        <v>6</v>
      </c>
      <c r="M300">
        <v>426</v>
      </c>
    </row>
    <row r="301" spans="1:13" x14ac:dyDescent="0.3">
      <c r="A301">
        <v>9.5</v>
      </c>
      <c r="B301">
        <v>0.78</v>
      </c>
      <c r="C301">
        <v>0.22</v>
      </c>
      <c r="D301">
        <v>1.9</v>
      </c>
      <c r="E301">
        <v>7.6999999999999999E-2</v>
      </c>
      <c r="F301">
        <v>6</v>
      </c>
      <c r="G301">
        <v>32</v>
      </c>
      <c r="H301">
        <v>0.99880000000000002</v>
      </c>
      <c r="I301">
        <v>3.26</v>
      </c>
      <c r="J301">
        <v>0.56000000000000005</v>
      </c>
      <c r="K301">
        <v>10.6</v>
      </c>
      <c r="L301">
        <v>6</v>
      </c>
      <c r="M301">
        <v>427</v>
      </c>
    </row>
    <row r="302" spans="1:13" x14ac:dyDescent="0.3">
      <c r="A302">
        <v>9.1</v>
      </c>
      <c r="B302">
        <v>0.52</v>
      </c>
      <c r="C302">
        <v>0.33</v>
      </c>
      <c r="D302">
        <v>1.3</v>
      </c>
      <c r="E302">
        <v>7.0000000000000007E-2</v>
      </c>
      <c r="F302">
        <v>9</v>
      </c>
      <c r="G302">
        <v>30</v>
      </c>
      <c r="H302">
        <v>0.99780000000000002</v>
      </c>
      <c r="I302">
        <v>3.24</v>
      </c>
      <c r="J302">
        <v>0.6</v>
      </c>
      <c r="K302">
        <v>9.3000000000000007</v>
      </c>
      <c r="L302">
        <v>5</v>
      </c>
      <c r="M302">
        <v>428</v>
      </c>
    </row>
    <row r="303" spans="1:13" x14ac:dyDescent="0.3">
      <c r="A303">
        <v>12.8</v>
      </c>
      <c r="B303">
        <v>0.84</v>
      </c>
      <c r="C303">
        <v>0.63</v>
      </c>
      <c r="D303">
        <v>2.4</v>
      </c>
      <c r="E303">
        <v>8.7999999999999995E-2</v>
      </c>
      <c r="F303">
        <v>13</v>
      </c>
      <c r="G303">
        <v>35</v>
      </c>
      <c r="H303">
        <v>0.99970000000000003</v>
      </c>
      <c r="I303">
        <v>3.1</v>
      </c>
      <c r="J303">
        <v>0.6</v>
      </c>
      <c r="K303">
        <v>10.4</v>
      </c>
      <c r="L303">
        <v>6</v>
      </c>
      <c r="M303">
        <v>429</v>
      </c>
    </row>
    <row r="304" spans="1:13" x14ac:dyDescent="0.3">
      <c r="A304">
        <v>10.5</v>
      </c>
      <c r="B304">
        <v>0.24</v>
      </c>
      <c r="C304">
        <v>0.47</v>
      </c>
      <c r="D304">
        <v>2.1</v>
      </c>
      <c r="E304">
        <v>6.6000000000000003E-2</v>
      </c>
      <c r="F304">
        <v>6</v>
      </c>
      <c r="G304">
        <v>24</v>
      </c>
      <c r="H304">
        <v>0.99780000000000002</v>
      </c>
      <c r="I304">
        <v>3.15</v>
      </c>
      <c r="J304">
        <v>0.9</v>
      </c>
      <c r="K304">
        <v>11</v>
      </c>
      <c r="L304">
        <v>7</v>
      </c>
      <c r="M304">
        <v>430</v>
      </c>
    </row>
    <row r="305" spans="1:13" x14ac:dyDescent="0.3">
      <c r="A305">
        <v>7.8</v>
      </c>
      <c r="B305">
        <v>0.55000000000000004</v>
      </c>
      <c r="C305">
        <v>0.35</v>
      </c>
      <c r="D305">
        <v>2.2000000000000002</v>
      </c>
      <c r="E305">
        <v>7.3999999999999996E-2</v>
      </c>
      <c r="F305">
        <v>21</v>
      </c>
      <c r="G305">
        <v>66</v>
      </c>
      <c r="H305">
        <v>0.99739999999999995</v>
      </c>
      <c r="I305">
        <v>3.25</v>
      </c>
      <c r="J305">
        <v>0.56000000000000005</v>
      </c>
      <c r="K305">
        <v>9.1999999999999993</v>
      </c>
      <c r="L305">
        <v>5</v>
      </c>
      <c r="M305">
        <v>431</v>
      </c>
    </row>
    <row r="306" spans="1:13" x14ac:dyDescent="0.3">
      <c r="A306">
        <v>12.3</v>
      </c>
      <c r="B306">
        <v>0.39</v>
      </c>
      <c r="C306">
        <v>0.63</v>
      </c>
      <c r="D306">
        <v>2.2999999999999998</v>
      </c>
      <c r="E306">
        <v>9.0999999999999998E-2</v>
      </c>
      <c r="F306">
        <v>6</v>
      </c>
      <c r="G306">
        <v>18</v>
      </c>
      <c r="H306">
        <v>1.0004</v>
      </c>
      <c r="I306">
        <v>3.16</v>
      </c>
      <c r="J306">
        <v>0.49</v>
      </c>
      <c r="K306">
        <v>9.5</v>
      </c>
      <c r="L306">
        <v>5</v>
      </c>
      <c r="M306">
        <v>433</v>
      </c>
    </row>
    <row r="307" spans="1:13" x14ac:dyDescent="0.3">
      <c r="A307">
        <v>10.4</v>
      </c>
      <c r="B307">
        <v>0.41</v>
      </c>
      <c r="C307">
        <v>0.55000000000000004</v>
      </c>
      <c r="D307">
        <v>3.2</v>
      </c>
      <c r="E307">
        <v>7.5999999999999998E-2</v>
      </c>
      <c r="F307">
        <v>22</v>
      </c>
      <c r="G307">
        <v>54</v>
      </c>
      <c r="H307">
        <v>0.99960000000000004</v>
      </c>
      <c r="I307">
        <v>3.15</v>
      </c>
      <c r="J307">
        <v>0.89</v>
      </c>
      <c r="K307">
        <v>9.9</v>
      </c>
      <c r="L307">
        <v>6</v>
      </c>
      <c r="M307">
        <v>434</v>
      </c>
    </row>
    <row r="308" spans="1:13" x14ac:dyDescent="0.3">
      <c r="A308">
        <v>12.3</v>
      </c>
      <c r="B308">
        <v>0.39</v>
      </c>
      <c r="C308">
        <v>0.63</v>
      </c>
      <c r="D308">
        <v>2.2999999999999998</v>
      </c>
      <c r="E308">
        <v>9.0999999999999998E-2</v>
      </c>
      <c r="F308">
        <v>6</v>
      </c>
      <c r="G308">
        <v>18</v>
      </c>
      <c r="H308">
        <v>1.0004</v>
      </c>
      <c r="I308">
        <v>3.16</v>
      </c>
      <c r="J308">
        <v>0.49</v>
      </c>
      <c r="K308">
        <v>9.5</v>
      </c>
      <c r="L308">
        <v>5</v>
      </c>
      <c r="M308">
        <v>435</v>
      </c>
    </row>
    <row r="309" spans="1:13" x14ac:dyDescent="0.3">
      <c r="A309">
        <v>8</v>
      </c>
      <c r="B309">
        <v>0.67</v>
      </c>
      <c r="C309">
        <v>0.3</v>
      </c>
      <c r="D309">
        <v>2</v>
      </c>
      <c r="E309">
        <v>0.06</v>
      </c>
      <c r="F309">
        <v>38</v>
      </c>
      <c r="G309">
        <v>62</v>
      </c>
      <c r="H309">
        <v>0.99580000000000002</v>
      </c>
      <c r="I309">
        <v>3.26</v>
      </c>
      <c r="J309">
        <v>0.56000000000000005</v>
      </c>
      <c r="K309">
        <v>10.199999999999999</v>
      </c>
      <c r="L309">
        <v>6</v>
      </c>
      <c r="M309">
        <v>436</v>
      </c>
    </row>
    <row r="310" spans="1:13" x14ac:dyDescent="0.3">
      <c r="A310">
        <v>11.1</v>
      </c>
      <c r="B310">
        <v>0.45</v>
      </c>
      <c r="C310">
        <v>0.73</v>
      </c>
      <c r="D310">
        <v>3.2</v>
      </c>
      <c r="E310">
        <v>6.6000000000000003E-2</v>
      </c>
      <c r="F310">
        <v>6</v>
      </c>
      <c r="G310">
        <v>22</v>
      </c>
      <c r="H310">
        <v>0.99860000000000004</v>
      </c>
      <c r="I310">
        <v>3.17</v>
      </c>
      <c r="J310">
        <v>0.66</v>
      </c>
      <c r="K310">
        <v>11.2</v>
      </c>
      <c r="L310">
        <v>6</v>
      </c>
      <c r="M310">
        <v>437</v>
      </c>
    </row>
    <row r="311" spans="1:13" x14ac:dyDescent="0.3">
      <c r="A311">
        <v>7</v>
      </c>
      <c r="B311">
        <v>0.62</v>
      </c>
      <c r="C311">
        <v>0.18</v>
      </c>
      <c r="D311">
        <v>1.5</v>
      </c>
      <c r="E311">
        <v>6.2E-2</v>
      </c>
      <c r="F311">
        <v>7</v>
      </c>
      <c r="G311">
        <v>50</v>
      </c>
      <c r="H311">
        <v>0.99509999999999998</v>
      </c>
      <c r="I311">
        <v>3.08</v>
      </c>
      <c r="J311">
        <v>0.6</v>
      </c>
      <c r="K311">
        <v>9.3000000000000007</v>
      </c>
      <c r="L311">
        <v>5</v>
      </c>
      <c r="M311">
        <v>439</v>
      </c>
    </row>
    <row r="312" spans="1:13" x14ac:dyDescent="0.3">
      <c r="A312">
        <v>12.6</v>
      </c>
      <c r="B312">
        <v>0.31</v>
      </c>
      <c r="C312">
        <v>0.72</v>
      </c>
      <c r="D312">
        <v>2.2000000000000002</v>
      </c>
      <c r="E312">
        <v>7.1999999999999995E-2</v>
      </c>
      <c r="F312">
        <v>6</v>
      </c>
      <c r="G312">
        <v>29</v>
      </c>
      <c r="H312">
        <v>0.99870000000000003</v>
      </c>
      <c r="I312">
        <v>2.88</v>
      </c>
      <c r="J312">
        <v>0.82</v>
      </c>
      <c r="K312">
        <v>9.8000000000000007</v>
      </c>
      <c r="L312">
        <v>8</v>
      </c>
      <c r="M312">
        <v>440</v>
      </c>
    </row>
    <row r="313" spans="1:13" x14ac:dyDescent="0.3">
      <c r="A313">
        <v>15.6</v>
      </c>
      <c r="B313">
        <v>0.68500000000000005</v>
      </c>
      <c r="C313">
        <v>0.76</v>
      </c>
      <c r="D313">
        <v>3.7</v>
      </c>
      <c r="E313">
        <v>0.1</v>
      </c>
      <c r="F313">
        <v>6</v>
      </c>
      <c r="G313">
        <v>43</v>
      </c>
      <c r="H313">
        <v>1.0032000000000001</v>
      </c>
      <c r="I313">
        <v>2.95</v>
      </c>
      <c r="J313">
        <v>0.68</v>
      </c>
      <c r="K313">
        <v>11.2</v>
      </c>
      <c r="L313">
        <v>7</v>
      </c>
      <c r="M313">
        <v>442</v>
      </c>
    </row>
    <row r="314" spans="1:13" x14ac:dyDescent="0.3">
      <c r="A314">
        <v>5.3</v>
      </c>
      <c r="B314">
        <v>0.56999999999999995</v>
      </c>
      <c r="C314">
        <v>0.01</v>
      </c>
      <c r="D314">
        <v>1.7</v>
      </c>
      <c r="E314">
        <v>5.3999999999999999E-2</v>
      </c>
      <c r="F314">
        <v>5</v>
      </c>
      <c r="G314">
        <v>27</v>
      </c>
      <c r="H314">
        <v>0.99339999999999995</v>
      </c>
      <c r="I314">
        <v>3.57</v>
      </c>
      <c r="J314">
        <v>0.84</v>
      </c>
      <c r="K314">
        <v>12.5</v>
      </c>
      <c r="L314">
        <v>7</v>
      </c>
      <c r="M314">
        <v>444</v>
      </c>
    </row>
    <row r="315" spans="1:13" x14ac:dyDescent="0.3">
      <c r="A315">
        <v>12.5</v>
      </c>
      <c r="B315">
        <v>0.38</v>
      </c>
      <c r="C315">
        <v>0.6</v>
      </c>
      <c r="D315">
        <v>2.6</v>
      </c>
      <c r="E315">
        <v>8.1000000000000003E-2</v>
      </c>
      <c r="F315">
        <v>31</v>
      </c>
      <c r="G315">
        <v>72</v>
      </c>
      <c r="H315">
        <v>0.99960000000000004</v>
      </c>
      <c r="I315">
        <v>3.1</v>
      </c>
      <c r="J315">
        <v>0.73</v>
      </c>
      <c r="K315">
        <v>10.5</v>
      </c>
      <c r="L315">
        <v>5</v>
      </c>
      <c r="M315">
        <v>446</v>
      </c>
    </row>
    <row r="316" spans="1:13" x14ac:dyDescent="0.3">
      <c r="A316">
        <v>9.3000000000000007</v>
      </c>
      <c r="B316">
        <v>0.48</v>
      </c>
      <c r="C316">
        <v>0.28999999999999998</v>
      </c>
      <c r="D316">
        <v>2.1</v>
      </c>
      <c r="E316">
        <v>0.127</v>
      </c>
      <c r="F316">
        <v>6</v>
      </c>
      <c r="G316">
        <v>16</v>
      </c>
      <c r="H316">
        <v>0.99680000000000002</v>
      </c>
      <c r="I316">
        <v>3.22</v>
      </c>
      <c r="J316">
        <v>0.72</v>
      </c>
      <c r="K316">
        <v>11.2</v>
      </c>
      <c r="L316">
        <v>5</v>
      </c>
      <c r="M316">
        <v>447</v>
      </c>
    </row>
    <row r="317" spans="1:13" x14ac:dyDescent="0.3">
      <c r="A317">
        <v>8.6</v>
      </c>
      <c r="B317">
        <v>0.53</v>
      </c>
      <c r="C317">
        <v>0.22</v>
      </c>
      <c r="D317">
        <v>2</v>
      </c>
      <c r="E317">
        <v>0.1</v>
      </c>
      <c r="F317">
        <v>7</v>
      </c>
      <c r="G317">
        <v>27</v>
      </c>
      <c r="H317">
        <v>0.99670000000000003</v>
      </c>
      <c r="I317">
        <v>3.2</v>
      </c>
      <c r="J317">
        <v>0.56000000000000005</v>
      </c>
      <c r="K317">
        <v>10.199999999999999</v>
      </c>
      <c r="L317">
        <v>6</v>
      </c>
      <c r="M317">
        <v>448</v>
      </c>
    </row>
    <row r="318" spans="1:13" x14ac:dyDescent="0.3">
      <c r="A318">
        <v>11.9</v>
      </c>
      <c r="B318">
        <v>0.39</v>
      </c>
      <c r="C318">
        <v>0.69</v>
      </c>
      <c r="D318">
        <v>2.8</v>
      </c>
      <c r="E318">
        <v>9.5000000000000001E-2</v>
      </c>
      <c r="F318">
        <v>17</v>
      </c>
      <c r="G318">
        <v>35</v>
      </c>
      <c r="H318">
        <v>0.99939999999999996</v>
      </c>
      <c r="I318">
        <v>3.1</v>
      </c>
      <c r="J318">
        <v>0.61</v>
      </c>
      <c r="K318">
        <v>10.8</v>
      </c>
      <c r="L318">
        <v>6</v>
      </c>
      <c r="M318">
        <v>449</v>
      </c>
    </row>
    <row r="319" spans="1:13" x14ac:dyDescent="0.3">
      <c r="A319">
        <v>11.9</v>
      </c>
      <c r="B319">
        <v>0.39</v>
      </c>
      <c r="C319">
        <v>0.69</v>
      </c>
      <c r="D319">
        <v>2.8</v>
      </c>
      <c r="E319">
        <v>9.5000000000000001E-2</v>
      </c>
      <c r="F319">
        <v>17</v>
      </c>
      <c r="G319">
        <v>35</v>
      </c>
      <c r="H319">
        <v>0.99939999999999996</v>
      </c>
      <c r="I319">
        <v>3.1</v>
      </c>
      <c r="J319">
        <v>0.61</v>
      </c>
      <c r="K319">
        <v>10.8</v>
      </c>
      <c r="L319">
        <v>6</v>
      </c>
      <c r="M319">
        <v>450</v>
      </c>
    </row>
    <row r="320" spans="1:13" x14ac:dyDescent="0.3">
      <c r="A320">
        <v>6.8</v>
      </c>
      <c r="B320">
        <v>0.56000000000000005</v>
      </c>
      <c r="C320">
        <v>0.03</v>
      </c>
      <c r="D320">
        <v>1.7</v>
      </c>
      <c r="E320">
        <v>8.4000000000000005E-2</v>
      </c>
      <c r="F320">
        <v>18</v>
      </c>
      <c r="G320">
        <v>35</v>
      </c>
      <c r="H320">
        <v>0.99680000000000002</v>
      </c>
      <c r="I320">
        <v>3.44</v>
      </c>
      <c r="J320">
        <v>0.63</v>
      </c>
      <c r="K320">
        <v>10</v>
      </c>
      <c r="L320">
        <v>6</v>
      </c>
      <c r="M320">
        <v>452</v>
      </c>
    </row>
    <row r="321" spans="1:13" x14ac:dyDescent="0.3">
      <c r="A321">
        <v>10.4</v>
      </c>
      <c r="B321">
        <v>0.33</v>
      </c>
      <c r="C321">
        <v>0.63</v>
      </c>
      <c r="D321">
        <v>2.8</v>
      </c>
      <c r="E321">
        <v>8.4000000000000005E-2</v>
      </c>
      <c r="F321">
        <v>5</v>
      </c>
      <c r="G321">
        <v>22</v>
      </c>
      <c r="H321">
        <v>0.99980000000000002</v>
      </c>
      <c r="I321">
        <v>3.26</v>
      </c>
      <c r="J321">
        <v>0.74</v>
      </c>
      <c r="K321">
        <v>11.2</v>
      </c>
      <c r="L321">
        <v>7</v>
      </c>
      <c r="M321">
        <v>453</v>
      </c>
    </row>
    <row r="322" spans="1:13" x14ac:dyDescent="0.3">
      <c r="A322">
        <v>7</v>
      </c>
      <c r="B322">
        <v>0.23</v>
      </c>
      <c r="C322">
        <v>0.4</v>
      </c>
      <c r="D322">
        <v>1.6</v>
      </c>
      <c r="E322">
        <v>6.3E-2</v>
      </c>
      <c r="F322">
        <v>21</v>
      </c>
      <c r="G322">
        <v>67</v>
      </c>
      <c r="H322">
        <v>0.99519999999999997</v>
      </c>
      <c r="I322">
        <v>3.5</v>
      </c>
      <c r="J322">
        <v>0.63</v>
      </c>
      <c r="K322">
        <v>11.1</v>
      </c>
      <c r="L322">
        <v>5</v>
      </c>
      <c r="M322">
        <v>454</v>
      </c>
    </row>
    <row r="323" spans="1:13" x14ac:dyDescent="0.3">
      <c r="A323">
        <v>11.3</v>
      </c>
      <c r="B323">
        <v>0.62</v>
      </c>
      <c r="C323">
        <v>0.67</v>
      </c>
      <c r="D323">
        <v>5.2</v>
      </c>
      <c r="E323">
        <v>8.5999999999999993E-2</v>
      </c>
      <c r="F323">
        <v>6</v>
      </c>
      <c r="G323">
        <v>19</v>
      </c>
      <c r="H323">
        <v>0.99880000000000002</v>
      </c>
      <c r="I323">
        <v>3.22</v>
      </c>
      <c r="J323">
        <v>0.69</v>
      </c>
      <c r="K323">
        <v>13.4</v>
      </c>
      <c r="L323">
        <v>8</v>
      </c>
      <c r="M323">
        <v>455</v>
      </c>
    </row>
    <row r="324" spans="1:13" x14ac:dyDescent="0.3">
      <c r="A324">
        <v>8.9</v>
      </c>
      <c r="B324">
        <v>0.59</v>
      </c>
      <c r="C324">
        <v>0.39</v>
      </c>
      <c r="D324">
        <v>2.2999999999999998</v>
      </c>
      <c r="E324">
        <v>9.5000000000000001E-2</v>
      </c>
      <c r="F324">
        <v>5</v>
      </c>
      <c r="G324">
        <v>22</v>
      </c>
      <c r="H324">
        <v>0.99860000000000004</v>
      </c>
      <c r="I324">
        <v>3.37</v>
      </c>
      <c r="J324">
        <v>0.57999999999999996</v>
      </c>
      <c r="K324">
        <v>10.3</v>
      </c>
      <c r="L324">
        <v>5</v>
      </c>
      <c r="M324">
        <v>456</v>
      </c>
    </row>
    <row r="325" spans="1:13" x14ac:dyDescent="0.3">
      <c r="A325">
        <v>9.1999999999999993</v>
      </c>
      <c r="B325">
        <v>0.63</v>
      </c>
      <c r="C325">
        <v>0.21</v>
      </c>
      <c r="D325">
        <v>2.7</v>
      </c>
      <c r="E325">
        <v>9.6999999999999906E-2</v>
      </c>
      <c r="F325">
        <v>29</v>
      </c>
      <c r="G325">
        <v>65</v>
      </c>
      <c r="H325">
        <v>0.99880000000000002</v>
      </c>
      <c r="I325">
        <v>3.28</v>
      </c>
      <c r="J325">
        <v>0.57999999999999996</v>
      </c>
      <c r="K325">
        <v>9.6</v>
      </c>
      <c r="L325">
        <v>5</v>
      </c>
      <c r="M325">
        <v>457</v>
      </c>
    </row>
    <row r="326" spans="1:13" x14ac:dyDescent="0.3">
      <c r="A326">
        <v>11.6</v>
      </c>
      <c r="B326">
        <v>0.57999999999999996</v>
      </c>
      <c r="C326">
        <v>0.66</v>
      </c>
      <c r="D326">
        <v>2.2000000000000002</v>
      </c>
      <c r="E326">
        <v>7.3999999999999996E-2</v>
      </c>
      <c r="F326">
        <v>10</v>
      </c>
      <c r="G326">
        <v>47</v>
      </c>
      <c r="H326">
        <v>1.0007999999999999</v>
      </c>
      <c r="I326">
        <v>3.25</v>
      </c>
      <c r="J326">
        <v>0.56999999999999995</v>
      </c>
      <c r="K326">
        <v>9</v>
      </c>
      <c r="L326">
        <v>3</v>
      </c>
      <c r="M326">
        <v>459</v>
      </c>
    </row>
    <row r="327" spans="1:13" x14ac:dyDescent="0.3">
      <c r="A327">
        <v>9.1999999999999993</v>
      </c>
      <c r="B327">
        <v>0.43</v>
      </c>
      <c r="C327">
        <v>0.52</v>
      </c>
      <c r="D327">
        <v>2.2999999999999998</v>
      </c>
      <c r="E327">
        <v>8.3000000000000004E-2</v>
      </c>
      <c r="F327">
        <v>14</v>
      </c>
      <c r="G327">
        <v>23</v>
      </c>
      <c r="H327">
        <v>0.99760000000000004</v>
      </c>
      <c r="I327">
        <v>3.35</v>
      </c>
      <c r="J327">
        <v>0.61</v>
      </c>
      <c r="K327">
        <v>11.3</v>
      </c>
      <c r="L327">
        <v>6</v>
      </c>
      <c r="M327">
        <v>460</v>
      </c>
    </row>
    <row r="328" spans="1:13" x14ac:dyDescent="0.3">
      <c r="A328">
        <v>8.3000000000000007</v>
      </c>
      <c r="B328">
        <v>0.61499999999999999</v>
      </c>
      <c r="C328">
        <v>0.22</v>
      </c>
      <c r="D328">
        <v>2.6</v>
      </c>
      <c r="E328">
        <v>8.6999999999999994E-2</v>
      </c>
      <c r="F328">
        <v>6</v>
      </c>
      <c r="G328">
        <v>19</v>
      </c>
      <c r="H328">
        <v>0.99819999999999998</v>
      </c>
      <c r="I328">
        <v>3.26</v>
      </c>
      <c r="J328">
        <v>0.61</v>
      </c>
      <c r="K328">
        <v>9.3000000000000007</v>
      </c>
      <c r="L328">
        <v>5</v>
      </c>
      <c r="M328">
        <v>461</v>
      </c>
    </row>
    <row r="329" spans="1:13" x14ac:dyDescent="0.3">
      <c r="A329">
        <v>11.5</v>
      </c>
      <c r="B329">
        <v>0.315</v>
      </c>
      <c r="C329">
        <v>0.54</v>
      </c>
      <c r="D329">
        <v>2.1</v>
      </c>
      <c r="E329">
        <v>8.4000000000000005E-2</v>
      </c>
      <c r="F329">
        <v>5</v>
      </c>
      <c r="G329">
        <v>15</v>
      </c>
      <c r="H329">
        <v>0.99870000000000003</v>
      </c>
      <c r="I329">
        <v>2.98</v>
      </c>
      <c r="J329">
        <v>0.7</v>
      </c>
      <c r="K329">
        <v>9.1999999999999993</v>
      </c>
      <c r="L329">
        <v>6</v>
      </c>
      <c r="M329">
        <v>464</v>
      </c>
    </row>
    <row r="330" spans="1:13" x14ac:dyDescent="0.3">
      <c r="A330">
        <v>10.3</v>
      </c>
      <c r="B330">
        <v>0.5</v>
      </c>
      <c r="C330">
        <v>0.42</v>
      </c>
      <c r="D330">
        <v>2</v>
      </c>
      <c r="E330">
        <v>6.9000000000000006E-2</v>
      </c>
      <c r="F330">
        <v>21</v>
      </c>
      <c r="G330">
        <v>51</v>
      </c>
      <c r="H330">
        <v>0.99819999999999998</v>
      </c>
      <c r="I330">
        <v>3.16</v>
      </c>
      <c r="J330">
        <v>0.72</v>
      </c>
      <c r="K330">
        <v>11.5</v>
      </c>
      <c r="L330">
        <v>6</v>
      </c>
      <c r="M330">
        <v>466</v>
      </c>
    </row>
    <row r="331" spans="1:13" x14ac:dyDescent="0.3">
      <c r="A331">
        <v>8.8000000000000007</v>
      </c>
      <c r="B331">
        <v>0.46</v>
      </c>
      <c r="C331">
        <v>0.45</v>
      </c>
      <c r="D331">
        <v>2.6</v>
      </c>
      <c r="E331">
        <v>6.5000000000000002E-2</v>
      </c>
      <c r="F331">
        <v>7</v>
      </c>
      <c r="G331">
        <v>18</v>
      </c>
      <c r="H331">
        <v>0.99470000000000003</v>
      </c>
      <c r="I331">
        <v>3.32</v>
      </c>
      <c r="J331">
        <v>0.79</v>
      </c>
      <c r="K331">
        <v>14</v>
      </c>
      <c r="L331">
        <v>6</v>
      </c>
      <c r="M331">
        <v>467</v>
      </c>
    </row>
    <row r="332" spans="1:13" x14ac:dyDescent="0.3">
      <c r="A332">
        <v>11.4</v>
      </c>
      <c r="B332">
        <v>0.36</v>
      </c>
      <c r="C332">
        <v>0.69</v>
      </c>
      <c r="D332">
        <v>2.1</v>
      </c>
      <c r="E332">
        <v>0.09</v>
      </c>
      <c r="F332">
        <v>6</v>
      </c>
      <c r="G332">
        <v>21</v>
      </c>
      <c r="H332">
        <v>1</v>
      </c>
      <c r="I332">
        <v>3.17</v>
      </c>
      <c r="J332">
        <v>0.62</v>
      </c>
      <c r="K332">
        <v>9.1999999999999993</v>
      </c>
      <c r="L332">
        <v>6</v>
      </c>
      <c r="M332">
        <v>468</v>
      </c>
    </row>
    <row r="333" spans="1:13" x14ac:dyDescent="0.3">
      <c r="A333">
        <v>8.6999999999999993</v>
      </c>
      <c r="B333">
        <v>0.82</v>
      </c>
      <c r="C333">
        <v>0.02</v>
      </c>
      <c r="D333">
        <v>1.2</v>
      </c>
      <c r="E333">
        <v>7.0000000000000007E-2</v>
      </c>
      <c r="F333">
        <v>36</v>
      </c>
      <c r="G333">
        <v>48</v>
      </c>
      <c r="H333">
        <v>0.99519999999999997</v>
      </c>
      <c r="I333">
        <v>3.2</v>
      </c>
      <c r="J333">
        <v>0.57999999999999996</v>
      </c>
      <c r="K333">
        <v>9.8000000000000007</v>
      </c>
      <c r="L333">
        <v>5</v>
      </c>
      <c r="M333">
        <v>469</v>
      </c>
    </row>
    <row r="334" spans="1:13" x14ac:dyDescent="0.3">
      <c r="A334">
        <v>13</v>
      </c>
      <c r="B334">
        <v>0.32</v>
      </c>
      <c r="C334">
        <v>0.65</v>
      </c>
      <c r="D334">
        <v>2.6</v>
      </c>
      <c r="E334">
        <v>9.2999999999999999E-2</v>
      </c>
      <c r="F334">
        <v>15</v>
      </c>
      <c r="G334">
        <v>47</v>
      </c>
      <c r="H334">
        <v>0.99960000000000004</v>
      </c>
      <c r="I334">
        <v>3.05</v>
      </c>
      <c r="J334">
        <v>0.61</v>
      </c>
      <c r="K334">
        <v>10.6</v>
      </c>
      <c r="L334">
        <v>5</v>
      </c>
      <c r="M334">
        <v>470</v>
      </c>
    </row>
    <row r="335" spans="1:13" x14ac:dyDescent="0.3">
      <c r="A335">
        <v>9.6</v>
      </c>
      <c r="B335">
        <v>0.54</v>
      </c>
      <c r="C335">
        <v>0.42</v>
      </c>
      <c r="D335">
        <v>2.4</v>
      </c>
      <c r="E335">
        <v>8.1000000000000003E-2</v>
      </c>
      <c r="F335">
        <v>25</v>
      </c>
      <c r="G335">
        <v>52</v>
      </c>
      <c r="H335">
        <v>0.997</v>
      </c>
      <c r="I335">
        <v>3.2</v>
      </c>
      <c r="J335">
        <v>0.71</v>
      </c>
      <c r="K335">
        <v>11.4</v>
      </c>
      <c r="L335">
        <v>6</v>
      </c>
      <c r="M335">
        <v>471</v>
      </c>
    </row>
    <row r="336" spans="1:13" x14ac:dyDescent="0.3">
      <c r="A336">
        <v>12.5</v>
      </c>
      <c r="B336">
        <v>0.37</v>
      </c>
      <c r="C336">
        <v>0.55000000000000004</v>
      </c>
      <c r="D336">
        <v>2.6</v>
      </c>
      <c r="E336">
        <v>8.3000000000000004E-2</v>
      </c>
      <c r="F336">
        <v>25</v>
      </c>
      <c r="G336">
        <v>68</v>
      </c>
      <c r="H336">
        <v>0.99950000000000006</v>
      </c>
      <c r="I336">
        <v>3.15</v>
      </c>
      <c r="J336">
        <v>0.82</v>
      </c>
      <c r="K336">
        <v>10.4</v>
      </c>
      <c r="L336">
        <v>6</v>
      </c>
      <c r="M336">
        <v>472</v>
      </c>
    </row>
    <row r="337" spans="1:13" x14ac:dyDescent="0.3">
      <c r="A337">
        <v>9.6</v>
      </c>
      <c r="B337">
        <v>0.68</v>
      </c>
      <c r="C337">
        <v>0.24</v>
      </c>
      <c r="D337">
        <v>2.2000000000000002</v>
      </c>
      <c r="E337">
        <v>8.6999999999999994E-2</v>
      </c>
      <c r="F337">
        <v>5</v>
      </c>
      <c r="G337">
        <v>28</v>
      </c>
      <c r="H337">
        <v>0.99880000000000002</v>
      </c>
      <c r="I337">
        <v>3.14</v>
      </c>
      <c r="J337">
        <v>0.6</v>
      </c>
      <c r="K337">
        <v>10.199999999999999</v>
      </c>
      <c r="L337">
        <v>5</v>
      </c>
      <c r="M337">
        <v>475</v>
      </c>
    </row>
    <row r="338" spans="1:13" x14ac:dyDescent="0.3">
      <c r="A338">
        <v>9.3000000000000007</v>
      </c>
      <c r="B338">
        <v>0.27</v>
      </c>
      <c r="C338">
        <v>0.41</v>
      </c>
      <c r="D338">
        <v>2</v>
      </c>
      <c r="E338">
        <v>9.0999999999999998E-2</v>
      </c>
      <c r="F338">
        <v>6</v>
      </c>
      <c r="G338">
        <v>16</v>
      </c>
      <c r="H338">
        <v>0.998</v>
      </c>
      <c r="I338">
        <v>3.28</v>
      </c>
      <c r="J338">
        <v>0.7</v>
      </c>
      <c r="K338">
        <v>9.6999999999999993</v>
      </c>
      <c r="L338">
        <v>5</v>
      </c>
      <c r="M338">
        <v>476</v>
      </c>
    </row>
    <row r="339" spans="1:13" x14ac:dyDescent="0.3">
      <c r="A339">
        <v>10.4</v>
      </c>
      <c r="B339">
        <v>0.24</v>
      </c>
      <c r="C339">
        <v>0.49</v>
      </c>
      <c r="D339">
        <v>1.8</v>
      </c>
      <c r="E339">
        <v>7.4999999999999997E-2</v>
      </c>
      <c r="F339">
        <v>6</v>
      </c>
      <c r="G339">
        <v>20</v>
      </c>
      <c r="H339">
        <v>0.99770000000000003</v>
      </c>
      <c r="I339">
        <v>3.18</v>
      </c>
      <c r="J339">
        <v>1.06</v>
      </c>
      <c r="K339">
        <v>11</v>
      </c>
      <c r="L339">
        <v>6</v>
      </c>
      <c r="M339">
        <v>477</v>
      </c>
    </row>
    <row r="340" spans="1:13" x14ac:dyDescent="0.3">
      <c r="A340">
        <v>9.4</v>
      </c>
      <c r="B340">
        <v>0.68500000000000005</v>
      </c>
      <c r="C340">
        <v>0.11</v>
      </c>
      <c r="D340">
        <v>2.7</v>
      </c>
      <c r="E340">
        <v>7.6999999999999999E-2</v>
      </c>
      <c r="F340">
        <v>6</v>
      </c>
      <c r="G340">
        <v>31</v>
      </c>
      <c r="H340">
        <v>0.99839999999999995</v>
      </c>
      <c r="I340">
        <v>3.19</v>
      </c>
      <c r="J340">
        <v>0.7</v>
      </c>
      <c r="K340">
        <v>10.1</v>
      </c>
      <c r="L340">
        <v>6</v>
      </c>
      <c r="M340">
        <v>479</v>
      </c>
    </row>
    <row r="341" spans="1:13" x14ac:dyDescent="0.3">
      <c r="A341">
        <v>10.6</v>
      </c>
      <c r="B341">
        <v>0.28000000000000003</v>
      </c>
      <c r="C341">
        <v>0.39</v>
      </c>
      <c r="D341">
        <v>15.5</v>
      </c>
      <c r="E341">
        <v>6.9000000000000006E-2</v>
      </c>
      <c r="F341">
        <v>6</v>
      </c>
      <c r="G341">
        <v>23</v>
      </c>
      <c r="H341">
        <v>1.0025999999999999</v>
      </c>
      <c r="I341">
        <v>3.12</v>
      </c>
      <c r="J341">
        <v>0.66</v>
      </c>
      <c r="K341">
        <v>9.1999999999999993</v>
      </c>
      <c r="L341">
        <v>5</v>
      </c>
      <c r="M341">
        <v>480</v>
      </c>
    </row>
    <row r="342" spans="1:13" x14ac:dyDescent="0.3">
      <c r="A342">
        <v>9.4</v>
      </c>
      <c r="B342">
        <v>0.3</v>
      </c>
      <c r="C342">
        <v>0.56000000000000005</v>
      </c>
      <c r="D342">
        <v>2.8</v>
      </c>
      <c r="E342">
        <v>0.08</v>
      </c>
      <c r="F342">
        <v>6</v>
      </c>
      <c r="G342">
        <v>17</v>
      </c>
      <c r="H342">
        <v>0.99639999999999995</v>
      </c>
      <c r="I342">
        <v>3.15</v>
      </c>
      <c r="J342">
        <v>0.92</v>
      </c>
      <c r="K342">
        <v>11.7</v>
      </c>
      <c r="L342">
        <v>8</v>
      </c>
      <c r="M342">
        <v>481</v>
      </c>
    </row>
    <row r="343" spans="1:13" x14ac:dyDescent="0.3">
      <c r="A343">
        <v>10.6</v>
      </c>
      <c r="B343">
        <v>0.36</v>
      </c>
      <c r="C343">
        <v>0.6</v>
      </c>
      <c r="D343">
        <v>2.2000000000000002</v>
      </c>
      <c r="E343">
        <v>0.152</v>
      </c>
      <c r="F343">
        <v>7</v>
      </c>
      <c r="G343">
        <v>18</v>
      </c>
      <c r="H343">
        <v>0.99860000000000004</v>
      </c>
      <c r="I343">
        <v>3.04</v>
      </c>
      <c r="J343">
        <v>1.06</v>
      </c>
      <c r="K343">
        <v>9.4</v>
      </c>
      <c r="L343">
        <v>5</v>
      </c>
      <c r="M343">
        <v>483</v>
      </c>
    </row>
    <row r="344" spans="1:13" x14ac:dyDescent="0.3">
      <c r="A344">
        <v>10.199999999999999</v>
      </c>
      <c r="B344">
        <v>0.67</v>
      </c>
      <c r="C344">
        <v>0.39</v>
      </c>
      <c r="D344">
        <v>1.9</v>
      </c>
      <c r="E344">
        <v>5.3999999999999999E-2</v>
      </c>
      <c r="F344">
        <v>6</v>
      </c>
      <c r="G344">
        <v>17</v>
      </c>
      <c r="H344">
        <v>0.99760000000000004</v>
      </c>
      <c r="I344">
        <v>3.17</v>
      </c>
      <c r="J344">
        <v>0.47</v>
      </c>
      <c r="K344">
        <v>10</v>
      </c>
      <c r="L344">
        <v>5</v>
      </c>
      <c r="M344">
        <v>485</v>
      </c>
    </row>
    <row r="345" spans="1:13" x14ac:dyDescent="0.3">
      <c r="A345">
        <v>10.199999999999999</v>
      </c>
      <c r="B345">
        <v>0.64500000000000002</v>
      </c>
      <c r="C345">
        <v>0.36</v>
      </c>
      <c r="D345">
        <v>1.8</v>
      </c>
      <c r="E345">
        <v>5.2999999999999999E-2</v>
      </c>
      <c r="F345">
        <v>5</v>
      </c>
      <c r="G345">
        <v>14</v>
      </c>
      <c r="H345">
        <v>0.99819999999999998</v>
      </c>
      <c r="I345">
        <v>3.17</v>
      </c>
      <c r="J345">
        <v>0.42</v>
      </c>
      <c r="K345">
        <v>10</v>
      </c>
      <c r="L345">
        <v>6</v>
      </c>
      <c r="M345">
        <v>487</v>
      </c>
    </row>
    <row r="346" spans="1:13" x14ac:dyDescent="0.3">
      <c r="A346">
        <v>9.3000000000000007</v>
      </c>
      <c r="B346">
        <v>0.39</v>
      </c>
      <c r="C346">
        <v>0.4</v>
      </c>
      <c r="D346">
        <v>2.6</v>
      </c>
      <c r="E346">
        <v>7.2999999999999995E-2</v>
      </c>
      <c r="F346">
        <v>10</v>
      </c>
      <c r="G346">
        <v>26</v>
      </c>
      <c r="H346">
        <v>0.99839999999999995</v>
      </c>
      <c r="I346">
        <v>3.34</v>
      </c>
      <c r="J346">
        <v>0.75</v>
      </c>
      <c r="K346">
        <v>10.199999999999999</v>
      </c>
      <c r="L346">
        <v>6</v>
      </c>
      <c r="M346">
        <v>489</v>
      </c>
    </row>
    <row r="347" spans="1:13" x14ac:dyDescent="0.3">
      <c r="A347">
        <v>9.1999999999999993</v>
      </c>
      <c r="B347">
        <v>0.41</v>
      </c>
      <c r="C347">
        <v>0.5</v>
      </c>
      <c r="D347">
        <v>2.5</v>
      </c>
      <c r="E347">
        <v>5.5E-2</v>
      </c>
      <c r="F347">
        <v>12</v>
      </c>
      <c r="G347">
        <v>25</v>
      </c>
      <c r="H347">
        <v>0.99519999999999997</v>
      </c>
      <c r="I347">
        <v>3.34</v>
      </c>
      <c r="J347">
        <v>0.79</v>
      </c>
      <c r="K347">
        <v>13.3</v>
      </c>
      <c r="L347">
        <v>7</v>
      </c>
      <c r="M347">
        <v>491</v>
      </c>
    </row>
    <row r="348" spans="1:13" x14ac:dyDescent="0.3">
      <c r="A348">
        <v>8.9</v>
      </c>
      <c r="B348">
        <v>0.4</v>
      </c>
      <c r="C348">
        <v>0.51</v>
      </c>
      <c r="D348">
        <v>2.6</v>
      </c>
      <c r="E348">
        <v>5.1999999999999998E-2</v>
      </c>
      <c r="F348">
        <v>13</v>
      </c>
      <c r="G348">
        <v>27</v>
      </c>
      <c r="H348">
        <v>0.995</v>
      </c>
      <c r="I348">
        <v>3.32</v>
      </c>
      <c r="J348">
        <v>0.9</v>
      </c>
      <c r="K348">
        <v>13.4</v>
      </c>
      <c r="L348">
        <v>7</v>
      </c>
      <c r="M348">
        <v>492</v>
      </c>
    </row>
    <row r="349" spans="1:13" x14ac:dyDescent="0.3">
      <c r="A349">
        <v>8.6999999999999993</v>
      </c>
      <c r="B349">
        <v>0.69</v>
      </c>
      <c r="C349">
        <v>0.31</v>
      </c>
      <c r="D349">
        <v>3</v>
      </c>
      <c r="E349">
        <v>8.5999999999999993E-2</v>
      </c>
      <c r="F349">
        <v>23</v>
      </c>
      <c r="G349">
        <v>81</v>
      </c>
      <c r="H349">
        <v>1.0002</v>
      </c>
      <c r="I349">
        <v>3.48</v>
      </c>
      <c r="J349">
        <v>0.74</v>
      </c>
      <c r="K349">
        <v>11.6</v>
      </c>
      <c r="L349">
        <v>6</v>
      </c>
      <c r="M349">
        <v>493</v>
      </c>
    </row>
    <row r="350" spans="1:13" x14ac:dyDescent="0.3">
      <c r="A350">
        <v>6.5</v>
      </c>
      <c r="B350">
        <v>0.39</v>
      </c>
      <c r="C350">
        <v>0.23</v>
      </c>
      <c r="D350">
        <v>8.3000000000000007</v>
      </c>
      <c r="E350">
        <v>5.0999999999999997E-2</v>
      </c>
      <c r="F350">
        <v>28</v>
      </c>
      <c r="G350">
        <v>91</v>
      </c>
      <c r="H350">
        <v>0.99519999999999997</v>
      </c>
      <c r="I350">
        <v>3.44</v>
      </c>
      <c r="J350">
        <v>0.55000000000000004</v>
      </c>
      <c r="K350">
        <v>12.1</v>
      </c>
      <c r="L350">
        <v>6</v>
      </c>
      <c r="M350">
        <v>494</v>
      </c>
    </row>
    <row r="351" spans="1:13" x14ac:dyDescent="0.3">
      <c r="A351">
        <v>10.7</v>
      </c>
      <c r="B351">
        <v>0.35</v>
      </c>
      <c r="C351">
        <v>0.53</v>
      </c>
      <c r="D351">
        <v>2.6</v>
      </c>
      <c r="E351">
        <v>7.0000000000000007E-2</v>
      </c>
      <c r="F351">
        <v>5</v>
      </c>
      <c r="G351">
        <v>16</v>
      </c>
      <c r="H351">
        <v>0.99719999999999998</v>
      </c>
      <c r="I351">
        <v>3.15</v>
      </c>
      <c r="J351">
        <v>0.65</v>
      </c>
      <c r="K351">
        <v>11</v>
      </c>
      <c r="L351">
        <v>8</v>
      </c>
      <c r="M351">
        <v>495</v>
      </c>
    </row>
    <row r="352" spans="1:13" x14ac:dyDescent="0.3">
      <c r="A352">
        <v>7.8</v>
      </c>
      <c r="B352">
        <v>0.52</v>
      </c>
      <c r="C352">
        <v>0.25</v>
      </c>
      <c r="D352">
        <v>1.9</v>
      </c>
      <c r="E352">
        <v>8.1000000000000003E-2</v>
      </c>
      <c r="F352">
        <v>14</v>
      </c>
      <c r="G352">
        <v>38</v>
      </c>
      <c r="H352">
        <v>0.99839999999999995</v>
      </c>
      <c r="I352">
        <v>3.43</v>
      </c>
      <c r="J352">
        <v>0.65</v>
      </c>
      <c r="K352">
        <v>9</v>
      </c>
      <c r="L352">
        <v>6</v>
      </c>
      <c r="M352">
        <v>496</v>
      </c>
    </row>
    <row r="353" spans="1:13" x14ac:dyDescent="0.3">
      <c r="A353">
        <v>7.2</v>
      </c>
      <c r="B353">
        <v>0.34</v>
      </c>
      <c r="C353">
        <v>0.32</v>
      </c>
      <c r="D353">
        <v>2.5</v>
      </c>
      <c r="E353">
        <v>0.09</v>
      </c>
      <c r="F353">
        <v>43</v>
      </c>
      <c r="G353">
        <v>113</v>
      </c>
      <c r="H353">
        <v>0.99660000000000004</v>
      </c>
      <c r="I353">
        <v>3.32</v>
      </c>
      <c r="J353">
        <v>0.79</v>
      </c>
      <c r="K353">
        <v>11.1</v>
      </c>
      <c r="L353">
        <v>5</v>
      </c>
      <c r="M353">
        <v>497</v>
      </c>
    </row>
    <row r="354" spans="1:13" x14ac:dyDescent="0.3">
      <c r="A354">
        <v>10.7</v>
      </c>
      <c r="B354">
        <v>0.35</v>
      </c>
      <c r="C354">
        <v>0.53</v>
      </c>
      <c r="D354">
        <v>2.6</v>
      </c>
      <c r="E354">
        <v>7.0000000000000007E-2</v>
      </c>
      <c r="F354">
        <v>5</v>
      </c>
      <c r="G354">
        <v>16</v>
      </c>
      <c r="H354">
        <v>0.99719999999999998</v>
      </c>
      <c r="I354">
        <v>3.15</v>
      </c>
      <c r="J354">
        <v>0.65</v>
      </c>
      <c r="K354">
        <v>11</v>
      </c>
      <c r="L354">
        <v>8</v>
      </c>
      <c r="M354">
        <v>498</v>
      </c>
    </row>
    <row r="355" spans="1:13" x14ac:dyDescent="0.3">
      <c r="A355">
        <v>8.6999999999999993</v>
      </c>
      <c r="B355">
        <v>0.69</v>
      </c>
      <c r="C355">
        <v>0.31</v>
      </c>
      <c r="D355">
        <v>3</v>
      </c>
      <c r="E355">
        <v>8.5999999999999993E-2</v>
      </c>
      <c r="F355">
        <v>23</v>
      </c>
      <c r="G355">
        <v>81</v>
      </c>
      <c r="H355">
        <v>1.0002</v>
      </c>
      <c r="I355">
        <v>3.48</v>
      </c>
      <c r="J355">
        <v>0.74</v>
      </c>
      <c r="K355">
        <v>11.6</v>
      </c>
      <c r="L355">
        <v>6</v>
      </c>
      <c r="M355">
        <v>499</v>
      </c>
    </row>
    <row r="356" spans="1:13" x14ac:dyDescent="0.3">
      <c r="A356">
        <v>7.8</v>
      </c>
      <c r="B356">
        <v>0.52</v>
      </c>
      <c r="C356">
        <v>0.25</v>
      </c>
      <c r="D356">
        <v>1.9</v>
      </c>
      <c r="E356">
        <v>8.1000000000000003E-2</v>
      </c>
      <c r="F356">
        <v>14</v>
      </c>
      <c r="G356">
        <v>38</v>
      </c>
      <c r="H356">
        <v>0.99839999999999995</v>
      </c>
      <c r="I356">
        <v>3.43</v>
      </c>
      <c r="J356">
        <v>0.65</v>
      </c>
      <c r="K356">
        <v>9</v>
      </c>
      <c r="L356">
        <v>6</v>
      </c>
      <c r="M356">
        <v>500</v>
      </c>
    </row>
    <row r="357" spans="1:13" x14ac:dyDescent="0.3">
      <c r="A357">
        <v>10.4</v>
      </c>
      <c r="B357">
        <v>0.44</v>
      </c>
      <c r="C357">
        <v>0.73</v>
      </c>
      <c r="D357">
        <v>6.55</v>
      </c>
      <c r="E357">
        <v>7.3999999999999996E-2</v>
      </c>
      <c r="F357">
        <v>38</v>
      </c>
      <c r="G357">
        <v>76</v>
      </c>
      <c r="H357">
        <v>0.999</v>
      </c>
      <c r="I357">
        <v>3.17</v>
      </c>
      <c r="J357">
        <v>0.85</v>
      </c>
      <c r="K357">
        <v>12</v>
      </c>
      <c r="L357">
        <v>7</v>
      </c>
      <c r="M357">
        <v>501</v>
      </c>
    </row>
    <row r="358" spans="1:13" x14ac:dyDescent="0.3">
      <c r="A358">
        <v>10.4</v>
      </c>
      <c r="B358">
        <v>0.44</v>
      </c>
      <c r="C358">
        <v>0.73</v>
      </c>
      <c r="D358">
        <v>6.55</v>
      </c>
      <c r="E358">
        <v>7.3999999999999996E-2</v>
      </c>
      <c r="F358">
        <v>38</v>
      </c>
      <c r="G358">
        <v>76</v>
      </c>
      <c r="H358">
        <v>0.999</v>
      </c>
      <c r="I358">
        <v>3.17</v>
      </c>
      <c r="J358">
        <v>0.85</v>
      </c>
      <c r="K358">
        <v>12</v>
      </c>
      <c r="L358">
        <v>7</v>
      </c>
      <c r="M358">
        <v>502</v>
      </c>
    </row>
    <row r="359" spans="1:13" x14ac:dyDescent="0.3">
      <c r="A359">
        <v>10.5</v>
      </c>
      <c r="B359">
        <v>0.24</v>
      </c>
      <c r="C359">
        <v>0.42</v>
      </c>
      <c r="D359">
        <v>1.8</v>
      </c>
      <c r="E359">
        <v>7.6999999999999999E-2</v>
      </c>
      <c r="F359">
        <v>6</v>
      </c>
      <c r="G359">
        <v>22</v>
      </c>
      <c r="H359">
        <v>0.99760000000000004</v>
      </c>
      <c r="I359">
        <v>3.21</v>
      </c>
      <c r="J359">
        <v>1.05</v>
      </c>
      <c r="K359">
        <v>10.8</v>
      </c>
      <c r="L359">
        <v>7</v>
      </c>
      <c r="M359">
        <v>504</v>
      </c>
    </row>
    <row r="360" spans="1:13" x14ac:dyDescent="0.3">
      <c r="A360">
        <v>10.199999999999999</v>
      </c>
      <c r="B360">
        <v>0.49</v>
      </c>
      <c r="C360">
        <v>0.63</v>
      </c>
      <c r="D360">
        <v>2.9</v>
      </c>
      <c r="E360">
        <v>7.1999999999999995E-2</v>
      </c>
      <c r="F360">
        <v>10</v>
      </c>
      <c r="G360">
        <v>26</v>
      </c>
      <c r="H360">
        <v>0.99680000000000002</v>
      </c>
      <c r="I360">
        <v>3.16</v>
      </c>
      <c r="J360">
        <v>0.78</v>
      </c>
      <c r="K360">
        <v>12.5</v>
      </c>
      <c r="L360">
        <v>7</v>
      </c>
      <c r="M360">
        <v>505</v>
      </c>
    </row>
    <row r="361" spans="1:13" x14ac:dyDescent="0.3">
      <c r="A361">
        <v>10.4</v>
      </c>
      <c r="B361">
        <v>0.24</v>
      </c>
      <c r="C361">
        <v>0.46</v>
      </c>
      <c r="D361">
        <v>1.8</v>
      </c>
      <c r="E361">
        <v>7.4999999999999997E-2</v>
      </c>
      <c r="F361">
        <v>6</v>
      </c>
      <c r="G361">
        <v>21</v>
      </c>
      <c r="H361">
        <v>0.99760000000000004</v>
      </c>
      <c r="I361">
        <v>3.25</v>
      </c>
      <c r="J361">
        <v>1.02</v>
      </c>
      <c r="K361">
        <v>10.8</v>
      </c>
      <c r="L361">
        <v>7</v>
      </c>
      <c r="M361">
        <v>506</v>
      </c>
    </row>
    <row r="362" spans="1:13" x14ac:dyDescent="0.3">
      <c r="A362">
        <v>11.2</v>
      </c>
      <c r="B362">
        <v>0.67</v>
      </c>
      <c r="C362">
        <v>0.55000000000000004</v>
      </c>
      <c r="D362">
        <v>2.2999999999999998</v>
      </c>
      <c r="E362">
        <v>8.4000000000000005E-2</v>
      </c>
      <c r="F362">
        <v>6</v>
      </c>
      <c r="G362">
        <v>13</v>
      </c>
      <c r="H362">
        <v>1</v>
      </c>
      <c r="I362">
        <v>3.17</v>
      </c>
      <c r="J362">
        <v>0.71</v>
      </c>
      <c r="K362">
        <v>9.5</v>
      </c>
      <c r="L362">
        <v>6</v>
      </c>
      <c r="M362">
        <v>507</v>
      </c>
    </row>
    <row r="363" spans="1:13" x14ac:dyDescent="0.3">
      <c r="A363">
        <v>13.3</v>
      </c>
      <c r="B363">
        <v>0.28999999999999998</v>
      </c>
      <c r="C363">
        <v>0.75</v>
      </c>
      <c r="D363">
        <v>2.8</v>
      </c>
      <c r="E363">
        <v>8.4000000000000005E-2</v>
      </c>
      <c r="F363">
        <v>23</v>
      </c>
      <c r="G363">
        <v>43</v>
      </c>
      <c r="H363">
        <v>0.99860000000000004</v>
      </c>
      <c r="I363">
        <v>3.04</v>
      </c>
      <c r="J363">
        <v>0.68</v>
      </c>
      <c r="K363">
        <v>11.4</v>
      </c>
      <c r="L363">
        <v>7</v>
      </c>
      <c r="M363">
        <v>509</v>
      </c>
    </row>
    <row r="364" spans="1:13" x14ac:dyDescent="0.3">
      <c r="A364">
        <v>10</v>
      </c>
      <c r="B364">
        <v>0.59</v>
      </c>
      <c r="C364">
        <v>0.31</v>
      </c>
      <c r="D364">
        <v>2.2000000000000002</v>
      </c>
      <c r="E364">
        <v>0.09</v>
      </c>
      <c r="F364">
        <v>26</v>
      </c>
      <c r="G364">
        <v>62</v>
      </c>
      <c r="H364">
        <v>0.99939999999999996</v>
      </c>
      <c r="I364">
        <v>3.18</v>
      </c>
      <c r="J364">
        <v>0.63</v>
      </c>
      <c r="K364">
        <v>10.199999999999999</v>
      </c>
      <c r="L364">
        <v>6</v>
      </c>
      <c r="M364">
        <v>511</v>
      </c>
    </row>
    <row r="365" spans="1:13" x14ac:dyDescent="0.3">
      <c r="A365">
        <v>10.7</v>
      </c>
      <c r="B365">
        <v>0.4</v>
      </c>
      <c r="C365">
        <v>0.48</v>
      </c>
      <c r="D365">
        <v>2.1</v>
      </c>
      <c r="E365">
        <v>0.125</v>
      </c>
      <c r="F365">
        <v>15</v>
      </c>
      <c r="G365">
        <v>49</v>
      </c>
      <c r="H365">
        <v>0.998</v>
      </c>
      <c r="I365">
        <v>3.03</v>
      </c>
      <c r="J365">
        <v>0.81</v>
      </c>
      <c r="K365">
        <v>9.6999999999999993</v>
      </c>
      <c r="L365">
        <v>6</v>
      </c>
      <c r="M365">
        <v>512</v>
      </c>
    </row>
    <row r="366" spans="1:13" x14ac:dyDescent="0.3">
      <c r="A366">
        <v>10.5</v>
      </c>
      <c r="B366">
        <v>0.51</v>
      </c>
      <c r="C366">
        <v>0.64</v>
      </c>
      <c r="D366">
        <v>2.4</v>
      </c>
      <c r="E366">
        <v>0.107</v>
      </c>
      <c r="F366">
        <v>6</v>
      </c>
      <c r="G366">
        <v>15</v>
      </c>
      <c r="H366">
        <v>0.99729999999999996</v>
      </c>
      <c r="I366">
        <v>3.09</v>
      </c>
      <c r="J366">
        <v>0.66</v>
      </c>
      <c r="K366">
        <v>11.8</v>
      </c>
      <c r="L366">
        <v>7</v>
      </c>
      <c r="M366">
        <v>513</v>
      </c>
    </row>
    <row r="367" spans="1:13" x14ac:dyDescent="0.3">
      <c r="A367">
        <v>10.5</v>
      </c>
      <c r="B367">
        <v>0.51</v>
      </c>
      <c r="C367">
        <v>0.64</v>
      </c>
      <c r="D367">
        <v>2.4</v>
      </c>
      <c r="E367">
        <v>0.107</v>
      </c>
      <c r="F367">
        <v>6</v>
      </c>
      <c r="G367">
        <v>15</v>
      </c>
      <c r="H367">
        <v>0.99729999999999996</v>
      </c>
      <c r="I367">
        <v>3.09</v>
      </c>
      <c r="J367">
        <v>0.66</v>
      </c>
      <c r="K367">
        <v>11.8</v>
      </c>
      <c r="L367">
        <v>7</v>
      </c>
      <c r="M367">
        <v>514</v>
      </c>
    </row>
    <row r="368" spans="1:13" x14ac:dyDescent="0.3">
      <c r="A368">
        <v>8.5</v>
      </c>
      <c r="B368">
        <v>0.65500000000000003</v>
      </c>
      <c r="C368">
        <v>0.49</v>
      </c>
      <c r="D368">
        <v>6.1</v>
      </c>
      <c r="E368">
        <v>0.122</v>
      </c>
      <c r="F368">
        <v>34</v>
      </c>
      <c r="G368">
        <v>151</v>
      </c>
      <c r="H368">
        <v>1.0009999999999999</v>
      </c>
      <c r="I368">
        <v>3.31</v>
      </c>
      <c r="J368">
        <v>1.1399999999999999</v>
      </c>
      <c r="K368">
        <v>9.3000000000000007</v>
      </c>
      <c r="L368">
        <v>5</v>
      </c>
      <c r="M368">
        <v>515</v>
      </c>
    </row>
    <row r="369" spans="1:13" x14ac:dyDescent="0.3">
      <c r="A369">
        <v>12.5</v>
      </c>
      <c r="B369">
        <v>0.6</v>
      </c>
      <c r="C369">
        <v>0.49</v>
      </c>
      <c r="D369">
        <v>4.3</v>
      </c>
      <c r="E369">
        <v>0.1</v>
      </c>
      <c r="F369">
        <v>5</v>
      </c>
      <c r="G369">
        <v>14</v>
      </c>
      <c r="H369">
        <v>1.0009999999999999</v>
      </c>
      <c r="I369">
        <v>3.25</v>
      </c>
      <c r="J369">
        <v>0.74</v>
      </c>
      <c r="K369">
        <v>11.9</v>
      </c>
      <c r="L369">
        <v>6</v>
      </c>
      <c r="M369">
        <v>516</v>
      </c>
    </row>
    <row r="370" spans="1:13" x14ac:dyDescent="0.3">
      <c r="A370">
        <v>10.4</v>
      </c>
      <c r="B370">
        <v>0.61</v>
      </c>
      <c r="C370">
        <v>0.49</v>
      </c>
      <c r="D370">
        <v>2.1</v>
      </c>
      <c r="E370">
        <v>0.2</v>
      </c>
      <c r="F370">
        <v>5</v>
      </c>
      <c r="G370">
        <v>16</v>
      </c>
      <c r="H370">
        <v>0.99939999999999996</v>
      </c>
      <c r="I370">
        <v>3.16</v>
      </c>
      <c r="J370">
        <v>0.63</v>
      </c>
      <c r="K370">
        <v>8.4</v>
      </c>
      <c r="L370">
        <v>3</v>
      </c>
      <c r="M370">
        <v>517</v>
      </c>
    </row>
    <row r="371" spans="1:13" x14ac:dyDescent="0.3">
      <c r="A371">
        <v>9.8000000000000007</v>
      </c>
      <c r="B371">
        <v>0.25</v>
      </c>
      <c r="C371">
        <v>0.49</v>
      </c>
      <c r="D371">
        <v>2.7</v>
      </c>
      <c r="E371">
        <v>8.7999999999999995E-2</v>
      </c>
      <c r="F371">
        <v>15</v>
      </c>
      <c r="G371">
        <v>33</v>
      </c>
      <c r="H371">
        <v>0.99819999999999998</v>
      </c>
      <c r="I371">
        <v>3.42</v>
      </c>
      <c r="J371">
        <v>0.9</v>
      </c>
      <c r="K371">
        <v>10</v>
      </c>
      <c r="L371">
        <v>6</v>
      </c>
      <c r="M371">
        <v>520</v>
      </c>
    </row>
    <row r="372" spans="1:13" x14ac:dyDescent="0.3">
      <c r="A372">
        <v>9.3000000000000007</v>
      </c>
      <c r="B372">
        <v>0.4</v>
      </c>
      <c r="C372">
        <v>0.49</v>
      </c>
      <c r="D372">
        <v>2.5</v>
      </c>
      <c r="E372">
        <v>8.5000000000000006E-2</v>
      </c>
      <c r="F372">
        <v>38</v>
      </c>
      <c r="G372">
        <v>142</v>
      </c>
      <c r="H372">
        <v>0.99780000000000002</v>
      </c>
      <c r="I372">
        <v>3.22</v>
      </c>
      <c r="J372">
        <v>0.55000000000000004</v>
      </c>
      <c r="K372">
        <v>9.4</v>
      </c>
      <c r="L372">
        <v>5</v>
      </c>
      <c r="M372">
        <v>523</v>
      </c>
    </row>
    <row r="373" spans="1:13" x14ac:dyDescent="0.3">
      <c r="A373">
        <v>9.1999999999999993</v>
      </c>
      <c r="B373">
        <v>0.43</v>
      </c>
      <c r="C373">
        <v>0.49</v>
      </c>
      <c r="D373">
        <v>2.4</v>
      </c>
      <c r="E373">
        <v>8.5999999999999993E-2</v>
      </c>
      <c r="F373">
        <v>23</v>
      </c>
      <c r="G373">
        <v>116</v>
      </c>
      <c r="H373">
        <v>0.99760000000000004</v>
      </c>
      <c r="I373">
        <v>3.23</v>
      </c>
      <c r="J373">
        <v>0.64</v>
      </c>
      <c r="K373">
        <v>9.5</v>
      </c>
      <c r="L373">
        <v>5</v>
      </c>
      <c r="M373">
        <v>524</v>
      </c>
    </row>
    <row r="374" spans="1:13" x14ac:dyDescent="0.3">
      <c r="A374">
        <v>7</v>
      </c>
      <c r="B374">
        <v>0.38</v>
      </c>
      <c r="C374">
        <v>0.49</v>
      </c>
      <c r="D374">
        <v>2.5</v>
      </c>
      <c r="E374">
        <v>9.6999999999999906E-2</v>
      </c>
      <c r="F374">
        <v>33</v>
      </c>
      <c r="G374">
        <v>85</v>
      </c>
      <c r="H374">
        <v>0.99619999999999997</v>
      </c>
      <c r="I374">
        <v>3.39</v>
      </c>
      <c r="J374">
        <v>0.77</v>
      </c>
      <c r="K374">
        <v>11.4</v>
      </c>
      <c r="L374">
        <v>6</v>
      </c>
      <c r="M374">
        <v>527</v>
      </c>
    </row>
    <row r="375" spans="1:13" x14ac:dyDescent="0.3">
      <c r="A375">
        <v>9.9</v>
      </c>
      <c r="B375">
        <v>0.63</v>
      </c>
      <c r="C375">
        <v>0.24</v>
      </c>
      <c r="D375">
        <v>2.4</v>
      </c>
      <c r="E375">
        <v>7.6999999999999999E-2</v>
      </c>
      <c r="F375">
        <v>6</v>
      </c>
      <c r="G375">
        <v>33</v>
      </c>
      <c r="H375">
        <v>0.99739999999999995</v>
      </c>
      <c r="I375">
        <v>3.09</v>
      </c>
      <c r="J375">
        <v>0.56999999999999995</v>
      </c>
      <c r="K375">
        <v>9.4</v>
      </c>
      <c r="L375">
        <v>5</v>
      </c>
      <c r="M375">
        <v>529</v>
      </c>
    </row>
    <row r="376" spans="1:13" x14ac:dyDescent="0.3">
      <c r="A376">
        <v>9.1</v>
      </c>
      <c r="B376">
        <v>0.22</v>
      </c>
      <c r="C376">
        <v>0.24</v>
      </c>
      <c r="D376">
        <v>2.1</v>
      </c>
      <c r="E376">
        <v>7.8E-2</v>
      </c>
      <c r="F376">
        <v>1</v>
      </c>
      <c r="G376">
        <v>28</v>
      </c>
      <c r="H376">
        <v>0.999</v>
      </c>
      <c r="I376">
        <v>3.41</v>
      </c>
      <c r="J376">
        <v>0.87</v>
      </c>
      <c r="K376">
        <v>10.3</v>
      </c>
      <c r="L376">
        <v>6</v>
      </c>
      <c r="M376">
        <v>530</v>
      </c>
    </row>
    <row r="377" spans="1:13" x14ac:dyDescent="0.3">
      <c r="A377">
        <v>11.9</v>
      </c>
      <c r="B377">
        <v>0.38</v>
      </c>
      <c r="C377">
        <v>0.49</v>
      </c>
      <c r="D377">
        <v>2.7</v>
      </c>
      <c r="E377">
        <v>9.8000000000000004E-2</v>
      </c>
      <c r="F377">
        <v>12</v>
      </c>
      <c r="G377">
        <v>42</v>
      </c>
      <c r="H377">
        <v>1.0004</v>
      </c>
      <c r="I377">
        <v>3.16</v>
      </c>
      <c r="J377">
        <v>0.61</v>
      </c>
      <c r="K377">
        <v>10.3</v>
      </c>
      <c r="L377">
        <v>5</v>
      </c>
      <c r="M377">
        <v>531</v>
      </c>
    </row>
    <row r="378" spans="1:13" x14ac:dyDescent="0.3">
      <c r="A378">
        <v>11.9</v>
      </c>
      <c r="B378">
        <v>0.38</v>
      </c>
      <c r="C378">
        <v>0.49</v>
      </c>
      <c r="D378">
        <v>2.7</v>
      </c>
      <c r="E378">
        <v>9.8000000000000004E-2</v>
      </c>
      <c r="F378">
        <v>12</v>
      </c>
      <c r="G378">
        <v>42</v>
      </c>
      <c r="H378">
        <v>1.0004</v>
      </c>
      <c r="I378">
        <v>3.16</v>
      </c>
      <c r="J378">
        <v>0.61</v>
      </c>
      <c r="K378">
        <v>10.3</v>
      </c>
      <c r="L378">
        <v>5</v>
      </c>
      <c r="M378">
        <v>532</v>
      </c>
    </row>
    <row r="379" spans="1:13" x14ac:dyDescent="0.3">
      <c r="A379">
        <v>10.3</v>
      </c>
      <c r="B379">
        <v>0.27</v>
      </c>
      <c r="C379">
        <v>0.24</v>
      </c>
      <c r="D379">
        <v>2.1</v>
      </c>
      <c r="E379">
        <v>7.1999999999999995E-2</v>
      </c>
      <c r="F379">
        <v>15</v>
      </c>
      <c r="G379">
        <v>33</v>
      </c>
      <c r="H379">
        <v>0.99560000000000004</v>
      </c>
      <c r="I379">
        <v>3.22</v>
      </c>
      <c r="J379">
        <v>0.66</v>
      </c>
      <c r="K379">
        <v>12.8</v>
      </c>
      <c r="L379">
        <v>6</v>
      </c>
      <c r="M379">
        <v>533</v>
      </c>
    </row>
    <row r="380" spans="1:13" x14ac:dyDescent="0.3">
      <c r="A380">
        <v>10</v>
      </c>
      <c r="B380">
        <v>0.48</v>
      </c>
      <c r="C380">
        <v>0.24</v>
      </c>
      <c r="D380">
        <v>2.7</v>
      </c>
      <c r="E380">
        <v>0.10199999999999999</v>
      </c>
      <c r="F380">
        <v>13</v>
      </c>
      <c r="G380">
        <v>32</v>
      </c>
      <c r="H380">
        <v>1</v>
      </c>
      <c r="I380">
        <v>3.28</v>
      </c>
      <c r="J380">
        <v>0.56000000000000005</v>
      </c>
      <c r="K380">
        <v>10</v>
      </c>
      <c r="L380">
        <v>6</v>
      </c>
      <c r="M380">
        <v>534</v>
      </c>
    </row>
    <row r="381" spans="1:13" x14ac:dyDescent="0.3">
      <c r="A381">
        <v>9.1</v>
      </c>
      <c r="B381">
        <v>0.22</v>
      </c>
      <c r="C381">
        <v>0.24</v>
      </c>
      <c r="D381">
        <v>2.1</v>
      </c>
      <c r="E381">
        <v>7.8E-2</v>
      </c>
      <c r="F381">
        <v>1</v>
      </c>
      <c r="G381">
        <v>28</v>
      </c>
      <c r="H381">
        <v>0.999</v>
      </c>
      <c r="I381">
        <v>3.41</v>
      </c>
      <c r="J381">
        <v>0.87</v>
      </c>
      <c r="K381">
        <v>10.3</v>
      </c>
      <c r="L381">
        <v>6</v>
      </c>
      <c r="M381">
        <v>535</v>
      </c>
    </row>
    <row r="382" spans="1:13" x14ac:dyDescent="0.3">
      <c r="A382">
        <v>9.9</v>
      </c>
      <c r="B382">
        <v>0.63</v>
      </c>
      <c r="C382">
        <v>0.24</v>
      </c>
      <c r="D382">
        <v>2.4</v>
      </c>
      <c r="E382">
        <v>7.6999999999999999E-2</v>
      </c>
      <c r="F382">
        <v>6</v>
      </c>
      <c r="G382">
        <v>33</v>
      </c>
      <c r="H382">
        <v>0.99739999999999995</v>
      </c>
      <c r="I382">
        <v>3.09</v>
      </c>
      <c r="J382">
        <v>0.56999999999999995</v>
      </c>
      <c r="K382">
        <v>9.4</v>
      </c>
      <c r="L382">
        <v>5</v>
      </c>
      <c r="M382">
        <v>536</v>
      </c>
    </row>
    <row r="383" spans="1:13" x14ac:dyDescent="0.3">
      <c r="A383">
        <v>8.1</v>
      </c>
      <c r="B383">
        <v>0.82499999999999996</v>
      </c>
      <c r="C383">
        <v>0.24</v>
      </c>
      <c r="D383">
        <v>2.1</v>
      </c>
      <c r="E383">
        <v>8.4000000000000005E-2</v>
      </c>
      <c r="F383">
        <v>5</v>
      </c>
      <c r="G383">
        <v>13</v>
      </c>
      <c r="H383">
        <v>0.99719999999999998</v>
      </c>
      <c r="I383">
        <v>3.37</v>
      </c>
      <c r="J383">
        <v>0.77</v>
      </c>
      <c r="K383">
        <v>10.7</v>
      </c>
      <c r="L383">
        <v>6</v>
      </c>
      <c r="M383">
        <v>537</v>
      </c>
    </row>
    <row r="384" spans="1:13" x14ac:dyDescent="0.3">
      <c r="A384">
        <v>12.9</v>
      </c>
      <c r="B384">
        <v>0.35</v>
      </c>
      <c r="C384">
        <v>0.49</v>
      </c>
      <c r="D384">
        <v>5.8</v>
      </c>
      <c r="E384">
        <v>6.6000000000000003E-2</v>
      </c>
      <c r="F384">
        <v>5</v>
      </c>
      <c r="G384">
        <v>35</v>
      </c>
      <c r="H384">
        <v>1.0014000000000001</v>
      </c>
      <c r="I384">
        <v>3.2</v>
      </c>
      <c r="J384">
        <v>0.66</v>
      </c>
      <c r="K384">
        <v>12</v>
      </c>
      <c r="L384">
        <v>7</v>
      </c>
      <c r="M384">
        <v>538</v>
      </c>
    </row>
    <row r="385" spans="1:13" x14ac:dyDescent="0.3">
      <c r="A385">
        <v>11.2</v>
      </c>
      <c r="B385">
        <v>0.5</v>
      </c>
      <c r="C385">
        <v>0.74</v>
      </c>
      <c r="D385">
        <v>5.15</v>
      </c>
      <c r="E385">
        <v>0.1</v>
      </c>
      <c r="F385">
        <v>5</v>
      </c>
      <c r="G385">
        <v>17</v>
      </c>
      <c r="H385">
        <v>0.99960000000000004</v>
      </c>
      <c r="I385">
        <v>3.22</v>
      </c>
      <c r="J385">
        <v>0.62</v>
      </c>
      <c r="K385">
        <v>11.2</v>
      </c>
      <c r="L385">
        <v>5</v>
      </c>
      <c r="M385">
        <v>539</v>
      </c>
    </row>
    <row r="386" spans="1:13" x14ac:dyDescent="0.3">
      <c r="A386">
        <v>9.1999999999999993</v>
      </c>
      <c r="B386">
        <v>0.59</v>
      </c>
      <c r="C386">
        <v>0.24</v>
      </c>
      <c r="D386">
        <v>3.3</v>
      </c>
      <c r="E386">
        <v>0.10099999999999899</v>
      </c>
      <c r="F386">
        <v>20</v>
      </c>
      <c r="G386">
        <v>47</v>
      </c>
      <c r="H386">
        <v>0.99880000000000002</v>
      </c>
      <c r="I386">
        <v>3.26</v>
      </c>
      <c r="J386">
        <v>0.67</v>
      </c>
      <c r="K386">
        <v>9.6</v>
      </c>
      <c r="L386">
        <v>5</v>
      </c>
      <c r="M386">
        <v>540</v>
      </c>
    </row>
    <row r="387" spans="1:13" x14ac:dyDescent="0.3">
      <c r="A387">
        <v>9.5</v>
      </c>
      <c r="B387">
        <v>0.46</v>
      </c>
      <c r="C387">
        <v>0.49</v>
      </c>
      <c r="D387">
        <v>6.3</v>
      </c>
      <c r="E387">
        <v>6.4000000000000001E-2</v>
      </c>
      <c r="F387">
        <v>5</v>
      </c>
      <c r="G387">
        <v>17</v>
      </c>
      <c r="H387">
        <v>0.99880000000000002</v>
      </c>
      <c r="I387">
        <v>3.21</v>
      </c>
      <c r="J387">
        <v>0.73</v>
      </c>
      <c r="K387">
        <v>11</v>
      </c>
      <c r="L387">
        <v>6</v>
      </c>
      <c r="M387">
        <v>541</v>
      </c>
    </row>
    <row r="388" spans="1:13" x14ac:dyDescent="0.3">
      <c r="A388">
        <v>9.3000000000000007</v>
      </c>
      <c r="B388">
        <v>0.71499999999999997</v>
      </c>
      <c r="C388">
        <v>0.24</v>
      </c>
      <c r="D388">
        <v>2.1</v>
      </c>
      <c r="E388">
        <v>7.0000000000000007E-2</v>
      </c>
      <c r="F388">
        <v>5</v>
      </c>
      <c r="G388">
        <v>20</v>
      </c>
      <c r="H388">
        <v>0.99660000000000004</v>
      </c>
      <c r="I388">
        <v>3.12</v>
      </c>
      <c r="J388">
        <v>0.59</v>
      </c>
      <c r="K388">
        <v>9.9</v>
      </c>
      <c r="L388">
        <v>5</v>
      </c>
      <c r="M388">
        <v>542</v>
      </c>
    </row>
    <row r="389" spans="1:13" x14ac:dyDescent="0.3">
      <c r="A389">
        <v>11.2</v>
      </c>
      <c r="B389">
        <v>0.66</v>
      </c>
      <c r="C389">
        <v>0.24</v>
      </c>
      <c r="D389">
        <v>2.5</v>
      </c>
      <c r="E389">
        <v>8.5000000000000006E-2</v>
      </c>
      <c r="F389">
        <v>16</v>
      </c>
      <c r="G389">
        <v>53</v>
      </c>
      <c r="H389">
        <v>0.99929999999999997</v>
      </c>
      <c r="I389">
        <v>3.06</v>
      </c>
      <c r="J389">
        <v>0.72</v>
      </c>
      <c r="K389">
        <v>11</v>
      </c>
      <c r="L389">
        <v>6</v>
      </c>
      <c r="M389">
        <v>543</v>
      </c>
    </row>
    <row r="390" spans="1:13" x14ac:dyDescent="0.3">
      <c r="A390">
        <v>14.3</v>
      </c>
      <c r="B390">
        <v>0.31</v>
      </c>
      <c r="C390">
        <v>0.74</v>
      </c>
      <c r="D390">
        <v>1.8</v>
      </c>
      <c r="E390">
        <v>7.4999999999999997E-2</v>
      </c>
      <c r="F390">
        <v>6</v>
      </c>
      <c r="G390">
        <v>15</v>
      </c>
      <c r="H390">
        <v>1.0007999999999999</v>
      </c>
      <c r="I390">
        <v>2.86</v>
      </c>
      <c r="J390">
        <v>0.79</v>
      </c>
      <c r="K390">
        <v>8.4</v>
      </c>
      <c r="L390">
        <v>6</v>
      </c>
      <c r="M390">
        <v>544</v>
      </c>
    </row>
    <row r="391" spans="1:13" x14ac:dyDescent="0.3">
      <c r="A391">
        <v>9.1</v>
      </c>
      <c r="B391">
        <v>0.47</v>
      </c>
      <c r="C391">
        <v>0.49</v>
      </c>
      <c r="D391">
        <v>2.6</v>
      </c>
      <c r="E391">
        <v>9.4E-2</v>
      </c>
      <c r="F391">
        <v>38</v>
      </c>
      <c r="G391">
        <v>106</v>
      </c>
      <c r="H391">
        <v>0.99819999999999998</v>
      </c>
      <c r="I391">
        <v>3.08</v>
      </c>
      <c r="J391">
        <v>0.59</v>
      </c>
      <c r="K391">
        <v>9.1</v>
      </c>
      <c r="L391">
        <v>5</v>
      </c>
      <c r="M391">
        <v>545</v>
      </c>
    </row>
    <row r="392" spans="1:13" x14ac:dyDescent="0.3">
      <c r="A392">
        <v>7.5</v>
      </c>
      <c r="B392">
        <v>0.55000000000000004</v>
      </c>
      <c r="C392">
        <v>0.24</v>
      </c>
      <c r="D392">
        <v>2</v>
      </c>
      <c r="E392">
        <v>7.8E-2</v>
      </c>
      <c r="F392">
        <v>10</v>
      </c>
      <c r="G392">
        <v>28</v>
      </c>
      <c r="H392">
        <v>0.99829999999999997</v>
      </c>
      <c r="I392">
        <v>3.45</v>
      </c>
      <c r="J392">
        <v>0.78</v>
      </c>
      <c r="K392">
        <v>9.5</v>
      </c>
      <c r="L392">
        <v>6</v>
      </c>
      <c r="M392">
        <v>546</v>
      </c>
    </row>
    <row r="393" spans="1:13" x14ac:dyDescent="0.3">
      <c r="A393">
        <v>10.6</v>
      </c>
      <c r="B393">
        <v>0.31</v>
      </c>
      <c r="C393">
        <v>0.49</v>
      </c>
      <c r="D393">
        <v>2.5</v>
      </c>
      <c r="E393">
        <v>6.7000000000000004E-2</v>
      </c>
      <c r="F393">
        <v>6</v>
      </c>
      <c r="G393">
        <v>21</v>
      </c>
      <c r="H393">
        <v>0.99870000000000003</v>
      </c>
      <c r="I393">
        <v>3.26</v>
      </c>
      <c r="J393">
        <v>0.86</v>
      </c>
      <c r="K393">
        <v>10.7</v>
      </c>
      <c r="L393">
        <v>6</v>
      </c>
      <c r="M393">
        <v>547</v>
      </c>
    </row>
    <row r="394" spans="1:13" x14ac:dyDescent="0.3">
      <c r="A394">
        <v>12.4</v>
      </c>
      <c r="B394">
        <v>0.35</v>
      </c>
      <c r="C394">
        <v>0.49</v>
      </c>
      <c r="D394">
        <v>2.6</v>
      </c>
      <c r="E394">
        <v>7.9000000000000001E-2</v>
      </c>
      <c r="F394">
        <v>27</v>
      </c>
      <c r="G394">
        <v>69</v>
      </c>
      <c r="H394">
        <v>0.99939999999999996</v>
      </c>
      <c r="I394">
        <v>3.12</v>
      </c>
      <c r="J394">
        <v>0.75</v>
      </c>
      <c r="K394">
        <v>10.4</v>
      </c>
      <c r="L394">
        <v>6</v>
      </c>
      <c r="M394">
        <v>548</v>
      </c>
    </row>
    <row r="395" spans="1:13" x14ac:dyDescent="0.3">
      <c r="A395">
        <v>6.8</v>
      </c>
      <c r="B395">
        <v>0.51</v>
      </c>
      <c r="C395">
        <v>0.01</v>
      </c>
      <c r="D395">
        <v>2.1</v>
      </c>
      <c r="E395">
        <v>7.3999999999999996E-2</v>
      </c>
      <c r="F395">
        <v>9</v>
      </c>
      <c r="G395">
        <v>25</v>
      </c>
      <c r="H395">
        <v>0.99580000000000002</v>
      </c>
      <c r="I395">
        <v>3.33</v>
      </c>
      <c r="J395">
        <v>0.56000000000000005</v>
      </c>
      <c r="K395">
        <v>9.5</v>
      </c>
      <c r="L395">
        <v>6</v>
      </c>
      <c r="M395">
        <v>550</v>
      </c>
    </row>
    <row r="396" spans="1:13" x14ac:dyDescent="0.3">
      <c r="A396">
        <v>9.4</v>
      </c>
      <c r="B396">
        <v>0.43</v>
      </c>
      <c r="C396">
        <v>0.24</v>
      </c>
      <c r="D396">
        <v>2.8</v>
      </c>
      <c r="E396">
        <v>9.1999999999999998E-2</v>
      </c>
      <c r="F396">
        <v>14</v>
      </c>
      <c r="G396">
        <v>45</v>
      </c>
      <c r="H396">
        <v>0.998</v>
      </c>
      <c r="I396">
        <v>3.19</v>
      </c>
      <c r="J396">
        <v>0.73</v>
      </c>
      <c r="K396">
        <v>10</v>
      </c>
      <c r="L396">
        <v>6</v>
      </c>
      <c r="M396">
        <v>551</v>
      </c>
    </row>
    <row r="397" spans="1:13" x14ac:dyDescent="0.3">
      <c r="A397">
        <v>9.5</v>
      </c>
      <c r="B397">
        <v>0.46</v>
      </c>
      <c r="C397">
        <v>0.24</v>
      </c>
      <c r="D397">
        <v>2.7</v>
      </c>
      <c r="E397">
        <v>9.1999999999999998E-2</v>
      </c>
      <c r="F397">
        <v>14</v>
      </c>
      <c r="G397">
        <v>44</v>
      </c>
      <c r="H397">
        <v>0.998</v>
      </c>
      <c r="I397">
        <v>3.12</v>
      </c>
      <c r="J397">
        <v>0.74</v>
      </c>
      <c r="K397">
        <v>10</v>
      </c>
      <c r="L397">
        <v>6</v>
      </c>
      <c r="M397">
        <v>552</v>
      </c>
    </row>
    <row r="398" spans="1:13" x14ac:dyDescent="0.3">
      <c r="A398">
        <v>5</v>
      </c>
      <c r="B398">
        <v>1.04</v>
      </c>
      <c r="C398">
        <v>0.24</v>
      </c>
      <c r="D398">
        <v>1.6</v>
      </c>
      <c r="E398">
        <v>0.05</v>
      </c>
      <c r="F398">
        <v>32</v>
      </c>
      <c r="G398">
        <v>96</v>
      </c>
      <c r="H398">
        <v>0.99339999999999995</v>
      </c>
      <c r="I398">
        <v>3.74</v>
      </c>
      <c r="J398">
        <v>0.62</v>
      </c>
      <c r="K398">
        <v>11.5</v>
      </c>
      <c r="L398">
        <v>5</v>
      </c>
      <c r="M398">
        <v>553</v>
      </c>
    </row>
    <row r="399" spans="1:13" x14ac:dyDescent="0.3">
      <c r="A399">
        <v>15.5</v>
      </c>
      <c r="B399">
        <v>0.64500000000000002</v>
      </c>
      <c r="C399">
        <v>0.49</v>
      </c>
      <c r="D399">
        <v>4.2</v>
      </c>
      <c r="E399">
        <v>9.5000000000000001E-2</v>
      </c>
      <c r="F399">
        <v>10</v>
      </c>
      <c r="G399">
        <v>23</v>
      </c>
      <c r="H399">
        <v>1.00315</v>
      </c>
      <c r="I399">
        <v>2.92</v>
      </c>
      <c r="J399">
        <v>0.74</v>
      </c>
      <c r="K399">
        <v>11.1</v>
      </c>
      <c r="L399">
        <v>5</v>
      </c>
      <c r="M399">
        <v>554</v>
      </c>
    </row>
    <row r="400" spans="1:13" x14ac:dyDescent="0.3">
      <c r="A400">
        <v>10.9</v>
      </c>
      <c r="B400">
        <v>0.53</v>
      </c>
      <c r="C400">
        <v>0.49</v>
      </c>
      <c r="D400">
        <v>4.5999999999999996</v>
      </c>
      <c r="E400">
        <v>0.11799999999999999</v>
      </c>
      <c r="F400">
        <v>10</v>
      </c>
      <c r="G400">
        <v>17</v>
      </c>
      <c r="H400">
        <v>1.0002</v>
      </c>
      <c r="I400">
        <v>3.07</v>
      </c>
      <c r="J400">
        <v>0.56000000000000005</v>
      </c>
      <c r="K400">
        <v>11.7</v>
      </c>
      <c r="L400">
        <v>6</v>
      </c>
      <c r="M400">
        <v>556</v>
      </c>
    </row>
    <row r="401" spans="1:13" x14ac:dyDescent="0.3">
      <c r="A401">
        <v>15.6</v>
      </c>
      <c r="B401">
        <v>0.64500000000000002</v>
      </c>
      <c r="C401">
        <v>0.49</v>
      </c>
      <c r="D401">
        <v>4.2</v>
      </c>
      <c r="E401">
        <v>9.5000000000000001E-2</v>
      </c>
      <c r="F401">
        <v>10</v>
      </c>
      <c r="G401">
        <v>23</v>
      </c>
      <c r="H401">
        <v>1.00315</v>
      </c>
      <c r="I401">
        <v>2.92</v>
      </c>
      <c r="J401">
        <v>0.74</v>
      </c>
      <c r="K401">
        <v>11.1</v>
      </c>
      <c r="L401">
        <v>5</v>
      </c>
      <c r="M401">
        <v>557</v>
      </c>
    </row>
    <row r="402" spans="1:13" x14ac:dyDescent="0.3">
      <c r="A402">
        <v>13</v>
      </c>
      <c r="B402">
        <v>0.47</v>
      </c>
      <c r="C402">
        <v>0.49</v>
      </c>
      <c r="D402">
        <v>4.3</v>
      </c>
      <c r="E402">
        <v>8.5000000000000006E-2</v>
      </c>
      <c r="F402">
        <v>6</v>
      </c>
      <c r="G402">
        <v>47</v>
      </c>
      <c r="H402">
        <v>1.0021</v>
      </c>
      <c r="I402">
        <v>3.3</v>
      </c>
      <c r="J402">
        <v>0.68</v>
      </c>
      <c r="K402">
        <v>12.7</v>
      </c>
      <c r="L402">
        <v>6</v>
      </c>
      <c r="M402">
        <v>559</v>
      </c>
    </row>
    <row r="403" spans="1:13" x14ac:dyDescent="0.3">
      <c r="A403">
        <v>12.7</v>
      </c>
      <c r="B403">
        <v>0.6</v>
      </c>
      <c r="C403">
        <v>0.49</v>
      </c>
      <c r="D403">
        <v>2.8</v>
      </c>
      <c r="E403">
        <v>7.4999999999999997E-2</v>
      </c>
      <c r="F403">
        <v>5</v>
      </c>
      <c r="G403">
        <v>19</v>
      </c>
      <c r="H403">
        <v>0.99939999999999996</v>
      </c>
      <c r="I403">
        <v>3.14</v>
      </c>
      <c r="J403">
        <v>0.56999999999999995</v>
      </c>
      <c r="K403">
        <v>11.4</v>
      </c>
      <c r="L403">
        <v>5</v>
      </c>
      <c r="M403">
        <v>560</v>
      </c>
    </row>
    <row r="404" spans="1:13" x14ac:dyDescent="0.3">
      <c r="A404">
        <v>9</v>
      </c>
      <c r="B404">
        <v>0.54</v>
      </c>
      <c r="C404">
        <v>0.49</v>
      </c>
      <c r="D404">
        <v>2.9</v>
      </c>
      <c r="E404">
        <v>9.4E-2</v>
      </c>
      <c r="F404">
        <v>41</v>
      </c>
      <c r="G404">
        <v>110</v>
      </c>
      <c r="H404">
        <v>0.99819999999999998</v>
      </c>
      <c r="I404">
        <v>3.08</v>
      </c>
      <c r="J404">
        <v>0.61</v>
      </c>
      <c r="K404">
        <v>9.1999999999999993</v>
      </c>
      <c r="L404">
        <v>5</v>
      </c>
      <c r="M404">
        <v>562</v>
      </c>
    </row>
    <row r="405" spans="1:13" x14ac:dyDescent="0.3">
      <c r="A405">
        <v>7.6</v>
      </c>
      <c r="B405">
        <v>0.28999999999999998</v>
      </c>
      <c r="C405">
        <v>0.49</v>
      </c>
      <c r="D405">
        <v>2.7</v>
      </c>
      <c r="E405">
        <v>9.1999999999999998E-2</v>
      </c>
      <c r="F405">
        <v>25</v>
      </c>
      <c r="G405">
        <v>60</v>
      </c>
      <c r="H405">
        <v>0.99709999999999999</v>
      </c>
      <c r="I405">
        <v>3.31</v>
      </c>
      <c r="J405">
        <v>0.61</v>
      </c>
      <c r="K405">
        <v>10.1</v>
      </c>
      <c r="L405">
        <v>6</v>
      </c>
      <c r="M405">
        <v>563</v>
      </c>
    </row>
    <row r="406" spans="1:13" x14ac:dyDescent="0.3">
      <c r="A406">
        <v>13</v>
      </c>
      <c r="B406">
        <v>0.47</v>
      </c>
      <c r="C406">
        <v>0.49</v>
      </c>
      <c r="D406">
        <v>4.3</v>
      </c>
      <c r="E406">
        <v>8.5000000000000006E-2</v>
      </c>
      <c r="F406">
        <v>6</v>
      </c>
      <c r="G406">
        <v>47</v>
      </c>
      <c r="H406">
        <v>1.0021</v>
      </c>
      <c r="I406">
        <v>3.3</v>
      </c>
      <c r="J406">
        <v>0.68</v>
      </c>
      <c r="K406">
        <v>12.7</v>
      </c>
      <c r="L406">
        <v>6</v>
      </c>
      <c r="M406">
        <v>564</v>
      </c>
    </row>
    <row r="407" spans="1:13" x14ac:dyDescent="0.3">
      <c r="A407">
        <v>12.7</v>
      </c>
      <c r="B407">
        <v>0.6</v>
      </c>
      <c r="C407">
        <v>0.49</v>
      </c>
      <c r="D407">
        <v>2.8</v>
      </c>
      <c r="E407">
        <v>7.4999999999999997E-2</v>
      </c>
      <c r="F407">
        <v>5</v>
      </c>
      <c r="G407">
        <v>19</v>
      </c>
      <c r="H407">
        <v>0.99939999999999996</v>
      </c>
      <c r="I407">
        <v>3.14</v>
      </c>
      <c r="J407">
        <v>0.56999999999999995</v>
      </c>
      <c r="K407">
        <v>11.4</v>
      </c>
      <c r="L407">
        <v>5</v>
      </c>
      <c r="M407">
        <v>565</v>
      </c>
    </row>
    <row r="408" spans="1:13" x14ac:dyDescent="0.3">
      <c r="A408">
        <v>8.6999999999999993</v>
      </c>
      <c r="B408">
        <v>0.7</v>
      </c>
      <c r="C408">
        <v>0.24</v>
      </c>
      <c r="D408">
        <v>2.5</v>
      </c>
      <c r="E408">
        <v>0.22600000000000001</v>
      </c>
      <c r="F408">
        <v>5</v>
      </c>
      <c r="G408">
        <v>15</v>
      </c>
      <c r="H408">
        <v>0.99909999999999999</v>
      </c>
      <c r="I408">
        <v>3.32</v>
      </c>
      <c r="J408">
        <v>0.6</v>
      </c>
      <c r="K408">
        <v>9</v>
      </c>
      <c r="L408">
        <v>6</v>
      </c>
      <c r="M408">
        <v>567</v>
      </c>
    </row>
    <row r="409" spans="1:13" x14ac:dyDescent="0.3">
      <c r="A409">
        <v>9.8000000000000007</v>
      </c>
      <c r="B409">
        <v>0.5</v>
      </c>
      <c r="C409">
        <v>0.49</v>
      </c>
      <c r="D409">
        <v>2.6</v>
      </c>
      <c r="E409">
        <v>0.25</v>
      </c>
      <c r="F409">
        <v>5</v>
      </c>
      <c r="G409">
        <v>20</v>
      </c>
      <c r="H409">
        <v>0.999</v>
      </c>
      <c r="I409">
        <v>3.31</v>
      </c>
      <c r="J409">
        <v>0.79</v>
      </c>
      <c r="K409">
        <v>10.7</v>
      </c>
      <c r="L409">
        <v>6</v>
      </c>
      <c r="M409">
        <v>568</v>
      </c>
    </row>
    <row r="410" spans="1:13" x14ac:dyDescent="0.3">
      <c r="A410">
        <v>6.2</v>
      </c>
      <c r="B410">
        <v>0.36</v>
      </c>
      <c r="C410">
        <v>0.24</v>
      </c>
      <c r="D410">
        <v>2.2000000000000002</v>
      </c>
      <c r="E410">
        <v>9.5000000000000001E-2</v>
      </c>
      <c r="F410">
        <v>19</v>
      </c>
      <c r="G410">
        <v>42</v>
      </c>
      <c r="H410">
        <v>0.99460000000000004</v>
      </c>
      <c r="I410">
        <v>3.57</v>
      </c>
      <c r="J410">
        <v>0.56999999999999995</v>
      </c>
      <c r="K410">
        <v>11.7</v>
      </c>
      <c r="L410">
        <v>6</v>
      </c>
      <c r="M410">
        <v>569</v>
      </c>
    </row>
    <row r="411" spans="1:13" x14ac:dyDescent="0.3">
      <c r="A411">
        <v>11.5</v>
      </c>
      <c r="B411">
        <v>0.35</v>
      </c>
      <c r="C411">
        <v>0.49</v>
      </c>
      <c r="D411">
        <v>3.3</v>
      </c>
      <c r="E411">
        <v>7.0000000000000007E-2</v>
      </c>
      <c r="F411">
        <v>10</v>
      </c>
      <c r="G411">
        <v>37</v>
      </c>
      <c r="H411">
        <v>1.0003</v>
      </c>
      <c r="I411">
        <v>3.32</v>
      </c>
      <c r="J411">
        <v>0.91</v>
      </c>
      <c r="K411">
        <v>11</v>
      </c>
      <c r="L411">
        <v>6</v>
      </c>
      <c r="M411">
        <v>570</v>
      </c>
    </row>
    <row r="412" spans="1:13" x14ac:dyDescent="0.3">
      <c r="A412">
        <v>10.199999999999999</v>
      </c>
      <c r="B412">
        <v>0.24</v>
      </c>
      <c r="C412">
        <v>0.49</v>
      </c>
      <c r="D412">
        <v>2.4</v>
      </c>
      <c r="E412">
        <v>7.4999999999999997E-2</v>
      </c>
      <c r="F412">
        <v>10</v>
      </c>
      <c r="G412">
        <v>28</v>
      </c>
      <c r="H412">
        <v>0.99780000000000002</v>
      </c>
      <c r="I412">
        <v>3.14</v>
      </c>
      <c r="J412">
        <v>0.61</v>
      </c>
      <c r="K412">
        <v>10.4</v>
      </c>
      <c r="L412">
        <v>5</v>
      </c>
      <c r="M412">
        <v>572</v>
      </c>
    </row>
    <row r="413" spans="1:13" x14ac:dyDescent="0.3">
      <c r="A413">
        <v>9.9</v>
      </c>
      <c r="B413">
        <v>0.5</v>
      </c>
      <c r="C413">
        <v>0.24</v>
      </c>
      <c r="D413">
        <v>2.2999999999999998</v>
      </c>
      <c r="E413">
        <v>0.10299999999999999</v>
      </c>
      <c r="F413">
        <v>6</v>
      </c>
      <c r="G413">
        <v>14</v>
      </c>
      <c r="H413">
        <v>0.99780000000000002</v>
      </c>
      <c r="I413">
        <v>3.34</v>
      </c>
      <c r="J413">
        <v>0.52</v>
      </c>
      <c r="K413">
        <v>10</v>
      </c>
      <c r="L413">
        <v>4</v>
      </c>
      <c r="M413">
        <v>576</v>
      </c>
    </row>
    <row r="414" spans="1:13" x14ac:dyDescent="0.3">
      <c r="A414">
        <v>8.8000000000000007</v>
      </c>
      <c r="B414">
        <v>0.44</v>
      </c>
      <c r="C414">
        <v>0.49</v>
      </c>
      <c r="D414">
        <v>2.8</v>
      </c>
      <c r="E414">
        <v>8.3000000000000004E-2</v>
      </c>
      <c r="F414">
        <v>18</v>
      </c>
      <c r="G414">
        <v>111</v>
      </c>
      <c r="H414">
        <v>0.99819999999999998</v>
      </c>
      <c r="I414">
        <v>3.3</v>
      </c>
      <c r="J414">
        <v>0.6</v>
      </c>
      <c r="K414">
        <v>9.5</v>
      </c>
      <c r="L414">
        <v>5</v>
      </c>
      <c r="M414">
        <v>577</v>
      </c>
    </row>
    <row r="415" spans="1:13" x14ac:dyDescent="0.3">
      <c r="A415">
        <v>8.8000000000000007</v>
      </c>
      <c r="B415">
        <v>0.47</v>
      </c>
      <c r="C415">
        <v>0.49</v>
      </c>
      <c r="D415">
        <v>2.9</v>
      </c>
      <c r="E415">
        <v>8.5000000000000006E-2</v>
      </c>
      <c r="F415">
        <v>17</v>
      </c>
      <c r="G415">
        <v>110</v>
      </c>
      <c r="H415">
        <v>0.99819999999999998</v>
      </c>
      <c r="I415">
        <v>3.29</v>
      </c>
      <c r="J415">
        <v>0.6</v>
      </c>
      <c r="K415">
        <v>9.8000000000000007</v>
      </c>
      <c r="L415">
        <v>5</v>
      </c>
      <c r="M415">
        <v>578</v>
      </c>
    </row>
    <row r="416" spans="1:13" x14ac:dyDescent="0.3">
      <c r="A416">
        <v>10.6</v>
      </c>
      <c r="B416">
        <v>0.31</v>
      </c>
      <c r="C416">
        <v>0.49</v>
      </c>
      <c r="D416">
        <v>2.2000000000000002</v>
      </c>
      <c r="E416">
        <v>6.3E-2</v>
      </c>
      <c r="F416">
        <v>18</v>
      </c>
      <c r="G416">
        <v>40</v>
      </c>
      <c r="H416">
        <v>0.99760000000000004</v>
      </c>
      <c r="I416">
        <v>3.14</v>
      </c>
      <c r="J416">
        <v>0.51</v>
      </c>
      <c r="K416">
        <v>9.8000000000000007</v>
      </c>
      <c r="L416">
        <v>6</v>
      </c>
      <c r="M416">
        <v>579</v>
      </c>
    </row>
    <row r="417" spans="1:13" x14ac:dyDescent="0.3">
      <c r="A417">
        <v>12.3</v>
      </c>
      <c r="B417">
        <v>0.5</v>
      </c>
      <c r="C417">
        <v>0.49</v>
      </c>
      <c r="D417">
        <v>2.2000000000000002</v>
      </c>
      <c r="E417">
        <v>8.8999999999999996E-2</v>
      </c>
      <c r="F417">
        <v>5</v>
      </c>
      <c r="G417">
        <v>14</v>
      </c>
      <c r="H417">
        <v>1.0002</v>
      </c>
      <c r="I417">
        <v>3.19</v>
      </c>
      <c r="J417">
        <v>0.44</v>
      </c>
      <c r="K417">
        <v>9.6</v>
      </c>
      <c r="L417">
        <v>5</v>
      </c>
      <c r="M417">
        <v>580</v>
      </c>
    </row>
    <row r="418" spans="1:13" x14ac:dyDescent="0.3">
      <c r="A418">
        <v>12.3</v>
      </c>
      <c r="B418">
        <v>0.5</v>
      </c>
      <c r="C418">
        <v>0.49</v>
      </c>
      <c r="D418">
        <v>2.2000000000000002</v>
      </c>
      <c r="E418">
        <v>8.8999999999999996E-2</v>
      </c>
      <c r="F418">
        <v>5</v>
      </c>
      <c r="G418">
        <v>14</v>
      </c>
      <c r="H418">
        <v>1.0002</v>
      </c>
      <c r="I418">
        <v>3.19</v>
      </c>
      <c r="J418">
        <v>0.44</v>
      </c>
      <c r="K418">
        <v>9.6</v>
      </c>
      <c r="L418">
        <v>5</v>
      </c>
      <c r="M418">
        <v>581</v>
      </c>
    </row>
    <row r="419" spans="1:13" x14ac:dyDescent="0.3">
      <c r="A419">
        <v>12</v>
      </c>
      <c r="B419">
        <v>0.28000000000000003</v>
      </c>
      <c r="C419">
        <v>0.49</v>
      </c>
      <c r="D419">
        <v>1.9</v>
      </c>
      <c r="E419">
        <v>7.3999999999999996E-2</v>
      </c>
      <c r="F419">
        <v>10</v>
      </c>
      <c r="G419">
        <v>21</v>
      </c>
      <c r="H419">
        <v>0.99760000000000004</v>
      </c>
      <c r="I419">
        <v>2.98</v>
      </c>
      <c r="J419">
        <v>0.66</v>
      </c>
      <c r="K419">
        <v>9.9</v>
      </c>
      <c r="L419">
        <v>7</v>
      </c>
      <c r="M419">
        <v>583</v>
      </c>
    </row>
    <row r="420" spans="1:13" x14ac:dyDescent="0.3">
      <c r="A420">
        <v>7.3</v>
      </c>
      <c r="B420">
        <v>0.73</v>
      </c>
      <c r="C420">
        <v>0.24</v>
      </c>
      <c r="D420">
        <v>1.9</v>
      </c>
      <c r="E420">
        <v>0.108</v>
      </c>
      <c r="F420">
        <v>18</v>
      </c>
      <c r="G420">
        <v>102</v>
      </c>
      <c r="H420">
        <v>0.99670000000000003</v>
      </c>
      <c r="I420">
        <v>3.26</v>
      </c>
      <c r="J420">
        <v>0.59</v>
      </c>
      <c r="K420">
        <v>9.3000000000000007</v>
      </c>
      <c r="L420">
        <v>5</v>
      </c>
      <c r="M420">
        <v>587</v>
      </c>
    </row>
    <row r="421" spans="1:13" x14ac:dyDescent="0.3">
      <c r="A421">
        <v>5</v>
      </c>
      <c r="B421">
        <v>0.42</v>
      </c>
      <c r="C421">
        <v>0.24</v>
      </c>
      <c r="D421">
        <v>2</v>
      </c>
      <c r="E421">
        <v>0.06</v>
      </c>
      <c r="F421">
        <v>19</v>
      </c>
      <c r="G421">
        <v>50</v>
      </c>
      <c r="H421">
        <v>0.99170000000000003</v>
      </c>
      <c r="I421">
        <v>3.72</v>
      </c>
      <c r="J421">
        <v>0.74</v>
      </c>
      <c r="K421">
        <v>14</v>
      </c>
      <c r="L421">
        <v>8</v>
      </c>
      <c r="M421">
        <v>588</v>
      </c>
    </row>
    <row r="422" spans="1:13" x14ac:dyDescent="0.3">
      <c r="A422">
        <v>9</v>
      </c>
      <c r="B422">
        <v>0.45</v>
      </c>
      <c r="C422">
        <v>0.49</v>
      </c>
      <c r="D422">
        <v>2.6</v>
      </c>
      <c r="E422">
        <v>8.4000000000000005E-2</v>
      </c>
      <c r="F422">
        <v>21</v>
      </c>
      <c r="G422">
        <v>75</v>
      </c>
      <c r="H422">
        <v>0.99870000000000003</v>
      </c>
      <c r="I422">
        <v>3.35</v>
      </c>
      <c r="J422">
        <v>0.56999999999999995</v>
      </c>
      <c r="K422">
        <v>9.6999999999999993</v>
      </c>
      <c r="L422">
        <v>5</v>
      </c>
      <c r="M422">
        <v>590</v>
      </c>
    </row>
    <row r="423" spans="1:13" x14ac:dyDescent="0.3">
      <c r="A423">
        <v>6.6</v>
      </c>
      <c r="B423">
        <v>0.39</v>
      </c>
      <c r="C423">
        <v>0.49</v>
      </c>
      <c r="D423">
        <v>1.7</v>
      </c>
      <c r="E423">
        <v>7.0000000000000007E-2</v>
      </c>
      <c r="F423">
        <v>23</v>
      </c>
      <c r="G423">
        <v>149</v>
      </c>
      <c r="H423">
        <v>0.99219999999999997</v>
      </c>
      <c r="I423">
        <v>3.12</v>
      </c>
      <c r="J423">
        <v>0.5</v>
      </c>
      <c r="K423">
        <v>11.5</v>
      </c>
      <c r="L423">
        <v>6</v>
      </c>
      <c r="M423">
        <v>591</v>
      </c>
    </row>
    <row r="424" spans="1:13" x14ac:dyDescent="0.3">
      <c r="A424">
        <v>9</v>
      </c>
      <c r="B424">
        <v>0.45</v>
      </c>
      <c r="C424">
        <v>0.49</v>
      </c>
      <c r="D424">
        <v>2.6</v>
      </c>
      <c r="E424">
        <v>8.4000000000000005E-2</v>
      </c>
      <c r="F424">
        <v>21</v>
      </c>
      <c r="G424">
        <v>75</v>
      </c>
      <c r="H424">
        <v>0.99870000000000003</v>
      </c>
      <c r="I424">
        <v>3.35</v>
      </c>
      <c r="J424">
        <v>0.56999999999999995</v>
      </c>
      <c r="K424">
        <v>9.6999999999999993</v>
      </c>
      <c r="L424">
        <v>5</v>
      </c>
      <c r="M424">
        <v>592</v>
      </c>
    </row>
    <row r="425" spans="1:13" x14ac:dyDescent="0.3">
      <c r="A425">
        <v>9.9</v>
      </c>
      <c r="B425">
        <v>0.49</v>
      </c>
      <c r="C425">
        <v>0.57999999999999996</v>
      </c>
      <c r="D425">
        <v>3.5</v>
      </c>
      <c r="E425">
        <v>9.4E-2</v>
      </c>
      <c r="F425">
        <v>9</v>
      </c>
      <c r="G425">
        <v>43</v>
      </c>
      <c r="H425">
        <v>1.0004</v>
      </c>
      <c r="I425">
        <v>3.29</v>
      </c>
      <c r="J425">
        <v>0.57999999999999996</v>
      </c>
      <c r="K425">
        <v>9</v>
      </c>
      <c r="L425">
        <v>5</v>
      </c>
      <c r="M425">
        <v>593</v>
      </c>
    </row>
    <row r="426" spans="1:13" x14ac:dyDescent="0.3">
      <c r="A426">
        <v>8.9</v>
      </c>
      <c r="B426">
        <v>0.59499999999999997</v>
      </c>
      <c r="C426">
        <v>0.41</v>
      </c>
      <c r="D426">
        <v>7.9</v>
      </c>
      <c r="E426">
        <v>8.5999999999999993E-2</v>
      </c>
      <c r="F426">
        <v>30</v>
      </c>
      <c r="G426">
        <v>109</v>
      </c>
      <c r="H426">
        <v>0.99980000000000002</v>
      </c>
      <c r="I426">
        <v>3.27</v>
      </c>
      <c r="J426">
        <v>0.56999999999999995</v>
      </c>
      <c r="K426">
        <v>9.3000000000000007</v>
      </c>
      <c r="L426">
        <v>5</v>
      </c>
      <c r="M426">
        <v>595</v>
      </c>
    </row>
    <row r="427" spans="1:13" x14ac:dyDescent="0.3">
      <c r="A427">
        <v>12.4</v>
      </c>
      <c r="B427">
        <v>0.4</v>
      </c>
      <c r="C427">
        <v>0.51</v>
      </c>
      <c r="D427">
        <v>2</v>
      </c>
      <c r="E427">
        <v>5.8999999999999997E-2</v>
      </c>
      <c r="F427">
        <v>6</v>
      </c>
      <c r="G427">
        <v>24</v>
      </c>
      <c r="H427">
        <v>0.99939999999999996</v>
      </c>
      <c r="I427">
        <v>3.04</v>
      </c>
      <c r="J427">
        <v>0.6</v>
      </c>
      <c r="K427">
        <v>9.3000000000000007</v>
      </c>
      <c r="L427">
        <v>6</v>
      </c>
      <c r="M427">
        <v>596</v>
      </c>
    </row>
    <row r="428" spans="1:13" x14ac:dyDescent="0.3">
      <c r="A428">
        <v>8.5</v>
      </c>
      <c r="B428">
        <v>0.58499999999999996</v>
      </c>
      <c r="C428">
        <v>0.18</v>
      </c>
      <c r="D428">
        <v>2.1</v>
      </c>
      <c r="E428">
        <v>7.8E-2</v>
      </c>
      <c r="F428">
        <v>5</v>
      </c>
      <c r="G428">
        <v>30</v>
      </c>
      <c r="H428">
        <v>0.99670000000000003</v>
      </c>
      <c r="I428">
        <v>3.2</v>
      </c>
      <c r="J428">
        <v>0.48</v>
      </c>
      <c r="K428">
        <v>9.8000000000000007</v>
      </c>
      <c r="L428">
        <v>6</v>
      </c>
      <c r="M428">
        <v>598</v>
      </c>
    </row>
    <row r="429" spans="1:13" x14ac:dyDescent="0.3">
      <c r="A429">
        <v>7.7</v>
      </c>
      <c r="B429">
        <v>0.83499999999999996</v>
      </c>
      <c r="C429">
        <v>0</v>
      </c>
      <c r="D429">
        <v>2.6</v>
      </c>
      <c r="E429">
        <v>8.1000000000000003E-2</v>
      </c>
      <c r="F429">
        <v>6</v>
      </c>
      <c r="G429">
        <v>14</v>
      </c>
      <c r="H429">
        <v>0.99750000000000005</v>
      </c>
      <c r="I429">
        <v>3.3</v>
      </c>
      <c r="J429">
        <v>0.52</v>
      </c>
      <c r="K429">
        <v>9.3000000000000007</v>
      </c>
      <c r="L429">
        <v>5</v>
      </c>
      <c r="M429">
        <v>602</v>
      </c>
    </row>
    <row r="430" spans="1:13" x14ac:dyDescent="0.3">
      <c r="A430">
        <v>8.3000000000000007</v>
      </c>
      <c r="B430">
        <v>0.57999999999999996</v>
      </c>
      <c r="C430">
        <v>0.13</v>
      </c>
      <c r="D430">
        <v>2.9</v>
      </c>
      <c r="E430">
        <v>9.6000000000000002E-2</v>
      </c>
      <c r="F430">
        <v>14</v>
      </c>
      <c r="G430">
        <v>63</v>
      </c>
      <c r="H430">
        <v>0.99839999999999995</v>
      </c>
      <c r="I430">
        <v>3.17</v>
      </c>
      <c r="J430">
        <v>0.62</v>
      </c>
      <c r="K430">
        <v>9.1</v>
      </c>
      <c r="L430">
        <v>6</v>
      </c>
      <c r="M430">
        <v>604</v>
      </c>
    </row>
    <row r="431" spans="1:13" x14ac:dyDescent="0.3">
      <c r="A431">
        <v>8.8000000000000007</v>
      </c>
      <c r="B431">
        <v>0.48</v>
      </c>
      <c r="C431">
        <v>0.41</v>
      </c>
      <c r="D431">
        <v>3.3</v>
      </c>
      <c r="E431">
        <v>9.1999999999999998E-2</v>
      </c>
      <c r="F431">
        <v>26</v>
      </c>
      <c r="G431">
        <v>52</v>
      </c>
      <c r="H431">
        <v>0.99819999999999998</v>
      </c>
      <c r="I431">
        <v>3.31</v>
      </c>
      <c r="J431">
        <v>0.53</v>
      </c>
      <c r="K431">
        <v>10.5</v>
      </c>
      <c r="L431">
        <v>6</v>
      </c>
      <c r="M431">
        <v>607</v>
      </c>
    </row>
    <row r="432" spans="1:13" x14ac:dyDescent="0.3">
      <c r="A432">
        <v>10.1</v>
      </c>
      <c r="B432">
        <v>0.65</v>
      </c>
      <c r="C432">
        <v>0.37</v>
      </c>
      <c r="D432">
        <v>5.0999999999999996</v>
      </c>
      <c r="E432">
        <v>0.11</v>
      </c>
      <c r="F432">
        <v>11</v>
      </c>
      <c r="G432">
        <v>65</v>
      </c>
      <c r="H432">
        <v>1.0025999999999999</v>
      </c>
      <c r="I432">
        <v>3.32</v>
      </c>
      <c r="J432">
        <v>0.64</v>
      </c>
      <c r="K432">
        <v>10.4</v>
      </c>
      <c r="L432">
        <v>6</v>
      </c>
      <c r="M432">
        <v>608</v>
      </c>
    </row>
    <row r="433" spans="1:13" x14ac:dyDescent="0.3">
      <c r="A433">
        <v>6.3</v>
      </c>
      <c r="B433">
        <v>0.36</v>
      </c>
      <c r="C433">
        <v>0.19</v>
      </c>
      <c r="D433">
        <v>3.2</v>
      </c>
      <c r="E433">
        <v>7.4999999999999997E-2</v>
      </c>
      <c r="F433">
        <v>15</v>
      </c>
      <c r="G433">
        <v>39</v>
      </c>
      <c r="H433">
        <v>0.99560000000000004</v>
      </c>
      <c r="I433">
        <v>3.56</v>
      </c>
      <c r="J433">
        <v>0.52</v>
      </c>
      <c r="K433">
        <v>12.7</v>
      </c>
      <c r="L433">
        <v>6</v>
      </c>
      <c r="M433">
        <v>609</v>
      </c>
    </row>
    <row r="434" spans="1:13" x14ac:dyDescent="0.3">
      <c r="A434">
        <v>8.8000000000000007</v>
      </c>
      <c r="B434">
        <v>0.24</v>
      </c>
      <c r="C434">
        <v>0.54</v>
      </c>
      <c r="D434">
        <v>2.5</v>
      </c>
      <c r="E434">
        <v>8.3000000000000004E-2</v>
      </c>
      <c r="F434">
        <v>25</v>
      </c>
      <c r="G434">
        <v>57</v>
      </c>
      <c r="H434">
        <v>0.99829999999999997</v>
      </c>
      <c r="I434">
        <v>3.39</v>
      </c>
      <c r="J434">
        <v>0.54</v>
      </c>
      <c r="K434">
        <v>9.1999999999999993</v>
      </c>
      <c r="L434">
        <v>5</v>
      </c>
      <c r="M434">
        <v>610</v>
      </c>
    </row>
    <row r="435" spans="1:13" x14ac:dyDescent="0.3">
      <c r="A435">
        <v>13.2</v>
      </c>
      <c r="B435">
        <v>0.38</v>
      </c>
      <c r="C435">
        <v>0.55000000000000004</v>
      </c>
      <c r="D435">
        <v>2.7</v>
      </c>
      <c r="E435">
        <v>8.1000000000000003E-2</v>
      </c>
      <c r="F435">
        <v>5</v>
      </c>
      <c r="G435">
        <v>16</v>
      </c>
      <c r="H435">
        <v>1.0005999999999999</v>
      </c>
      <c r="I435">
        <v>2.98</v>
      </c>
      <c r="J435">
        <v>0.54</v>
      </c>
      <c r="K435">
        <v>9.4</v>
      </c>
      <c r="L435">
        <v>5</v>
      </c>
      <c r="M435">
        <v>611</v>
      </c>
    </row>
    <row r="436" spans="1:13" x14ac:dyDescent="0.3">
      <c r="A436">
        <v>7.5</v>
      </c>
      <c r="B436">
        <v>0.64</v>
      </c>
      <c r="C436">
        <v>0</v>
      </c>
      <c r="D436">
        <v>2.4</v>
      </c>
      <c r="E436">
        <v>7.6999999999999999E-2</v>
      </c>
      <c r="F436">
        <v>18</v>
      </c>
      <c r="G436">
        <v>29</v>
      </c>
      <c r="H436">
        <v>0.99650000000000005</v>
      </c>
      <c r="I436">
        <v>3.32</v>
      </c>
      <c r="J436">
        <v>0.6</v>
      </c>
      <c r="K436">
        <v>10</v>
      </c>
      <c r="L436">
        <v>6</v>
      </c>
      <c r="M436">
        <v>612</v>
      </c>
    </row>
    <row r="437" spans="1:13" x14ac:dyDescent="0.3">
      <c r="A437">
        <v>9.6</v>
      </c>
      <c r="B437">
        <v>0.6</v>
      </c>
      <c r="C437">
        <v>0.5</v>
      </c>
      <c r="D437">
        <v>2.2999999999999998</v>
      </c>
      <c r="E437">
        <v>7.9000000000000001E-2</v>
      </c>
      <c r="F437">
        <v>28</v>
      </c>
      <c r="G437">
        <v>71</v>
      </c>
      <c r="H437">
        <v>0.99970000000000003</v>
      </c>
      <c r="I437">
        <v>3.5</v>
      </c>
      <c r="J437">
        <v>0.56999999999999995</v>
      </c>
      <c r="K437">
        <v>9.6999999999999993</v>
      </c>
      <c r="L437">
        <v>5</v>
      </c>
      <c r="M437">
        <v>616</v>
      </c>
    </row>
    <row r="438" spans="1:13" x14ac:dyDescent="0.3">
      <c r="A438">
        <v>11.5</v>
      </c>
      <c r="B438">
        <v>0.31</v>
      </c>
      <c r="C438">
        <v>0.51</v>
      </c>
      <c r="D438">
        <v>2.2000000000000002</v>
      </c>
      <c r="E438">
        <v>7.9000000000000001E-2</v>
      </c>
      <c r="F438">
        <v>14</v>
      </c>
      <c r="G438">
        <v>28</v>
      </c>
      <c r="H438">
        <v>0.99819999999999998</v>
      </c>
      <c r="I438">
        <v>3.03</v>
      </c>
      <c r="J438">
        <v>0.93</v>
      </c>
      <c r="K438">
        <v>9.8000000000000007</v>
      </c>
      <c r="L438">
        <v>6</v>
      </c>
      <c r="M438">
        <v>617</v>
      </c>
    </row>
    <row r="439" spans="1:13" x14ac:dyDescent="0.3">
      <c r="A439">
        <v>11.3</v>
      </c>
      <c r="B439">
        <v>0.37</v>
      </c>
      <c r="C439">
        <v>0.41</v>
      </c>
      <c r="D439">
        <v>2.2999999999999998</v>
      </c>
      <c r="E439">
        <v>8.7999999999999995E-2</v>
      </c>
      <c r="F439">
        <v>6</v>
      </c>
      <c r="G439">
        <v>16</v>
      </c>
      <c r="H439">
        <v>0.99880000000000002</v>
      </c>
      <c r="I439">
        <v>3.09</v>
      </c>
      <c r="J439">
        <v>0.8</v>
      </c>
      <c r="K439">
        <v>9.3000000000000007</v>
      </c>
      <c r="L439">
        <v>5</v>
      </c>
      <c r="M439">
        <v>619</v>
      </c>
    </row>
    <row r="440" spans="1:13" x14ac:dyDescent="0.3">
      <c r="A440">
        <v>8.3000000000000007</v>
      </c>
      <c r="B440">
        <v>0.54</v>
      </c>
      <c r="C440">
        <v>0.24</v>
      </c>
      <c r="D440">
        <v>3.4</v>
      </c>
      <c r="E440">
        <v>7.5999999999999998E-2</v>
      </c>
      <c r="F440">
        <v>16</v>
      </c>
      <c r="G440">
        <v>112</v>
      </c>
      <c r="H440">
        <v>0.99760000000000004</v>
      </c>
      <c r="I440">
        <v>3.27</v>
      </c>
      <c r="J440">
        <v>0.61</v>
      </c>
      <c r="K440">
        <v>9.4</v>
      </c>
      <c r="L440">
        <v>5</v>
      </c>
      <c r="M440">
        <v>620</v>
      </c>
    </row>
    <row r="441" spans="1:13" x14ac:dyDescent="0.3">
      <c r="A441">
        <v>8.1999999999999993</v>
      </c>
      <c r="B441">
        <v>0.56000000000000005</v>
      </c>
      <c r="C441">
        <v>0.23</v>
      </c>
      <c r="D441">
        <v>3.4</v>
      </c>
      <c r="E441">
        <v>7.8E-2</v>
      </c>
      <c r="F441">
        <v>14</v>
      </c>
      <c r="G441">
        <v>104</v>
      </c>
      <c r="H441">
        <v>0.99760000000000004</v>
      </c>
      <c r="I441">
        <v>3.28</v>
      </c>
      <c r="J441">
        <v>0.62</v>
      </c>
      <c r="K441">
        <v>9.4</v>
      </c>
      <c r="L441">
        <v>5</v>
      </c>
      <c r="M441">
        <v>621</v>
      </c>
    </row>
    <row r="442" spans="1:13" x14ac:dyDescent="0.3">
      <c r="A442">
        <v>10</v>
      </c>
      <c r="B442">
        <v>0.57999999999999996</v>
      </c>
      <c r="C442">
        <v>0.22</v>
      </c>
      <c r="D442">
        <v>1.9</v>
      </c>
      <c r="E442">
        <v>0.08</v>
      </c>
      <c r="F442">
        <v>9</v>
      </c>
      <c r="G442">
        <v>32</v>
      </c>
      <c r="H442">
        <v>0.99739999999999995</v>
      </c>
      <c r="I442">
        <v>3.13</v>
      </c>
      <c r="J442">
        <v>0.55000000000000004</v>
      </c>
      <c r="K442">
        <v>9.5</v>
      </c>
      <c r="L442">
        <v>5</v>
      </c>
      <c r="M442">
        <v>622</v>
      </c>
    </row>
    <row r="443" spans="1:13" x14ac:dyDescent="0.3">
      <c r="A443">
        <v>6.8</v>
      </c>
      <c r="B443">
        <v>0.69</v>
      </c>
      <c r="C443">
        <v>0</v>
      </c>
      <c r="D443">
        <v>5.6</v>
      </c>
      <c r="E443">
        <v>0.124</v>
      </c>
      <c r="F443">
        <v>21</v>
      </c>
      <c r="G443">
        <v>58</v>
      </c>
      <c r="H443">
        <v>0.99970000000000003</v>
      </c>
      <c r="I443">
        <v>3.46</v>
      </c>
      <c r="J443">
        <v>0.72</v>
      </c>
      <c r="K443">
        <v>10.199999999999999</v>
      </c>
      <c r="L443">
        <v>5</v>
      </c>
      <c r="M443">
        <v>625</v>
      </c>
    </row>
    <row r="444" spans="1:13" x14ac:dyDescent="0.3">
      <c r="A444">
        <v>8.8000000000000007</v>
      </c>
      <c r="B444">
        <v>0.6</v>
      </c>
      <c r="C444">
        <v>0.28999999999999998</v>
      </c>
      <c r="D444">
        <v>2.2000000000000002</v>
      </c>
      <c r="E444">
        <v>9.8000000000000004E-2</v>
      </c>
      <c r="F444">
        <v>5</v>
      </c>
      <c r="G444">
        <v>15</v>
      </c>
      <c r="H444">
        <v>0.99880000000000002</v>
      </c>
      <c r="I444">
        <v>3.36</v>
      </c>
      <c r="J444">
        <v>0.49</v>
      </c>
      <c r="K444">
        <v>9.1</v>
      </c>
      <c r="L444">
        <v>5</v>
      </c>
      <c r="M444">
        <v>626</v>
      </c>
    </row>
    <row r="445" spans="1:13" x14ac:dyDescent="0.3">
      <c r="A445">
        <v>8.8000000000000007</v>
      </c>
      <c r="B445">
        <v>0.6</v>
      </c>
      <c r="C445">
        <v>0.28999999999999998</v>
      </c>
      <c r="D445">
        <v>2.2000000000000002</v>
      </c>
      <c r="E445">
        <v>9.8000000000000004E-2</v>
      </c>
      <c r="F445">
        <v>5</v>
      </c>
      <c r="G445">
        <v>15</v>
      </c>
      <c r="H445">
        <v>0.99880000000000002</v>
      </c>
      <c r="I445">
        <v>3.36</v>
      </c>
      <c r="J445">
        <v>0.49</v>
      </c>
      <c r="K445">
        <v>9.1</v>
      </c>
      <c r="L445">
        <v>5</v>
      </c>
      <c r="M445">
        <v>627</v>
      </c>
    </row>
    <row r="446" spans="1:13" x14ac:dyDescent="0.3">
      <c r="A446">
        <v>8.6999999999999993</v>
      </c>
      <c r="B446">
        <v>0.54</v>
      </c>
      <c r="C446">
        <v>0.26</v>
      </c>
      <c r="D446">
        <v>2.5</v>
      </c>
      <c r="E446">
        <v>9.6999999999999906E-2</v>
      </c>
      <c r="F446">
        <v>7</v>
      </c>
      <c r="G446">
        <v>31</v>
      </c>
      <c r="H446">
        <v>0.99760000000000004</v>
      </c>
      <c r="I446">
        <v>3.27</v>
      </c>
      <c r="J446">
        <v>0.6</v>
      </c>
      <c r="K446">
        <v>9.3000000000000007</v>
      </c>
      <c r="L446">
        <v>6</v>
      </c>
      <c r="M446">
        <v>628</v>
      </c>
    </row>
    <row r="447" spans="1:13" x14ac:dyDescent="0.3">
      <c r="A447">
        <v>7.6</v>
      </c>
      <c r="B447">
        <v>0.68500000000000005</v>
      </c>
      <c r="C447">
        <v>0.23</v>
      </c>
      <c r="D447">
        <v>2.2999999999999998</v>
      </c>
      <c r="E447">
        <v>0.111</v>
      </c>
      <c r="F447">
        <v>20</v>
      </c>
      <c r="G447">
        <v>84</v>
      </c>
      <c r="H447">
        <v>0.99639999999999995</v>
      </c>
      <c r="I447">
        <v>3.21</v>
      </c>
      <c r="J447">
        <v>0.61</v>
      </c>
      <c r="K447">
        <v>9.3000000000000007</v>
      </c>
      <c r="L447">
        <v>5</v>
      </c>
      <c r="M447">
        <v>629</v>
      </c>
    </row>
    <row r="448" spans="1:13" x14ac:dyDescent="0.3">
      <c r="A448">
        <v>8.6999999999999993</v>
      </c>
      <c r="B448">
        <v>0.54</v>
      </c>
      <c r="C448">
        <v>0.26</v>
      </c>
      <c r="D448">
        <v>2.5</v>
      </c>
      <c r="E448">
        <v>9.6999999999999906E-2</v>
      </c>
      <c r="F448">
        <v>7</v>
      </c>
      <c r="G448">
        <v>31</v>
      </c>
      <c r="H448">
        <v>0.99760000000000004</v>
      </c>
      <c r="I448">
        <v>3.27</v>
      </c>
      <c r="J448">
        <v>0.6</v>
      </c>
      <c r="K448">
        <v>9.3000000000000007</v>
      </c>
      <c r="L448">
        <v>6</v>
      </c>
      <c r="M448">
        <v>630</v>
      </c>
    </row>
    <row r="449" spans="1:13" x14ac:dyDescent="0.3">
      <c r="A449">
        <v>10.4</v>
      </c>
      <c r="B449">
        <v>0.28000000000000003</v>
      </c>
      <c r="C449">
        <v>0.54</v>
      </c>
      <c r="D449">
        <v>2.7</v>
      </c>
      <c r="E449">
        <v>0.105</v>
      </c>
      <c r="F449">
        <v>5</v>
      </c>
      <c r="G449">
        <v>19</v>
      </c>
      <c r="H449">
        <v>0.99880000000000002</v>
      </c>
      <c r="I449">
        <v>3.25</v>
      </c>
      <c r="J449">
        <v>0.63</v>
      </c>
      <c r="K449">
        <v>9.5</v>
      </c>
      <c r="L449">
        <v>5</v>
      </c>
      <c r="M449">
        <v>631</v>
      </c>
    </row>
    <row r="450" spans="1:13" x14ac:dyDescent="0.3">
      <c r="A450">
        <v>7.6</v>
      </c>
      <c r="B450">
        <v>0.41</v>
      </c>
      <c r="C450">
        <v>0.14000000000000001</v>
      </c>
      <c r="D450">
        <v>3</v>
      </c>
      <c r="E450">
        <v>8.6999999999999994E-2</v>
      </c>
      <c r="F450">
        <v>21</v>
      </c>
      <c r="G450">
        <v>43</v>
      </c>
      <c r="H450">
        <v>0.99639999999999995</v>
      </c>
      <c r="I450">
        <v>3.32</v>
      </c>
      <c r="J450">
        <v>0.56999999999999995</v>
      </c>
      <c r="K450">
        <v>10.5</v>
      </c>
      <c r="L450">
        <v>6</v>
      </c>
      <c r="M450">
        <v>632</v>
      </c>
    </row>
    <row r="451" spans="1:13" x14ac:dyDescent="0.3">
      <c r="A451">
        <v>10.1</v>
      </c>
      <c r="B451">
        <v>0.93500000000000005</v>
      </c>
      <c r="C451">
        <v>0.22</v>
      </c>
      <c r="D451">
        <v>3.4</v>
      </c>
      <c r="E451">
        <v>0.105</v>
      </c>
      <c r="F451">
        <v>11</v>
      </c>
      <c r="G451">
        <v>86</v>
      </c>
      <c r="H451">
        <v>1.0009999999999999</v>
      </c>
      <c r="I451">
        <v>3.43</v>
      </c>
      <c r="J451">
        <v>0.64</v>
      </c>
      <c r="K451">
        <v>11.3</v>
      </c>
      <c r="L451">
        <v>4</v>
      </c>
      <c r="M451">
        <v>633</v>
      </c>
    </row>
    <row r="452" spans="1:13" x14ac:dyDescent="0.3">
      <c r="A452">
        <v>7.9</v>
      </c>
      <c r="B452">
        <v>0.35</v>
      </c>
      <c r="C452">
        <v>0.21</v>
      </c>
      <c r="D452">
        <v>1.9</v>
      </c>
      <c r="E452">
        <v>7.2999999999999995E-2</v>
      </c>
      <c r="F452">
        <v>46</v>
      </c>
      <c r="G452">
        <v>102</v>
      </c>
      <c r="H452">
        <v>0.99639999999999995</v>
      </c>
      <c r="I452">
        <v>3.27</v>
      </c>
      <c r="J452">
        <v>0.57999999999999996</v>
      </c>
      <c r="K452">
        <v>9.5</v>
      </c>
      <c r="L452">
        <v>5</v>
      </c>
      <c r="M452">
        <v>634</v>
      </c>
    </row>
    <row r="453" spans="1:13" x14ac:dyDescent="0.3">
      <c r="A453">
        <v>8.6999999999999993</v>
      </c>
      <c r="B453">
        <v>0.84</v>
      </c>
      <c r="C453">
        <v>0</v>
      </c>
      <c r="D453">
        <v>1.4</v>
      </c>
      <c r="E453">
        <v>6.5000000000000002E-2</v>
      </c>
      <c r="F453">
        <v>24</v>
      </c>
      <c r="G453">
        <v>33</v>
      </c>
      <c r="H453">
        <v>0.99539999999999995</v>
      </c>
      <c r="I453">
        <v>3.27</v>
      </c>
      <c r="J453">
        <v>0.55000000000000004</v>
      </c>
      <c r="K453">
        <v>9.6999999999999993</v>
      </c>
      <c r="L453">
        <v>5</v>
      </c>
      <c r="M453">
        <v>635</v>
      </c>
    </row>
    <row r="454" spans="1:13" x14ac:dyDescent="0.3">
      <c r="A454">
        <v>9.6</v>
      </c>
      <c r="B454">
        <v>0.88</v>
      </c>
      <c r="C454">
        <v>0.28000000000000003</v>
      </c>
      <c r="D454">
        <v>2.4</v>
      </c>
      <c r="E454">
        <v>8.5999999999999993E-2</v>
      </c>
      <c r="F454">
        <v>30</v>
      </c>
      <c r="G454">
        <v>147</v>
      </c>
      <c r="H454">
        <v>0.99790000000000001</v>
      </c>
      <c r="I454">
        <v>3.24</v>
      </c>
      <c r="J454">
        <v>0.53</v>
      </c>
      <c r="K454">
        <v>9.4</v>
      </c>
      <c r="L454">
        <v>5</v>
      </c>
      <c r="M454">
        <v>636</v>
      </c>
    </row>
    <row r="455" spans="1:13" x14ac:dyDescent="0.3">
      <c r="A455">
        <v>9.5</v>
      </c>
      <c r="B455">
        <v>0.88500000000000001</v>
      </c>
      <c r="C455">
        <v>0.27</v>
      </c>
      <c r="D455">
        <v>2.2999999999999998</v>
      </c>
      <c r="E455">
        <v>8.4000000000000005E-2</v>
      </c>
      <c r="F455">
        <v>31</v>
      </c>
      <c r="G455">
        <v>145</v>
      </c>
      <c r="H455">
        <v>0.99780000000000002</v>
      </c>
      <c r="I455">
        <v>3.24</v>
      </c>
      <c r="J455">
        <v>0.53</v>
      </c>
      <c r="K455">
        <v>9.4</v>
      </c>
      <c r="L455">
        <v>5</v>
      </c>
      <c r="M455">
        <v>637</v>
      </c>
    </row>
    <row r="456" spans="1:13" x14ac:dyDescent="0.3">
      <c r="A456">
        <v>8.9</v>
      </c>
      <c r="B456">
        <v>0.28999999999999998</v>
      </c>
      <c r="C456">
        <v>0.35</v>
      </c>
      <c r="D456">
        <v>1.9</v>
      </c>
      <c r="E456">
        <v>6.7000000000000004E-2</v>
      </c>
      <c r="F456">
        <v>25</v>
      </c>
      <c r="G456">
        <v>57</v>
      </c>
      <c r="H456">
        <v>0.997</v>
      </c>
      <c r="I456">
        <v>3.18</v>
      </c>
      <c r="J456">
        <v>1.36</v>
      </c>
      <c r="K456">
        <v>10.3</v>
      </c>
      <c r="L456">
        <v>6</v>
      </c>
      <c r="M456">
        <v>639</v>
      </c>
    </row>
    <row r="457" spans="1:13" x14ac:dyDescent="0.3">
      <c r="A457">
        <v>9.9</v>
      </c>
      <c r="B457">
        <v>0.54</v>
      </c>
      <c r="C457">
        <v>0.45</v>
      </c>
      <c r="D457">
        <v>2.2999999999999998</v>
      </c>
      <c r="E457">
        <v>7.0999999999999994E-2</v>
      </c>
      <c r="F457">
        <v>16</v>
      </c>
      <c r="G457">
        <v>40</v>
      </c>
      <c r="H457">
        <v>0.99909999999999999</v>
      </c>
      <c r="I457">
        <v>3.39</v>
      </c>
      <c r="J457">
        <v>0.62</v>
      </c>
      <c r="K457">
        <v>9.4</v>
      </c>
      <c r="L457">
        <v>5</v>
      </c>
      <c r="M457">
        <v>640</v>
      </c>
    </row>
    <row r="458" spans="1:13" x14ac:dyDescent="0.3">
      <c r="A458">
        <v>9.9</v>
      </c>
      <c r="B458">
        <v>0.54</v>
      </c>
      <c r="C458">
        <v>0.45</v>
      </c>
      <c r="D458">
        <v>2.2999999999999998</v>
      </c>
      <c r="E458">
        <v>7.0999999999999994E-2</v>
      </c>
      <c r="F458">
        <v>16</v>
      </c>
      <c r="G458">
        <v>40</v>
      </c>
      <c r="H458">
        <v>0.99909999999999999</v>
      </c>
      <c r="I458">
        <v>3.39</v>
      </c>
      <c r="J458">
        <v>0.62</v>
      </c>
      <c r="K458">
        <v>9.4</v>
      </c>
      <c r="L458">
        <v>5</v>
      </c>
      <c r="M458">
        <v>642</v>
      </c>
    </row>
    <row r="459" spans="1:13" x14ac:dyDescent="0.3">
      <c r="A459">
        <v>9.9</v>
      </c>
      <c r="B459">
        <v>0.54</v>
      </c>
      <c r="C459">
        <v>0.45</v>
      </c>
      <c r="D459">
        <v>2.2999999999999998</v>
      </c>
      <c r="E459">
        <v>7.0999999999999994E-2</v>
      </c>
      <c r="F459">
        <v>16</v>
      </c>
      <c r="G459">
        <v>40</v>
      </c>
      <c r="H459">
        <v>0.99909999999999999</v>
      </c>
      <c r="I459">
        <v>3.39</v>
      </c>
      <c r="J459">
        <v>0.62</v>
      </c>
      <c r="K459">
        <v>9.4</v>
      </c>
      <c r="L459">
        <v>5</v>
      </c>
      <c r="M459">
        <v>644</v>
      </c>
    </row>
    <row r="460" spans="1:13" x14ac:dyDescent="0.3">
      <c r="A460">
        <v>8.3000000000000007</v>
      </c>
      <c r="B460">
        <v>0.84499999999999997</v>
      </c>
      <c r="C460">
        <v>0.01</v>
      </c>
      <c r="D460">
        <v>2.2000000000000002</v>
      </c>
      <c r="E460">
        <v>7.0000000000000007E-2</v>
      </c>
      <c r="F460">
        <v>5</v>
      </c>
      <c r="G460">
        <v>14</v>
      </c>
      <c r="H460">
        <v>0.99670000000000003</v>
      </c>
      <c r="I460">
        <v>3.32</v>
      </c>
      <c r="J460">
        <v>0.57999999999999996</v>
      </c>
      <c r="K460">
        <v>11</v>
      </c>
      <c r="L460">
        <v>4</v>
      </c>
      <c r="M460">
        <v>647</v>
      </c>
    </row>
    <row r="461" spans="1:13" x14ac:dyDescent="0.3">
      <c r="A461">
        <v>8.6999999999999993</v>
      </c>
      <c r="B461">
        <v>0.48</v>
      </c>
      <c r="C461">
        <v>0.3</v>
      </c>
      <c r="D461">
        <v>2.8</v>
      </c>
      <c r="E461">
        <v>6.6000000000000003E-2</v>
      </c>
      <c r="F461">
        <v>10</v>
      </c>
      <c r="G461">
        <v>28</v>
      </c>
      <c r="H461">
        <v>0.99639999999999995</v>
      </c>
      <c r="I461">
        <v>3.33</v>
      </c>
      <c r="J461">
        <v>0.67</v>
      </c>
      <c r="K461">
        <v>11.2</v>
      </c>
      <c r="L461">
        <v>7</v>
      </c>
      <c r="M461">
        <v>648</v>
      </c>
    </row>
    <row r="462" spans="1:13" x14ac:dyDescent="0.3">
      <c r="A462">
        <v>6.7</v>
      </c>
      <c r="B462">
        <v>0.42</v>
      </c>
      <c r="C462">
        <v>0.27</v>
      </c>
      <c r="D462">
        <v>8.6</v>
      </c>
      <c r="E462">
        <v>6.8000000000000005E-2</v>
      </c>
      <c r="F462">
        <v>24</v>
      </c>
      <c r="G462">
        <v>148</v>
      </c>
      <c r="H462">
        <v>0.99480000000000002</v>
      </c>
      <c r="I462">
        <v>3.16</v>
      </c>
      <c r="J462">
        <v>0.56999999999999995</v>
      </c>
      <c r="K462">
        <v>11.3</v>
      </c>
      <c r="L462">
        <v>6</v>
      </c>
      <c r="M462">
        <v>649</v>
      </c>
    </row>
    <row r="463" spans="1:13" x14ac:dyDescent="0.3">
      <c r="A463">
        <v>10.7</v>
      </c>
      <c r="B463">
        <v>0.43</v>
      </c>
      <c r="C463">
        <v>0.39</v>
      </c>
      <c r="D463">
        <v>2.2000000000000002</v>
      </c>
      <c r="E463">
        <v>0.106</v>
      </c>
      <c r="F463">
        <v>8</v>
      </c>
      <c r="G463">
        <v>32</v>
      </c>
      <c r="H463">
        <v>0.99860000000000004</v>
      </c>
      <c r="I463">
        <v>2.89</v>
      </c>
      <c r="J463">
        <v>0.5</v>
      </c>
      <c r="K463">
        <v>9.6</v>
      </c>
      <c r="L463">
        <v>5</v>
      </c>
      <c r="M463">
        <v>650</v>
      </c>
    </row>
    <row r="464" spans="1:13" x14ac:dyDescent="0.3">
      <c r="A464">
        <v>15.9</v>
      </c>
      <c r="B464">
        <v>0.36</v>
      </c>
      <c r="C464">
        <v>0.65</v>
      </c>
      <c r="D464">
        <v>7.5</v>
      </c>
      <c r="E464">
        <v>9.6000000000000002E-2</v>
      </c>
      <c r="F464">
        <v>22</v>
      </c>
      <c r="G464">
        <v>71</v>
      </c>
      <c r="H464">
        <v>0.99760000000000004</v>
      </c>
      <c r="I464">
        <v>2.98</v>
      </c>
      <c r="J464">
        <v>0.84</v>
      </c>
      <c r="K464">
        <v>14.9</v>
      </c>
      <c r="L464">
        <v>5</v>
      </c>
      <c r="M464">
        <v>652</v>
      </c>
    </row>
    <row r="465" spans="1:13" x14ac:dyDescent="0.3">
      <c r="A465">
        <v>9.4</v>
      </c>
      <c r="B465">
        <v>0.33</v>
      </c>
      <c r="C465">
        <v>0.59</v>
      </c>
      <c r="D465">
        <v>2.8</v>
      </c>
      <c r="E465">
        <v>7.9000000000000001E-2</v>
      </c>
      <c r="F465">
        <v>9</v>
      </c>
      <c r="G465">
        <v>30</v>
      </c>
      <c r="H465">
        <v>0.99760000000000004</v>
      </c>
      <c r="I465">
        <v>3.12</v>
      </c>
      <c r="J465">
        <v>0.54</v>
      </c>
      <c r="K465">
        <v>12</v>
      </c>
      <c r="L465">
        <v>6</v>
      </c>
      <c r="M465">
        <v>653</v>
      </c>
    </row>
    <row r="466" spans="1:13" x14ac:dyDescent="0.3">
      <c r="A466">
        <v>8.6</v>
      </c>
      <c r="B466">
        <v>0.47</v>
      </c>
      <c r="C466">
        <v>0.47</v>
      </c>
      <c r="D466">
        <v>2.4</v>
      </c>
      <c r="E466">
        <v>7.3999999999999996E-2</v>
      </c>
      <c r="F466">
        <v>7</v>
      </c>
      <c r="G466">
        <v>29</v>
      </c>
      <c r="H466">
        <v>0.99790000000000001</v>
      </c>
      <c r="I466">
        <v>3.08</v>
      </c>
      <c r="J466">
        <v>0.46</v>
      </c>
      <c r="K466">
        <v>9.5</v>
      </c>
      <c r="L466">
        <v>5</v>
      </c>
      <c r="M466">
        <v>654</v>
      </c>
    </row>
    <row r="467" spans="1:13" x14ac:dyDescent="0.3">
      <c r="A467">
        <v>9.6999999999999993</v>
      </c>
      <c r="B467">
        <v>0.55000000000000004</v>
      </c>
      <c r="C467">
        <v>0.17</v>
      </c>
      <c r="D467">
        <v>2.9</v>
      </c>
      <c r="E467">
        <v>8.6999999999999994E-2</v>
      </c>
      <c r="F467">
        <v>20</v>
      </c>
      <c r="G467">
        <v>53</v>
      </c>
      <c r="H467">
        <v>1.0004</v>
      </c>
      <c r="I467">
        <v>3.14</v>
      </c>
      <c r="J467">
        <v>0.61</v>
      </c>
      <c r="K467">
        <v>9.4</v>
      </c>
      <c r="L467">
        <v>5</v>
      </c>
      <c r="M467">
        <v>655</v>
      </c>
    </row>
    <row r="468" spans="1:13" x14ac:dyDescent="0.3">
      <c r="A468">
        <v>10.7</v>
      </c>
      <c r="B468">
        <v>0.43</v>
      </c>
      <c r="C468">
        <v>0.39</v>
      </c>
      <c r="D468">
        <v>2.2000000000000002</v>
      </c>
      <c r="E468">
        <v>0.106</v>
      </c>
      <c r="F468">
        <v>8</v>
      </c>
      <c r="G468">
        <v>32</v>
      </c>
      <c r="H468">
        <v>0.99860000000000004</v>
      </c>
      <c r="I468">
        <v>2.89</v>
      </c>
      <c r="J468">
        <v>0.5</v>
      </c>
      <c r="K468">
        <v>9.6</v>
      </c>
      <c r="L468">
        <v>5</v>
      </c>
      <c r="M468">
        <v>656</v>
      </c>
    </row>
    <row r="469" spans="1:13" x14ac:dyDescent="0.3">
      <c r="A469">
        <v>12</v>
      </c>
      <c r="B469">
        <v>0.5</v>
      </c>
      <c r="C469">
        <v>0.59</v>
      </c>
      <c r="D469">
        <v>1.4</v>
      </c>
      <c r="E469">
        <v>7.2999999999999995E-2</v>
      </c>
      <c r="F469">
        <v>23</v>
      </c>
      <c r="G469">
        <v>42</v>
      </c>
      <c r="H469">
        <v>0.998</v>
      </c>
      <c r="I469">
        <v>2.92</v>
      </c>
      <c r="J469">
        <v>0.68</v>
      </c>
      <c r="K469">
        <v>10.5</v>
      </c>
      <c r="L469">
        <v>7</v>
      </c>
      <c r="M469">
        <v>657</v>
      </c>
    </row>
    <row r="470" spans="1:13" x14ac:dyDescent="0.3">
      <c r="A470">
        <v>7.2</v>
      </c>
      <c r="B470">
        <v>0.52</v>
      </c>
      <c r="C470">
        <v>7.0000000000000007E-2</v>
      </c>
      <c r="D470">
        <v>1.4</v>
      </c>
      <c r="E470">
        <v>7.3999999999999996E-2</v>
      </c>
      <c r="F470">
        <v>5</v>
      </c>
      <c r="G470">
        <v>20</v>
      </c>
      <c r="H470">
        <v>0.99729999999999996</v>
      </c>
      <c r="I470">
        <v>3.32</v>
      </c>
      <c r="J470">
        <v>0.81</v>
      </c>
      <c r="K470">
        <v>9.6</v>
      </c>
      <c r="L470">
        <v>6</v>
      </c>
      <c r="M470">
        <v>658</v>
      </c>
    </row>
    <row r="471" spans="1:13" x14ac:dyDescent="0.3">
      <c r="A471">
        <v>7.2</v>
      </c>
      <c r="B471">
        <v>0.52</v>
      </c>
      <c r="C471">
        <v>7.0000000000000007E-2</v>
      </c>
      <c r="D471">
        <v>1.4</v>
      </c>
      <c r="E471">
        <v>7.3999999999999996E-2</v>
      </c>
      <c r="F471">
        <v>5</v>
      </c>
      <c r="G471">
        <v>20</v>
      </c>
      <c r="H471">
        <v>0.99729999999999996</v>
      </c>
      <c r="I471">
        <v>3.32</v>
      </c>
      <c r="J471">
        <v>0.81</v>
      </c>
      <c r="K471">
        <v>9.6</v>
      </c>
      <c r="L471">
        <v>6</v>
      </c>
      <c r="M471">
        <v>660</v>
      </c>
    </row>
    <row r="472" spans="1:13" x14ac:dyDescent="0.3">
      <c r="A472">
        <v>7.5</v>
      </c>
      <c r="B472">
        <v>0.42</v>
      </c>
      <c r="C472">
        <v>0.31</v>
      </c>
      <c r="D472">
        <v>1.6</v>
      </c>
      <c r="E472">
        <v>0.08</v>
      </c>
      <c r="F472">
        <v>15</v>
      </c>
      <c r="G472">
        <v>42</v>
      </c>
      <c r="H472">
        <v>0.99780000000000002</v>
      </c>
      <c r="I472">
        <v>3.31</v>
      </c>
      <c r="J472">
        <v>0.64</v>
      </c>
      <c r="K472">
        <v>9</v>
      </c>
      <c r="L472">
        <v>5</v>
      </c>
      <c r="M472">
        <v>661</v>
      </c>
    </row>
    <row r="473" spans="1:13" x14ac:dyDescent="0.3">
      <c r="A473">
        <v>7.2</v>
      </c>
      <c r="B473">
        <v>0.56999999999999995</v>
      </c>
      <c r="C473">
        <v>0.06</v>
      </c>
      <c r="D473">
        <v>1.6</v>
      </c>
      <c r="E473">
        <v>7.5999999999999998E-2</v>
      </c>
      <c r="F473">
        <v>9</v>
      </c>
      <c r="G473">
        <v>27</v>
      </c>
      <c r="H473">
        <v>0.99719999999999998</v>
      </c>
      <c r="I473">
        <v>3.36</v>
      </c>
      <c r="J473">
        <v>0.7</v>
      </c>
      <c r="K473">
        <v>9.6</v>
      </c>
      <c r="L473">
        <v>6</v>
      </c>
      <c r="M473">
        <v>662</v>
      </c>
    </row>
    <row r="474" spans="1:13" x14ac:dyDescent="0.3">
      <c r="A474">
        <v>9.4</v>
      </c>
      <c r="B474">
        <v>0.59</v>
      </c>
      <c r="C474">
        <v>0.14000000000000001</v>
      </c>
      <c r="D474">
        <v>2</v>
      </c>
      <c r="E474">
        <v>8.4000000000000005E-2</v>
      </c>
      <c r="F474">
        <v>25</v>
      </c>
      <c r="G474">
        <v>48</v>
      </c>
      <c r="H474">
        <v>0.99809999999999999</v>
      </c>
      <c r="I474">
        <v>3.14</v>
      </c>
      <c r="J474">
        <v>0.56000000000000005</v>
      </c>
      <c r="K474">
        <v>9.6999999999999993</v>
      </c>
      <c r="L474">
        <v>5</v>
      </c>
      <c r="M474">
        <v>665</v>
      </c>
    </row>
    <row r="475" spans="1:13" x14ac:dyDescent="0.3">
      <c r="A475">
        <v>8.3000000000000007</v>
      </c>
      <c r="B475">
        <v>0.49</v>
      </c>
      <c r="C475">
        <v>0.36</v>
      </c>
      <c r="D475">
        <v>1.8</v>
      </c>
      <c r="E475">
        <v>0.222</v>
      </c>
      <c r="F475">
        <v>6</v>
      </c>
      <c r="G475">
        <v>16</v>
      </c>
      <c r="H475">
        <v>0.998</v>
      </c>
      <c r="I475">
        <v>3.18</v>
      </c>
      <c r="J475">
        <v>0.6</v>
      </c>
      <c r="K475">
        <v>9.5</v>
      </c>
      <c r="L475">
        <v>6</v>
      </c>
      <c r="M475">
        <v>666</v>
      </c>
    </row>
    <row r="476" spans="1:13" x14ac:dyDescent="0.3">
      <c r="A476">
        <v>11.3</v>
      </c>
      <c r="B476">
        <v>0.34</v>
      </c>
      <c r="C476">
        <v>0.45</v>
      </c>
      <c r="D476">
        <v>2</v>
      </c>
      <c r="E476">
        <v>8.1999999999999906E-2</v>
      </c>
      <c r="F476">
        <v>6</v>
      </c>
      <c r="G476">
        <v>15</v>
      </c>
      <c r="H476">
        <v>0.99880000000000002</v>
      </c>
      <c r="I476">
        <v>2.94</v>
      </c>
      <c r="J476">
        <v>0.66</v>
      </c>
      <c r="K476">
        <v>9.1999999999999993</v>
      </c>
      <c r="L476">
        <v>6</v>
      </c>
      <c r="M476">
        <v>667</v>
      </c>
    </row>
    <row r="477" spans="1:13" x14ac:dyDescent="0.3">
      <c r="A477">
        <v>11.3</v>
      </c>
      <c r="B477">
        <v>0.34</v>
      </c>
      <c r="C477">
        <v>0.45</v>
      </c>
      <c r="D477">
        <v>2</v>
      </c>
      <c r="E477">
        <v>8.1999999999999906E-2</v>
      </c>
      <c r="F477">
        <v>6</v>
      </c>
      <c r="G477">
        <v>15</v>
      </c>
      <c r="H477">
        <v>0.99880000000000002</v>
      </c>
      <c r="I477">
        <v>2.94</v>
      </c>
      <c r="J477">
        <v>0.66</v>
      </c>
      <c r="K477">
        <v>9.1999999999999993</v>
      </c>
      <c r="L477">
        <v>6</v>
      </c>
      <c r="M477">
        <v>669</v>
      </c>
    </row>
    <row r="478" spans="1:13" x14ac:dyDescent="0.3">
      <c r="A478">
        <v>8.1999999999999993</v>
      </c>
      <c r="B478">
        <v>0.73</v>
      </c>
      <c r="C478">
        <v>0.21</v>
      </c>
      <c r="D478">
        <v>1.7</v>
      </c>
      <c r="E478">
        <v>7.3999999999999996E-2</v>
      </c>
      <c r="F478">
        <v>5</v>
      </c>
      <c r="G478">
        <v>13</v>
      </c>
      <c r="H478">
        <v>0.99680000000000002</v>
      </c>
      <c r="I478">
        <v>3.2</v>
      </c>
      <c r="J478">
        <v>0.52</v>
      </c>
      <c r="K478">
        <v>9.5</v>
      </c>
      <c r="L478">
        <v>5</v>
      </c>
      <c r="M478">
        <v>671</v>
      </c>
    </row>
    <row r="479" spans="1:13" x14ac:dyDescent="0.3">
      <c r="A479">
        <v>8.1999999999999993</v>
      </c>
      <c r="B479">
        <v>0.73</v>
      </c>
      <c r="C479">
        <v>0.21</v>
      </c>
      <c r="D479">
        <v>1.7</v>
      </c>
      <c r="E479">
        <v>7.3999999999999996E-2</v>
      </c>
      <c r="F479">
        <v>5</v>
      </c>
      <c r="G479">
        <v>13</v>
      </c>
      <c r="H479">
        <v>0.99680000000000002</v>
      </c>
      <c r="I479">
        <v>3.2</v>
      </c>
      <c r="J479">
        <v>0.52</v>
      </c>
      <c r="K479">
        <v>9.5</v>
      </c>
      <c r="L479">
        <v>5</v>
      </c>
      <c r="M479">
        <v>673</v>
      </c>
    </row>
    <row r="480" spans="1:13" x14ac:dyDescent="0.3">
      <c r="A480">
        <v>10.8</v>
      </c>
      <c r="B480">
        <v>0.4</v>
      </c>
      <c r="C480">
        <v>0.41</v>
      </c>
      <c r="D480">
        <v>2.2000000000000002</v>
      </c>
      <c r="E480">
        <v>8.4000000000000005E-2</v>
      </c>
      <c r="F480">
        <v>7</v>
      </c>
      <c r="G480">
        <v>17</v>
      </c>
      <c r="H480">
        <v>0.99839999999999995</v>
      </c>
      <c r="I480">
        <v>3.08</v>
      </c>
      <c r="J480">
        <v>0.67</v>
      </c>
      <c r="K480">
        <v>9.3000000000000007</v>
      </c>
      <c r="L480">
        <v>6</v>
      </c>
      <c r="M480">
        <v>676</v>
      </c>
    </row>
    <row r="481" spans="1:13" x14ac:dyDescent="0.3">
      <c r="A481">
        <v>8.6</v>
      </c>
      <c r="B481">
        <v>0.8</v>
      </c>
      <c r="C481">
        <v>0.11</v>
      </c>
      <c r="D481">
        <v>2.2999999999999998</v>
      </c>
      <c r="E481">
        <v>8.4000000000000005E-2</v>
      </c>
      <c r="F481">
        <v>12</v>
      </c>
      <c r="G481">
        <v>31</v>
      </c>
      <c r="H481">
        <v>0.99790000000000001</v>
      </c>
      <c r="I481">
        <v>3.4</v>
      </c>
      <c r="J481">
        <v>0.48</v>
      </c>
      <c r="K481">
        <v>9.9</v>
      </c>
      <c r="L481">
        <v>5</v>
      </c>
      <c r="M481">
        <v>677</v>
      </c>
    </row>
    <row r="482" spans="1:13" x14ac:dyDescent="0.3">
      <c r="A482">
        <v>8.3000000000000007</v>
      </c>
      <c r="B482">
        <v>0.78</v>
      </c>
      <c r="C482">
        <v>0.1</v>
      </c>
      <c r="D482">
        <v>2.6</v>
      </c>
      <c r="E482">
        <v>8.1000000000000003E-2</v>
      </c>
      <c r="F482">
        <v>45</v>
      </c>
      <c r="G482">
        <v>87</v>
      </c>
      <c r="H482">
        <v>0.99829999999999997</v>
      </c>
      <c r="I482">
        <v>3.48</v>
      </c>
      <c r="J482">
        <v>0.53</v>
      </c>
      <c r="K482">
        <v>10</v>
      </c>
      <c r="L482">
        <v>5</v>
      </c>
      <c r="M482">
        <v>678</v>
      </c>
    </row>
    <row r="483" spans="1:13" x14ac:dyDescent="0.3">
      <c r="A483">
        <v>10.8</v>
      </c>
      <c r="B483">
        <v>0.26</v>
      </c>
      <c r="C483">
        <v>0.45</v>
      </c>
      <c r="D483">
        <v>3.3</v>
      </c>
      <c r="E483">
        <v>0.06</v>
      </c>
      <c r="F483">
        <v>20</v>
      </c>
      <c r="G483">
        <v>49</v>
      </c>
      <c r="H483">
        <v>0.99719999999999998</v>
      </c>
      <c r="I483">
        <v>3.13</v>
      </c>
      <c r="J483">
        <v>0.54</v>
      </c>
      <c r="K483">
        <v>9.6</v>
      </c>
      <c r="L483">
        <v>5</v>
      </c>
      <c r="M483">
        <v>679</v>
      </c>
    </row>
    <row r="484" spans="1:13" x14ac:dyDescent="0.3">
      <c r="A484">
        <v>8</v>
      </c>
      <c r="B484">
        <v>0.45</v>
      </c>
      <c r="C484">
        <v>0.23</v>
      </c>
      <c r="D484">
        <v>2.2000000000000002</v>
      </c>
      <c r="E484">
        <v>9.4E-2</v>
      </c>
      <c r="F484">
        <v>16</v>
      </c>
      <c r="G484">
        <v>29</v>
      </c>
      <c r="H484">
        <v>0.99619999999999997</v>
      </c>
      <c r="I484">
        <v>3.21</v>
      </c>
      <c r="J484">
        <v>0.49</v>
      </c>
      <c r="K484">
        <v>10.199999999999999</v>
      </c>
      <c r="L484">
        <v>6</v>
      </c>
      <c r="M484">
        <v>681</v>
      </c>
    </row>
    <row r="485" spans="1:13" x14ac:dyDescent="0.3">
      <c r="A485">
        <v>8.5</v>
      </c>
      <c r="B485">
        <v>0.46</v>
      </c>
      <c r="C485">
        <v>0.31</v>
      </c>
      <c r="D485">
        <v>2.25</v>
      </c>
      <c r="E485">
        <v>7.8E-2</v>
      </c>
      <c r="F485">
        <v>32</v>
      </c>
      <c r="G485">
        <v>58</v>
      </c>
      <c r="H485">
        <v>0.998</v>
      </c>
      <c r="I485">
        <v>3.33</v>
      </c>
      <c r="J485">
        <v>0.54</v>
      </c>
      <c r="K485">
        <v>9.8000000000000007</v>
      </c>
      <c r="L485">
        <v>5</v>
      </c>
      <c r="M485">
        <v>682</v>
      </c>
    </row>
    <row r="486" spans="1:13" x14ac:dyDescent="0.3">
      <c r="A486">
        <v>8.1</v>
      </c>
      <c r="B486">
        <v>0.78</v>
      </c>
      <c r="C486">
        <v>0.23</v>
      </c>
      <c r="D486">
        <v>2.6</v>
      </c>
      <c r="E486">
        <v>5.8999999999999997E-2</v>
      </c>
      <c r="F486">
        <v>5</v>
      </c>
      <c r="G486">
        <v>15</v>
      </c>
      <c r="H486">
        <v>0.997</v>
      </c>
      <c r="I486">
        <v>3.37</v>
      </c>
      <c r="J486">
        <v>0.56000000000000005</v>
      </c>
      <c r="K486">
        <v>11.3</v>
      </c>
      <c r="L486">
        <v>5</v>
      </c>
      <c r="M486">
        <v>683</v>
      </c>
    </row>
    <row r="487" spans="1:13" x14ac:dyDescent="0.3">
      <c r="A487">
        <v>9.8000000000000007</v>
      </c>
      <c r="B487">
        <v>0.98</v>
      </c>
      <c r="C487">
        <v>0.32</v>
      </c>
      <c r="D487">
        <v>2.2999999999999998</v>
      </c>
      <c r="E487">
        <v>7.8E-2</v>
      </c>
      <c r="F487">
        <v>35</v>
      </c>
      <c r="G487">
        <v>152</v>
      </c>
      <c r="H487">
        <v>0.998</v>
      </c>
      <c r="I487">
        <v>3.25</v>
      </c>
      <c r="J487">
        <v>0.48</v>
      </c>
      <c r="K487">
        <v>9.4</v>
      </c>
      <c r="L487">
        <v>5</v>
      </c>
      <c r="M487">
        <v>684</v>
      </c>
    </row>
    <row r="488" spans="1:13" x14ac:dyDescent="0.3">
      <c r="A488">
        <v>8.1</v>
      </c>
      <c r="B488">
        <v>0.78</v>
      </c>
      <c r="C488">
        <v>0.23</v>
      </c>
      <c r="D488">
        <v>2.6</v>
      </c>
      <c r="E488">
        <v>5.8999999999999997E-2</v>
      </c>
      <c r="F488">
        <v>5</v>
      </c>
      <c r="G488">
        <v>15</v>
      </c>
      <c r="H488">
        <v>0.997</v>
      </c>
      <c r="I488">
        <v>3.37</v>
      </c>
      <c r="J488">
        <v>0.56000000000000005</v>
      </c>
      <c r="K488">
        <v>11.3</v>
      </c>
      <c r="L488">
        <v>5</v>
      </c>
      <c r="M488">
        <v>685</v>
      </c>
    </row>
    <row r="489" spans="1:13" x14ac:dyDescent="0.3">
      <c r="A489">
        <v>7.7</v>
      </c>
      <c r="B489">
        <v>0.66</v>
      </c>
      <c r="C489">
        <v>0.04</v>
      </c>
      <c r="D489">
        <v>1.6</v>
      </c>
      <c r="E489">
        <v>3.9E-2</v>
      </c>
      <c r="F489">
        <v>4</v>
      </c>
      <c r="G489">
        <v>9</v>
      </c>
      <c r="H489">
        <v>0.99619999999999997</v>
      </c>
      <c r="I489">
        <v>3.4</v>
      </c>
      <c r="J489">
        <v>0.47</v>
      </c>
      <c r="K489">
        <v>9.4</v>
      </c>
      <c r="L489">
        <v>5</v>
      </c>
      <c r="M489">
        <v>688</v>
      </c>
    </row>
    <row r="490" spans="1:13" x14ac:dyDescent="0.3">
      <c r="A490">
        <v>8.1</v>
      </c>
      <c r="B490">
        <v>0.38</v>
      </c>
      <c r="C490">
        <v>0.48</v>
      </c>
      <c r="D490">
        <v>1.8</v>
      </c>
      <c r="E490">
        <v>0.157</v>
      </c>
      <c r="F490">
        <v>5</v>
      </c>
      <c r="G490">
        <v>17</v>
      </c>
      <c r="H490">
        <v>0.99760000000000004</v>
      </c>
      <c r="I490">
        <v>3.3</v>
      </c>
      <c r="J490">
        <v>1.05</v>
      </c>
      <c r="K490">
        <v>9.4</v>
      </c>
      <c r="L490">
        <v>5</v>
      </c>
      <c r="M490">
        <v>689</v>
      </c>
    </row>
    <row r="491" spans="1:13" x14ac:dyDescent="0.3">
      <c r="A491">
        <v>9.1999999999999993</v>
      </c>
      <c r="B491">
        <v>0.92</v>
      </c>
      <c r="C491">
        <v>0.24</v>
      </c>
      <c r="D491">
        <v>2.6</v>
      </c>
      <c r="E491">
        <v>8.6999999999999994E-2</v>
      </c>
      <c r="F491">
        <v>12</v>
      </c>
      <c r="G491">
        <v>93</v>
      </c>
      <c r="H491">
        <v>0.99980000000000002</v>
      </c>
      <c r="I491">
        <v>3.48</v>
      </c>
      <c r="J491">
        <v>0.54</v>
      </c>
      <c r="K491">
        <v>9.8000000000000007</v>
      </c>
      <c r="L491">
        <v>5</v>
      </c>
      <c r="M491">
        <v>691</v>
      </c>
    </row>
    <row r="492" spans="1:13" x14ac:dyDescent="0.3">
      <c r="A492">
        <v>8.6</v>
      </c>
      <c r="B492">
        <v>0.49</v>
      </c>
      <c r="C492">
        <v>0.51</v>
      </c>
      <c r="D492">
        <v>2</v>
      </c>
      <c r="E492">
        <v>0.42199999999999999</v>
      </c>
      <c r="F492">
        <v>16</v>
      </c>
      <c r="G492">
        <v>62</v>
      </c>
      <c r="H492">
        <v>0.99790000000000001</v>
      </c>
      <c r="I492">
        <v>3.03</v>
      </c>
      <c r="J492">
        <v>1.17</v>
      </c>
      <c r="K492">
        <v>9</v>
      </c>
      <c r="L492">
        <v>5</v>
      </c>
      <c r="M492">
        <v>692</v>
      </c>
    </row>
    <row r="493" spans="1:13" x14ac:dyDescent="0.3">
      <c r="A493">
        <v>9</v>
      </c>
      <c r="B493">
        <v>0.48</v>
      </c>
      <c r="C493">
        <v>0.32</v>
      </c>
      <c r="D493">
        <v>2.8</v>
      </c>
      <c r="E493">
        <v>8.4000000000000005E-2</v>
      </c>
      <c r="F493">
        <v>21</v>
      </c>
      <c r="G493">
        <v>122</v>
      </c>
      <c r="H493">
        <v>0.99839999999999995</v>
      </c>
      <c r="I493">
        <v>3.32</v>
      </c>
      <c r="J493">
        <v>0.62</v>
      </c>
      <c r="K493">
        <v>9.4</v>
      </c>
      <c r="L493">
        <v>5</v>
      </c>
      <c r="M493">
        <v>693</v>
      </c>
    </row>
    <row r="494" spans="1:13" x14ac:dyDescent="0.3">
      <c r="A494">
        <v>9</v>
      </c>
      <c r="B494">
        <v>0.47</v>
      </c>
      <c r="C494">
        <v>0.31</v>
      </c>
      <c r="D494">
        <v>2.7</v>
      </c>
      <c r="E494">
        <v>8.4000000000000005E-2</v>
      </c>
      <c r="F494">
        <v>24</v>
      </c>
      <c r="G494">
        <v>125</v>
      </c>
      <c r="H494">
        <v>0.99839999999999995</v>
      </c>
      <c r="I494">
        <v>3.31</v>
      </c>
      <c r="J494">
        <v>0.61</v>
      </c>
      <c r="K494">
        <v>9.4</v>
      </c>
      <c r="L494">
        <v>5</v>
      </c>
      <c r="M494">
        <v>694</v>
      </c>
    </row>
    <row r="495" spans="1:13" x14ac:dyDescent="0.3">
      <c r="A495">
        <v>5.0999999999999996</v>
      </c>
      <c r="B495">
        <v>0.47</v>
      </c>
      <c r="C495">
        <v>0.02</v>
      </c>
      <c r="D495">
        <v>1.3</v>
      </c>
      <c r="E495">
        <v>3.4000000000000002E-2</v>
      </c>
      <c r="F495">
        <v>18</v>
      </c>
      <c r="G495">
        <v>44</v>
      </c>
      <c r="H495">
        <v>0.99209999999999998</v>
      </c>
      <c r="I495">
        <v>3.9</v>
      </c>
      <c r="J495">
        <v>0.62</v>
      </c>
      <c r="K495">
        <v>12.8</v>
      </c>
      <c r="L495">
        <v>6</v>
      </c>
      <c r="M495">
        <v>695</v>
      </c>
    </row>
    <row r="496" spans="1:13" x14ac:dyDescent="0.3">
      <c r="A496">
        <v>7</v>
      </c>
      <c r="B496">
        <v>0.65</v>
      </c>
      <c r="C496">
        <v>0.02</v>
      </c>
      <c r="D496">
        <v>2.1</v>
      </c>
      <c r="E496">
        <v>6.6000000000000003E-2</v>
      </c>
      <c r="F496">
        <v>8</v>
      </c>
      <c r="G496">
        <v>25</v>
      </c>
      <c r="H496">
        <v>0.99719999999999998</v>
      </c>
      <c r="I496">
        <v>3.47</v>
      </c>
      <c r="J496">
        <v>0.67</v>
      </c>
      <c r="K496">
        <v>9.5</v>
      </c>
      <c r="L496">
        <v>6</v>
      </c>
      <c r="M496">
        <v>697</v>
      </c>
    </row>
    <row r="497" spans="1:13" x14ac:dyDescent="0.3">
      <c r="A497">
        <v>9.4</v>
      </c>
      <c r="B497">
        <v>0.61499999999999999</v>
      </c>
      <c r="C497">
        <v>0.28000000000000003</v>
      </c>
      <c r="D497">
        <v>3.2</v>
      </c>
      <c r="E497">
        <v>8.6999999999999994E-2</v>
      </c>
      <c r="F497">
        <v>18</v>
      </c>
      <c r="G497">
        <v>72</v>
      </c>
      <c r="H497">
        <v>1.0001</v>
      </c>
      <c r="I497">
        <v>3.31</v>
      </c>
      <c r="J497">
        <v>0.53</v>
      </c>
      <c r="K497">
        <v>9.6999999999999993</v>
      </c>
      <c r="L497">
        <v>5</v>
      </c>
      <c r="M497">
        <v>698</v>
      </c>
    </row>
    <row r="498" spans="1:13" x14ac:dyDescent="0.3">
      <c r="A498">
        <v>11.8</v>
      </c>
      <c r="B498">
        <v>0.38</v>
      </c>
      <c r="C498">
        <v>0.55000000000000004</v>
      </c>
      <c r="D498">
        <v>2.1</v>
      </c>
      <c r="E498">
        <v>7.0999999999999994E-2</v>
      </c>
      <c r="F498">
        <v>5</v>
      </c>
      <c r="G498">
        <v>19</v>
      </c>
      <c r="H498">
        <v>0.99860000000000004</v>
      </c>
      <c r="I498">
        <v>3.11</v>
      </c>
      <c r="J498">
        <v>0.62</v>
      </c>
      <c r="K498">
        <v>10.8</v>
      </c>
      <c r="L498">
        <v>6</v>
      </c>
      <c r="M498">
        <v>699</v>
      </c>
    </row>
    <row r="499" spans="1:13" x14ac:dyDescent="0.3">
      <c r="A499">
        <v>10.6</v>
      </c>
      <c r="B499">
        <v>1.02</v>
      </c>
      <c r="C499">
        <v>0.43</v>
      </c>
      <c r="D499">
        <v>2.9</v>
      </c>
      <c r="E499">
        <v>7.5999999999999998E-2</v>
      </c>
      <c r="F499">
        <v>26</v>
      </c>
      <c r="G499">
        <v>88</v>
      </c>
      <c r="H499">
        <v>0.99839999999999995</v>
      </c>
      <c r="I499">
        <v>3.08</v>
      </c>
      <c r="J499">
        <v>0.56999999999999995</v>
      </c>
      <c r="K499">
        <v>10.1</v>
      </c>
      <c r="L499">
        <v>6</v>
      </c>
      <c r="M499">
        <v>700</v>
      </c>
    </row>
    <row r="500" spans="1:13" x14ac:dyDescent="0.3">
      <c r="A500">
        <v>7</v>
      </c>
      <c r="B500">
        <v>0.65</v>
      </c>
      <c r="C500">
        <v>0.02</v>
      </c>
      <c r="D500">
        <v>2.1</v>
      </c>
      <c r="E500">
        <v>6.6000000000000003E-2</v>
      </c>
      <c r="F500">
        <v>8</v>
      </c>
      <c r="G500">
        <v>25</v>
      </c>
      <c r="H500">
        <v>0.99719999999999998</v>
      </c>
      <c r="I500">
        <v>3.47</v>
      </c>
      <c r="J500">
        <v>0.67</v>
      </c>
      <c r="K500">
        <v>9.5</v>
      </c>
      <c r="L500">
        <v>6</v>
      </c>
      <c r="M500">
        <v>701</v>
      </c>
    </row>
    <row r="501" spans="1:13" x14ac:dyDescent="0.3">
      <c r="A501">
        <v>7</v>
      </c>
      <c r="B501">
        <v>0.64</v>
      </c>
      <c r="C501">
        <v>0.02</v>
      </c>
      <c r="D501">
        <v>2.1</v>
      </c>
      <c r="E501">
        <v>6.7000000000000004E-2</v>
      </c>
      <c r="F501">
        <v>9</v>
      </c>
      <c r="G501">
        <v>23</v>
      </c>
      <c r="H501">
        <v>0.997</v>
      </c>
      <c r="I501">
        <v>3.47</v>
      </c>
      <c r="J501">
        <v>0.67</v>
      </c>
      <c r="K501">
        <v>9.4</v>
      </c>
      <c r="L501">
        <v>6</v>
      </c>
      <c r="M501">
        <v>702</v>
      </c>
    </row>
    <row r="502" spans="1:13" x14ac:dyDescent="0.3">
      <c r="A502">
        <v>7.5</v>
      </c>
      <c r="B502">
        <v>0.38</v>
      </c>
      <c r="C502">
        <v>0.48</v>
      </c>
      <c r="D502">
        <v>2.6</v>
      </c>
      <c r="E502">
        <v>7.2999999999999995E-2</v>
      </c>
      <c r="F502">
        <v>22</v>
      </c>
      <c r="G502">
        <v>84</v>
      </c>
      <c r="H502">
        <v>0.99719999999999998</v>
      </c>
      <c r="I502">
        <v>3.32</v>
      </c>
      <c r="J502">
        <v>0.7</v>
      </c>
      <c r="K502">
        <v>9.6</v>
      </c>
      <c r="L502">
        <v>4</v>
      </c>
      <c r="M502">
        <v>703</v>
      </c>
    </row>
    <row r="503" spans="1:13" x14ac:dyDescent="0.3">
      <c r="A503">
        <v>9.1</v>
      </c>
      <c r="B503">
        <v>0.76500000000000001</v>
      </c>
      <c r="C503">
        <v>0.04</v>
      </c>
      <c r="D503">
        <v>1.6</v>
      </c>
      <c r="E503">
        <v>7.8E-2</v>
      </c>
      <c r="F503">
        <v>4</v>
      </c>
      <c r="G503">
        <v>14</v>
      </c>
      <c r="H503">
        <v>0.998</v>
      </c>
      <c r="I503">
        <v>3.29</v>
      </c>
      <c r="J503">
        <v>0.54</v>
      </c>
      <c r="K503">
        <v>9.6999999999999993</v>
      </c>
      <c r="L503">
        <v>4</v>
      </c>
      <c r="M503">
        <v>704</v>
      </c>
    </row>
    <row r="504" spans="1:13" x14ac:dyDescent="0.3">
      <c r="A504">
        <v>8.4</v>
      </c>
      <c r="B504">
        <v>1.0349999999999999</v>
      </c>
      <c r="C504">
        <v>0.15</v>
      </c>
      <c r="D504">
        <v>6</v>
      </c>
      <c r="E504">
        <v>7.2999999999999995E-2</v>
      </c>
      <c r="F504">
        <v>11</v>
      </c>
      <c r="G504">
        <v>54</v>
      </c>
      <c r="H504">
        <v>0.999</v>
      </c>
      <c r="I504">
        <v>3.37</v>
      </c>
      <c r="J504">
        <v>0.49</v>
      </c>
      <c r="K504">
        <v>9.9</v>
      </c>
      <c r="L504">
        <v>5</v>
      </c>
      <c r="M504">
        <v>705</v>
      </c>
    </row>
    <row r="505" spans="1:13" x14ac:dyDescent="0.3">
      <c r="A505">
        <v>7</v>
      </c>
      <c r="B505">
        <v>0.78</v>
      </c>
      <c r="C505">
        <v>0.08</v>
      </c>
      <c r="D505">
        <v>2</v>
      </c>
      <c r="E505">
        <v>9.2999999999999999E-2</v>
      </c>
      <c r="F505">
        <v>10</v>
      </c>
      <c r="G505">
        <v>19</v>
      </c>
      <c r="H505">
        <v>0.99560000000000004</v>
      </c>
      <c r="I505">
        <v>3.4</v>
      </c>
      <c r="J505">
        <v>0.47</v>
      </c>
      <c r="K505">
        <v>10</v>
      </c>
      <c r="L505">
        <v>5</v>
      </c>
      <c r="M505">
        <v>706</v>
      </c>
    </row>
    <row r="506" spans="1:13" x14ac:dyDescent="0.3">
      <c r="A506">
        <v>7.4</v>
      </c>
      <c r="B506">
        <v>0.49</v>
      </c>
      <c r="C506">
        <v>0.19</v>
      </c>
      <c r="D506">
        <v>3</v>
      </c>
      <c r="E506">
        <v>7.6999999999999999E-2</v>
      </c>
      <c r="F506">
        <v>16</v>
      </c>
      <c r="G506">
        <v>37</v>
      </c>
      <c r="H506">
        <v>0.99660000000000004</v>
      </c>
      <c r="I506">
        <v>3.37</v>
      </c>
      <c r="J506">
        <v>0.51</v>
      </c>
      <c r="K506">
        <v>10.5</v>
      </c>
      <c r="L506">
        <v>5</v>
      </c>
      <c r="M506">
        <v>707</v>
      </c>
    </row>
    <row r="507" spans="1:13" x14ac:dyDescent="0.3">
      <c r="A507">
        <v>7.8</v>
      </c>
      <c r="B507">
        <v>0.54500000000000004</v>
      </c>
      <c r="C507">
        <v>0.12</v>
      </c>
      <c r="D507">
        <v>2.5</v>
      </c>
      <c r="E507">
        <v>6.8000000000000005E-2</v>
      </c>
      <c r="F507">
        <v>11</v>
      </c>
      <c r="G507">
        <v>35</v>
      </c>
      <c r="H507">
        <v>0.996</v>
      </c>
      <c r="I507">
        <v>3.34</v>
      </c>
      <c r="J507">
        <v>0.61</v>
      </c>
      <c r="K507">
        <v>11.6</v>
      </c>
      <c r="L507">
        <v>6</v>
      </c>
      <c r="M507">
        <v>708</v>
      </c>
    </row>
    <row r="508" spans="1:13" x14ac:dyDescent="0.3">
      <c r="A508">
        <v>10.6</v>
      </c>
      <c r="B508">
        <v>1.0249999999999999</v>
      </c>
      <c r="C508">
        <v>0.43</v>
      </c>
      <c r="D508">
        <v>2.8</v>
      </c>
      <c r="E508">
        <v>0.08</v>
      </c>
      <c r="F508">
        <v>21</v>
      </c>
      <c r="G508">
        <v>84</v>
      </c>
      <c r="H508">
        <v>0.99850000000000005</v>
      </c>
      <c r="I508">
        <v>3.06</v>
      </c>
      <c r="J508">
        <v>0.56999999999999995</v>
      </c>
      <c r="K508">
        <v>10.1</v>
      </c>
      <c r="L508">
        <v>5</v>
      </c>
      <c r="M508">
        <v>710</v>
      </c>
    </row>
    <row r="509" spans="1:13" x14ac:dyDescent="0.3">
      <c r="A509">
        <v>8.9</v>
      </c>
      <c r="B509">
        <v>0.56499999999999995</v>
      </c>
      <c r="C509">
        <v>0.34</v>
      </c>
      <c r="D509">
        <v>3</v>
      </c>
      <c r="E509">
        <v>9.2999999999999999E-2</v>
      </c>
      <c r="F509">
        <v>16</v>
      </c>
      <c r="G509">
        <v>112</v>
      </c>
      <c r="H509">
        <v>0.99980000000000002</v>
      </c>
      <c r="I509">
        <v>3.38</v>
      </c>
      <c r="J509">
        <v>0.61</v>
      </c>
      <c r="K509">
        <v>9.5</v>
      </c>
      <c r="L509">
        <v>5</v>
      </c>
      <c r="M509">
        <v>711</v>
      </c>
    </row>
    <row r="510" spans="1:13" x14ac:dyDescent="0.3">
      <c r="A510">
        <v>9.9</v>
      </c>
      <c r="B510">
        <v>0.74</v>
      </c>
      <c r="C510">
        <v>0.28000000000000003</v>
      </c>
      <c r="D510">
        <v>2.6</v>
      </c>
      <c r="E510">
        <v>7.8E-2</v>
      </c>
      <c r="F510">
        <v>21</v>
      </c>
      <c r="G510">
        <v>77</v>
      </c>
      <c r="H510">
        <v>0.998</v>
      </c>
      <c r="I510">
        <v>3.28</v>
      </c>
      <c r="J510">
        <v>0.51</v>
      </c>
      <c r="K510">
        <v>9.8000000000000007</v>
      </c>
      <c r="L510">
        <v>5</v>
      </c>
      <c r="M510">
        <v>714</v>
      </c>
    </row>
    <row r="511" spans="1:13" x14ac:dyDescent="0.3">
      <c r="A511">
        <v>7.6</v>
      </c>
      <c r="B511">
        <v>0.46</v>
      </c>
      <c r="C511">
        <v>0.11</v>
      </c>
      <c r="D511">
        <v>2.6</v>
      </c>
      <c r="E511">
        <v>7.9000000000000001E-2</v>
      </c>
      <c r="F511">
        <v>12</v>
      </c>
      <c r="G511">
        <v>49</v>
      </c>
      <c r="H511">
        <v>0.99680000000000002</v>
      </c>
      <c r="I511">
        <v>3.21</v>
      </c>
      <c r="J511">
        <v>0.56999999999999995</v>
      </c>
      <c r="K511">
        <v>10</v>
      </c>
      <c r="L511">
        <v>5</v>
      </c>
      <c r="M511">
        <v>717</v>
      </c>
    </row>
    <row r="512" spans="1:13" x14ac:dyDescent="0.3">
      <c r="A512">
        <v>8.4</v>
      </c>
      <c r="B512">
        <v>0.56000000000000005</v>
      </c>
      <c r="C512">
        <v>0.04</v>
      </c>
      <c r="D512">
        <v>2</v>
      </c>
      <c r="E512">
        <v>8.1999999999999906E-2</v>
      </c>
      <c r="F512">
        <v>10</v>
      </c>
      <c r="G512">
        <v>22</v>
      </c>
      <c r="H512">
        <v>0.99760000000000004</v>
      </c>
      <c r="I512">
        <v>3.22</v>
      </c>
      <c r="J512">
        <v>0.44</v>
      </c>
      <c r="K512">
        <v>9.6</v>
      </c>
      <c r="L512">
        <v>5</v>
      </c>
      <c r="M512">
        <v>718</v>
      </c>
    </row>
    <row r="513" spans="1:13" x14ac:dyDescent="0.3">
      <c r="A513">
        <v>7.1</v>
      </c>
      <c r="B513">
        <v>0.66</v>
      </c>
      <c r="C513">
        <v>0</v>
      </c>
      <c r="D513">
        <v>3.9</v>
      </c>
      <c r="E513">
        <v>8.5999999999999993E-2</v>
      </c>
      <c r="F513">
        <v>17</v>
      </c>
      <c r="G513">
        <v>45</v>
      </c>
      <c r="H513">
        <v>0.99760000000000004</v>
      </c>
      <c r="I513">
        <v>3.46</v>
      </c>
      <c r="J513">
        <v>0.54</v>
      </c>
      <c r="K513">
        <v>9.5</v>
      </c>
      <c r="L513">
        <v>5</v>
      </c>
      <c r="M513">
        <v>719</v>
      </c>
    </row>
    <row r="514" spans="1:13" x14ac:dyDescent="0.3">
      <c r="A514">
        <v>8.4</v>
      </c>
      <c r="B514">
        <v>0.56000000000000005</v>
      </c>
      <c r="C514">
        <v>0.04</v>
      </c>
      <c r="D514">
        <v>2</v>
      </c>
      <c r="E514">
        <v>8.1999999999999906E-2</v>
      </c>
      <c r="F514">
        <v>10</v>
      </c>
      <c r="G514">
        <v>22</v>
      </c>
      <c r="H514">
        <v>0.99760000000000004</v>
      </c>
      <c r="I514">
        <v>3.22</v>
      </c>
      <c r="J514">
        <v>0.44</v>
      </c>
      <c r="K514">
        <v>9.6</v>
      </c>
      <c r="L514">
        <v>5</v>
      </c>
      <c r="M514">
        <v>720</v>
      </c>
    </row>
    <row r="515" spans="1:13" x14ac:dyDescent="0.3">
      <c r="A515">
        <v>8.9</v>
      </c>
      <c r="B515">
        <v>0.48</v>
      </c>
      <c r="C515">
        <v>0.24</v>
      </c>
      <c r="D515">
        <v>2.85</v>
      </c>
      <c r="E515">
        <v>9.4E-2</v>
      </c>
      <c r="F515">
        <v>35</v>
      </c>
      <c r="G515">
        <v>106</v>
      </c>
      <c r="H515">
        <v>0.99819999999999998</v>
      </c>
      <c r="I515">
        <v>3.1</v>
      </c>
      <c r="J515">
        <v>0.53</v>
      </c>
      <c r="K515">
        <v>9.1999999999999993</v>
      </c>
      <c r="L515">
        <v>5</v>
      </c>
      <c r="M515">
        <v>721</v>
      </c>
    </row>
    <row r="516" spans="1:13" x14ac:dyDescent="0.3">
      <c r="A516">
        <v>7.1</v>
      </c>
      <c r="B516">
        <v>0.31</v>
      </c>
      <c r="C516">
        <v>0.3</v>
      </c>
      <c r="D516">
        <v>2.2000000000000002</v>
      </c>
      <c r="E516">
        <v>5.2999999999999999E-2</v>
      </c>
      <c r="F516">
        <v>36</v>
      </c>
      <c r="G516">
        <v>127</v>
      </c>
      <c r="H516">
        <v>0.99650000000000005</v>
      </c>
      <c r="I516">
        <v>2.94</v>
      </c>
      <c r="J516">
        <v>1.62</v>
      </c>
      <c r="K516">
        <v>9.5</v>
      </c>
      <c r="L516">
        <v>5</v>
      </c>
      <c r="M516">
        <v>723</v>
      </c>
    </row>
    <row r="517" spans="1:13" x14ac:dyDescent="0.3">
      <c r="A517">
        <v>9</v>
      </c>
      <c r="B517">
        <v>0.66</v>
      </c>
      <c r="C517">
        <v>0.17</v>
      </c>
      <c r="D517">
        <v>3</v>
      </c>
      <c r="E517">
        <v>7.6999999999999999E-2</v>
      </c>
      <c r="F517">
        <v>5</v>
      </c>
      <c r="G517">
        <v>13</v>
      </c>
      <c r="H517">
        <v>0.99760000000000004</v>
      </c>
      <c r="I517">
        <v>3.29</v>
      </c>
      <c r="J517">
        <v>0.55000000000000004</v>
      </c>
      <c r="K517">
        <v>10.4</v>
      </c>
      <c r="L517">
        <v>5</v>
      </c>
      <c r="M517">
        <v>725</v>
      </c>
    </row>
    <row r="518" spans="1:13" x14ac:dyDescent="0.3">
      <c r="A518">
        <v>8.1</v>
      </c>
      <c r="B518">
        <v>0.72</v>
      </c>
      <c r="C518">
        <v>0.09</v>
      </c>
      <c r="D518">
        <v>2.8</v>
      </c>
      <c r="E518">
        <v>8.4000000000000005E-2</v>
      </c>
      <c r="F518">
        <v>18</v>
      </c>
      <c r="G518">
        <v>49</v>
      </c>
      <c r="H518">
        <v>0.99939999999999996</v>
      </c>
      <c r="I518">
        <v>3.43</v>
      </c>
      <c r="J518">
        <v>0.72</v>
      </c>
      <c r="K518">
        <v>11.1</v>
      </c>
      <c r="L518">
        <v>6</v>
      </c>
      <c r="M518">
        <v>726</v>
      </c>
    </row>
    <row r="519" spans="1:13" x14ac:dyDescent="0.3">
      <c r="A519">
        <v>6.4</v>
      </c>
      <c r="B519">
        <v>0.56999999999999995</v>
      </c>
      <c r="C519">
        <v>0.02</v>
      </c>
      <c r="D519">
        <v>1.8</v>
      </c>
      <c r="E519">
        <v>6.7000000000000004E-2</v>
      </c>
      <c r="F519">
        <v>4</v>
      </c>
      <c r="G519">
        <v>11</v>
      </c>
      <c r="H519">
        <v>0.997</v>
      </c>
      <c r="I519">
        <v>3.46</v>
      </c>
      <c r="J519">
        <v>0.68</v>
      </c>
      <c r="K519">
        <v>9.5</v>
      </c>
      <c r="L519">
        <v>5</v>
      </c>
      <c r="M519">
        <v>727</v>
      </c>
    </row>
    <row r="520" spans="1:13" x14ac:dyDescent="0.3">
      <c r="A520">
        <v>6.4</v>
      </c>
      <c r="B520">
        <v>0.56999999999999995</v>
      </c>
      <c r="C520">
        <v>0.02</v>
      </c>
      <c r="D520">
        <v>1.8</v>
      </c>
      <c r="E520">
        <v>6.7000000000000004E-2</v>
      </c>
      <c r="F520">
        <v>4</v>
      </c>
      <c r="G520">
        <v>11</v>
      </c>
      <c r="H520">
        <v>0.997</v>
      </c>
      <c r="I520">
        <v>3.46</v>
      </c>
      <c r="J520">
        <v>0.68</v>
      </c>
      <c r="K520">
        <v>9.5</v>
      </c>
      <c r="L520">
        <v>5</v>
      </c>
      <c r="M520">
        <v>728</v>
      </c>
    </row>
    <row r="521" spans="1:13" x14ac:dyDescent="0.3">
      <c r="A521">
        <v>6.4</v>
      </c>
      <c r="B521">
        <v>0.86499999999999999</v>
      </c>
      <c r="C521">
        <v>0.03</v>
      </c>
      <c r="D521">
        <v>3.2</v>
      </c>
      <c r="E521">
        <v>7.0999999999999994E-2</v>
      </c>
      <c r="F521">
        <v>27</v>
      </c>
      <c r="G521">
        <v>58</v>
      </c>
      <c r="H521">
        <v>0.995</v>
      </c>
      <c r="I521">
        <v>3.61</v>
      </c>
      <c r="J521">
        <v>0.49</v>
      </c>
      <c r="K521">
        <v>12.7</v>
      </c>
      <c r="L521">
        <v>6</v>
      </c>
      <c r="M521">
        <v>729</v>
      </c>
    </row>
    <row r="522" spans="1:13" x14ac:dyDescent="0.3">
      <c r="A522">
        <v>9.5</v>
      </c>
      <c r="B522">
        <v>0.55000000000000004</v>
      </c>
      <c r="C522">
        <v>0.66</v>
      </c>
      <c r="D522">
        <v>2.2999999999999998</v>
      </c>
      <c r="E522">
        <v>0.38700000000000001</v>
      </c>
      <c r="F522">
        <v>12</v>
      </c>
      <c r="G522">
        <v>37</v>
      </c>
      <c r="H522">
        <v>0.99819999999999998</v>
      </c>
      <c r="I522">
        <v>3.17</v>
      </c>
      <c r="J522">
        <v>0.67</v>
      </c>
      <c r="K522">
        <v>9.6</v>
      </c>
      <c r="L522">
        <v>5</v>
      </c>
      <c r="M522">
        <v>730</v>
      </c>
    </row>
    <row r="523" spans="1:13" x14ac:dyDescent="0.3">
      <c r="A523">
        <v>8.9</v>
      </c>
      <c r="B523">
        <v>0.875</v>
      </c>
      <c r="C523">
        <v>0.13</v>
      </c>
      <c r="D523">
        <v>3.45</v>
      </c>
      <c r="E523">
        <v>8.7999999999999995E-2</v>
      </c>
      <c r="F523">
        <v>4</v>
      </c>
      <c r="G523">
        <v>14</v>
      </c>
      <c r="H523">
        <v>0.99939999999999996</v>
      </c>
      <c r="I523">
        <v>3.44</v>
      </c>
      <c r="J523">
        <v>0.52</v>
      </c>
      <c r="K523">
        <v>11.5</v>
      </c>
      <c r="L523">
        <v>5</v>
      </c>
      <c r="M523">
        <v>731</v>
      </c>
    </row>
    <row r="524" spans="1:13" x14ac:dyDescent="0.3">
      <c r="A524">
        <v>7.3</v>
      </c>
      <c r="B524">
        <v>0.83499999999999996</v>
      </c>
      <c r="C524">
        <v>0.03</v>
      </c>
      <c r="D524">
        <v>2.1</v>
      </c>
      <c r="E524">
        <v>9.1999999999999998E-2</v>
      </c>
      <c r="F524">
        <v>10</v>
      </c>
      <c r="G524">
        <v>19</v>
      </c>
      <c r="H524">
        <v>0.99660000000000004</v>
      </c>
      <c r="I524">
        <v>3.39</v>
      </c>
      <c r="J524">
        <v>0.47</v>
      </c>
      <c r="K524">
        <v>9.6</v>
      </c>
      <c r="L524">
        <v>5</v>
      </c>
      <c r="M524">
        <v>732</v>
      </c>
    </row>
    <row r="525" spans="1:13" x14ac:dyDescent="0.3">
      <c r="A525">
        <v>7</v>
      </c>
      <c r="B525">
        <v>0.45</v>
      </c>
      <c r="C525">
        <v>0.34</v>
      </c>
      <c r="D525">
        <v>2.7</v>
      </c>
      <c r="E525">
        <v>8.1999999999999906E-2</v>
      </c>
      <c r="F525">
        <v>16</v>
      </c>
      <c r="G525">
        <v>72</v>
      </c>
      <c r="H525">
        <v>0.998</v>
      </c>
      <c r="I525">
        <v>3.55</v>
      </c>
      <c r="J525">
        <v>0.6</v>
      </c>
      <c r="K525">
        <v>9.5</v>
      </c>
      <c r="L525">
        <v>5</v>
      </c>
      <c r="M525">
        <v>733</v>
      </c>
    </row>
    <row r="526" spans="1:13" x14ac:dyDescent="0.3">
      <c r="A526">
        <v>7.7</v>
      </c>
      <c r="B526">
        <v>0.56000000000000005</v>
      </c>
      <c r="C526">
        <v>0.2</v>
      </c>
      <c r="D526">
        <v>2</v>
      </c>
      <c r="E526">
        <v>7.4999999999999997E-2</v>
      </c>
      <c r="F526">
        <v>9</v>
      </c>
      <c r="G526">
        <v>39</v>
      </c>
      <c r="H526">
        <v>0.99870000000000003</v>
      </c>
      <c r="I526">
        <v>3.48</v>
      </c>
      <c r="J526">
        <v>0.62</v>
      </c>
      <c r="K526">
        <v>9.3000000000000007</v>
      </c>
      <c r="L526">
        <v>5</v>
      </c>
      <c r="M526">
        <v>734</v>
      </c>
    </row>
    <row r="527" spans="1:13" x14ac:dyDescent="0.3">
      <c r="A527">
        <v>7.7</v>
      </c>
      <c r="B527">
        <v>0.96499999999999997</v>
      </c>
      <c r="C527">
        <v>0.1</v>
      </c>
      <c r="D527">
        <v>2.1</v>
      </c>
      <c r="E527">
        <v>0.111999999999999</v>
      </c>
      <c r="F527">
        <v>11</v>
      </c>
      <c r="G527">
        <v>22</v>
      </c>
      <c r="H527">
        <v>0.99629999999999996</v>
      </c>
      <c r="I527">
        <v>3.26</v>
      </c>
      <c r="J527">
        <v>0.5</v>
      </c>
      <c r="K527">
        <v>9.5</v>
      </c>
      <c r="L527">
        <v>5</v>
      </c>
      <c r="M527">
        <v>736</v>
      </c>
    </row>
    <row r="528" spans="1:13" x14ac:dyDescent="0.3">
      <c r="A528">
        <v>8.1999999999999993</v>
      </c>
      <c r="B528">
        <v>0.59</v>
      </c>
      <c r="C528">
        <v>0</v>
      </c>
      <c r="D528">
        <v>2.5</v>
      </c>
      <c r="E528">
        <v>9.2999999999999999E-2</v>
      </c>
      <c r="F528">
        <v>19</v>
      </c>
      <c r="G528">
        <v>58</v>
      </c>
      <c r="H528">
        <v>1.0002</v>
      </c>
      <c r="I528">
        <v>3.5</v>
      </c>
      <c r="J528">
        <v>0.65</v>
      </c>
      <c r="K528">
        <v>9.3000000000000007</v>
      </c>
      <c r="L528">
        <v>6</v>
      </c>
      <c r="M528">
        <v>737</v>
      </c>
    </row>
    <row r="529" spans="1:13" x14ac:dyDescent="0.3">
      <c r="A529">
        <v>9</v>
      </c>
      <c r="B529">
        <v>0.69</v>
      </c>
      <c r="C529">
        <v>0</v>
      </c>
      <c r="D529">
        <v>2.4</v>
      </c>
      <c r="E529">
        <v>8.7999999999999995E-2</v>
      </c>
      <c r="F529">
        <v>19</v>
      </c>
      <c r="G529">
        <v>38</v>
      </c>
      <c r="H529">
        <v>0.999</v>
      </c>
      <c r="I529">
        <v>3.35</v>
      </c>
      <c r="J529">
        <v>0.6</v>
      </c>
      <c r="K529">
        <v>9.3000000000000007</v>
      </c>
      <c r="L529">
        <v>5</v>
      </c>
      <c r="M529">
        <v>739</v>
      </c>
    </row>
    <row r="530" spans="1:13" x14ac:dyDescent="0.3">
      <c r="A530">
        <v>8.3000000000000007</v>
      </c>
      <c r="B530">
        <v>0.76</v>
      </c>
      <c r="C530">
        <v>0.28999999999999998</v>
      </c>
      <c r="D530">
        <v>4.2</v>
      </c>
      <c r="E530">
        <v>7.4999999999999997E-2</v>
      </c>
      <c r="F530">
        <v>12</v>
      </c>
      <c r="G530">
        <v>16</v>
      </c>
      <c r="H530">
        <v>0.99650000000000005</v>
      </c>
      <c r="I530">
        <v>3.45</v>
      </c>
      <c r="J530">
        <v>0.68</v>
      </c>
      <c r="K530">
        <v>11.5</v>
      </c>
      <c r="L530">
        <v>6</v>
      </c>
      <c r="M530">
        <v>740</v>
      </c>
    </row>
    <row r="531" spans="1:13" x14ac:dyDescent="0.3">
      <c r="A531">
        <v>9.1999999999999993</v>
      </c>
      <c r="B531">
        <v>0.53</v>
      </c>
      <c r="C531">
        <v>0.24</v>
      </c>
      <c r="D531">
        <v>2.6</v>
      </c>
      <c r="E531">
        <v>7.8E-2</v>
      </c>
      <c r="F531">
        <v>28</v>
      </c>
      <c r="G531">
        <v>139</v>
      </c>
      <c r="H531">
        <v>0.99787999999999899</v>
      </c>
      <c r="I531">
        <v>3.21</v>
      </c>
      <c r="J531">
        <v>0.56999999999999995</v>
      </c>
      <c r="K531">
        <v>9.5</v>
      </c>
      <c r="L531">
        <v>5</v>
      </c>
      <c r="M531">
        <v>741</v>
      </c>
    </row>
    <row r="532" spans="1:13" x14ac:dyDescent="0.3">
      <c r="A532">
        <v>11.1</v>
      </c>
      <c r="B532">
        <v>0.39</v>
      </c>
      <c r="C532">
        <v>0.54</v>
      </c>
      <c r="D532">
        <v>2.7</v>
      </c>
      <c r="E532">
        <v>9.5000000000000001E-2</v>
      </c>
      <c r="F532">
        <v>21</v>
      </c>
      <c r="G532">
        <v>101</v>
      </c>
      <c r="H532">
        <v>1.0001</v>
      </c>
      <c r="I532">
        <v>3.13</v>
      </c>
      <c r="J532">
        <v>0.51</v>
      </c>
      <c r="K532">
        <v>9.5</v>
      </c>
      <c r="L532">
        <v>5</v>
      </c>
      <c r="M532">
        <v>744</v>
      </c>
    </row>
    <row r="533" spans="1:13" x14ac:dyDescent="0.3">
      <c r="A533">
        <v>7.3</v>
      </c>
      <c r="B533">
        <v>0.51</v>
      </c>
      <c r="C533">
        <v>0.18</v>
      </c>
      <c r="D533">
        <v>2.1</v>
      </c>
      <c r="E533">
        <v>7.0000000000000007E-2</v>
      </c>
      <c r="F533">
        <v>12</v>
      </c>
      <c r="G533">
        <v>28</v>
      </c>
      <c r="H533">
        <v>0.99767999999999901</v>
      </c>
      <c r="I533">
        <v>3.52</v>
      </c>
      <c r="J533">
        <v>0.73</v>
      </c>
      <c r="K533">
        <v>9.5</v>
      </c>
      <c r="L533">
        <v>6</v>
      </c>
      <c r="M533">
        <v>745</v>
      </c>
    </row>
    <row r="534" spans="1:13" x14ac:dyDescent="0.3">
      <c r="A534">
        <v>8.1999999999999993</v>
      </c>
      <c r="B534">
        <v>0.34</v>
      </c>
      <c r="C534">
        <v>0.38</v>
      </c>
      <c r="D534">
        <v>2.5</v>
      </c>
      <c r="E534">
        <v>0.08</v>
      </c>
      <c r="F534">
        <v>12</v>
      </c>
      <c r="G534">
        <v>57</v>
      </c>
      <c r="H534">
        <v>0.99780000000000002</v>
      </c>
      <c r="I534">
        <v>3.3</v>
      </c>
      <c r="J534">
        <v>0.47</v>
      </c>
      <c r="K534">
        <v>9</v>
      </c>
      <c r="L534">
        <v>6</v>
      </c>
      <c r="M534">
        <v>746</v>
      </c>
    </row>
    <row r="535" spans="1:13" x14ac:dyDescent="0.3">
      <c r="A535">
        <v>7.2</v>
      </c>
      <c r="B535">
        <v>0.5</v>
      </c>
      <c r="C535">
        <v>0.18</v>
      </c>
      <c r="D535">
        <v>2.1</v>
      </c>
      <c r="E535">
        <v>7.0999999999999994E-2</v>
      </c>
      <c r="F535">
        <v>12</v>
      </c>
      <c r="G535">
        <v>31</v>
      </c>
      <c r="H535">
        <v>0.99761</v>
      </c>
      <c r="I535">
        <v>3.52</v>
      </c>
      <c r="J535">
        <v>0.72</v>
      </c>
      <c r="K535">
        <v>9.6</v>
      </c>
      <c r="L535">
        <v>6</v>
      </c>
      <c r="M535">
        <v>748</v>
      </c>
    </row>
    <row r="536" spans="1:13" x14ac:dyDescent="0.3">
      <c r="A536">
        <v>7.3</v>
      </c>
      <c r="B536">
        <v>0.51</v>
      </c>
      <c r="C536">
        <v>0.18</v>
      </c>
      <c r="D536">
        <v>2.1</v>
      </c>
      <c r="E536">
        <v>7.0000000000000007E-2</v>
      </c>
      <c r="F536">
        <v>12</v>
      </c>
      <c r="G536">
        <v>28</v>
      </c>
      <c r="H536">
        <v>0.99767999999999901</v>
      </c>
      <c r="I536">
        <v>3.52</v>
      </c>
      <c r="J536">
        <v>0.73</v>
      </c>
      <c r="K536">
        <v>9.5</v>
      </c>
      <c r="L536">
        <v>6</v>
      </c>
      <c r="M536">
        <v>749</v>
      </c>
    </row>
    <row r="537" spans="1:13" x14ac:dyDescent="0.3">
      <c r="A537">
        <v>8.3000000000000007</v>
      </c>
      <c r="B537">
        <v>0.65</v>
      </c>
      <c r="C537">
        <v>0.1</v>
      </c>
      <c r="D537">
        <v>2.9</v>
      </c>
      <c r="E537">
        <v>8.8999999999999996E-2</v>
      </c>
      <c r="F537">
        <v>17</v>
      </c>
      <c r="G537">
        <v>40</v>
      </c>
      <c r="H537">
        <v>0.99802999999999997</v>
      </c>
      <c r="I537">
        <v>3.29</v>
      </c>
      <c r="J537">
        <v>0.55000000000000004</v>
      </c>
      <c r="K537">
        <v>9.5</v>
      </c>
      <c r="L537">
        <v>5</v>
      </c>
      <c r="M537">
        <v>750</v>
      </c>
    </row>
    <row r="538" spans="1:13" x14ac:dyDescent="0.3">
      <c r="A538">
        <v>7.6</v>
      </c>
      <c r="B538">
        <v>0.54</v>
      </c>
      <c r="C538">
        <v>0.13</v>
      </c>
      <c r="D538">
        <v>2.5</v>
      </c>
      <c r="E538">
        <v>9.6999999999999906E-2</v>
      </c>
      <c r="F538">
        <v>24</v>
      </c>
      <c r="G538">
        <v>66</v>
      </c>
      <c r="H538">
        <v>0.99785000000000001</v>
      </c>
      <c r="I538">
        <v>3.39</v>
      </c>
      <c r="J538">
        <v>0.61</v>
      </c>
      <c r="K538">
        <v>9.4</v>
      </c>
      <c r="L538">
        <v>5</v>
      </c>
      <c r="M538">
        <v>752</v>
      </c>
    </row>
    <row r="539" spans="1:13" x14ac:dyDescent="0.3">
      <c r="A539">
        <v>8.3000000000000007</v>
      </c>
      <c r="B539">
        <v>0.65</v>
      </c>
      <c r="C539">
        <v>0.1</v>
      </c>
      <c r="D539">
        <v>2.9</v>
      </c>
      <c r="E539">
        <v>8.8999999999999996E-2</v>
      </c>
      <c r="F539">
        <v>17</v>
      </c>
      <c r="G539">
        <v>40</v>
      </c>
      <c r="H539">
        <v>0.99802999999999997</v>
      </c>
      <c r="I539">
        <v>3.29</v>
      </c>
      <c r="J539">
        <v>0.55000000000000004</v>
      </c>
      <c r="K539">
        <v>9.5</v>
      </c>
      <c r="L539">
        <v>5</v>
      </c>
      <c r="M539">
        <v>753</v>
      </c>
    </row>
    <row r="540" spans="1:13" x14ac:dyDescent="0.3">
      <c r="A540">
        <v>7.8</v>
      </c>
      <c r="B540">
        <v>0.48</v>
      </c>
      <c r="C540">
        <v>0.68</v>
      </c>
      <c r="D540">
        <v>1.7</v>
      </c>
      <c r="E540">
        <v>0.41499999999999998</v>
      </c>
      <c r="F540">
        <v>14</v>
      </c>
      <c r="G540">
        <v>32</v>
      </c>
      <c r="H540">
        <v>0.99656</v>
      </c>
      <c r="I540">
        <v>3.09</v>
      </c>
      <c r="J540">
        <v>1.06</v>
      </c>
      <c r="K540">
        <v>9.1</v>
      </c>
      <c r="L540">
        <v>6</v>
      </c>
      <c r="M540">
        <v>754</v>
      </c>
    </row>
    <row r="541" spans="1:13" x14ac:dyDescent="0.3">
      <c r="A541">
        <v>7.8</v>
      </c>
      <c r="B541">
        <v>0.91</v>
      </c>
      <c r="C541">
        <v>7.0000000000000007E-2</v>
      </c>
      <c r="D541">
        <v>1.9</v>
      </c>
      <c r="E541">
        <v>5.7999999999999899E-2</v>
      </c>
      <c r="F541">
        <v>22</v>
      </c>
      <c r="G541">
        <v>47</v>
      </c>
      <c r="H541">
        <v>0.99524999999999997</v>
      </c>
      <c r="I541">
        <v>3.51</v>
      </c>
      <c r="J541">
        <v>0.43</v>
      </c>
      <c r="K541">
        <v>10.7</v>
      </c>
      <c r="L541">
        <v>6</v>
      </c>
      <c r="M541">
        <v>755</v>
      </c>
    </row>
    <row r="542" spans="1:13" x14ac:dyDescent="0.3">
      <c r="A542">
        <v>6.3</v>
      </c>
      <c r="B542">
        <v>0.98</v>
      </c>
      <c r="C542">
        <v>0.01</v>
      </c>
      <c r="D542">
        <v>2</v>
      </c>
      <c r="E542">
        <v>5.7000000000000002E-2</v>
      </c>
      <c r="F542">
        <v>15</v>
      </c>
      <c r="G542">
        <v>33</v>
      </c>
      <c r="H542">
        <v>0.99487999999999899</v>
      </c>
      <c r="I542">
        <v>3.6</v>
      </c>
      <c r="J542">
        <v>0.46</v>
      </c>
      <c r="K542">
        <v>11.2</v>
      </c>
      <c r="L542">
        <v>6</v>
      </c>
      <c r="M542">
        <v>756</v>
      </c>
    </row>
    <row r="543" spans="1:13" x14ac:dyDescent="0.3">
      <c r="A543">
        <v>8.1</v>
      </c>
      <c r="B543">
        <v>0.87</v>
      </c>
      <c r="C543">
        <v>0</v>
      </c>
      <c r="D543">
        <v>2.2000000000000002</v>
      </c>
      <c r="E543">
        <v>8.4000000000000005E-2</v>
      </c>
      <c r="F543">
        <v>10</v>
      </c>
      <c r="G543">
        <v>31</v>
      </c>
      <c r="H543">
        <v>0.99656</v>
      </c>
      <c r="I543">
        <v>3.25</v>
      </c>
      <c r="J543">
        <v>0.5</v>
      </c>
      <c r="K543">
        <v>9.8000000000000007</v>
      </c>
      <c r="L543">
        <v>5</v>
      </c>
      <c r="M543">
        <v>757</v>
      </c>
    </row>
    <row r="544" spans="1:13" x14ac:dyDescent="0.3">
      <c r="A544">
        <v>8.1</v>
      </c>
      <c r="B544">
        <v>0.87</v>
      </c>
      <c r="C544">
        <v>0</v>
      </c>
      <c r="D544">
        <v>2.2000000000000002</v>
      </c>
      <c r="E544">
        <v>8.4000000000000005E-2</v>
      </c>
      <c r="F544">
        <v>10</v>
      </c>
      <c r="G544">
        <v>31</v>
      </c>
      <c r="H544">
        <v>0.99656</v>
      </c>
      <c r="I544">
        <v>3.25</v>
      </c>
      <c r="J544">
        <v>0.5</v>
      </c>
      <c r="K544">
        <v>9.8000000000000007</v>
      </c>
      <c r="L544">
        <v>5</v>
      </c>
      <c r="M544">
        <v>758</v>
      </c>
    </row>
    <row r="545" spans="1:13" x14ac:dyDescent="0.3">
      <c r="A545">
        <v>8.8000000000000007</v>
      </c>
      <c r="B545">
        <v>0.42</v>
      </c>
      <c r="C545">
        <v>0.21</v>
      </c>
      <c r="D545">
        <v>2.5</v>
      </c>
      <c r="E545">
        <v>9.1999999999999998E-2</v>
      </c>
      <c r="F545">
        <v>33</v>
      </c>
      <c r="G545">
        <v>88</v>
      </c>
      <c r="H545">
        <v>0.99822999999999995</v>
      </c>
      <c r="I545">
        <v>3.19</v>
      </c>
      <c r="J545">
        <v>0.52</v>
      </c>
      <c r="K545">
        <v>9.1999999999999993</v>
      </c>
      <c r="L545">
        <v>5</v>
      </c>
      <c r="M545">
        <v>759</v>
      </c>
    </row>
    <row r="546" spans="1:13" x14ac:dyDescent="0.3">
      <c r="A546">
        <v>9</v>
      </c>
      <c r="B546">
        <v>0.57999999999999996</v>
      </c>
      <c r="C546">
        <v>0.25</v>
      </c>
      <c r="D546">
        <v>2.8</v>
      </c>
      <c r="E546">
        <v>7.4999999999999997E-2</v>
      </c>
      <c r="F546">
        <v>9</v>
      </c>
      <c r="G546">
        <v>104</v>
      </c>
      <c r="H546">
        <v>0.99778999999999995</v>
      </c>
      <c r="I546">
        <v>3.23</v>
      </c>
      <c r="J546">
        <v>0.56999999999999995</v>
      </c>
      <c r="K546">
        <v>9.6999999999999993</v>
      </c>
      <c r="L546">
        <v>5</v>
      </c>
      <c r="M546">
        <v>760</v>
      </c>
    </row>
    <row r="547" spans="1:13" x14ac:dyDescent="0.3">
      <c r="A547">
        <v>9.3000000000000007</v>
      </c>
      <c r="B547">
        <v>0.65500000000000003</v>
      </c>
      <c r="C547">
        <v>0.26</v>
      </c>
      <c r="D547">
        <v>2</v>
      </c>
      <c r="E547">
        <v>9.6000000000000002E-2</v>
      </c>
      <c r="F547">
        <v>5</v>
      </c>
      <c r="G547">
        <v>35</v>
      </c>
      <c r="H547">
        <v>0.99737999999999905</v>
      </c>
      <c r="I547">
        <v>3.25</v>
      </c>
      <c r="J547">
        <v>0.42</v>
      </c>
      <c r="K547">
        <v>9.6</v>
      </c>
      <c r="L547">
        <v>5</v>
      </c>
      <c r="M547">
        <v>761</v>
      </c>
    </row>
    <row r="548" spans="1:13" x14ac:dyDescent="0.3">
      <c r="A548">
        <v>8.8000000000000007</v>
      </c>
      <c r="B548">
        <v>0.7</v>
      </c>
      <c r="C548">
        <v>0</v>
      </c>
      <c r="D548">
        <v>1.7</v>
      </c>
      <c r="E548">
        <v>6.9000000000000006E-2</v>
      </c>
      <c r="F548">
        <v>8</v>
      </c>
      <c r="G548">
        <v>19</v>
      </c>
      <c r="H548">
        <v>0.99700999999999995</v>
      </c>
      <c r="I548">
        <v>3.31</v>
      </c>
      <c r="J548">
        <v>0.53</v>
      </c>
      <c r="K548">
        <v>10</v>
      </c>
      <c r="L548">
        <v>6</v>
      </c>
      <c r="M548">
        <v>762</v>
      </c>
    </row>
    <row r="549" spans="1:13" x14ac:dyDescent="0.3">
      <c r="A549">
        <v>9.1</v>
      </c>
      <c r="B549">
        <v>0.68</v>
      </c>
      <c r="C549">
        <v>0.11</v>
      </c>
      <c r="D549">
        <v>2.8</v>
      </c>
      <c r="E549">
        <v>9.2999999999999999E-2</v>
      </c>
      <c r="F549">
        <v>11</v>
      </c>
      <c r="G549">
        <v>44</v>
      </c>
      <c r="H549">
        <v>0.99887999999999899</v>
      </c>
      <c r="I549">
        <v>3.31</v>
      </c>
      <c r="J549">
        <v>0.55000000000000004</v>
      </c>
      <c r="K549">
        <v>9.5</v>
      </c>
      <c r="L549">
        <v>6</v>
      </c>
      <c r="M549">
        <v>764</v>
      </c>
    </row>
    <row r="550" spans="1:13" x14ac:dyDescent="0.3">
      <c r="A550">
        <v>9.1999999999999993</v>
      </c>
      <c r="B550">
        <v>0.67</v>
      </c>
      <c r="C550">
        <v>0.1</v>
      </c>
      <c r="D550">
        <v>3</v>
      </c>
      <c r="E550">
        <v>9.0999999999999998E-2</v>
      </c>
      <c r="F550">
        <v>12</v>
      </c>
      <c r="G550">
        <v>48</v>
      </c>
      <c r="H550">
        <v>0.99887999999999899</v>
      </c>
      <c r="I550">
        <v>3.31</v>
      </c>
      <c r="J550">
        <v>0.54</v>
      </c>
      <c r="K550">
        <v>9.5</v>
      </c>
      <c r="L550">
        <v>6</v>
      </c>
      <c r="M550">
        <v>765</v>
      </c>
    </row>
    <row r="551" spans="1:13" x14ac:dyDescent="0.3">
      <c r="A551">
        <v>8.8000000000000007</v>
      </c>
      <c r="B551">
        <v>0.59</v>
      </c>
      <c r="C551">
        <v>0.18</v>
      </c>
      <c r="D551">
        <v>2.9</v>
      </c>
      <c r="E551">
        <v>8.8999999999999996E-2</v>
      </c>
      <c r="F551">
        <v>12</v>
      </c>
      <c r="G551">
        <v>74</v>
      </c>
      <c r="H551">
        <v>0.99737999999999905</v>
      </c>
      <c r="I551">
        <v>3.14</v>
      </c>
      <c r="J551">
        <v>0.54</v>
      </c>
      <c r="K551">
        <v>9.4</v>
      </c>
      <c r="L551">
        <v>5</v>
      </c>
      <c r="M551">
        <v>766</v>
      </c>
    </row>
    <row r="552" spans="1:13" x14ac:dyDescent="0.3">
      <c r="A552">
        <v>7.1</v>
      </c>
      <c r="B552">
        <v>0.59</v>
      </c>
      <c r="C552">
        <v>0.02</v>
      </c>
      <c r="D552">
        <v>2.2999999999999998</v>
      </c>
      <c r="E552">
        <v>8.1999999999999906E-2</v>
      </c>
      <c r="F552">
        <v>24</v>
      </c>
      <c r="G552">
        <v>94</v>
      </c>
      <c r="H552">
        <v>0.99743999999999999</v>
      </c>
      <c r="I552">
        <v>3.55</v>
      </c>
      <c r="J552">
        <v>0.53</v>
      </c>
      <c r="K552">
        <v>9.6999999999999993</v>
      </c>
      <c r="L552">
        <v>6</v>
      </c>
      <c r="M552">
        <v>768</v>
      </c>
    </row>
    <row r="553" spans="1:13" x14ac:dyDescent="0.3">
      <c r="A553">
        <v>7.9</v>
      </c>
      <c r="B553">
        <v>0.72</v>
      </c>
      <c r="C553">
        <v>0.01</v>
      </c>
      <c r="D553">
        <v>1.9</v>
      </c>
      <c r="E553">
        <v>7.5999999999999998E-2</v>
      </c>
      <c r="F553">
        <v>7</v>
      </c>
      <c r="G553">
        <v>32</v>
      </c>
      <c r="H553">
        <v>0.99667999999999901</v>
      </c>
      <c r="I553">
        <v>3.39</v>
      </c>
      <c r="J553">
        <v>0.54</v>
      </c>
      <c r="K553">
        <v>9.6</v>
      </c>
      <c r="L553">
        <v>5</v>
      </c>
      <c r="M553">
        <v>769</v>
      </c>
    </row>
    <row r="554" spans="1:13" x14ac:dyDescent="0.3">
      <c r="A554">
        <v>7.1</v>
      </c>
      <c r="B554">
        <v>0.59</v>
      </c>
      <c r="C554">
        <v>0.02</v>
      </c>
      <c r="D554">
        <v>2.2999999999999998</v>
      </c>
      <c r="E554">
        <v>8.1999999999999906E-2</v>
      </c>
      <c r="F554">
        <v>24</v>
      </c>
      <c r="G554">
        <v>94</v>
      </c>
      <c r="H554">
        <v>0.99743999999999999</v>
      </c>
      <c r="I554">
        <v>3.55</v>
      </c>
      <c r="J554">
        <v>0.53</v>
      </c>
      <c r="K554">
        <v>9.6999999999999993</v>
      </c>
      <c r="L554">
        <v>6</v>
      </c>
      <c r="M554">
        <v>770</v>
      </c>
    </row>
    <row r="555" spans="1:13" x14ac:dyDescent="0.3">
      <c r="A555">
        <v>9.4</v>
      </c>
      <c r="B555">
        <v>0.68500000000000005</v>
      </c>
      <c r="C555">
        <v>0.26</v>
      </c>
      <c r="D555">
        <v>2.4</v>
      </c>
      <c r="E555">
        <v>8.1999999999999906E-2</v>
      </c>
      <c r="F555">
        <v>23</v>
      </c>
      <c r="G555">
        <v>143</v>
      </c>
      <c r="H555">
        <v>0.99780000000000002</v>
      </c>
      <c r="I555">
        <v>3.28</v>
      </c>
      <c r="J555">
        <v>0.55000000000000004</v>
      </c>
      <c r="K555">
        <v>9.4</v>
      </c>
      <c r="L555">
        <v>5</v>
      </c>
      <c r="M555">
        <v>771</v>
      </c>
    </row>
    <row r="556" spans="1:13" x14ac:dyDescent="0.3">
      <c r="A556">
        <v>9.5</v>
      </c>
      <c r="B556">
        <v>0.56999999999999995</v>
      </c>
      <c r="C556">
        <v>0.27</v>
      </c>
      <c r="D556">
        <v>2.2999999999999998</v>
      </c>
      <c r="E556">
        <v>8.1999999999999906E-2</v>
      </c>
      <c r="F556">
        <v>23</v>
      </c>
      <c r="G556">
        <v>144</v>
      </c>
      <c r="H556">
        <v>0.99782000000000004</v>
      </c>
      <c r="I556">
        <v>3.27</v>
      </c>
      <c r="J556">
        <v>0.55000000000000004</v>
      </c>
      <c r="K556">
        <v>9.4</v>
      </c>
      <c r="L556">
        <v>5</v>
      </c>
      <c r="M556">
        <v>772</v>
      </c>
    </row>
    <row r="557" spans="1:13" x14ac:dyDescent="0.3">
      <c r="A557">
        <v>7.9</v>
      </c>
      <c r="B557">
        <v>0.4</v>
      </c>
      <c r="C557">
        <v>0.28999999999999998</v>
      </c>
      <c r="D557">
        <v>1.8</v>
      </c>
      <c r="E557">
        <v>0.157</v>
      </c>
      <c r="F557">
        <v>1</v>
      </c>
      <c r="G557">
        <v>44</v>
      </c>
      <c r="H557">
        <v>0.99729999999999996</v>
      </c>
      <c r="I557">
        <v>3.3</v>
      </c>
      <c r="J557">
        <v>0.92</v>
      </c>
      <c r="K557">
        <v>9.5</v>
      </c>
      <c r="L557">
        <v>6</v>
      </c>
      <c r="M557">
        <v>773</v>
      </c>
    </row>
    <row r="558" spans="1:13" x14ac:dyDescent="0.3">
      <c r="A558">
        <v>7.2</v>
      </c>
      <c r="B558">
        <v>1</v>
      </c>
      <c r="C558">
        <v>0</v>
      </c>
      <c r="D558">
        <v>3</v>
      </c>
      <c r="E558">
        <v>0.10199999999999999</v>
      </c>
      <c r="F558">
        <v>7</v>
      </c>
      <c r="G558">
        <v>16</v>
      </c>
      <c r="H558">
        <v>0.99585999999999997</v>
      </c>
      <c r="I558">
        <v>3.43</v>
      </c>
      <c r="J558">
        <v>0.46</v>
      </c>
      <c r="K558">
        <v>10</v>
      </c>
      <c r="L558">
        <v>5</v>
      </c>
      <c r="M558">
        <v>775</v>
      </c>
    </row>
    <row r="559" spans="1:13" x14ac:dyDescent="0.3">
      <c r="A559">
        <v>6.9</v>
      </c>
      <c r="B559">
        <v>0.63500000000000001</v>
      </c>
      <c r="C559">
        <v>0.17</v>
      </c>
      <c r="D559">
        <v>2.4</v>
      </c>
      <c r="E559">
        <v>0.24099999999999999</v>
      </c>
      <c r="F559">
        <v>6</v>
      </c>
      <c r="G559">
        <v>18</v>
      </c>
      <c r="H559">
        <v>0.99609999999999999</v>
      </c>
      <c r="I559">
        <v>3.4</v>
      </c>
      <c r="J559">
        <v>0.59</v>
      </c>
      <c r="K559">
        <v>10.3</v>
      </c>
      <c r="L559">
        <v>6</v>
      </c>
      <c r="M559">
        <v>777</v>
      </c>
    </row>
    <row r="560" spans="1:13" x14ac:dyDescent="0.3">
      <c r="A560">
        <v>8.3000000000000007</v>
      </c>
      <c r="B560">
        <v>0.43</v>
      </c>
      <c r="C560">
        <v>0.3</v>
      </c>
      <c r="D560">
        <v>3.4</v>
      </c>
      <c r="E560">
        <v>7.9000000000000001E-2</v>
      </c>
      <c r="F560">
        <v>7</v>
      </c>
      <c r="G560">
        <v>34</v>
      </c>
      <c r="H560">
        <v>0.99787999999999899</v>
      </c>
      <c r="I560">
        <v>3.36</v>
      </c>
      <c r="J560">
        <v>0.61</v>
      </c>
      <c r="K560">
        <v>10.5</v>
      </c>
      <c r="L560">
        <v>5</v>
      </c>
      <c r="M560">
        <v>778</v>
      </c>
    </row>
    <row r="561" spans="1:13" x14ac:dyDescent="0.3">
      <c r="A561">
        <v>7.1</v>
      </c>
      <c r="B561">
        <v>0.52</v>
      </c>
      <c r="C561">
        <v>0.03</v>
      </c>
      <c r="D561">
        <v>2.6</v>
      </c>
      <c r="E561">
        <v>7.5999999999999998E-2</v>
      </c>
      <c r="F561">
        <v>21</v>
      </c>
      <c r="G561">
        <v>92</v>
      </c>
      <c r="H561">
        <v>0.99744999999999995</v>
      </c>
      <c r="I561">
        <v>3.5</v>
      </c>
      <c r="J561">
        <v>0.6</v>
      </c>
      <c r="K561">
        <v>9.8000000000000007</v>
      </c>
      <c r="L561">
        <v>5</v>
      </c>
      <c r="M561">
        <v>779</v>
      </c>
    </row>
    <row r="562" spans="1:13" x14ac:dyDescent="0.3">
      <c r="A562">
        <v>7</v>
      </c>
      <c r="B562">
        <v>0.56999999999999995</v>
      </c>
      <c r="C562">
        <v>0</v>
      </c>
      <c r="D562">
        <v>2</v>
      </c>
      <c r="E562">
        <v>0.19</v>
      </c>
      <c r="F562">
        <v>12</v>
      </c>
      <c r="G562">
        <v>45</v>
      </c>
      <c r="H562">
        <v>0.99675999999999998</v>
      </c>
      <c r="I562">
        <v>3.31</v>
      </c>
      <c r="J562">
        <v>0.6</v>
      </c>
      <c r="K562">
        <v>9.4</v>
      </c>
      <c r="L562">
        <v>6</v>
      </c>
      <c r="M562">
        <v>780</v>
      </c>
    </row>
    <row r="563" spans="1:13" x14ac:dyDescent="0.3">
      <c r="A563">
        <v>6.5</v>
      </c>
      <c r="B563">
        <v>0.46</v>
      </c>
      <c r="C563">
        <v>0.14000000000000001</v>
      </c>
      <c r="D563">
        <v>2.4</v>
      </c>
      <c r="E563">
        <v>0.114</v>
      </c>
      <c r="F563">
        <v>9</v>
      </c>
      <c r="G563">
        <v>37</v>
      </c>
      <c r="H563">
        <v>0.99731999999999998</v>
      </c>
      <c r="I563">
        <v>3.66</v>
      </c>
      <c r="J563">
        <v>0.65</v>
      </c>
      <c r="K563">
        <v>9.8000000000000007</v>
      </c>
      <c r="L563">
        <v>5</v>
      </c>
      <c r="M563">
        <v>781</v>
      </c>
    </row>
    <row r="564" spans="1:13" x14ac:dyDescent="0.3">
      <c r="A564">
        <v>7.1</v>
      </c>
      <c r="B564">
        <v>0.59</v>
      </c>
      <c r="C564">
        <v>0.01</v>
      </c>
      <c r="D564">
        <v>2.5</v>
      </c>
      <c r="E564">
        <v>7.6999999999999999E-2</v>
      </c>
      <c r="F564">
        <v>20</v>
      </c>
      <c r="G564">
        <v>85</v>
      </c>
      <c r="H564">
        <v>0.99746000000000001</v>
      </c>
      <c r="I564">
        <v>3.55</v>
      </c>
      <c r="J564">
        <v>0.59</v>
      </c>
      <c r="K564">
        <v>9.8000000000000007</v>
      </c>
      <c r="L564">
        <v>5</v>
      </c>
      <c r="M564">
        <v>784</v>
      </c>
    </row>
    <row r="565" spans="1:13" x14ac:dyDescent="0.3">
      <c r="A565">
        <v>9.9</v>
      </c>
      <c r="B565">
        <v>0.35</v>
      </c>
      <c r="C565">
        <v>0.41</v>
      </c>
      <c r="D565">
        <v>2.2999999999999998</v>
      </c>
      <c r="E565">
        <v>8.3000000000000004E-2</v>
      </c>
      <c r="F565">
        <v>11</v>
      </c>
      <c r="G565">
        <v>61</v>
      </c>
      <c r="H565">
        <v>0.99819999999999998</v>
      </c>
      <c r="I565">
        <v>3.21</v>
      </c>
      <c r="J565">
        <v>0.5</v>
      </c>
      <c r="K565">
        <v>9.5</v>
      </c>
      <c r="L565">
        <v>5</v>
      </c>
      <c r="M565">
        <v>785</v>
      </c>
    </row>
    <row r="566" spans="1:13" x14ac:dyDescent="0.3">
      <c r="A566">
        <v>10</v>
      </c>
      <c r="B566">
        <v>0.56000000000000005</v>
      </c>
      <c r="C566">
        <v>0.24</v>
      </c>
      <c r="D566">
        <v>2.2000000000000002</v>
      </c>
      <c r="E566">
        <v>7.9000000000000001E-2</v>
      </c>
      <c r="F566">
        <v>19</v>
      </c>
      <c r="G566">
        <v>58</v>
      </c>
      <c r="H566">
        <v>0.99909999999999999</v>
      </c>
      <c r="I566">
        <v>3.18</v>
      </c>
      <c r="J566">
        <v>0.56000000000000005</v>
      </c>
      <c r="K566">
        <v>10.1</v>
      </c>
      <c r="L566">
        <v>6</v>
      </c>
      <c r="M566">
        <v>787</v>
      </c>
    </row>
    <row r="567" spans="1:13" x14ac:dyDescent="0.3">
      <c r="A567">
        <v>10</v>
      </c>
      <c r="B567">
        <v>0.56000000000000005</v>
      </c>
      <c r="C567">
        <v>0.24</v>
      </c>
      <c r="D567">
        <v>2.2000000000000002</v>
      </c>
      <c r="E567">
        <v>7.9000000000000001E-2</v>
      </c>
      <c r="F567">
        <v>19</v>
      </c>
      <c r="G567">
        <v>58</v>
      </c>
      <c r="H567">
        <v>0.99909999999999999</v>
      </c>
      <c r="I567">
        <v>3.18</v>
      </c>
      <c r="J567">
        <v>0.56000000000000005</v>
      </c>
      <c r="K567">
        <v>10.1</v>
      </c>
      <c r="L567">
        <v>6</v>
      </c>
      <c r="M567">
        <v>788</v>
      </c>
    </row>
    <row r="568" spans="1:13" x14ac:dyDescent="0.3">
      <c r="A568">
        <v>8.6</v>
      </c>
      <c r="B568">
        <v>0.63</v>
      </c>
      <c r="C568">
        <v>0.17</v>
      </c>
      <c r="D568">
        <v>2.9</v>
      </c>
      <c r="E568">
        <v>9.9000000000000005E-2</v>
      </c>
      <c r="F568">
        <v>21</v>
      </c>
      <c r="G568">
        <v>119</v>
      </c>
      <c r="H568">
        <v>0.998</v>
      </c>
      <c r="I568">
        <v>3.09</v>
      </c>
      <c r="J568">
        <v>0.52</v>
      </c>
      <c r="K568">
        <v>9.3000000000000007</v>
      </c>
      <c r="L568">
        <v>5</v>
      </c>
      <c r="M568">
        <v>789</v>
      </c>
    </row>
    <row r="569" spans="1:13" x14ac:dyDescent="0.3">
      <c r="A569">
        <v>7.4</v>
      </c>
      <c r="B569">
        <v>0.37</v>
      </c>
      <c r="C569">
        <v>0.43</v>
      </c>
      <c r="D569">
        <v>2.6</v>
      </c>
      <c r="E569">
        <v>8.1999999999999906E-2</v>
      </c>
      <c r="F569">
        <v>18</v>
      </c>
      <c r="G569">
        <v>82</v>
      </c>
      <c r="H569">
        <v>0.99707999999999997</v>
      </c>
      <c r="I569">
        <v>3.33</v>
      </c>
      <c r="J569">
        <v>0.68</v>
      </c>
      <c r="K569">
        <v>9.6999999999999993</v>
      </c>
      <c r="L569">
        <v>6</v>
      </c>
      <c r="M569">
        <v>790</v>
      </c>
    </row>
    <row r="570" spans="1:13" x14ac:dyDescent="0.3">
      <c r="A570">
        <v>8.8000000000000007</v>
      </c>
      <c r="B570">
        <v>0.64</v>
      </c>
      <c r="C570">
        <v>0.17</v>
      </c>
      <c r="D570">
        <v>2.9</v>
      </c>
      <c r="E570">
        <v>8.4000000000000005E-2</v>
      </c>
      <c r="F570">
        <v>25</v>
      </c>
      <c r="G570">
        <v>130</v>
      </c>
      <c r="H570">
        <v>0.99817999999999996</v>
      </c>
      <c r="I570">
        <v>3.23</v>
      </c>
      <c r="J570">
        <v>0.54</v>
      </c>
      <c r="K570">
        <v>9.6</v>
      </c>
      <c r="L570">
        <v>5</v>
      </c>
      <c r="M570">
        <v>791</v>
      </c>
    </row>
    <row r="571" spans="1:13" x14ac:dyDescent="0.3">
      <c r="A571">
        <v>7.1</v>
      </c>
      <c r="B571">
        <v>0.61</v>
      </c>
      <c r="C571">
        <v>0.02</v>
      </c>
      <c r="D571">
        <v>2.5</v>
      </c>
      <c r="E571">
        <v>8.1000000000000003E-2</v>
      </c>
      <c r="F571">
        <v>17</v>
      </c>
      <c r="G571">
        <v>87</v>
      </c>
      <c r="H571">
        <v>0.99744999999999995</v>
      </c>
      <c r="I571">
        <v>3.48</v>
      </c>
      <c r="J571">
        <v>0.6</v>
      </c>
      <c r="K571">
        <v>9.6999999999999993</v>
      </c>
      <c r="L571">
        <v>6</v>
      </c>
      <c r="M571">
        <v>792</v>
      </c>
    </row>
    <row r="572" spans="1:13" x14ac:dyDescent="0.3">
      <c r="A572">
        <v>7.7</v>
      </c>
      <c r="B572">
        <v>0.6</v>
      </c>
      <c r="C572">
        <v>0</v>
      </c>
      <c r="D572">
        <v>2.6</v>
      </c>
      <c r="E572">
        <v>5.5E-2</v>
      </c>
      <c r="F572">
        <v>7</v>
      </c>
      <c r="G572">
        <v>13</v>
      </c>
      <c r="H572">
        <v>0.99639</v>
      </c>
      <c r="I572">
        <v>3.38</v>
      </c>
      <c r="J572">
        <v>0.56000000000000005</v>
      </c>
      <c r="K572">
        <v>10.8</v>
      </c>
      <c r="L572">
        <v>5</v>
      </c>
      <c r="M572">
        <v>793</v>
      </c>
    </row>
    <row r="573" spans="1:13" x14ac:dyDescent="0.3">
      <c r="A573">
        <v>10.1</v>
      </c>
      <c r="B573">
        <v>0.27</v>
      </c>
      <c r="C573">
        <v>0.54</v>
      </c>
      <c r="D573">
        <v>2.2999999999999998</v>
      </c>
      <c r="E573">
        <v>6.5000000000000002E-2</v>
      </c>
      <c r="F573">
        <v>7</v>
      </c>
      <c r="G573">
        <v>26</v>
      </c>
      <c r="H573">
        <v>0.99531000000000003</v>
      </c>
      <c r="I573">
        <v>3.17</v>
      </c>
      <c r="J573">
        <v>0.53</v>
      </c>
      <c r="K573">
        <v>12.5</v>
      </c>
      <c r="L573">
        <v>6</v>
      </c>
      <c r="M573">
        <v>794</v>
      </c>
    </row>
    <row r="574" spans="1:13" x14ac:dyDescent="0.3">
      <c r="A574">
        <v>10.8</v>
      </c>
      <c r="B574">
        <v>0.89</v>
      </c>
      <c r="C574">
        <v>0.3</v>
      </c>
      <c r="D574">
        <v>2.6</v>
      </c>
      <c r="E574">
        <v>0.13200000000000001</v>
      </c>
      <c r="F574">
        <v>7</v>
      </c>
      <c r="G574">
        <v>60</v>
      </c>
      <c r="H574">
        <v>0.99785999999999997</v>
      </c>
      <c r="I574">
        <v>2.99</v>
      </c>
      <c r="J574">
        <v>1.18</v>
      </c>
      <c r="K574">
        <v>10.199999999999999</v>
      </c>
      <c r="L574">
        <v>5</v>
      </c>
      <c r="M574">
        <v>795</v>
      </c>
    </row>
    <row r="575" spans="1:13" x14ac:dyDescent="0.3">
      <c r="A575">
        <v>8.6999999999999993</v>
      </c>
      <c r="B575">
        <v>0.46</v>
      </c>
      <c r="C575">
        <v>0.31</v>
      </c>
      <c r="D575">
        <v>2.5</v>
      </c>
      <c r="E575">
        <v>0.126</v>
      </c>
      <c r="F575">
        <v>24</v>
      </c>
      <c r="G575">
        <v>64</v>
      </c>
      <c r="H575">
        <v>0.99746000000000001</v>
      </c>
      <c r="I575">
        <v>3.1</v>
      </c>
      <c r="J575">
        <v>0.74</v>
      </c>
      <c r="K575">
        <v>9.6</v>
      </c>
      <c r="L575">
        <v>5</v>
      </c>
      <c r="M575">
        <v>796</v>
      </c>
    </row>
    <row r="576" spans="1:13" x14ac:dyDescent="0.3">
      <c r="A576">
        <v>9.3000000000000007</v>
      </c>
      <c r="B576">
        <v>0.37</v>
      </c>
      <c r="C576">
        <v>0.44</v>
      </c>
      <c r="D576">
        <v>1.6</v>
      </c>
      <c r="E576">
        <v>3.7999999999999999E-2</v>
      </c>
      <c r="F576">
        <v>21</v>
      </c>
      <c r="G576">
        <v>42</v>
      </c>
      <c r="H576">
        <v>0.99526000000000003</v>
      </c>
      <c r="I576">
        <v>3.24</v>
      </c>
      <c r="J576">
        <v>0.81</v>
      </c>
      <c r="K576">
        <v>10.8</v>
      </c>
      <c r="L576">
        <v>7</v>
      </c>
      <c r="M576">
        <v>797</v>
      </c>
    </row>
    <row r="577" spans="1:13" x14ac:dyDescent="0.3">
      <c r="A577">
        <v>9.4</v>
      </c>
      <c r="B577">
        <v>0.5</v>
      </c>
      <c r="C577">
        <v>0.34</v>
      </c>
      <c r="D577">
        <v>3.6</v>
      </c>
      <c r="E577">
        <v>8.1999999999999906E-2</v>
      </c>
      <c r="F577">
        <v>5</v>
      </c>
      <c r="G577">
        <v>14</v>
      </c>
      <c r="H577">
        <v>0.99870000000000003</v>
      </c>
      <c r="I577">
        <v>3.29</v>
      </c>
      <c r="J577">
        <v>0.52</v>
      </c>
      <c r="K577">
        <v>10.7</v>
      </c>
      <c r="L577">
        <v>6</v>
      </c>
      <c r="M577">
        <v>799</v>
      </c>
    </row>
    <row r="578" spans="1:13" x14ac:dyDescent="0.3">
      <c r="A578">
        <v>8.6</v>
      </c>
      <c r="B578">
        <v>0.55000000000000004</v>
      </c>
      <c r="C578">
        <v>0.09</v>
      </c>
      <c r="D578">
        <v>3.3</v>
      </c>
      <c r="E578">
        <v>6.8000000000000005E-2</v>
      </c>
      <c r="F578">
        <v>8</v>
      </c>
      <c r="G578">
        <v>17</v>
      </c>
      <c r="H578">
        <v>0.99734999999999996</v>
      </c>
      <c r="I578">
        <v>3.23</v>
      </c>
      <c r="J578">
        <v>0.44</v>
      </c>
      <c r="K578">
        <v>10</v>
      </c>
      <c r="L578">
        <v>5</v>
      </c>
      <c r="M578">
        <v>801</v>
      </c>
    </row>
    <row r="579" spans="1:13" x14ac:dyDescent="0.3">
      <c r="A579">
        <v>5.0999999999999996</v>
      </c>
      <c r="B579">
        <v>0.58499999999999996</v>
      </c>
      <c r="C579">
        <v>0</v>
      </c>
      <c r="D579">
        <v>1.7</v>
      </c>
      <c r="E579">
        <v>4.3999999999999997E-2</v>
      </c>
      <c r="F579">
        <v>14</v>
      </c>
      <c r="G579">
        <v>86</v>
      </c>
      <c r="H579">
        <v>0.99263999999999997</v>
      </c>
      <c r="I579">
        <v>3.56</v>
      </c>
      <c r="J579">
        <v>0.94</v>
      </c>
      <c r="K579">
        <v>12.9</v>
      </c>
      <c r="L579">
        <v>7</v>
      </c>
      <c r="M579">
        <v>802</v>
      </c>
    </row>
    <row r="580" spans="1:13" x14ac:dyDescent="0.3">
      <c r="A580">
        <v>7.7</v>
      </c>
      <c r="B580">
        <v>0.56000000000000005</v>
      </c>
      <c r="C580">
        <v>0.08</v>
      </c>
      <c r="D580">
        <v>2.5</v>
      </c>
      <c r="E580">
        <v>0.114</v>
      </c>
      <c r="F580">
        <v>14</v>
      </c>
      <c r="G580">
        <v>46</v>
      </c>
      <c r="H580">
        <v>0.99709999999999999</v>
      </c>
      <c r="I580">
        <v>3.24</v>
      </c>
      <c r="J580">
        <v>0.66</v>
      </c>
      <c r="K580">
        <v>9.6</v>
      </c>
      <c r="L580">
        <v>6</v>
      </c>
      <c r="M580">
        <v>803</v>
      </c>
    </row>
    <row r="581" spans="1:13" x14ac:dyDescent="0.3">
      <c r="A581">
        <v>8.4</v>
      </c>
      <c r="B581">
        <v>0.52</v>
      </c>
      <c r="C581">
        <v>0.22</v>
      </c>
      <c r="D581">
        <v>2.7</v>
      </c>
      <c r="E581">
        <v>8.4000000000000005E-2</v>
      </c>
      <c r="F581">
        <v>4</v>
      </c>
      <c r="G581">
        <v>18</v>
      </c>
      <c r="H581">
        <v>0.99682000000000004</v>
      </c>
      <c r="I581">
        <v>3.26</v>
      </c>
      <c r="J581">
        <v>0.56999999999999995</v>
      </c>
      <c r="K581">
        <v>9.9</v>
      </c>
      <c r="L581">
        <v>6</v>
      </c>
      <c r="M581">
        <v>804</v>
      </c>
    </row>
    <row r="582" spans="1:13" x14ac:dyDescent="0.3">
      <c r="A582">
        <v>8.4</v>
      </c>
      <c r="B582">
        <v>0.25</v>
      </c>
      <c r="C582">
        <v>0.39</v>
      </c>
      <c r="D582">
        <v>2</v>
      </c>
      <c r="E582">
        <v>4.0999999999999898E-2</v>
      </c>
      <c r="F582">
        <v>4</v>
      </c>
      <c r="G582">
        <v>10</v>
      </c>
      <c r="H582">
        <v>0.99385999999999997</v>
      </c>
      <c r="I582">
        <v>3.27</v>
      </c>
      <c r="J582">
        <v>0.71</v>
      </c>
      <c r="K582">
        <v>12.5</v>
      </c>
      <c r="L582">
        <v>7</v>
      </c>
      <c r="M582">
        <v>806</v>
      </c>
    </row>
    <row r="583" spans="1:13" x14ac:dyDescent="0.3">
      <c r="A583">
        <v>7.4</v>
      </c>
      <c r="B583">
        <v>0.53</v>
      </c>
      <c r="C583">
        <v>0.12</v>
      </c>
      <c r="D583">
        <v>1.9</v>
      </c>
      <c r="E583">
        <v>0.16500000000000001</v>
      </c>
      <c r="F583">
        <v>4</v>
      </c>
      <c r="G583">
        <v>12</v>
      </c>
      <c r="H583">
        <v>0.99702000000000002</v>
      </c>
      <c r="I583">
        <v>3.26</v>
      </c>
      <c r="J583">
        <v>0.86</v>
      </c>
      <c r="K583">
        <v>9.1999999999999993</v>
      </c>
      <c r="L583">
        <v>5</v>
      </c>
      <c r="M583">
        <v>808</v>
      </c>
    </row>
    <row r="584" spans="1:13" x14ac:dyDescent="0.3">
      <c r="A584">
        <v>7.6</v>
      </c>
      <c r="B584">
        <v>0.48</v>
      </c>
      <c r="C584">
        <v>0.31</v>
      </c>
      <c r="D584">
        <v>2.8</v>
      </c>
      <c r="E584">
        <v>7.0000000000000007E-2</v>
      </c>
      <c r="F584">
        <v>4</v>
      </c>
      <c r="G584">
        <v>15</v>
      </c>
      <c r="H584">
        <v>0.99692999999999898</v>
      </c>
      <c r="I584">
        <v>3.22</v>
      </c>
      <c r="J584">
        <v>0.55000000000000004</v>
      </c>
      <c r="K584">
        <v>10.3</v>
      </c>
      <c r="L584">
        <v>6</v>
      </c>
      <c r="M584">
        <v>809</v>
      </c>
    </row>
    <row r="585" spans="1:13" x14ac:dyDescent="0.3">
      <c r="A585">
        <v>7.3</v>
      </c>
      <c r="B585">
        <v>0.49</v>
      </c>
      <c r="C585">
        <v>0.1</v>
      </c>
      <c r="D585">
        <v>2.6</v>
      </c>
      <c r="E585">
        <v>6.8000000000000005E-2</v>
      </c>
      <c r="F585">
        <v>4</v>
      </c>
      <c r="G585">
        <v>14</v>
      </c>
      <c r="H585">
        <v>0.99561999999999995</v>
      </c>
      <c r="I585">
        <v>3.3</v>
      </c>
      <c r="J585">
        <v>0.47</v>
      </c>
      <c r="K585">
        <v>10.5</v>
      </c>
      <c r="L585">
        <v>5</v>
      </c>
      <c r="M585">
        <v>810</v>
      </c>
    </row>
    <row r="586" spans="1:13" x14ac:dyDescent="0.3">
      <c r="A586">
        <v>12.9</v>
      </c>
      <c r="B586">
        <v>0.5</v>
      </c>
      <c r="C586">
        <v>0.55000000000000004</v>
      </c>
      <c r="D586">
        <v>2.8</v>
      </c>
      <c r="E586">
        <v>7.1999999999999995E-2</v>
      </c>
      <c r="F586">
        <v>7</v>
      </c>
      <c r="G586">
        <v>24</v>
      </c>
      <c r="H586">
        <v>1.0001199999999999</v>
      </c>
      <c r="I586">
        <v>3.09</v>
      </c>
      <c r="J586">
        <v>0.68</v>
      </c>
      <c r="K586">
        <v>10.9</v>
      </c>
      <c r="L586">
        <v>6</v>
      </c>
      <c r="M586">
        <v>811</v>
      </c>
    </row>
    <row r="587" spans="1:13" x14ac:dyDescent="0.3">
      <c r="A587">
        <v>6.9</v>
      </c>
      <c r="B587">
        <v>0.39</v>
      </c>
      <c r="C587">
        <v>0.24</v>
      </c>
      <c r="D587">
        <v>2.1</v>
      </c>
      <c r="E587">
        <v>0.10199999999999999</v>
      </c>
      <c r="F587">
        <v>4</v>
      </c>
      <c r="G587">
        <v>7</v>
      </c>
      <c r="H587">
        <v>0.99461999999999995</v>
      </c>
      <c r="I587">
        <v>3.44</v>
      </c>
      <c r="J587">
        <v>0.57999999999999996</v>
      </c>
      <c r="K587">
        <v>11.4</v>
      </c>
      <c r="L587">
        <v>4</v>
      </c>
      <c r="M587">
        <v>813</v>
      </c>
    </row>
    <row r="588" spans="1:13" x14ac:dyDescent="0.3">
      <c r="A588">
        <v>12.6</v>
      </c>
      <c r="B588">
        <v>0.41</v>
      </c>
      <c r="C588">
        <v>0.54</v>
      </c>
      <c r="D588">
        <v>2.8</v>
      </c>
      <c r="E588">
        <v>0.10299999999999999</v>
      </c>
      <c r="F588">
        <v>19</v>
      </c>
      <c r="G588">
        <v>41</v>
      </c>
      <c r="H588">
        <v>0.99939</v>
      </c>
      <c r="I588">
        <v>3.21</v>
      </c>
      <c r="J588">
        <v>0.76</v>
      </c>
      <c r="K588">
        <v>11.3</v>
      </c>
      <c r="L588">
        <v>6</v>
      </c>
      <c r="M588">
        <v>814</v>
      </c>
    </row>
    <row r="589" spans="1:13" x14ac:dyDescent="0.3">
      <c r="A589">
        <v>9.1</v>
      </c>
      <c r="B589">
        <v>0.66</v>
      </c>
      <c r="C589">
        <v>0.15</v>
      </c>
      <c r="D589">
        <v>3.2</v>
      </c>
      <c r="E589">
        <v>9.6999999999999906E-2</v>
      </c>
      <c r="F589">
        <v>9</v>
      </c>
      <c r="G589">
        <v>59</v>
      </c>
      <c r="H589">
        <v>0.99975999999999998</v>
      </c>
      <c r="I589">
        <v>3.28</v>
      </c>
      <c r="J589">
        <v>0.54</v>
      </c>
      <c r="K589">
        <v>9.6</v>
      </c>
      <c r="L589">
        <v>5</v>
      </c>
      <c r="M589">
        <v>819</v>
      </c>
    </row>
    <row r="590" spans="1:13" x14ac:dyDescent="0.3">
      <c r="A590">
        <v>7</v>
      </c>
      <c r="B590">
        <v>0.68500000000000005</v>
      </c>
      <c r="C590">
        <v>0</v>
      </c>
      <c r="D590">
        <v>1.9</v>
      </c>
      <c r="E590">
        <v>9.9000000000000005E-2</v>
      </c>
      <c r="F590">
        <v>9</v>
      </c>
      <c r="G590">
        <v>22</v>
      </c>
      <c r="H590">
        <v>0.99605999999999995</v>
      </c>
      <c r="I590">
        <v>3.34</v>
      </c>
      <c r="J590">
        <v>0.6</v>
      </c>
      <c r="K590">
        <v>9.6999999999999993</v>
      </c>
      <c r="L590">
        <v>5</v>
      </c>
      <c r="M590">
        <v>820</v>
      </c>
    </row>
    <row r="591" spans="1:13" x14ac:dyDescent="0.3">
      <c r="A591">
        <v>4.9000000000000004</v>
      </c>
      <c r="B591">
        <v>0.42</v>
      </c>
      <c r="C591">
        <v>0</v>
      </c>
      <c r="D591">
        <v>2.1</v>
      </c>
      <c r="E591">
        <v>4.8000000000000001E-2</v>
      </c>
      <c r="F591">
        <v>16</v>
      </c>
      <c r="G591">
        <v>42</v>
      </c>
      <c r="H591">
        <v>0.99153999999999998</v>
      </c>
      <c r="I591">
        <v>3.71</v>
      </c>
      <c r="J591">
        <v>0.74</v>
      </c>
      <c r="K591">
        <v>14</v>
      </c>
      <c r="L591">
        <v>7</v>
      </c>
      <c r="M591">
        <v>821</v>
      </c>
    </row>
    <row r="592" spans="1:13" x14ac:dyDescent="0.3">
      <c r="A592">
        <v>6.7</v>
      </c>
      <c r="B592">
        <v>0.54</v>
      </c>
      <c r="C592">
        <v>0.13</v>
      </c>
      <c r="D592">
        <v>2</v>
      </c>
      <c r="E592">
        <v>7.5999999999999998E-2</v>
      </c>
      <c r="F592">
        <v>15</v>
      </c>
      <c r="G592">
        <v>36</v>
      </c>
      <c r="H592">
        <v>0.99729999999999996</v>
      </c>
      <c r="I592">
        <v>3.61</v>
      </c>
      <c r="J592">
        <v>0.64</v>
      </c>
      <c r="K592">
        <v>9.8000000000000007</v>
      </c>
      <c r="L592">
        <v>5</v>
      </c>
      <c r="M592">
        <v>823</v>
      </c>
    </row>
    <row r="593" spans="1:13" x14ac:dyDescent="0.3">
      <c r="A593">
        <v>7.1</v>
      </c>
      <c r="B593">
        <v>0.48</v>
      </c>
      <c r="C593">
        <v>0.28000000000000003</v>
      </c>
      <c r="D593">
        <v>2.8</v>
      </c>
      <c r="E593">
        <v>6.8000000000000005E-2</v>
      </c>
      <c r="F593">
        <v>6</v>
      </c>
      <c r="G593">
        <v>16</v>
      </c>
      <c r="H593">
        <v>0.99682000000000004</v>
      </c>
      <c r="I593">
        <v>3.24</v>
      </c>
      <c r="J593">
        <v>0.53</v>
      </c>
      <c r="K593">
        <v>10.3</v>
      </c>
      <c r="L593">
        <v>5</v>
      </c>
      <c r="M593">
        <v>824</v>
      </c>
    </row>
    <row r="594" spans="1:13" x14ac:dyDescent="0.3">
      <c r="A594">
        <v>7.5</v>
      </c>
      <c r="B594">
        <v>0.27</v>
      </c>
      <c r="C594">
        <v>0.34</v>
      </c>
      <c r="D594">
        <v>2.2999999999999998</v>
      </c>
      <c r="E594">
        <v>0.05</v>
      </c>
      <c r="F594">
        <v>4</v>
      </c>
      <c r="G594">
        <v>8</v>
      </c>
      <c r="H594">
        <v>0.99509999999999998</v>
      </c>
      <c r="I594">
        <v>3.4</v>
      </c>
      <c r="J594">
        <v>0.64</v>
      </c>
      <c r="K594">
        <v>11</v>
      </c>
      <c r="L594">
        <v>7</v>
      </c>
      <c r="M594">
        <v>826</v>
      </c>
    </row>
    <row r="595" spans="1:13" x14ac:dyDescent="0.3">
      <c r="A595">
        <v>7.1</v>
      </c>
      <c r="B595">
        <v>0.46</v>
      </c>
      <c r="C595">
        <v>0.14000000000000001</v>
      </c>
      <c r="D595">
        <v>2.8</v>
      </c>
      <c r="E595">
        <v>7.5999999999999998E-2</v>
      </c>
      <c r="F595">
        <v>15</v>
      </c>
      <c r="G595">
        <v>37</v>
      </c>
      <c r="H595">
        <v>0.99624000000000001</v>
      </c>
      <c r="I595">
        <v>3.36</v>
      </c>
      <c r="J595">
        <v>0.49</v>
      </c>
      <c r="K595">
        <v>10.7</v>
      </c>
      <c r="L595">
        <v>5</v>
      </c>
      <c r="M595">
        <v>827</v>
      </c>
    </row>
    <row r="596" spans="1:13" x14ac:dyDescent="0.3">
      <c r="A596">
        <v>7.5</v>
      </c>
      <c r="B596">
        <v>0.68500000000000005</v>
      </c>
      <c r="C596">
        <v>7.0000000000000007E-2</v>
      </c>
      <c r="D596">
        <v>2.5</v>
      </c>
      <c r="E596">
        <v>5.7999999999999899E-2</v>
      </c>
      <c r="F596">
        <v>5</v>
      </c>
      <c r="G596">
        <v>9</v>
      </c>
      <c r="H596">
        <v>0.99631999999999998</v>
      </c>
      <c r="I596">
        <v>3.38</v>
      </c>
      <c r="J596">
        <v>0.55000000000000004</v>
      </c>
      <c r="K596">
        <v>10.9</v>
      </c>
      <c r="L596">
        <v>4</v>
      </c>
      <c r="M596">
        <v>830</v>
      </c>
    </row>
    <row r="597" spans="1:13" x14ac:dyDescent="0.3">
      <c r="A597">
        <v>5.9</v>
      </c>
      <c r="B597">
        <v>0.61</v>
      </c>
      <c r="C597">
        <v>0.08</v>
      </c>
      <c r="D597">
        <v>2.1</v>
      </c>
      <c r="E597">
        <v>7.0999999999999994E-2</v>
      </c>
      <c r="F597">
        <v>16</v>
      </c>
      <c r="G597">
        <v>24</v>
      </c>
      <c r="H597">
        <v>0.99375999999999998</v>
      </c>
      <c r="I597">
        <v>3.56</v>
      </c>
      <c r="J597">
        <v>0.77</v>
      </c>
      <c r="K597">
        <v>11.1</v>
      </c>
      <c r="L597">
        <v>6</v>
      </c>
      <c r="M597">
        <v>831</v>
      </c>
    </row>
    <row r="598" spans="1:13" x14ac:dyDescent="0.3">
      <c r="A598">
        <v>11.6</v>
      </c>
      <c r="B598">
        <v>0.47</v>
      </c>
      <c r="C598">
        <v>0.44</v>
      </c>
      <c r="D598">
        <v>1.6</v>
      </c>
      <c r="E598">
        <v>0.14699999999999999</v>
      </c>
      <c r="F598">
        <v>36</v>
      </c>
      <c r="G598">
        <v>51</v>
      </c>
      <c r="H598">
        <v>0.99836000000000003</v>
      </c>
      <c r="I598">
        <v>3.38</v>
      </c>
      <c r="J598">
        <v>0.86</v>
      </c>
      <c r="K598">
        <v>9.9</v>
      </c>
      <c r="L598">
        <v>4</v>
      </c>
      <c r="M598">
        <v>833</v>
      </c>
    </row>
    <row r="599" spans="1:13" x14ac:dyDescent="0.3">
      <c r="A599">
        <v>6.7</v>
      </c>
      <c r="B599">
        <v>0.28000000000000003</v>
      </c>
      <c r="C599">
        <v>0.28000000000000003</v>
      </c>
      <c r="D599">
        <v>2.4</v>
      </c>
      <c r="E599">
        <v>1.2E-2</v>
      </c>
      <c r="F599">
        <v>36</v>
      </c>
      <c r="G599">
        <v>100</v>
      </c>
      <c r="H599">
        <v>0.99063999999999997</v>
      </c>
      <c r="I599">
        <v>3.26</v>
      </c>
      <c r="J599">
        <v>0.39</v>
      </c>
      <c r="K599">
        <v>11.7</v>
      </c>
      <c r="L599">
        <v>7</v>
      </c>
      <c r="M599">
        <v>836</v>
      </c>
    </row>
    <row r="600" spans="1:13" x14ac:dyDescent="0.3">
      <c r="A600">
        <v>6.7</v>
      </c>
      <c r="B600">
        <v>0.28000000000000003</v>
      </c>
      <c r="C600">
        <v>0.28000000000000003</v>
      </c>
      <c r="D600">
        <v>2.4</v>
      </c>
      <c r="E600">
        <v>1.2E-2</v>
      </c>
      <c r="F600">
        <v>36</v>
      </c>
      <c r="G600">
        <v>100</v>
      </c>
      <c r="H600">
        <v>0.99063999999999997</v>
      </c>
      <c r="I600">
        <v>3.26</v>
      </c>
      <c r="J600">
        <v>0.39</v>
      </c>
      <c r="K600">
        <v>11.7</v>
      </c>
      <c r="L600">
        <v>7</v>
      </c>
      <c r="M600">
        <v>837</v>
      </c>
    </row>
    <row r="601" spans="1:13" x14ac:dyDescent="0.3">
      <c r="A601">
        <v>10.1</v>
      </c>
      <c r="B601">
        <v>0.31</v>
      </c>
      <c r="C601">
        <v>0.35</v>
      </c>
      <c r="D601">
        <v>1.6</v>
      </c>
      <c r="E601">
        <v>7.4999999999999997E-2</v>
      </c>
      <c r="F601">
        <v>9</v>
      </c>
      <c r="G601">
        <v>28</v>
      </c>
      <c r="H601">
        <v>0.99672000000000005</v>
      </c>
      <c r="I601">
        <v>3.24</v>
      </c>
      <c r="J601">
        <v>0.83</v>
      </c>
      <c r="K601">
        <v>11.2</v>
      </c>
      <c r="L601">
        <v>7</v>
      </c>
      <c r="M601">
        <v>838</v>
      </c>
    </row>
    <row r="602" spans="1:13" x14ac:dyDescent="0.3">
      <c r="A602">
        <v>6.6</v>
      </c>
      <c r="B602">
        <v>0.66</v>
      </c>
      <c r="C602">
        <v>0</v>
      </c>
      <c r="D602">
        <v>3</v>
      </c>
      <c r="E602">
        <v>0.115</v>
      </c>
      <c r="F602">
        <v>21</v>
      </c>
      <c r="G602">
        <v>31</v>
      </c>
      <c r="H602">
        <v>0.99629000000000001</v>
      </c>
      <c r="I602">
        <v>3.45</v>
      </c>
      <c r="J602">
        <v>0.63</v>
      </c>
      <c r="K602">
        <v>10.3</v>
      </c>
      <c r="L602">
        <v>5</v>
      </c>
      <c r="M602">
        <v>841</v>
      </c>
    </row>
    <row r="603" spans="1:13" x14ac:dyDescent="0.3">
      <c r="A603">
        <v>10.6</v>
      </c>
      <c r="B603">
        <v>0.5</v>
      </c>
      <c r="C603">
        <v>0.45</v>
      </c>
      <c r="D603">
        <v>2.6</v>
      </c>
      <c r="E603">
        <v>0.11899999999999999</v>
      </c>
      <c r="F603">
        <v>34</v>
      </c>
      <c r="G603">
        <v>68</v>
      </c>
      <c r="H603">
        <v>0.99707999999999997</v>
      </c>
      <c r="I603">
        <v>3.23</v>
      </c>
      <c r="J603">
        <v>0.72</v>
      </c>
      <c r="K603">
        <v>10.9</v>
      </c>
      <c r="L603">
        <v>6</v>
      </c>
      <c r="M603">
        <v>842</v>
      </c>
    </row>
    <row r="604" spans="1:13" x14ac:dyDescent="0.3">
      <c r="A604">
        <v>7.1</v>
      </c>
      <c r="B604">
        <v>0.68500000000000005</v>
      </c>
      <c r="C604">
        <v>0.35</v>
      </c>
      <c r="D604">
        <v>2</v>
      </c>
      <c r="E604">
        <v>8.7999999999999995E-2</v>
      </c>
      <c r="F604">
        <v>9</v>
      </c>
      <c r="G604">
        <v>92</v>
      </c>
      <c r="H604">
        <v>0.99629999999999996</v>
      </c>
      <c r="I604">
        <v>3.28</v>
      </c>
      <c r="J604">
        <v>0.62</v>
      </c>
      <c r="K604">
        <v>9.4</v>
      </c>
      <c r="L604">
        <v>5</v>
      </c>
      <c r="M604">
        <v>843</v>
      </c>
    </row>
    <row r="605" spans="1:13" x14ac:dyDescent="0.3">
      <c r="A605">
        <v>6.4</v>
      </c>
      <c r="B605">
        <v>0.64</v>
      </c>
      <c r="C605">
        <v>0.21</v>
      </c>
      <c r="D605">
        <v>1.8</v>
      </c>
      <c r="E605">
        <v>8.1000000000000003E-2</v>
      </c>
      <c r="F605">
        <v>14</v>
      </c>
      <c r="G605">
        <v>31</v>
      </c>
      <c r="H605">
        <v>0.99688999999999905</v>
      </c>
      <c r="I605">
        <v>3.59</v>
      </c>
      <c r="J605">
        <v>0.66</v>
      </c>
      <c r="K605">
        <v>9.8000000000000007</v>
      </c>
      <c r="L605">
        <v>5</v>
      </c>
      <c r="M605">
        <v>846</v>
      </c>
    </row>
    <row r="606" spans="1:13" x14ac:dyDescent="0.3">
      <c r="A606">
        <v>7.4</v>
      </c>
      <c r="B606">
        <v>0.68</v>
      </c>
      <c r="C606">
        <v>0.16</v>
      </c>
      <c r="D606">
        <v>1.8</v>
      </c>
      <c r="E606">
        <v>7.8E-2</v>
      </c>
      <c r="F606">
        <v>12</v>
      </c>
      <c r="G606">
        <v>39</v>
      </c>
      <c r="H606">
        <v>0.99770000000000003</v>
      </c>
      <c r="I606">
        <v>3.5</v>
      </c>
      <c r="J606">
        <v>0.7</v>
      </c>
      <c r="K606">
        <v>9.9</v>
      </c>
      <c r="L606">
        <v>6</v>
      </c>
      <c r="M606">
        <v>847</v>
      </c>
    </row>
    <row r="607" spans="1:13" x14ac:dyDescent="0.3">
      <c r="A607">
        <v>6.4</v>
      </c>
      <c r="B607">
        <v>0.64</v>
      </c>
      <c r="C607">
        <v>0.21</v>
      </c>
      <c r="D607">
        <v>1.8</v>
      </c>
      <c r="E607">
        <v>8.1000000000000003E-2</v>
      </c>
      <c r="F607">
        <v>14</v>
      </c>
      <c r="G607">
        <v>31</v>
      </c>
      <c r="H607">
        <v>0.99688999999999905</v>
      </c>
      <c r="I607">
        <v>3.59</v>
      </c>
      <c r="J607">
        <v>0.66</v>
      </c>
      <c r="K607">
        <v>9.8000000000000007</v>
      </c>
      <c r="L607">
        <v>5</v>
      </c>
      <c r="M607">
        <v>848</v>
      </c>
    </row>
    <row r="608" spans="1:13" x14ac:dyDescent="0.3">
      <c r="A608">
        <v>9.3000000000000007</v>
      </c>
      <c r="B608">
        <v>0.43</v>
      </c>
      <c r="C608">
        <v>0.44</v>
      </c>
      <c r="D608">
        <v>1.9</v>
      </c>
      <c r="E608">
        <v>8.5000000000000006E-2</v>
      </c>
      <c r="F608">
        <v>9</v>
      </c>
      <c r="G608">
        <v>22</v>
      </c>
      <c r="H608">
        <v>0.99707999999999997</v>
      </c>
      <c r="I608">
        <v>3.28</v>
      </c>
      <c r="J608">
        <v>0.55000000000000004</v>
      </c>
      <c r="K608">
        <v>9.5</v>
      </c>
      <c r="L608">
        <v>5</v>
      </c>
      <c r="M608">
        <v>850</v>
      </c>
    </row>
    <row r="609" spans="1:13" x14ac:dyDescent="0.3">
      <c r="A609">
        <v>9.3000000000000007</v>
      </c>
      <c r="B609">
        <v>0.43</v>
      </c>
      <c r="C609">
        <v>0.44</v>
      </c>
      <c r="D609">
        <v>1.9</v>
      </c>
      <c r="E609">
        <v>8.5000000000000006E-2</v>
      </c>
      <c r="F609">
        <v>9</v>
      </c>
      <c r="G609">
        <v>22</v>
      </c>
      <c r="H609">
        <v>0.99707999999999997</v>
      </c>
      <c r="I609">
        <v>3.28</v>
      </c>
      <c r="J609">
        <v>0.55000000000000004</v>
      </c>
      <c r="K609">
        <v>9.5</v>
      </c>
      <c r="L609">
        <v>5</v>
      </c>
      <c r="M609">
        <v>851</v>
      </c>
    </row>
    <row r="610" spans="1:13" x14ac:dyDescent="0.3">
      <c r="A610">
        <v>9.3000000000000007</v>
      </c>
      <c r="B610">
        <v>0.36</v>
      </c>
      <c r="C610">
        <v>0.39</v>
      </c>
      <c r="D610">
        <v>1.5</v>
      </c>
      <c r="E610">
        <v>0.08</v>
      </c>
      <c r="F610">
        <v>41</v>
      </c>
      <c r="G610">
        <v>55</v>
      </c>
      <c r="H610">
        <v>0.99651999999999996</v>
      </c>
      <c r="I610">
        <v>3.47</v>
      </c>
      <c r="J610">
        <v>0.73</v>
      </c>
      <c r="K610">
        <v>10.9</v>
      </c>
      <c r="L610">
        <v>6</v>
      </c>
      <c r="M610">
        <v>853</v>
      </c>
    </row>
    <row r="611" spans="1:13" x14ac:dyDescent="0.3">
      <c r="A611">
        <v>9.3000000000000007</v>
      </c>
      <c r="B611">
        <v>0.36</v>
      </c>
      <c r="C611">
        <v>0.39</v>
      </c>
      <c r="D611">
        <v>1.5</v>
      </c>
      <c r="E611">
        <v>0.08</v>
      </c>
      <c r="F611">
        <v>41</v>
      </c>
      <c r="G611">
        <v>55</v>
      </c>
      <c r="H611">
        <v>0.99651999999999996</v>
      </c>
      <c r="I611">
        <v>3.47</v>
      </c>
      <c r="J611">
        <v>0.73</v>
      </c>
      <c r="K611">
        <v>10.9</v>
      </c>
      <c r="L611">
        <v>6</v>
      </c>
      <c r="M611">
        <v>854</v>
      </c>
    </row>
    <row r="612" spans="1:13" x14ac:dyDescent="0.3">
      <c r="A612">
        <v>9.3000000000000007</v>
      </c>
      <c r="B612">
        <v>0.36</v>
      </c>
      <c r="C612">
        <v>0.39</v>
      </c>
      <c r="D612">
        <v>1.5</v>
      </c>
      <c r="E612">
        <v>0.08</v>
      </c>
      <c r="F612">
        <v>41</v>
      </c>
      <c r="G612">
        <v>55</v>
      </c>
      <c r="H612">
        <v>0.99651999999999996</v>
      </c>
      <c r="I612">
        <v>3.47</v>
      </c>
      <c r="J612">
        <v>0.73</v>
      </c>
      <c r="K612">
        <v>10.9</v>
      </c>
      <c r="L612">
        <v>6</v>
      </c>
      <c r="M612">
        <v>856</v>
      </c>
    </row>
    <row r="613" spans="1:13" x14ac:dyDescent="0.3">
      <c r="A613">
        <v>8.1999999999999993</v>
      </c>
      <c r="B613">
        <v>0.26</v>
      </c>
      <c r="C613">
        <v>0.34</v>
      </c>
      <c r="D613">
        <v>2.5</v>
      </c>
      <c r="E613">
        <v>7.2999999999999995E-2</v>
      </c>
      <c r="F613">
        <v>16</v>
      </c>
      <c r="G613">
        <v>47</v>
      </c>
      <c r="H613">
        <v>0.99593999999999905</v>
      </c>
      <c r="I613">
        <v>3.4</v>
      </c>
      <c r="J613">
        <v>0.78</v>
      </c>
      <c r="K613">
        <v>11.3</v>
      </c>
      <c r="L613">
        <v>7</v>
      </c>
      <c r="M613">
        <v>857</v>
      </c>
    </row>
    <row r="614" spans="1:13" x14ac:dyDescent="0.3">
      <c r="A614">
        <v>11.7</v>
      </c>
      <c r="B614">
        <v>0.28000000000000003</v>
      </c>
      <c r="C614">
        <v>0.47</v>
      </c>
      <c r="D614">
        <v>1.7</v>
      </c>
      <c r="E614">
        <v>5.3999999999999999E-2</v>
      </c>
      <c r="F614">
        <v>17</v>
      </c>
      <c r="G614">
        <v>32</v>
      </c>
      <c r="H614">
        <v>0.99685999999999997</v>
      </c>
      <c r="I614">
        <v>3.15</v>
      </c>
      <c r="J614">
        <v>0.67</v>
      </c>
      <c r="K614">
        <v>10.6</v>
      </c>
      <c r="L614">
        <v>7</v>
      </c>
      <c r="M614">
        <v>858</v>
      </c>
    </row>
    <row r="615" spans="1:13" x14ac:dyDescent="0.3">
      <c r="A615">
        <v>7.2</v>
      </c>
      <c r="B615">
        <v>0.62</v>
      </c>
      <c r="C615">
        <v>0.06</v>
      </c>
      <c r="D615">
        <v>2.7</v>
      </c>
      <c r="E615">
        <v>7.6999999999999999E-2</v>
      </c>
      <c r="F615">
        <v>15</v>
      </c>
      <c r="G615">
        <v>85</v>
      </c>
      <c r="H615">
        <v>0.99746000000000001</v>
      </c>
      <c r="I615">
        <v>3.51</v>
      </c>
      <c r="J615">
        <v>0.54</v>
      </c>
      <c r="K615">
        <v>9.5</v>
      </c>
      <c r="L615">
        <v>5</v>
      </c>
      <c r="M615">
        <v>860</v>
      </c>
    </row>
    <row r="616" spans="1:13" x14ac:dyDescent="0.3">
      <c r="A616">
        <v>7.5</v>
      </c>
      <c r="B616">
        <v>0.42</v>
      </c>
      <c r="C616">
        <v>0.32</v>
      </c>
      <c r="D616">
        <v>2.7</v>
      </c>
      <c r="E616">
        <v>6.7000000000000004E-2</v>
      </c>
      <c r="F616">
        <v>7</v>
      </c>
      <c r="G616">
        <v>25</v>
      </c>
      <c r="H616">
        <v>0.99627999999999906</v>
      </c>
      <c r="I616">
        <v>3.24</v>
      </c>
      <c r="J616">
        <v>0.44</v>
      </c>
      <c r="K616">
        <v>10.4</v>
      </c>
      <c r="L616">
        <v>5</v>
      </c>
      <c r="M616">
        <v>862</v>
      </c>
    </row>
    <row r="617" spans="1:13" x14ac:dyDescent="0.3">
      <c r="A617">
        <v>7.2</v>
      </c>
      <c r="B617">
        <v>0.62</v>
      </c>
      <c r="C617">
        <v>0.06</v>
      </c>
      <c r="D617">
        <v>2.5</v>
      </c>
      <c r="E617">
        <v>7.8E-2</v>
      </c>
      <c r="F617">
        <v>17</v>
      </c>
      <c r="G617">
        <v>84</v>
      </c>
      <c r="H617">
        <v>0.99746000000000001</v>
      </c>
      <c r="I617">
        <v>3.51</v>
      </c>
      <c r="J617">
        <v>0.53</v>
      </c>
      <c r="K617">
        <v>9.6999999999999993</v>
      </c>
      <c r="L617">
        <v>5</v>
      </c>
      <c r="M617">
        <v>863</v>
      </c>
    </row>
    <row r="618" spans="1:13" x14ac:dyDescent="0.3">
      <c r="A618">
        <v>7.2</v>
      </c>
      <c r="B618">
        <v>0.63500000000000001</v>
      </c>
      <c r="C618">
        <v>7.0000000000000007E-2</v>
      </c>
      <c r="D618">
        <v>2.6</v>
      </c>
      <c r="E618">
        <v>7.6999999999999999E-2</v>
      </c>
      <c r="F618">
        <v>16</v>
      </c>
      <c r="G618">
        <v>86</v>
      </c>
      <c r="H618">
        <v>0.99747999999999903</v>
      </c>
      <c r="I618">
        <v>3.51</v>
      </c>
      <c r="J618">
        <v>0.54</v>
      </c>
      <c r="K618">
        <v>9.6999999999999993</v>
      </c>
      <c r="L618">
        <v>5</v>
      </c>
      <c r="M618">
        <v>865</v>
      </c>
    </row>
    <row r="619" spans="1:13" x14ac:dyDescent="0.3">
      <c r="A619">
        <v>6.9</v>
      </c>
      <c r="B619">
        <v>0.56000000000000005</v>
      </c>
      <c r="C619">
        <v>0.03</v>
      </c>
      <c r="D619">
        <v>1.5</v>
      </c>
      <c r="E619">
        <v>8.5999999999999993E-2</v>
      </c>
      <c r="F619">
        <v>36</v>
      </c>
      <c r="G619">
        <v>46</v>
      </c>
      <c r="H619">
        <v>0.99521999999999999</v>
      </c>
      <c r="I619">
        <v>3.53</v>
      </c>
      <c r="J619">
        <v>0.56999999999999995</v>
      </c>
      <c r="K619">
        <v>10.6</v>
      </c>
      <c r="L619">
        <v>5</v>
      </c>
      <c r="M619">
        <v>871</v>
      </c>
    </row>
    <row r="620" spans="1:13" x14ac:dyDescent="0.3">
      <c r="A620">
        <v>7.3</v>
      </c>
      <c r="B620">
        <v>0.35</v>
      </c>
      <c r="C620">
        <v>0.24</v>
      </c>
      <c r="D620">
        <v>2</v>
      </c>
      <c r="E620">
        <v>6.7000000000000004E-2</v>
      </c>
      <c r="F620">
        <v>28</v>
      </c>
      <c r="G620">
        <v>48</v>
      </c>
      <c r="H620">
        <v>0.99575999999999998</v>
      </c>
      <c r="I620">
        <v>3.43</v>
      </c>
      <c r="J620">
        <v>0.54</v>
      </c>
      <c r="K620">
        <v>10</v>
      </c>
      <c r="L620">
        <v>4</v>
      </c>
      <c r="M620">
        <v>872</v>
      </c>
    </row>
    <row r="621" spans="1:13" x14ac:dyDescent="0.3">
      <c r="A621">
        <v>8.8000000000000007</v>
      </c>
      <c r="B621">
        <v>0.31</v>
      </c>
      <c r="C621">
        <v>0.4</v>
      </c>
      <c r="D621">
        <v>2.8</v>
      </c>
      <c r="E621">
        <v>0.109</v>
      </c>
      <c r="F621">
        <v>7</v>
      </c>
      <c r="G621">
        <v>16</v>
      </c>
      <c r="H621">
        <v>0.99613999999999903</v>
      </c>
      <c r="I621">
        <v>3.31</v>
      </c>
      <c r="J621">
        <v>0.79</v>
      </c>
      <c r="K621">
        <v>11.8</v>
      </c>
      <c r="L621">
        <v>7</v>
      </c>
      <c r="M621">
        <v>875</v>
      </c>
    </row>
    <row r="622" spans="1:13" x14ac:dyDescent="0.3">
      <c r="A622">
        <v>7.7</v>
      </c>
      <c r="B622">
        <v>0.71499999999999997</v>
      </c>
      <c r="C622">
        <v>0.01</v>
      </c>
      <c r="D622">
        <v>2.1</v>
      </c>
      <c r="E622">
        <v>6.4000000000000001E-2</v>
      </c>
      <c r="F622">
        <v>31</v>
      </c>
      <c r="G622">
        <v>43</v>
      </c>
      <c r="H622">
        <v>0.99370999999999998</v>
      </c>
      <c r="I622">
        <v>3.41</v>
      </c>
      <c r="J622">
        <v>0.56999999999999995</v>
      </c>
      <c r="K622">
        <v>11.8</v>
      </c>
      <c r="L622">
        <v>6</v>
      </c>
      <c r="M622">
        <v>877</v>
      </c>
    </row>
    <row r="623" spans="1:13" x14ac:dyDescent="0.3">
      <c r="A623">
        <v>7.6</v>
      </c>
      <c r="B623">
        <v>0.71499999999999997</v>
      </c>
      <c r="C623">
        <v>0</v>
      </c>
      <c r="D623">
        <v>2.1</v>
      </c>
      <c r="E623">
        <v>6.8000000000000005E-2</v>
      </c>
      <c r="F623">
        <v>30</v>
      </c>
      <c r="G623">
        <v>35</v>
      </c>
      <c r="H623">
        <v>0.99532999999999905</v>
      </c>
      <c r="I623">
        <v>3.48</v>
      </c>
      <c r="J623">
        <v>0.65</v>
      </c>
      <c r="K623">
        <v>11.4</v>
      </c>
      <c r="L623">
        <v>6</v>
      </c>
      <c r="M623">
        <v>881</v>
      </c>
    </row>
    <row r="624" spans="1:13" x14ac:dyDescent="0.3">
      <c r="A624">
        <v>8.4</v>
      </c>
      <c r="B624">
        <v>0.31</v>
      </c>
      <c r="C624">
        <v>0.28999999999999998</v>
      </c>
      <c r="D624">
        <v>3.1</v>
      </c>
      <c r="E624">
        <v>0.19399999999999901</v>
      </c>
      <c r="F624">
        <v>14</v>
      </c>
      <c r="G624">
        <v>26</v>
      </c>
      <c r="H624">
        <v>0.99536000000000002</v>
      </c>
      <c r="I624">
        <v>3.22</v>
      </c>
      <c r="J624">
        <v>0.78</v>
      </c>
      <c r="K624">
        <v>12</v>
      </c>
      <c r="L624">
        <v>6</v>
      </c>
      <c r="M624">
        <v>882</v>
      </c>
    </row>
    <row r="625" spans="1:13" x14ac:dyDescent="0.3">
      <c r="A625">
        <v>8.8000000000000007</v>
      </c>
      <c r="B625">
        <v>0.61</v>
      </c>
      <c r="C625">
        <v>0.19</v>
      </c>
      <c r="D625">
        <v>4</v>
      </c>
      <c r="E625">
        <v>9.4E-2</v>
      </c>
      <c r="F625">
        <v>30</v>
      </c>
      <c r="G625">
        <v>69</v>
      </c>
      <c r="H625">
        <v>0.99787000000000003</v>
      </c>
      <c r="I625">
        <v>3.22</v>
      </c>
      <c r="J625">
        <v>0.5</v>
      </c>
      <c r="K625">
        <v>10</v>
      </c>
      <c r="L625">
        <v>6</v>
      </c>
      <c r="M625">
        <v>884</v>
      </c>
    </row>
    <row r="626" spans="1:13" x14ac:dyDescent="0.3">
      <c r="A626">
        <v>8.9</v>
      </c>
      <c r="B626">
        <v>0.75</v>
      </c>
      <c r="C626">
        <v>0.14000000000000001</v>
      </c>
      <c r="D626">
        <v>2.5</v>
      </c>
      <c r="E626">
        <v>8.5999999999999993E-2</v>
      </c>
      <c r="F626">
        <v>9</v>
      </c>
      <c r="G626">
        <v>30</v>
      </c>
      <c r="H626">
        <v>0.99824000000000002</v>
      </c>
      <c r="I626">
        <v>3.34</v>
      </c>
      <c r="J626">
        <v>0.64</v>
      </c>
      <c r="K626">
        <v>10.5</v>
      </c>
      <c r="L626">
        <v>5</v>
      </c>
      <c r="M626">
        <v>885</v>
      </c>
    </row>
    <row r="627" spans="1:13" x14ac:dyDescent="0.3">
      <c r="A627">
        <v>9</v>
      </c>
      <c r="B627">
        <v>0.8</v>
      </c>
      <c r="C627">
        <v>0.12</v>
      </c>
      <c r="D627">
        <v>2.4</v>
      </c>
      <c r="E627">
        <v>8.3000000000000004E-2</v>
      </c>
      <c r="F627">
        <v>8</v>
      </c>
      <c r="G627">
        <v>28</v>
      </c>
      <c r="H627">
        <v>0.99836000000000003</v>
      </c>
      <c r="I627">
        <v>3.33</v>
      </c>
      <c r="J627">
        <v>0.65</v>
      </c>
      <c r="K627">
        <v>10.4</v>
      </c>
      <c r="L627">
        <v>6</v>
      </c>
      <c r="M627">
        <v>886</v>
      </c>
    </row>
    <row r="628" spans="1:13" x14ac:dyDescent="0.3">
      <c r="A628">
        <v>6.8</v>
      </c>
      <c r="B628">
        <v>0.56999999999999995</v>
      </c>
      <c r="C628">
        <v>0</v>
      </c>
      <c r="D628">
        <v>2.5</v>
      </c>
      <c r="E628">
        <v>7.1999999999999995E-2</v>
      </c>
      <c r="F628">
        <v>32</v>
      </c>
      <c r="G628">
        <v>64</v>
      </c>
      <c r="H628">
        <v>0.99490999999999996</v>
      </c>
      <c r="I628">
        <v>3.43</v>
      </c>
      <c r="J628">
        <v>0.56000000000000005</v>
      </c>
      <c r="K628">
        <v>11.2</v>
      </c>
      <c r="L628">
        <v>6</v>
      </c>
      <c r="M628">
        <v>888</v>
      </c>
    </row>
    <row r="629" spans="1:13" x14ac:dyDescent="0.3">
      <c r="A629">
        <v>10.7</v>
      </c>
      <c r="B629">
        <v>0.9</v>
      </c>
      <c r="C629">
        <v>0.34</v>
      </c>
      <c r="D629">
        <v>6.6</v>
      </c>
      <c r="E629">
        <v>0.111999999999999</v>
      </c>
      <c r="F629">
        <v>23</v>
      </c>
      <c r="G629">
        <v>99</v>
      </c>
      <c r="H629">
        <v>1.0028900000000001</v>
      </c>
      <c r="I629">
        <v>3.22</v>
      </c>
      <c r="J629">
        <v>0.68</v>
      </c>
      <c r="K629">
        <v>9.3000000000000007</v>
      </c>
      <c r="L629">
        <v>5</v>
      </c>
      <c r="M629">
        <v>889</v>
      </c>
    </row>
    <row r="630" spans="1:13" x14ac:dyDescent="0.3">
      <c r="A630">
        <v>7.2</v>
      </c>
      <c r="B630">
        <v>0.66</v>
      </c>
      <c r="C630">
        <v>0.03</v>
      </c>
      <c r="D630">
        <v>2.2999999999999998</v>
      </c>
      <c r="E630">
        <v>7.8E-2</v>
      </c>
      <c r="F630">
        <v>16</v>
      </c>
      <c r="G630">
        <v>86</v>
      </c>
      <c r="H630">
        <v>0.99742999999999904</v>
      </c>
      <c r="I630">
        <v>3.53</v>
      </c>
      <c r="J630">
        <v>0.56999999999999995</v>
      </c>
      <c r="K630">
        <v>9.6999999999999993</v>
      </c>
      <c r="L630">
        <v>5</v>
      </c>
      <c r="M630">
        <v>891</v>
      </c>
    </row>
    <row r="631" spans="1:13" x14ac:dyDescent="0.3">
      <c r="A631">
        <v>10.1</v>
      </c>
      <c r="B631">
        <v>0.45</v>
      </c>
      <c r="C631">
        <v>0.23</v>
      </c>
      <c r="D631">
        <v>1.9</v>
      </c>
      <c r="E631">
        <v>8.1999999999999906E-2</v>
      </c>
      <c r="F631">
        <v>10</v>
      </c>
      <c r="G631">
        <v>18</v>
      </c>
      <c r="H631">
        <v>0.99773999999999996</v>
      </c>
      <c r="I631">
        <v>3.22</v>
      </c>
      <c r="J631">
        <v>0.65</v>
      </c>
      <c r="K631">
        <v>9.3000000000000007</v>
      </c>
      <c r="L631">
        <v>6</v>
      </c>
      <c r="M631">
        <v>892</v>
      </c>
    </row>
    <row r="632" spans="1:13" x14ac:dyDescent="0.3">
      <c r="A632">
        <v>7.2</v>
      </c>
      <c r="B632">
        <v>0.66</v>
      </c>
      <c r="C632">
        <v>0.03</v>
      </c>
      <c r="D632">
        <v>2.2999999999999998</v>
      </c>
      <c r="E632">
        <v>7.8E-2</v>
      </c>
      <c r="F632">
        <v>16</v>
      </c>
      <c r="G632">
        <v>86</v>
      </c>
      <c r="H632">
        <v>0.99742999999999904</v>
      </c>
      <c r="I632">
        <v>3.53</v>
      </c>
      <c r="J632">
        <v>0.56999999999999995</v>
      </c>
      <c r="K632">
        <v>9.6999999999999993</v>
      </c>
      <c r="L632">
        <v>5</v>
      </c>
      <c r="M632">
        <v>893</v>
      </c>
    </row>
    <row r="633" spans="1:13" x14ac:dyDescent="0.3">
      <c r="A633">
        <v>7.2</v>
      </c>
      <c r="B633">
        <v>0.63</v>
      </c>
      <c r="C633">
        <v>0.03</v>
      </c>
      <c r="D633">
        <v>2.2000000000000002</v>
      </c>
      <c r="E633">
        <v>0.08</v>
      </c>
      <c r="F633">
        <v>17</v>
      </c>
      <c r="G633">
        <v>88</v>
      </c>
      <c r="H633">
        <v>0.99744999999999995</v>
      </c>
      <c r="I633">
        <v>3.53</v>
      </c>
      <c r="J633">
        <v>0.57999999999999996</v>
      </c>
      <c r="K633">
        <v>9.8000000000000007</v>
      </c>
      <c r="L633">
        <v>6</v>
      </c>
      <c r="M633">
        <v>894</v>
      </c>
    </row>
    <row r="634" spans="1:13" x14ac:dyDescent="0.3">
      <c r="A634">
        <v>7.1</v>
      </c>
      <c r="B634">
        <v>0.59</v>
      </c>
      <c r="C634">
        <v>0.01</v>
      </c>
      <c r="D634">
        <v>2.2999999999999998</v>
      </c>
      <c r="E634">
        <v>0.08</v>
      </c>
      <c r="F634">
        <v>27</v>
      </c>
      <c r="G634">
        <v>43</v>
      </c>
      <c r="H634">
        <v>0.99550000000000005</v>
      </c>
      <c r="I634">
        <v>3.42</v>
      </c>
      <c r="J634">
        <v>0.57999999999999996</v>
      </c>
      <c r="K634">
        <v>10.7</v>
      </c>
      <c r="L634">
        <v>6</v>
      </c>
      <c r="M634">
        <v>895</v>
      </c>
    </row>
    <row r="635" spans="1:13" x14ac:dyDescent="0.3">
      <c r="A635">
        <v>8.3000000000000007</v>
      </c>
      <c r="B635">
        <v>0.31</v>
      </c>
      <c r="C635">
        <v>0.39</v>
      </c>
      <c r="D635">
        <v>2.4</v>
      </c>
      <c r="E635">
        <v>7.8E-2</v>
      </c>
      <c r="F635">
        <v>17</v>
      </c>
      <c r="G635">
        <v>43</v>
      </c>
      <c r="H635">
        <v>0.99443999999999999</v>
      </c>
      <c r="I635">
        <v>3.31</v>
      </c>
      <c r="J635">
        <v>0.77</v>
      </c>
      <c r="K635">
        <v>12.5</v>
      </c>
      <c r="L635">
        <v>7</v>
      </c>
      <c r="M635">
        <v>896</v>
      </c>
    </row>
    <row r="636" spans="1:13" x14ac:dyDescent="0.3">
      <c r="A636">
        <v>7.1</v>
      </c>
      <c r="B636">
        <v>0.59</v>
      </c>
      <c r="C636">
        <v>0.01</v>
      </c>
      <c r="D636">
        <v>2.2999999999999998</v>
      </c>
      <c r="E636">
        <v>0.08</v>
      </c>
      <c r="F636">
        <v>27</v>
      </c>
      <c r="G636">
        <v>43</v>
      </c>
      <c r="H636">
        <v>0.99550000000000005</v>
      </c>
      <c r="I636">
        <v>3.42</v>
      </c>
      <c r="J636">
        <v>0.57999999999999996</v>
      </c>
      <c r="K636">
        <v>10.7</v>
      </c>
      <c r="L636">
        <v>6</v>
      </c>
      <c r="M636">
        <v>897</v>
      </c>
    </row>
    <row r="637" spans="1:13" x14ac:dyDescent="0.3">
      <c r="A637">
        <v>8.3000000000000007</v>
      </c>
      <c r="B637">
        <v>0.31</v>
      </c>
      <c r="C637">
        <v>0.39</v>
      </c>
      <c r="D637">
        <v>2.4</v>
      </c>
      <c r="E637">
        <v>7.8E-2</v>
      </c>
      <c r="F637">
        <v>17</v>
      </c>
      <c r="G637">
        <v>43</v>
      </c>
      <c r="H637">
        <v>0.99443999999999999</v>
      </c>
      <c r="I637">
        <v>3.31</v>
      </c>
      <c r="J637">
        <v>0.77</v>
      </c>
      <c r="K637">
        <v>12.5</v>
      </c>
      <c r="L637">
        <v>7</v>
      </c>
      <c r="M637">
        <v>898</v>
      </c>
    </row>
    <row r="638" spans="1:13" x14ac:dyDescent="0.3">
      <c r="A638">
        <v>8.9</v>
      </c>
      <c r="B638">
        <v>0.31</v>
      </c>
      <c r="C638">
        <v>0.36</v>
      </c>
      <c r="D638">
        <v>2.6</v>
      </c>
      <c r="E638">
        <v>5.5999999999999897E-2</v>
      </c>
      <c r="F638">
        <v>10</v>
      </c>
      <c r="G638">
        <v>39</v>
      </c>
      <c r="H638">
        <v>0.99561999999999995</v>
      </c>
      <c r="I638">
        <v>3.4</v>
      </c>
      <c r="J638">
        <v>0.69</v>
      </c>
      <c r="K638">
        <v>11.8</v>
      </c>
      <c r="L638">
        <v>5</v>
      </c>
      <c r="M638">
        <v>900</v>
      </c>
    </row>
    <row r="639" spans="1:13" x14ac:dyDescent="0.3">
      <c r="A639">
        <v>7.4</v>
      </c>
      <c r="B639">
        <v>0.63500000000000001</v>
      </c>
      <c r="C639">
        <v>0.1</v>
      </c>
      <c r="D639">
        <v>2.4</v>
      </c>
      <c r="E639">
        <v>0.08</v>
      </c>
      <c r="F639">
        <v>16</v>
      </c>
      <c r="G639">
        <v>33</v>
      </c>
      <c r="H639">
        <v>0.99736000000000002</v>
      </c>
      <c r="I639">
        <v>3.58</v>
      </c>
      <c r="J639">
        <v>0.69</v>
      </c>
      <c r="K639">
        <v>10.8</v>
      </c>
      <c r="L639">
        <v>7</v>
      </c>
      <c r="M639">
        <v>901</v>
      </c>
    </row>
    <row r="640" spans="1:13" x14ac:dyDescent="0.3">
      <c r="A640">
        <v>7.4</v>
      </c>
      <c r="B640">
        <v>0.63500000000000001</v>
      </c>
      <c r="C640">
        <v>0.1</v>
      </c>
      <c r="D640">
        <v>2.4</v>
      </c>
      <c r="E640">
        <v>0.08</v>
      </c>
      <c r="F640">
        <v>16</v>
      </c>
      <c r="G640">
        <v>33</v>
      </c>
      <c r="H640">
        <v>0.99736000000000002</v>
      </c>
      <c r="I640">
        <v>3.58</v>
      </c>
      <c r="J640">
        <v>0.69</v>
      </c>
      <c r="K640">
        <v>10.8</v>
      </c>
      <c r="L640">
        <v>7</v>
      </c>
      <c r="M640">
        <v>902</v>
      </c>
    </row>
    <row r="641" spans="1:13" x14ac:dyDescent="0.3">
      <c r="A641">
        <v>6.8</v>
      </c>
      <c r="B641">
        <v>0.59</v>
      </c>
      <c r="C641">
        <v>0.06</v>
      </c>
      <c r="D641">
        <v>6</v>
      </c>
      <c r="E641">
        <v>0.06</v>
      </c>
      <c r="F641">
        <v>11</v>
      </c>
      <c r="G641">
        <v>18</v>
      </c>
      <c r="H641">
        <v>0.99619999999999997</v>
      </c>
      <c r="I641">
        <v>3.41</v>
      </c>
      <c r="J641">
        <v>0.59</v>
      </c>
      <c r="K641">
        <v>10.8</v>
      </c>
      <c r="L641">
        <v>7</v>
      </c>
      <c r="M641">
        <v>904</v>
      </c>
    </row>
    <row r="642" spans="1:13" x14ac:dyDescent="0.3">
      <c r="A642">
        <v>7.2</v>
      </c>
      <c r="B642">
        <v>0.54</v>
      </c>
      <c r="C642">
        <v>0.27</v>
      </c>
      <c r="D642">
        <v>2.6</v>
      </c>
      <c r="E642">
        <v>8.4000000000000005E-2</v>
      </c>
      <c r="F642">
        <v>12</v>
      </c>
      <c r="G642">
        <v>78</v>
      </c>
      <c r="H642">
        <v>0.99639999999999995</v>
      </c>
      <c r="I642">
        <v>3.39</v>
      </c>
      <c r="J642">
        <v>0.71</v>
      </c>
      <c r="K642">
        <v>11</v>
      </c>
      <c r="L642">
        <v>5</v>
      </c>
      <c r="M642">
        <v>906</v>
      </c>
    </row>
    <row r="643" spans="1:13" x14ac:dyDescent="0.3">
      <c r="A643">
        <v>6.1</v>
      </c>
      <c r="B643">
        <v>0.56000000000000005</v>
      </c>
      <c r="C643">
        <v>0</v>
      </c>
      <c r="D643">
        <v>2.2000000000000002</v>
      </c>
      <c r="E643">
        <v>7.9000000000000001E-2</v>
      </c>
      <c r="F643">
        <v>6</v>
      </c>
      <c r="G643">
        <v>9</v>
      </c>
      <c r="H643">
        <v>0.99480000000000002</v>
      </c>
      <c r="I643">
        <v>3.59</v>
      </c>
      <c r="J643">
        <v>0.54</v>
      </c>
      <c r="K643">
        <v>11.5</v>
      </c>
      <c r="L643">
        <v>6</v>
      </c>
      <c r="M643">
        <v>907</v>
      </c>
    </row>
    <row r="644" spans="1:13" x14ac:dyDescent="0.3">
      <c r="A644">
        <v>7.4</v>
      </c>
      <c r="B644">
        <v>0.52</v>
      </c>
      <c r="C644">
        <v>0.13</v>
      </c>
      <c r="D644">
        <v>2.4</v>
      </c>
      <c r="E644">
        <v>7.8E-2</v>
      </c>
      <c r="F644">
        <v>34</v>
      </c>
      <c r="G644">
        <v>61</v>
      </c>
      <c r="H644">
        <v>0.99527999999999905</v>
      </c>
      <c r="I644">
        <v>3.43</v>
      </c>
      <c r="J644">
        <v>0.59</v>
      </c>
      <c r="K644">
        <v>10.8</v>
      </c>
      <c r="L644">
        <v>6</v>
      </c>
      <c r="M644">
        <v>908</v>
      </c>
    </row>
    <row r="645" spans="1:13" x14ac:dyDescent="0.3">
      <c r="A645">
        <v>9.3000000000000007</v>
      </c>
      <c r="B645">
        <v>0.38</v>
      </c>
      <c r="C645">
        <v>0.48</v>
      </c>
      <c r="D645">
        <v>3.8</v>
      </c>
      <c r="E645">
        <v>0.13200000000000001</v>
      </c>
      <c r="F645">
        <v>3</v>
      </c>
      <c r="G645">
        <v>11</v>
      </c>
      <c r="H645">
        <v>0.99577000000000004</v>
      </c>
      <c r="I645">
        <v>3.23</v>
      </c>
      <c r="J645">
        <v>0.56999999999999995</v>
      </c>
      <c r="K645">
        <v>13.2</v>
      </c>
      <c r="L645">
        <v>6</v>
      </c>
      <c r="M645">
        <v>910</v>
      </c>
    </row>
    <row r="646" spans="1:13" x14ac:dyDescent="0.3">
      <c r="A646">
        <v>9.1</v>
      </c>
      <c r="B646">
        <v>0.28000000000000003</v>
      </c>
      <c r="C646">
        <v>0.46</v>
      </c>
      <c r="D646">
        <v>9</v>
      </c>
      <c r="E646">
        <v>0.114</v>
      </c>
      <c r="F646">
        <v>3</v>
      </c>
      <c r="G646">
        <v>9</v>
      </c>
      <c r="H646">
        <v>0.99900999999999995</v>
      </c>
      <c r="I646">
        <v>3.18</v>
      </c>
      <c r="J646">
        <v>0.6</v>
      </c>
      <c r="K646">
        <v>10.9</v>
      </c>
      <c r="L646">
        <v>6</v>
      </c>
      <c r="M646">
        <v>911</v>
      </c>
    </row>
    <row r="647" spans="1:13" x14ac:dyDescent="0.3">
      <c r="A647">
        <v>10</v>
      </c>
      <c r="B647">
        <v>0.46</v>
      </c>
      <c r="C647">
        <v>0.44</v>
      </c>
      <c r="D647">
        <v>2.9</v>
      </c>
      <c r="E647">
        <v>6.5000000000000002E-2</v>
      </c>
      <c r="F647">
        <v>4</v>
      </c>
      <c r="G647">
        <v>8</v>
      </c>
      <c r="H647">
        <v>0.99673999999999996</v>
      </c>
      <c r="I647">
        <v>3.33</v>
      </c>
      <c r="J647">
        <v>0.62</v>
      </c>
      <c r="K647">
        <v>12.2</v>
      </c>
      <c r="L647">
        <v>6</v>
      </c>
      <c r="M647">
        <v>912</v>
      </c>
    </row>
    <row r="648" spans="1:13" x14ac:dyDescent="0.3">
      <c r="A648">
        <v>8.6</v>
      </c>
      <c r="B648">
        <v>0.315</v>
      </c>
      <c r="C648">
        <v>0.4</v>
      </c>
      <c r="D648">
        <v>2.2000000000000002</v>
      </c>
      <c r="E648">
        <v>7.9000000000000001E-2</v>
      </c>
      <c r="F648">
        <v>3</v>
      </c>
      <c r="G648">
        <v>6</v>
      </c>
      <c r="H648">
        <v>0.99512</v>
      </c>
      <c r="I648">
        <v>3.27</v>
      </c>
      <c r="J648">
        <v>0.67</v>
      </c>
      <c r="K648">
        <v>11.9</v>
      </c>
      <c r="L648">
        <v>6</v>
      </c>
      <c r="M648">
        <v>915</v>
      </c>
    </row>
    <row r="649" spans="1:13" x14ac:dyDescent="0.3">
      <c r="A649">
        <v>5.3</v>
      </c>
      <c r="B649">
        <v>0.71499999999999997</v>
      </c>
      <c r="C649">
        <v>0.19</v>
      </c>
      <c r="D649">
        <v>1.5</v>
      </c>
      <c r="E649">
        <v>0.161</v>
      </c>
      <c r="F649">
        <v>7</v>
      </c>
      <c r="G649">
        <v>62</v>
      </c>
      <c r="H649">
        <v>0.99395</v>
      </c>
      <c r="I649">
        <v>3.62</v>
      </c>
      <c r="J649">
        <v>0.61</v>
      </c>
      <c r="K649">
        <v>11</v>
      </c>
      <c r="L649">
        <v>5</v>
      </c>
      <c r="M649">
        <v>916</v>
      </c>
    </row>
    <row r="650" spans="1:13" x14ac:dyDescent="0.3">
      <c r="A650">
        <v>6.8</v>
      </c>
      <c r="B650">
        <v>0.41</v>
      </c>
      <c r="C650">
        <v>0.31</v>
      </c>
      <c r="D650">
        <v>8.8000000000000007</v>
      </c>
      <c r="E650">
        <v>8.4000000000000005E-2</v>
      </c>
      <c r="F650">
        <v>26</v>
      </c>
      <c r="G650">
        <v>45</v>
      </c>
      <c r="H650">
        <v>0.99824000000000002</v>
      </c>
      <c r="I650">
        <v>3.38</v>
      </c>
      <c r="J650">
        <v>0.64</v>
      </c>
      <c r="K650">
        <v>10.1</v>
      </c>
      <c r="L650">
        <v>6</v>
      </c>
      <c r="M650">
        <v>917</v>
      </c>
    </row>
    <row r="651" spans="1:13" x14ac:dyDescent="0.3">
      <c r="A651">
        <v>8.4</v>
      </c>
      <c r="B651">
        <v>0.36</v>
      </c>
      <c r="C651">
        <v>0.32</v>
      </c>
      <c r="D651">
        <v>2.2000000000000002</v>
      </c>
      <c r="E651">
        <v>8.1000000000000003E-2</v>
      </c>
      <c r="F651">
        <v>32</v>
      </c>
      <c r="G651">
        <v>79</v>
      </c>
      <c r="H651">
        <v>0.99639999999999995</v>
      </c>
      <c r="I651">
        <v>3.3</v>
      </c>
      <c r="J651">
        <v>0.72</v>
      </c>
      <c r="K651">
        <v>11</v>
      </c>
      <c r="L651">
        <v>6</v>
      </c>
      <c r="M651">
        <v>918</v>
      </c>
    </row>
    <row r="652" spans="1:13" x14ac:dyDescent="0.3">
      <c r="A652">
        <v>8.4</v>
      </c>
      <c r="B652">
        <v>0.62</v>
      </c>
      <c r="C652">
        <v>0.12</v>
      </c>
      <c r="D652">
        <v>1.8</v>
      </c>
      <c r="E652">
        <v>7.1999999999999995E-2</v>
      </c>
      <c r="F652">
        <v>38</v>
      </c>
      <c r="G652">
        <v>46</v>
      </c>
      <c r="H652">
        <v>0.99503999999999904</v>
      </c>
      <c r="I652">
        <v>3.38</v>
      </c>
      <c r="J652">
        <v>0.89</v>
      </c>
      <c r="K652">
        <v>11.8</v>
      </c>
      <c r="L652">
        <v>6</v>
      </c>
      <c r="M652">
        <v>919</v>
      </c>
    </row>
    <row r="653" spans="1:13" x14ac:dyDescent="0.3">
      <c r="A653">
        <v>9.6</v>
      </c>
      <c r="B653">
        <v>0.41</v>
      </c>
      <c r="C653">
        <v>0.37</v>
      </c>
      <c r="D653">
        <v>2.2999999999999998</v>
      </c>
      <c r="E653">
        <v>9.0999999999999998E-2</v>
      </c>
      <c r="F653">
        <v>10</v>
      </c>
      <c r="G653">
        <v>23</v>
      </c>
      <c r="H653">
        <v>0.99785999999999997</v>
      </c>
      <c r="I653">
        <v>3.24</v>
      </c>
      <c r="J653">
        <v>0.56000000000000005</v>
      </c>
      <c r="K653">
        <v>10.5</v>
      </c>
      <c r="L653">
        <v>5</v>
      </c>
      <c r="M653">
        <v>920</v>
      </c>
    </row>
    <row r="654" spans="1:13" x14ac:dyDescent="0.3">
      <c r="A654">
        <v>8.4</v>
      </c>
      <c r="B654">
        <v>0.62</v>
      </c>
      <c r="C654">
        <v>0.12</v>
      </c>
      <c r="D654">
        <v>1.8</v>
      </c>
      <c r="E654">
        <v>7.1999999999999995E-2</v>
      </c>
      <c r="F654">
        <v>38</v>
      </c>
      <c r="G654">
        <v>46</v>
      </c>
      <c r="H654">
        <v>0.99503999999999904</v>
      </c>
      <c r="I654">
        <v>3.38</v>
      </c>
      <c r="J654">
        <v>0.89</v>
      </c>
      <c r="K654">
        <v>11.8</v>
      </c>
      <c r="L654">
        <v>6</v>
      </c>
      <c r="M654">
        <v>922</v>
      </c>
    </row>
    <row r="655" spans="1:13" x14ac:dyDescent="0.3">
      <c r="A655">
        <v>8.6</v>
      </c>
      <c r="B655">
        <v>0.47</v>
      </c>
      <c r="C655">
        <v>0.27</v>
      </c>
      <c r="D655">
        <v>2.2999999999999998</v>
      </c>
      <c r="E655">
        <v>5.5E-2</v>
      </c>
      <c r="F655">
        <v>14</v>
      </c>
      <c r="G655">
        <v>28</v>
      </c>
      <c r="H655">
        <v>0.99516000000000004</v>
      </c>
      <c r="I655">
        <v>3.18</v>
      </c>
      <c r="J655">
        <v>0.8</v>
      </c>
      <c r="K655">
        <v>11.2</v>
      </c>
      <c r="L655">
        <v>5</v>
      </c>
      <c r="M655">
        <v>924</v>
      </c>
    </row>
    <row r="656" spans="1:13" x14ac:dyDescent="0.3">
      <c r="A656">
        <v>8.6</v>
      </c>
      <c r="B656">
        <v>0.22</v>
      </c>
      <c r="C656">
        <v>0.36</v>
      </c>
      <c r="D656">
        <v>1.9</v>
      </c>
      <c r="E656">
        <v>6.4000000000000001E-2</v>
      </c>
      <c r="F656">
        <v>53</v>
      </c>
      <c r="G656">
        <v>77</v>
      </c>
      <c r="H656">
        <v>0.99603999999999904</v>
      </c>
      <c r="I656">
        <v>3.47</v>
      </c>
      <c r="J656">
        <v>0.87</v>
      </c>
      <c r="K656">
        <v>11</v>
      </c>
      <c r="L656">
        <v>7</v>
      </c>
      <c r="M656">
        <v>925</v>
      </c>
    </row>
    <row r="657" spans="1:13" x14ac:dyDescent="0.3">
      <c r="A657">
        <v>9.4</v>
      </c>
      <c r="B657">
        <v>0.24</v>
      </c>
      <c r="C657">
        <v>0.33</v>
      </c>
      <c r="D657">
        <v>2.2999999999999998</v>
      </c>
      <c r="E657">
        <v>6.0999999999999999E-2</v>
      </c>
      <c r="F657">
        <v>52</v>
      </c>
      <c r="G657">
        <v>73</v>
      </c>
      <c r="H657">
        <v>0.99785999999999997</v>
      </c>
      <c r="I657">
        <v>3.47</v>
      </c>
      <c r="J657">
        <v>0.9</v>
      </c>
      <c r="K657">
        <v>10.199999999999999</v>
      </c>
      <c r="L657">
        <v>6</v>
      </c>
      <c r="M657">
        <v>926</v>
      </c>
    </row>
    <row r="658" spans="1:13" x14ac:dyDescent="0.3">
      <c r="A658">
        <v>8.4</v>
      </c>
      <c r="B658">
        <v>0.67</v>
      </c>
      <c r="C658">
        <v>0.19</v>
      </c>
      <c r="D658">
        <v>2.2000000000000002</v>
      </c>
      <c r="E658">
        <v>9.2999999999999999E-2</v>
      </c>
      <c r="F658">
        <v>11</v>
      </c>
      <c r="G658">
        <v>75</v>
      </c>
      <c r="H658">
        <v>0.99736000000000002</v>
      </c>
      <c r="I658">
        <v>3.2</v>
      </c>
      <c r="J658">
        <v>0.59</v>
      </c>
      <c r="K658">
        <v>9.1999999999999993</v>
      </c>
      <c r="L658">
        <v>4</v>
      </c>
      <c r="M658">
        <v>927</v>
      </c>
    </row>
    <row r="659" spans="1:13" x14ac:dyDescent="0.3">
      <c r="A659">
        <v>8.6</v>
      </c>
      <c r="B659">
        <v>0.47</v>
      </c>
      <c r="C659">
        <v>0.27</v>
      </c>
      <c r="D659">
        <v>2.2999999999999998</v>
      </c>
      <c r="E659">
        <v>5.5E-2</v>
      </c>
      <c r="F659">
        <v>14</v>
      </c>
      <c r="G659">
        <v>28</v>
      </c>
      <c r="H659">
        <v>0.99516000000000004</v>
      </c>
      <c r="I659">
        <v>3.18</v>
      </c>
      <c r="J659">
        <v>0.8</v>
      </c>
      <c r="K659">
        <v>11.2</v>
      </c>
      <c r="L659">
        <v>5</v>
      </c>
      <c r="M659">
        <v>928</v>
      </c>
    </row>
    <row r="660" spans="1:13" x14ac:dyDescent="0.3">
      <c r="A660">
        <v>8.6999999999999993</v>
      </c>
      <c r="B660">
        <v>0.33</v>
      </c>
      <c r="C660">
        <v>0.38</v>
      </c>
      <c r="D660">
        <v>3.3</v>
      </c>
      <c r="E660">
        <v>6.3E-2</v>
      </c>
      <c r="F660">
        <v>10</v>
      </c>
      <c r="G660">
        <v>19</v>
      </c>
      <c r="H660">
        <v>0.99467999999999901</v>
      </c>
      <c r="I660">
        <v>3.3</v>
      </c>
      <c r="J660">
        <v>0.73</v>
      </c>
      <c r="K660">
        <v>12</v>
      </c>
      <c r="L660">
        <v>7</v>
      </c>
      <c r="M660">
        <v>929</v>
      </c>
    </row>
    <row r="661" spans="1:13" x14ac:dyDescent="0.3">
      <c r="A661">
        <v>7.4</v>
      </c>
      <c r="B661">
        <v>0.61</v>
      </c>
      <c r="C661">
        <v>0.01</v>
      </c>
      <c r="D661">
        <v>2</v>
      </c>
      <c r="E661">
        <v>7.3999999999999996E-2</v>
      </c>
      <c r="F661">
        <v>13</v>
      </c>
      <c r="G661">
        <v>38</v>
      </c>
      <c r="H661">
        <v>0.99747999999999903</v>
      </c>
      <c r="I661">
        <v>3.48</v>
      </c>
      <c r="J661">
        <v>0.65</v>
      </c>
      <c r="K661">
        <v>9.8000000000000007</v>
      </c>
      <c r="L661">
        <v>5</v>
      </c>
      <c r="M661">
        <v>931</v>
      </c>
    </row>
    <row r="662" spans="1:13" x14ac:dyDescent="0.3">
      <c r="A662">
        <v>7.6</v>
      </c>
      <c r="B662">
        <v>0.4</v>
      </c>
      <c r="C662">
        <v>0.28999999999999998</v>
      </c>
      <c r="D662">
        <v>1.9</v>
      </c>
      <c r="E662">
        <v>7.8E-2</v>
      </c>
      <c r="F662">
        <v>29</v>
      </c>
      <c r="G662">
        <v>66</v>
      </c>
      <c r="H662">
        <v>0.99709999999999999</v>
      </c>
      <c r="I662">
        <v>3.45</v>
      </c>
      <c r="J662">
        <v>0.59</v>
      </c>
      <c r="K662">
        <v>9.5</v>
      </c>
      <c r="L662">
        <v>6</v>
      </c>
      <c r="M662">
        <v>932</v>
      </c>
    </row>
    <row r="663" spans="1:13" x14ac:dyDescent="0.3">
      <c r="A663">
        <v>6.6</v>
      </c>
      <c r="B663">
        <v>0.61</v>
      </c>
      <c r="C663">
        <v>0.01</v>
      </c>
      <c r="D663">
        <v>1.9</v>
      </c>
      <c r="E663">
        <v>0.08</v>
      </c>
      <c r="F663">
        <v>8</v>
      </c>
      <c r="G663">
        <v>25</v>
      </c>
      <c r="H663">
        <v>0.99746000000000001</v>
      </c>
      <c r="I663">
        <v>3.69</v>
      </c>
      <c r="J663">
        <v>0.73</v>
      </c>
      <c r="K663">
        <v>10.5</v>
      </c>
      <c r="L663">
        <v>5</v>
      </c>
      <c r="M663">
        <v>934</v>
      </c>
    </row>
    <row r="664" spans="1:13" x14ac:dyDescent="0.3">
      <c r="A664">
        <v>8.8000000000000007</v>
      </c>
      <c r="B664">
        <v>0.3</v>
      </c>
      <c r="C664">
        <v>0.38</v>
      </c>
      <c r="D664">
        <v>2.2999999999999998</v>
      </c>
      <c r="E664">
        <v>0.06</v>
      </c>
      <c r="F664">
        <v>19</v>
      </c>
      <c r="G664">
        <v>72</v>
      </c>
      <c r="H664">
        <v>0.99542999999999904</v>
      </c>
      <c r="I664">
        <v>3.39</v>
      </c>
      <c r="J664">
        <v>0.72</v>
      </c>
      <c r="K664">
        <v>11.8</v>
      </c>
      <c r="L664">
        <v>6</v>
      </c>
      <c r="M664">
        <v>936</v>
      </c>
    </row>
    <row r="665" spans="1:13" x14ac:dyDescent="0.3">
      <c r="A665">
        <v>6.2</v>
      </c>
      <c r="B665">
        <v>0.46</v>
      </c>
      <c r="C665">
        <v>0.17</v>
      </c>
      <c r="D665">
        <v>1.6</v>
      </c>
      <c r="E665">
        <v>7.2999999999999995E-2</v>
      </c>
      <c r="F665">
        <v>7</v>
      </c>
      <c r="G665">
        <v>11</v>
      </c>
      <c r="H665">
        <v>0.99424999999999997</v>
      </c>
      <c r="I665">
        <v>3.61</v>
      </c>
      <c r="J665">
        <v>0.54</v>
      </c>
      <c r="K665">
        <v>11.4</v>
      </c>
      <c r="L665">
        <v>5</v>
      </c>
      <c r="M665">
        <v>939</v>
      </c>
    </row>
    <row r="666" spans="1:13" x14ac:dyDescent="0.3">
      <c r="A666">
        <v>9.9</v>
      </c>
      <c r="B666">
        <v>0.27</v>
      </c>
      <c r="C666">
        <v>0.49</v>
      </c>
      <c r="D666">
        <v>5</v>
      </c>
      <c r="E666">
        <v>8.1999999999999906E-2</v>
      </c>
      <c r="F666">
        <v>9</v>
      </c>
      <c r="G666">
        <v>17</v>
      </c>
      <c r="H666">
        <v>0.99483999999999995</v>
      </c>
      <c r="I666">
        <v>3.19</v>
      </c>
      <c r="J666">
        <v>0.52</v>
      </c>
      <c r="K666">
        <v>12.5</v>
      </c>
      <c r="L666">
        <v>7</v>
      </c>
      <c r="M666">
        <v>941</v>
      </c>
    </row>
    <row r="667" spans="1:13" x14ac:dyDescent="0.3">
      <c r="A667">
        <v>10.1</v>
      </c>
      <c r="B667">
        <v>0.43</v>
      </c>
      <c r="C667">
        <v>0.4</v>
      </c>
      <c r="D667">
        <v>2.6</v>
      </c>
      <c r="E667">
        <v>9.1999999999999998E-2</v>
      </c>
      <c r="F667">
        <v>13</v>
      </c>
      <c r="G667">
        <v>52</v>
      </c>
      <c r="H667">
        <v>0.99834000000000001</v>
      </c>
      <c r="I667">
        <v>3.22</v>
      </c>
      <c r="J667">
        <v>0.64</v>
      </c>
      <c r="K667">
        <v>10</v>
      </c>
      <c r="L667">
        <v>7</v>
      </c>
      <c r="M667">
        <v>942</v>
      </c>
    </row>
    <row r="668" spans="1:13" x14ac:dyDescent="0.3">
      <c r="A668">
        <v>8.3000000000000007</v>
      </c>
      <c r="B668">
        <v>0.3</v>
      </c>
      <c r="C668">
        <v>0.49</v>
      </c>
      <c r="D668">
        <v>3.8</v>
      </c>
      <c r="E668">
        <v>0.09</v>
      </c>
      <c r="F668">
        <v>11</v>
      </c>
      <c r="G668">
        <v>24</v>
      </c>
      <c r="H668">
        <v>0.99497999999999998</v>
      </c>
      <c r="I668">
        <v>3.27</v>
      </c>
      <c r="J668">
        <v>0.64</v>
      </c>
      <c r="K668">
        <v>12.1</v>
      </c>
      <c r="L668">
        <v>7</v>
      </c>
      <c r="M668">
        <v>944</v>
      </c>
    </row>
    <row r="669" spans="1:13" x14ac:dyDescent="0.3">
      <c r="A669">
        <v>10.199999999999999</v>
      </c>
      <c r="B669">
        <v>0.44</v>
      </c>
      <c r="C669">
        <v>0.57999999999999996</v>
      </c>
      <c r="D669">
        <v>4.0999999999999996</v>
      </c>
      <c r="E669">
        <v>9.1999999999999998E-2</v>
      </c>
      <c r="F669">
        <v>11</v>
      </c>
      <c r="G669">
        <v>24</v>
      </c>
      <c r="H669">
        <v>0.99744999999999995</v>
      </c>
      <c r="I669">
        <v>3.29</v>
      </c>
      <c r="J669">
        <v>0.99</v>
      </c>
      <c r="K669">
        <v>12</v>
      </c>
      <c r="L669">
        <v>7</v>
      </c>
      <c r="M669">
        <v>946</v>
      </c>
    </row>
    <row r="670" spans="1:13" x14ac:dyDescent="0.3">
      <c r="A670">
        <v>8.3000000000000007</v>
      </c>
      <c r="B670">
        <v>0.28000000000000003</v>
      </c>
      <c r="C670">
        <v>0.48</v>
      </c>
      <c r="D670">
        <v>2.1</v>
      </c>
      <c r="E670">
        <v>9.2999999999999999E-2</v>
      </c>
      <c r="F670">
        <v>6</v>
      </c>
      <c r="G670">
        <v>12</v>
      </c>
      <c r="H670">
        <v>0.99407999999999996</v>
      </c>
      <c r="I670">
        <v>3.26</v>
      </c>
      <c r="J670">
        <v>0.62</v>
      </c>
      <c r="K670">
        <v>12.4</v>
      </c>
      <c r="L670">
        <v>7</v>
      </c>
      <c r="M670">
        <v>947</v>
      </c>
    </row>
    <row r="671" spans="1:13" x14ac:dyDescent="0.3">
      <c r="A671">
        <v>8.9</v>
      </c>
      <c r="B671">
        <v>0.12</v>
      </c>
      <c r="C671">
        <v>0.45</v>
      </c>
      <c r="D671">
        <v>1.8</v>
      </c>
      <c r="E671">
        <v>7.4999999999999997E-2</v>
      </c>
      <c r="F671">
        <v>10</v>
      </c>
      <c r="G671">
        <v>21</v>
      </c>
      <c r="H671">
        <v>0.99551999999999996</v>
      </c>
      <c r="I671">
        <v>3.41</v>
      </c>
      <c r="J671">
        <v>0.76</v>
      </c>
      <c r="K671">
        <v>11.9</v>
      </c>
      <c r="L671">
        <v>7</v>
      </c>
      <c r="M671">
        <v>949</v>
      </c>
    </row>
    <row r="672" spans="1:13" x14ac:dyDescent="0.3">
      <c r="A672">
        <v>8.9</v>
      </c>
      <c r="B672">
        <v>0.12</v>
      </c>
      <c r="C672">
        <v>0.45</v>
      </c>
      <c r="D672">
        <v>1.8</v>
      </c>
      <c r="E672">
        <v>7.4999999999999997E-2</v>
      </c>
      <c r="F672">
        <v>10</v>
      </c>
      <c r="G672">
        <v>21</v>
      </c>
      <c r="H672">
        <v>0.99551999999999996</v>
      </c>
      <c r="I672">
        <v>3.41</v>
      </c>
      <c r="J672">
        <v>0.76</v>
      </c>
      <c r="K672">
        <v>11.9</v>
      </c>
      <c r="L672">
        <v>7</v>
      </c>
      <c r="M672">
        <v>950</v>
      </c>
    </row>
    <row r="673" spans="1:13" x14ac:dyDescent="0.3">
      <c r="A673">
        <v>8.3000000000000007</v>
      </c>
      <c r="B673">
        <v>0.28000000000000003</v>
      </c>
      <c r="C673">
        <v>0.48</v>
      </c>
      <c r="D673">
        <v>2.1</v>
      </c>
      <c r="E673">
        <v>9.2999999999999999E-2</v>
      </c>
      <c r="F673">
        <v>6</v>
      </c>
      <c r="G673">
        <v>12</v>
      </c>
      <c r="H673">
        <v>0.99407999999999996</v>
      </c>
      <c r="I673">
        <v>3.26</v>
      </c>
      <c r="J673">
        <v>0.62</v>
      </c>
      <c r="K673">
        <v>12.4</v>
      </c>
      <c r="L673">
        <v>7</v>
      </c>
      <c r="M673">
        <v>951</v>
      </c>
    </row>
    <row r="674" spans="1:13" x14ac:dyDescent="0.3">
      <c r="A674">
        <v>8.1999999999999993</v>
      </c>
      <c r="B674">
        <v>0.31</v>
      </c>
      <c r="C674">
        <v>0.4</v>
      </c>
      <c r="D674">
        <v>2.2000000000000002</v>
      </c>
      <c r="E674">
        <v>5.7999999999999899E-2</v>
      </c>
      <c r="F674">
        <v>6</v>
      </c>
      <c r="G674">
        <v>10</v>
      </c>
      <c r="H674">
        <v>0.99536000000000002</v>
      </c>
      <c r="I674">
        <v>3.31</v>
      </c>
      <c r="J674">
        <v>0.68</v>
      </c>
      <c r="K674">
        <v>11.2</v>
      </c>
      <c r="L674">
        <v>7</v>
      </c>
      <c r="M674">
        <v>952</v>
      </c>
    </row>
    <row r="675" spans="1:13" x14ac:dyDescent="0.3">
      <c r="A675">
        <v>10.199999999999999</v>
      </c>
      <c r="B675">
        <v>0.34</v>
      </c>
      <c r="C675">
        <v>0.48</v>
      </c>
      <c r="D675">
        <v>2.1</v>
      </c>
      <c r="E675">
        <v>5.1999999999999998E-2</v>
      </c>
      <c r="F675">
        <v>5</v>
      </c>
      <c r="G675">
        <v>9</v>
      </c>
      <c r="H675">
        <v>0.99457999999999902</v>
      </c>
      <c r="I675">
        <v>3.2</v>
      </c>
      <c r="J675">
        <v>0.69</v>
      </c>
      <c r="K675">
        <v>12.1</v>
      </c>
      <c r="L675">
        <v>7</v>
      </c>
      <c r="M675">
        <v>953</v>
      </c>
    </row>
    <row r="676" spans="1:13" x14ac:dyDescent="0.3">
      <c r="A676">
        <v>8.5</v>
      </c>
      <c r="B676">
        <v>0.21</v>
      </c>
      <c r="C676">
        <v>0.52</v>
      </c>
      <c r="D676">
        <v>1.9</v>
      </c>
      <c r="E676">
        <v>0.09</v>
      </c>
      <c r="F676">
        <v>9</v>
      </c>
      <c r="G676">
        <v>23</v>
      </c>
      <c r="H676">
        <v>0.99647999999999903</v>
      </c>
      <c r="I676">
        <v>3.36</v>
      </c>
      <c r="J676">
        <v>0.67</v>
      </c>
      <c r="K676">
        <v>10.4</v>
      </c>
      <c r="L676">
        <v>5</v>
      </c>
      <c r="M676">
        <v>955</v>
      </c>
    </row>
    <row r="677" spans="1:13" x14ac:dyDescent="0.3">
      <c r="A677">
        <v>9</v>
      </c>
      <c r="B677">
        <v>0.36</v>
      </c>
      <c r="C677">
        <v>0.52</v>
      </c>
      <c r="D677">
        <v>2.1</v>
      </c>
      <c r="E677">
        <v>0.111</v>
      </c>
      <c r="F677">
        <v>5</v>
      </c>
      <c r="G677">
        <v>10</v>
      </c>
      <c r="H677">
        <v>0.99567999999999901</v>
      </c>
      <c r="I677">
        <v>3.31</v>
      </c>
      <c r="J677">
        <v>0.62</v>
      </c>
      <c r="K677">
        <v>11.3</v>
      </c>
      <c r="L677">
        <v>6</v>
      </c>
      <c r="M677">
        <v>956</v>
      </c>
    </row>
    <row r="678" spans="1:13" x14ac:dyDescent="0.3">
      <c r="A678">
        <v>6.4</v>
      </c>
      <c r="B678">
        <v>0.56999999999999995</v>
      </c>
      <c r="C678">
        <v>0.12</v>
      </c>
      <c r="D678">
        <v>2.2999999999999998</v>
      </c>
      <c r="E678">
        <v>0.12</v>
      </c>
      <c r="F678">
        <v>25</v>
      </c>
      <c r="G678">
        <v>36</v>
      </c>
      <c r="H678">
        <v>0.99519000000000002</v>
      </c>
      <c r="I678">
        <v>3.47</v>
      </c>
      <c r="J678">
        <v>0.71</v>
      </c>
      <c r="K678">
        <v>11.3</v>
      </c>
      <c r="L678">
        <v>7</v>
      </c>
      <c r="M678">
        <v>958</v>
      </c>
    </row>
    <row r="679" spans="1:13" x14ac:dyDescent="0.3">
      <c r="A679">
        <v>8.5</v>
      </c>
      <c r="B679">
        <v>0.47</v>
      </c>
      <c r="C679">
        <v>0.27</v>
      </c>
      <c r="D679">
        <v>1.9</v>
      </c>
      <c r="E679">
        <v>5.7999999999999899E-2</v>
      </c>
      <c r="F679">
        <v>18</v>
      </c>
      <c r="G679">
        <v>38</v>
      </c>
      <c r="H679">
        <v>0.99517999999999995</v>
      </c>
      <c r="I679">
        <v>3.16</v>
      </c>
      <c r="J679">
        <v>0.85</v>
      </c>
      <c r="K679">
        <v>11.1</v>
      </c>
      <c r="L679">
        <v>6</v>
      </c>
      <c r="M679">
        <v>960</v>
      </c>
    </row>
    <row r="680" spans="1:13" x14ac:dyDescent="0.3">
      <c r="A680">
        <v>7.1</v>
      </c>
      <c r="B680">
        <v>0.56000000000000005</v>
      </c>
      <c r="C680">
        <v>0.14000000000000001</v>
      </c>
      <c r="D680">
        <v>1.6</v>
      </c>
      <c r="E680">
        <v>7.8E-2</v>
      </c>
      <c r="F680">
        <v>7</v>
      </c>
      <c r="G680">
        <v>18</v>
      </c>
      <c r="H680">
        <v>0.99592000000000003</v>
      </c>
      <c r="I680">
        <v>3.27</v>
      </c>
      <c r="J680">
        <v>0.62</v>
      </c>
      <c r="K680">
        <v>9.3000000000000007</v>
      </c>
      <c r="L680">
        <v>5</v>
      </c>
      <c r="M680">
        <v>961</v>
      </c>
    </row>
    <row r="681" spans="1:13" x14ac:dyDescent="0.3">
      <c r="A681">
        <v>6.6</v>
      </c>
      <c r="B681">
        <v>0.56999999999999995</v>
      </c>
      <c r="C681">
        <v>0.02</v>
      </c>
      <c r="D681">
        <v>2.1</v>
      </c>
      <c r="E681">
        <v>0.115</v>
      </c>
      <c r="F681">
        <v>6</v>
      </c>
      <c r="G681">
        <v>16</v>
      </c>
      <c r="H681">
        <v>0.99653999999999998</v>
      </c>
      <c r="I681">
        <v>3.38</v>
      </c>
      <c r="J681">
        <v>0.69</v>
      </c>
      <c r="K681">
        <v>9.5</v>
      </c>
      <c r="L681">
        <v>5</v>
      </c>
      <c r="M681">
        <v>962</v>
      </c>
    </row>
    <row r="682" spans="1:13" x14ac:dyDescent="0.3">
      <c r="A682">
        <v>8.5</v>
      </c>
      <c r="B682">
        <v>0.47</v>
      </c>
      <c r="C682">
        <v>0.27</v>
      </c>
      <c r="D682">
        <v>1.9</v>
      </c>
      <c r="E682">
        <v>5.7999999999999899E-2</v>
      </c>
      <c r="F682">
        <v>18</v>
      </c>
      <c r="G682">
        <v>38</v>
      </c>
      <c r="H682">
        <v>0.99517999999999995</v>
      </c>
      <c r="I682">
        <v>3.16</v>
      </c>
      <c r="J682">
        <v>0.85</v>
      </c>
      <c r="K682">
        <v>11.1</v>
      </c>
      <c r="L682">
        <v>6</v>
      </c>
      <c r="M682">
        <v>964</v>
      </c>
    </row>
    <row r="683" spans="1:13" x14ac:dyDescent="0.3">
      <c r="A683">
        <v>8.5</v>
      </c>
      <c r="B683">
        <v>0.66</v>
      </c>
      <c r="C683">
        <v>0.2</v>
      </c>
      <c r="D683">
        <v>2.1</v>
      </c>
      <c r="E683">
        <v>9.6999999999999906E-2</v>
      </c>
      <c r="F683">
        <v>23</v>
      </c>
      <c r="G683">
        <v>113</v>
      </c>
      <c r="H683">
        <v>0.99732999999999905</v>
      </c>
      <c r="I683">
        <v>3.13</v>
      </c>
      <c r="J683">
        <v>0.48</v>
      </c>
      <c r="K683">
        <v>9.1999999999999993</v>
      </c>
      <c r="L683">
        <v>5</v>
      </c>
      <c r="M683">
        <v>967</v>
      </c>
    </row>
    <row r="684" spans="1:13" x14ac:dyDescent="0.3">
      <c r="A684">
        <v>9</v>
      </c>
      <c r="B684">
        <v>0.4</v>
      </c>
      <c r="C684">
        <v>0.43</v>
      </c>
      <c r="D684">
        <v>2.4</v>
      </c>
      <c r="E684">
        <v>6.8000000000000005E-2</v>
      </c>
      <c r="F684">
        <v>29</v>
      </c>
      <c r="G684">
        <v>46</v>
      </c>
      <c r="H684">
        <v>0.99429999999999996</v>
      </c>
      <c r="I684">
        <v>3.2</v>
      </c>
      <c r="J684">
        <v>0.6</v>
      </c>
      <c r="K684">
        <v>12.2</v>
      </c>
      <c r="L684">
        <v>6</v>
      </c>
      <c r="M684">
        <v>968</v>
      </c>
    </row>
    <row r="685" spans="1:13" x14ac:dyDescent="0.3">
      <c r="A685">
        <v>10.4</v>
      </c>
      <c r="B685">
        <v>0.26</v>
      </c>
      <c r="C685">
        <v>0.48</v>
      </c>
      <c r="D685">
        <v>1.9</v>
      </c>
      <c r="E685">
        <v>6.6000000000000003E-2</v>
      </c>
      <c r="F685">
        <v>6</v>
      </c>
      <c r="G685">
        <v>10</v>
      </c>
      <c r="H685">
        <v>0.99724000000000002</v>
      </c>
      <c r="I685">
        <v>3.33</v>
      </c>
      <c r="J685">
        <v>0.87</v>
      </c>
      <c r="K685">
        <v>10.9</v>
      </c>
      <c r="L685">
        <v>6</v>
      </c>
      <c r="M685">
        <v>971</v>
      </c>
    </row>
    <row r="686" spans="1:13" x14ac:dyDescent="0.3">
      <c r="A686">
        <v>8.8000000000000007</v>
      </c>
      <c r="B686">
        <v>0.33</v>
      </c>
      <c r="C686">
        <v>0.41</v>
      </c>
      <c r="D686">
        <v>5.9</v>
      </c>
      <c r="E686">
        <v>7.2999999999999995E-2</v>
      </c>
      <c r="F686">
        <v>7</v>
      </c>
      <c r="G686">
        <v>13</v>
      </c>
      <c r="H686">
        <v>0.99657999999999902</v>
      </c>
      <c r="I686">
        <v>3.3</v>
      </c>
      <c r="J686">
        <v>0.62</v>
      </c>
      <c r="K686">
        <v>12.1</v>
      </c>
      <c r="L686">
        <v>7</v>
      </c>
      <c r="M686">
        <v>974</v>
      </c>
    </row>
    <row r="687" spans="1:13" x14ac:dyDescent="0.3">
      <c r="A687">
        <v>7.2</v>
      </c>
      <c r="B687">
        <v>0.41</v>
      </c>
      <c r="C687">
        <v>0.3</v>
      </c>
      <c r="D687">
        <v>2.1</v>
      </c>
      <c r="E687">
        <v>8.3000000000000004E-2</v>
      </c>
      <c r="F687">
        <v>35</v>
      </c>
      <c r="G687">
        <v>72</v>
      </c>
      <c r="H687">
        <v>0.997</v>
      </c>
      <c r="I687">
        <v>3.44</v>
      </c>
      <c r="J687">
        <v>0.52</v>
      </c>
      <c r="K687">
        <v>9.4</v>
      </c>
      <c r="L687">
        <v>5</v>
      </c>
      <c r="M687">
        <v>975</v>
      </c>
    </row>
    <row r="688" spans="1:13" x14ac:dyDescent="0.3">
      <c r="A688">
        <v>8.4</v>
      </c>
      <c r="B688">
        <v>0.59</v>
      </c>
      <c r="C688">
        <v>0.28999999999999998</v>
      </c>
      <c r="D688">
        <v>2.6</v>
      </c>
      <c r="E688">
        <v>0.109</v>
      </c>
      <c r="F688">
        <v>31</v>
      </c>
      <c r="G688">
        <v>119</v>
      </c>
      <c r="H688">
        <v>0.99800999999999995</v>
      </c>
      <c r="I688">
        <v>3.15</v>
      </c>
      <c r="J688">
        <v>0.5</v>
      </c>
      <c r="K688">
        <v>9.1</v>
      </c>
      <c r="L688">
        <v>5</v>
      </c>
      <c r="M688">
        <v>977</v>
      </c>
    </row>
    <row r="689" spans="1:13" x14ac:dyDescent="0.3">
      <c r="A689">
        <v>7</v>
      </c>
      <c r="B689">
        <v>0.4</v>
      </c>
      <c r="C689">
        <v>0.32</v>
      </c>
      <c r="D689">
        <v>3.6</v>
      </c>
      <c r="E689">
        <v>6.0999999999999999E-2</v>
      </c>
      <c r="F689">
        <v>9</v>
      </c>
      <c r="G689">
        <v>29</v>
      </c>
      <c r="H689">
        <v>0.99416000000000004</v>
      </c>
      <c r="I689">
        <v>3.28</v>
      </c>
      <c r="J689">
        <v>0.49</v>
      </c>
      <c r="K689">
        <v>11.3</v>
      </c>
      <c r="L689">
        <v>7</v>
      </c>
      <c r="M689">
        <v>978</v>
      </c>
    </row>
    <row r="690" spans="1:13" x14ac:dyDescent="0.3">
      <c r="A690">
        <v>9.1</v>
      </c>
      <c r="B690">
        <v>0.5</v>
      </c>
      <c r="C690">
        <v>0.3</v>
      </c>
      <c r="D690">
        <v>1.9</v>
      </c>
      <c r="E690">
        <v>6.5000000000000002E-2</v>
      </c>
      <c r="F690">
        <v>8</v>
      </c>
      <c r="G690">
        <v>17</v>
      </c>
      <c r="H690">
        <v>0.99773999999999996</v>
      </c>
      <c r="I690">
        <v>3.32</v>
      </c>
      <c r="J690">
        <v>0.71</v>
      </c>
      <c r="K690">
        <v>10.5</v>
      </c>
      <c r="L690">
        <v>6</v>
      </c>
      <c r="M690">
        <v>980</v>
      </c>
    </row>
    <row r="691" spans="1:13" x14ac:dyDescent="0.3">
      <c r="A691">
        <v>9.5</v>
      </c>
      <c r="B691">
        <v>0.86</v>
      </c>
      <c r="C691">
        <v>0.26</v>
      </c>
      <c r="D691">
        <v>1.9</v>
      </c>
      <c r="E691">
        <v>7.9000000000000001E-2</v>
      </c>
      <c r="F691">
        <v>13</v>
      </c>
      <c r="G691">
        <v>28</v>
      </c>
      <c r="H691">
        <v>0.99712000000000001</v>
      </c>
      <c r="I691">
        <v>3.25</v>
      </c>
      <c r="J691">
        <v>0.62</v>
      </c>
      <c r="K691">
        <v>10</v>
      </c>
      <c r="L691">
        <v>5</v>
      </c>
      <c r="M691">
        <v>981</v>
      </c>
    </row>
    <row r="692" spans="1:13" x14ac:dyDescent="0.3">
      <c r="A692">
        <v>7.3</v>
      </c>
      <c r="B692">
        <v>0.52</v>
      </c>
      <c r="C692">
        <v>0.32</v>
      </c>
      <c r="D692">
        <v>2.1</v>
      </c>
      <c r="E692">
        <v>7.0000000000000007E-2</v>
      </c>
      <c r="F692">
        <v>51</v>
      </c>
      <c r="G692">
        <v>70</v>
      </c>
      <c r="H692">
        <v>0.99417999999999995</v>
      </c>
      <c r="I692">
        <v>3.34</v>
      </c>
      <c r="J692">
        <v>0.82</v>
      </c>
      <c r="K692">
        <v>12.9</v>
      </c>
      <c r="L692">
        <v>6</v>
      </c>
      <c r="M692">
        <v>982</v>
      </c>
    </row>
    <row r="693" spans="1:13" x14ac:dyDescent="0.3">
      <c r="A693">
        <v>9.1</v>
      </c>
      <c r="B693">
        <v>0.5</v>
      </c>
      <c r="C693">
        <v>0.3</v>
      </c>
      <c r="D693">
        <v>1.9</v>
      </c>
      <c r="E693">
        <v>6.5000000000000002E-2</v>
      </c>
      <c r="F693">
        <v>8</v>
      </c>
      <c r="G693">
        <v>17</v>
      </c>
      <c r="H693">
        <v>0.99773999999999996</v>
      </c>
      <c r="I693">
        <v>3.32</v>
      </c>
      <c r="J693">
        <v>0.71</v>
      </c>
      <c r="K693">
        <v>10.5</v>
      </c>
      <c r="L693">
        <v>6</v>
      </c>
      <c r="M693">
        <v>983</v>
      </c>
    </row>
    <row r="694" spans="1:13" x14ac:dyDescent="0.3">
      <c r="A694">
        <v>7.4</v>
      </c>
      <c r="B694">
        <v>0.57999999999999996</v>
      </c>
      <c r="C694">
        <v>0</v>
      </c>
      <c r="D694">
        <v>2</v>
      </c>
      <c r="E694">
        <v>6.4000000000000001E-2</v>
      </c>
      <c r="F694">
        <v>7</v>
      </c>
      <c r="G694">
        <v>11</v>
      </c>
      <c r="H694">
        <v>0.99561999999999995</v>
      </c>
      <c r="I694">
        <v>3.45</v>
      </c>
      <c r="J694">
        <v>0.57999999999999996</v>
      </c>
      <c r="K694">
        <v>11.3</v>
      </c>
      <c r="L694">
        <v>6</v>
      </c>
      <c r="M694">
        <v>985</v>
      </c>
    </row>
    <row r="695" spans="1:13" x14ac:dyDescent="0.3">
      <c r="A695">
        <v>7.1</v>
      </c>
      <c r="B695">
        <v>0.36</v>
      </c>
      <c r="C695">
        <v>0.3</v>
      </c>
      <c r="D695">
        <v>1.6</v>
      </c>
      <c r="E695">
        <v>0.08</v>
      </c>
      <c r="F695">
        <v>35</v>
      </c>
      <c r="G695">
        <v>70</v>
      </c>
      <c r="H695">
        <v>0.99692999999999898</v>
      </c>
      <c r="I695">
        <v>3.44</v>
      </c>
      <c r="J695">
        <v>0.5</v>
      </c>
      <c r="K695">
        <v>9.4</v>
      </c>
      <c r="L695">
        <v>5</v>
      </c>
      <c r="M695">
        <v>987</v>
      </c>
    </row>
    <row r="696" spans="1:13" x14ac:dyDescent="0.3">
      <c r="A696">
        <v>7.7</v>
      </c>
      <c r="B696">
        <v>0.39</v>
      </c>
      <c r="C696">
        <v>0.12</v>
      </c>
      <c r="D696">
        <v>1.7</v>
      </c>
      <c r="E696">
        <v>9.6999999999999906E-2</v>
      </c>
      <c r="F696">
        <v>19</v>
      </c>
      <c r="G696">
        <v>27</v>
      </c>
      <c r="H696">
        <v>0.99595999999999996</v>
      </c>
      <c r="I696">
        <v>3.16</v>
      </c>
      <c r="J696">
        <v>0.49</v>
      </c>
      <c r="K696">
        <v>9.4</v>
      </c>
      <c r="L696">
        <v>5</v>
      </c>
      <c r="M696">
        <v>988</v>
      </c>
    </row>
    <row r="697" spans="1:13" x14ac:dyDescent="0.3">
      <c r="A697">
        <v>9.6999999999999993</v>
      </c>
      <c r="B697">
        <v>0.29499999999999998</v>
      </c>
      <c r="C697">
        <v>0.4</v>
      </c>
      <c r="D697">
        <v>1.5</v>
      </c>
      <c r="E697">
        <v>7.2999999999999995E-2</v>
      </c>
      <c r="F697">
        <v>14</v>
      </c>
      <c r="G697">
        <v>21</v>
      </c>
      <c r="H697">
        <v>0.99556</v>
      </c>
      <c r="I697">
        <v>3.14</v>
      </c>
      <c r="J697">
        <v>0.51</v>
      </c>
      <c r="K697">
        <v>10.9</v>
      </c>
      <c r="L697">
        <v>6</v>
      </c>
      <c r="M697">
        <v>989</v>
      </c>
    </row>
    <row r="698" spans="1:13" x14ac:dyDescent="0.3">
      <c r="A698">
        <v>7.7</v>
      </c>
      <c r="B698">
        <v>0.39</v>
      </c>
      <c r="C698">
        <v>0.12</v>
      </c>
      <c r="D698">
        <v>1.7</v>
      </c>
      <c r="E698">
        <v>9.6999999999999906E-2</v>
      </c>
      <c r="F698">
        <v>19</v>
      </c>
      <c r="G698">
        <v>27</v>
      </c>
      <c r="H698">
        <v>0.99595999999999996</v>
      </c>
      <c r="I698">
        <v>3.16</v>
      </c>
      <c r="J698">
        <v>0.49</v>
      </c>
      <c r="K698">
        <v>9.4</v>
      </c>
      <c r="L698">
        <v>5</v>
      </c>
      <c r="M698">
        <v>990</v>
      </c>
    </row>
    <row r="699" spans="1:13" x14ac:dyDescent="0.3">
      <c r="A699">
        <v>7.1</v>
      </c>
      <c r="B699">
        <v>0.34</v>
      </c>
      <c r="C699">
        <v>0.28000000000000003</v>
      </c>
      <c r="D699">
        <v>2</v>
      </c>
      <c r="E699">
        <v>8.1999999999999906E-2</v>
      </c>
      <c r="F699">
        <v>31</v>
      </c>
      <c r="G699">
        <v>68</v>
      </c>
      <c r="H699">
        <v>0.99693999999999905</v>
      </c>
      <c r="I699">
        <v>3.45</v>
      </c>
      <c r="J699">
        <v>0.48</v>
      </c>
      <c r="K699">
        <v>9.4</v>
      </c>
      <c r="L699">
        <v>5</v>
      </c>
      <c r="M699">
        <v>991</v>
      </c>
    </row>
    <row r="700" spans="1:13" x14ac:dyDescent="0.3">
      <c r="A700">
        <v>7.1</v>
      </c>
      <c r="B700">
        <v>0.34</v>
      </c>
      <c r="C700">
        <v>0.28000000000000003</v>
      </c>
      <c r="D700">
        <v>2</v>
      </c>
      <c r="E700">
        <v>8.1999999999999906E-2</v>
      </c>
      <c r="F700">
        <v>31</v>
      </c>
      <c r="G700">
        <v>68</v>
      </c>
      <c r="H700">
        <v>0.99693999999999905</v>
      </c>
      <c r="I700">
        <v>3.45</v>
      </c>
      <c r="J700">
        <v>0.48</v>
      </c>
      <c r="K700">
        <v>9.4</v>
      </c>
      <c r="L700">
        <v>5</v>
      </c>
      <c r="M700">
        <v>993</v>
      </c>
    </row>
    <row r="701" spans="1:13" x14ac:dyDescent="0.3">
      <c r="A701">
        <v>7.7</v>
      </c>
      <c r="B701">
        <v>0.6</v>
      </c>
      <c r="C701">
        <v>0.06</v>
      </c>
      <c r="D701">
        <v>2</v>
      </c>
      <c r="E701">
        <v>7.9000000000000001E-2</v>
      </c>
      <c r="F701">
        <v>19</v>
      </c>
      <c r="G701">
        <v>41</v>
      </c>
      <c r="H701">
        <v>0.99697000000000002</v>
      </c>
      <c r="I701">
        <v>3.39</v>
      </c>
      <c r="J701">
        <v>0.62</v>
      </c>
      <c r="K701">
        <v>10.1</v>
      </c>
      <c r="L701">
        <v>6</v>
      </c>
      <c r="M701">
        <v>995</v>
      </c>
    </row>
    <row r="702" spans="1:13" x14ac:dyDescent="0.3">
      <c r="A702">
        <v>8.9</v>
      </c>
      <c r="B702">
        <v>0.84</v>
      </c>
      <c r="C702">
        <v>0.34</v>
      </c>
      <c r="D702">
        <v>1.4</v>
      </c>
      <c r="E702">
        <v>0.05</v>
      </c>
      <c r="F702">
        <v>4</v>
      </c>
      <c r="G702">
        <v>10</v>
      </c>
      <c r="H702">
        <v>0.99553999999999998</v>
      </c>
      <c r="I702">
        <v>3.12</v>
      </c>
      <c r="J702">
        <v>0.48</v>
      </c>
      <c r="K702">
        <v>9.1</v>
      </c>
      <c r="L702">
        <v>6</v>
      </c>
      <c r="M702">
        <v>998</v>
      </c>
    </row>
    <row r="703" spans="1:13" x14ac:dyDescent="0.3">
      <c r="A703">
        <v>6.4</v>
      </c>
      <c r="B703">
        <v>0.69</v>
      </c>
      <c r="C703">
        <v>0</v>
      </c>
      <c r="D703">
        <v>1.65</v>
      </c>
      <c r="E703">
        <v>5.5E-2</v>
      </c>
      <c r="F703">
        <v>7</v>
      </c>
      <c r="G703">
        <v>12</v>
      </c>
      <c r="H703">
        <v>0.99161999999999995</v>
      </c>
      <c r="I703">
        <v>3.47</v>
      </c>
      <c r="J703">
        <v>0.53</v>
      </c>
      <c r="K703">
        <v>12.9</v>
      </c>
      <c r="L703">
        <v>6</v>
      </c>
      <c r="M703">
        <v>999</v>
      </c>
    </row>
    <row r="704" spans="1:13" x14ac:dyDescent="0.3">
      <c r="A704">
        <v>7.5</v>
      </c>
      <c r="B704">
        <v>0.43</v>
      </c>
      <c r="C704">
        <v>0.3</v>
      </c>
      <c r="D704">
        <v>2.2000000000000002</v>
      </c>
      <c r="E704">
        <v>6.2E-2</v>
      </c>
      <c r="F704">
        <v>6</v>
      </c>
      <c r="G704">
        <v>12</v>
      </c>
      <c r="H704">
        <v>0.99495</v>
      </c>
      <c r="I704">
        <v>3.44</v>
      </c>
      <c r="J704">
        <v>0.72</v>
      </c>
      <c r="K704">
        <v>11.5</v>
      </c>
      <c r="L704">
        <v>7</v>
      </c>
      <c r="M704">
        <v>1000</v>
      </c>
    </row>
    <row r="705" spans="1:13" x14ac:dyDescent="0.3">
      <c r="A705">
        <v>8.1999999999999993</v>
      </c>
      <c r="B705">
        <v>0.43</v>
      </c>
      <c r="C705">
        <v>0.28999999999999998</v>
      </c>
      <c r="D705">
        <v>1.6</v>
      </c>
      <c r="E705">
        <v>8.1000000000000003E-2</v>
      </c>
      <c r="F705">
        <v>27</v>
      </c>
      <c r="G705">
        <v>45</v>
      </c>
      <c r="H705">
        <v>0.99602999999999997</v>
      </c>
      <c r="I705">
        <v>3.25</v>
      </c>
      <c r="J705">
        <v>0.54</v>
      </c>
      <c r="K705">
        <v>10.3</v>
      </c>
      <c r="L705">
        <v>5</v>
      </c>
      <c r="M705">
        <v>1004</v>
      </c>
    </row>
    <row r="706" spans="1:13" x14ac:dyDescent="0.3">
      <c r="A706">
        <v>6.8</v>
      </c>
      <c r="B706">
        <v>0.36</v>
      </c>
      <c r="C706">
        <v>0.32</v>
      </c>
      <c r="D706">
        <v>1.8</v>
      </c>
      <c r="E706">
        <v>6.7000000000000004E-2</v>
      </c>
      <c r="F706">
        <v>4</v>
      </c>
      <c r="G706">
        <v>8</v>
      </c>
      <c r="H706">
        <v>0.99280000000000002</v>
      </c>
      <c r="I706">
        <v>3.36</v>
      </c>
      <c r="J706">
        <v>0.55000000000000004</v>
      </c>
      <c r="K706">
        <v>12.8</v>
      </c>
      <c r="L706">
        <v>7</v>
      </c>
      <c r="M706">
        <v>1005</v>
      </c>
    </row>
    <row r="707" spans="1:13" x14ac:dyDescent="0.3">
      <c r="A707">
        <v>9.1</v>
      </c>
      <c r="B707">
        <v>0.28999999999999998</v>
      </c>
      <c r="C707">
        <v>0.33</v>
      </c>
      <c r="D707">
        <v>2.0499999999999998</v>
      </c>
      <c r="E707">
        <v>6.3E-2</v>
      </c>
      <c r="F707">
        <v>13</v>
      </c>
      <c r="G707">
        <v>27</v>
      </c>
      <c r="H707">
        <v>0.99516000000000004</v>
      </c>
      <c r="I707">
        <v>3.26</v>
      </c>
      <c r="J707">
        <v>0.84</v>
      </c>
      <c r="K707">
        <v>11.7</v>
      </c>
      <c r="L707">
        <v>7</v>
      </c>
      <c r="M707">
        <v>1006</v>
      </c>
    </row>
    <row r="708" spans="1:13" x14ac:dyDescent="0.3">
      <c r="A708">
        <v>9.1</v>
      </c>
      <c r="B708">
        <v>0.3</v>
      </c>
      <c r="C708">
        <v>0.34</v>
      </c>
      <c r="D708">
        <v>2</v>
      </c>
      <c r="E708">
        <v>6.4000000000000001E-2</v>
      </c>
      <c r="F708">
        <v>12</v>
      </c>
      <c r="G708">
        <v>25</v>
      </c>
      <c r="H708">
        <v>0.99516000000000004</v>
      </c>
      <c r="I708">
        <v>3.26</v>
      </c>
      <c r="J708">
        <v>0.84</v>
      </c>
      <c r="K708">
        <v>11.7</v>
      </c>
      <c r="L708">
        <v>7</v>
      </c>
      <c r="M708">
        <v>1007</v>
      </c>
    </row>
    <row r="709" spans="1:13" x14ac:dyDescent="0.3">
      <c r="A709">
        <v>8.9</v>
      </c>
      <c r="B709">
        <v>0.35</v>
      </c>
      <c r="C709">
        <v>0.4</v>
      </c>
      <c r="D709">
        <v>3.6</v>
      </c>
      <c r="E709">
        <v>0.11</v>
      </c>
      <c r="F709">
        <v>12</v>
      </c>
      <c r="G709">
        <v>24</v>
      </c>
      <c r="H709">
        <v>0.99548999999999999</v>
      </c>
      <c r="I709">
        <v>3.23</v>
      </c>
      <c r="J709">
        <v>0.7</v>
      </c>
      <c r="K709">
        <v>12</v>
      </c>
      <c r="L709">
        <v>7</v>
      </c>
      <c r="M709">
        <v>1008</v>
      </c>
    </row>
    <row r="710" spans="1:13" x14ac:dyDescent="0.3">
      <c r="A710">
        <v>8.9</v>
      </c>
      <c r="B710">
        <v>0.28000000000000003</v>
      </c>
      <c r="C710">
        <v>0.45</v>
      </c>
      <c r="D710">
        <v>1.7</v>
      </c>
      <c r="E710">
        <v>6.7000000000000004E-2</v>
      </c>
      <c r="F710">
        <v>7</v>
      </c>
      <c r="G710">
        <v>12</v>
      </c>
      <c r="H710">
        <v>0.99353999999999998</v>
      </c>
      <c r="I710">
        <v>3.25</v>
      </c>
      <c r="J710">
        <v>0.55000000000000004</v>
      </c>
      <c r="K710">
        <v>12.3</v>
      </c>
      <c r="L710">
        <v>7</v>
      </c>
      <c r="M710">
        <v>1010</v>
      </c>
    </row>
    <row r="711" spans="1:13" x14ac:dyDescent="0.3">
      <c r="A711">
        <v>8.9</v>
      </c>
      <c r="B711">
        <v>0.32</v>
      </c>
      <c r="C711">
        <v>0.31</v>
      </c>
      <c r="D711">
        <v>2</v>
      </c>
      <c r="E711">
        <v>8.7999999999999995E-2</v>
      </c>
      <c r="F711">
        <v>12</v>
      </c>
      <c r="G711">
        <v>19</v>
      </c>
      <c r="H711">
        <v>0.99570000000000003</v>
      </c>
      <c r="I711">
        <v>3.17</v>
      </c>
      <c r="J711">
        <v>0.55000000000000004</v>
      </c>
      <c r="K711">
        <v>10.4</v>
      </c>
      <c r="L711">
        <v>6</v>
      </c>
      <c r="M711">
        <v>1011</v>
      </c>
    </row>
    <row r="712" spans="1:13" x14ac:dyDescent="0.3">
      <c r="A712">
        <v>7.7</v>
      </c>
      <c r="B712">
        <v>1.0049999999999999</v>
      </c>
      <c r="C712">
        <v>0.15</v>
      </c>
      <c r="D712">
        <v>2.1</v>
      </c>
      <c r="E712">
        <v>0.10199999999999999</v>
      </c>
      <c r="F712">
        <v>11</v>
      </c>
      <c r="G712">
        <v>32</v>
      </c>
      <c r="H712">
        <v>0.99603999999999904</v>
      </c>
      <c r="I712">
        <v>3.23</v>
      </c>
      <c r="J712">
        <v>0.48</v>
      </c>
      <c r="K712">
        <v>10</v>
      </c>
      <c r="L712">
        <v>5</v>
      </c>
      <c r="M712">
        <v>1012</v>
      </c>
    </row>
    <row r="713" spans="1:13" x14ac:dyDescent="0.3">
      <c r="A713">
        <v>7.5</v>
      </c>
      <c r="B713">
        <v>0.71</v>
      </c>
      <c r="C713">
        <v>0</v>
      </c>
      <c r="D713">
        <v>1.6</v>
      </c>
      <c r="E713">
        <v>9.1999999999999998E-2</v>
      </c>
      <c r="F713">
        <v>22</v>
      </c>
      <c r="G713">
        <v>31</v>
      </c>
      <c r="H713">
        <v>0.99634999999999996</v>
      </c>
      <c r="I713">
        <v>3.38</v>
      </c>
      <c r="J713">
        <v>0.57999999999999996</v>
      </c>
      <c r="K713">
        <v>10</v>
      </c>
      <c r="L713">
        <v>6</v>
      </c>
      <c r="M713">
        <v>1013</v>
      </c>
    </row>
    <row r="714" spans="1:13" x14ac:dyDescent="0.3">
      <c r="A714">
        <v>8</v>
      </c>
      <c r="B714">
        <v>0.57999999999999996</v>
      </c>
      <c r="C714">
        <v>0.16</v>
      </c>
      <c r="D714">
        <v>2</v>
      </c>
      <c r="E714">
        <v>0.12</v>
      </c>
      <c r="F714">
        <v>3</v>
      </c>
      <c r="G714">
        <v>7</v>
      </c>
      <c r="H714">
        <v>0.99453999999999998</v>
      </c>
      <c r="I714">
        <v>3.22</v>
      </c>
      <c r="J714">
        <v>0.57999999999999996</v>
      </c>
      <c r="K714">
        <v>11.2</v>
      </c>
      <c r="L714">
        <v>6</v>
      </c>
      <c r="M714">
        <v>1014</v>
      </c>
    </row>
    <row r="715" spans="1:13" x14ac:dyDescent="0.3">
      <c r="A715">
        <v>8.9</v>
      </c>
      <c r="B715">
        <v>0.38</v>
      </c>
      <c r="C715">
        <v>0.4</v>
      </c>
      <c r="D715">
        <v>2.2000000000000002</v>
      </c>
      <c r="E715">
        <v>6.8000000000000005E-2</v>
      </c>
      <c r="F715">
        <v>12</v>
      </c>
      <c r="G715">
        <v>28</v>
      </c>
      <c r="H715">
        <v>0.99485999999999997</v>
      </c>
      <c r="I715">
        <v>3.27</v>
      </c>
      <c r="J715">
        <v>0.75</v>
      </c>
      <c r="K715">
        <v>12.6</v>
      </c>
      <c r="L715">
        <v>7</v>
      </c>
      <c r="M715">
        <v>1016</v>
      </c>
    </row>
    <row r="716" spans="1:13" x14ac:dyDescent="0.3">
      <c r="A716">
        <v>8</v>
      </c>
      <c r="B716">
        <v>0.18</v>
      </c>
      <c r="C716">
        <v>0.37</v>
      </c>
      <c r="D716">
        <v>0.9</v>
      </c>
      <c r="E716">
        <v>4.9000000000000002E-2</v>
      </c>
      <c r="F716">
        <v>36</v>
      </c>
      <c r="G716">
        <v>109</v>
      </c>
      <c r="H716">
        <v>0.99007000000000001</v>
      </c>
      <c r="I716">
        <v>2.89</v>
      </c>
      <c r="J716">
        <v>0.44</v>
      </c>
      <c r="K716">
        <v>12.7</v>
      </c>
      <c r="L716">
        <v>6</v>
      </c>
      <c r="M716">
        <v>1018</v>
      </c>
    </row>
    <row r="717" spans="1:13" x14ac:dyDescent="0.3">
      <c r="A717">
        <v>7</v>
      </c>
      <c r="B717">
        <v>0.5</v>
      </c>
      <c r="C717">
        <v>0.14000000000000001</v>
      </c>
      <c r="D717">
        <v>1.8</v>
      </c>
      <c r="E717">
        <v>7.8E-2</v>
      </c>
      <c r="F717">
        <v>10</v>
      </c>
      <c r="G717">
        <v>23</v>
      </c>
      <c r="H717">
        <v>0.99636000000000002</v>
      </c>
      <c r="I717">
        <v>3.53</v>
      </c>
      <c r="J717">
        <v>0.61</v>
      </c>
      <c r="K717">
        <v>10.4</v>
      </c>
      <c r="L717">
        <v>5</v>
      </c>
      <c r="M717">
        <v>1019</v>
      </c>
    </row>
    <row r="718" spans="1:13" x14ac:dyDescent="0.3">
      <c r="A718">
        <v>11.3</v>
      </c>
      <c r="B718">
        <v>0.36</v>
      </c>
      <c r="C718">
        <v>0.66</v>
      </c>
      <c r="D718">
        <v>2.4</v>
      </c>
      <c r="E718">
        <v>0.123</v>
      </c>
      <c r="F718">
        <v>3</v>
      </c>
      <c r="G718">
        <v>8</v>
      </c>
      <c r="H718">
        <v>0.99641999999999997</v>
      </c>
      <c r="I718">
        <v>3.2</v>
      </c>
      <c r="J718">
        <v>0.53</v>
      </c>
      <c r="K718">
        <v>11.9</v>
      </c>
      <c r="L718">
        <v>6</v>
      </c>
      <c r="M718">
        <v>1020</v>
      </c>
    </row>
    <row r="719" spans="1:13" x14ac:dyDescent="0.3">
      <c r="A719">
        <v>11.3</v>
      </c>
      <c r="B719">
        <v>0.36</v>
      </c>
      <c r="C719">
        <v>0.66</v>
      </c>
      <c r="D719">
        <v>2.4</v>
      </c>
      <c r="E719">
        <v>0.123</v>
      </c>
      <c r="F719">
        <v>3</v>
      </c>
      <c r="G719">
        <v>8</v>
      </c>
      <c r="H719">
        <v>0.99641999999999997</v>
      </c>
      <c r="I719">
        <v>3.2</v>
      </c>
      <c r="J719">
        <v>0.53</v>
      </c>
      <c r="K719">
        <v>11.9</v>
      </c>
      <c r="L719">
        <v>6</v>
      </c>
      <c r="M719">
        <v>1021</v>
      </c>
    </row>
    <row r="720" spans="1:13" x14ac:dyDescent="0.3">
      <c r="A720">
        <v>7</v>
      </c>
      <c r="B720">
        <v>0.51</v>
      </c>
      <c r="C720">
        <v>0.09</v>
      </c>
      <c r="D720">
        <v>2.1</v>
      </c>
      <c r="E720">
        <v>6.2E-2</v>
      </c>
      <c r="F720">
        <v>4</v>
      </c>
      <c r="G720">
        <v>9</v>
      </c>
      <c r="H720">
        <v>0.99583999999999995</v>
      </c>
      <c r="I720">
        <v>3.35</v>
      </c>
      <c r="J720">
        <v>0.54</v>
      </c>
      <c r="K720">
        <v>10.5</v>
      </c>
      <c r="L720">
        <v>5</v>
      </c>
      <c r="M720">
        <v>1022</v>
      </c>
    </row>
    <row r="721" spans="1:13" x14ac:dyDescent="0.3">
      <c r="A721">
        <v>8.1999999999999993</v>
      </c>
      <c r="B721">
        <v>0.32</v>
      </c>
      <c r="C721">
        <v>0.42</v>
      </c>
      <c r="D721">
        <v>2.2999999999999998</v>
      </c>
      <c r="E721">
        <v>9.8000000000000004E-2</v>
      </c>
      <c r="F721">
        <v>3</v>
      </c>
      <c r="G721">
        <v>9</v>
      </c>
      <c r="H721">
        <v>0.99505999999999994</v>
      </c>
      <c r="I721">
        <v>3.27</v>
      </c>
      <c r="J721">
        <v>0.55000000000000004</v>
      </c>
      <c r="K721">
        <v>12.3</v>
      </c>
      <c r="L721">
        <v>6</v>
      </c>
      <c r="M721">
        <v>1023</v>
      </c>
    </row>
    <row r="722" spans="1:13" x14ac:dyDescent="0.3">
      <c r="A722">
        <v>7.7</v>
      </c>
      <c r="B722">
        <v>0.57999999999999996</v>
      </c>
      <c r="C722">
        <v>0.01</v>
      </c>
      <c r="D722">
        <v>1.8</v>
      </c>
      <c r="E722">
        <v>8.7999999999999995E-2</v>
      </c>
      <c r="F722">
        <v>12</v>
      </c>
      <c r="G722">
        <v>18</v>
      </c>
      <c r="H722">
        <v>0.99567999999999901</v>
      </c>
      <c r="I722">
        <v>3.32</v>
      </c>
      <c r="J722">
        <v>0.56000000000000005</v>
      </c>
      <c r="K722">
        <v>10.5</v>
      </c>
      <c r="L722">
        <v>7</v>
      </c>
      <c r="M722">
        <v>1024</v>
      </c>
    </row>
    <row r="723" spans="1:13" x14ac:dyDescent="0.3">
      <c r="A723">
        <v>8.6</v>
      </c>
      <c r="B723">
        <v>0.83</v>
      </c>
      <c r="C723">
        <v>0</v>
      </c>
      <c r="D723">
        <v>2.8</v>
      </c>
      <c r="E723">
        <v>9.5000000000000001E-2</v>
      </c>
      <c r="F723">
        <v>17</v>
      </c>
      <c r="G723">
        <v>43</v>
      </c>
      <c r="H723">
        <v>0.99822</v>
      </c>
      <c r="I723">
        <v>3.33</v>
      </c>
      <c r="J723">
        <v>0.6</v>
      </c>
      <c r="K723">
        <v>10.4</v>
      </c>
      <c r="L723">
        <v>6</v>
      </c>
      <c r="M723">
        <v>1025</v>
      </c>
    </row>
    <row r="724" spans="1:13" x14ac:dyDescent="0.3">
      <c r="A724">
        <v>7.9</v>
      </c>
      <c r="B724">
        <v>0.31</v>
      </c>
      <c r="C724">
        <v>0.32</v>
      </c>
      <c r="D724">
        <v>1.9</v>
      </c>
      <c r="E724">
        <v>6.6000000000000003E-2</v>
      </c>
      <c r="F724">
        <v>14</v>
      </c>
      <c r="G724">
        <v>36</v>
      </c>
      <c r="H724">
        <v>0.99363999999999997</v>
      </c>
      <c r="I724">
        <v>3.41</v>
      </c>
      <c r="J724">
        <v>0.56000000000000005</v>
      </c>
      <c r="K724">
        <v>12.6</v>
      </c>
      <c r="L724">
        <v>6</v>
      </c>
      <c r="M724">
        <v>1026</v>
      </c>
    </row>
    <row r="725" spans="1:13" x14ac:dyDescent="0.3">
      <c r="A725">
        <v>6.4</v>
      </c>
      <c r="B725">
        <v>0.79500000000000004</v>
      </c>
      <c r="C725">
        <v>0</v>
      </c>
      <c r="D725">
        <v>2.2000000000000002</v>
      </c>
      <c r="E725">
        <v>6.5000000000000002E-2</v>
      </c>
      <c r="F725">
        <v>28</v>
      </c>
      <c r="G725">
        <v>52</v>
      </c>
      <c r="H725">
        <v>0.993779999999999</v>
      </c>
      <c r="I725">
        <v>3.49</v>
      </c>
      <c r="J725">
        <v>0.52</v>
      </c>
      <c r="K725">
        <v>11.6</v>
      </c>
      <c r="L725">
        <v>5</v>
      </c>
      <c r="M725">
        <v>1027</v>
      </c>
    </row>
    <row r="726" spans="1:13" x14ac:dyDescent="0.3">
      <c r="A726">
        <v>7.7</v>
      </c>
      <c r="B726">
        <v>0.57999999999999996</v>
      </c>
      <c r="C726">
        <v>0.01</v>
      </c>
      <c r="D726">
        <v>1.8</v>
      </c>
      <c r="E726">
        <v>8.7999999999999995E-2</v>
      </c>
      <c r="F726">
        <v>12</v>
      </c>
      <c r="G726">
        <v>18</v>
      </c>
      <c r="H726">
        <v>0.99567999999999901</v>
      </c>
      <c r="I726">
        <v>3.32</v>
      </c>
      <c r="J726">
        <v>0.56000000000000005</v>
      </c>
      <c r="K726">
        <v>10.5</v>
      </c>
      <c r="L726">
        <v>7</v>
      </c>
      <c r="M726">
        <v>1029</v>
      </c>
    </row>
    <row r="727" spans="1:13" x14ac:dyDescent="0.3">
      <c r="A727">
        <v>8.1</v>
      </c>
      <c r="B727">
        <v>0.82</v>
      </c>
      <c r="C727">
        <v>0</v>
      </c>
      <c r="D727">
        <v>4.0999999999999996</v>
      </c>
      <c r="E727">
        <v>9.5000000000000001E-2</v>
      </c>
      <c r="F727">
        <v>5</v>
      </c>
      <c r="G727">
        <v>14</v>
      </c>
      <c r="H727">
        <v>0.99853999999999998</v>
      </c>
      <c r="I727">
        <v>3.36</v>
      </c>
      <c r="J727">
        <v>0.53</v>
      </c>
      <c r="K727">
        <v>9.6</v>
      </c>
      <c r="L727">
        <v>5</v>
      </c>
      <c r="M727">
        <v>1032</v>
      </c>
    </row>
    <row r="728" spans="1:13" x14ac:dyDescent="0.3">
      <c r="A728">
        <v>8.9</v>
      </c>
      <c r="B728">
        <v>0.745</v>
      </c>
      <c r="C728">
        <v>0.18</v>
      </c>
      <c r="D728">
        <v>2.5</v>
      </c>
      <c r="E728">
        <v>7.6999999999999999E-2</v>
      </c>
      <c r="F728">
        <v>15</v>
      </c>
      <c r="G728">
        <v>48</v>
      </c>
      <c r="H728">
        <v>0.99739</v>
      </c>
      <c r="I728">
        <v>3.2</v>
      </c>
      <c r="J728">
        <v>0.47</v>
      </c>
      <c r="K728">
        <v>9.6999999999999993</v>
      </c>
      <c r="L728">
        <v>6</v>
      </c>
      <c r="M728">
        <v>1034</v>
      </c>
    </row>
    <row r="729" spans="1:13" x14ac:dyDescent="0.3">
      <c r="A729">
        <v>10.1</v>
      </c>
      <c r="B729">
        <v>0.37</v>
      </c>
      <c r="C729">
        <v>0.34</v>
      </c>
      <c r="D729">
        <v>2.4</v>
      </c>
      <c r="E729">
        <v>8.5000000000000006E-2</v>
      </c>
      <c r="F729">
        <v>5</v>
      </c>
      <c r="G729">
        <v>17</v>
      </c>
      <c r="H729">
        <v>0.99682999999999899</v>
      </c>
      <c r="I729">
        <v>3.17</v>
      </c>
      <c r="J729">
        <v>0.65</v>
      </c>
      <c r="K729">
        <v>10.6</v>
      </c>
      <c r="L729">
        <v>7</v>
      </c>
      <c r="M729">
        <v>1035</v>
      </c>
    </row>
    <row r="730" spans="1:13" x14ac:dyDescent="0.3">
      <c r="A730">
        <v>7.6</v>
      </c>
      <c r="B730">
        <v>0.31</v>
      </c>
      <c r="C730">
        <v>0.34</v>
      </c>
      <c r="D730">
        <v>2.5</v>
      </c>
      <c r="E730">
        <v>8.1999999999999906E-2</v>
      </c>
      <c r="F730">
        <v>26</v>
      </c>
      <c r="G730">
        <v>35</v>
      </c>
      <c r="H730">
        <v>0.99356</v>
      </c>
      <c r="I730">
        <v>3.22</v>
      </c>
      <c r="J730">
        <v>0.59</v>
      </c>
      <c r="K730">
        <v>12.5</v>
      </c>
      <c r="L730">
        <v>7</v>
      </c>
      <c r="M730">
        <v>1036</v>
      </c>
    </row>
    <row r="731" spans="1:13" x14ac:dyDescent="0.3">
      <c r="A731">
        <v>8.6999999999999993</v>
      </c>
      <c r="B731">
        <v>0.41</v>
      </c>
      <c r="C731">
        <v>0.41</v>
      </c>
      <c r="D731">
        <v>6.2</v>
      </c>
      <c r="E731">
        <v>7.8E-2</v>
      </c>
      <c r="F731">
        <v>25</v>
      </c>
      <c r="G731">
        <v>42</v>
      </c>
      <c r="H731">
        <v>0.99529999999999996</v>
      </c>
      <c r="I731">
        <v>3.24</v>
      </c>
      <c r="J731">
        <v>0.77</v>
      </c>
      <c r="K731">
        <v>12.6</v>
      </c>
      <c r="L731">
        <v>7</v>
      </c>
      <c r="M731">
        <v>1038</v>
      </c>
    </row>
    <row r="732" spans="1:13" x14ac:dyDescent="0.3">
      <c r="A732">
        <v>8.9</v>
      </c>
      <c r="B732">
        <v>0.5</v>
      </c>
      <c r="C732">
        <v>0.21</v>
      </c>
      <c r="D732">
        <v>2.2000000000000002</v>
      </c>
      <c r="E732">
        <v>8.7999999999999995E-2</v>
      </c>
      <c r="F732">
        <v>21</v>
      </c>
      <c r="G732">
        <v>39</v>
      </c>
      <c r="H732">
        <v>0.99692000000000003</v>
      </c>
      <c r="I732">
        <v>3.33</v>
      </c>
      <c r="J732">
        <v>0.83</v>
      </c>
      <c r="K732">
        <v>11.1</v>
      </c>
      <c r="L732">
        <v>6</v>
      </c>
      <c r="M732">
        <v>1039</v>
      </c>
    </row>
    <row r="733" spans="1:13" x14ac:dyDescent="0.3">
      <c r="A733">
        <v>6.9</v>
      </c>
      <c r="B733">
        <v>0.49</v>
      </c>
      <c r="C733">
        <v>0.19</v>
      </c>
      <c r="D733">
        <v>1.7</v>
      </c>
      <c r="E733">
        <v>7.9000000000000001E-2</v>
      </c>
      <c r="F733">
        <v>13</v>
      </c>
      <c r="G733">
        <v>26</v>
      </c>
      <c r="H733">
        <v>0.99546999999999997</v>
      </c>
      <c r="I733">
        <v>3.38</v>
      </c>
      <c r="J733">
        <v>0.64</v>
      </c>
      <c r="K733">
        <v>9.8000000000000007</v>
      </c>
      <c r="L733">
        <v>6</v>
      </c>
      <c r="M733">
        <v>1041</v>
      </c>
    </row>
    <row r="734" spans="1:13" x14ac:dyDescent="0.3">
      <c r="A734">
        <v>6.4</v>
      </c>
      <c r="B734">
        <v>0.39</v>
      </c>
      <c r="C734">
        <v>0.33</v>
      </c>
      <c r="D734">
        <v>3.3</v>
      </c>
      <c r="E734">
        <v>4.5999999999999999E-2</v>
      </c>
      <c r="F734">
        <v>12</v>
      </c>
      <c r="G734">
        <v>53</v>
      </c>
      <c r="H734">
        <v>0.99293999999999905</v>
      </c>
      <c r="I734">
        <v>3.36</v>
      </c>
      <c r="J734">
        <v>0.62</v>
      </c>
      <c r="K734">
        <v>12.2</v>
      </c>
      <c r="L734">
        <v>6</v>
      </c>
      <c r="M734">
        <v>1044</v>
      </c>
    </row>
    <row r="735" spans="1:13" x14ac:dyDescent="0.3">
      <c r="A735">
        <v>6.9</v>
      </c>
      <c r="B735">
        <v>0.44</v>
      </c>
      <c r="C735">
        <v>0</v>
      </c>
      <c r="D735">
        <v>1.4</v>
      </c>
      <c r="E735">
        <v>7.0000000000000007E-2</v>
      </c>
      <c r="F735">
        <v>32</v>
      </c>
      <c r="G735">
        <v>38</v>
      </c>
      <c r="H735">
        <v>0.99437999999999904</v>
      </c>
      <c r="I735">
        <v>3.32</v>
      </c>
      <c r="J735">
        <v>0.57999999999999996</v>
      </c>
      <c r="K735">
        <v>11.4</v>
      </c>
      <c r="L735">
        <v>6</v>
      </c>
      <c r="M735">
        <v>1045</v>
      </c>
    </row>
    <row r="736" spans="1:13" x14ac:dyDescent="0.3">
      <c r="A736">
        <v>7.6</v>
      </c>
      <c r="B736">
        <v>0.78</v>
      </c>
      <c r="C736">
        <v>0</v>
      </c>
      <c r="D736">
        <v>1.7</v>
      </c>
      <c r="E736">
        <v>7.5999999999999998E-2</v>
      </c>
      <c r="F736">
        <v>33</v>
      </c>
      <c r="G736">
        <v>45</v>
      </c>
      <c r="H736">
        <v>0.99612000000000001</v>
      </c>
      <c r="I736">
        <v>3.31</v>
      </c>
      <c r="J736">
        <v>0.62</v>
      </c>
      <c r="K736">
        <v>10.7</v>
      </c>
      <c r="L736">
        <v>6</v>
      </c>
      <c r="M736">
        <v>1046</v>
      </c>
    </row>
    <row r="737" spans="1:13" x14ac:dyDescent="0.3">
      <c r="A737">
        <v>7.1</v>
      </c>
      <c r="B737">
        <v>0.43</v>
      </c>
      <c r="C737">
        <v>0.17</v>
      </c>
      <c r="D737">
        <v>1.8</v>
      </c>
      <c r="E737">
        <v>8.1999999999999906E-2</v>
      </c>
      <c r="F737">
        <v>27</v>
      </c>
      <c r="G737">
        <v>51</v>
      </c>
      <c r="H737">
        <v>0.99634</v>
      </c>
      <c r="I737">
        <v>3.49</v>
      </c>
      <c r="J737">
        <v>0.64</v>
      </c>
      <c r="K737">
        <v>10.4</v>
      </c>
      <c r="L737">
        <v>5</v>
      </c>
      <c r="M737">
        <v>1047</v>
      </c>
    </row>
    <row r="738" spans="1:13" x14ac:dyDescent="0.3">
      <c r="A738">
        <v>9.3000000000000007</v>
      </c>
      <c r="B738">
        <v>0.49</v>
      </c>
      <c r="C738">
        <v>0.36</v>
      </c>
      <c r="D738">
        <v>1.7</v>
      </c>
      <c r="E738">
        <v>8.1000000000000003E-2</v>
      </c>
      <c r="F738">
        <v>3</v>
      </c>
      <c r="G738">
        <v>14</v>
      </c>
      <c r="H738">
        <v>0.99702000000000002</v>
      </c>
      <c r="I738">
        <v>3.27</v>
      </c>
      <c r="J738">
        <v>0.78</v>
      </c>
      <c r="K738">
        <v>10.9</v>
      </c>
      <c r="L738">
        <v>6</v>
      </c>
      <c r="M738">
        <v>1048</v>
      </c>
    </row>
    <row r="739" spans="1:13" x14ac:dyDescent="0.3">
      <c r="A739">
        <v>9.3000000000000007</v>
      </c>
      <c r="B739">
        <v>0.5</v>
      </c>
      <c r="C739">
        <v>0.36</v>
      </c>
      <c r="D739">
        <v>1.8</v>
      </c>
      <c r="E739">
        <v>8.4000000000000005E-2</v>
      </c>
      <c r="F739">
        <v>6</v>
      </c>
      <c r="G739">
        <v>17</v>
      </c>
      <c r="H739">
        <v>0.99703999999999904</v>
      </c>
      <c r="I739">
        <v>3.27</v>
      </c>
      <c r="J739">
        <v>0.77</v>
      </c>
      <c r="K739">
        <v>10.8</v>
      </c>
      <c r="L739">
        <v>6</v>
      </c>
      <c r="M739">
        <v>1049</v>
      </c>
    </row>
    <row r="740" spans="1:13" x14ac:dyDescent="0.3">
      <c r="A740">
        <v>8.5</v>
      </c>
      <c r="B740">
        <v>0.46</v>
      </c>
      <c r="C740">
        <v>0.59</v>
      </c>
      <c r="D740">
        <v>1.4</v>
      </c>
      <c r="E740">
        <v>0.41399999999999998</v>
      </c>
      <c r="F740">
        <v>16</v>
      </c>
      <c r="G740">
        <v>45</v>
      </c>
      <c r="H740">
        <v>0.99702000000000002</v>
      </c>
      <c r="I740">
        <v>3.03</v>
      </c>
      <c r="J740">
        <v>1.34</v>
      </c>
      <c r="K740">
        <v>9.1999999999999993</v>
      </c>
      <c r="L740">
        <v>5</v>
      </c>
      <c r="M740">
        <v>1051</v>
      </c>
    </row>
    <row r="741" spans="1:13" x14ac:dyDescent="0.3">
      <c r="A741">
        <v>5.6</v>
      </c>
      <c r="B741">
        <v>0.60499999999999998</v>
      </c>
      <c r="C741">
        <v>0.05</v>
      </c>
      <c r="D741">
        <v>2.4</v>
      </c>
      <c r="E741">
        <v>7.2999999999999995E-2</v>
      </c>
      <c r="F741">
        <v>19</v>
      </c>
      <c r="G741">
        <v>25</v>
      </c>
      <c r="H741">
        <v>0.99257999999999902</v>
      </c>
      <c r="I741">
        <v>3.56</v>
      </c>
      <c r="J741">
        <v>0.55000000000000004</v>
      </c>
      <c r="K741">
        <v>12.9</v>
      </c>
      <c r="L741">
        <v>5</v>
      </c>
      <c r="M741">
        <v>1052</v>
      </c>
    </row>
    <row r="742" spans="1:13" x14ac:dyDescent="0.3">
      <c r="A742">
        <v>8.3000000000000007</v>
      </c>
      <c r="B742">
        <v>0.33</v>
      </c>
      <c r="C742">
        <v>0.42</v>
      </c>
      <c r="D742">
        <v>2.2999999999999998</v>
      </c>
      <c r="E742">
        <v>7.0000000000000007E-2</v>
      </c>
      <c r="F742">
        <v>9</v>
      </c>
      <c r="G742">
        <v>20</v>
      </c>
      <c r="H742">
        <v>0.99426000000000003</v>
      </c>
      <c r="I742">
        <v>3.38</v>
      </c>
      <c r="J742">
        <v>0.77</v>
      </c>
      <c r="K742">
        <v>12.7</v>
      </c>
      <c r="L742">
        <v>7</v>
      </c>
      <c r="M742">
        <v>1053</v>
      </c>
    </row>
    <row r="743" spans="1:13" x14ac:dyDescent="0.3">
      <c r="A743">
        <v>8.1999999999999993</v>
      </c>
      <c r="B743">
        <v>0.64</v>
      </c>
      <c r="C743">
        <v>0.27</v>
      </c>
      <c r="D743">
        <v>2</v>
      </c>
      <c r="E743">
        <v>9.5000000000000001E-2</v>
      </c>
      <c r="F743">
        <v>5</v>
      </c>
      <c r="G743">
        <v>77</v>
      </c>
      <c r="H743">
        <v>0.99746999999999997</v>
      </c>
      <c r="I743">
        <v>3.13</v>
      </c>
      <c r="J743">
        <v>0.62</v>
      </c>
      <c r="K743">
        <v>9.1</v>
      </c>
      <c r="L743">
        <v>6</v>
      </c>
      <c r="M743">
        <v>1055</v>
      </c>
    </row>
    <row r="744" spans="1:13" x14ac:dyDescent="0.3">
      <c r="A744">
        <v>8.9</v>
      </c>
      <c r="B744">
        <v>0.48</v>
      </c>
      <c r="C744">
        <v>0.53</v>
      </c>
      <c r="D744">
        <v>4</v>
      </c>
      <c r="E744">
        <v>0.10099999999999899</v>
      </c>
      <c r="F744">
        <v>3</v>
      </c>
      <c r="G744">
        <v>10</v>
      </c>
      <c r="H744">
        <v>0.99585999999999997</v>
      </c>
      <c r="I744">
        <v>3.21</v>
      </c>
      <c r="J744">
        <v>0.59</v>
      </c>
      <c r="K744">
        <v>12.1</v>
      </c>
      <c r="L744">
        <v>7</v>
      </c>
      <c r="M744">
        <v>1056</v>
      </c>
    </row>
    <row r="745" spans="1:13" x14ac:dyDescent="0.3">
      <c r="A745">
        <v>7.6</v>
      </c>
      <c r="B745">
        <v>0.42</v>
      </c>
      <c r="C745">
        <v>0.25</v>
      </c>
      <c r="D745">
        <v>3.9</v>
      </c>
      <c r="E745">
        <v>0.104</v>
      </c>
      <c r="F745">
        <v>28</v>
      </c>
      <c r="G745">
        <v>90</v>
      </c>
      <c r="H745">
        <v>0.99783999999999995</v>
      </c>
      <c r="I745">
        <v>3.15</v>
      </c>
      <c r="J745">
        <v>0.56999999999999995</v>
      </c>
      <c r="K745">
        <v>9.1</v>
      </c>
      <c r="L745">
        <v>5</v>
      </c>
      <c r="M745">
        <v>1057</v>
      </c>
    </row>
    <row r="746" spans="1:13" x14ac:dyDescent="0.3">
      <c r="A746">
        <v>9.9</v>
      </c>
      <c r="B746">
        <v>0.53</v>
      </c>
      <c r="C746">
        <v>0.56999999999999995</v>
      </c>
      <c r="D746">
        <v>2.4</v>
      </c>
      <c r="E746">
        <v>9.2999999999999999E-2</v>
      </c>
      <c r="F746">
        <v>30</v>
      </c>
      <c r="G746">
        <v>52</v>
      </c>
      <c r="H746">
        <v>0.99709999999999999</v>
      </c>
      <c r="I746">
        <v>3.19</v>
      </c>
      <c r="J746">
        <v>0.76</v>
      </c>
      <c r="K746">
        <v>11.6</v>
      </c>
      <c r="L746">
        <v>7</v>
      </c>
      <c r="M746">
        <v>1058</v>
      </c>
    </row>
    <row r="747" spans="1:13" x14ac:dyDescent="0.3">
      <c r="A747">
        <v>8.9</v>
      </c>
      <c r="B747">
        <v>0.48</v>
      </c>
      <c r="C747">
        <v>0.53</v>
      </c>
      <c r="D747">
        <v>4</v>
      </c>
      <c r="E747">
        <v>0.10099999999999899</v>
      </c>
      <c r="F747">
        <v>3</v>
      </c>
      <c r="G747">
        <v>10</v>
      </c>
      <c r="H747">
        <v>0.99585999999999997</v>
      </c>
      <c r="I747">
        <v>3.21</v>
      </c>
      <c r="J747">
        <v>0.59</v>
      </c>
      <c r="K747">
        <v>12.1</v>
      </c>
      <c r="L747">
        <v>7</v>
      </c>
      <c r="M747">
        <v>1059</v>
      </c>
    </row>
    <row r="748" spans="1:13" x14ac:dyDescent="0.3">
      <c r="A748">
        <v>11.6</v>
      </c>
      <c r="B748">
        <v>0.23</v>
      </c>
      <c r="C748">
        <v>0.56999999999999995</v>
      </c>
      <c r="D748">
        <v>1.8</v>
      </c>
      <c r="E748">
        <v>7.3999999999999996E-2</v>
      </c>
      <c r="F748">
        <v>3</v>
      </c>
      <c r="G748">
        <v>8</v>
      </c>
      <c r="H748">
        <v>0.99809999999999999</v>
      </c>
      <c r="I748">
        <v>3.14</v>
      </c>
      <c r="J748">
        <v>0.7</v>
      </c>
      <c r="K748">
        <v>9.9</v>
      </c>
      <c r="L748">
        <v>6</v>
      </c>
      <c r="M748">
        <v>1060</v>
      </c>
    </row>
    <row r="749" spans="1:13" x14ac:dyDescent="0.3">
      <c r="A749">
        <v>9.1</v>
      </c>
      <c r="B749">
        <v>0.4</v>
      </c>
      <c r="C749">
        <v>0.5</v>
      </c>
      <c r="D749">
        <v>1.8</v>
      </c>
      <c r="E749">
        <v>7.0999999999999994E-2</v>
      </c>
      <c r="F749">
        <v>7</v>
      </c>
      <c r="G749">
        <v>16</v>
      </c>
      <c r="H749">
        <v>0.99461999999999995</v>
      </c>
      <c r="I749">
        <v>3.21</v>
      </c>
      <c r="J749">
        <v>0.69</v>
      </c>
      <c r="K749">
        <v>12.5</v>
      </c>
      <c r="L749">
        <v>8</v>
      </c>
      <c r="M749">
        <v>1061</v>
      </c>
    </row>
    <row r="750" spans="1:13" x14ac:dyDescent="0.3">
      <c r="A750">
        <v>8</v>
      </c>
      <c r="B750">
        <v>0.38</v>
      </c>
      <c r="C750">
        <v>0.44</v>
      </c>
      <c r="D750">
        <v>1.9</v>
      </c>
      <c r="E750">
        <v>9.8000000000000004E-2</v>
      </c>
      <c r="F750">
        <v>6</v>
      </c>
      <c r="G750">
        <v>15</v>
      </c>
      <c r="H750">
        <v>0.99560000000000004</v>
      </c>
      <c r="I750">
        <v>3.3</v>
      </c>
      <c r="J750">
        <v>0.64</v>
      </c>
      <c r="K750">
        <v>11.4</v>
      </c>
      <c r="L750">
        <v>6</v>
      </c>
      <c r="M750">
        <v>1062</v>
      </c>
    </row>
    <row r="751" spans="1:13" x14ac:dyDescent="0.3">
      <c r="A751">
        <v>10.199999999999999</v>
      </c>
      <c r="B751">
        <v>0.28999999999999998</v>
      </c>
      <c r="C751">
        <v>0.65</v>
      </c>
      <c r="D751">
        <v>2.4</v>
      </c>
      <c r="E751">
        <v>7.4999999999999997E-2</v>
      </c>
      <c r="F751">
        <v>6</v>
      </c>
      <c r="G751">
        <v>17</v>
      </c>
      <c r="H751">
        <v>0.99565000000000003</v>
      </c>
      <c r="I751">
        <v>3.22</v>
      </c>
      <c r="J751">
        <v>0.63</v>
      </c>
      <c r="K751">
        <v>11.8</v>
      </c>
      <c r="L751">
        <v>6</v>
      </c>
      <c r="M751">
        <v>1063</v>
      </c>
    </row>
    <row r="752" spans="1:13" x14ac:dyDescent="0.3">
      <c r="A752">
        <v>8.1999999999999993</v>
      </c>
      <c r="B752">
        <v>0.74</v>
      </c>
      <c r="C752">
        <v>0.09</v>
      </c>
      <c r="D752">
        <v>2</v>
      </c>
      <c r="E752">
        <v>6.7000000000000004E-2</v>
      </c>
      <c r="F752">
        <v>5</v>
      </c>
      <c r="G752">
        <v>10</v>
      </c>
      <c r="H752">
        <v>0.99417999999999995</v>
      </c>
      <c r="I752">
        <v>3.28</v>
      </c>
      <c r="J752">
        <v>0.56999999999999995</v>
      </c>
      <c r="K752">
        <v>11.8</v>
      </c>
      <c r="L752">
        <v>6</v>
      </c>
      <c r="M752">
        <v>1064</v>
      </c>
    </row>
    <row r="753" spans="1:13" x14ac:dyDescent="0.3">
      <c r="A753">
        <v>7.7</v>
      </c>
      <c r="B753">
        <v>0.61</v>
      </c>
      <c r="C753">
        <v>0.18</v>
      </c>
      <c r="D753">
        <v>2.4</v>
      </c>
      <c r="E753">
        <v>8.3000000000000004E-2</v>
      </c>
      <c r="F753">
        <v>6</v>
      </c>
      <c r="G753">
        <v>20</v>
      </c>
      <c r="H753">
        <v>0.99629999999999996</v>
      </c>
      <c r="I753">
        <v>3.29</v>
      </c>
      <c r="J753">
        <v>0.6</v>
      </c>
      <c r="K753">
        <v>10.199999999999999</v>
      </c>
      <c r="L753">
        <v>6</v>
      </c>
      <c r="M753">
        <v>1065</v>
      </c>
    </row>
    <row r="754" spans="1:13" x14ac:dyDescent="0.3">
      <c r="A754">
        <v>6.6</v>
      </c>
      <c r="B754">
        <v>0.52</v>
      </c>
      <c r="C754">
        <v>0.08</v>
      </c>
      <c r="D754">
        <v>2.4</v>
      </c>
      <c r="E754">
        <v>7.0000000000000007E-2</v>
      </c>
      <c r="F754">
        <v>13</v>
      </c>
      <c r="G754">
        <v>26</v>
      </c>
      <c r="H754">
        <v>0.99357999999999902</v>
      </c>
      <c r="I754">
        <v>3.4</v>
      </c>
      <c r="J754">
        <v>0.72</v>
      </c>
      <c r="K754">
        <v>12.5</v>
      </c>
      <c r="L754">
        <v>7</v>
      </c>
      <c r="M754">
        <v>1066</v>
      </c>
    </row>
    <row r="755" spans="1:13" x14ac:dyDescent="0.3">
      <c r="A755">
        <v>11.1</v>
      </c>
      <c r="B755">
        <v>0.31</v>
      </c>
      <c r="C755">
        <v>0.53</v>
      </c>
      <c r="D755">
        <v>2.2000000000000002</v>
      </c>
      <c r="E755">
        <v>0.06</v>
      </c>
      <c r="F755">
        <v>3</v>
      </c>
      <c r="G755">
        <v>10</v>
      </c>
      <c r="H755">
        <v>0.99572000000000005</v>
      </c>
      <c r="I755">
        <v>3.02</v>
      </c>
      <c r="J755">
        <v>0.83</v>
      </c>
      <c r="K755">
        <v>10.9</v>
      </c>
      <c r="L755">
        <v>7</v>
      </c>
      <c r="M755">
        <v>1067</v>
      </c>
    </row>
    <row r="756" spans="1:13" x14ac:dyDescent="0.3">
      <c r="A756">
        <v>8</v>
      </c>
      <c r="B756">
        <v>0.62</v>
      </c>
      <c r="C756">
        <v>0.35</v>
      </c>
      <c r="D756">
        <v>2.8</v>
      </c>
      <c r="E756">
        <v>8.5999999999999993E-2</v>
      </c>
      <c r="F756">
        <v>28</v>
      </c>
      <c r="G756">
        <v>52</v>
      </c>
      <c r="H756">
        <v>0.997</v>
      </c>
      <c r="I756">
        <v>3.31</v>
      </c>
      <c r="J756">
        <v>0.62</v>
      </c>
      <c r="K756">
        <v>10.8</v>
      </c>
      <c r="L756">
        <v>5</v>
      </c>
      <c r="M756">
        <v>1069</v>
      </c>
    </row>
    <row r="757" spans="1:13" x14ac:dyDescent="0.3">
      <c r="A757">
        <v>9.3000000000000007</v>
      </c>
      <c r="B757">
        <v>0.33</v>
      </c>
      <c r="C757">
        <v>0.45</v>
      </c>
      <c r="D757">
        <v>1.5</v>
      </c>
      <c r="E757">
        <v>5.7000000000000002E-2</v>
      </c>
      <c r="F757">
        <v>19</v>
      </c>
      <c r="G757">
        <v>37</v>
      </c>
      <c r="H757">
        <v>0.99497999999999998</v>
      </c>
      <c r="I757">
        <v>3.18</v>
      </c>
      <c r="J757">
        <v>0.89</v>
      </c>
      <c r="K757">
        <v>11.1</v>
      </c>
      <c r="L757">
        <v>7</v>
      </c>
      <c r="M757">
        <v>1070</v>
      </c>
    </row>
    <row r="758" spans="1:13" x14ac:dyDescent="0.3">
      <c r="A758">
        <v>7.5</v>
      </c>
      <c r="B758">
        <v>0.77</v>
      </c>
      <c r="C758">
        <v>0.2</v>
      </c>
      <c r="D758">
        <v>8.1</v>
      </c>
      <c r="E758">
        <v>9.8000000000000004E-2</v>
      </c>
      <c r="F758">
        <v>30</v>
      </c>
      <c r="G758">
        <v>92</v>
      </c>
      <c r="H758">
        <v>0.99892000000000003</v>
      </c>
      <c r="I758">
        <v>3.2</v>
      </c>
      <c r="J758">
        <v>0.57999999999999996</v>
      </c>
      <c r="K758">
        <v>9.1999999999999993</v>
      </c>
      <c r="L758">
        <v>5</v>
      </c>
      <c r="M758">
        <v>1071</v>
      </c>
    </row>
    <row r="759" spans="1:13" x14ac:dyDescent="0.3">
      <c r="A759">
        <v>8</v>
      </c>
      <c r="B759">
        <v>0.62</v>
      </c>
      <c r="C759">
        <v>0.33</v>
      </c>
      <c r="D759">
        <v>2.7</v>
      </c>
      <c r="E759">
        <v>8.7999999999999995E-2</v>
      </c>
      <c r="F759">
        <v>16</v>
      </c>
      <c r="G759">
        <v>37</v>
      </c>
      <c r="H759">
        <v>0.99719999999999998</v>
      </c>
      <c r="I759">
        <v>3.31</v>
      </c>
      <c r="J759">
        <v>0.57999999999999996</v>
      </c>
      <c r="K759">
        <v>10.7</v>
      </c>
      <c r="L759">
        <v>6</v>
      </c>
      <c r="M759">
        <v>1073</v>
      </c>
    </row>
    <row r="760" spans="1:13" x14ac:dyDescent="0.3">
      <c r="A760">
        <v>9.9</v>
      </c>
      <c r="B760">
        <v>0.32</v>
      </c>
      <c r="C760">
        <v>0.56000000000000005</v>
      </c>
      <c r="D760">
        <v>2</v>
      </c>
      <c r="E760">
        <v>7.2999999999999995E-2</v>
      </c>
      <c r="F760">
        <v>3</v>
      </c>
      <c r="G760">
        <v>8</v>
      </c>
      <c r="H760">
        <v>0.99534</v>
      </c>
      <c r="I760">
        <v>3.15</v>
      </c>
      <c r="J760">
        <v>0.73</v>
      </c>
      <c r="K760">
        <v>11.4</v>
      </c>
      <c r="L760">
        <v>6</v>
      </c>
      <c r="M760">
        <v>1076</v>
      </c>
    </row>
    <row r="761" spans="1:13" x14ac:dyDescent="0.3">
      <c r="A761">
        <v>8.6</v>
      </c>
      <c r="B761">
        <v>0.37</v>
      </c>
      <c r="C761">
        <v>0.65</v>
      </c>
      <c r="D761">
        <v>6.4</v>
      </c>
      <c r="E761">
        <v>0.08</v>
      </c>
      <c r="F761">
        <v>3</v>
      </c>
      <c r="G761">
        <v>8</v>
      </c>
      <c r="H761">
        <v>0.99817</v>
      </c>
      <c r="I761">
        <v>3.27</v>
      </c>
      <c r="J761">
        <v>0.57999999999999996</v>
      </c>
      <c r="K761">
        <v>11</v>
      </c>
      <c r="L761">
        <v>5</v>
      </c>
      <c r="M761">
        <v>1078</v>
      </c>
    </row>
    <row r="762" spans="1:13" x14ac:dyDescent="0.3">
      <c r="A762">
        <v>7.9</v>
      </c>
      <c r="B762">
        <v>0.3</v>
      </c>
      <c r="C762">
        <v>0.68</v>
      </c>
      <c r="D762">
        <v>8.3000000000000007</v>
      </c>
      <c r="E762">
        <v>0.05</v>
      </c>
      <c r="F762">
        <v>37.5</v>
      </c>
      <c r="G762">
        <v>278</v>
      </c>
      <c r="H762">
        <v>0.99316000000000004</v>
      </c>
      <c r="I762">
        <v>3.01</v>
      </c>
      <c r="J762">
        <v>0.51</v>
      </c>
      <c r="K762">
        <v>12.3</v>
      </c>
      <c r="L762">
        <v>7</v>
      </c>
      <c r="M762">
        <v>1079</v>
      </c>
    </row>
    <row r="763" spans="1:13" x14ac:dyDescent="0.3">
      <c r="A763">
        <v>7.9</v>
      </c>
      <c r="B763">
        <v>0.3</v>
      </c>
      <c r="C763">
        <v>0.68</v>
      </c>
      <c r="D763">
        <v>8.3000000000000007</v>
      </c>
      <c r="E763">
        <v>0.05</v>
      </c>
      <c r="F763">
        <v>37.5</v>
      </c>
      <c r="G763">
        <v>289</v>
      </c>
      <c r="H763">
        <v>0.99316000000000004</v>
      </c>
      <c r="I763">
        <v>3.01</v>
      </c>
      <c r="J763">
        <v>0.51</v>
      </c>
      <c r="K763">
        <v>12.3</v>
      </c>
      <c r="L763">
        <v>7</v>
      </c>
      <c r="M763">
        <v>1081</v>
      </c>
    </row>
    <row r="764" spans="1:13" x14ac:dyDescent="0.3">
      <c r="A764">
        <v>7.2</v>
      </c>
      <c r="B764">
        <v>0.38</v>
      </c>
      <c r="C764">
        <v>0.3</v>
      </c>
      <c r="D764">
        <v>1.8</v>
      </c>
      <c r="E764">
        <v>7.2999999999999995E-2</v>
      </c>
      <c r="F764">
        <v>31</v>
      </c>
      <c r="G764">
        <v>70</v>
      </c>
      <c r="H764">
        <v>0.99685000000000001</v>
      </c>
      <c r="I764">
        <v>3.42</v>
      </c>
      <c r="J764">
        <v>0.59</v>
      </c>
      <c r="K764">
        <v>9.5</v>
      </c>
      <c r="L764">
        <v>6</v>
      </c>
      <c r="M764">
        <v>1082</v>
      </c>
    </row>
    <row r="765" spans="1:13" x14ac:dyDescent="0.3">
      <c r="A765">
        <v>8.6999999999999993</v>
      </c>
      <c r="B765">
        <v>0.42</v>
      </c>
      <c r="C765">
        <v>0.45</v>
      </c>
      <c r="D765">
        <v>2.4</v>
      </c>
      <c r="E765">
        <v>7.1999999999999995E-2</v>
      </c>
      <c r="F765">
        <v>32</v>
      </c>
      <c r="G765">
        <v>59</v>
      </c>
      <c r="H765">
        <v>0.99617</v>
      </c>
      <c r="I765">
        <v>3.33</v>
      </c>
      <c r="J765">
        <v>0.77</v>
      </c>
      <c r="K765">
        <v>12</v>
      </c>
      <c r="L765">
        <v>6</v>
      </c>
      <c r="M765">
        <v>1083</v>
      </c>
    </row>
    <row r="766" spans="1:13" x14ac:dyDescent="0.3">
      <c r="A766">
        <v>6.8</v>
      </c>
      <c r="B766">
        <v>0.48</v>
      </c>
      <c r="C766">
        <v>0.08</v>
      </c>
      <c r="D766">
        <v>1.8</v>
      </c>
      <c r="E766">
        <v>7.3999999999999996E-2</v>
      </c>
      <c r="F766">
        <v>40</v>
      </c>
      <c r="G766">
        <v>64</v>
      </c>
      <c r="H766">
        <v>0.99529000000000001</v>
      </c>
      <c r="I766">
        <v>3.12</v>
      </c>
      <c r="J766">
        <v>0.49</v>
      </c>
      <c r="K766">
        <v>9.6</v>
      </c>
      <c r="L766">
        <v>5</v>
      </c>
      <c r="M766">
        <v>1085</v>
      </c>
    </row>
    <row r="767" spans="1:13" x14ac:dyDescent="0.3">
      <c r="A767">
        <v>8.5</v>
      </c>
      <c r="B767">
        <v>0.34</v>
      </c>
      <c r="C767">
        <v>0.4</v>
      </c>
      <c r="D767">
        <v>4.7</v>
      </c>
      <c r="E767">
        <v>5.5E-2</v>
      </c>
      <c r="F767">
        <v>3</v>
      </c>
      <c r="G767">
        <v>9</v>
      </c>
      <c r="H767">
        <v>0.99737999999999905</v>
      </c>
      <c r="I767">
        <v>3.38</v>
      </c>
      <c r="J767">
        <v>0.66</v>
      </c>
      <c r="K767">
        <v>11.6</v>
      </c>
      <c r="L767">
        <v>7</v>
      </c>
      <c r="M767">
        <v>1086</v>
      </c>
    </row>
    <row r="768" spans="1:13" x14ac:dyDescent="0.3">
      <c r="A768">
        <v>7.9</v>
      </c>
      <c r="B768">
        <v>0.19</v>
      </c>
      <c r="C768">
        <v>0.42</v>
      </c>
      <c r="D768">
        <v>1.6</v>
      </c>
      <c r="E768">
        <v>5.7000000000000002E-2</v>
      </c>
      <c r="F768">
        <v>18</v>
      </c>
      <c r="G768">
        <v>30</v>
      </c>
      <c r="H768">
        <v>0.99399999999999999</v>
      </c>
      <c r="I768">
        <v>3.29</v>
      </c>
      <c r="J768">
        <v>0.69</v>
      </c>
      <c r="K768">
        <v>11.2</v>
      </c>
      <c r="L768">
        <v>6</v>
      </c>
      <c r="M768">
        <v>1087</v>
      </c>
    </row>
    <row r="769" spans="1:13" x14ac:dyDescent="0.3">
      <c r="A769">
        <v>11.6</v>
      </c>
      <c r="B769">
        <v>0.41</v>
      </c>
      <c r="C769">
        <v>0.54</v>
      </c>
      <c r="D769">
        <v>1.5</v>
      </c>
      <c r="E769">
        <v>9.5000000000000001E-2</v>
      </c>
      <c r="F769">
        <v>22</v>
      </c>
      <c r="G769">
        <v>41</v>
      </c>
      <c r="H769">
        <v>0.99734999999999996</v>
      </c>
      <c r="I769">
        <v>3.02</v>
      </c>
      <c r="J769">
        <v>0.76</v>
      </c>
      <c r="K769">
        <v>9.9</v>
      </c>
      <c r="L769">
        <v>7</v>
      </c>
      <c r="M769">
        <v>1088</v>
      </c>
    </row>
    <row r="770" spans="1:13" x14ac:dyDescent="0.3">
      <c r="A770">
        <v>11.6</v>
      </c>
      <c r="B770">
        <v>0.41</v>
      </c>
      <c r="C770">
        <v>0.54</v>
      </c>
      <c r="D770">
        <v>1.5</v>
      </c>
      <c r="E770">
        <v>9.5000000000000001E-2</v>
      </c>
      <c r="F770">
        <v>22</v>
      </c>
      <c r="G770">
        <v>41</v>
      </c>
      <c r="H770">
        <v>0.99734999999999996</v>
      </c>
      <c r="I770">
        <v>3.02</v>
      </c>
      <c r="J770">
        <v>0.76</v>
      </c>
      <c r="K770">
        <v>9.9</v>
      </c>
      <c r="L770">
        <v>7</v>
      </c>
      <c r="M770">
        <v>1089</v>
      </c>
    </row>
    <row r="771" spans="1:13" x14ac:dyDescent="0.3">
      <c r="A771">
        <v>10</v>
      </c>
      <c r="B771">
        <v>0.26</v>
      </c>
      <c r="C771">
        <v>0.54</v>
      </c>
      <c r="D771">
        <v>1.9</v>
      </c>
      <c r="E771">
        <v>8.3000000000000004E-2</v>
      </c>
      <c r="F771">
        <v>42</v>
      </c>
      <c r="G771">
        <v>74</v>
      </c>
      <c r="H771">
        <v>0.99451000000000001</v>
      </c>
      <c r="I771">
        <v>2.98</v>
      </c>
      <c r="J771">
        <v>0.63</v>
      </c>
      <c r="K771">
        <v>11.8</v>
      </c>
      <c r="L771">
        <v>8</v>
      </c>
      <c r="M771">
        <v>1090</v>
      </c>
    </row>
    <row r="772" spans="1:13" x14ac:dyDescent="0.3">
      <c r="A772">
        <v>7.9</v>
      </c>
      <c r="B772">
        <v>0.34</v>
      </c>
      <c r="C772">
        <v>0.42</v>
      </c>
      <c r="D772">
        <v>2</v>
      </c>
      <c r="E772">
        <v>8.5999999999999993E-2</v>
      </c>
      <c r="F772">
        <v>8</v>
      </c>
      <c r="G772">
        <v>19</v>
      </c>
      <c r="H772">
        <v>0.99546000000000001</v>
      </c>
      <c r="I772">
        <v>3.35</v>
      </c>
      <c r="J772">
        <v>0.6</v>
      </c>
      <c r="K772">
        <v>11.4</v>
      </c>
      <c r="L772">
        <v>6</v>
      </c>
      <c r="M772">
        <v>1091</v>
      </c>
    </row>
    <row r="773" spans="1:13" x14ac:dyDescent="0.3">
      <c r="A773">
        <v>7</v>
      </c>
      <c r="B773">
        <v>0.54</v>
      </c>
      <c r="C773">
        <v>0.09</v>
      </c>
      <c r="D773">
        <v>2</v>
      </c>
      <c r="E773">
        <v>8.1000000000000003E-2</v>
      </c>
      <c r="F773">
        <v>10</v>
      </c>
      <c r="G773">
        <v>16</v>
      </c>
      <c r="H773">
        <v>0.99478999999999995</v>
      </c>
      <c r="I773">
        <v>3.43</v>
      </c>
      <c r="J773">
        <v>0.59</v>
      </c>
      <c r="K773">
        <v>11.5</v>
      </c>
      <c r="L773">
        <v>6</v>
      </c>
      <c r="M773">
        <v>1092</v>
      </c>
    </row>
    <row r="774" spans="1:13" x14ac:dyDescent="0.3">
      <c r="A774">
        <v>9.1999999999999993</v>
      </c>
      <c r="B774">
        <v>0.31</v>
      </c>
      <c r="C774">
        <v>0.36</v>
      </c>
      <c r="D774">
        <v>2.2000000000000002</v>
      </c>
      <c r="E774">
        <v>7.9000000000000001E-2</v>
      </c>
      <c r="F774">
        <v>11</v>
      </c>
      <c r="G774">
        <v>31</v>
      </c>
      <c r="H774">
        <v>0.99614999999999998</v>
      </c>
      <c r="I774">
        <v>3.33</v>
      </c>
      <c r="J774">
        <v>0.86</v>
      </c>
      <c r="K774">
        <v>12</v>
      </c>
      <c r="L774">
        <v>7</v>
      </c>
      <c r="M774">
        <v>1093</v>
      </c>
    </row>
    <row r="775" spans="1:13" x14ac:dyDescent="0.3">
      <c r="A775">
        <v>6.6</v>
      </c>
      <c r="B775">
        <v>0.72499999999999998</v>
      </c>
      <c r="C775">
        <v>0.09</v>
      </c>
      <c r="D775">
        <v>5.5</v>
      </c>
      <c r="E775">
        <v>0.11699999999999899</v>
      </c>
      <c r="F775">
        <v>9</v>
      </c>
      <c r="G775">
        <v>17</v>
      </c>
      <c r="H775">
        <v>0.99655000000000005</v>
      </c>
      <c r="I775">
        <v>3.35</v>
      </c>
      <c r="J775">
        <v>0.49</v>
      </c>
      <c r="K775">
        <v>10.8</v>
      </c>
      <c r="L775">
        <v>6</v>
      </c>
      <c r="M775">
        <v>1094</v>
      </c>
    </row>
    <row r="776" spans="1:13" x14ac:dyDescent="0.3">
      <c r="A776">
        <v>6.6</v>
      </c>
      <c r="B776">
        <v>0.72499999999999998</v>
      </c>
      <c r="C776">
        <v>0.09</v>
      </c>
      <c r="D776">
        <v>5.5</v>
      </c>
      <c r="E776">
        <v>0.11699999999999899</v>
      </c>
      <c r="F776">
        <v>9</v>
      </c>
      <c r="G776">
        <v>17</v>
      </c>
      <c r="H776">
        <v>0.99655000000000005</v>
      </c>
      <c r="I776">
        <v>3.35</v>
      </c>
      <c r="J776">
        <v>0.49</v>
      </c>
      <c r="K776">
        <v>10.8</v>
      </c>
      <c r="L776">
        <v>6</v>
      </c>
      <c r="M776">
        <v>1096</v>
      </c>
    </row>
    <row r="777" spans="1:13" x14ac:dyDescent="0.3">
      <c r="A777">
        <v>8.6</v>
      </c>
      <c r="B777">
        <v>0.52</v>
      </c>
      <c r="C777">
        <v>0.38</v>
      </c>
      <c r="D777">
        <v>1.5</v>
      </c>
      <c r="E777">
        <v>9.6000000000000002E-2</v>
      </c>
      <c r="F777">
        <v>5</v>
      </c>
      <c r="G777">
        <v>18</v>
      </c>
      <c r="H777">
        <v>0.99665999999999999</v>
      </c>
      <c r="I777">
        <v>3.2</v>
      </c>
      <c r="J777">
        <v>0.52</v>
      </c>
      <c r="K777">
        <v>9.4</v>
      </c>
      <c r="L777">
        <v>5</v>
      </c>
      <c r="M777">
        <v>1099</v>
      </c>
    </row>
    <row r="778" spans="1:13" x14ac:dyDescent="0.3">
      <c r="A778">
        <v>8.4</v>
      </c>
      <c r="B778">
        <v>0.34</v>
      </c>
      <c r="C778">
        <v>0.42</v>
      </c>
      <c r="D778">
        <v>2.1</v>
      </c>
      <c r="E778">
        <v>7.1999999999999995E-2</v>
      </c>
      <c r="F778">
        <v>23</v>
      </c>
      <c r="G778">
        <v>36</v>
      </c>
      <c r="H778">
        <v>0.99392000000000003</v>
      </c>
      <c r="I778">
        <v>3.11</v>
      </c>
      <c r="J778">
        <v>0.78</v>
      </c>
      <c r="K778">
        <v>12.4</v>
      </c>
      <c r="L778">
        <v>6</v>
      </c>
      <c r="M778">
        <v>1100</v>
      </c>
    </row>
    <row r="779" spans="1:13" x14ac:dyDescent="0.3">
      <c r="A779">
        <v>7.4</v>
      </c>
      <c r="B779">
        <v>0.49</v>
      </c>
      <c r="C779">
        <v>0.27</v>
      </c>
      <c r="D779">
        <v>2.1</v>
      </c>
      <c r="E779">
        <v>7.0999999999999994E-2</v>
      </c>
      <c r="F779">
        <v>14</v>
      </c>
      <c r="G779">
        <v>25</v>
      </c>
      <c r="H779">
        <v>0.99387999999999899</v>
      </c>
      <c r="I779">
        <v>3.35</v>
      </c>
      <c r="J779">
        <v>0.63</v>
      </c>
      <c r="K779">
        <v>12</v>
      </c>
      <c r="L779">
        <v>6</v>
      </c>
      <c r="M779">
        <v>1101</v>
      </c>
    </row>
    <row r="780" spans="1:13" x14ac:dyDescent="0.3">
      <c r="A780">
        <v>7.4</v>
      </c>
      <c r="B780">
        <v>0.49</v>
      </c>
      <c r="C780">
        <v>0.27</v>
      </c>
      <c r="D780">
        <v>2.1</v>
      </c>
      <c r="E780">
        <v>7.0999999999999994E-2</v>
      </c>
      <c r="F780">
        <v>14</v>
      </c>
      <c r="G780">
        <v>25</v>
      </c>
      <c r="H780">
        <v>0.99387999999999899</v>
      </c>
      <c r="I780">
        <v>3.35</v>
      </c>
      <c r="J780">
        <v>0.63</v>
      </c>
      <c r="K780">
        <v>12</v>
      </c>
      <c r="L780">
        <v>6</v>
      </c>
      <c r="M780">
        <v>1103</v>
      </c>
    </row>
    <row r="781" spans="1:13" x14ac:dyDescent="0.3">
      <c r="A781">
        <v>8</v>
      </c>
      <c r="B781">
        <v>0.48</v>
      </c>
      <c r="C781">
        <v>0.34</v>
      </c>
      <c r="D781">
        <v>2.2000000000000002</v>
      </c>
      <c r="E781">
        <v>7.2999999999999995E-2</v>
      </c>
      <c r="F781">
        <v>16</v>
      </c>
      <c r="G781">
        <v>25</v>
      </c>
      <c r="H781">
        <v>0.99360000000000004</v>
      </c>
      <c r="I781">
        <v>3.28</v>
      </c>
      <c r="J781">
        <v>0.66</v>
      </c>
      <c r="K781">
        <v>12.4</v>
      </c>
      <c r="L781">
        <v>6</v>
      </c>
      <c r="M781">
        <v>1104</v>
      </c>
    </row>
    <row r="782" spans="1:13" x14ac:dyDescent="0.3">
      <c r="A782">
        <v>6.3</v>
      </c>
      <c r="B782">
        <v>0.56999999999999995</v>
      </c>
      <c r="C782">
        <v>0.28000000000000003</v>
      </c>
      <c r="D782">
        <v>2.1</v>
      </c>
      <c r="E782">
        <v>4.8000000000000001E-2</v>
      </c>
      <c r="F782">
        <v>13</v>
      </c>
      <c r="G782">
        <v>49</v>
      </c>
      <c r="H782">
        <v>0.99373999999999996</v>
      </c>
      <c r="I782">
        <v>3.41</v>
      </c>
      <c r="J782">
        <v>0.6</v>
      </c>
      <c r="K782">
        <v>12.8</v>
      </c>
      <c r="L782">
        <v>5</v>
      </c>
      <c r="M782">
        <v>1105</v>
      </c>
    </row>
    <row r="783" spans="1:13" x14ac:dyDescent="0.3">
      <c r="A783">
        <v>9.1</v>
      </c>
      <c r="B783">
        <v>0.3</v>
      </c>
      <c r="C783">
        <v>0.41</v>
      </c>
      <c r="D783">
        <v>2</v>
      </c>
      <c r="E783">
        <v>6.8000000000000005E-2</v>
      </c>
      <c r="F783">
        <v>10</v>
      </c>
      <c r="G783">
        <v>24</v>
      </c>
      <c r="H783">
        <v>0.99522999999999995</v>
      </c>
      <c r="I783">
        <v>3.27</v>
      </c>
      <c r="J783">
        <v>0.85</v>
      </c>
      <c r="K783">
        <v>11.7</v>
      </c>
      <c r="L783">
        <v>7</v>
      </c>
      <c r="M783">
        <v>1107</v>
      </c>
    </row>
    <row r="784" spans="1:13" x14ac:dyDescent="0.3">
      <c r="A784">
        <v>8.1</v>
      </c>
      <c r="B784">
        <v>0.78</v>
      </c>
      <c r="C784">
        <v>0.1</v>
      </c>
      <c r="D784">
        <v>3.3</v>
      </c>
      <c r="E784">
        <v>0.09</v>
      </c>
      <c r="F784">
        <v>4</v>
      </c>
      <c r="G784">
        <v>13</v>
      </c>
      <c r="H784">
        <v>0.99855000000000005</v>
      </c>
      <c r="I784">
        <v>3.36</v>
      </c>
      <c r="J784">
        <v>0.49</v>
      </c>
      <c r="K784">
        <v>9.5</v>
      </c>
      <c r="L784">
        <v>5</v>
      </c>
      <c r="M784">
        <v>1108</v>
      </c>
    </row>
    <row r="785" spans="1:13" x14ac:dyDescent="0.3">
      <c r="A785">
        <v>10.8</v>
      </c>
      <c r="B785">
        <v>0.47</v>
      </c>
      <c r="C785">
        <v>0.43</v>
      </c>
      <c r="D785">
        <v>2.1</v>
      </c>
      <c r="E785">
        <v>0.17100000000000001</v>
      </c>
      <c r="F785">
        <v>27</v>
      </c>
      <c r="G785">
        <v>66</v>
      </c>
      <c r="H785">
        <v>0.99819999999999998</v>
      </c>
      <c r="I785">
        <v>3.17</v>
      </c>
      <c r="J785">
        <v>0.76</v>
      </c>
      <c r="K785">
        <v>10.8</v>
      </c>
      <c r="L785">
        <v>6</v>
      </c>
      <c r="M785">
        <v>1109</v>
      </c>
    </row>
    <row r="786" spans="1:13" x14ac:dyDescent="0.3">
      <c r="A786">
        <v>8.3000000000000007</v>
      </c>
      <c r="B786">
        <v>0.53</v>
      </c>
      <c r="C786">
        <v>0</v>
      </c>
      <c r="D786">
        <v>1.4</v>
      </c>
      <c r="E786">
        <v>7.0000000000000007E-2</v>
      </c>
      <c r="F786">
        <v>6</v>
      </c>
      <c r="G786">
        <v>14</v>
      </c>
      <c r="H786">
        <v>0.99592999999999998</v>
      </c>
      <c r="I786">
        <v>3.25</v>
      </c>
      <c r="J786">
        <v>0.64</v>
      </c>
      <c r="K786">
        <v>10</v>
      </c>
      <c r="L786">
        <v>6</v>
      </c>
      <c r="M786">
        <v>1110</v>
      </c>
    </row>
    <row r="787" spans="1:13" x14ac:dyDescent="0.3">
      <c r="A787">
        <v>5.4</v>
      </c>
      <c r="B787">
        <v>0.42</v>
      </c>
      <c r="C787">
        <v>0.27</v>
      </c>
      <c r="D787">
        <v>2</v>
      </c>
      <c r="E787">
        <v>9.1999999999999998E-2</v>
      </c>
      <c r="F787">
        <v>23</v>
      </c>
      <c r="G787">
        <v>55</v>
      </c>
      <c r="H787">
        <v>0.99470999999999998</v>
      </c>
      <c r="I787">
        <v>3.78</v>
      </c>
      <c r="J787">
        <v>0.64</v>
      </c>
      <c r="K787">
        <v>12.3</v>
      </c>
      <c r="L787">
        <v>7</v>
      </c>
      <c r="M787">
        <v>1111</v>
      </c>
    </row>
    <row r="788" spans="1:13" x14ac:dyDescent="0.3">
      <c r="A788">
        <v>7.9</v>
      </c>
      <c r="B788">
        <v>0.33</v>
      </c>
      <c r="C788">
        <v>0.41</v>
      </c>
      <c r="D788">
        <v>1.5</v>
      </c>
      <c r="E788">
        <v>5.5999999999999897E-2</v>
      </c>
      <c r="F788">
        <v>6</v>
      </c>
      <c r="G788">
        <v>35</v>
      </c>
      <c r="H788">
        <v>0.99395999999999995</v>
      </c>
      <c r="I788">
        <v>3.29</v>
      </c>
      <c r="J788">
        <v>0.71</v>
      </c>
      <c r="K788">
        <v>11</v>
      </c>
      <c r="L788">
        <v>6</v>
      </c>
      <c r="M788">
        <v>1112</v>
      </c>
    </row>
    <row r="789" spans="1:13" x14ac:dyDescent="0.3">
      <c r="A789">
        <v>5</v>
      </c>
      <c r="B789">
        <v>0.4</v>
      </c>
      <c r="C789">
        <v>0.5</v>
      </c>
      <c r="D789">
        <v>4.3</v>
      </c>
      <c r="E789">
        <v>4.5999999999999999E-2</v>
      </c>
      <c r="F789">
        <v>29</v>
      </c>
      <c r="G789">
        <v>80</v>
      </c>
      <c r="H789">
        <v>0.99019999999999997</v>
      </c>
      <c r="I789">
        <v>3.49</v>
      </c>
      <c r="J789">
        <v>0.66</v>
      </c>
      <c r="K789">
        <v>13.6</v>
      </c>
      <c r="L789">
        <v>6</v>
      </c>
      <c r="M789">
        <v>1114</v>
      </c>
    </row>
    <row r="790" spans="1:13" x14ac:dyDescent="0.3">
      <c r="A790">
        <v>7</v>
      </c>
      <c r="B790">
        <v>0.69</v>
      </c>
      <c r="C790">
        <v>7.0000000000000007E-2</v>
      </c>
      <c r="D790">
        <v>2.5</v>
      </c>
      <c r="E790">
        <v>9.0999999999999998E-2</v>
      </c>
      <c r="F790">
        <v>15</v>
      </c>
      <c r="G790">
        <v>21</v>
      </c>
      <c r="H790">
        <v>0.99572000000000005</v>
      </c>
      <c r="I790">
        <v>3.38</v>
      </c>
      <c r="J790">
        <v>0.6</v>
      </c>
      <c r="K790">
        <v>11.3</v>
      </c>
      <c r="L790">
        <v>6</v>
      </c>
      <c r="M790">
        <v>1115</v>
      </c>
    </row>
    <row r="791" spans="1:13" x14ac:dyDescent="0.3">
      <c r="A791">
        <v>7</v>
      </c>
      <c r="B791">
        <v>0.69</v>
      </c>
      <c r="C791">
        <v>7.0000000000000007E-2</v>
      </c>
      <c r="D791">
        <v>2.5</v>
      </c>
      <c r="E791">
        <v>9.0999999999999998E-2</v>
      </c>
      <c r="F791">
        <v>15</v>
      </c>
      <c r="G791">
        <v>21</v>
      </c>
      <c r="H791">
        <v>0.99572000000000005</v>
      </c>
      <c r="I791">
        <v>3.38</v>
      </c>
      <c r="J791">
        <v>0.6</v>
      </c>
      <c r="K791">
        <v>11.3</v>
      </c>
      <c r="L791">
        <v>6</v>
      </c>
      <c r="M791">
        <v>1116</v>
      </c>
    </row>
    <row r="792" spans="1:13" x14ac:dyDescent="0.3">
      <c r="A792">
        <v>7</v>
      </c>
      <c r="B792">
        <v>0.69</v>
      </c>
      <c r="C792">
        <v>7.0000000000000007E-2</v>
      </c>
      <c r="D792">
        <v>2.5</v>
      </c>
      <c r="E792">
        <v>9.0999999999999998E-2</v>
      </c>
      <c r="F792">
        <v>15</v>
      </c>
      <c r="G792">
        <v>21</v>
      </c>
      <c r="H792">
        <v>0.99572000000000005</v>
      </c>
      <c r="I792">
        <v>3.38</v>
      </c>
      <c r="J792">
        <v>0.6</v>
      </c>
      <c r="K792">
        <v>11.3</v>
      </c>
      <c r="L792">
        <v>6</v>
      </c>
      <c r="M792">
        <v>1117</v>
      </c>
    </row>
    <row r="793" spans="1:13" x14ac:dyDescent="0.3">
      <c r="A793">
        <v>7.1</v>
      </c>
      <c r="B793">
        <v>0.39</v>
      </c>
      <c r="C793">
        <v>0.12</v>
      </c>
      <c r="D793">
        <v>2.1</v>
      </c>
      <c r="E793">
        <v>6.5000000000000002E-2</v>
      </c>
      <c r="F793">
        <v>14</v>
      </c>
      <c r="G793">
        <v>24</v>
      </c>
      <c r="H793">
        <v>0.99251999999999996</v>
      </c>
      <c r="I793">
        <v>3.3</v>
      </c>
      <c r="J793">
        <v>0.53</v>
      </c>
      <c r="K793">
        <v>13.3</v>
      </c>
      <c r="L793">
        <v>6</v>
      </c>
      <c r="M793">
        <v>1118</v>
      </c>
    </row>
    <row r="794" spans="1:13" x14ac:dyDescent="0.3">
      <c r="A794">
        <v>5.6</v>
      </c>
      <c r="B794">
        <v>0.66</v>
      </c>
      <c r="C794">
        <v>0</v>
      </c>
      <c r="D794">
        <v>2.5</v>
      </c>
      <c r="E794">
        <v>6.6000000000000003E-2</v>
      </c>
      <c r="F794">
        <v>7</v>
      </c>
      <c r="G794">
        <v>15</v>
      </c>
      <c r="H794">
        <v>0.99256</v>
      </c>
      <c r="I794">
        <v>3.52</v>
      </c>
      <c r="J794">
        <v>0.57999999999999996</v>
      </c>
      <c r="K794">
        <v>12.9</v>
      </c>
      <c r="L794">
        <v>5</v>
      </c>
      <c r="M794">
        <v>1119</v>
      </c>
    </row>
    <row r="795" spans="1:13" x14ac:dyDescent="0.3">
      <c r="A795">
        <v>7.9</v>
      </c>
      <c r="B795">
        <v>0.54</v>
      </c>
      <c r="C795">
        <v>0.34</v>
      </c>
      <c r="D795">
        <v>2.5</v>
      </c>
      <c r="E795">
        <v>7.5999999999999998E-2</v>
      </c>
      <c r="F795">
        <v>8</v>
      </c>
      <c r="G795">
        <v>17</v>
      </c>
      <c r="H795">
        <v>0.99234999999999995</v>
      </c>
      <c r="I795">
        <v>3.2</v>
      </c>
      <c r="J795">
        <v>0.72</v>
      </c>
      <c r="K795">
        <v>13.1</v>
      </c>
      <c r="L795">
        <v>8</v>
      </c>
      <c r="M795">
        <v>1120</v>
      </c>
    </row>
    <row r="796" spans="1:13" x14ac:dyDescent="0.3">
      <c r="A796">
        <v>6.3</v>
      </c>
      <c r="B796">
        <v>0.47</v>
      </c>
      <c r="C796">
        <v>0</v>
      </c>
      <c r="D796">
        <v>1.4</v>
      </c>
      <c r="E796">
        <v>5.5E-2</v>
      </c>
      <c r="F796">
        <v>27</v>
      </c>
      <c r="G796">
        <v>33</v>
      </c>
      <c r="H796">
        <v>0.99219999999999997</v>
      </c>
      <c r="I796">
        <v>3.45</v>
      </c>
      <c r="J796">
        <v>0.48</v>
      </c>
      <c r="K796">
        <v>12.3</v>
      </c>
      <c r="L796">
        <v>6</v>
      </c>
      <c r="M796">
        <v>1122</v>
      </c>
    </row>
    <row r="797" spans="1:13" x14ac:dyDescent="0.3">
      <c r="A797">
        <v>8.8000000000000007</v>
      </c>
      <c r="B797">
        <v>0.24</v>
      </c>
      <c r="C797">
        <v>0.35</v>
      </c>
      <c r="D797">
        <v>1.7</v>
      </c>
      <c r="E797">
        <v>5.5E-2</v>
      </c>
      <c r="F797">
        <v>13</v>
      </c>
      <c r="G797">
        <v>27</v>
      </c>
      <c r="H797">
        <v>0.99393999999999905</v>
      </c>
      <c r="I797">
        <v>3.14</v>
      </c>
      <c r="J797">
        <v>0.59</v>
      </c>
      <c r="K797">
        <v>11.3</v>
      </c>
      <c r="L797">
        <v>7</v>
      </c>
      <c r="M797">
        <v>1125</v>
      </c>
    </row>
    <row r="798" spans="1:13" x14ac:dyDescent="0.3">
      <c r="A798">
        <v>6.3</v>
      </c>
      <c r="B798">
        <v>0.76</v>
      </c>
      <c r="C798">
        <v>0</v>
      </c>
      <c r="D798">
        <v>2.9</v>
      </c>
      <c r="E798">
        <v>7.1999999999999995E-2</v>
      </c>
      <c r="F798">
        <v>26</v>
      </c>
      <c r="G798">
        <v>52</v>
      </c>
      <c r="H798">
        <v>0.99378999999999995</v>
      </c>
      <c r="I798">
        <v>3.51</v>
      </c>
      <c r="J798">
        <v>0.6</v>
      </c>
      <c r="K798">
        <v>11.5</v>
      </c>
      <c r="L798">
        <v>6</v>
      </c>
      <c r="M798">
        <v>1127</v>
      </c>
    </row>
    <row r="799" spans="1:13" x14ac:dyDescent="0.3">
      <c r="A799">
        <v>10</v>
      </c>
      <c r="B799">
        <v>0.43</v>
      </c>
      <c r="C799">
        <v>0.33</v>
      </c>
      <c r="D799">
        <v>2.7</v>
      </c>
      <c r="E799">
        <v>9.5000000000000001E-2</v>
      </c>
      <c r="F799">
        <v>28</v>
      </c>
      <c r="G799">
        <v>89</v>
      </c>
      <c r="H799">
        <v>0.99839999999999995</v>
      </c>
      <c r="I799">
        <v>3.22</v>
      </c>
      <c r="J799">
        <v>0.68</v>
      </c>
      <c r="K799">
        <v>10</v>
      </c>
      <c r="L799">
        <v>5</v>
      </c>
      <c r="M799">
        <v>1128</v>
      </c>
    </row>
    <row r="800" spans="1:13" x14ac:dyDescent="0.3">
      <c r="A800">
        <v>9.1</v>
      </c>
      <c r="B800">
        <v>0.6</v>
      </c>
      <c r="C800">
        <v>0</v>
      </c>
      <c r="D800">
        <v>1.9</v>
      </c>
      <c r="E800">
        <v>5.7999999999999899E-2</v>
      </c>
      <c r="F800">
        <v>5</v>
      </c>
      <c r="G800">
        <v>10</v>
      </c>
      <c r="H800">
        <v>0.99770000000000003</v>
      </c>
      <c r="I800">
        <v>3.18</v>
      </c>
      <c r="J800">
        <v>0.63</v>
      </c>
      <c r="K800">
        <v>10.4</v>
      </c>
      <c r="L800">
        <v>6</v>
      </c>
      <c r="M800">
        <v>1130</v>
      </c>
    </row>
    <row r="801" spans="1:13" x14ac:dyDescent="0.3">
      <c r="A801">
        <v>7.4</v>
      </c>
      <c r="B801">
        <v>0.36</v>
      </c>
      <c r="C801">
        <v>0.34</v>
      </c>
      <c r="D801">
        <v>1.8</v>
      </c>
      <c r="E801">
        <v>7.4999999999999997E-2</v>
      </c>
      <c r="F801">
        <v>18</v>
      </c>
      <c r="G801">
        <v>38</v>
      </c>
      <c r="H801">
        <v>0.99329999999999996</v>
      </c>
      <c r="I801">
        <v>3.38</v>
      </c>
      <c r="J801">
        <v>0.88</v>
      </c>
      <c r="K801">
        <v>13.6</v>
      </c>
      <c r="L801">
        <v>7</v>
      </c>
      <c r="M801">
        <v>1132</v>
      </c>
    </row>
    <row r="802" spans="1:13" x14ac:dyDescent="0.3">
      <c r="A802">
        <v>7.2</v>
      </c>
      <c r="B802">
        <v>0.48</v>
      </c>
      <c r="C802">
        <v>7.0000000000000007E-2</v>
      </c>
      <c r="D802">
        <v>5.5</v>
      </c>
      <c r="E802">
        <v>8.8999999999999996E-2</v>
      </c>
      <c r="F802">
        <v>10</v>
      </c>
      <c r="G802">
        <v>18</v>
      </c>
      <c r="H802">
        <v>0.99683999999999995</v>
      </c>
      <c r="I802">
        <v>3.37</v>
      </c>
      <c r="J802">
        <v>0.68</v>
      </c>
      <c r="K802">
        <v>11.2</v>
      </c>
      <c r="L802">
        <v>7</v>
      </c>
      <c r="M802">
        <v>1133</v>
      </c>
    </row>
    <row r="803" spans="1:13" x14ac:dyDescent="0.3">
      <c r="A803">
        <v>8.5</v>
      </c>
      <c r="B803">
        <v>0.28000000000000003</v>
      </c>
      <c r="C803">
        <v>0.35</v>
      </c>
      <c r="D803">
        <v>1.7</v>
      </c>
      <c r="E803">
        <v>6.0999999999999999E-2</v>
      </c>
      <c r="F803">
        <v>6</v>
      </c>
      <c r="G803">
        <v>15</v>
      </c>
      <c r="H803">
        <v>0.99524000000000001</v>
      </c>
      <c r="I803">
        <v>3.3</v>
      </c>
      <c r="J803">
        <v>0.74</v>
      </c>
      <c r="K803">
        <v>11.8</v>
      </c>
      <c r="L803">
        <v>7</v>
      </c>
      <c r="M803">
        <v>1134</v>
      </c>
    </row>
    <row r="804" spans="1:13" x14ac:dyDescent="0.3">
      <c r="A804">
        <v>8</v>
      </c>
      <c r="B804">
        <v>0.25</v>
      </c>
      <c r="C804">
        <v>0.43</v>
      </c>
      <c r="D804">
        <v>1.7</v>
      </c>
      <c r="E804">
        <v>6.7000000000000004E-2</v>
      </c>
      <c r="F804">
        <v>22</v>
      </c>
      <c r="G804">
        <v>50</v>
      </c>
      <c r="H804">
        <v>0.99460000000000004</v>
      </c>
      <c r="I804">
        <v>3.38</v>
      </c>
      <c r="J804">
        <v>0.6</v>
      </c>
      <c r="K804">
        <v>11.9</v>
      </c>
      <c r="L804">
        <v>6</v>
      </c>
      <c r="M804">
        <v>1135</v>
      </c>
    </row>
    <row r="805" spans="1:13" x14ac:dyDescent="0.3">
      <c r="A805">
        <v>10.4</v>
      </c>
      <c r="B805">
        <v>0.52</v>
      </c>
      <c r="C805">
        <v>0.45</v>
      </c>
      <c r="D805">
        <v>2</v>
      </c>
      <c r="E805">
        <v>0.08</v>
      </c>
      <c r="F805">
        <v>6</v>
      </c>
      <c r="G805">
        <v>13</v>
      </c>
      <c r="H805">
        <v>0.99773999999999996</v>
      </c>
      <c r="I805">
        <v>3.22</v>
      </c>
      <c r="J805">
        <v>0.76</v>
      </c>
      <c r="K805">
        <v>11.4</v>
      </c>
      <c r="L805">
        <v>6</v>
      </c>
      <c r="M805">
        <v>1136</v>
      </c>
    </row>
    <row r="806" spans="1:13" x14ac:dyDescent="0.3">
      <c r="A806">
        <v>7.5</v>
      </c>
      <c r="B806">
        <v>0.41</v>
      </c>
      <c r="C806">
        <v>0.15</v>
      </c>
      <c r="D806">
        <v>3.7</v>
      </c>
      <c r="E806">
        <v>0.104</v>
      </c>
      <c r="F806">
        <v>29</v>
      </c>
      <c r="G806">
        <v>94</v>
      </c>
      <c r="H806">
        <v>0.99785999999999997</v>
      </c>
      <c r="I806">
        <v>3.14</v>
      </c>
      <c r="J806">
        <v>0.57999999999999996</v>
      </c>
      <c r="K806">
        <v>9.1</v>
      </c>
      <c r="L806">
        <v>5</v>
      </c>
      <c r="M806">
        <v>1138</v>
      </c>
    </row>
    <row r="807" spans="1:13" x14ac:dyDescent="0.3">
      <c r="A807">
        <v>8.1999999999999993</v>
      </c>
      <c r="B807">
        <v>0.51</v>
      </c>
      <c r="C807">
        <v>0.24</v>
      </c>
      <c r="D807">
        <v>2</v>
      </c>
      <c r="E807">
        <v>7.9000000000000001E-2</v>
      </c>
      <c r="F807">
        <v>16</v>
      </c>
      <c r="G807">
        <v>86</v>
      </c>
      <c r="H807">
        <v>0.99763999999999997</v>
      </c>
      <c r="I807">
        <v>3.34</v>
      </c>
      <c r="J807">
        <v>0.64</v>
      </c>
      <c r="K807">
        <v>9.5</v>
      </c>
      <c r="L807">
        <v>6</v>
      </c>
      <c r="M807">
        <v>1139</v>
      </c>
    </row>
    <row r="808" spans="1:13" x14ac:dyDescent="0.3">
      <c r="A808">
        <v>7.3</v>
      </c>
      <c r="B808">
        <v>0.4</v>
      </c>
      <c r="C808">
        <v>0.3</v>
      </c>
      <c r="D808">
        <v>1.7</v>
      </c>
      <c r="E808">
        <v>0.08</v>
      </c>
      <c r="F808">
        <v>33</v>
      </c>
      <c r="G808">
        <v>79</v>
      </c>
      <c r="H808">
        <v>0.99690000000000001</v>
      </c>
      <c r="I808">
        <v>3.41</v>
      </c>
      <c r="J808">
        <v>0.65</v>
      </c>
      <c r="K808">
        <v>9.5</v>
      </c>
      <c r="L808">
        <v>6</v>
      </c>
      <c r="M808">
        <v>1140</v>
      </c>
    </row>
    <row r="809" spans="1:13" x14ac:dyDescent="0.3">
      <c r="A809">
        <v>8.1999999999999993</v>
      </c>
      <c r="B809">
        <v>0.38</v>
      </c>
      <c r="C809">
        <v>0.32</v>
      </c>
      <c r="D809">
        <v>2.5</v>
      </c>
      <c r="E809">
        <v>0.08</v>
      </c>
      <c r="F809">
        <v>24</v>
      </c>
      <c r="G809">
        <v>71</v>
      </c>
      <c r="H809">
        <v>0.99624000000000001</v>
      </c>
      <c r="I809">
        <v>3.27</v>
      </c>
      <c r="J809">
        <v>0.85</v>
      </c>
      <c r="K809">
        <v>11</v>
      </c>
      <c r="L809">
        <v>6</v>
      </c>
      <c r="M809">
        <v>1141</v>
      </c>
    </row>
    <row r="810" spans="1:13" x14ac:dyDescent="0.3">
      <c r="A810">
        <v>6.9</v>
      </c>
      <c r="B810">
        <v>0.45</v>
      </c>
      <c r="C810">
        <v>0.11</v>
      </c>
      <c r="D810">
        <v>2.4</v>
      </c>
      <c r="E810">
        <v>4.2999999999999997E-2</v>
      </c>
      <c r="F810">
        <v>6</v>
      </c>
      <c r="G810">
        <v>12</v>
      </c>
      <c r="H810">
        <v>0.99353999999999998</v>
      </c>
      <c r="I810">
        <v>3.3</v>
      </c>
      <c r="J810">
        <v>0.65</v>
      </c>
      <c r="K810">
        <v>11.4</v>
      </c>
      <c r="L810">
        <v>6</v>
      </c>
      <c r="M810">
        <v>1142</v>
      </c>
    </row>
    <row r="811" spans="1:13" x14ac:dyDescent="0.3">
      <c r="A811">
        <v>7</v>
      </c>
      <c r="B811">
        <v>0.22</v>
      </c>
      <c r="C811">
        <v>0.3</v>
      </c>
      <c r="D811">
        <v>1.8</v>
      </c>
      <c r="E811">
        <v>6.5000000000000002E-2</v>
      </c>
      <c r="F811">
        <v>16</v>
      </c>
      <c r="G811">
        <v>20</v>
      </c>
      <c r="H811">
        <v>0.99672000000000005</v>
      </c>
      <c r="I811">
        <v>3.61</v>
      </c>
      <c r="J811">
        <v>0.82</v>
      </c>
      <c r="K811">
        <v>10</v>
      </c>
      <c r="L811">
        <v>6</v>
      </c>
      <c r="M811">
        <v>1143</v>
      </c>
    </row>
    <row r="812" spans="1:13" x14ac:dyDescent="0.3">
      <c r="A812">
        <v>7.3</v>
      </c>
      <c r="B812">
        <v>0.32</v>
      </c>
      <c r="C812">
        <v>0.23</v>
      </c>
      <c r="D812">
        <v>2.2999999999999998</v>
      </c>
      <c r="E812">
        <v>6.6000000000000003E-2</v>
      </c>
      <c r="F812">
        <v>35</v>
      </c>
      <c r="G812">
        <v>70</v>
      </c>
      <c r="H812">
        <v>0.99587999999999899</v>
      </c>
      <c r="I812">
        <v>3.43</v>
      </c>
      <c r="J812">
        <v>0.62</v>
      </c>
      <c r="K812">
        <v>10.1</v>
      </c>
      <c r="L812">
        <v>5</v>
      </c>
      <c r="M812">
        <v>1144</v>
      </c>
    </row>
    <row r="813" spans="1:13" x14ac:dyDescent="0.3">
      <c r="A813">
        <v>8.1999999999999993</v>
      </c>
      <c r="B813">
        <v>0.2</v>
      </c>
      <c r="C813">
        <v>0.43</v>
      </c>
      <c r="D813">
        <v>2.5</v>
      </c>
      <c r="E813">
        <v>7.5999999999999998E-2</v>
      </c>
      <c r="F813">
        <v>31</v>
      </c>
      <c r="G813">
        <v>51</v>
      </c>
      <c r="H813">
        <v>0.99672000000000005</v>
      </c>
      <c r="I813">
        <v>3.53</v>
      </c>
      <c r="J813">
        <v>0.81</v>
      </c>
      <c r="K813">
        <v>10.4</v>
      </c>
      <c r="L813">
        <v>6</v>
      </c>
      <c r="M813">
        <v>1145</v>
      </c>
    </row>
    <row r="814" spans="1:13" x14ac:dyDescent="0.3">
      <c r="A814">
        <v>7.8</v>
      </c>
      <c r="B814">
        <v>0.5</v>
      </c>
      <c r="C814">
        <v>0.12</v>
      </c>
      <c r="D814">
        <v>1.8</v>
      </c>
      <c r="E814">
        <v>0.17799999999999999</v>
      </c>
      <c r="F814">
        <v>6</v>
      </c>
      <c r="G814">
        <v>21</v>
      </c>
      <c r="H814">
        <v>0.996</v>
      </c>
      <c r="I814">
        <v>3.28</v>
      </c>
      <c r="J814">
        <v>0.87</v>
      </c>
      <c r="K814">
        <v>9.8000000000000007</v>
      </c>
      <c r="L814">
        <v>6</v>
      </c>
      <c r="M814">
        <v>1146</v>
      </c>
    </row>
    <row r="815" spans="1:13" x14ac:dyDescent="0.3">
      <c r="A815">
        <v>10</v>
      </c>
      <c r="B815">
        <v>0.41</v>
      </c>
      <c r="C815">
        <v>0.45</v>
      </c>
      <c r="D815">
        <v>6.2</v>
      </c>
      <c r="E815">
        <v>7.0999999999999994E-2</v>
      </c>
      <c r="F815">
        <v>6</v>
      </c>
      <c r="G815">
        <v>14</v>
      </c>
      <c r="H815">
        <v>0.99702000000000002</v>
      </c>
      <c r="I815">
        <v>3.21</v>
      </c>
      <c r="J815">
        <v>0.49</v>
      </c>
      <c r="K815">
        <v>11.8</v>
      </c>
      <c r="L815">
        <v>7</v>
      </c>
      <c r="M815">
        <v>1147</v>
      </c>
    </row>
    <row r="816" spans="1:13" x14ac:dyDescent="0.3">
      <c r="A816">
        <v>7.8</v>
      </c>
      <c r="B816">
        <v>0.39</v>
      </c>
      <c r="C816">
        <v>0.42</v>
      </c>
      <c r="D816">
        <v>2</v>
      </c>
      <c r="E816">
        <v>8.5999999999999993E-2</v>
      </c>
      <c r="F816">
        <v>9</v>
      </c>
      <c r="G816">
        <v>21</v>
      </c>
      <c r="H816">
        <v>0.99526000000000003</v>
      </c>
      <c r="I816">
        <v>3.39</v>
      </c>
      <c r="J816">
        <v>0.66</v>
      </c>
      <c r="K816">
        <v>11.6</v>
      </c>
      <c r="L816">
        <v>6</v>
      </c>
      <c r="M816">
        <v>1148</v>
      </c>
    </row>
    <row r="817" spans="1:13" x14ac:dyDescent="0.3">
      <c r="A817">
        <v>10</v>
      </c>
      <c r="B817">
        <v>0.35</v>
      </c>
      <c r="C817">
        <v>0.47</v>
      </c>
      <c r="D817">
        <v>2</v>
      </c>
      <c r="E817">
        <v>6.0999999999999999E-2</v>
      </c>
      <c r="F817">
        <v>6</v>
      </c>
      <c r="G817">
        <v>11</v>
      </c>
      <c r="H817">
        <v>0.99585000000000001</v>
      </c>
      <c r="I817">
        <v>3.23</v>
      </c>
      <c r="J817">
        <v>0.52</v>
      </c>
      <c r="K817">
        <v>12</v>
      </c>
      <c r="L817">
        <v>6</v>
      </c>
      <c r="M817">
        <v>1149</v>
      </c>
    </row>
    <row r="818" spans="1:13" x14ac:dyDescent="0.3">
      <c r="A818">
        <v>6.1</v>
      </c>
      <c r="B818">
        <v>0.57999999999999996</v>
      </c>
      <c r="C818">
        <v>0.23</v>
      </c>
      <c r="D818">
        <v>2.5</v>
      </c>
      <c r="E818">
        <v>4.3999999999999997E-2</v>
      </c>
      <c r="F818">
        <v>16</v>
      </c>
      <c r="G818">
        <v>70</v>
      </c>
      <c r="H818">
        <v>0.99351999999999996</v>
      </c>
      <c r="I818">
        <v>3.46</v>
      </c>
      <c r="J818">
        <v>0.65</v>
      </c>
      <c r="K818">
        <v>12.5</v>
      </c>
      <c r="L818">
        <v>6</v>
      </c>
      <c r="M818">
        <v>1151</v>
      </c>
    </row>
    <row r="819" spans="1:13" x14ac:dyDescent="0.3">
      <c r="A819">
        <v>8.3000000000000007</v>
      </c>
      <c r="B819">
        <v>0.6</v>
      </c>
      <c r="C819">
        <v>0.25</v>
      </c>
      <c r="D819">
        <v>2.2000000000000002</v>
      </c>
      <c r="E819">
        <v>0.11799999999999999</v>
      </c>
      <c r="F819">
        <v>9</v>
      </c>
      <c r="G819">
        <v>38</v>
      </c>
      <c r="H819">
        <v>0.99616000000000005</v>
      </c>
      <c r="I819">
        <v>3.15</v>
      </c>
      <c r="J819">
        <v>0.53</v>
      </c>
      <c r="K819">
        <v>9.8000000000000007</v>
      </c>
      <c r="L819">
        <v>5</v>
      </c>
      <c r="M819">
        <v>1152</v>
      </c>
    </row>
    <row r="820" spans="1:13" x14ac:dyDescent="0.3">
      <c r="A820">
        <v>9.6</v>
      </c>
      <c r="B820">
        <v>0.42</v>
      </c>
      <c r="C820">
        <v>0.35</v>
      </c>
      <c r="D820">
        <v>2.1</v>
      </c>
      <c r="E820">
        <v>8.3000000000000004E-2</v>
      </c>
      <c r="F820">
        <v>17</v>
      </c>
      <c r="G820">
        <v>38</v>
      </c>
      <c r="H820">
        <v>0.99621999999999999</v>
      </c>
      <c r="I820">
        <v>3.23</v>
      </c>
      <c r="J820">
        <v>0.66</v>
      </c>
      <c r="K820">
        <v>11.1</v>
      </c>
      <c r="L820">
        <v>6</v>
      </c>
      <c r="M820">
        <v>1153</v>
      </c>
    </row>
    <row r="821" spans="1:13" x14ac:dyDescent="0.3">
      <c r="A821">
        <v>8.3000000000000007</v>
      </c>
      <c r="B821">
        <v>0.6</v>
      </c>
      <c r="C821">
        <v>0.25</v>
      </c>
      <c r="D821">
        <v>2.2000000000000002</v>
      </c>
      <c r="E821">
        <v>0.11799999999999999</v>
      </c>
      <c r="F821">
        <v>9</v>
      </c>
      <c r="G821">
        <v>38</v>
      </c>
      <c r="H821">
        <v>0.99616000000000005</v>
      </c>
      <c r="I821">
        <v>3.15</v>
      </c>
      <c r="J821">
        <v>0.53</v>
      </c>
      <c r="K821">
        <v>9.8000000000000007</v>
      </c>
      <c r="L821">
        <v>5</v>
      </c>
      <c r="M821">
        <v>1155</v>
      </c>
    </row>
    <row r="822" spans="1:13" x14ac:dyDescent="0.3">
      <c r="A822">
        <v>8.5</v>
      </c>
      <c r="B822">
        <v>0.18</v>
      </c>
      <c r="C822">
        <v>0.51</v>
      </c>
      <c r="D822">
        <v>1.75</v>
      </c>
      <c r="E822">
        <v>7.0999999999999994E-2</v>
      </c>
      <c r="F822">
        <v>45</v>
      </c>
      <c r="G822">
        <v>88</v>
      </c>
      <c r="H822">
        <v>0.99524000000000001</v>
      </c>
      <c r="I822">
        <v>3.33</v>
      </c>
      <c r="J822">
        <v>0.76</v>
      </c>
      <c r="K822">
        <v>11.8</v>
      </c>
      <c r="L822">
        <v>7</v>
      </c>
      <c r="M822">
        <v>1156</v>
      </c>
    </row>
    <row r="823" spans="1:13" x14ac:dyDescent="0.3">
      <c r="A823">
        <v>5.0999999999999996</v>
      </c>
      <c r="B823">
        <v>0.51</v>
      </c>
      <c r="C823">
        <v>0.18</v>
      </c>
      <c r="D823">
        <v>2.1</v>
      </c>
      <c r="E823">
        <v>4.2000000000000003E-2</v>
      </c>
      <c r="F823">
        <v>16</v>
      </c>
      <c r="G823">
        <v>101</v>
      </c>
      <c r="H823">
        <v>0.99239999999999995</v>
      </c>
      <c r="I823">
        <v>3.46</v>
      </c>
      <c r="J823">
        <v>0.87</v>
      </c>
      <c r="K823">
        <v>12.9</v>
      </c>
      <c r="L823">
        <v>7</v>
      </c>
      <c r="M823">
        <v>1157</v>
      </c>
    </row>
    <row r="824" spans="1:13" x14ac:dyDescent="0.3">
      <c r="A824">
        <v>8.5</v>
      </c>
      <c r="B824">
        <v>0.32</v>
      </c>
      <c r="C824">
        <v>0.42</v>
      </c>
      <c r="D824">
        <v>2.2999999999999998</v>
      </c>
      <c r="E824">
        <v>7.4999999999999997E-2</v>
      </c>
      <c r="F824">
        <v>12</v>
      </c>
      <c r="G824">
        <v>19</v>
      </c>
      <c r="H824">
        <v>0.99434</v>
      </c>
      <c r="I824">
        <v>3.14</v>
      </c>
      <c r="J824">
        <v>0.71</v>
      </c>
      <c r="K824">
        <v>11.8</v>
      </c>
      <c r="L824">
        <v>7</v>
      </c>
      <c r="M824">
        <v>1162</v>
      </c>
    </row>
    <row r="825" spans="1:13" x14ac:dyDescent="0.3">
      <c r="A825">
        <v>9</v>
      </c>
      <c r="B825">
        <v>0.78500000000000003</v>
      </c>
      <c r="C825">
        <v>0.24</v>
      </c>
      <c r="D825">
        <v>1.7</v>
      </c>
      <c r="E825">
        <v>7.8E-2</v>
      </c>
      <c r="F825">
        <v>10</v>
      </c>
      <c r="G825">
        <v>21</v>
      </c>
      <c r="H825">
        <v>0.99692000000000003</v>
      </c>
      <c r="I825">
        <v>3.29</v>
      </c>
      <c r="J825">
        <v>0.67</v>
      </c>
      <c r="K825">
        <v>10</v>
      </c>
      <c r="L825">
        <v>5</v>
      </c>
      <c r="M825">
        <v>1164</v>
      </c>
    </row>
    <row r="826" spans="1:13" x14ac:dyDescent="0.3">
      <c r="A826">
        <v>8.1999999999999993</v>
      </c>
      <c r="B826">
        <v>0.33</v>
      </c>
      <c r="C826">
        <v>0.39</v>
      </c>
      <c r="D826">
        <v>2.5</v>
      </c>
      <c r="E826">
        <v>7.3999999999999996E-2</v>
      </c>
      <c r="F826">
        <v>29</v>
      </c>
      <c r="G826">
        <v>48</v>
      </c>
      <c r="H826">
        <v>0.99527999999999905</v>
      </c>
      <c r="I826">
        <v>3.32</v>
      </c>
      <c r="J826">
        <v>0.88</v>
      </c>
      <c r="K826">
        <v>12.4</v>
      </c>
      <c r="L826">
        <v>7</v>
      </c>
      <c r="M826">
        <v>1167</v>
      </c>
    </row>
    <row r="827" spans="1:13" x14ac:dyDescent="0.3">
      <c r="A827">
        <v>6.5</v>
      </c>
      <c r="B827">
        <v>0.34</v>
      </c>
      <c r="C827">
        <v>0.27</v>
      </c>
      <c r="D827">
        <v>2.8</v>
      </c>
      <c r="E827">
        <v>6.7000000000000004E-2</v>
      </c>
      <c r="F827">
        <v>8</v>
      </c>
      <c r="G827">
        <v>44</v>
      </c>
      <c r="H827">
        <v>0.99383999999999995</v>
      </c>
      <c r="I827">
        <v>3.21</v>
      </c>
      <c r="J827">
        <v>0.56000000000000005</v>
      </c>
      <c r="K827">
        <v>12</v>
      </c>
      <c r="L827">
        <v>6</v>
      </c>
      <c r="M827">
        <v>1168</v>
      </c>
    </row>
    <row r="828" spans="1:13" x14ac:dyDescent="0.3">
      <c r="A828">
        <v>7.6</v>
      </c>
      <c r="B828">
        <v>0.5</v>
      </c>
      <c r="C828">
        <v>0.28999999999999998</v>
      </c>
      <c r="D828">
        <v>2.2999999999999998</v>
      </c>
      <c r="E828">
        <v>8.5999999999999993E-2</v>
      </c>
      <c r="F828">
        <v>5</v>
      </c>
      <c r="G828">
        <v>14</v>
      </c>
      <c r="H828">
        <v>0.99502000000000002</v>
      </c>
      <c r="I828">
        <v>3.32</v>
      </c>
      <c r="J828">
        <v>0.62</v>
      </c>
      <c r="K828">
        <v>11.5</v>
      </c>
      <c r="L828">
        <v>6</v>
      </c>
      <c r="M828">
        <v>1169</v>
      </c>
    </row>
    <row r="829" spans="1:13" x14ac:dyDescent="0.3">
      <c r="A829">
        <v>9.1999999999999993</v>
      </c>
      <c r="B829">
        <v>0.36</v>
      </c>
      <c r="C829">
        <v>0.34</v>
      </c>
      <c r="D829">
        <v>1.6</v>
      </c>
      <c r="E829">
        <v>6.2E-2</v>
      </c>
      <c r="F829">
        <v>5</v>
      </c>
      <c r="G829">
        <v>12</v>
      </c>
      <c r="H829">
        <v>0.99666999999999994</v>
      </c>
      <c r="I829">
        <v>3.2</v>
      </c>
      <c r="J829">
        <v>0.67</v>
      </c>
      <c r="K829">
        <v>10.5</v>
      </c>
      <c r="L829">
        <v>6</v>
      </c>
      <c r="M829">
        <v>1170</v>
      </c>
    </row>
    <row r="830" spans="1:13" x14ac:dyDescent="0.3">
      <c r="A830">
        <v>9.6999999999999993</v>
      </c>
      <c r="B830">
        <v>0.42</v>
      </c>
      <c r="C830">
        <v>0.46</v>
      </c>
      <c r="D830">
        <v>2.1</v>
      </c>
      <c r="E830">
        <v>7.3999999999999996E-2</v>
      </c>
      <c r="F830">
        <v>5</v>
      </c>
      <c r="G830">
        <v>16</v>
      </c>
      <c r="H830">
        <v>0.99648999999999999</v>
      </c>
      <c r="I830">
        <v>3.27</v>
      </c>
      <c r="J830">
        <v>0.74</v>
      </c>
      <c r="K830">
        <v>12.3</v>
      </c>
      <c r="L830">
        <v>6</v>
      </c>
      <c r="M830">
        <v>1172</v>
      </c>
    </row>
    <row r="831" spans="1:13" x14ac:dyDescent="0.3">
      <c r="A831">
        <v>7.6</v>
      </c>
      <c r="B831">
        <v>0.36</v>
      </c>
      <c r="C831">
        <v>0.31</v>
      </c>
      <c r="D831">
        <v>1.7</v>
      </c>
      <c r="E831">
        <v>7.9000000000000001E-2</v>
      </c>
      <c r="F831">
        <v>26</v>
      </c>
      <c r="G831">
        <v>65</v>
      </c>
      <c r="H831">
        <v>0.99716000000000005</v>
      </c>
      <c r="I831">
        <v>3.46</v>
      </c>
      <c r="J831">
        <v>0.62</v>
      </c>
      <c r="K831">
        <v>9.5</v>
      </c>
      <c r="L831">
        <v>6</v>
      </c>
      <c r="M831">
        <v>1173</v>
      </c>
    </row>
    <row r="832" spans="1:13" x14ac:dyDescent="0.3">
      <c r="A832">
        <v>7.6</v>
      </c>
      <c r="B832">
        <v>0.36</v>
      </c>
      <c r="C832">
        <v>0.31</v>
      </c>
      <c r="D832">
        <v>1.7</v>
      </c>
      <c r="E832">
        <v>7.9000000000000001E-2</v>
      </c>
      <c r="F832">
        <v>26</v>
      </c>
      <c r="G832">
        <v>65</v>
      </c>
      <c r="H832">
        <v>0.99716000000000005</v>
      </c>
      <c r="I832">
        <v>3.46</v>
      </c>
      <c r="J832">
        <v>0.62</v>
      </c>
      <c r="K832">
        <v>9.5</v>
      </c>
      <c r="L832">
        <v>6</v>
      </c>
      <c r="M832">
        <v>1174</v>
      </c>
    </row>
    <row r="833" spans="1:13" x14ac:dyDescent="0.3">
      <c r="A833">
        <v>6.5</v>
      </c>
      <c r="B833">
        <v>0.61</v>
      </c>
      <c r="C833">
        <v>0</v>
      </c>
      <c r="D833">
        <v>2.2000000000000002</v>
      </c>
      <c r="E833">
        <v>9.5000000000000001E-2</v>
      </c>
      <c r="F833">
        <v>48</v>
      </c>
      <c r="G833">
        <v>59</v>
      </c>
      <c r="H833">
        <v>0.99541000000000002</v>
      </c>
      <c r="I833">
        <v>3.61</v>
      </c>
      <c r="J833">
        <v>0.7</v>
      </c>
      <c r="K833">
        <v>11.5</v>
      </c>
      <c r="L833">
        <v>6</v>
      </c>
      <c r="M833">
        <v>1175</v>
      </c>
    </row>
    <row r="834" spans="1:13" x14ac:dyDescent="0.3">
      <c r="A834">
        <v>6.5</v>
      </c>
      <c r="B834">
        <v>0.88</v>
      </c>
      <c r="C834">
        <v>0.03</v>
      </c>
      <c r="D834">
        <v>5.6</v>
      </c>
      <c r="E834">
        <v>7.9000000000000001E-2</v>
      </c>
      <c r="F834">
        <v>23</v>
      </c>
      <c r="G834">
        <v>47</v>
      </c>
      <c r="H834">
        <v>0.99572000000000005</v>
      </c>
      <c r="I834">
        <v>3.58</v>
      </c>
      <c r="J834">
        <v>0.5</v>
      </c>
      <c r="K834">
        <v>11.2</v>
      </c>
      <c r="L834">
        <v>4</v>
      </c>
      <c r="M834">
        <v>1176</v>
      </c>
    </row>
    <row r="835" spans="1:13" x14ac:dyDescent="0.3">
      <c r="A835">
        <v>5.6</v>
      </c>
      <c r="B835">
        <v>0.91500000000000004</v>
      </c>
      <c r="C835">
        <v>0</v>
      </c>
      <c r="D835">
        <v>2.1</v>
      </c>
      <c r="E835">
        <v>4.0999999999999898E-2</v>
      </c>
      <c r="F835">
        <v>17</v>
      </c>
      <c r="G835">
        <v>78</v>
      </c>
      <c r="H835">
        <v>0.99346000000000001</v>
      </c>
      <c r="I835">
        <v>3.68</v>
      </c>
      <c r="J835">
        <v>0.73</v>
      </c>
      <c r="K835">
        <v>11.4</v>
      </c>
      <c r="L835">
        <v>5</v>
      </c>
      <c r="M835">
        <v>1178</v>
      </c>
    </row>
    <row r="836" spans="1:13" x14ac:dyDescent="0.3">
      <c r="A836">
        <v>8.1999999999999993</v>
      </c>
      <c r="B836">
        <v>0.35</v>
      </c>
      <c r="C836">
        <v>0.33</v>
      </c>
      <c r="D836">
        <v>2.4</v>
      </c>
      <c r="E836">
        <v>7.5999999999999998E-2</v>
      </c>
      <c r="F836">
        <v>11</v>
      </c>
      <c r="G836">
        <v>47</v>
      </c>
      <c r="H836">
        <v>0.99598999999999904</v>
      </c>
      <c r="I836">
        <v>3.27</v>
      </c>
      <c r="J836">
        <v>0.81</v>
      </c>
      <c r="K836">
        <v>11</v>
      </c>
      <c r="L836">
        <v>6</v>
      </c>
      <c r="M836">
        <v>1179</v>
      </c>
    </row>
    <row r="837" spans="1:13" x14ac:dyDescent="0.3">
      <c r="A837">
        <v>9.8000000000000007</v>
      </c>
      <c r="B837">
        <v>0.39</v>
      </c>
      <c r="C837">
        <v>0.43</v>
      </c>
      <c r="D837">
        <v>1.65</v>
      </c>
      <c r="E837">
        <v>6.8000000000000005E-2</v>
      </c>
      <c r="F837">
        <v>5</v>
      </c>
      <c r="G837">
        <v>11</v>
      </c>
      <c r="H837">
        <v>0.994779999999999</v>
      </c>
      <c r="I837">
        <v>3.19</v>
      </c>
      <c r="J837">
        <v>0.46</v>
      </c>
      <c r="K837">
        <v>11.4</v>
      </c>
      <c r="L837">
        <v>5</v>
      </c>
      <c r="M837">
        <v>1181</v>
      </c>
    </row>
    <row r="838" spans="1:13" x14ac:dyDescent="0.3">
      <c r="A838">
        <v>6.8</v>
      </c>
      <c r="B838">
        <v>0.66</v>
      </c>
      <c r="C838">
        <v>7.0000000000000007E-2</v>
      </c>
      <c r="D838">
        <v>1.6</v>
      </c>
      <c r="E838">
        <v>7.0000000000000007E-2</v>
      </c>
      <c r="F838">
        <v>16</v>
      </c>
      <c r="G838">
        <v>61</v>
      </c>
      <c r="H838">
        <v>0.99572000000000005</v>
      </c>
      <c r="I838">
        <v>3.29</v>
      </c>
      <c r="J838">
        <v>0.6</v>
      </c>
      <c r="K838">
        <v>9.3000000000000007</v>
      </c>
      <c r="L838">
        <v>5</v>
      </c>
      <c r="M838">
        <v>1183</v>
      </c>
    </row>
    <row r="839" spans="1:13" x14ac:dyDescent="0.3">
      <c r="A839">
        <v>6.7</v>
      </c>
      <c r="B839">
        <v>0.64</v>
      </c>
      <c r="C839">
        <v>0.23</v>
      </c>
      <c r="D839">
        <v>2.1</v>
      </c>
      <c r="E839">
        <v>0.08</v>
      </c>
      <c r="F839">
        <v>11</v>
      </c>
      <c r="G839">
        <v>119</v>
      </c>
      <c r="H839">
        <v>0.99537999999999904</v>
      </c>
      <c r="I839">
        <v>3.36</v>
      </c>
      <c r="J839">
        <v>0.7</v>
      </c>
      <c r="K839">
        <v>10.9</v>
      </c>
      <c r="L839">
        <v>5</v>
      </c>
      <c r="M839">
        <v>1184</v>
      </c>
    </row>
    <row r="840" spans="1:13" x14ac:dyDescent="0.3">
      <c r="A840">
        <v>6.7</v>
      </c>
      <c r="B840">
        <v>0.64</v>
      </c>
      <c r="C840">
        <v>0.23</v>
      </c>
      <c r="D840">
        <v>2.1</v>
      </c>
      <c r="E840">
        <v>0.08</v>
      </c>
      <c r="F840">
        <v>11</v>
      </c>
      <c r="G840">
        <v>119</v>
      </c>
      <c r="H840">
        <v>0.99537999999999904</v>
      </c>
      <c r="I840">
        <v>3.36</v>
      </c>
      <c r="J840">
        <v>0.7</v>
      </c>
      <c r="K840">
        <v>10.9</v>
      </c>
      <c r="L840">
        <v>5</v>
      </c>
      <c r="M840">
        <v>1188</v>
      </c>
    </row>
    <row r="841" spans="1:13" x14ac:dyDescent="0.3">
      <c r="A841">
        <v>8.8000000000000007</v>
      </c>
      <c r="B841">
        <v>0.95499999999999996</v>
      </c>
      <c r="C841">
        <v>0.05</v>
      </c>
      <c r="D841">
        <v>1.8</v>
      </c>
      <c r="E841">
        <v>7.4999999999999997E-2</v>
      </c>
      <c r="F841">
        <v>5</v>
      </c>
      <c r="G841">
        <v>19</v>
      </c>
      <c r="H841">
        <v>0.99616000000000005</v>
      </c>
      <c r="I841">
        <v>3.3</v>
      </c>
      <c r="J841">
        <v>0.44</v>
      </c>
      <c r="K841">
        <v>9.6</v>
      </c>
      <c r="L841">
        <v>4</v>
      </c>
      <c r="M841">
        <v>1189</v>
      </c>
    </row>
    <row r="842" spans="1:13" x14ac:dyDescent="0.3">
      <c r="A842">
        <v>9.1</v>
      </c>
      <c r="B842">
        <v>0.4</v>
      </c>
      <c r="C842">
        <v>0.56999999999999995</v>
      </c>
      <c r="D842">
        <v>4.5999999999999996</v>
      </c>
      <c r="E842">
        <v>0.08</v>
      </c>
      <c r="F842">
        <v>6</v>
      </c>
      <c r="G842">
        <v>20</v>
      </c>
      <c r="H842">
        <v>0.99651999999999996</v>
      </c>
      <c r="I842">
        <v>3.28</v>
      </c>
      <c r="J842">
        <v>0.56999999999999995</v>
      </c>
      <c r="K842">
        <v>12.5</v>
      </c>
      <c r="L842">
        <v>6</v>
      </c>
      <c r="M842">
        <v>1190</v>
      </c>
    </row>
    <row r="843" spans="1:13" x14ac:dyDescent="0.3">
      <c r="A843">
        <v>6.5</v>
      </c>
      <c r="B843">
        <v>0.88500000000000001</v>
      </c>
      <c r="C843">
        <v>0</v>
      </c>
      <c r="D843">
        <v>2.2999999999999998</v>
      </c>
      <c r="E843">
        <v>0.16600000000000001</v>
      </c>
      <c r="F843">
        <v>6</v>
      </c>
      <c r="G843">
        <v>12</v>
      </c>
      <c r="H843">
        <v>0.99551000000000001</v>
      </c>
      <c r="I843">
        <v>3.56</v>
      </c>
      <c r="J843">
        <v>0.51</v>
      </c>
      <c r="K843">
        <v>10.8</v>
      </c>
      <c r="L843">
        <v>5</v>
      </c>
      <c r="M843">
        <v>1191</v>
      </c>
    </row>
    <row r="844" spans="1:13" x14ac:dyDescent="0.3">
      <c r="A844">
        <v>7.2</v>
      </c>
      <c r="B844">
        <v>0.25</v>
      </c>
      <c r="C844">
        <v>0.37</v>
      </c>
      <c r="D844">
        <v>2.5</v>
      </c>
      <c r="E844">
        <v>6.3E-2</v>
      </c>
      <c r="F844">
        <v>11</v>
      </c>
      <c r="G844">
        <v>41</v>
      </c>
      <c r="H844">
        <v>0.99439</v>
      </c>
      <c r="I844">
        <v>3.52</v>
      </c>
      <c r="J844">
        <v>0.8</v>
      </c>
      <c r="K844">
        <v>12.4</v>
      </c>
      <c r="L844">
        <v>7</v>
      </c>
      <c r="M844">
        <v>1192</v>
      </c>
    </row>
    <row r="845" spans="1:13" x14ac:dyDescent="0.3">
      <c r="A845">
        <v>7</v>
      </c>
      <c r="B845">
        <v>0.745</v>
      </c>
      <c r="C845">
        <v>0.12</v>
      </c>
      <c r="D845">
        <v>1.8</v>
      </c>
      <c r="E845">
        <v>0.114</v>
      </c>
      <c r="F845">
        <v>15</v>
      </c>
      <c r="G845">
        <v>64</v>
      </c>
      <c r="H845">
        <v>0.99587999999999899</v>
      </c>
      <c r="I845">
        <v>3.22</v>
      </c>
      <c r="J845">
        <v>0.59</v>
      </c>
      <c r="K845">
        <v>9.5</v>
      </c>
      <c r="L845">
        <v>6</v>
      </c>
      <c r="M845">
        <v>1194</v>
      </c>
    </row>
    <row r="846" spans="1:13" x14ac:dyDescent="0.3">
      <c r="A846">
        <v>6.2</v>
      </c>
      <c r="B846">
        <v>0.43</v>
      </c>
      <c r="C846">
        <v>0.22</v>
      </c>
      <c r="D846">
        <v>1.8</v>
      </c>
      <c r="E846">
        <v>7.8E-2</v>
      </c>
      <c r="F846">
        <v>21</v>
      </c>
      <c r="G846">
        <v>56</v>
      </c>
      <c r="H846">
        <v>0.99632999999999905</v>
      </c>
      <c r="I846">
        <v>3.52</v>
      </c>
      <c r="J846">
        <v>0.6</v>
      </c>
      <c r="K846">
        <v>9.5</v>
      </c>
      <c r="L846">
        <v>6</v>
      </c>
      <c r="M846">
        <v>1195</v>
      </c>
    </row>
    <row r="847" spans="1:13" x14ac:dyDescent="0.3">
      <c r="A847">
        <v>7.7</v>
      </c>
      <c r="B847">
        <v>0.56999999999999995</v>
      </c>
      <c r="C847">
        <v>0.21</v>
      </c>
      <c r="D847">
        <v>1.5</v>
      </c>
      <c r="E847">
        <v>6.9000000000000006E-2</v>
      </c>
      <c r="F847">
        <v>4</v>
      </c>
      <c r="G847">
        <v>9</v>
      </c>
      <c r="H847">
        <v>0.99457999999999902</v>
      </c>
      <c r="I847">
        <v>3.16</v>
      </c>
      <c r="J847">
        <v>0.54</v>
      </c>
      <c r="K847">
        <v>9.8000000000000007</v>
      </c>
      <c r="L847">
        <v>6</v>
      </c>
      <c r="M847">
        <v>1197</v>
      </c>
    </row>
    <row r="848" spans="1:13" x14ac:dyDescent="0.3">
      <c r="A848">
        <v>7.7</v>
      </c>
      <c r="B848">
        <v>0.26</v>
      </c>
      <c r="C848">
        <v>0.26</v>
      </c>
      <c r="D848">
        <v>2</v>
      </c>
      <c r="E848">
        <v>5.1999999999999998E-2</v>
      </c>
      <c r="F848">
        <v>19</v>
      </c>
      <c r="G848">
        <v>77</v>
      </c>
      <c r="H848">
        <v>0.99509999999999998</v>
      </c>
      <c r="I848">
        <v>3.15</v>
      </c>
      <c r="J848">
        <v>0.79</v>
      </c>
      <c r="K848">
        <v>10.9</v>
      </c>
      <c r="L848">
        <v>6</v>
      </c>
      <c r="M848">
        <v>1198</v>
      </c>
    </row>
    <row r="849" spans="1:13" x14ac:dyDescent="0.3">
      <c r="A849">
        <v>7.9</v>
      </c>
      <c r="B849">
        <v>0.57999999999999996</v>
      </c>
      <c r="C849">
        <v>0.23</v>
      </c>
      <c r="D849">
        <v>2.2999999999999998</v>
      </c>
      <c r="E849">
        <v>7.5999999999999998E-2</v>
      </c>
      <c r="F849">
        <v>23</v>
      </c>
      <c r="G849">
        <v>94</v>
      </c>
      <c r="H849">
        <v>0.99685999999999997</v>
      </c>
      <c r="I849">
        <v>3.21</v>
      </c>
      <c r="J849">
        <v>0.57999999999999996</v>
      </c>
      <c r="K849">
        <v>9.5</v>
      </c>
      <c r="L849">
        <v>6</v>
      </c>
      <c r="M849">
        <v>1199</v>
      </c>
    </row>
    <row r="850" spans="1:13" x14ac:dyDescent="0.3">
      <c r="A850">
        <v>7.7</v>
      </c>
      <c r="B850">
        <v>0.56999999999999995</v>
      </c>
      <c r="C850">
        <v>0.21</v>
      </c>
      <c r="D850">
        <v>1.5</v>
      </c>
      <c r="E850">
        <v>6.9000000000000006E-2</v>
      </c>
      <c r="F850">
        <v>4</v>
      </c>
      <c r="G850">
        <v>9</v>
      </c>
      <c r="H850">
        <v>0.99457999999999902</v>
      </c>
      <c r="I850">
        <v>3.16</v>
      </c>
      <c r="J850">
        <v>0.54</v>
      </c>
      <c r="K850">
        <v>9.8000000000000007</v>
      </c>
      <c r="L850">
        <v>6</v>
      </c>
      <c r="M850">
        <v>1200</v>
      </c>
    </row>
    <row r="851" spans="1:13" x14ac:dyDescent="0.3">
      <c r="A851">
        <v>7.9</v>
      </c>
      <c r="B851">
        <v>0.34</v>
      </c>
      <c r="C851">
        <v>0.36</v>
      </c>
      <c r="D851">
        <v>1.9</v>
      </c>
      <c r="E851">
        <v>6.5000000000000002E-2</v>
      </c>
      <c r="F851">
        <v>5</v>
      </c>
      <c r="G851">
        <v>10</v>
      </c>
      <c r="H851">
        <v>0.99419000000000002</v>
      </c>
      <c r="I851">
        <v>3.27</v>
      </c>
      <c r="J851">
        <v>0.54</v>
      </c>
      <c r="K851">
        <v>11.2</v>
      </c>
      <c r="L851">
        <v>7</v>
      </c>
      <c r="M851">
        <v>1201</v>
      </c>
    </row>
    <row r="852" spans="1:13" x14ac:dyDescent="0.3">
      <c r="A852">
        <v>8.6</v>
      </c>
      <c r="B852">
        <v>0.42</v>
      </c>
      <c r="C852">
        <v>0.39</v>
      </c>
      <c r="D852">
        <v>1.8</v>
      </c>
      <c r="E852">
        <v>6.8000000000000005E-2</v>
      </c>
      <c r="F852">
        <v>6</v>
      </c>
      <c r="G852">
        <v>12</v>
      </c>
      <c r="H852">
        <v>0.99516000000000004</v>
      </c>
      <c r="I852">
        <v>3.35</v>
      </c>
      <c r="J852">
        <v>0.69</v>
      </c>
      <c r="K852">
        <v>11.7</v>
      </c>
      <c r="L852">
        <v>8</v>
      </c>
      <c r="M852">
        <v>1202</v>
      </c>
    </row>
    <row r="853" spans="1:13" x14ac:dyDescent="0.3">
      <c r="A853">
        <v>9.9</v>
      </c>
      <c r="B853">
        <v>0.74</v>
      </c>
      <c r="C853">
        <v>0.19</v>
      </c>
      <c r="D853">
        <v>5.8</v>
      </c>
      <c r="E853">
        <v>0.111</v>
      </c>
      <c r="F853">
        <v>33</v>
      </c>
      <c r="G853">
        <v>76</v>
      </c>
      <c r="H853">
        <v>0.998779999999999</v>
      </c>
      <c r="I853">
        <v>3.14</v>
      </c>
      <c r="J853">
        <v>0.55000000000000004</v>
      </c>
      <c r="K853">
        <v>9.4</v>
      </c>
      <c r="L853">
        <v>5</v>
      </c>
      <c r="M853">
        <v>1203</v>
      </c>
    </row>
    <row r="854" spans="1:13" x14ac:dyDescent="0.3">
      <c r="A854">
        <v>7.2</v>
      </c>
      <c r="B854">
        <v>0.36</v>
      </c>
      <c r="C854">
        <v>0.46</v>
      </c>
      <c r="D854">
        <v>2.1</v>
      </c>
      <c r="E854">
        <v>7.3999999999999996E-2</v>
      </c>
      <c r="F854">
        <v>24</v>
      </c>
      <c r="G854">
        <v>44</v>
      </c>
      <c r="H854">
        <v>0.99534</v>
      </c>
      <c r="I854">
        <v>3.4</v>
      </c>
      <c r="J854">
        <v>0.85</v>
      </c>
      <c r="K854">
        <v>11</v>
      </c>
      <c r="L854">
        <v>7</v>
      </c>
      <c r="M854">
        <v>1204</v>
      </c>
    </row>
    <row r="855" spans="1:13" x14ac:dyDescent="0.3">
      <c r="A855">
        <v>7.2</v>
      </c>
      <c r="B855">
        <v>0.36</v>
      </c>
      <c r="C855">
        <v>0.46</v>
      </c>
      <c r="D855">
        <v>2.1</v>
      </c>
      <c r="E855">
        <v>7.3999999999999996E-2</v>
      </c>
      <c r="F855">
        <v>24</v>
      </c>
      <c r="G855">
        <v>44</v>
      </c>
      <c r="H855">
        <v>0.99534</v>
      </c>
      <c r="I855">
        <v>3.4</v>
      </c>
      <c r="J855">
        <v>0.85</v>
      </c>
      <c r="K855">
        <v>11</v>
      </c>
      <c r="L855">
        <v>7</v>
      </c>
      <c r="M855">
        <v>1206</v>
      </c>
    </row>
    <row r="856" spans="1:13" x14ac:dyDescent="0.3">
      <c r="A856">
        <v>9.9</v>
      </c>
      <c r="B856">
        <v>0.72</v>
      </c>
      <c r="C856">
        <v>0.55000000000000004</v>
      </c>
      <c r="D856">
        <v>1.7</v>
      </c>
      <c r="E856">
        <v>0.13600000000000001</v>
      </c>
      <c r="F856">
        <v>24</v>
      </c>
      <c r="G856">
        <v>52</v>
      </c>
      <c r="H856">
        <v>0.99751999999999996</v>
      </c>
      <c r="I856">
        <v>3.35</v>
      </c>
      <c r="J856">
        <v>0.94</v>
      </c>
      <c r="K856">
        <v>10</v>
      </c>
      <c r="L856">
        <v>5</v>
      </c>
      <c r="M856">
        <v>1207</v>
      </c>
    </row>
    <row r="857" spans="1:13" x14ac:dyDescent="0.3">
      <c r="A857">
        <v>7.2</v>
      </c>
      <c r="B857">
        <v>0.36</v>
      </c>
      <c r="C857">
        <v>0.46</v>
      </c>
      <c r="D857">
        <v>2.1</v>
      </c>
      <c r="E857">
        <v>7.3999999999999996E-2</v>
      </c>
      <c r="F857">
        <v>24</v>
      </c>
      <c r="G857">
        <v>44</v>
      </c>
      <c r="H857">
        <v>0.99534</v>
      </c>
      <c r="I857">
        <v>3.4</v>
      </c>
      <c r="J857">
        <v>0.85</v>
      </c>
      <c r="K857">
        <v>11</v>
      </c>
      <c r="L857">
        <v>7</v>
      </c>
      <c r="M857">
        <v>1208</v>
      </c>
    </row>
    <row r="858" spans="1:13" x14ac:dyDescent="0.3">
      <c r="A858">
        <v>6.2</v>
      </c>
      <c r="B858">
        <v>0.39</v>
      </c>
      <c r="C858">
        <v>0.43</v>
      </c>
      <c r="D858">
        <v>2</v>
      </c>
      <c r="E858">
        <v>7.0999999999999994E-2</v>
      </c>
      <c r="F858">
        <v>14</v>
      </c>
      <c r="G858">
        <v>24</v>
      </c>
      <c r="H858">
        <v>0.99427999999999905</v>
      </c>
      <c r="I858">
        <v>3.45</v>
      </c>
      <c r="J858">
        <v>0.87</v>
      </c>
      <c r="K858">
        <v>11.2</v>
      </c>
      <c r="L858">
        <v>7</v>
      </c>
      <c r="M858">
        <v>1209</v>
      </c>
    </row>
    <row r="859" spans="1:13" x14ac:dyDescent="0.3">
      <c r="A859">
        <v>6.8</v>
      </c>
      <c r="B859">
        <v>0.65</v>
      </c>
      <c r="C859">
        <v>0.02</v>
      </c>
      <c r="D859">
        <v>2.1</v>
      </c>
      <c r="E859">
        <v>7.8E-2</v>
      </c>
      <c r="F859">
        <v>8</v>
      </c>
      <c r="G859">
        <v>15</v>
      </c>
      <c r="H859">
        <v>0.99497999999999998</v>
      </c>
      <c r="I859">
        <v>3.35</v>
      </c>
      <c r="J859">
        <v>0.62</v>
      </c>
      <c r="K859">
        <v>10.4</v>
      </c>
      <c r="L859">
        <v>6</v>
      </c>
      <c r="M859">
        <v>1210</v>
      </c>
    </row>
    <row r="860" spans="1:13" x14ac:dyDescent="0.3">
      <c r="A860">
        <v>6.8</v>
      </c>
      <c r="B860">
        <v>0.65</v>
      </c>
      <c r="C860">
        <v>0.02</v>
      </c>
      <c r="D860">
        <v>2.1</v>
      </c>
      <c r="E860">
        <v>7.8E-2</v>
      </c>
      <c r="F860">
        <v>8</v>
      </c>
      <c r="G860">
        <v>15</v>
      </c>
      <c r="H860">
        <v>0.99497999999999998</v>
      </c>
      <c r="I860">
        <v>3.35</v>
      </c>
      <c r="J860">
        <v>0.62</v>
      </c>
      <c r="K860">
        <v>10.4</v>
      </c>
      <c r="L860">
        <v>6</v>
      </c>
      <c r="M860">
        <v>1212</v>
      </c>
    </row>
    <row r="861" spans="1:13" x14ac:dyDescent="0.3">
      <c r="A861">
        <v>10.199999999999999</v>
      </c>
      <c r="B861">
        <v>0.33</v>
      </c>
      <c r="C861">
        <v>0.46</v>
      </c>
      <c r="D861">
        <v>1.9</v>
      </c>
      <c r="E861">
        <v>8.1000000000000003E-2</v>
      </c>
      <c r="F861">
        <v>6</v>
      </c>
      <c r="G861">
        <v>9</v>
      </c>
      <c r="H861">
        <v>0.99627999999999906</v>
      </c>
      <c r="I861">
        <v>3.1</v>
      </c>
      <c r="J861">
        <v>0.48</v>
      </c>
      <c r="K861">
        <v>10.4</v>
      </c>
      <c r="L861">
        <v>6</v>
      </c>
      <c r="M861">
        <v>1214</v>
      </c>
    </row>
    <row r="862" spans="1:13" x14ac:dyDescent="0.3">
      <c r="A862">
        <v>7.9</v>
      </c>
      <c r="B862">
        <v>0.56999999999999995</v>
      </c>
      <c r="C862">
        <v>0.31</v>
      </c>
      <c r="D862">
        <v>2</v>
      </c>
      <c r="E862">
        <v>7.9000000000000001E-2</v>
      </c>
      <c r="F862">
        <v>10</v>
      </c>
      <c r="G862">
        <v>79</v>
      </c>
      <c r="H862">
        <v>0.99677000000000004</v>
      </c>
      <c r="I862">
        <v>3.29</v>
      </c>
      <c r="J862">
        <v>0.69</v>
      </c>
      <c r="K862">
        <v>9.5</v>
      </c>
      <c r="L862">
        <v>6</v>
      </c>
      <c r="M862">
        <v>1216</v>
      </c>
    </row>
    <row r="863" spans="1:13" x14ac:dyDescent="0.3">
      <c r="A863">
        <v>9</v>
      </c>
      <c r="B863">
        <v>0.39</v>
      </c>
      <c r="C863">
        <v>0.4</v>
      </c>
      <c r="D863">
        <v>1.3</v>
      </c>
      <c r="E863">
        <v>4.3999999999999997E-2</v>
      </c>
      <c r="F863">
        <v>25</v>
      </c>
      <c r="G863">
        <v>50</v>
      </c>
      <c r="H863">
        <v>0.994779999999999</v>
      </c>
      <c r="I863">
        <v>3.2</v>
      </c>
      <c r="J863">
        <v>0.83</v>
      </c>
      <c r="K863">
        <v>10.9</v>
      </c>
      <c r="L863">
        <v>6</v>
      </c>
      <c r="M863">
        <v>1219</v>
      </c>
    </row>
    <row r="864" spans="1:13" x14ac:dyDescent="0.3">
      <c r="A864">
        <v>10.9</v>
      </c>
      <c r="B864">
        <v>0.32</v>
      </c>
      <c r="C864">
        <v>0.52</v>
      </c>
      <c r="D864">
        <v>1.8</v>
      </c>
      <c r="E864">
        <v>0.13200000000000001</v>
      </c>
      <c r="F864">
        <v>17</v>
      </c>
      <c r="G864">
        <v>44</v>
      </c>
      <c r="H864">
        <v>0.99734</v>
      </c>
      <c r="I864">
        <v>3.28</v>
      </c>
      <c r="J864">
        <v>0.77</v>
      </c>
      <c r="K864">
        <v>11.5</v>
      </c>
      <c r="L864">
        <v>6</v>
      </c>
      <c r="M864">
        <v>1220</v>
      </c>
    </row>
    <row r="865" spans="1:13" x14ac:dyDescent="0.3">
      <c r="A865">
        <v>10.9</v>
      </c>
      <c r="B865">
        <v>0.32</v>
      </c>
      <c r="C865">
        <v>0.52</v>
      </c>
      <c r="D865">
        <v>1.8</v>
      </c>
      <c r="E865">
        <v>0.13200000000000001</v>
      </c>
      <c r="F865">
        <v>17</v>
      </c>
      <c r="G865">
        <v>44</v>
      </c>
      <c r="H865">
        <v>0.99734</v>
      </c>
      <c r="I865">
        <v>3.28</v>
      </c>
      <c r="J865">
        <v>0.77</v>
      </c>
      <c r="K865">
        <v>11.5</v>
      </c>
      <c r="L865">
        <v>6</v>
      </c>
      <c r="M865">
        <v>1221</v>
      </c>
    </row>
    <row r="866" spans="1:13" x14ac:dyDescent="0.3">
      <c r="A866">
        <v>12.6</v>
      </c>
      <c r="B866">
        <v>0.39</v>
      </c>
      <c r="C866">
        <v>0.49</v>
      </c>
      <c r="D866">
        <v>2.5</v>
      </c>
      <c r="E866">
        <v>0.08</v>
      </c>
      <c r="F866">
        <v>8</v>
      </c>
      <c r="G866">
        <v>20</v>
      </c>
      <c r="H866">
        <v>0.99919999999999998</v>
      </c>
      <c r="I866">
        <v>3.07</v>
      </c>
      <c r="J866">
        <v>0.82</v>
      </c>
      <c r="K866">
        <v>10.3</v>
      </c>
      <c r="L866">
        <v>6</v>
      </c>
      <c r="M866">
        <v>1224</v>
      </c>
    </row>
    <row r="867" spans="1:13" x14ac:dyDescent="0.3">
      <c r="A867">
        <v>9.1999999999999993</v>
      </c>
      <c r="B867">
        <v>0.46</v>
      </c>
      <c r="C867">
        <v>0.23</v>
      </c>
      <c r="D867">
        <v>2.6</v>
      </c>
      <c r="E867">
        <v>9.0999999999999998E-2</v>
      </c>
      <c r="F867">
        <v>18</v>
      </c>
      <c r="G867">
        <v>77</v>
      </c>
      <c r="H867">
        <v>0.99922</v>
      </c>
      <c r="I867">
        <v>3.15</v>
      </c>
      <c r="J867">
        <v>0.51</v>
      </c>
      <c r="K867">
        <v>9.4</v>
      </c>
      <c r="L867">
        <v>5</v>
      </c>
      <c r="M867">
        <v>1225</v>
      </c>
    </row>
    <row r="868" spans="1:13" x14ac:dyDescent="0.3">
      <c r="A868">
        <v>7.5</v>
      </c>
      <c r="B868">
        <v>0.57999999999999996</v>
      </c>
      <c r="C868">
        <v>0.03</v>
      </c>
      <c r="D868">
        <v>4.0999999999999996</v>
      </c>
      <c r="E868">
        <v>0.08</v>
      </c>
      <c r="F868">
        <v>27</v>
      </c>
      <c r="G868">
        <v>46</v>
      </c>
      <c r="H868">
        <v>0.99592000000000003</v>
      </c>
      <c r="I868">
        <v>3.02</v>
      </c>
      <c r="J868">
        <v>0.47</v>
      </c>
      <c r="K868">
        <v>9.1999999999999993</v>
      </c>
      <c r="L868">
        <v>5</v>
      </c>
      <c r="M868">
        <v>1226</v>
      </c>
    </row>
    <row r="869" spans="1:13" x14ac:dyDescent="0.3">
      <c r="A869">
        <v>9</v>
      </c>
      <c r="B869">
        <v>0.57999999999999996</v>
      </c>
      <c r="C869">
        <v>0.25</v>
      </c>
      <c r="D869">
        <v>2</v>
      </c>
      <c r="E869">
        <v>0.104</v>
      </c>
      <c r="F869">
        <v>8</v>
      </c>
      <c r="G869">
        <v>21</v>
      </c>
      <c r="H869">
        <v>0.99768999999999997</v>
      </c>
      <c r="I869">
        <v>3.27</v>
      </c>
      <c r="J869">
        <v>0.72</v>
      </c>
      <c r="K869">
        <v>9.6</v>
      </c>
      <c r="L869">
        <v>5</v>
      </c>
      <c r="M869">
        <v>1227</v>
      </c>
    </row>
    <row r="870" spans="1:13" x14ac:dyDescent="0.3">
      <c r="A870">
        <v>5.0999999999999996</v>
      </c>
      <c r="B870">
        <v>0.42</v>
      </c>
      <c r="C870">
        <v>0</v>
      </c>
      <c r="D870">
        <v>1.8</v>
      </c>
      <c r="E870">
        <v>4.3999999999999997E-2</v>
      </c>
      <c r="F870">
        <v>18</v>
      </c>
      <c r="G870">
        <v>88</v>
      </c>
      <c r="H870">
        <v>0.99156999999999995</v>
      </c>
      <c r="I870">
        <v>3.68</v>
      </c>
      <c r="J870">
        <v>0.73</v>
      </c>
      <c r="K870">
        <v>13.6</v>
      </c>
      <c r="L870">
        <v>7</v>
      </c>
      <c r="M870">
        <v>1228</v>
      </c>
    </row>
    <row r="871" spans="1:13" x14ac:dyDescent="0.3">
      <c r="A871">
        <v>7.6</v>
      </c>
      <c r="B871">
        <v>0.43</v>
      </c>
      <c r="C871">
        <v>0.28999999999999998</v>
      </c>
      <c r="D871">
        <v>2.1</v>
      </c>
      <c r="E871">
        <v>7.4999999999999997E-2</v>
      </c>
      <c r="F871">
        <v>19</v>
      </c>
      <c r="G871">
        <v>66</v>
      </c>
      <c r="H871">
        <v>0.99717999999999996</v>
      </c>
      <c r="I871">
        <v>3.4</v>
      </c>
      <c r="J871">
        <v>0.64</v>
      </c>
      <c r="K871">
        <v>9.5</v>
      </c>
      <c r="L871">
        <v>5</v>
      </c>
      <c r="M871">
        <v>1229</v>
      </c>
    </row>
    <row r="872" spans="1:13" x14ac:dyDescent="0.3">
      <c r="A872">
        <v>7.7</v>
      </c>
      <c r="B872">
        <v>0.18</v>
      </c>
      <c r="C872">
        <v>0.34</v>
      </c>
      <c r="D872">
        <v>2.7</v>
      </c>
      <c r="E872">
        <v>6.6000000000000003E-2</v>
      </c>
      <c r="F872">
        <v>15</v>
      </c>
      <c r="G872">
        <v>58</v>
      </c>
      <c r="H872">
        <v>0.99470000000000003</v>
      </c>
      <c r="I872">
        <v>3.37</v>
      </c>
      <c r="J872">
        <v>0.78</v>
      </c>
      <c r="K872">
        <v>11.8</v>
      </c>
      <c r="L872">
        <v>6</v>
      </c>
      <c r="M872">
        <v>1230</v>
      </c>
    </row>
    <row r="873" spans="1:13" x14ac:dyDescent="0.3">
      <c r="A873">
        <v>7.8</v>
      </c>
      <c r="B873">
        <v>0.81499999999999995</v>
      </c>
      <c r="C873">
        <v>0.01</v>
      </c>
      <c r="D873">
        <v>2.6</v>
      </c>
      <c r="E873">
        <v>7.3999999999999996E-2</v>
      </c>
      <c r="F873">
        <v>48</v>
      </c>
      <c r="G873">
        <v>90</v>
      </c>
      <c r="H873">
        <v>0.99621000000000004</v>
      </c>
      <c r="I873">
        <v>3.38</v>
      </c>
      <c r="J873">
        <v>0.62</v>
      </c>
      <c r="K873">
        <v>10.8</v>
      </c>
      <c r="L873">
        <v>5</v>
      </c>
      <c r="M873">
        <v>1231</v>
      </c>
    </row>
    <row r="874" spans="1:13" x14ac:dyDescent="0.3">
      <c r="A874">
        <v>7.6</v>
      </c>
      <c r="B874">
        <v>0.43</v>
      </c>
      <c r="C874">
        <v>0.28999999999999998</v>
      </c>
      <c r="D874">
        <v>2.1</v>
      </c>
      <c r="E874">
        <v>7.4999999999999997E-2</v>
      </c>
      <c r="F874">
        <v>19</v>
      </c>
      <c r="G874">
        <v>66</v>
      </c>
      <c r="H874">
        <v>0.99717999999999996</v>
      </c>
      <c r="I874">
        <v>3.4</v>
      </c>
      <c r="J874">
        <v>0.64</v>
      </c>
      <c r="K874">
        <v>9.5</v>
      </c>
      <c r="L874">
        <v>5</v>
      </c>
      <c r="M874">
        <v>1232</v>
      </c>
    </row>
    <row r="875" spans="1:13" x14ac:dyDescent="0.3">
      <c r="A875">
        <v>7.1</v>
      </c>
      <c r="B875">
        <v>0.75</v>
      </c>
      <c r="C875">
        <v>0.01</v>
      </c>
      <c r="D875">
        <v>2.2000000000000002</v>
      </c>
      <c r="E875">
        <v>5.8999999999999997E-2</v>
      </c>
      <c r="F875">
        <v>11</v>
      </c>
      <c r="G875">
        <v>18</v>
      </c>
      <c r="H875">
        <v>0.99241999999999997</v>
      </c>
      <c r="I875">
        <v>3.39</v>
      </c>
      <c r="J875">
        <v>0.4</v>
      </c>
      <c r="K875">
        <v>12.8</v>
      </c>
      <c r="L875">
        <v>6</v>
      </c>
      <c r="M875">
        <v>1234</v>
      </c>
    </row>
    <row r="876" spans="1:13" x14ac:dyDescent="0.3">
      <c r="A876">
        <v>7.8</v>
      </c>
      <c r="B876">
        <v>0.55000000000000004</v>
      </c>
      <c r="C876">
        <v>0</v>
      </c>
      <c r="D876">
        <v>1.7</v>
      </c>
      <c r="E876">
        <v>7.0000000000000007E-2</v>
      </c>
      <c r="F876">
        <v>7</v>
      </c>
      <c r="G876">
        <v>17</v>
      </c>
      <c r="H876">
        <v>0.99658999999999998</v>
      </c>
      <c r="I876">
        <v>3.26</v>
      </c>
      <c r="J876">
        <v>0.64</v>
      </c>
      <c r="K876">
        <v>9.4</v>
      </c>
      <c r="L876">
        <v>6</v>
      </c>
      <c r="M876">
        <v>1236</v>
      </c>
    </row>
    <row r="877" spans="1:13" x14ac:dyDescent="0.3">
      <c r="A877">
        <v>7.1</v>
      </c>
      <c r="B877">
        <v>0.75</v>
      </c>
      <c r="C877">
        <v>0.01</v>
      </c>
      <c r="D877">
        <v>2.2000000000000002</v>
      </c>
      <c r="E877">
        <v>5.8999999999999997E-2</v>
      </c>
      <c r="F877">
        <v>11</v>
      </c>
      <c r="G877">
        <v>18</v>
      </c>
      <c r="H877">
        <v>0.99241999999999997</v>
      </c>
      <c r="I877">
        <v>3.39</v>
      </c>
      <c r="J877">
        <v>0.4</v>
      </c>
      <c r="K877">
        <v>12.8</v>
      </c>
      <c r="L877">
        <v>6</v>
      </c>
      <c r="M877">
        <v>1237</v>
      </c>
    </row>
    <row r="878" spans="1:13" x14ac:dyDescent="0.3">
      <c r="A878">
        <v>8.1</v>
      </c>
      <c r="B878">
        <v>0.73</v>
      </c>
      <c r="C878">
        <v>0</v>
      </c>
      <c r="D878">
        <v>2.5</v>
      </c>
      <c r="E878">
        <v>8.1000000000000003E-2</v>
      </c>
      <c r="F878">
        <v>12</v>
      </c>
      <c r="G878">
        <v>24</v>
      </c>
      <c r="H878">
        <v>0.99797999999999998</v>
      </c>
      <c r="I878">
        <v>3.38</v>
      </c>
      <c r="J878">
        <v>0.46</v>
      </c>
      <c r="K878">
        <v>9.6</v>
      </c>
      <c r="L878">
        <v>4</v>
      </c>
      <c r="M878">
        <v>1238</v>
      </c>
    </row>
    <row r="879" spans="1:13" x14ac:dyDescent="0.3">
      <c r="A879">
        <v>6.5</v>
      </c>
      <c r="B879">
        <v>0.67</v>
      </c>
      <c r="C879">
        <v>0</v>
      </c>
      <c r="D879">
        <v>4.3</v>
      </c>
      <c r="E879">
        <v>5.7000000000000002E-2</v>
      </c>
      <c r="F879">
        <v>11</v>
      </c>
      <c r="G879">
        <v>20</v>
      </c>
      <c r="H879">
        <v>0.99487999999999899</v>
      </c>
      <c r="I879">
        <v>3.45</v>
      </c>
      <c r="J879">
        <v>0.56000000000000005</v>
      </c>
      <c r="K879">
        <v>11.8</v>
      </c>
      <c r="L879">
        <v>4</v>
      </c>
      <c r="M879">
        <v>1239</v>
      </c>
    </row>
    <row r="880" spans="1:13" x14ac:dyDescent="0.3">
      <c r="A880">
        <v>7.5</v>
      </c>
      <c r="B880">
        <v>0.61</v>
      </c>
      <c r="C880">
        <v>0.2</v>
      </c>
      <c r="D880">
        <v>1.7</v>
      </c>
      <c r="E880">
        <v>7.5999999999999998E-2</v>
      </c>
      <c r="F880">
        <v>36</v>
      </c>
      <c r="G880">
        <v>60</v>
      </c>
      <c r="H880">
        <v>0.99493999999999905</v>
      </c>
      <c r="I880">
        <v>3.1</v>
      </c>
      <c r="J880">
        <v>0.4</v>
      </c>
      <c r="K880">
        <v>9.3000000000000007</v>
      </c>
      <c r="L880">
        <v>5</v>
      </c>
      <c r="M880">
        <v>1240</v>
      </c>
    </row>
    <row r="881" spans="1:13" x14ac:dyDescent="0.3">
      <c r="A881">
        <v>8.3000000000000007</v>
      </c>
      <c r="B881">
        <v>0.56000000000000005</v>
      </c>
      <c r="C881">
        <v>0.22</v>
      </c>
      <c r="D881">
        <v>2.4</v>
      </c>
      <c r="E881">
        <v>8.1999999999999906E-2</v>
      </c>
      <c r="F881">
        <v>10</v>
      </c>
      <c r="G881">
        <v>86</v>
      </c>
      <c r="H881">
        <v>0.99829999999999997</v>
      </c>
      <c r="I881">
        <v>3.37</v>
      </c>
      <c r="J881">
        <v>0.62</v>
      </c>
      <c r="K881">
        <v>9.5</v>
      </c>
      <c r="L881">
        <v>5</v>
      </c>
      <c r="M881">
        <v>1243</v>
      </c>
    </row>
    <row r="882" spans="1:13" x14ac:dyDescent="0.3">
      <c r="A882">
        <v>7.4</v>
      </c>
      <c r="B882">
        <v>0.55000000000000004</v>
      </c>
      <c r="C882">
        <v>0.19</v>
      </c>
      <c r="D882">
        <v>1.8</v>
      </c>
      <c r="E882">
        <v>8.1999999999999906E-2</v>
      </c>
      <c r="F882">
        <v>15</v>
      </c>
      <c r="G882">
        <v>34</v>
      </c>
      <c r="H882">
        <v>0.99655000000000005</v>
      </c>
      <c r="I882">
        <v>3.49</v>
      </c>
      <c r="J882">
        <v>0.68</v>
      </c>
      <c r="K882">
        <v>10.5</v>
      </c>
      <c r="L882">
        <v>5</v>
      </c>
      <c r="M882">
        <v>1245</v>
      </c>
    </row>
    <row r="883" spans="1:13" x14ac:dyDescent="0.3">
      <c r="A883">
        <v>7.4</v>
      </c>
      <c r="B883">
        <v>0.74</v>
      </c>
      <c r="C883">
        <v>7.0000000000000007E-2</v>
      </c>
      <c r="D883">
        <v>1.7</v>
      </c>
      <c r="E883">
        <v>8.5999999999999993E-2</v>
      </c>
      <c r="F883">
        <v>15</v>
      </c>
      <c r="G883">
        <v>48</v>
      </c>
      <c r="H883">
        <v>0.99502000000000002</v>
      </c>
      <c r="I883">
        <v>3.12</v>
      </c>
      <c r="J883">
        <v>0.48</v>
      </c>
      <c r="K883">
        <v>10</v>
      </c>
      <c r="L883">
        <v>5</v>
      </c>
      <c r="M883">
        <v>1246</v>
      </c>
    </row>
    <row r="884" spans="1:13" x14ac:dyDescent="0.3">
      <c r="A884">
        <v>7.1</v>
      </c>
      <c r="B884">
        <v>0.6</v>
      </c>
      <c r="C884">
        <v>0.01</v>
      </c>
      <c r="D884">
        <v>2.2999999999999998</v>
      </c>
      <c r="E884">
        <v>7.9000000000000001E-2</v>
      </c>
      <c r="F884">
        <v>24</v>
      </c>
      <c r="G884">
        <v>37</v>
      </c>
      <c r="H884">
        <v>0.99513999999999903</v>
      </c>
      <c r="I884">
        <v>3.4</v>
      </c>
      <c r="J884">
        <v>0.61</v>
      </c>
      <c r="K884">
        <v>10.9</v>
      </c>
      <c r="L884">
        <v>6</v>
      </c>
      <c r="M884">
        <v>1250</v>
      </c>
    </row>
    <row r="885" spans="1:13" x14ac:dyDescent="0.3">
      <c r="A885">
        <v>7.5</v>
      </c>
      <c r="B885">
        <v>0.57999999999999996</v>
      </c>
      <c r="C885">
        <v>0.14000000000000001</v>
      </c>
      <c r="D885">
        <v>2.2000000000000002</v>
      </c>
      <c r="E885">
        <v>7.6999999999999999E-2</v>
      </c>
      <c r="F885">
        <v>27</v>
      </c>
      <c r="G885">
        <v>60</v>
      </c>
      <c r="H885">
        <v>0.99629999999999996</v>
      </c>
      <c r="I885">
        <v>3.28</v>
      </c>
      <c r="J885">
        <v>0.59</v>
      </c>
      <c r="K885">
        <v>9.8000000000000007</v>
      </c>
      <c r="L885">
        <v>5</v>
      </c>
      <c r="M885">
        <v>1251</v>
      </c>
    </row>
    <row r="886" spans="1:13" x14ac:dyDescent="0.3">
      <c r="A886">
        <v>7.1</v>
      </c>
      <c r="B886">
        <v>0.72</v>
      </c>
      <c r="C886">
        <v>0</v>
      </c>
      <c r="D886">
        <v>1.8</v>
      </c>
      <c r="E886">
        <v>0.123</v>
      </c>
      <c r="F886">
        <v>6</v>
      </c>
      <c r="G886">
        <v>14</v>
      </c>
      <c r="H886">
        <v>0.99626999999999999</v>
      </c>
      <c r="I886">
        <v>3.45</v>
      </c>
      <c r="J886">
        <v>0.57999999999999996</v>
      </c>
      <c r="K886">
        <v>9.8000000000000007</v>
      </c>
      <c r="L886">
        <v>5</v>
      </c>
      <c r="M886">
        <v>1252</v>
      </c>
    </row>
    <row r="887" spans="1:13" x14ac:dyDescent="0.3">
      <c r="A887">
        <v>7.9</v>
      </c>
      <c r="B887">
        <v>0.66</v>
      </c>
      <c r="C887">
        <v>0</v>
      </c>
      <c r="D887">
        <v>1.4</v>
      </c>
      <c r="E887">
        <v>9.6000000000000002E-2</v>
      </c>
      <c r="F887">
        <v>6</v>
      </c>
      <c r="G887">
        <v>13</v>
      </c>
      <c r="H887">
        <v>0.99568999999999996</v>
      </c>
      <c r="I887">
        <v>3.43</v>
      </c>
      <c r="J887">
        <v>0.57999999999999996</v>
      </c>
      <c r="K887">
        <v>9.5</v>
      </c>
      <c r="L887">
        <v>5</v>
      </c>
      <c r="M887">
        <v>1253</v>
      </c>
    </row>
    <row r="888" spans="1:13" x14ac:dyDescent="0.3">
      <c r="A888">
        <v>7.8</v>
      </c>
      <c r="B888">
        <v>0.7</v>
      </c>
      <c r="C888">
        <v>0.06</v>
      </c>
      <c r="D888">
        <v>1.9</v>
      </c>
      <c r="E888">
        <v>7.9000000000000001E-2</v>
      </c>
      <c r="F888">
        <v>20</v>
      </c>
      <c r="G888">
        <v>35</v>
      </c>
      <c r="H888">
        <v>0.99627999999999906</v>
      </c>
      <c r="I888">
        <v>3.4</v>
      </c>
      <c r="J888">
        <v>0.69</v>
      </c>
      <c r="K888">
        <v>10.9</v>
      </c>
      <c r="L888">
        <v>5</v>
      </c>
      <c r="M888">
        <v>1254</v>
      </c>
    </row>
    <row r="889" spans="1:13" x14ac:dyDescent="0.3">
      <c r="A889">
        <v>7.5</v>
      </c>
      <c r="B889">
        <v>0.59</v>
      </c>
      <c r="C889">
        <v>0.22</v>
      </c>
      <c r="D889">
        <v>1.8</v>
      </c>
      <c r="E889">
        <v>8.1999999999999906E-2</v>
      </c>
      <c r="F889">
        <v>43</v>
      </c>
      <c r="G889">
        <v>60</v>
      </c>
      <c r="H889">
        <v>0.99498999999999904</v>
      </c>
      <c r="I889">
        <v>3.1</v>
      </c>
      <c r="J889">
        <v>0.42</v>
      </c>
      <c r="K889">
        <v>9.1999999999999993</v>
      </c>
      <c r="L889">
        <v>5</v>
      </c>
      <c r="M889">
        <v>1256</v>
      </c>
    </row>
    <row r="890" spans="1:13" x14ac:dyDescent="0.3">
      <c r="A890">
        <v>7</v>
      </c>
      <c r="B890">
        <v>0.57999999999999996</v>
      </c>
      <c r="C890">
        <v>0.28000000000000003</v>
      </c>
      <c r="D890">
        <v>4.8</v>
      </c>
      <c r="E890">
        <v>8.5000000000000006E-2</v>
      </c>
      <c r="F890">
        <v>12</v>
      </c>
      <c r="G890">
        <v>69</v>
      </c>
      <c r="H890">
        <v>0.99632999999999905</v>
      </c>
      <c r="I890">
        <v>3.32</v>
      </c>
      <c r="J890">
        <v>0.7</v>
      </c>
      <c r="K890">
        <v>11</v>
      </c>
      <c r="L890">
        <v>6</v>
      </c>
      <c r="M890">
        <v>1257</v>
      </c>
    </row>
    <row r="891" spans="1:13" x14ac:dyDescent="0.3">
      <c r="A891">
        <v>6.8</v>
      </c>
      <c r="B891">
        <v>0.64</v>
      </c>
      <c r="C891">
        <v>0</v>
      </c>
      <c r="D891">
        <v>2.7</v>
      </c>
      <c r="E891">
        <v>0.123</v>
      </c>
      <c r="F891">
        <v>15</v>
      </c>
      <c r="G891">
        <v>33</v>
      </c>
      <c r="H891">
        <v>0.99537999999999904</v>
      </c>
      <c r="I891">
        <v>3.44</v>
      </c>
      <c r="J891">
        <v>0.63</v>
      </c>
      <c r="K891">
        <v>11.3</v>
      </c>
      <c r="L891">
        <v>6</v>
      </c>
      <c r="M891">
        <v>1258</v>
      </c>
    </row>
    <row r="892" spans="1:13" x14ac:dyDescent="0.3">
      <c r="A892">
        <v>8.6</v>
      </c>
      <c r="B892">
        <v>0.63500000000000001</v>
      </c>
      <c r="C892">
        <v>0.68</v>
      </c>
      <c r="D892">
        <v>1.8</v>
      </c>
      <c r="E892">
        <v>0.40299999999999903</v>
      </c>
      <c r="F892">
        <v>19</v>
      </c>
      <c r="G892">
        <v>56</v>
      </c>
      <c r="H892">
        <v>0.99631999999999998</v>
      </c>
      <c r="I892">
        <v>3.02</v>
      </c>
      <c r="J892">
        <v>1.1499999999999999</v>
      </c>
      <c r="K892">
        <v>9.3000000000000007</v>
      </c>
      <c r="L892">
        <v>5</v>
      </c>
      <c r="M892">
        <v>1260</v>
      </c>
    </row>
    <row r="893" spans="1:13" x14ac:dyDescent="0.3">
      <c r="A893">
        <v>6.3</v>
      </c>
      <c r="B893">
        <v>1.02</v>
      </c>
      <c r="C893">
        <v>0</v>
      </c>
      <c r="D893">
        <v>2</v>
      </c>
      <c r="E893">
        <v>8.3000000000000004E-2</v>
      </c>
      <c r="F893">
        <v>17</v>
      </c>
      <c r="G893">
        <v>24</v>
      </c>
      <c r="H893">
        <v>0.99436999999999998</v>
      </c>
      <c r="I893">
        <v>3.59</v>
      </c>
      <c r="J893">
        <v>0.55000000000000004</v>
      </c>
      <c r="K893">
        <v>11.2</v>
      </c>
      <c r="L893">
        <v>4</v>
      </c>
      <c r="M893">
        <v>1261</v>
      </c>
    </row>
    <row r="894" spans="1:13" x14ac:dyDescent="0.3">
      <c r="A894">
        <v>9.8000000000000007</v>
      </c>
      <c r="B894">
        <v>0.45</v>
      </c>
      <c r="C894">
        <v>0.38</v>
      </c>
      <c r="D894">
        <v>2.5</v>
      </c>
      <c r="E894">
        <v>8.1000000000000003E-2</v>
      </c>
      <c r="F894">
        <v>34</v>
      </c>
      <c r="G894">
        <v>66</v>
      </c>
      <c r="H894">
        <v>0.99726000000000004</v>
      </c>
      <c r="I894">
        <v>3.15</v>
      </c>
      <c r="J894">
        <v>0.57999999999999996</v>
      </c>
      <c r="K894">
        <v>9.8000000000000007</v>
      </c>
      <c r="L894">
        <v>5</v>
      </c>
      <c r="M894">
        <v>1262</v>
      </c>
    </row>
    <row r="895" spans="1:13" x14ac:dyDescent="0.3">
      <c r="A895">
        <v>8.5</v>
      </c>
      <c r="B895">
        <v>0.37</v>
      </c>
      <c r="C895">
        <v>0.32</v>
      </c>
      <c r="D895">
        <v>1.8</v>
      </c>
      <c r="E895">
        <v>6.6000000000000003E-2</v>
      </c>
      <c r="F895">
        <v>26</v>
      </c>
      <c r="G895">
        <v>51</v>
      </c>
      <c r="H895">
        <v>0.99456</v>
      </c>
      <c r="I895">
        <v>3.38</v>
      </c>
      <c r="J895">
        <v>0.72</v>
      </c>
      <c r="K895">
        <v>11.8</v>
      </c>
      <c r="L895">
        <v>6</v>
      </c>
      <c r="M895">
        <v>1264</v>
      </c>
    </row>
    <row r="896" spans="1:13" x14ac:dyDescent="0.3">
      <c r="A896">
        <v>7.2</v>
      </c>
      <c r="B896">
        <v>0.56999999999999995</v>
      </c>
      <c r="C896">
        <v>0.05</v>
      </c>
      <c r="D896">
        <v>2.2999999999999998</v>
      </c>
      <c r="E896">
        <v>8.1000000000000003E-2</v>
      </c>
      <c r="F896">
        <v>16</v>
      </c>
      <c r="G896">
        <v>36</v>
      </c>
      <c r="H896">
        <v>0.99563999999999997</v>
      </c>
      <c r="I896">
        <v>3.38</v>
      </c>
      <c r="J896">
        <v>0.6</v>
      </c>
      <c r="K896">
        <v>10.3</v>
      </c>
      <c r="L896">
        <v>6</v>
      </c>
      <c r="M896">
        <v>1265</v>
      </c>
    </row>
    <row r="897" spans="1:13" x14ac:dyDescent="0.3">
      <c r="A897">
        <v>7.2</v>
      </c>
      <c r="B897">
        <v>0.56999999999999995</v>
      </c>
      <c r="C897">
        <v>0.05</v>
      </c>
      <c r="D897">
        <v>2.2999999999999998</v>
      </c>
      <c r="E897">
        <v>8.1000000000000003E-2</v>
      </c>
      <c r="F897">
        <v>16</v>
      </c>
      <c r="G897">
        <v>36</v>
      </c>
      <c r="H897">
        <v>0.99563999999999997</v>
      </c>
      <c r="I897">
        <v>3.38</v>
      </c>
      <c r="J897">
        <v>0.6</v>
      </c>
      <c r="K897">
        <v>10.3</v>
      </c>
      <c r="L897">
        <v>6</v>
      </c>
      <c r="M897">
        <v>1266</v>
      </c>
    </row>
    <row r="898" spans="1:13" x14ac:dyDescent="0.3">
      <c r="A898">
        <v>10.4</v>
      </c>
      <c r="B898">
        <v>0.43</v>
      </c>
      <c r="C898">
        <v>0.5</v>
      </c>
      <c r="D898">
        <v>2.2999999999999998</v>
      </c>
      <c r="E898">
        <v>6.8000000000000005E-2</v>
      </c>
      <c r="F898">
        <v>13</v>
      </c>
      <c r="G898">
        <v>19</v>
      </c>
      <c r="H898">
        <v>0.996</v>
      </c>
      <c r="I898">
        <v>3.1</v>
      </c>
      <c r="J898">
        <v>0.87</v>
      </c>
      <c r="K898">
        <v>11.4</v>
      </c>
      <c r="L898">
        <v>6</v>
      </c>
      <c r="M898">
        <v>1267</v>
      </c>
    </row>
    <row r="899" spans="1:13" x14ac:dyDescent="0.3">
      <c r="A899">
        <v>6.9</v>
      </c>
      <c r="B899">
        <v>0.41</v>
      </c>
      <c r="C899">
        <v>0.31</v>
      </c>
      <c r="D899">
        <v>2</v>
      </c>
      <c r="E899">
        <v>7.9000000000000001E-2</v>
      </c>
      <c r="F899">
        <v>21</v>
      </c>
      <c r="G899">
        <v>51</v>
      </c>
      <c r="H899">
        <v>0.99667999999999901</v>
      </c>
      <c r="I899">
        <v>3.47</v>
      </c>
      <c r="J899">
        <v>0.55000000000000004</v>
      </c>
      <c r="K899">
        <v>9.5</v>
      </c>
      <c r="L899">
        <v>6</v>
      </c>
      <c r="M899">
        <v>1268</v>
      </c>
    </row>
    <row r="900" spans="1:13" x14ac:dyDescent="0.3">
      <c r="A900">
        <v>5</v>
      </c>
      <c r="B900">
        <v>0.38</v>
      </c>
      <c r="C900">
        <v>0.01</v>
      </c>
      <c r="D900">
        <v>1.6</v>
      </c>
      <c r="E900">
        <v>4.8000000000000001E-2</v>
      </c>
      <c r="F900">
        <v>26</v>
      </c>
      <c r="G900">
        <v>60</v>
      </c>
      <c r="H900">
        <v>0.99083999999999905</v>
      </c>
      <c r="I900">
        <v>3.7</v>
      </c>
      <c r="J900">
        <v>0.75</v>
      </c>
      <c r="K900">
        <v>14</v>
      </c>
      <c r="L900">
        <v>6</v>
      </c>
      <c r="M900">
        <v>1270</v>
      </c>
    </row>
    <row r="901" spans="1:13" x14ac:dyDescent="0.3">
      <c r="A901">
        <v>7.3</v>
      </c>
      <c r="B901">
        <v>0.44</v>
      </c>
      <c r="C901">
        <v>0.2</v>
      </c>
      <c r="D901">
        <v>1.6</v>
      </c>
      <c r="E901">
        <v>4.9000000000000002E-2</v>
      </c>
      <c r="F901">
        <v>24</v>
      </c>
      <c r="G901">
        <v>64</v>
      </c>
      <c r="H901">
        <v>0.99350000000000005</v>
      </c>
      <c r="I901">
        <v>3.38</v>
      </c>
      <c r="J901">
        <v>0.56999999999999995</v>
      </c>
      <c r="K901">
        <v>11.7</v>
      </c>
      <c r="L901">
        <v>6</v>
      </c>
      <c r="M901">
        <v>1271</v>
      </c>
    </row>
    <row r="902" spans="1:13" x14ac:dyDescent="0.3">
      <c r="A902">
        <v>5.9</v>
      </c>
      <c r="B902">
        <v>0.46</v>
      </c>
      <c r="C902">
        <v>0</v>
      </c>
      <c r="D902">
        <v>1.9</v>
      </c>
      <c r="E902">
        <v>7.6999999999999999E-2</v>
      </c>
      <c r="F902">
        <v>25</v>
      </c>
      <c r="G902">
        <v>44</v>
      </c>
      <c r="H902">
        <v>0.99385000000000001</v>
      </c>
      <c r="I902">
        <v>3.5</v>
      </c>
      <c r="J902">
        <v>0.53</v>
      </c>
      <c r="K902">
        <v>11.2</v>
      </c>
      <c r="L902">
        <v>5</v>
      </c>
      <c r="M902">
        <v>1272</v>
      </c>
    </row>
    <row r="903" spans="1:13" x14ac:dyDescent="0.3">
      <c r="A903">
        <v>7.5</v>
      </c>
      <c r="B903">
        <v>0.57999999999999996</v>
      </c>
      <c r="C903">
        <v>0.2</v>
      </c>
      <c r="D903">
        <v>2</v>
      </c>
      <c r="E903">
        <v>7.2999999999999995E-2</v>
      </c>
      <c r="F903">
        <v>34</v>
      </c>
      <c r="G903">
        <v>44</v>
      </c>
      <c r="H903">
        <v>0.99493999999999905</v>
      </c>
      <c r="I903">
        <v>3.1</v>
      </c>
      <c r="J903">
        <v>0.43</v>
      </c>
      <c r="K903">
        <v>9.3000000000000007</v>
      </c>
      <c r="L903">
        <v>5</v>
      </c>
      <c r="M903">
        <v>1273</v>
      </c>
    </row>
    <row r="904" spans="1:13" x14ac:dyDescent="0.3">
      <c r="A904">
        <v>7.8</v>
      </c>
      <c r="B904">
        <v>0.57999999999999996</v>
      </c>
      <c r="C904">
        <v>0.13</v>
      </c>
      <c r="D904">
        <v>2.1</v>
      </c>
      <c r="E904">
        <v>0.10199999999999999</v>
      </c>
      <c r="F904">
        <v>17</v>
      </c>
      <c r="G904">
        <v>36</v>
      </c>
      <c r="H904">
        <v>0.99439999999999995</v>
      </c>
      <c r="I904">
        <v>3.24</v>
      </c>
      <c r="J904">
        <v>0.53</v>
      </c>
      <c r="K904">
        <v>11.2</v>
      </c>
      <c r="L904">
        <v>6</v>
      </c>
      <c r="M904">
        <v>1274</v>
      </c>
    </row>
    <row r="905" spans="1:13" x14ac:dyDescent="0.3">
      <c r="A905">
        <v>8</v>
      </c>
      <c r="B905">
        <v>0.71499999999999997</v>
      </c>
      <c r="C905">
        <v>0.22</v>
      </c>
      <c r="D905">
        <v>2.2999999999999998</v>
      </c>
      <c r="E905">
        <v>7.4999999999999997E-2</v>
      </c>
      <c r="F905">
        <v>13</v>
      </c>
      <c r="G905">
        <v>81</v>
      </c>
      <c r="H905">
        <v>0.99687999999999899</v>
      </c>
      <c r="I905">
        <v>3.24</v>
      </c>
      <c r="J905">
        <v>0.54</v>
      </c>
      <c r="K905">
        <v>9.5</v>
      </c>
      <c r="L905">
        <v>6</v>
      </c>
      <c r="M905">
        <v>1275</v>
      </c>
    </row>
    <row r="906" spans="1:13" x14ac:dyDescent="0.3">
      <c r="A906">
        <v>8.5</v>
      </c>
      <c r="B906">
        <v>0.4</v>
      </c>
      <c r="C906">
        <v>0.4</v>
      </c>
      <c r="D906">
        <v>6.3</v>
      </c>
      <c r="E906">
        <v>0.05</v>
      </c>
      <c r="F906">
        <v>3</v>
      </c>
      <c r="G906">
        <v>10</v>
      </c>
      <c r="H906">
        <v>0.99565999999999999</v>
      </c>
      <c r="I906">
        <v>3.28</v>
      </c>
      <c r="J906">
        <v>0.56000000000000005</v>
      </c>
      <c r="K906">
        <v>12</v>
      </c>
      <c r="L906">
        <v>4</v>
      </c>
      <c r="M906">
        <v>1276</v>
      </c>
    </row>
    <row r="907" spans="1:13" x14ac:dyDescent="0.3">
      <c r="A907">
        <v>7</v>
      </c>
      <c r="B907">
        <v>0.69</v>
      </c>
      <c r="C907">
        <v>0</v>
      </c>
      <c r="D907">
        <v>1.9</v>
      </c>
      <c r="E907">
        <v>0.114</v>
      </c>
      <c r="F907">
        <v>3</v>
      </c>
      <c r="G907">
        <v>10</v>
      </c>
      <c r="H907">
        <v>0.99636000000000002</v>
      </c>
      <c r="I907">
        <v>3.35</v>
      </c>
      <c r="J907">
        <v>0.6</v>
      </c>
      <c r="K907">
        <v>9.6999999999999993</v>
      </c>
      <c r="L907">
        <v>6</v>
      </c>
      <c r="M907">
        <v>1277</v>
      </c>
    </row>
    <row r="908" spans="1:13" x14ac:dyDescent="0.3">
      <c r="A908">
        <v>8</v>
      </c>
      <c r="B908">
        <v>0.71499999999999997</v>
      </c>
      <c r="C908">
        <v>0.22</v>
      </c>
      <c r="D908">
        <v>2.2999999999999998</v>
      </c>
      <c r="E908">
        <v>7.4999999999999997E-2</v>
      </c>
      <c r="F908">
        <v>13</v>
      </c>
      <c r="G908">
        <v>81</v>
      </c>
      <c r="H908">
        <v>0.99687999999999899</v>
      </c>
      <c r="I908">
        <v>3.24</v>
      </c>
      <c r="J908">
        <v>0.54</v>
      </c>
      <c r="K908">
        <v>9.5</v>
      </c>
      <c r="L908">
        <v>6</v>
      </c>
      <c r="M908">
        <v>1278</v>
      </c>
    </row>
    <row r="909" spans="1:13" x14ac:dyDescent="0.3">
      <c r="A909">
        <v>9.8000000000000007</v>
      </c>
      <c r="B909">
        <v>0.3</v>
      </c>
      <c r="C909">
        <v>0.39</v>
      </c>
      <c r="D909">
        <v>1.7</v>
      </c>
      <c r="E909">
        <v>6.2E-2</v>
      </c>
      <c r="F909">
        <v>3</v>
      </c>
      <c r="G909">
        <v>9</v>
      </c>
      <c r="H909">
        <v>0.99480000000000002</v>
      </c>
      <c r="I909">
        <v>3.14</v>
      </c>
      <c r="J909">
        <v>0.56999999999999995</v>
      </c>
      <c r="K909">
        <v>11.5</v>
      </c>
      <c r="L909">
        <v>7</v>
      </c>
      <c r="M909">
        <v>1279</v>
      </c>
    </row>
    <row r="910" spans="1:13" x14ac:dyDescent="0.3">
      <c r="A910">
        <v>7.1</v>
      </c>
      <c r="B910">
        <v>0.46</v>
      </c>
      <c r="C910">
        <v>0.2</v>
      </c>
      <c r="D910">
        <v>1.9</v>
      </c>
      <c r="E910">
        <v>7.6999999999999999E-2</v>
      </c>
      <c r="F910">
        <v>28</v>
      </c>
      <c r="G910">
        <v>54</v>
      </c>
      <c r="H910">
        <v>0.99560000000000004</v>
      </c>
      <c r="I910">
        <v>3.37</v>
      </c>
      <c r="J910">
        <v>0.64</v>
      </c>
      <c r="K910">
        <v>10.4</v>
      </c>
      <c r="L910">
        <v>6</v>
      </c>
      <c r="M910">
        <v>1280</v>
      </c>
    </row>
    <row r="911" spans="1:13" x14ac:dyDescent="0.3">
      <c r="A911">
        <v>7.1</v>
      </c>
      <c r="B911">
        <v>0.46</v>
      </c>
      <c r="C911">
        <v>0.2</v>
      </c>
      <c r="D911">
        <v>1.9</v>
      </c>
      <c r="E911">
        <v>7.6999999999999999E-2</v>
      </c>
      <c r="F911">
        <v>28</v>
      </c>
      <c r="G911">
        <v>54</v>
      </c>
      <c r="H911">
        <v>0.99560000000000004</v>
      </c>
      <c r="I911">
        <v>3.37</v>
      </c>
      <c r="J911">
        <v>0.64</v>
      </c>
      <c r="K911">
        <v>10.4</v>
      </c>
      <c r="L911">
        <v>6</v>
      </c>
      <c r="M911">
        <v>1281</v>
      </c>
    </row>
    <row r="912" spans="1:13" x14ac:dyDescent="0.3">
      <c r="A912">
        <v>7.9</v>
      </c>
      <c r="B912">
        <v>0.76500000000000001</v>
      </c>
      <c r="C912">
        <v>0</v>
      </c>
      <c r="D912">
        <v>2</v>
      </c>
      <c r="E912">
        <v>8.4000000000000005E-2</v>
      </c>
      <c r="F912">
        <v>9</v>
      </c>
      <c r="G912">
        <v>22</v>
      </c>
      <c r="H912">
        <v>0.99618999999999902</v>
      </c>
      <c r="I912">
        <v>3.33</v>
      </c>
      <c r="J912">
        <v>0.68</v>
      </c>
      <c r="K912">
        <v>10.9</v>
      </c>
      <c r="L912">
        <v>6</v>
      </c>
      <c r="M912">
        <v>1282</v>
      </c>
    </row>
    <row r="913" spans="1:13" x14ac:dyDescent="0.3">
      <c r="A913">
        <v>8.6999999999999993</v>
      </c>
      <c r="B913">
        <v>0.63</v>
      </c>
      <c r="C913">
        <v>0.28000000000000003</v>
      </c>
      <c r="D913">
        <v>2.7</v>
      </c>
      <c r="E913">
        <v>9.6000000000000002E-2</v>
      </c>
      <c r="F913">
        <v>17</v>
      </c>
      <c r="G913">
        <v>69</v>
      </c>
      <c r="H913">
        <v>0.99734</v>
      </c>
      <c r="I913">
        <v>3.26</v>
      </c>
      <c r="J913">
        <v>0.63</v>
      </c>
      <c r="K913">
        <v>10.199999999999999</v>
      </c>
      <c r="L913">
        <v>6</v>
      </c>
      <c r="M913">
        <v>1283</v>
      </c>
    </row>
    <row r="914" spans="1:13" x14ac:dyDescent="0.3">
      <c r="A914">
        <v>7</v>
      </c>
      <c r="B914">
        <v>0.42</v>
      </c>
      <c r="C914">
        <v>0.19</v>
      </c>
      <c r="D914">
        <v>2.2999999999999998</v>
      </c>
      <c r="E914">
        <v>7.0999999999999994E-2</v>
      </c>
      <c r="F914">
        <v>18</v>
      </c>
      <c r="G914">
        <v>36</v>
      </c>
      <c r="H914">
        <v>0.99475999999999998</v>
      </c>
      <c r="I914">
        <v>3.39</v>
      </c>
      <c r="J914">
        <v>0.56000000000000005</v>
      </c>
      <c r="K914">
        <v>10.9</v>
      </c>
      <c r="L914">
        <v>5</v>
      </c>
      <c r="M914">
        <v>1284</v>
      </c>
    </row>
    <row r="915" spans="1:13" x14ac:dyDescent="0.3">
      <c r="A915">
        <v>11.3</v>
      </c>
      <c r="B915">
        <v>0.37</v>
      </c>
      <c r="C915">
        <v>0.5</v>
      </c>
      <c r="D915">
        <v>1.8</v>
      </c>
      <c r="E915">
        <v>0.09</v>
      </c>
      <c r="F915">
        <v>20</v>
      </c>
      <c r="G915">
        <v>47</v>
      </c>
      <c r="H915">
        <v>0.99734</v>
      </c>
      <c r="I915">
        <v>3.15</v>
      </c>
      <c r="J915">
        <v>0.56999999999999995</v>
      </c>
      <c r="K915">
        <v>10.5</v>
      </c>
      <c r="L915">
        <v>5</v>
      </c>
      <c r="M915">
        <v>1285</v>
      </c>
    </row>
    <row r="916" spans="1:13" x14ac:dyDescent="0.3">
      <c r="A916">
        <v>7</v>
      </c>
      <c r="B916">
        <v>0.6</v>
      </c>
      <c r="C916">
        <v>0.3</v>
      </c>
      <c r="D916">
        <v>4.5</v>
      </c>
      <c r="E916">
        <v>6.8000000000000005E-2</v>
      </c>
      <c r="F916">
        <v>20</v>
      </c>
      <c r="G916">
        <v>110</v>
      </c>
      <c r="H916">
        <v>0.99913999999999903</v>
      </c>
      <c r="I916">
        <v>3.3</v>
      </c>
      <c r="J916">
        <v>1.17</v>
      </c>
      <c r="K916">
        <v>10.199999999999999</v>
      </c>
      <c r="L916">
        <v>5</v>
      </c>
      <c r="M916">
        <v>1288</v>
      </c>
    </row>
    <row r="917" spans="1:13" x14ac:dyDescent="0.3">
      <c r="A917">
        <v>7</v>
      </c>
      <c r="B917">
        <v>0.6</v>
      </c>
      <c r="C917">
        <v>0.3</v>
      </c>
      <c r="D917">
        <v>4.5</v>
      </c>
      <c r="E917">
        <v>6.8000000000000005E-2</v>
      </c>
      <c r="F917">
        <v>20</v>
      </c>
      <c r="G917">
        <v>110</v>
      </c>
      <c r="H917">
        <v>0.99913999999999903</v>
      </c>
      <c r="I917">
        <v>3.3</v>
      </c>
      <c r="J917">
        <v>1.17</v>
      </c>
      <c r="K917">
        <v>10.199999999999999</v>
      </c>
      <c r="L917">
        <v>5</v>
      </c>
      <c r="M917">
        <v>1289</v>
      </c>
    </row>
    <row r="918" spans="1:13" x14ac:dyDescent="0.3">
      <c r="A918">
        <v>7.6</v>
      </c>
      <c r="B918">
        <v>0.74</v>
      </c>
      <c r="C918">
        <v>0</v>
      </c>
      <c r="D918">
        <v>1.9</v>
      </c>
      <c r="E918">
        <v>0.1</v>
      </c>
      <c r="F918">
        <v>6</v>
      </c>
      <c r="G918">
        <v>12</v>
      </c>
      <c r="H918">
        <v>0.99521000000000004</v>
      </c>
      <c r="I918">
        <v>3.36</v>
      </c>
      <c r="J918">
        <v>0.59</v>
      </c>
      <c r="K918">
        <v>11</v>
      </c>
      <c r="L918">
        <v>5</v>
      </c>
      <c r="M918">
        <v>1290</v>
      </c>
    </row>
    <row r="919" spans="1:13" x14ac:dyDescent="0.3">
      <c r="A919">
        <v>8.1999999999999993</v>
      </c>
      <c r="B919">
        <v>0.63500000000000001</v>
      </c>
      <c r="C919">
        <v>0.1</v>
      </c>
      <c r="D919">
        <v>2.1</v>
      </c>
      <c r="E919">
        <v>7.2999999999999995E-2</v>
      </c>
      <c r="F919">
        <v>25</v>
      </c>
      <c r="G919">
        <v>60</v>
      </c>
      <c r="H919">
        <v>0.99637999999999904</v>
      </c>
      <c r="I919">
        <v>3.29</v>
      </c>
      <c r="J919">
        <v>0.75</v>
      </c>
      <c r="K919">
        <v>10.9</v>
      </c>
      <c r="L919">
        <v>6</v>
      </c>
      <c r="M919">
        <v>1291</v>
      </c>
    </row>
    <row r="920" spans="1:13" x14ac:dyDescent="0.3">
      <c r="A920">
        <v>5.9</v>
      </c>
      <c r="B920">
        <v>0.39500000000000002</v>
      </c>
      <c r="C920">
        <v>0.13</v>
      </c>
      <c r="D920">
        <v>2.4</v>
      </c>
      <c r="E920">
        <v>5.5999999999999897E-2</v>
      </c>
      <c r="F920">
        <v>14</v>
      </c>
      <c r="G920">
        <v>28</v>
      </c>
      <c r="H920">
        <v>0.99361999999999995</v>
      </c>
      <c r="I920">
        <v>3.62</v>
      </c>
      <c r="J920">
        <v>0.67</v>
      </c>
      <c r="K920">
        <v>12.4</v>
      </c>
      <c r="L920">
        <v>6</v>
      </c>
      <c r="M920">
        <v>1292</v>
      </c>
    </row>
    <row r="921" spans="1:13" x14ac:dyDescent="0.3">
      <c r="A921">
        <v>6.6</v>
      </c>
      <c r="B921">
        <v>0.63</v>
      </c>
      <c r="C921">
        <v>0</v>
      </c>
      <c r="D921">
        <v>4.3</v>
      </c>
      <c r="E921">
        <v>9.2999999999999999E-2</v>
      </c>
      <c r="F921">
        <v>51</v>
      </c>
      <c r="G921">
        <v>77.5</v>
      </c>
      <c r="H921">
        <v>0.99557999999999902</v>
      </c>
      <c r="I921">
        <v>3.2</v>
      </c>
      <c r="J921">
        <v>0.45</v>
      </c>
      <c r="K921">
        <v>9.5</v>
      </c>
      <c r="L921">
        <v>5</v>
      </c>
      <c r="M921">
        <v>1296</v>
      </c>
    </row>
    <row r="922" spans="1:13" x14ac:dyDescent="0.3">
      <c r="A922">
        <v>7.2</v>
      </c>
      <c r="B922">
        <v>0.53</v>
      </c>
      <c r="C922">
        <v>0.14000000000000001</v>
      </c>
      <c r="D922">
        <v>2.1</v>
      </c>
      <c r="E922">
        <v>6.4000000000000001E-2</v>
      </c>
      <c r="F922">
        <v>15</v>
      </c>
      <c r="G922">
        <v>29</v>
      </c>
      <c r="H922">
        <v>0.99322999999999995</v>
      </c>
      <c r="I922">
        <v>3.35</v>
      </c>
      <c r="J922">
        <v>0.61</v>
      </c>
      <c r="K922">
        <v>12.1</v>
      </c>
      <c r="L922">
        <v>6</v>
      </c>
      <c r="M922">
        <v>1297</v>
      </c>
    </row>
    <row r="923" spans="1:13" x14ac:dyDescent="0.3">
      <c r="A923">
        <v>5.7</v>
      </c>
      <c r="B923">
        <v>0.6</v>
      </c>
      <c r="C923">
        <v>0</v>
      </c>
      <c r="D923">
        <v>1.4</v>
      </c>
      <c r="E923">
        <v>6.3E-2</v>
      </c>
      <c r="F923">
        <v>11</v>
      </c>
      <c r="G923">
        <v>18</v>
      </c>
      <c r="H923">
        <v>0.99190999999999996</v>
      </c>
      <c r="I923">
        <v>3.45</v>
      </c>
      <c r="J923">
        <v>0.56000000000000005</v>
      </c>
      <c r="K923">
        <v>12.2</v>
      </c>
      <c r="L923">
        <v>6</v>
      </c>
      <c r="M923">
        <v>1298</v>
      </c>
    </row>
    <row r="924" spans="1:13" x14ac:dyDescent="0.3">
      <c r="A924">
        <v>7.6</v>
      </c>
      <c r="B924">
        <v>1.58</v>
      </c>
      <c r="C924">
        <v>0</v>
      </c>
      <c r="D924">
        <v>2.1</v>
      </c>
      <c r="E924">
        <v>0.13699999999999901</v>
      </c>
      <c r="F924">
        <v>5</v>
      </c>
      <c r="G924">
        <v>9</v>
      </c>
      <c r="H924">
        <v>0.99475999999999998</v>
      </c>
      <c r="I924">
        <v>3.5</v>
      </c>
      <c r="J924">
        <v>0.4</v>
      </c>
      <c r="K924">
        <v>10.9</v>
      </c>
      <c r="L924">
        <v>3</v>
      </c>
      <c r="M924">
        <v>1299</v>
      </c>
    </row>
    <row r="925" spans="1:13" x14ac:dyDescent="0.3">
      <c r="A925">
        <v>5.2</v>
      </c>
      <c r="B925">
        <v>0.64500000000000002</v>
      </c>
      <c r="C925">
        <v>0</v>
      </c>
      <c r="D925">
        <v>2.15</v>
      </c>
      <c r="E925">
        <v>0.08</v>
      </c>
      <c r="F925">
        <v>15</v>
      </c>
      <c r="G925">
        <v>28</v>
      </c>
      <c r="H925">
        <v>0.99443999999999999</v>
      </c>
      <c r="I925">
        <v>3.78</v>
      </c>
      <c r="J925">
        <v>0.61</v>
      </c>
      <c r="K925">
        <v>12.5</v>
      </c>
      <c r="L925">
        <v>6</v>
      </c>
      <c r="M925">
        <v>1300</v>
      </c>
    </row>
    <row r="926" spans="1:13" x14ac:dyDescent="0.3">
      <c r="A926">
        <v>6.7</v>
      </c>
      <c r="B926">
        <v>0.86</v>
      </c>
      <c r="C926">
        <v>7.0000000000000007E-2</v>
      </c>
      <c r="D926">
        <v>2</v>
      </c>
      <c r="E926">
        <v>0.1</v>
      </c>
      <c r="F926">
        <v>20</v>
      </c>
      <c r="G926">
        <v>57</v>
      </c>
      <c r="H926">
        <v>0.99597999999999998</v>
      </c>
      <c r="I926">
        <v>3.6</v>
      </c>
      <c r="J926">
        <v>0.74</v>
      </c>
      <c r="K926">
        <v>11.7</v>
      </c>
      <c r="L926">
        <v>6</v>
      </c>
      <c r="M926">
        <v>1301</v>
      </c>
    </row>
    <row r="927" spans="1:13" x14ac:dyDescent="0.3">
      <c r="A927">
        <v>9.1</v>
      </c>
      <c r="B927">
        <v>0.37</v>
      </c>
      <c r="C927">
        <v>0.32</v>
      </c>
      <c r="D927">
        <v>2.1</v>
      </c>
      <c r="E927">
        <v>6.4000000000000001E-2</v>
      </c>
      <c r="F927">
        <v>4</v>
      </c>
      <c r="G927">
        <v>15</v>
      </c>
      <c r="H927">
        <v>0.99575999999999998</v>
      </c>
      <c r="I927">
        <v>3.3</v>
      </c>
      <c r="J927">
        <v>0.8</v>
      </c>
      <c r="K927">
        <v>11.2</v>
      </c>
      <c r="L927">
        <v>6</v>
      </c>
      <c r="M927">
        <v>1302</v>
      </c>
    </row>
    <row r="928" spans="1:13" x14ac:dyDescent="0.3">
      <c r="A928">
        <v>7.6</v>
      </c>
      <c r="B928">
        <v>0.79</v>
      </c>
      <c r="C928">
        <v>0.21</v>
      </c>
      <c r="D928">
        <v>2.2999999999999998</v>
      </c>
      <c r="E928">
        <v>8.6999999999999994E-2</v>
      </c>
      <c r="F928">
        <v>21</v>
      </c>
      <c r="G928">
        <v>68</v>
      </c>
      <c r="H928">
        <v>0.99550000000000005</v>
      </c>
      <c r="I928">
        <v>3.12</v>
      </c>
      <c r="J928">
        <v>0.44</v>
      </c>
      <c r="K928">
        <v>9.1999999999999993</v>
      </c>
      <c r="L928">
        <v>5</v>
      </c>
      <c r="M928">
        <v>1304</v>
      </c>
    </row>
    <row r="929" spans="1:13" x14ac:dyDescent="0.3">
      <c r="A929">
        <v>7.5</v>
      </c>
      <c r="B929">
        <v>0.61</v>
      </c>
      <c r="C929">
        <v>0.26</v>
      </c>
      <c r="D929">
        <v>1.9</v>
      </c>
      <c r="E929">
        <v>7.2999999999999995E-2</v>
      </c>
      <c r="F929">
        <v>24</v>
      </c>
      <c r="G929">
        <v>88</v>
      </c>
      <c r="H929">
        <v>0.99612000000000001</v>
      </c>
      <c r="I929">
        <v>3.3</v>
      </c>
      <c r="J929">
        <v>0.53</v>
      </c>
      <c r="K929">
        <v>9.8000000000000007</v>
      </c>
      <c r="L929">
        <v>5</v>
      </c>
      <c r="M929">
        <v>1305</v>
      </c>
    </row>
    <row r="930" spans="1:13" x14ac:dyDescent="0.3">
      <c r="A930">
        <v>9.6999999999999993</v>
      </c>
      <c r="B930">
        <v>0.69</v>
      </c>
      <c r="C930">
        <v>0.32</v>
      </c>
      <c r="D930">
        <v>2.5</v>
      </c>
      <c r="E930">
        <v>8.7999999999999995E-2</v>
      </c>
      <c r="F930">
        <v>22</v>
      </c>
      <c r="G930">
        <v>91</v>
      </c>
      <c r="H930">
        <v>0.99790000000000001</v>
      </c>
      <c r="I930">
        <v>3.29</v>
      </c>
      <c r="J930">
        <v>0.62</v>
      </c>
      <c r="K930">
        <v>10.1</v>
      </c>
      <c r="L930">
        <v>5</v>
      </c>
      <c r="M930">
        <v>1306</v>
      </c>
    </row>
    <row r="931" spans="1:13" x14ac:dyDescent="0.3">
      <c r="A931">
        <v>7</v>
      </c>
      <c r="B931">
        <v>0.62</v>
      </c>
      <c r="C931">
        <v>0.1</v>
      </c>
      <c r="D931">
        <v>1.4</v>
      </c>
      <c r="E931">
        <v>7.0999999999999994E-2</v>
      </c>
      <c r="F931">
        <v>27</v>
      </c>
      <c r="G931">
        <v>63</v>
      </c>
      <c r="H931">
        <v>0.996</v>
      </c>
      <c r="I931">
        <v>3.28</v>
      </c>
      <c r="J931">
        <v>0.61</v>
      </c>
      <c r="K931">
        <v>9.1999999999999993</v>
      </c>
      <c r="L931">
        <v>5</v>
      </c>
      <c r="M931">
        <v>1309</v>
      </c>
    </row>
    <row r="932" spans="1:13" x14ac:dyDescent="0.3">
      <c r="A932">
        <v>6.5</v>
      </c>
      <c r="B932">
        <v>0.51</v>
      </c>
      <c r="C932">
        <v>0.15</v>
      </c>
      <c r="D932">
        <v>3</v>
      </c>
      <c r="E932">
        <v>6.4000000000000001E-2</v>
      </c>
      <c r="F932">
        <v>12</v>
      </c>
      <c r="G932">
        <v>27</v>
      </c>
      <c r="H932">
        <v>0.9929</v>
      </c>
      <c r="I932">
        <v>3.33</v>
      </c>
      <c r="J932">
        <v>0.59</v>
      </c>
      <c r="K932">
        <v>12.8</v>
      </c>
      <c r="L932">
        <v>6</v>
      </c>
      <c r="M932">
        <v>1311</v>
      </c>
    </row>
    <row r="933" spans="1:13" x14ac:dyDescent="0.3">
      <c r="A933">
        <v>8</v>
      </c>
      <c r="B933">
        <v>1.18</v>
      </c>
      <c r="C933">
        <v>0.21</v>
      </c>
      <c r="D933">
        <v>1.9</v>
      </c>
      <c r="E933">
        <v>8.3000000000000004E-2</v>
      </c>
      <c r="F933">
        <v>14</v>
      </c>
      <c r="G933">
        <v>41</v>
      </c>
      <c r="H933">
        <v>0.99531999999999998</v>
      </c>
      <c r="I933">
        <v>3.34</v>
      </c>
      <c r="J933">
        <v>0.47</v>
      </c>
      <c r="K933">
        <v>10.5</v>
      </c>
      <c r="L933">
        <v>5</v>
      </c>
      <c r="M933">
        <v>1312</v>
      </c>
    </row>
    <row r="934" spans="1:13" x14ac:dyDescent="0.3">
      <c r="A934">
        <v>7.5</v>
      </c>
      <c r="B934">
        <v>0.63</v>
      </c>
      <c r="C934">
        <v>0.27</v>
      </c>
      <c r="D934">
        <v>2</v>
      </c>
      <c r="E934">
        <v>8.3000000000000004E-2</v>
      </c>
      <c r="F934">
        <v>17</v>
      </c>
      <c r="G934">
        <v>91</v>
      </c>
      <c r="H934">
        <v>0.99616000000000005</v>
      </c>
      <c r="I934">
        <v>3.26</v>
      </c>
      <c r="J934">
        <v>0.57999999999999996</v>
      </c>
      <c r="K934">
        <v>9.8000000000000007</v>
      </c>
      <c r="L934">
        <v>6</v>
      </c>
      <c r="M934">
        <v>1315</v>
      </c>
    </row>
    <row r="935" spans="1:13" x14ac:dyDescent="0.3">
      <c r="A935">
        <v>5.4</v>
      </c>
      <c r="B935">
        <v>0.74</v>
      </c>
      <c r="C935">
        <v>0</v>
      </c>
      <c r="D935">
        <v>1.2</v>
      </c>
      <c r="E935">
        <v>4.0999999999999898E-2</v>
      </c>
      <c r="F935">
        <v>16</v>
      </c>
      <c r="G935">
        <v>46</v>
      </c>
      <c r="H935">
        <v>0.99257999999999902</v>
      </c>
      <c r="I935">
        <v>4.01</v>
      </c>
      <c r="J935">
        <v>0.59</v>
      </c>
      <c r="K935">
        <v>12.5</v>
      </c>
      <c r="L935">
        <v>6</v>
      </c>
      <c r="M935">
        <v>1316</v>
      </c>
    </row>
    <row r="936" spans="1:13" x14ac:dyDescent="0.3">
      <c r="A936">
        <v>9.1</v>
      </c>
      <c r="B936">
        <v>0.76</v>
      </c>
      <c r="C936">
        <v>0.68</v>
      </c>
      <c r="D936">
        <v>1.7</v>
      </c>
      <c r="E936">
        <v>0.41399999999999998</v>
      </c>
      <c r="F936">
        <v>18</v>
      </c>
      <c r="G936">
        <v>64</v>
      </c>
      <c r="H936">
        <v>0.99651999999999996</v>
      </c>
      <c r="I936">
        <v>2.9</v>
      </c>
      <c r="J936">
        <v>1.33</v>
      </c>
      <c r="K936">
        <v>9.1</v>
      </c>
      <c r="L936">
        <v>6</v>
      </c>
      <c r="M936">
        <v>1319</v>
      </c>
    </row>
    <row r="937" spans="1:13" x14ac:dyDescent="0.3">
      <c r="A937">
        <v>5</v>
      </c>
      <c r="B937">
        <v>0.74</v>
      </c>
      <c r="C937">
        <v>0</v>
      </c>
      <c r="D937">
        <v>1.2</v>
      </c>
      <c r="E937">
        <v>4.0999999999999898E-2</v>
      </c>
      <c r="F937">
        <v>16</v>
      </c>
      <c r="G937">
        <v>46</v>
      </c>
      <c r="H937">
        <v>0.99257999999999902</v>
      </c>
      <c r="I937">
        <v>4.01</v>
      </c>
      <c r="J937">
        <v>0.59</v>
      </c>
      <c r="K937">
        <v>12.5</v>
      </c>
      <c r="L937">
        <v>6</v>
      </c>
      <c r="M937">
        <v>1321</v>
      </c>
    </row>
    <row r="938" spans="1:13" x14ac:dyDescent="0.3">
      <c r="A938">
        <v>9.1</v>
      </c>
      <c r="B938">
        <v>0.34</v>
      </c>
      <c r="C938">
        <v>0.42</v>
      </c>
      <c r="D938">
        <v>1.8</v>
      </c>
      <c r="E938">
        <v>5.7999999999999899E-2</v>
      </c>
      <c r="F938">
        <v>9</v>
      </c>
      <c r="G938">
        <v>18</v>
      </c>
      <c r="H938">
        <v>0.99392000000000003</v>
      </c>
      <c r="I938">
        <v>3.18</v>
      </c>
      <c r="J938">
        <v>0.55000000000000004</v>
      </c>
      <c r="K938">
        <v>11.4</v>
      </c>
      <c r="L938">
        <v>5</v>
      </c>
      <c r="M938">
        <v>1322</v>
      </c>
    </row>
    <row r="939" spans="1:13" x14ac:dyDescent="0.3">
      <c r="A939">
        <v>6.7</v>
      </c>
      <c r="B939">
        <v>0.46</v>
      </c>
      <c r="C939">
        <v>0.24</v>
      </c>
      <c r="D939">
        <v>1.7</v>
      </c>
      <c r="E939">
        <v>7.6999999999999999E-2</v>
      </c>
      <c r="F939">
        <v>18</v>
      </c>
      <c r="G939">
        <v>34</v>
      </c>
      <c r="H939">
        <v>0.99480000000000002</v>
      </c>
      <c r="I939">
        <v>3.39</v>
      </c>
      <c r="J939">
        <v>0.6</v>
      </c>
      <c r="K939">
        <v>10.6</v>
      </c>
      <c r="L939">
        <v>6</v>
      </c>
      <c r="M939">
        <v>1324</v>
      </c>
    </row>
    <row r="940" spans="1:13" x14ac:dyDescent="0.3">
      <c r="A940">
        <v>6.7</v>
      </c>
      <c r="B940">
        <v>0.46</v>
      </c>
      <c r="C940">
        <v>0.24</v>
      </c>
      <c r="D940">
        <v>1.7</v>
      </c>
      <c r="E940">
        <v>7.6999999999999999E-2</v>
      </c>
      <c r="F940">
        <v>18</v>
      </c>
      <c r="G940">
        <v>34</v>
      </c>
      <c r="H940">
        <v>0.99480000000000002</v>
      </c>
      <c r="I940">
        <v>3.39</v>
      </c>
      <c r="J940">
        <v>0.6</v>
      </c>
      <c r="K940">
        <v>10.6</v>
      </c>
      <c r="L940">
        <v>6</v>
      </c>
      <c r="M940">
        <v>1325</v>
      </c>
    </row>
    <row r="941" spans="1:13" x14ac:dyDescent="0.3">
      <c r="A941">
        <v>6.7</v>
      </c>
      <c r="B941">
        <v>0.46</v>
      </c>
      <c r="C941">
        <v>0.24</v>
      </c>
      <c r="D941">
        <v>1.7</v>
      </c>
      <c r="E941">
        <v>7.6999999999999999E-2</v>
      </c>
      <c r="F941">
        <v>18</v>
      </c>
      <c r="G941">
        <v>34</v>
      </c>
      <c r="H941">
        <v>0.99480000000000002</v>
      </c>
      <c r="I941">
        <v>3.39</v>
      </c>
      <c r="J941">
        <v>0.6</v>
      </c>
      <c r="K941">
        <v>10.6</v>
      </c>
      <c r="L941">
        <v>6</v>
      </c>
      <c r="M941">
        <v>1326</v>
      </c>
    </row>
    <row r="942" spans="1:13" x14ac:dyDescent="0.3">
      <c r="A942">
        <v>6.7</v>
      </c>
      <c r="B942">
        <v>0.46</v>
      </c>
      <c r="C942">
        <v>0.24</v>
      </c>
      <c r="D942">
        <v>1.7</v>
      </c>
      <c r="E942">
        <v>7.6999999999999999E-2</v>
      </c>
      <c r="F942">
        <v>18</v>
      </c>
      <c r="G942">
        <v>34</v>
      </c>
      <c r="H942">
        <v>0.99480000000000002</v>
      </c>
      <c r="I942">
        <v>3.39</v>
      </c>
      <c r="J942">
        <v>0.6</v>
      </c>
      <c r="K942">
        <v>10.6</v>
      </c>
      <c r="L942">
        <v>6</v>
      </c>
      <c r="M942">
        <v>1327</v>
      </c>
    </row>
    <row r="943" spans="1:13" x14ac:dyDescent="0.3">
      <c r="A943">
        <v>6.5</v>
      </c>
      <c r="B943">
        <v>0.52</v>
      </c>
      <c r="C943">
        <v>0.11</v>
      </c>
      <c r="D943">
        <v>1.8</v>
      </c>
      <c r="E943">
        <v>7.2999999999999995E-2</v>
      </c>
      <c r="F943">
        <v>13</v>
      </c>
      <c r="G943">
        <v>38</v>
      </c>
      <c r="H943">
        <v>0.99550000000000005</v>
      </c>
      <c r="I943">
        <v>3.34</v>
      </c>
      <c r="J943">
        <v>0.52</v>
      </c>
      <c r="K943">
        <v>9.3000000000000007</v>
      </c>
      <c r="L943">
        <v>5</v>
      </c>
      <c r="M943">
        <v>1328</v>
      </c>
    </row>
    <row r="944" spans="1:13" x14ac:dyDescent="0.3">
      <c r="A944">
        <v>7.4</v>
      </c>
      <c r="B944">
        <v>0.6</v>
      </c>
      <c r="C944">
        <v>0.26</v>
      </c>
      <c r="D944">
        <v>2.1</v>
      </c>
      <c r="E944">
        <v>8.3000000000000004E-2</v>
      </c>
      <c r="F944">
        <v>17</v>
      </c>
      <c r="G944">
        <v>91</v>
      </c>
      <c r="H944">
        <v>0.99616000000000005</v>
      </c>
      <c r="I944">
        <v>3.29</v>
      </c>
      <c r="J944">
        <v>0.56000000000000005</v>
      </c>
      <c r="K944">
        <v>9.8000000000000007</v>
      </c>
      <c r="L944">
        <v>6</v>
      </c>
      <c r="M944">
        <v>1329</v>
      </c>
    </row>
    <row r="945" spans="1:13" x14ac:dyDescent="0.3">
      <c r="A945">
        <v>7.4</v>
      </c>
      <c r="B945">
        <v>0.6</v>
      </c>
      <c r="C945">
        <v>0.26</v>
      </c>
      <c r="D945">
        <v>2.1</v>
      </c>
      <c r="E945">
        <v>8.3000000000000004E-2</v>
      </c>
      <c r="F945">
        <v>17</v>
      </c>
      <c r="G945">
        <v>91</v>
      </c>
      <c r="H945">
        <v>0.99616000000000005</v>
      </c>
      <c r="I945">
        <v>3.29</v>
      </c>
      <c r="J945">
        <v>0.56000000000000005</v>
      </c>
      <c r="K945">
        <v>9.8000000000000007</v>
      </c>
      <c r="L945">
        <v>6</v>
      </c>
      <c r="M945">
        <v>1330</v>
      </c>
    </row>
    <row r="946" spans="1:13" x14ac:dyDescent="0.3">
      <c r="A946">
        <v>7.8</v>
      </c>
      <c r="B946">
        <v>0.87</v>
      </c>
      <c r="C946">
        <v>0.26</v>
      </c>
      <c r="D946">
        <v>3.8</v>
      </c>
      <c r="E946">
        <v>0.107</v>
      </c>
      <c r="F946">
        <v>31</v>
      </c>
      <c r="G946">
        <v>67</v>
      </c>
      <c r="H946">
        <v>0.99667999999999901</v>
      </c>
      <c r="I946">
        <v>3.26</v>
      </c>
      <c r="J946">
        <v>0.46</v>
      </c>
      <c r="K946">
        <v>9.1999999999999993</v>
      </c>
      <c r="L946">
        <v>5</v>
      </c>
      <c r="M946">
        <v>1331</v>
      </c>
    </row>
    <row r="947" spans="1:13" x14ac:dyDescent="0.3">
      <c r="A947">
        <v>8.4</v>
      </c>
      <c r="B947">
        <v>0.39</v>
      </c>
      <c r="C947">
        <v>0.1</v>
      </c>
      <c r="D947">
        <v>1.7</v>
      </c>
      <c r="E947">
        <v>7.4999999999999997E-2</v>
      </c>
      <c r="F947">
        <v>6</v>
      </c>
      <c r="G947">
        <v>25</v>
      </c>
      <c r="H947">
        <v>0.99580999999999997</v>
      </c>
      <c r="I947">
        <v>3.09</v>
      </c>
      <c r="J947">
        <v>0.43</v>
      </c>
      <c r="K947">
        <v>9.6999999999999993</v>
      </c>
      <c r="L947">
        <v>6</v>
      </c>
      <c r="M947">
        <v>1332</v>
      </c>
    </row>
    <row r="948" spans="1:13" x14ac:dyDescent="0.3">
      <c r="A948">
        <v>9.1</v>
      </c>
      <c r="B948">
        <v>0.77500000000000002</v>
      </c>
      <c r="C948">
        <v>0.22</v>
      </c>
      <c r="D948">
        <v>2.2000000000000002</v>
      </c>
      <c r="E948">
        <v>7.9000000000000001E-2</v>
      </c>
      <c r="F948">
        <v>12</v>
      </c>
      <c r="G948">
        <v>48</v>
      </c>
      <c r="H948">
        <v>0.99760000000000004</v>
      </c>
      <c r="I948">
        <v>3.18</v>
      </c>
      <c r="J948">
        <v>0.51</v>
      </c>
      <c r="K948">
        <v>9.6</v>
      </c>
      <c r="L948">
        <v>5</v>
      </c>
      <c r="M948">
        <v>1333</v>
      </c>
    </row>
    <row r="949" spans="1:13" x14ac:dyDescent="0.3">
      <c r="A949">
        <v>7.2</v>
      </c>
      <c r="B949">
        <v>0.83499999999999996</v>
      </c>
      <c r="C949">
        <v>0</v>
      </c>
      <c r="D949">
        <v>2</v>
      </c>
      <c r="E949">
        <v>0.16600000000000001</v>
      </c>
      <c r="F949">
        <v>4</v>
      </c>
      <c r="G949">
        <v>11</v>
      </c>
      <c r="H949">
        <v>0.99607999999999997</v>
      </c>
      <c r="I949">
        <v>3.39</v>
      </c>
      <c r="J949">
        <v>0.52</v>
      </c>
      <c r="K949">
        <v>10</v>
      </c>
      <c r="L949">
        <v>5</v>
      </c>
      <c r="M949">
        <v>1334</v>
      </c>
    </row>
    <row r="950" spans="1:13" x14ac:dyDescent="0.3">
      <c r="A950">
        <v>6.6</v>
      </c>
      <c r="B950">
        <v>0.57999999999999996</v>
      </c>
      <c r="C950">
        <v>0.02</v>
      </c>
      <c r="D950">
        <v>2.4</v>
      </c>
      <c r="E950">
        <v>6.9000000000000006E-2</v>
      </c>
      <c r="F950">
        <v>19</v>
      </c>
      <c r="G950">
        <v>40</v>
      </c>
      <c r="H950">
        <v>0.99387000000000003</v>
      </c>
      <c r="I950">
        <v>3.38</v>
      </c>
      <c r="J950">
        <v>0.66</v>
      </c>
      <c r="K950">
        <v>12.6</v>
      </c>
      <c r="L950">
        <v>6</v>
      </c>
      <c r="M950">
        <v>1335</v>
      </c>
    </row>
    <row r="951" spans="1:13" x14ac:dyDescent="0.3">
      <c r="A951">
        <v>6</v>
      </c>
      <c r="B951">
        <v>0.5</v>
      </c>
      <c r="C951">
        <v>0</v>
      </c>
      <c r="D951">
        <v>1.4</v>
      </c>
      <c r="E951">
        <v>5.7000000000000002E-2</v>
      </c>
      <c r="F951">
        <v>15</v>
      </c>
      <c r="G951">
        <v>26</v>
      </c>
      <c r="H951">
        <v>0.99447999999999903</v>
      </c>
      <c r="I951">
        <v>3.36</v>
      </c>
      <c r="J951">
        <v>0.45</v>
      </c>
      <c r="K951">
        <v>9.5</v>
      </c>
      <c r="L951">
        <v>5</v>
      </c>
      <c r="M951">
        <v>1336</v>
      </c>
    </row>
    <row r="952" spans="1:13" x14ac:dyDescent="0.3">
      <c r="A952">
        <v>6</v>
      </c>
      <c r="B952">
        <v>0.5</v>
      </c>
      <c r="C952">
        <v>0</v>
      </c>
      <c r="D952">
        <v>1.4</v>
      </c>
      <c r="E952">
        <v>5.7000000000000002E-2</v>
      </c>
      <c r="F952">
        <v>15</v>
      </c>
      <c r="G952">
        <v>26</v>
      </c>
      <c r="H952">
        <v>0.99447999999999903</v>
      </c>
      <c r="I952">
        <v>3.36</v>
      </c>
      <c r="J952">
        <v>0.45</v>
      </c>
      <c r="K952">
        <v>9.5</v>
      </c>
      <c r="L952">
        <v>5</v>
      </c>
      <c r="M952">
        <v>1337</v>
      </c>
    </row>
    <row r="953" spans="1:13" x14ac:dyDescent="0.3">
      <c r="A953">
        <v>6</v>
      </c>
      <c r="B953">
        <v>0.5</v>
      </c>
      <c r="C953">
        <v>0</v>
      </c>
      <c r="D953">
        <v>1.4</v>
      </c>
      <c r="E953">
        <v>5.7000000000000002E-2</v>
      </c>
      <c r="F953">
        <v>15</v>
      </c>
      <c r="G953">
        <v>26</v>
      </c>
      <c r="H953">
        <v>0.99447999999999903</v>
      </c>
      <c r="I953">
        <v>3.36</v>
      </c>
      <c r="J953">
        <v>0.45</v>
      </c>
      <c r="K953">
        <v>9.5</v>
      </c>
      <c r="L953">
        <v>5</v>
      </c>
      <c r="M953">
        <v>1338</v>
      </c>
    </row>
    <row r="954" spans="1:13" x14ac:dyDescent="0.3">
      <c r="A954">
        <v>7.5</v>
      </c>
      <c r="B954">
        <v>0.51</v>
      </c>
      <c r="C954">
        <v>0.02</v>
      </c>
      <c r="D954">
        <v>1.7</v>
      </c>
      <c r="E954">
        <v>8.4000000000000005E-2</v>
      </c>
      <c r="F954">
        <v>13</v>
      </c>
      <c r="G954">
        <v>31</v>
      </c>
      <c r="H954">
        <v>0.99537999999999904</v>
      </c>
      <c r="I954">
        <v>3.36</v>
      </c>
      <c r="J954">
        <v>0.54</v>
      </c>
      <c r="K954">
        <v>10.5</v>
      </c>
      <c r="L954">
        <v>6</v>
      </c>
      <c r="M954">
        <v>1339</v>
      </c>
    </row>
    <row r="955" spans="1:13" x14ac:dyDescent="0.3">
      <c r="A955">
        <v>7.5</v>
      </c>
      <c r="B955">
        <v>0.51</v>
      </c>
      <c r="C955">
        <v>0.02</v>
      </c>
      <c r="D955">
        <v>1.7</v>
      </c>
      <c r="E955">
        <v>8.4000000000000005E-2</v>
      </c>
      <c r="F955">
        <v>13</v>
      </c>
      <c r="G955">
        <v>31</v>
      </c>
      <c r="H955">
        <v>0.99537999999999904</v>
      </c>
      <c r="I955">
        <v>3.36</v>
      </c>
      <c r="J955">
        <v>0.54</v>
      </c>
      <c r="K955">
        <v>10.5</v>
      </c>
      <c r="L955">
        <v>6</v>
      </c>
      <c r="M955">
        <v>1340</v>
      </c>
    </row>
    <row r="956" spans="1:13" x14ac:dyDescent="0.3">
      <c r="A956">
        <v>7.5</v>
      </c>
      <c r="B956">
        <v>0.51</v>
      </c>
      <c r="C956">
        <v>0.02</v>
      </c>
      <c r="D956">
        <v>1.7</v>
      </c>
      <c r="E956">
        <v>8.4000000000000005E-2</v>
      </c>
      <c r="F956">
        <v>13</v>
      </c>
      <c r="G956">
        <v>31</v>
      </c>
      <c r="H956">
        <v>0.99537999999999904</v>
      </c>
      <c r="I956">
        <v>3.36</v>
      </c>
      <c r="J956">
        <v>0.54</v>
      </c>
      <c r="K956">
        <v>10.5</v>
      </c>
      <c r="L956">
        <v>6</v>
      </c>
      <c r="M956">
        <v>1341</v>
      </c>
    </row>
    <row r="957" spans="1:13" x14ac:dyDescent="0.3">
      <c r="A957">
        <v>7.5</v>
      </c>
      <c r="B957">
        <v>0.51</v>
      </c>
      <c r="C957">
        <v>0.02</v>
      </c>
      <c r="D957">
        <v>1.7</v>
      </c>
      <c r="E957">
        <v>8.4000000000000005E-2</v>
      </c>
      <c r="F957">
        <v>13</v>
      </c>
      <c r="G957">
        <v>31</v>
      </c>
      <c r="H957">
        <v>0.99537999999999904</v>
      </c>
      <c r="I957">
        <v>3.36</v>
      </c>
      <c r="J957">
        <v>0.54</v>
      </c>
      <c r="K957">
        <v>10.5</v>
      </c>
      <c r="L957">
        <v>6</v>
      </c>
      <c r="M957">
        <v>1343</v>
      </c>
    </row>
    <row r="958" spans="1:13" x14ac:dyDescent="0.3">
      <c r="A958">
        <v>11.5</v>
      </c>
      <c r="B958">
        <v>0.42</v>
      </c>
      <c r="C958">
        <v>0.48</v>
      </c>
      <c r="D958">
        <v>2.6</v>
      </c>
      <c r="E958">
        <v>7.6999999999999999E-2</v>
      </c>
      <c r="F958">
        <v>8</v>
      </c>
      <c r="G958">
        <v>20</v>
      </c>
      <c r="H958">
        <v>0.99851999999999996</v>
      </c>
      <c r="I958">
        <v>3.09</v>
      </c>
      <c r="J958">
        <v>0.53</v>
      </c>
      <c r="K958">
        <v>11</v>
      </c>
      <c r="L958">
        <v>5</v>
      </c>
      <c r="M958">
        <v>1344</v>
      </c>
    </row>
    <row r="959" spans="1:13" x14ac:dyDescent="0.3">
      <c r="A959">
        <v>8.1999999999999993</v>
      </c>
      <c r="B959">
        <v>0.44</v>
      </c>
      <c r="C959">
        <v>0.24</v>
      </c>
      <c r="D959">
        <v>2.2999999999999998</v>
      </c>
      <c r="E959">
        <v>6.3E-2</v>
      </c>
      <c r="F959">
        <v>10</v>
      </c>
      <c r="G959">
        <v>28</v>
      </c>
      <c r="H959">
        <v>0.99612999999999996</v>
      </c>
      <c r="I959">
        <v>3.25</v>
      </c>
      <c r="J959">
        <v>0.53</v>
      </c>
      <c r="K959">
        <v>10.199999999999999</v>
      </c>
      <c r="L959">
        <v>6</v>
      </c>
      <c r="M959">
        <v>1345</v>
      </c>
    </row>
    <row r="960" spans="1:13" x14ac:dyDescent="0.3">
      <c r="A960">
        <v>6.1</v>
      </c>
      <c r="B960">
        <v>0.59</v>
      </c>
      <c r="C960">
        <v>0.01</v>
      </c>
      <c r="D960">
        <v>2.1</v>
      </c>
      <c r="E960">
        <v>5.5999999999999897E-2</v>
      </c>
      <c r="F960">
        <v>5</v>
      </c>
      <c r="G960">
        <v>13</v>
      </c>
      <c r="H960">
        <v>0.99472000000000005</v>
      </c>
      <c r="I960">
        <v>3.52</v>
      </c>
      <c r="J960">
        <v>0.56000000000000005</v>
      </c>
      <c r="K960">
        <v>11.4</v>
      </c>
      <c r="L960">
        <v>5</v>
      </c>
      <c r="M960">
        <v>1346</v>
      </c>
    </row>
    <row r="961" spans="1:13" x14ac:dyDescent="0.3">
      <c r="A961">
        <v>7.2</v>
      </c>
      <c r="B961">
        <v>0.65500000000000003</v>
      </c>
      <c r="C961">
        <v>0.03</v>
      </c>
      <c r="D961">
        <v>1.8</v>
      </c>
      <c r="E961">
        <v>7.8E-2</v>
      </c>
      <c r="F961">
        <v>7</v>
      </c>
      <c r="G961">
        <v>12</v>
      </c>
      <c r="H961">
        <v>0.99587000000000003</v>
      </c>
      <c r="I961">
        <v>3.34</v>
      </c>
      <c r="J961">
        <v>0.39</v>
      </c>
      <c r="K961">
        <v>9.5</v>
      </c>
      <c r="L961">
        <v>5</v>
      </c>
      <c r="M961">
        <v>1347</v>
      </c>
    </row>
    <row r="962" spans="1:13" x14ac:dyDescent="0.3">
      <c r="A962">
        <v>7.2</v>
      </c>
      <c r="B962">
        <v>0.62</v>
      </c>
      <c r="C962">
        <v>0.01</v>
      </c>
      <c r="D962">
        <v>2.2999999999999998</v>
      </c>
      <c r="E962">
        <v>6.5000000000000002E-2</v>
      </c>
      <c r="F962">
        <v>8</v>
      </c>
      <c r="G962">
        <v>46</v>
      </c>
      <c r="H962">
        <v>0.99331999999999998</v>
      </c>
      <c r="I962">
        <v>3.32</v>
      </c>
      <c r="J962">
        <v>0.51</v>
      </c>
      <c r="K962">
        <v>11.8</v>
      </c>
      <c r="L962">
        <v>6</v>
      </c>
      <c r="M962">
        <v>1351</v>
      </c>
    </row>
    <row r="963" spans="1:13" x14ac:dyDescent="0.3">
      <c r="A963">
        <v>7.6</v>
      </c>
      <c r="B963">
        <v>0.64500000000000002</v>
      </c>
      <c r="C963">
        <v>0.03</v>
      </c>
      <c r="D963">
        <v>1.9</v>
      </c>
      <c r="E963">
        <v>8.5999999999999993E-2</v>
      </c>
      <c r="F963">
        <v>14</v>
      </c>
      <c r="G963">
        <v>57</v>
      </c>
      <c r="H963">
        <v>0.99690000000000001</v>
      </c>
      <c r="I963">
        <v>3.37</v>
      </c>
      <c r="J963">
        <v>0.46</v>
      </c>
      <c r="K963">
        <v>10.3</v>
      </c>
      <c r="L963">
        <v>5</v>
      </c>
      <c r="M963">
        <v>1353</v>
      </c>
    </row>
    <row r="964" spans="1:13" x14ac:dyDescent="0.3">
      <c r="A964">
        <v>6.1</v>
      </c>
      <c r="B964">
        <v>0.32</v>
      </c>
      <c r="C964">
        <v>0.25</v>
      </c>
      <c r="D964">
        <v>1.8</v>
      </c>
      <c r="E964">
        <v>8.5999999999999993E-2</v>
      </c>
      <c r="F964">
        <v>5</v>
      </c>
      <c r="G964">
        <v>32</v>
      </c>
      <c r="H964">
        <v>0.99463999999999997</v>
      </c>
      <c r="I964">
        <v>3.36</v>
      </c>
      <c r="J964">
        <v>0.44</v>
      </c>
      <c r="K964">
        <v>10.1</v>
      </c>
      <c r="L964">
        <v>5</v>
      </c>
      <c r="M964">
        <v>1355</v>
      </c>
    </row>
    <row r="965" spans="1:13" x14ac:dyDescent="0.3">
      <c r="A965">
        <v>6.1</v>
      </c>
      <c r="B965">
        <v>0.34</v>
      </c>
      <c r="C965">
        <v>0.25</v>
      </c>
      <c r="D965">
        <v>1.8</v>
      </c>
      <c r="E965">
        <v>8.4000000000000005E-2</v>
      </c>
      <c r="F965">
        <v>4</v>
      </c>
      <c r="G965">
        <v>28</v>
      </c>
      <c r="H965">
        <v>0.99463999999999997</v>
      </c>
      <c r="I965">
        <v>3.36</v>
      </c>
      <c r="J965">
        <v>0.44</v>
      </c>
      <c r="K965">
        <v>10.1</v>
      </c>
      <c r="L965">
        <v>5</v>
      </c>
      <c r="M965">
        <v>1356</v>
      </c>
    </row>
    <row r="966" spans="1:13" x14ac:dyDescent="0.3">
      <c r="A966">
        <v>7.3</v>
      </c>
      <c r="B966">
        <v>0.43</v>
      </c>
      <c r="C966">
        <v>0.24</v>
      </c>
      <c r="D966">
        <v>2.5</v>
      </c>
      <c r="E966">
        <v>7.8E-2</v>
      </c>
      <c r="F966">
        <v>27</v>
      </c>
      <c r="G966">
        <v>67</v>
      </c>
      <c r="H966">
        <v>0.99647999999999903</v>
      </c>
      <c r="I966">
        <v>3.6</v>
      </c>
      <c r="J966">
        <v>0.59</v>
      </c>
      <c r="K966">
        <v>11.1</v>
      </c>
      <c r="L966">
        <v>6</v>
      </c>
      <c r="M966">
        <v>1357</v>
      </c>
    </row>
    <row r="967" spans="1:13" x14ac:dyDescent="0.3">
      <c r="A967">
        <v>7.4</v>
      </c>
      <c r="B967">
        <v>0.64</v>
      </c>
      <c r="C967">
        <v>0.17</v>
      </c>
      <c r="D967">
        <v>5.4</v>
      </c>
      <c r="E967">
        <v>0.16800000000000001</v>
      </c>
      <c r="F967">
        <v>52</v>
      </c>
      <c r="G967">
        <v>98</v>
      </c>
      <c r="H967">
        <v>0.99736000000000002</v>
      </c>
      <c r="I967">
        <v>3.28</v>
      </c>
      <c r="J967">
        <v>0.5</v>
      </c>
      <c r="K967">
        <v>9.5</v>
      </c>
      <c r="L967">
        <v>5</v>
      </c>
      <c r="M967">
        <v>1358</v>
      </c>
    </row>
    <row r="968" spans="1:13" x14ac:dyDescent="0.3">
      <c r="A968">
        <v>11.6</v>
      </c>
      <c r="B968">
        <v>0.47499999999999998</v>
      </c>
      <c r="C968">
        <v>0.4</v>
      </c>
      <c r="D968">
        <v>1.4</v>
      </c>
      <c r="E968">
        <v>9.0999999999999998E-2</v>
      </c>
      <c r="F968">
        <v>6</v>
      </c>
      <c r="G968">
        <v>28</v>
      </c>
      <c r="H968">
        <v>0.99703999999999904</v>
      </c>
      <c r="I968">
        <v>3.07</v>
      </c>
      <c r="J968">
        <v>0.65</v>
      </c>
      <c r="K968">
        <v>10.033333333333299</v>
      </c>
      <c r="L968">
        <v>6</v>
      </c>
      <c r="M968">
        <v>1359</v>
      </c>
    </row>
    <row r="969" spans="1:13" x14ac:dyDescent="0.3">
      <c r="A969">
        <v>8.3000000000000007</v>
      </c>
      <c r="B969">
        <v>0.85</v>
      </c>
      <c r="C969">
        <v>0.14000000000000001</v>
      </c>
      <c r="D969">
        <v>2.5</v>
      </c>
      <c r="E969">
        <v>9.2999999999999999E-2</v>
      </c>
      <c r="F969">
        <v>13</v>
      </c>
      <c r="G969">
        <v>54</v>
      </c>
      <c r="H969">
        <v>0.99724000000000002</v>
      </c>
      <c r="I969">
        <v>3.36</v>
      </c>
      <c r="J969">
        <v>0.54</v>
      </c>
      <c r="K969">
        <v>10.1</v>
      </c>
      <c r="L969">
        <v>5</v>
      </c>
      <c r="M969">
        <v>1361</v>
      </c>
    </row>
    <row r="970" spans="1:13" x14ac:dyDescent="0.3">
      <c r="A970">
        <v>11.6</v>
      </c>
      <c r="B970">
        <v>0.47499999999999998</v>
      </c>
      <c r="C970">
        <v>0.4</v>
      </c>
      <c r="D970">
        <v>1.4</v>
      </c>
      <c r="E970">
        <v>9.0999999999999998E-2</v>
      </c>
      <c r="F970">
        <v>6</v>
      </c>
      <c r="G970">
        <v>28</v>
      </c>
      <c r="H970">
        <v>0.99703999999999904</v>
      </c>
      <c r="I970">
        <v>3.07</v>
      </c>
      <c r="J970">
        <v>0.65</v>
      </c>
      <c r="K970">
        <v>10.033333333333299</v>
      </c>
      <c r="L970">
        <v>6</v>
      </c>
      <c r="M970">
        <v>1362</v>
      </c>
    </row>
    <row r="971" spans="1:13" x14ac:dyDescent="0.3">
      <c r="A971">
        <v>7.2</v>
      </c>
      <c r="B971">
        <v>0.60499999999999998</v>
      </c>
      <c r="C971">
        <v>0.02</v>
      </c>
      <c r="D971">
        <v>1.9</v>
      </c>
      <c r="E971">
        <v>9.6000000000000002E-2</v>
      </c>
      <c r="F971">
        <v>10</v>
      </c>
      <c r="G971">
        <v>31</v>
      </c>
      <c r="H971">
        <v>0.995</v>
      </c>
      <c r="I971">
        <v>3.46</v>
      </c>
      <c r="J971">
        <v>0.53</v>
      </c>
      <c r="K971">
        <v>11.8</v>
      </c>
      <c r="L971">
        <v>6</v>
      </c>
      <c r="M971">
        <v>1364</v>
      </c>
    </row>
    <row r="972" spans="1:13" x14ac:dyDescent="0.3">
      <c r="A972">
        <v>7.3</v>
      </c>
      <c r="B972">
        <v>0.74</v>
      </c>
      <c r="C972">
        <v>0.08</v>
      </c>
      <c r="D972">
        <v>1.7</v>
      </c>
      <c r="E972">
        <v>9.4E-2</v>
      </c>
      <c r="F972">
        <v>10</v>
      </c>
      <c r="G972">
        <v>45</v>
      </c>
      <c r="H972">
        <v>0.99575999999999998</v>
      </c>
      <c r="I972">
        <v>3.24</v>
      </c>
      <c r="J972">
        <v>0.5</v>
      </c>
      <c r="K972">
        <v>9.8000000000000007</v>
      </c>
      <c r="L972">
        <v>5</v>
      </c>
      <c r="M972">
        <v>1366</v>
      </c>
    </row>
    <row r="973" spans="1:13" x14ac:dyDescent="0.3">
      <c r="A973">
        <v>6.9</v>
      </c>
      <c r="B973">
        <v>0.54</v>
      </c>
      <c r="C973">
        <v>0.3</v>
      </c>
      <c r="D973">
        <v>2.2000000000000002</v>
      </c>
      <c r="E973">
        <v>8.7999999999999995E-2</v>
      </c>
      <c r="F973">
        <v>9</v>
      </c>
      <c r="G973">
        <v>105</v>
      </c>
      <c r="H973">
        <v>0.99724999999999997</v>
      </c>
      <c r="I973">
        <v>3.25</v>
      </c>
      <c r="J973">
        <v>1.18</v>
      </c>
      <c r="K973">
        <v>10.5</v>
      </c>
      <c r="L973">
        <v>6</v>
      </c>
      <c r="M973">
        <v>1367</v>
      </c>
    </row>
    <row r="974" spans="1:13" x14ac:dyDescent="0.3">
      <c r="A974">
        <v>8</v>
      </c>
      <c r="B974">
        <v>0.77</v>
      </c>
      <c r="C974">
        <v>0.32</v>
      </c>
      <c r="D974">
        <v>2.1</v>
      </c>
      <c r="E974">
        <v>7.9000000000000001E-2</v>
      </c>
      <c r="F974">
        <v>16</v>
      </c>
      <c r="G974">
        <v>74</v>
      </c>
      <c r="H974">
        <v>0.99656</v>
      </c>
      <c r="I974">
        <v>3.27</v>
      </c>
      <c r="J974">
        <v>0.5</v>
      </c>
      <c r="K974">
        <v>9.8000000000000007</v>
      </c>
      <c r="L974">
        <v>6</v>
      </c>
      <c r="M974">
        <v>1368</v>
      </c>
    </row>
    <row r="975" spans="1:13" x14ac:dyDescent="0.3">
      <c r="A975">
        <v>8.6999999999999993</v>
      </c>
      <c r="B975">
        <v>0.78</v>
      </c>
      <c r="C975">
        <v>0.51</v>
      </c>
      <c r="D975">
        <v>1.7</v>
      </c>
      <c r="E975">
        <v>0.41499999999999998</v>
      </c>
      <c r="F975">
        <v>12</v>
      </c>
      <c r="G975">
        <v>66</v>
      </c>
      <c r="H975">
        <v>0.99622999999999995</v>
      </c>
      <c r="I975">
        <v>3</v>
      </c>
      <c r="J975">
        <v>1.17</v>
      </c>
      <c r="K975">
        <v>9.1999999999999993</v>
      </c>
      <c r="L975">
        <v>5</v>
      </c>
      <c r="M975">
        <v>1370</v>
      </c>
    </row>
    <row r="976" spans="1:13" x14ac:dyDescent="0.3">
      <c r="A976">
        <v>7.5</v>
      </c>
      <c r="B976">
        <v>0.57999999999999996</v>
      </c>
      <c r="C976">
        <v>0.56000000000000005</v>
      </c>
      <c r="D976">
        <v>3.1</v>
      </c>
      <c r="E976">
        <v>0.153</v>
      </c>
      <c r="F976">
        <v>5</v>
      </c>
      <c r="G976">
        <v>14</v>
      </c>
      <c r="H976">
        <v>0.99475999999999998</v>
      </c>
      <c r="I976">
        <v>3.21</v>
      </c>
      <c r="J976">
        <v>1.03</v>
      </c>
      <c r="K976">
        <v>11.6</v>
      </c>
      <c r="L976">
        <v>6</v>
      </c>
      <c r="M976">
        <v>1371</v>
      </c>
    </row>
    <row r="977" spans="1:13" x14ac:dyDescent="0.3">
      <c r="A977">
        <v>8.6999999999999993</v>
      </c>
      <c r="B977">
        <v>0.78</v>
      </c>
      <c r="C977">
        <v>0.51</v>
      </c>
      <c r="D977">
        <v>1.7</v>
      </c>
      <c r="E977">
        <v>0.41499999999999998</v>
      </c>
      <c r="F977">
        <v>12</v>
      </c>
      <c r="G977">
        <v>66</v>
      </c>
      <c r="H977">
        <v>0.99622999999999995</v>
      </c>
      <c r="I977">
        <v>3</v>
      </c>
      <c r="J977">
        <v>1.17</v>
      </c>
      <c r="K977">
        <v>9.1999999999999993</v>
      </c>
      <c r="L977">
        <v>5</v>
      </c>
      <c r="M977">
        <v>1372</v>
      </c>
    </row>
    <row r="978" spans="1:13" x14ac:dyDescent="0.3">
      <c r="A978">
        <v>8.1999999999999993</v>
      </c>
      <c r="B978">
        <v>0.88500000000000001</v>
      </c>
      <c r="C978">
        <v>0.2</v>
      </c>
      <c r="D978">
        <v>1.4</v>
      </c>
      <c r="E978">
        <v>8.5999999999999993E-2</v>
      </c>
      <c r="F978">
        <v>7</v>
      </c>
      <c r="G978">
        <v>31</v>
      </c>
      <c r="H978">
        <v>0.99460000000000004</v>
      </c>
      <c r="I978">
        <v>3.11</v>
      </c>
      <c r="J978">
        <v>0.46</v>
      </c>
      <c r="K978">
        <v>10</v>
      </c>
      <c r="L978">
        <v>5</v>
      </c>
      <c r="M978">
        <v>1376</v>
      </c>
    </row>
    <row r="979" spans="1:13" x14ac:dyDescent="0.3">
      <c r="A979">
        <v>7.2</v>
      </c>
      <c r="B979">
        <v>0.45</v>
      </c>
      <c r="C979">
        <v>0.15</v>
      </c>
      <c r="D979">
        <v>2</v>
      </c>
      <c r="E979">
        <v>7.8E-2</v>
      </c>
      <c r="F979">
        <v>10</v>
      </c>
      <c r="G979">
        <v>28</v>
      </c>
      <c r="H979">
        <v>0.99608999999999903</v>
      </c>
      <c r="I979">
        <v>3.29</v>
      </c>
      <c r="J979">
        <v>0.51</v>
      </c>
      <c r="K979">
        <v>9.9</v>
      </c>
      <c r="L979">
        <v>6</v>
      </c>
      <c r="M979">
        <v>1378</v>
      </c>
    </row>
    <row r="980" spans="1:13" x14ac:dyDescent="0.3">
      <c r="A980">
        <v>7.5</v>
      </c>
      <c r="B980">
        <v>0.56999999999999995</v>
      </c>
      <c r="C980">
        <v>0.02</v>
      </c>
      <c r="D980">
        <v>2.6</v>
      </c>
      <c r="E980">
        <v>7.6999999999999999E-2</v>
      </c>
      <c r="F980">
        <v>11</v>
      </c>
      <c r="G980">
        <v>35</v>
      </c>
      <c r="H980">
        <v>0.99556999999999995</v>
      </c>
      <c r="I980">
        <v>3.36</v>
      </c>
      <c r="J980">
        <v>0.62</v>
      </c>
      <c r="K980">
        <v>10.8</v>
      </c>
      <c r="L980">
        <v>6</v>
      </c>
      <c r="M980">
        <v>1379</v>
      </c>
    </row>
    <row r="981" spans="1:13" x14ac:dyDescent="0.3">
      <c r="A981">
        <v>7.5</v>
      </c>
      <c r="B981">
        <v>0.56999999999999995</v>
      </c>
      <c r="C981">
        <v>0.02</v>
      </c>
      <c r="D981">
        <v>2.6</v>
      </c>
      <c r="E981">
        <v>7.6999999999999999E-2</v>
      </c>
      <c r="F981">
        <v>11</v>
      </c>
      <c r="G981">
        <v>35</v>
      </c>
      <c r="H981">
        <v>0.99556999999999995</v>
      </c>
      <c r="I981">
        <v>3.36</v>
      </c>
      <c r="J981">
        <v>0.62</v>
      </c>
      <c r="K981">
        <v>10.8</v>
      </c>
      <c r="L981">
        <v>6</v>
      </c>
      <c r="M981">
        <v>1380</v>
      </c>
    </row>
    <row r="982" spans="1:13" x14ac:dyDescent="0.3">
      <c r="A982">
        <v>8</v>
      </c>
      <c r="B982">
        <v>0.6</v>
      </c>
      <c r="C982">
        <v>0.22</v>
      </c>
      <c r="D982">
        <v>2.1</v>
      </c>
      <c r="E982">
        <v>0.08</v>
      </c>
      <c r="F982">
        <v>25</v>
      </c>
      <c r="G982">
        <v>105</v>
      </c>
      <c r="H982">
        <v>0.99612999999999996</v>
      </c>
      <c r="I982">
        <v>3.3</v>
      </c>
      <c r="J982">
        <v>0.49</v>
      </c>
      <c r="K982">
        <v>9.9</v>
      </c>
      <c r="L982">
        <v>5</v>
      </c>
      <c r="M982">
        <v>1382</v>
      </c>
    </row>
    <row r="983" spans="1:13" x14ac:dyDescent="0.3">
      <c r="A983">
        <v>8</v>
      </c>
      <c r="B983">
        <v>0.6</v>
      </c>
      <c r="C983">
        <v>0.22</v>
      </c>
      <c r="D983">
        <v>2.1</v>
      </c>
      <c r="E983">
        <v>0.08</v>
      </c>
      <c r="F983">
        <v>25</v>
      </c>
      <c r="G983">
        <v>105</v>
      </c>
      <c r="H983">
        <v>0.99612999999999996</v>
      </c>
      <c r="I983">
        <v>3.3</v>
      </c>
      <c r="J983">
        <v>0.49</v>
      </c>
      <c r="K983">
        <v>9.9</v>
      </c>
      <c r="L983">
        <v>5</v>
      </c>
      <c r="M983">
        <v>1383</v>
      </c>
    </row>
    <row r="984" spans="1:13" x14ac:dyDescent="0.3">
      <c r="A984">
        <v>7.1</v>
      </c>
      <c r="B984">
        <v>0.755</v>
      </c>
      <c r="C984">
        <v>0.15</v>
      </c>
      <c r="D984">
        <v>1.8</v>
      </c>
      <c r="E984">
        <v>0.107</v>
      </c>
      <c r="F984">
        <v>20</v>
      </c>
      <c r="G984">
        <v>84</v>
      </c>
      <c r="H984">
        <v>0.99592999999999998</v>
      </c>
      <c r="I984">
        <v>3.19</v>
      </c>
      <c r="J984">
        <v>0.5</v>
      </c>
      <c r="K984">
        <v>9.5</v>
      </c>
      <c r="L984">
        <v>5</v>
      </c>
      <c r="M984">
        <v>1384</v>
      </c>
    </row>
    <row r="985" spans="1:13" x14ac:dyDescent="0.3">
      <c r="A985">
        <v>8</v>
      </c>
      <c r="B985">
        <v>0.81</v>
      </c>
      <c r="C985">
        <v>0.25</v>
      </c>
      <c r="D985">
        <v>3.4</v>
      </c>
      <c r="E985">
        <v>7.5999999999999998E-2</v>
      </c>
      <c r="F985">
        <v>34</v>
      </c>
      <c r="G985">
        <v>85</v>
      </c>
      <c r="H985">
        <v>0.99667999999999901</v>
      </c>
      <c r="I985">
        <v>3.19</v>
      </c>
      <c r="J985">
        <v>0.42</v>
      </c>
      <c r="K985">
        <v>9.1999999999999993</v>
      </c>
      <c r="L985">
        <v>5</v>
      </c>
      <c r="M985">
        <v>1385</v>
      </c>
    </row>
    <row r="986" spans="1:13" x14ac:dyDescent="0.3">
      <c r="A986">
        <v>7.4</v>
      </c>
      <c r="B986">
        <v>0.64</v>
      </c>
      <c r="C986">
        <v>7.0000000000000007E-2</v>
      </c>
      <c r="D986">
        <v>1.8</v>
      </c>
      <c r="E986">
        <v>0.1</v>
      </c>
      <c r="F986">
        <v>8</v>
      </c>
      <c r="G986">
        <v>23</v>
      </c>
      <c r="H986">
        <v>0.99609999999999999</v>
      </c>
      <c r="I986">
        <v>3.3</v>
      </c>
      <c r="J986">
        <v>0.57999999999999996</v>
      </c>
      <c r="K986">
        <v>9.6</v>
      </c>
      <c r="L986">
        <v>5</v>
      </c>
      <c r="M986">
        <v>1386</v>
      </c>
    </row>
    <row r="987" spans="1:13" x14ac:dyDescent="0.3">
      <c r="A987">
        <v>6.6</v>
      </c>
      <c r="B987">
        <v>0.64</v>
      </c>
      <c r="C987">
        <v>0.31</v>
      </c>
      <c r="D987">
        <v>6.1</v>
      </c>
      <c r="E987">
        <v>8.3000000000000004E-2</v>
      </c>
      <c r="F987">
        <v>7</v>
      </c>
      <c r="G987">
        <v>49</v>
      </c>
      <c r="H987">
        <v>0.99717999999999996</v>
      </c>
      <c r="I987">
        <v>3.35</v>
      </c>
      <c r="J987">
        <v>0.68</v>
      </c>
      <c r="K987">
        <v>10.3</v>
      </c>
      <c r="L987">
        <v>5</v>
      </c>
      <c r="M987">
        <v>1388</v>
      </c>
    </row>
    <row r="988" spans="1:13" x14ac:dyDescent="0.3">
      <c r="A988">
        <v>6</v>
      </c>
      <c r="B988">
        <v>0.49</v>
      </c>
      <c r="C988">
        <v>0</v>
      </c>
      <c r="D988">
        <v>2.2999999999999998</v>
      </c>
      <c r="E988">
        <v>6.8000000000000005E-2</v>
      </c>
      <c r="F988">
        <v>15</v>
      </c>
      <c r="G988">
        <v>33</v>
      </c>
      <c r="H988">
        <v>0.99292000000000002</v>
      </c>
      <c r="I988">
        <v>3.58</v>
      </c>
      <c r="J988">
        <v>0.59</v>
      </c>
      <c r="K988">
        <v>12.5</v>
      </c>
      <c r="L988">
        <v>6</v>
      </c>
      <c r="M988">
        <v>1390</v>
      </c>
    </row>
    <row r="989" spans="1:13" x14ac:dyDescent="0.3">
      <c r="A989">
        <v>8</v>
      </c>
      <c r="B989">
        <v>0.64</v>
      </c>
      <c r="C989">
        <v>0.22</v>
      </c>
      <c r="D989">
        <v>2.4</v>
      </c>
      <c r="E989">
        <v>9.4E-2</v>
      </c>
      <c r="F989">
        <v>5</v>
      </c>
      <c r="G989">
        <v>33</v>
      </c>
      <c r="H989">
        <v>0.99612000000000001</v>
      </c>
      <c r="I989">
        <v>3.37</v>
      </c>
      <c r="J989">
        <v>0.57999999999999996</v>
      </c>
      <c r="K989">
        <v>11</v>
      </c>
      <c r="L989">
        <v>5</v>
      </c>
      <c r="M989">
        <v>1391</v>
      </c>
    </row>
    <row r="990" spans="1:13" x14ac:dyDescent="0.3">
      <c r="A990">
        <v>7.1</v>
      </c>
      <c r="B990">
        <v>0.62</v>
      </c>
      <c r="C990">
        <v>0.06</v>
      </c>
      <c r="D990">
        <v>1.3</v>
      </c>
      <c r="E990">
        <v>7.0000000000000007E-2</v>
      </c>
      <c r="F990">
        <v>5</v>
      </c>
      <c r="G990">
        <v>12</v>
      </c>
      <c r="H990">
        <v>0.99419999999999997</v>
      </c>
      <c r="I990">
        <v>3.17</v>
      </c>
      <c r="J990">
        <v>0.48</v>
      </c>
      <c r="K990">
        <v>9.8000000000000007</v>
      </c>
      <c r="L990">
        <v>5</v>
      </c>
      <c r="M990">
        <v>1392</v>
      </c>
    </row>
    <row r="991" spans="1:13" x14ac:dyDescent="0.3">
      <c r="A991">
        <v>8</v>
      </c>
      <c r="B991">
        <v>0.52</v>
      </c>
      <c r="C991">
        <v>0.25</v>
      </c>
      <c r="D991">
        <v>2</v>
      </c>
      <c r="E991">
        <v>7.8E-2</v>
      </c>
      <c r="F991">
        <v>19</v>
      </c>
      <c r="G991">
        <v>59</v>
      </c>
      <c r="H991">
        <v>0.99612000000000001</v>
      </c>
      <c r="I991">
        <v>3.3</v>
      </c>
      <c r="J991">
        <v>0.48</v>
      </c>
      <c r="K991">
        <v>10.199999999999999</v>
      </c>
      <c r="L991">
        <v>5</v>
      </c>
      <c r="M991">
        <v>1393</v>
      </c>
    </row>
    <row r="992" spans="1:13" x14ac:dyDescent="0.3">
      <c r="A992">
        <v>8.6</v>
      </c>
      <c r="B992">
        <v>0.68500000000000005</v>
      </c>
      <c r="C992">
        <v>0.1</v>
      </c>
      <c r="D992">
        <v>1.6</v>
      </c>
      <c r="E992">
        <v>9.1999999999999998E-2</v>
      </c>
      <c r="F992">
        <v>3</v>
      </c>
      <c r="G992">
        <v>12</v>
      </c>
      <c r="H992">
        <v>0.99744999999999995</v>
      </c>
      <c r="I992">
        <v>3.31</v>
      </c>
      <c r="J992">
        <v>0.65</v>
      </c>
      <c r="K992">
        <v>9.5500000000000007</v>
      </c>
      <c r="L992">
        <v>6</v>
      </c>
      <c r="M992">
        <v>1395</v>
      </c>
    </row>
    <row r="993" spans="1:13" x14ac:dyDescent="0.3">
      <c r="A993">
        <v>8.6999999999999993</v>
      </c>
      <c r="B993">
        <v>0.67500000000000004</v>
      </c>
      <c r="C993">
        <v>0.1</v>
      </c>
      <c r="D993">
        <v>1.6</v>
      </c>
      <c r="E993">
        <v>0.09</v>
      </c>
      <c r="F993">
        <v>4</v>
      </c>
      <c r="G993">
        <v>11</v>
      </c>
      <c r="H993">
        <v>0.99744999999999995</v>
      </c>
      <c r="I993">
        <v>3.31</v>
      </c>
      <c r="J993">
        <v>0.65</v>
      </c>
      <c r="K993">
        <v>9.5500000000000007</v>
      </c>
      <c r="L993">
        <v>5</v>
      </c>
      <c r="M993">
        <v>1396</v>
      </c>
    </row>
    <row r="994" spans="1:13" x14ac:dyDescent="0.3">
      <c r="A994">
        <v>7.3</v>
      </c>
      <c r="B994">
        <v>0.59</v>
      </c>
      <c r="C994">
        <v>0.26</v>
      </c>
      <c r="D994">
        <v>2</v>
      </c>
      <c r="E994">
        <v>0.08</v>
      </c>
      <c r="F994">
        <v>17</v>
      </c>
      <c r="G994">
        <v>104</v>
      </c>
      <c r="H994">
        <v>0.99583999999999995</v>
      </c>
      <c r="I994">
        <v>3.28</v>
      </c>
      <c r="J994">
        <v>0.52</v>
      </c>
      <c r="K994">
        <v>9.9</v>
      </c>
      <c r="L994">
        <v>5</v>
      </c>
      <c r="M994">
        <v>1397</v>
      </c>
    </row>
    <row r="995" spans="1:13" x14ac:dyDescent="0.3">
      <c r="A995">
        <v>7.2</v>
      </c>
      <c r="B995">
        <v>0.67</v>
      </c>
      <c r="C995">
        <v>0</v>
      </c>
      <c r="D995">
        <v>2.2000000000000002</v>
      </c>
      <c r="E995">
        <v>6.8000000000000005E-2</v>
      </c>
      <c r="F995">
        <v>10</v>
      </c>
      <c r="G995">
        <v>24</v>
      </c>
      <c r="H995">
        <v>0.99560000000000004</v>
      </c>
      <c r="I995">
        <v>3.42</v>
      </c>
      <c r="J995">
        <v>0.72</v>
      </c>
      <c r="K995">
        <v>11.1</v>
      </c>
      <c r="L995">
        <v>6</v>
      </c>
      <c r="M995">
        <v>1399</v>
      </c>
    </row>
    <row r="996" spans="1:13" x14ac:dyDescent="0.3">
      <c r="A996">
        <v>7.9</v>
      </c>
      <c r="B996">
        <v>0.69</v>
      </c>
      <c r="C996">
        <v>0.21</v>
      </c>
      <c r="D996">
        <v>2.1</v>
      </c>
      <c r="E996">
        <v>0.08</v>
      </c>
      <c r="F996">
        <v>33</v>
      </c>
      <c r="G996">
        <v>141</v>
      </c>
      <c r="H996">
        <v>0.99619999999999997</v>
      </c>
      <c r="I996">
        <v>3.25</v>
      </c>
      <c r="J996">
        <v>0.51</v>
      </c>
      <c r="K996">
        <v>9.9</v>
      </c>
      <c r="L996">
        <v>5</v>
      </c>
      <c r="M996">
        <v>1400</v>
      </c>
    </row>
    <row r="997" spans="1:13" x14ac:dyDescent="0.3">
      <c r="A997">
        <v>7.6</v>
      </c>
      <c r="B997">
        <v>0.3</v>
      </c>
      <c r="C997">
        <v>0.42</v>
      </c>
      <c r="D997">
        <v>2</v>
      </c>
      <c r="E997">
        <v>5.1999999999999998E-2</v>
      </c>
      <c r="F997">
        <v>6</v>
      </c>
      <c r="G997">
        <v>24</v>
      </c>
      <c r="H997">
        <v>0.99629999999999996</v>
      </c>
      <c r="I997">
        <v>3.44</v>
      </c>
      <c r="J997">
        <v>0.82</v>
      </c>
      <c r="K997">
        <v>11.9</v>
      </c>
      <c r="L997">
        <v>6</v>
      </c>
      <c r="M997">
        <v>1402</v>
      </c>
    </row>
    <row r="998" spans="1:13" x14ac:dyDescent="0.3">
      <c r="A998">
        <v>7.2</v>
      </c>
      <c r="B998">
        <v>0.33</v>
      </c>
      <c r="C998">
        <v>0.33</v>
      </c>
      <c r="D998">
        <v>1.7</v>
      </c>
      <c r="E998">
        <v>6.0999999999999999E-2</v>
      </c>
      <c r="F998">
        <v>3</v>
      </c>
      <c r="G998">
        <v>13</v>
      </c>
      <c r="H998">
        <v>0.996</v>
      </c>
      <c r="I998">
        <v>3.23</v>
      </c>
      <c r="J998">
        <v>1.1000000000000001</v>
      </c>
      <c r="K998">
        <v>10</v>
      </c>
      <c r="L998">
        <v>8</v>
      </c>
      <c r="M998">
        <v>1403</v>
      </c>
    </row>
    <row r="999" spans="1:13" x14ac:dyDescent="0.3">
      <c r="A999">
        <v>8</v>
      </c>
      <c r="B999">
        <v>0.5</v>
      </c>
      <c r="C999">
        <v>0.39</v>
      </c>
      <c r="D999">
        <v>2.6</v>
      </c>
      <c r="E999">
        <v>8.1999999999999906E-2</v>
      </c>
      <c r="F999">
        <v>12</v>
      </c>
      <c r="G999">
        <v>46</v>
      </c>
      <c r="H999">
        <v>0.99850000000000005</v>
      </c>
      <c r="I999">
        <v>3.43</v>
      </c>
      <c r="J999">
        <v>0.62</v>
      </c>
      <c r="K999">
        <v>10.7</v>
      </c>
      <c r="L999">
        <v>6</v>
      </c>
      <c r="M999">
        <v>1404</v>
      </c>
    </row>
    <row r="1000" spans="1:13" x14ac:dyDescent="0.3">
      <c r="A1000">
        <v>8.1999999999999993</v>
      </c>
      <c r="B1000">
        <v>0.24</v>
      </c>
      <c r="C1000">
        <v>0.34</v>
      </c>
      <c r="D1000">
        <v>5.0999999999999996</v>
      </c>
      <c r="E1000">
        <v>6.2E-2</v>
      </c>
      <c r="F1000">
        <v>8</v>
      </c>
      <c r="G1000">
        <v>22</v>
      </c>
      <c r="H1000">
        <v>0.99739999999999995</v>
      </c>
      <c r="I1000">
        <v>3.22</v>
      </c>
      <c r="J1000">
        <v>0.94</v>
      </c>
      <c r="K1000">
        <v>10.9</v>
      </c>
      <c r="L1000">
        <v>6</v>
      </c>
      <c r="M1000">
        <v>1406</v>
      </c>
    </row>
    <row r="1001" spans="1:13" x14ac:dyDescent="0.3">
      <c r="A1001">
        <v>6</v>
      </c>
      <c r="B1001">
        <v>0.51</v>
      </c>
      <c r="C1001">
        <v>0</v>
      </c>
      <c r="D1001">
        <v>2.1</v>
      </c>
      <c r="E1001">
        <v>6.4000000000000001E-2</v>
      </c>
      <c r="F1001">
        <v>40</v>
      </c>
      <c r="G1001">
        <v>54</v>
      </c>
      <c r="H1001">
        <v>0.995</v>
      </c>
      <c r="I1001">
        <v>3.54</v>
      </c>
      <c r="J1001">
        <v>0.93</v>
      </c>
      <c r="K1001">
        <v>10.7</v>
      </c>
      <c r="L1001">
        <v>6</v>
      </c>
      <c r="M1001">
        <v>1407</v>
      </c>
    </row>
    <row r="1002" spans="1:13" x14ac:dyDescent="0.3">
      <c r="A1002">
        <v>8.1</v>
      </c>
      <c r="B1002">
        <v>0.28999999999999998</v>
      </c>
      <c r="C1002">
        <v>0.36</v>
      </c>
      <c r="D1002">
        <v>2.2000000000000002</v>
      </c>
      <c r="E1002">
        <v>4.8000000000000001E-2</v>
      </c>
      <c r="F1002">
        <v>35</v>
      </c>
      <c r="G1002">
        <v>53</v>
      </c>
      <c r="H1002">
        <v>0.995</v>
      </c>
      <c r="I1002">
        <v>3.27</v>
      </c>
      <c r="J1002">
        <v>1.01</v>
      </c>
      <c r="K1002">
        <v>12.4</v>
      </c>
      <c r="L1002">
        <v>7</v>
      </c>
      <c r="M1002">
        <v>1408</v>
      </c>
    </row>
    <row r="1003" spans="1:13" x14ac:dyDescent="0.3">
      <c r="A1003">
        <v>6</v>
      </c>
      <c r="B1003">
        <v>0.51</v>
      </c>
      <c r="C1003">
        <v>0</v>
      </c>
      <c r="D1003">
        <v>2.1</v>
      </c>
      <c r="E1003">
        <v>6.4000000000000001E-2</v>
      </c>
      <c r="F1003">
        <v>40</v>
      </c>
      <c r="G1003">
        <v>54</v>
      </c>
      <c r="H1003">
        <v>0.995</v>
      </c>
      <c r="I1003">
        <v>3.54</v>
      </c>
      <c r="J1003">
        <v>0.93</v>
      </c>
      <c r="K1003">
        <v>10.7</v>
      </c>
      <c r="L1003">
        <v>6</v>
      </c>
      <c r="M1003">
        <v>1409</v>
      </c>
    </row>
    <row r="1004" spans="1:13" x14ac:dyDescent="0.3">
      <c r="A1004">
        <v>6.6</v>
      </c>
      <c r="B1004">
        <v>0.96</v>
      </c>
      <c r="C1004">
        <v>0</v>
      </c>
      <c r="D1004">
        <v>1.8</v>
      </c>
      <c r="E1004">
        <v>8.1999999999999906E-2</v>
      </c>
      <c r="F1004">
        <v>5</v>
      </c>
      <c r="G1004">
        <v>16</v>
      </c>
      <c r="H1004">
        <v>0.99360000000000004</v>
      </c>
      <c r="I1004">
        <v>3.5</v>
      </c>
      <c r="J1004">
        <v>0.44</v>
      </c>
      <c r="K1004">
        <v>11.9</v>
      </c>
      <c r="L1004">
        <v>6</v>
      </c>
      <c r="M1004">
        <v>1410</v>
      </c>
    </row>
    <row r="1005" spans="1:13" x14ac:dyDescent="0.3">
      <c r="A1005">
        <v>6.4</v>
      </c>
      <c r="B1005">
        <v>0.47</v>
      </c>
      <c r="C1005">
        <v>0.4</v>
      </c>
      <c r="D1005">
        <v>2.4</v>
      </c>
      <c r="E1005">
        <v>7.0999999999999994E-2</v>
      </c>
      <c r="F1005">
        <v>8</v>
      </c>
      <c r="G1005">
        <v>19</v>
      </c>
      <c r="H1005">
        <v>0.99629999999999996</v>
      </c>
      <c r="I1005">
        <v>3.56</v>
      </c>
      <c r="J1005">
        <v>0.73</v>
      </c>
      <c r="K1005">
        <v>10.6</v>
      </c>
      <c r="L1005">
        <v>6</v>
      </c>
      <c r="M1005">
        <v>1411</v>
      </c>
    </row>
    <row r="1006" spans="1:13" x14ac:dyDescent="0.3">
      <c r="A1006">
        <v>8.1999999999999993</v>
      </c>
      <c r="B1006">
        <v>0.24</v>
      </c>
      <c r="C1006">
        <v>0.34</v>
      </c>
      <c r="D1006">
        <v>5.0999999999999996</v>
      </c>
      <c r="E1006">
        <v>6.2E-2</v>
      </c>
      <c r="F1006">
        <v>8</v>
      </c>
      <c r="G1006">
        <v>22</v>
      </c>
      <c r="H1006">
        <v>0.99739999999999995</v>
      </c>
      <c r="I1006">
        <v>3.22</v>
      </c>
      <c r="J1006">
        <v>0.94</v>
      </c>
      <c r="K1006">
        <v>10.9</v>
      </c>
      <c r="L1006">
        <v>6</v>
      </c>
      <c r="M1006">
        <v>1412</v>
      </c>
    </row>
    <row r="1007" spans="1:13" x14ac:dyDescent="0.3">
      <c r="A1007">
        <v>9.9</v>
      </c>
      <c r="B1007">
        <v>0.56999999999999995</v>
      </c>
      <c r="C1007">
        <v>0.25</v>
      </c>
      <c r="D1007">
        <v>2</v>
      </c>
      <c r="E1007">
        <v>0.104</v>
      </c>
      <c r="F1007">
        <v>12</v>
      </c>
      <c r="G1007">
        <v>89</v>
      </c>
      <c r="H1007">
        <v>0.99629999999999996</v>
      </c>
      <c r="I1007">
        <v>3.04</v>
      </c>
      <c r="J1007">
        <v>0.9</v>
      </c>
      <c r="K1007">
        <v>10.1</v>
      </c>
      <c r="L1007">
        <v>5</v>
      </c>
      <c r="M1007">
        <v>1413</v>
      </c>
    </row>
    <row r="1008" spans="1:13" x14ac:dyDescent="0.3">
      <c r="A1008">
        <v>10</v>
      </c>
      <c r="B1008">
        <v>0.32</v>
      </c>
      <c r="C1008">
        <v>0.59</v>
      </c>
      <c r="D1008">
        <v>2.2000000000000002</v>
      </c>
      <c r="E1008">
        <v>7.6999999999999999E-2</v>
      </c>
      <c r="F1008">
        <v>3</v>
      </c>
      <c r="G1008">
        <v>15</v>
      </c>
      <c r="H1008">
        <v>0.99939999999999996</v>
      </c>
      <c r="I1008">
        <v>3.2</v>
      </c>
      <c r="J1008">
        <v>0.78</v>
      </c>
      <c r="K1008">
        <v>9.6</v>
      </c>
      <c r="L1008">
        <v>5</v>
      </c>
      <c r="M1008">
        <v>1414</v>
      </c>
    </row>
    <row r="1009" spans="1:13" x14ac:dyDescent="0.3">
      <c r="A1009">
        <v>6.2</v>
      </c>
      <c r="B1009">
        <v>0.57999999999999996</v>
      </c>
      <c r="C1009">
        <v>0</v>
      </c>
      <c r="D1009">
        <v>1.6</v>
      </c>
      <c r="E1009">
        <v>6.5000000000000002E-2</v>
      </c>
      <c r="F1009">
        <v>8</v>
      </c>
      <c r="G1009">
        <v>18</v>
      </c>
      <c r="H1009">
        <v>0.99660000000000004</v>
      </c>
      <c r="I1009">
        <v>3.56</v>
      </c>
      <c r="J1009">
        <v>0.84</v>
      </c>
      <c r="K1009">
        <v>9.4</v>
      </c>
      <c r="L1009">
        <v>5</v>
      </c>
      <c r="M1009">
        <v>1415</v>
      </c>
    </row>
    <row r="1010" spans="1:13" x14ac:dyDescent="0.3">
      <c r="A1010">
        <v>10</v>
      </c>
      <c r="B1010">
        <v>0.32</v>
      </c>
      <c r="C1010">
        <v>0.59</v>
      </c>
      <c r="D1010">
        <v>2.2000000000000002</v>
      </c>
      <c r="E1010">
        <v>7.6999999999999999E-2</v>
      </c>
      <c r="F1010">
        <v>3</v>
      </c>
      <c r="G1010">
        <v>15</v>
      </c>
      <c r="H1010">
        <v>0.99939999999999996</v>
      </c>
      <c r="I1010">
        <v>3.2</v>
      </c>
      <c r="J1010">
        <v>0.78</v>
      </c>
      <c r="K1010">
        <v>9.6</v>
      </c>
      <c r="L1010">
        <v>5</v>
      </c>
      <c r="M1010">
        <v>1416</v>
      </c>
    </row>
    <row r="1011" spans="1:13" x14ac:dyDescent="0.3">
      <c r="A1011">
        <v>7.3</v>
      </c>
      <c r="B1011">
        <v>0.34</v>
      </c>
      <c r="C1011">
        <v>0.33</v>
      </c>
      <c r="D1011">
        <v>2.5</v>
      </c>
      <c r="E1011">
        <v>6.4000000000000001E-2</v>
      </c>
      <c r="F1011">
        <v>21</v>
      </c>
      <c r="G1011">
        <v>37</v>
      </c>
      <c r="H1011">
        <v>0.99519999999999997</v>
      </c>
      <c r="I1011">
        <v>3.35</v>
      </c>
      <c r="J1011">
        <v>0.77</v>
      </c>
      <c r="K1011">
        <v>12.1</v>
      </c>
      <c r="L1011">
        <v>7</v>
      </c>
      <c r="M1011">
        <v>1417</v>
      </c>
    </row>
    <row r="1012" spans="1:13" x14ac:dyDescent="0.3">
      <c r="A1012">
        <v>7.8</v>
      </c>
      <c r="B1012">
        <v>0.53</v>
      </c>
      <c r="C1012">
        <v>0.01</v>
      </c>
      <c r="D1012">
        <v>1.6</v>
      </c>
      <c r="E1012">
        <v>7.6999999999999999E-2</v>
      </c>
      <c r="F1012">
        <v>3</v>
      </c>
      <c r="G1012">
        <v>19</v>
      </c>
      <c r="H1012">
        <v>0.995</v>
      </c>
      <c r="I1012">
        <v>3.16</v>
      </c>
      <c r="J1012">
        <v>0.46</v>
      </c>
      <c r="K1012">
        <v>9.8000000000000007</v>
      </c>
      <c r="L1012">
        <v>5</v>
      </c>
      <c r="M1012">
        <v>1418</v>
      </c>
    </row>
    <row r="1013" spans="1:13" x14ac:dyDescent="0.3">
      <c r="A1013">
        <v>7.7</v>
      </c>
      <c r="B1013">
        <v>0.64</v>
      </c>
      <c r="C1013">
        <v>0.21</v>
      </c>
      <c r="D1013">
        <v>2.2000000000000002</v>
      </c>
      <c r="E1013">
        <v>7.6999999999999999E-2</v>
      </c>
      <c r="F1013">
        <v>32</v>
      </c>
      <c r="G1013">
        <v>133</v>
      </c>
      <c r="H1013">
        <v>0.99560000000000004</v>
      </c>
      <c r="I1013">
        <v>3.27</v>
      </c>
      <c r="J1013">
        <v>0.45</v>
      </c>
      <c r="K1013">
        <v>9.9</v>
      </c>
      <c r="L1013">
        <v>5</v>
      </c>
      <c r="M1013">
        <v>1419</v>
      </c>
    </row>
    <row r="1014" spans="1:13" x14ac:dyDescent="0.3">
      <c r="A1014">
        <v>7.8</v>
      </c>
      <c r="B1014">
        <v>0.53</v>
      </c>
      <c r="C1014">
        <v>0.01</v>
      </c>
      <c r="D1014">
        <v>1.6</v>
      </c>
      <c r="E1014">
        <v>7.6999999999999999E-2</v>
      </c>
      <c r="F1014">
        <v>3</v>
      </c>
      <c r="G1014">
        <v>19</v>
      </c>
      <c r="H1014">
        <v>0.995</v>
      </c>
      <c r="I1014">
        <v>3.16</v>
      </c>
      <c r="J1014">
        <v>0.46</v>
      </c>
      <c r="K1014">
        <v>9.8000000000000007</v>
      </c>
      <c r="L1014">
        <v>5</v>
      </c>
      <c r="M1014">
        <v>1420</v>
      </c>
    </row>
    <row r="1015" spans="1:13" x14ac:dyDescent="0.3">
      <c r="A1015">
        <v>7.5</v>
      </c>
      <c r="B1015">
        <v>0.4</v>
      </c>
      <c r="C1015">
        <v>0.18</v>
      </c>
      <c r="D1015">
        <v>1.6</v>
      </c>
      <c r="E1015">
        <v>7.9000000000000001E-2</v>
      </c>
      <c r="F1015">
        <v>24</v>
      </c>
      <c r="G1015">
        <v>58</v>
      </c>
      <c r="H1015">
        <v>0.99650000000000005</v>
      </c>
      <c r="I1015">
        <v>3.34</v>
      </c>
      <c r="J1015">
        <v>0.57999999999999996</v>
      </c>
      <c r="K1015">
        <v>9.4</v>
      </c>
      <c r="L1015">
        <v>5</v>
      </c>
      <c r="M1015">
        <v>1421</v>
      </c>
    </row>
    <row r="1016" spans="1:13" x14ac:dyDescent="0.3">
      <c r="A1016">
        <v>7</v>
      </c>
      <c r="B1016">
        <v>0.54</v>
      </c>
      <c r="C1016">
        <v>0</v>
      </c>
      <c r="D1016">
        <v>2.1</v>
      </c>
      <c r="E1016">
        <v>7.9000000000000001E-2</v>
      </c>
      <c r="F1016">
        <v>39</v>
      </c>
      <c r="G1016">
        <v>55</v>
      </c>
      <c r="H1016">
        <v>0.99560000000000004</v>
      </c>
      <c r="I1016">
        <v>3.39</v>
      </c>
      <c r="J1016">
        <v>0.84</v>
      </c>
      <c r="K1016">
        <v>11.4</v>
      </c>
      <c r="L1016">
        <v>6</v>
      </c>
      <c r="M1016">
        <v>1422</v>
      </c>
    </row>
    <row r="1017" spans="1:13" x14ac:dyDescent="0.3">
      <c r="A1017">
        <v>6.4</v>
      </c>
      <c r="B1017">
        <v>0.53</v>
      </c>
      <c r="C1017">
        <v>0.09</v>
      </c>
      <c r="D1017">
        <v>3.9</v>
      </c>
      <c r="E1017">
        <v>0.123</v>
      </c>
      <c r="F1017">
        <v>14</v>
      </c>
      <c r="G1017">
        <v>31</v>
      </c>
      <c r="H1017">
        <v>0.99680000000000002</v>
      </c>
      <c r="I1017">
        <v>3.5</v>
      </c>
      <c r="J1017">
        <v>0.67</v>
      </c>
      <c r="K1017">
        <v>11</v>
      </c>
      <c r="L1017">
        <v>4</v>
      </c>
      <c r="M1017">
        <v>1423</v>
      </c>
    </row>
    <row r="1018" spans="1:13" x14ac:dyDescent="0.3">
      <c r="A1018">
        <v>7.6</v>
      </c>
      <c r="B1018">
        <v>0.41</v>
      </c>
      <c r="C1018">
        <v>0.33</v>
      </c>
      <c r="D1018">
        <v>2.5</v>
      </c>
      <c r="E1018">
        <v>7.8E-2</v>
      </c>
      <c r="F1018">
        <v>6</v>
      </c>
      <c r="G1018">
        <v>23</v>
      </c>
      <c r="H1018">
        <v>0.99570000000000003</v>
      </c>
      <c r="I1018">
        <v>3.3</v>
      </c>
      <c r="J1018">
        <v>0.57999999999999996</v>
      </c>
      <c r="K1018">
        <v>11.2</v>
      </c>
      <c r="L1018">
        <v>5</v>
      </c>
      <c r="M1018">
        <v>1427</v>
      </c>
    </row>
    <row r="1019" spans="1:13" x14ac:dyDescent="0.3">
      <c r="A1019">
        <v>7.8</v>
      </c>
      <c r="B1019">
        <v>0.64</v>
      </c>
      <c r="C1019">
        <v>0</v>
      </c>
      <c r="D1019">
        <v>1.9</v>
      </c>
      <c r="E1019">
        <v>7.1999999999999995E-2</v>
      </c>
      <c r="F1019">
        <v>27</v>
      </c>
      <c r="G1019">
        <v>55</v>
      </c>
      <c r="H1019">
        <v>0.99619999999999997</v>
      </c>
      <c r="I1019">
        <v>3.31</v>
      </c>
      <c r="J1019">
        <v>0.63</v>
      </c>
      <c r="K1019">
        <v>11</v>
      </c>
      <c r="L1019">
        <v>5</v>
      </c>
      <c r="M1019">
        <v>1428</v>
      </c>
    </row>
    <row r="1020" spans="1:13" x14ac:dyDescent="0.3">
      <c r="A1020">
        <v>7.9</v>
      </c>
      <c r="B1020">
        <v>0.18</v>
      </c>
      <c r="C1020">
        <v>0.4</v>
      </c>
      <c r="D1020">
        <v>2.2000000000000002</v>
      </c>
      <c r="E1020">
        <v>4.9000000000000002E-2</v>
      </c>
      <c r="F1020">
        <v>38</v>
      </c>
      <c r="G1020">
        <v>67</v>
      </c>
      <c r="H1020">
        <v>0.996</v>
      </c>
      <c r="I1020">
        <v>3.33</v>
      </c>
      <c r="J1020">
        <v>0.93</v>
      </c>
      <c r="K1020">
        <v>11.3</v>
      </c>
      <c r="L1020">
        <v>5</v>
      </c>
      <c r="M1020">
        <v>1429</v>
      </c>
    </row>
    <row r="1021" spans="1:13" x14ac:dyDescent="0.3">
      <c r="A1021">
        <v>7.4</v>
      </c>
      <c r="B1021">
        <v>0.41</v>
      </c>
      <c r="C1021">
        <v>0.24</v>
      </c>
      <c r="D1021">
        <v>1.8</v>
      </c>
      <c r="E1021">
        <v>6.6000000000000003E-2</v>
      </c>
      <c r="F1021">
        <v>18</v>
      </c>
      <c r="G1021">
        <v>47</v>
      </c>
      <c r="H1021">
        <v>0.99560000000000004</v>
      </c>
      <c r="I1021">
        <v>3.37</v>
      </c>
      <c r="J1021">
        <v>0.62</v>
      </c>
      <c r="K1021">
        <v>10.4</v>
      </c>
      <c r="L1021">
        <v>5</v>
      </c>
      <c r="M1021">
        <v>1430</v>
      </c>
    </row>
    <row r="1022" spans="1:13" x14ac:dyDescent="0.3">
      <c r="A1022">
        <v>7.6</v>
      </c>
      <c r="B1022">
        <v>0.43</v>
      </c>
      <c r="C1022">
        <v>0.31</v>
      </c>
      <c r="D1022">
        <v>2.1</v>
      </c>
      <c r="E1022">
        <v>6.9000000000000006E-2</v>
      </c>
      <c r="F1022">
        <v>13</v>
      </c>
      <c r="G1022">
        <v>74</v>
      </c>
      <c r="H1022">
        <v>0.99580000000000002</v>
      </c>
      <c r="I1022">
        <v>3.26</v>
      </c>
      <c r="J1022">
        <v>0.54</v>
      </c>
      <c r="K1022">
        <v>9.9</v>
      </c>
      <c r="L1022">
        <v>6</v>
      </c>
      <c r="M1022">
        <v>1431</v>
      </c>
    </row>
    <row r="1023" spans="1:13" x14ac:dyDescent="0.3">
      <c r="A1023">
        <v>6.1</v>
      </c>
      <c r="B1023">
        <v>0.4</v>
      </c>
      <c r="C1023">
        <v>0.16</v>
      </c>
      <c r="D1023">
        <v>1.8</v>
      </c>
      <c r="E1023">
        <v>6.9000000000000006E-2</v>
      </c>
      <c r="F1023">
        <v>11</v>
      </c>
      <c r="G1023">
        <v>25</v>
      </c>
      <c r="H1023">
        <v>0.99550000000000005</v>
      </c>
      <c r="I1023">
        <v>3.42</v>
      </c>
      <c r="J1023">
        <v>0.74</v>
      </c>
      <c r="K1023">
        <v>10.1</v>
      </c>
      <c r="L1023">
        <v>7</v>
      </c>
      <c r="M1023">
        <v>1433</v>
      </c>
    </row>
    <row r="1024" spans="1:13" x14ac:dyDescent="0.3">
      <c r="A1024">
        <v>10.199999999999999</v>
      </c>
      <c r="B1024">
        <v>0.54</v>
      </c>
      <c r="C1024">
        <v>0.37</v>
      </c>
      <c r="D1024">
        <v>15.4</v>
      </c>
      <c r="E1024">
        <v>0.214</v>
      </c>
      <c r="F1024">
        <v>55</v>
      </c>
      <c r="G1024">
        <v>95</v>
      </c>
      <c r="H1024">
        <v>1.00369</v>
      </c>
      <c r="I1024">
        <v>3.18</v>
      </c>
      <c r="J1024">
        <v>0.77</v>
      </c>
      <c r="K1024">
        <v>9</v>
      </c>
      <c r="L1024">
        <v>6</v>
      </c>
      <c r="M1024">
        <v>1434</v>
      </c>
    </row>
    <row r="1025" spans="1:13" x14ac:dyDescent="0.3">
      <c r="A1025">
        <v>10</v>
      </c>
      <c r="B1025">
        <v>0.38</v>
      </c>
      <c r="C1025">
        <v>0.38</v>
      </c>
      <c r="D1025">
        <v>1.6</v>
      </c>
      <c r="E1025">
        <v>0.16899999999999901</v>
      </c>
      <c r="F1025">
        <v>27</v>
      </c>
      <c r="G1025">
        <v>90</v>
      </c>
      <c r="H1025">
        <v>0.99913999999999903</v>
      </c>
      <c r="I1025">
        <v>3.15</v>
      </c>
      <c r="J1025">
        <v>0.65</v>
      </c>
      <c r="K1025">
        <v>8.5</v>
      </c>
      <c r="L1025">
        <v>5</v>
      </c>
      <c r="M1025">
        <v>1436</v>
      </c>
    </row>
    <row r="1026" spans="1:13" x14ac:dyDescent="0.3">
      <c r="A1026">
        <v>6.8</v>
      </c>
      <c r="B1026">
        <v>0.91500000000000004</v>
      </c>
      <c r="C1026">
        <v>0.28999999999999998</v>
      </c>
      <c r="D1026">
        <v>4.8</v>
      </c>
      <c r="E1026">
        <v>7.0000000000000007E-2</v>
      </c>
      <c r="F1026">
        <v>15</v>
      </c>
      <c r="G1026">
        <v>39</v>
      </c>
      <c r="H1026">
        <v>0.99577000000000004</v>
      </c>
      <c r="I1026">
        <v>3.53</v>
      </c>
      <c r="J1026">
        <v>0.54</v>
      </c>
      <c r="K1026">
        <v>11.1</v>
      </c>
      <c r="L1026">
        <v>5</v>
      </c>
      <c r="M1026">
        <v>1437</v>
      </c>
    </row>
    <row r="1027" spans="1:13" x14ac:dyDescent="0.3">
      <c r="A1027">
        <v>7</v>
      </c>
      <c r="B1027">
        <v>0.59</v>
      </c>
      <c r="C1027">
        <v>0</v>
      </c>
      <c r="D1027">
        <v>1.7</v>
      </c>
      <c r="E1027">
        <v>5.1999999999999998E-2</v>
      </c>
      <c r="F1027">
        <v>3</v>
      </c>
      <c r="G1027">
        <v>8</v>
      </c>
      <c r="H1027">
        <v>0.996</v>
      </c>
      <c r="I1027">
        <v>3.41</v>
      </c>
      <c r="J1027">
        <v>0.47</v>
      </c>
      <c r="K1027">
        <v>10.3</v>
      </c>
      <c r="L1027">
        <v>5</v>
      </c>
      <c r="M1027">
        <v>1438</v>
      </c>
    </row>
    <row r="1028" spans="1:13" x14ac:dyDescent="0.3">
      <c r="A1028">
        <v>7.3</v>
      </c>
      <c r="B1028">
        <v>0.67</v>
      </c>
      <c r="C1028">
        <v>0.02</v>
      </c>
      <c r="D1028">
        <v>2.2000000000000002</v>
      </c>
      <c r="E1028">
        <v>7.1999999999999995E-2</v>
      </c>
      <c r="F1028">
        <v>31</v>
      </c>
      <c r="G1028">
        <v>92</v>
      </c>
      <c r="H1028">
        <v>0.99565999999999999</v>
      </c>
      <c r="I1028">
        <v>3.32</v>
      </c>
      <c r="J1028">
        <v>0.68</v>
      </c>
      <c r="K1028">
        <v>11.066666666666601</v>
      </c>
      <c r="L1028">
        <v>6</v>
      </c>
      <c r="M1028">
        <v>1439</v>
      </c>
    </row>
    <row r="1029" spans="1:13" x14ac:dyDescent="0.3">
      <c r="A1029">
        <v>6.9</v>
      </c>
      <c r="B1029">
        <v>0.57999999999999996</v>
      </c>
      <c r="C1029">
        <v>0.2</v>
      </c>
      <c r="D1029">
        <v>1.75</v>
      </c>
      <c r="E1029">
        <v>5.7999999999999899E-2</v>
      </c>
      <c r="F1029">
        <v>8</v>
      </c>
      <c r="G1029">
        <v>22</v>
      </c>
      <c r="H1029">
        <v>0.99321999999999999</v>
      </c>
      <c r="I1029">
        <v>3.38</v>
      </c>
      <c r="J1029">
        <v>0.49</v>
      </c>
      <c r="K1029">
        <v>11.7</v>
      </c>
      <c r="L1029">
        <v>5</v>
      </c>
      <c r="M1029">
        <v>1443</v>
      </c>
    </row>
    <row r="1030" spans="1:13" x14ac:dyDescent="0.3">
      <c r="A1030">
        <v>7.4</v>
      </c>
      <c r="B1030">
        <v>0.78500000000000003</v>
      </c>
      <c r="C1030">
        <v>0.19</v>
      </c>
      <c r="D1030">
        <v>5.2</v>
      </c>
      <c r="E1030">
        <v>9.4E-2</v>
      </c>
      <c r="F1030">
        <v>19</v>
      </c>
      <c r="G1030">
        <v>98</v>
      </c>
      <c r="H1030">
        <v>0.99712999999999996</v>
      </c>
      <c r="I1030">
        <v>3.16</v>
      </c>
      <c r="J1030">
        <v>0.52</v>
      </c>
      <c r="K1030">
        <v>9.6</v>
      </c>
      <c r="L1030">
        <v>6</v>
      </c>
      <c r="M1030">
        <v>1445</v>
      </c>
    </row>
    <row r="1031" spans="1:13" x14ac:dyDescent="0.3">
      <c r="A1031">
        <v>6.8</v>
      </c>
      <c r="B1031">
        <v>0.67</v>
      </c>
      <c r="C1031">
        <v>0</v>
      </c>
      <c r="D1031">
        <v>1.9</v>
      </c>
      <c r="E1031">
        <v>0.08</v>
      </c>
      <c r="F1031">
        <v>22</v>
      </c>
      <c r="G1031">
        <v>39</v>
      </c>
      <c r="H1031">
        <v>0.99700999999999995</v>
      </c>
      <c r="I1031">
        <v>3.4</v>
      </c>
      <c r="J1031">
        <v>0.74</v>
      </c>
      <c r="K1031">
        <v>9.6999999999999993</v>
      </c>
      <c r="L1031">
        <v>5</v>
      </c>
      <c r="M1031">
        <v>1447</v>
      </c>
    </row>
    <row r="1032" spans="1:13" x14ac:dyDescent="0.3">
      <c r="A1032">
        <v>7.2</v>
      </c>
      <c r="B1032">
        <v>0.38</v>
      </c>
      <c r="C1032">
        <v>0.31</v>
      </c>
      <c r="D1032">
        <v>2</v>
      </c>
      <c r="E1032">
        <v>5.5999999999999897E-2</v>
      </c>
      <c r="F1032">
        <v>15</v>
      </c>
      <c r="G1032">
        <v>29</v>
      </c>
      <c r="H1032">
        <v>0.99472000000000005</v>
      </c>
      <c r="I1032">
        <v>3.23</v>
      </c>
      <c r="J1032">
        <v>0.76</v>
      </c>
      <c r="K1032">
        <v>11.3</v>
      </c>
      <c r="L1032">
        <v>8</v>
      </c>
      <c r="M1032">
        <v>1449</v>
      </c>
    </row>
    <row r="1033" spans="1:13" x14ac:dyDescent="0.3">
      <c r="A1033">
        <v>7.2</v>
      </c>
      <c r="B1033">
        <v>0.37</v>
      </c>
      <c r="C1033">
        <v>0.32</v>
      </c>
      <c r="D1033">
        <v>2</v>
      </c>
      <c r="E1033">
        <v>6.2E-2</v>
      </c>
      <c r="F1033">
        <v>15</v>
      </c>
      <c r="G1033">
        <v>28</v>
      </c>
      <c r="H1033">
        <v>0.99470000000000003</v>
      </c>
      <c r="I1033">
        <v>3.23</v>
      </c>
      <c r="J1033">
        <v>0.73</v>
      </c>
      <c r="K1033">
        <v>11.3</v>
      </c>
      <c r="L1033">
        <v>7</v>
      </c>
      <c r="M1033">
        <v>1450</v>
      </c>
    </row>
    <row r="1034" spans="1:13" x14ac:dyDescent="0.3">
      <c r="A1034">
        <v>7.8</v>
      </c>
      <c r="B1034">
        <v>0.32</v>
      </c>
      <c r="C1034">
        <v>0.44</v>
      </c>
      <c r="D1034">
        <v>2.7</v>
      </c>
      <c r="E1034">
        <v>0.104</v>
      </c>
      <c r="F1034">
        <v>8</v>
      </c>
      <c r="G1034">
        <v>17</v>
      </c>
      <c r="H1034">
        <v>0.99731999999999998</v>
      </c>
      <c r="I1034">
        <v>3.33</v>
      </c>
      <c r="J1034">
        <v>0.78</v>
      </c>
      <c r="K1034">
        <v>11</v>
      </c>
      <c r="L1034">
        <v>7</v>
      </c>
      <c r="M1034">
        <v>1451</v>
      </c>
    </row>
    <row r="1035" spans="1:13" x14ac:dyDescent="0.3">
      <c r="A1035">
        <v>6.6</v>
      </c>
      <c r="B1035">
        <v>0.57999999999999996</v>
      </c>
      <c r="C1035">
        <v>0.02</v>
      </c>
      <c r="D1035">
        <v>2</v>
      </c>
      <c r="E1035">
        <v>6.2E-2</v>
      </c>
      <c r="F1035">
        <v>37</v>
      </c>
      <c r="G1035">
        <v>53</v>
      </c>
      <c r="H1035">
        <v>0.99373999999999996</v>
      </c>
      <c r="I1035">
        <v>3.35</v>
      </c>
      <c r="J1035">
        <v>0.76</v>
      </c>
      <c r="K1035">
        <v>11.6</v>
      </c>
      <c r="L1035">
        <v>7</v>
      </c>
      <c r="M1035">
        <v>1452</v>
      </c>
    </row>
    <row r="1036" spans="1:13" x14ac:dyDescent="0.3">
      <c r="A1036">
        <v>11.7</v>
      </c>
      <c r="B1036">
        <v>0.45</v>
      </c>
      <c r="C1036">
        <v>0.63</v>
      </c>
      <c r="D1036">
        <v>2.2000000000000002</v>
      </c>
      <c r="E1036">
        <v>7.2999999999999995E-2</v>
      </c>
      <c r="F1036">
        <v>7</v>
      </c>
      <c r="G1036">
        <v>23</v>
      </c>
      <c r="H1036">
        <v>0.99973999999999996</v>
      </c>
      <c r="I1036">
        <v>3.21</v>
      </c>
      <c r="J1036">
        <v>0.69</v>
      </c>
      <c r="K1036">
        <v>10.9</v>
      </c>
      <c r="L1036">
        <v>6</v>
      </c>
      <c r="M1036">
        <v>1454</v>
      </c>
    </row>
    <row r="1037" spans="1:13" x14ac:dyDescent="0.3">
      <c r="A1037">
        <v>6.5</v>
      </c>
      <c r="B1037">
        <v>0.9</v>
      </c>
      <c r="C1037">
        <v>0</v>
      </c>
      <c r="D1037">
        <v>1.6</v>
      </c>
      <c r="E1037">
        <v>5.1999999999999998E-2</v>
      </c>
      <c r="F1037">
        <v>9</v>
      </c>
      <c r="G1037">
        <v>17</v>
      </c>
      <c r="H1037">
        <v>0.99467000000000005</v>
      </c>
      <c r="I1037">
        <v>3.5</v>
      </c>
      <c r="J1037">
        <v>0.63</v>
      </c>
      <c r="K1037">
        <v>10.9</v>
      </c>
      <c r="L1037">
        <v>6</v>
      </c>
      <c r="M1037">
        <v>1455</v>
      </c>
    </row>
    <row r="1038" spans="1:13" x14ac:dyDescent="0.3">
      <c r="A1038">
        <v>7.6</v>
      </c>
      <c r="B1038">
        <v>0.49</v>
      </c>
      <c r="C1038">
        <v>0.33</v>
      </c>
      <c r="D1038">
        <v>1.9</v>
      </c>
      <c r="E1038">
        <v>7.3999999999999996E-2</v>
      </c>
      <c r="F1038">
        <v>27</v>
      </c>
      <c r="G1038">
        <v>85</v>
      </c>
      <c r="H1038">
        <v>0.99705999999999995</v>
      </c>
      <c r="I1038">
        <v>3.41</v>
      </c>
      <c r="J1038">
        <v>0.57999999999999996</v>
      </c>
      <c r="K1038">
        <v>9</v>
      </c>
      <c r="L1038">
        <v>5</v>
      </c>
      <c r="M1038">
        <v>1457</v>
      </c>
    </row>
    <row r="1039" spans="1:13" x14ac:dyDescent="0.3">
      <c r="A1039">
        <v>8.4</v>
      </c>
      <c r="B1039">
        <v>0.28999999999999998</v>
      </c>
      <c r="C1039">
        <v>0.4</v>
      </c>
      <c r="D1039">
        <v>1.7</v>
      </c>
      <c r="E1039">
        <v>6.7000000000000004E-2</v>
      </c>
      <c r="F1039">
        <v>8</v>
      </c>
      <c r="G1039">
        <v>20</v>
      </c>
      <c r="H1039">
        <v>0.99602999999999997</v>
      </c>
      <c r="I1039">
        <v>3.39</v>
      </c>
      <c r="J1039">
        <v>0.6</v>
      </c>
      <c r="K1039">
        <v>10.5</v>
      </c>
      <c r="L1039">
        <v>5</v>
      </c>
      <c r="M1039">
        <v>1458</v>
      </c>
    </row>
    <row r="1040" spans="1:13" x14ac:dyDescent="0.3">
      <c r="A1040">
        <v>7.9</v>
      </c>
      <c r="B1040">
        <v>0.2</v>
      </c>
      <c r="C1040">
        <v>0.35</v>
      </c>
      <c r="D1040">
        <v>1.7</v>
      </c>
      <c r="E1040">
        <v>5.3999999999999999E-2</v>
      </c>
      <c r="F1040">
        <v>7</v>
      </c>
      <c r="G1040">
        <v>15</v>
      </c>
      <c r="H1040">
        <v>0.99457999999999902</v>
      </c>
      <c r="I1040">
        <v>3.32</v>
      </c>
      <c r="J1040">
        <v>0.8</v>
      </c>
      <c r="K1040">
        <v>11.9</v>
      </c>
      <c r="L1040">
        <v>7</v>
      </c>
      <c r="M1040">
        <v>1459</v>
      </c>
    </row>
    <row r="1041" spans="1:13" x14ac:dyDescent="0.3">
      <c r="A1041">
        <v>6.4</v>
      </c>
      <c r="B1041">
        <v>0.42</v>
      </c>
      <c r="C1041">
        <v>0.09</v>
      </c>
      <c r="D1041">
        <v>2.2999999999999998</v>
      </c>
      <c r="E1041">
        <v>5.3999999999999999E-2</v>
      </c>
      <c r="F1041">
        <v>34</v>
      </c>
      <c r="G1041">
        <v>64</v>
      </c>
      <c r="H1041">
        <v>0.99724000000000002</v>
      </c>
      <c r="I1041">
        <v>3.41</v>
      </c>
      <c r="J1041">
        <v>0.68</v>
      </c>
      <c r="K1041">
        <v>10.4</v>
      </c>
      <c r="L1041">
        <v>6</v>
      </c>
      <c r="M1041">
        <v>1460</v>
      </c>
    </row>
    <row r="1042" spans="1:13" x14ac:dyDescent="0.3">
      <c r="A1042">
        <v>6.2</v>
      </c>
      <c r="B1042">
        <v>0.78500000000000003</v>
      </c>
      <c r="C1042">
        <v>0</v>
      </c>
      <c r="D1042">
        <v>2.1</v>
      </c>
      <c r="E1042">
        <v>0.06</v>
      </c>
      <c r="F1042">
        <v>6</v>
      </c>
      <c r="G1042">
        <v>13</v>
      </c>
      <c r="H1042">
        <v>0.99663999999999997</v>
      </c>
      <c r="I1042">
        <v>3.59</v>
      </c>
      <c r="J1042">
        <v>0.61</v>
      </c>
      <c r="K1042">
        <v>10</v>
      </c>
      <c r="L1042">
        <v>4</v>
      </c>
      <c r="M1042">
        <v>1461</v>
      </c>
    </row>
    <row r="1043" spans="1:13" x14ac:dyDescent="0.3">
      <c r="A1043">
        <v>6.9</v>
      </c>
      <c r="B1043">
        <v>0.63</v>
      </c>
      <c r="C1043">
        <v>0.01</v>
      </c>
      <c r="D1043">
        <v>2.4</v>
      </c>
      <c r="E1043">
        <v>7.5999999999999998E-2</v>
      </c>
      <c r="F1043">
        <v>14</v>
      </c>
      <c r="G1043">
        <v>39</v>
      </c>
      <c r="H1043">
        <v>0.99521999999999999</v>
      </c>
      <c r="I1043">
        <v>3.34</v>
      </c>
      <c r="J1043">
        <v>0.53</v>
      </c>
      <c r="K1043">
        <v>10.8</v>
      </c>
      <c r="L1043">
        <v>6</v>
      </c>
      <c r="M1043">
        <v>1463</v>
      </c>
    </row>
    <row r="1044" spans="1:13" x14ac:dyDescent="0.3">
      <c r="A1044">
        <v>6.8</v>
      </c>
      <c r="B1044">
        <v>0.59</v>
      </c>
      <c r="C1044">
        <v>0.1</v>
      </c>
      <c r="D1044">
        <v>1.7</v>
      </c>
      <c r="E1044">
        <v>6.3E-2</v>
      </c>
      <c r="F1044">
        <v>34</v>
      </c>
      <c r="G1044">
        <v>53</v>
      </c>
      <c r="H1044">
        <v>0.99580000000000002</v>
      </c>
      <c r="I1044">
        <v>3.41</v>
      </c>
      <c r="J1044">
        <v>0.67</v>
      </c>
      <c r="K1044">
        <v>9.6999999999999993</v>
      </c>
      <c r="L1044">
        <v>5</v>
      </c>
      <c r="M1044">
        <v>1464</v>
      </c>
    </row>
    <row r="1045" spans="1:13" x14ac:dyDescent="0.3">
      <c r="A1045">
        <v>7.3</v>
      </c>
      <c r="B1045">
        <v>0.48</v>
      </c>
      <c r="C1045">
        <v>0.32</v>
      </c>
      <c r="D1045">
        <v>2.1</v>
      </c>
      <c r="E1045">
        <v>6.2E-2</v>
      </c>
      <c r="F1045">
        <v>31</v>
      </c>
      <c r="G1045">
        <v>54</v>
      </c>
      <c r="H1045">
        <v>0.99727999999999895</v>
      </c>
      <c r="I1045">
        <v>3.3</v>
      </c>
      <c r="J1045">
        <v>0.65</v>
      </c>
      <c r="K1045">
        <v>10</v>
      </c>
      <c r="L1045">
        <v>7</v>
      </c>
      <c r="M1045">
        <v>1466</v>
      </c>
    </row>
    <row r="1046" spans="1:13" x14ac:dyDescent="0.3">
      <c r="A1046">
        <v>6.7</v>
      </c>
      <c r="B1046">
        <v>1.04</v>
      </c>
      <c r="C1046">
        <v>0.08</v>
      </c>
      <c r="D1046">
        <v>2.2999999999999998</v>
      </c>
      <c r="E1046">
        <v>6.7000000000000004E-2</v>
      </c>
      <c r="F1046">
        <v>19</v>
      </c>
      <c r="G1046">
        <v>32</v>
      </c>
      <c r="H1046">
        <v>0.99647999999999903</v>
      </c>
      <c r="I1046">
        <v>3.52</v>
      </c>
      <c r="J1046">
        <v>0.56999999999999995</v>
      </c>
      <c r="K1046">
        <v>11</v>
      </c>
      <c r="L1046">
        <v>4</v>
      </c>
      <c r="M1046">
        <v>1467</v>
      </c>
    </row>
    <row r="1047" spans="1:13" x14ac:dyDescent="0.3">
      <c r="A1047">
        <v>7.3</v>
      </c>
      <c r="B1047">
        <v>0.48</v>
      </c>
      <c r="C1047">
        <v>0.32</v>
      </c>
      <c r="D1047">
        <v>2.1</v>
      </c>
      <c r="E1047">
        <v>6.2E-2</v>
      </c>
      <c r="F1047">
        <v>31</v>
      </c>
      <c r="G1047">
        <v>54</v>
      </c>
      <c r="H1047">
        <v>0.99727999999999895</v>
      </c>
      <c r="I1047">
        <v>3.3</v>
      </c>
      <c r="J1047">
        <v>0.65</v>
      </c>
      <c r="K1047">
        <v>10</v>
      </c>
      <c r="L1047">
        <v>7</v>
      </c>
      <c r="M1047">
        <v>1468</v>
      </c>
    </row>
    <row r="1048" spans="1:13" x14ac:dyDescent="0.3">
      <c r="A1048">
        <v>7.3</v>
      </c>
      <c r="B1048">
        <v>0.98</v>
      </c>
      <c r="C1048">
        <v>0.05</v>
      </c>
      <c r="D1048">
        <v>2.1</v>
      </c>
      <c r="E1048">
        <v>6.0999999999999999E-2</v>
      </c>
      <c r="F1048">
        <v>20</v>
      </c>
      <c r="G1048">
        <v>49</v>
      </c>
      <c r="H1048">
        <v>0.99704999999999999</v>
      </c>
      <c r="I1048">
        <v>3.31</v>
      </c>
      <c r="J1048">
        <v>0.55000000000000004</v>
      </c>
      <c r="K1048">
        <v>9.6999999999999993</v>
      </c>
      <c r="L1048">
        <v>3</v>
      </c>
      <c r="M1048">
        <v>1469</v>
      </c>
    </row>
    <row r="1049" spans="1:13" x14ac:dyDescent="0.3">
      <c r="A1049">
        <v>10</v>
      </c>
      <c r="B1049">
        <v>0.69</v>
      </c>
      <c r="C1049">
        <v>0.11</v>
      </c>
      <c r="D1049">
        <v>1.4</v>
      </c>
      <c r="E1049">
        <v>8.4000000000000005E-2</v>
      </c>
      <c r="F1049">
        <v>8</v>
      </c>
      <c r="G1049">
        <v>24</v>
      </c>
      <c r="H1049">
        <v>0.995779999999999</v>
      </c>
      <c r="I1049">
        <v>2.88</v>
      </c>
      <c r="J1049">
        <v>0.47</v>
      </c>
      <c r="K1049">
        <v>9.6999999999999993</v>
      </c>
      <c r="L1049">
        <v>5</v>
      </c>
      <c r="M1049">
        <v>1470</v>
      </c>
    </row>
    <row r="1050" spans="1:13" x14ac:dyDescent="0.3">
      <c r="A1050">
        <v>6.7</v>
      </c>
      <c r="B1050">
        <v>0.7</v>
      </c>
      <c r="C1050">
        <v>0.08</v>
      </c>
      <c r="D1050">
        <v>3.75</v>
      </c>
      <c r="E1050">
        <v>6.7000000000000004E-2</v>
      </c>
      <c r="F1050">
        <v>8</v>
      </c>
      <c r="G1050">
        <v>16</v>
      </c>
      <c r="H1050">
        <v>0.99334</v>
      </c>
      <c r="I1050">
        <v>3.43</v>
      </c>
      <c r="J1050">
        <v>0.52</v>
      </c>
      <c r="K1050">
        <v>12.6</v>
      </c>
      <c r="L1050">
        <v>5</v>
      </c>
      <c r="M1050">
        <v>1471</v>
      </c>
    </row>
    <row r="1051" spans="1:13" x14ac:dyDescent="0.3">
      <c r="A1051">
        <v>7.6</v>
      </c>
      <c r="B1051">
        <v>0.35</v>
      </c>
      <c r="C1051">
        <v>0.6</v>
      </c>
      <c r="D1051">
        <v>2.6</v>
      </c>
      <c r="E1051">
        <v>7.2999999999999995E-2</v>
      </c>
      <c r="F1051">
        <v>23</v>
      </c>
      <c r="G1051">
        <v>44</v>
      </c>
      <c r="H1051">
        <v>0.99656</v>
      </c>
      <c r="I1051">
        <v>3.38</v>
      </c>
      <c r="J1051">
        <v>0.79</v>
      </c>
      <c r="K1051">
        <v>11.1</v>
      </c>
      <c r="L1051">
        <v>6</v>
      </c>
      <c r="M1051">
        <v>1472</v>
      </c>
    </row>
    <row r="1052" spans="1:13" x14ac:dyDescent="0.3">
      <c r="A1052">
        <v>6.1</v>
      </c>
      <c r="B1052">
        <v>0.6</v>
      </c>
      <c r="C1052">
        <v>0.08</v>
      </c>
      <c r="D1052">
        <v>1.8</v>
      </c>
      <c r="E1052">
        <v>7.0999999999999994E-2</v>
      </c>
      <c r="F1052">
        <v>14</v>
      </c>
      <c r="G1052">
        <v>45</v>
      </c>
      <c r="H1052">
        <v>0.99336000000000002</v>
      </c>
      <c r="I1052">
        <v>3.38</v>
      </c>
      <c r="J1052">
        <v>0.54</v>
      </c>
      <c r="K1052">
        <v>11</v>
      </c>
      <c r="L1052">
        <v>5</v>
      </c>
      <c r="M1052">
        <v>1473</v>
      </c>
    </row>
    <row r="1053" spans="1:13" x14ac:dyDescent="0.3">
      <c r="A1053">
        <v>9.9</v>
      </c>
      <c r="B1053">
        <v>0.5</v>
      </c>
      <c r="C1053">
        <v>0.5</v>
      </c>
      <c r="D1053">
        <v>13.8</v>
      </c>
      <c r="E1053">
        <v>0.20499999999999999</v>
      </c>
      <c r="F1053">
        <v>48</v>
      </c>
      <c r="G1053">
        <v>82</v>
      </c>
      <c r="H1053">
        <v>1.0024200000000001</v>
      </c>
      <c r="I1053">
        <v>3.16</v>
      </c>
      <c r="J1053">
        <v>0.75</v>
      </c>
      <c r="K1053">
        <v>8.8000000000000007</v>
      </c>
      <c r="L1053">
        <v>5</v>
      </c>
      <c r="M1053">
        <v>1474</v>
      </c>
    </row>
    <row r="1054" spans="1:13" x14ac:dyDescent="0.3">
      <c r="A1054">
        <v>5.3</v>
      </c>
      <c r="B1054">
        <v>0.47</v>
      </c>
      <c r="C1054">
        <v>0.11</v>
      </c>
      <c r="D1054">
        <v>2.2000000000000002</v>
      </c>
      <c r="E1054">
        <v>4.8000000000000001E-2</v>
      </c>
      <c r="F1054">
        <v>16</v>
      </c>
      <c r="G1054">
        <v>89</v>
      </c>
      <c r="H1054">
        <v>0.99182000000000003</v>
      </c>
      <c r="I1054">
        <v>3.54</v>
      </c>
      <c r="J1054">
        <v>0.88</v>
      </c>
      <c r="K1054">
        <v>13.566666666666601</v>
      </c>
      <c r="L1054">
        <v>7</v>
      </c>
      <c r="M1054">
        <v>1475</v>
      </c>
    </row>
    <row r="1055" spans="1:13" x14ac:dyDescent="0.3">
      <c r="A1055">
        <v>9.9</v>
      </c>
      <c r="B1055">
        <v>0.5</v>
      </c>
      <c r="C1055">
        <v>0.5</v>
      </c>
      <c r="D1055">
        <v>13.8</v>
      </c>
      <c r="E1055">
        <v>0.20499999999999999</v>
      </c>
      <c r="F1055">
        <v>48</v>
      </c>
      <c r="G1055">
        <v>82</v>
      </c>
      <c r="H1055">
        <v>1.0024200000000001</v>
      </c>
      <c r="I1055">
        <v>3.16</v>
      </c>
      <c r="J1055">
        <v>0.75</v>
      </c>
      <c r="K1055">
        <v>8.8000000000000007</v>
      </c>
      <c r="L1055">
        <v>5</v>
      </c>
      <c r="M1055">
        <v>1476</v>
      </c>
    </row>
    <row r="1056" spans="1:13" x14ac:dyDescent="0.3">
      <c r="A1056">
        <v>5.3</v>
      </c>
      <c r="B1056">
        <v>0.47</v>
      </c>
      <c r="C1056">
        <v>0.11</v>
      </c>
      <c r="D1056">
        <v>2.2000000000000002</v>
      </c>
      <c r="E1056">
        <v>4.8000000000000001E-2</v>
      </c>
      <c r="F1056">
        <v>16</v>
      </c>
      <c r="G1056">
        <v>89</v>
      </c>
      <c r="H1056">
        <v>0.99182000000000003</v>
      </c>
      <c r="I1056">
        <v>3.54</v>
      </c>
      <c r="J1056">
        <v>0.88</v>
      </c>
      <c r="K1056">
        <v>13.6</v>
      </c>
      <c r="L1056">
        <v>7</v>
      </c>
      <c r="M1056">
        <v>1477</v>
      </c>
    </row>
    <row r="1057" spans="1:13" x14ac:dyDescent="0.3">
      <c r="A1057">
        <v>7.1</v>
      </c>
      <c r="B1057">
        <v>0.875</v>
      </c>
      <c r="C1057">
        <v>0.05</v>
      </c>
      <c r="D1057">
        <v>5.7</v>
      </c>
      <c r="E1057">
        <v>8.1999999999999906E-2</v>
      </c>
      <c r="F1057">
        <v>3</v>
      </c>
      <c r="G1057">
        <v>14</v>
      </c>
      <c r="H1057">
        <v>0.99807999999999997</v>
      </c>
      <c r="I1057">
        <v>3.4</v>
      </c>
      <c r="J1057">
        <v>0.52</v>
      </c>
      <c r="K1057">
        <v>10.199999999999999</v>
      </c>
      <c r="L1057">
        <v>3</v>
      </c>
      <c r="M1057">
        <v>1478</v>
      </c>
    </row>
    <row r="1058" spans="1:13" x14ac:dyDescent="0.3">
      <c r="A1058">
        <v>8.1999999999999993</v>
      </c>
      <c r="B1058">
        <v>0.28000000000000003</v>
      </c>
      <c r="C1058">
        <v>0.6</v>
      </c>
      <c r="D1058">
        <v>3</v>
      </c>
      <c r="E1058">
        <v>0.104</v>
      </c>
      <c r="F1058">
        <v>10</v>
      </c>
      <c r="G1058">
        <v>22</v>
      </c>
      <c r="H1058">
        <v>0.99827999999999995</v>
      </c>
      <c r="I1058">
        <v>3.39</v>
      </c>
      <c r="J1058">
        <v>0.68</v>
      </c>
      <c r="K1058">
        <v>10.6</v>
      </c>
      <c r="L1058">
        <v>5</v>
      </c>
      <c r="M1058">
        <v>1479</v>
      </c>
    </row>
    <row r="1059" spans="1:13" x14ac:dyDescent="0.3">
      <c r="A1059">
        <v>5.6</v>
      </c>
      <c r="B1059">
        <v>0.62</v>
      </c>
      <c r="C1059">
        <v>0.03</v>
      </c>
      <c r="D1059">
        <v>1.5</v>
      </c>
      <c r="E1059">
        <v>0.08</v>
      </c>
      <c r="F1059">
        <v>6</v>
      </c>
      <c r="G1059">
        <v>13</v>
      </c>
      <c r="H1059">
        <v>0.99497999999999998</v>
      </c>
      <c r="I1059">
        <v>3.66</v>
      </c>
      <c r="J1059">
        <v>0.62</v>
      </c>
      <c r="K1059">
        <v>10.1</v>
      </c>
      <c r="L1059">
        <v>4</v>
      </c>
      <c r="M1059">
        <v>1480</v>
      </c>
    </row>
    <row r="1060" spans="1:13" x14ac:dyDescent="0.3">
      <c r="A1060">
        <v>8.1999999999999993</v>
      </c>
      <c r="B1060">
        <v>0.28000000000000003</v>
      </c>
      <c r="C1060">
        <v>0.6</v>
      </c>
      <c r="D1060">
        <v>3</v>
      </c>
      <c r="E1060">
        <v>0.104</v>
      </c>
      <c r="F1060">
        <v>10</v>
      </c>
      <c r="G1060">
        <v>22</v>
      </c>
      <c r="H1060">
        <v>0.99827999999999995</v>
      </c>
      <c r="I1060">
        <v>3.39</v>
      </c>
      <c r="J1060">
        <v>0.68</v>
      </c>
      <c r="K1060">
        <v>10.6</v>
      </c>
      <c r="L1060">
        <v>5</v>
      </c>
      <c r="M1060">
        <v>1481</v>
      </c>
    </row>
    <row r="1061" spans="1:13" x14ac:dyDescent="0.3">
      <c r="A1061">
        <v>8.1</v>
      </c>
      <c r="B1061">
        <v>0.33</v>
      </c>
      <c r="C1061">
        <v>0.44</v>
      </c>
      <c r="D1061">
        <v>1.5</v>
      </c>
      <c r="E1061">
        <v>4.2000000000000003E-2</v>
      </c>
      <c r="F1061">
        <v>6</v>
      </c>
      <c r="G1061">
        <v>12</v>
      </c>
      <c r="H1061">
        <v>0.99541999999999997</v>
      </c>
      <c r="I1061">
        <v>3.35</v>
      </c>
      <c r="J1061">
        <v>0.61</v>
      </c>
      <c r="K1061">
        <v>10.7</v>
      </c>
      <c r="L1061">
        <v>5</v>
      </c>
      <c r="M1061">
        <v>1483</v>
      </c>
    </row>
    <row r="1062" spans="1:13" x14ac:dyDescent="0.3">
      <c r="A1062">
        <v>7</v>
      </c>
      <c r="B1062">
        <v>0.65500000000000003</v>
      </c>
      <c r="C1062">
        <v>0.16</v>
      </c>
      <c r="D1062">
        <v>2.1</v>
      </c>
      <c r="E1062">
        <v>7.3999999999999996E-2</v>
      </c>
      <c r="F1062">
        <v>8</v>
      </c>
      <c r="G1062">
        <v>25</v>
      </c>
      <c r="H1062">
        <v>0.99605999999999995</v>
      </c>
      <c r="I1062">
        <v>3.37</v>
      </c>
      <c r="J1062">
        <v>0.55000000000000004</v>
      </c>
      <c r="K1062">
        <v>9.6999999999999993</v>
      </c>
      <c r="L1062">
        <v>5</v>
      </c>
      <c r="M1062">
        <v>1485</v>
      </c>
    </row>
    <row r="1063" spans="1:13" x14ac:dyDescent="0.3">
      <c r="A1063">
        <v>6.8</v>
      </c>
      <c r="B1063">
        <v>0.68</v>
      </c>
      <c r="C1063">
        <v>0.21</v>
      </c>
      <c r="D1063">
        <v>2.1</v>
      </c>
      <c r="E1063">
        <v>7.0000000000000007E-2</v>
      </c>
      <c r="F1063">
        <v>9</v>
      </c>
      <c r="G1063">
        <v>23</v>
      </c>
      <c r="H1063">
        <v>0.99546000000000001</v>
      </c>
      <c r="I1063">
        <v>3.38</v>
      </c>
      <c r="J1063">
        <v>0.6</v>
      </c>
      <c r="K1063">
        <v>10.3</v>
      </c>
      <c r="L1063">
        <v>5</v>
      </c>
      <c r="M1063">
        <v>1486</v>
      </c>
    </row>
    <row r="1064" spans="1:13" x14ac:dyDescent="0.3">
      <c r="A1064">
        <v>6</v>
      </c>
      <c r="B1064">
        <v>0.64</v>
      </c>
      <c r="C1064">
        <v>0.05</v>
      </c>
      <c r="D1064">
        <v>1.9</v>
      </c>
      <c r="E1064">
        <v>6.6000000000000003E-2</v>
      </c>
      <c r="F1064">
        <v>9</v>
      </c>
      <c r="G1064">
        <v>17</v>
      </c>
      <c r="H1064">
        <v>0.99495999999999996</v>
      </c>
      <c r="I1064">
        <v>3.52</v>
      </c>
      <c r="J1064">
        <v>0.78</v>
      </c>
      <c r="K1064">
        <v>10.6</v>
      </c>
      <c r="L1064">
        <v>5</v>
      </c>
      <c r="M1064">
        <v>1487</v>
      </c>
    </row>
    <row r="1065" spans="1:13" x14ac:dyDescent="0.3">
      <c r="A1065">
        <v>5.6</v>
      </c>
      <c r="B1065">
        <v>0.54</v>
      </c>
      <c r="C1065">
        <v>0.04</v>
      </c>
      <c r="D1065">
        <v>1.7</v>
      </c>
      <c r="E1065">
        <v>4.9000000000000002E-2</v>
      </c>
      <c r="F1065">
        <v>5</v>
      </c>
      <c r="G1065">
        <v>13</v>
      </c>
      <c r="H1065">
        <v>0.99419999999999997</v>
      </c>
      <c r="I1065">
        <v>3.72</v>
      </c>
      <c r="J1065">
        <v>0.57999999999999996</v>
      </c>
      <c r="K1065">
        <v>11.4</v>
      </c>
      <c r="L1065">
        <v>5</v>
      </c>
      <c r="M1065">
        <v>1488</v>
      </c>
    </row>
    <row r="1066" spans="1:13" x14ac:dyDescent="0.3">
      <c r="A1066">
        <v>7.1</v>
      </c>
      <c r="B1066">
        <v>0.22</v>
      </c>
      <c r="C1066">
        <v>0.49</v>
      </c>
      <c r="D1066">
        <v>1.8</v>
      </c>
      <c r="E1066">
        <v>3.9E-2</v>
      </c>
      <c r="F1066">
        <v>8</v>
      </c>
      <c r="G1066">
        <v>18</v>
      </c>
      <c r="H1066">
        <v>0.99343999999999999</v>
      </c>
      <c r="I1066">
        <v>3.39</v>
      </c>
      <c r="J1066">
        <v>0.56000000000000005</v>
      </c>
      <c r="K1066">
        <v>12.4</v>
      </c>
      <c r="L1066">
        <v>6</v>
      </c>
      <c r="M1066">
        <v>1490</v>
      </c>
    </row>
    <row r="1067" spans="1:13" x14ac:dyDescent="0.3">
      <c r="A1067">
        <v>6.2</v>
      </c>
      <c r="B1067">
        <v>0.65</v>
      </c>
      <c r="C1067">
        <v>0.06</v>
      </c>
      <c r="D1067">
        <v>1.6</v>
      </c>
      <c r="E1067">
        <v>0.05</v>
      </c>
      <c r="F1067">
        <v>6</v>
      </c>
      <c r="G1067">
        <v>18</v>
      </c>
      <c r="H1067">
        <v>0.99347999999999903</v>
      </c>
      <c r="I1067">
        <v>3.57</v>
      </c>
      <c r="J1067">
        <v>0.54</v>
      </c>
      <c r="K1067">
        <v>11.95</v>
      </c>
      <c r="L1067">
        <v>5</v>
      </c>
      <c r="M1067">
        <v>1492</v>
      </c>
    </row>
    <row r="1068" spans="1:13" x14ac:dyDescent="0.3">
      <c r="A1068">
        <v>7.7</v>
      </c>
      <c r="B1068">
        <v>0.54</v>
      </c>
      <c r="C1068">
        <v>0.26</v>
      </c>
      <c r="D1068">
        <v>1.9</v>
      </c>
      <c r="E1068">
        <v>8.8999999999999996E-2</v>
      </c>
      <c r="F1068">
        <v>23</v>
      </c>
      <c r="G1068">
        <v>147</v>
      </c>
      <c r="H1068">
        <v>0.99636000000000002</v>
      </c>
      <c r="I1068">
        <v>3.26</v>
      </c>
      <c r="J1068">
        <v>0.59</v>
      </c>
      <c r="K1068">
        <v>9.6999999999999993</v>
      </c>
      <c r="L1068">
        <v>5</v>
      </c>
      <c r="M1068">
        <v>1493</v>
      </c>
    </row>
    <row r="1069" spans="1:13" x14ac:dyDescent="0.3">
      <c r="A1069">
        <v>6.4</v>
      </c>
      <c r="B1069">
        <v>0.31</v>
      </c>
      <c r="C1069">
        <v>0.09</v>
      </c>
      <c r="D1069">
        <v>1.4</v>
      </c>
      <c r="E1069">
        <v>6.6000000000000003E-2</v>
      </c>
      <c r="F1069">
        <v>15</v>
      </c>
      <c r="G1069">
        <v>28</v>
      </c>
      <c r="H1069">
        <v>0.99458999999999997</v>
      </c>
      <c r="I1069">
        <v>3.42</v>
      </c>
      <c r="J1069">
        <v>0.7</v>
      </c>
      <c r="K1069">
        <v>10</v>
      </c>
      <c r="L1069">
        <v>7</v>
      </c>
      <c r="M1069">
        <v>1494</v>
      </c>
    </row>
    <row r="1070" spans="1:13" x14ac:dyDescent="0.3">
      <c r="A1070">
        <v>7</v>
      </c>
      <c r="B1070">
        <v>0.43</v>
      </c>
      <c r="C1070">
        <v>0.02</v>
      </c>
      <c r="D1070">
        <v>1.9</v>
      </c>
      <c r="E1070">
        <v>0.08</v>
      </c>
      <c r="F1070">
        <v>15</v>
      </c>
      <c r="G1070">
        <v>28</v>
      </c>
      <c r="H1070">
        <v>0.99492000000000003</v>
      </c>
      <c r="I1070">
        <v>3.35</v>
      </c>
      <c r="J1070">
        <v>0.81</v>
      </c>
      <c r="K1070">
        <v>10.6</v>
      </c>
      <c r="L1070">
        <v>6</v>
      </c>
      <c r="M1070">
        <v>1495</v>
      </c>
    </row>
    <row r="1071" spans="1:13" x14ac:dyDescent="0.3">
      <c r="A1071">
        <v>6.9</v>
      </c>
      <c r="B1071">
        <v>0.74</v>
      </c>
      <c r="C1071">
        <v>0.03</v>
      </c>
      <c r="D1071">
        <v>2.2999999999999998</v>
      </c>
      <c r="E1071">
        <v>5.3999999999999999E-2</v>
      </c>
      <c r="F1071">
        <v>7</v>
      </c>
      <c r="G1071">
        <v>16</v>
      </c>
      <c r="H1071">
        <v>0.99507999999999996</v>
      </c>
      <c r="I1071">
        <v>3.45</v>
      </c>
      <c r="J1071">
        <v>0.63</v>
      </c>
      <c r="K1071">
        <v>11.5</v>
      </c>
      <c r="L1071">
        <v>6</v>
      </c>
      <c r="M1071">
        <v>1497</v>
      </c>
    </row>
    <row r="1072" spans="1:13" x14ac:dyDescent="0.3">
      <c r="A1072">
        <v>6.9</v>
      </c>
      <c r="B1072">
        <v>0.74</v>
      </c>
      <c r="C1072">
        <v>0.03</v>
      </c>
      <c r="D1072">
        <v>2.2999999999999998</v>
      </c>
      <c r="E1072">
        <v>5.3999999999999999E-2</v>
      </c>
      <c r="F1072">
        <v>7</v>
      </c>
      <c r="G1072">
        <v>16</v>
      </c>
      <c r="H1072">
        <v>0.99507999999999996</v>
      </c>
      <c r="I1072">
        <v>3.45</v>
      </c>
      <c r="J1072">
        <v>0.63</v>
      </c>
      <c r="K1072">
        <v>11.5</v>
      </c>
      <c r="L1072">
        <v>6</v>
      </c>
      <c r="M1072">
        <v>1499</v>
      </c>
    </row>
    <row r="1073" spans="1:13" x14ac:dyDescent="0.3">
      <c r="A1073">
        <v>7.8</v>
      </c>
      <c r="B1073">
        <v>0.82</v>
      </c>
      <c r="C1073">
        <v>0.28999999999999998</v>
      </c>
      <c r="D1073">
        <v>4.3</v>
      </c>
      <c r="E1073">
        <v>8.3000000000000004E-2</v>
      </c>
      <c r="F1073">
        <v>21</v>
      </c>
      <c r="G1073">
        <v>64</v>
      </c>
      <c r="H1073">
        <v>0.99641999999999997</v>
      </c>
      <c r="I1073">
        <v>3.16</v>
      </c>
      <c r="J1073">
        <v>0.53</v>
      </c>
      <c r="K1073">
        <v>9.4</v>
      </c>
      <c r="L1073">
        <v>5</v>
      </c>
      <c r="M1073">
        <v>1501</v>
      </c>
    </row>
    <row r="1074" spans="1:13" x14ac:dyDescent="0.3">
      <c r="A1074">
        <v>6.2</v>
      </c>
      <c r="B1074">
        <v>0.44</v>
      </c>
      <c r="C1074">
        <v>0.39</v>
      </c>
      <c r="D1074">
        <v>2.5</v>
      </c>
      <c r="E1074">
        <v>7.6999999999999999E-2</v>
      </c>
      <c r="F1074">
        <v>6</v>
      </c>
      <c r="G1074">
        <v>14</v>
      </c>
      <c r="H1074">
        <v>0.99555000000000005</v>
      </c>
      <c r="I1074">
        <v>3.51</v>
      </c>
      <c r="J1074">
        <v>0.69</v>
      </c>
      <c r="K1074">
        <v>11</v>
      </c>
      <c r="L1074">
        <v>6</v>
      </c>
      <c r="M1074">
        <v>1503</v>
      </c>
    </row>
    <row r="1075" spans="1:13" x14ac:dyDescent="0.3">
      <c r="A1075">
        <v>7.5</v>
      </c>
      <c r="B1075">
        <v>0.38</v>
      </c>
      <c r="C1075">
        <v>0.56999999999999995</v>
      </c>
      <c r="D1075">
        <v>2.2999999999999998</v>
      </c>
      <c r="E1075">
        <v>0.106</v>
      </c>
      <c r="F1075">
        <v>5</v>
      </c>
      <c r="G1075">
        <v>12</v>
      </c>
      <c r="H1075">
        <v>0.99604999999999999</v>
      </c>
      <c r="I1075">
        <v>3.36</v>
      </c>
      <c r="J1075">
        <v>0.55000000000000004</v>
      </c>
      <c r="K1075">
        <v>11.4</v>
      </c>
      <c r="L1075">
        <v>6</v>
      </c>
      <c r="M1075">
        <v>1504</v>
      </c>
    </row>
    <row r="1076" spans="1:13" x14ac:dyDescent="0.3">
      <c r="A1076">
        <v>6.7</v>
      </c>
      <c r="B1076">
        <v>0.76</v>
      </c>
      <c r="C1076">
        <v>0.02</v>
      </c>
      <c r="D1076">
        <v>1.8</v>
      </c>
      <c r="E1076">
        <v>7.8E-2</v>
      </c>
      <c r="F1076">
        <v>6</v>
      </c>
      <c r="G1076">
        <v>12</v>
      </c>
      <c r="H1076">
        <v>0.996</v>
      </c>
      <c r="I1076">
        <v>3.55</v>
      </c>
      <c r="J1076">
        <v>0.63</v>
      </c>
      <c r="K1076">
        <v>9.9499999999999993</v>
      </c>
      <c r="L1076">
        <v>3</v>
      </c>
      <c r="M1076">
        <v>1505</v>
      </c>
    </row>
    <row r="1077" spans="1:13" x14ac:dyDescent="0.3">
      <c r="A1077">
        <v>6.8</v>
      </c>
      <c r="B1077">
        <v>0.81</v>
      </c>
      <c r="C1077">
        <v>0.05</v>
      </c>
      <c r="D1077">
        <v>2</v>
      </c>
      <c r="E1077">
        <v>7.0000000000000007E-2</v>
      </c>
      <c r="F1077">
        <v>6</v>
      </c>
      <c r="G1077">
        <v>14</v>
      </c>
      <c r="H1077">
        <v>0.99561999999999995</v>
      </c>
      <c r="I1077">
        <v>3.51</v>
      </c>
      <c r="J1077">
        <v>0.66</v>
      </c>
      <c r="K1077">
        <v>10.8</v>
      </c>
      <c r="L1077">
        <v>6</v>
      </c>
      <c r="M1077">
        <v>1506</v>
      </c>
    </row>
    <row r="1078" spans="1:13" x14ac:dyDescent="0.3">
      <c r="A1078">
        <v>7.5</v>
      </c>
      <c r="B1078">
        <v>0.38</v>
      </c>
      <c r="C1078">
        <v>0.56999999999999995</v>
      </c>
      <c r="D1078">
        <v>2.2999999999999998</v>
      </c>
      <c r="E1078">
        <v>0.106</v>
      </c>
      <c r="F1078">
        <v>5</v>
      </c>
      <c r="G1078">
        <v>12</v>
      </c>
      <c r="H1078">
        <v>0.99604999999999999</v>
      </c>
      <c r="I1078">
        <v>3.36</v>
      </c>
      <c r="J1078">
        <v>0.55000000000000004</v>
      </c>
      <c r="K1078">
        <v>11.4</v>
      </c>
      <c r="L1078">
        <v>6</v>
      </c>
      <c r="M1078">
        <v>1507</v>
      </c>
    </row>
    <row r="1079" spans="1:13" x14ac:dyDescent="0.3">
      <c r="A1079">
        <v>7.1</v>
      </c>
      <c r="B1079">
        <v>0.27</v>
      </c>
      <c r="C1079">
        <v>0.6</v>
      </c>
      <c r="D1079">
        <v>2.1</v>
      </c>
      <c r="E1079">
        <v>7.3999999999999996E-2</v>
      </c>
      <c r="F1079">
        <v>17</v>
      </c>
      <c r="G1079">
        <v>25</v>
      </c>
      <c r="H1079">
        <v>0.99813999999999903</v>
      </c>
      <c r="I1079">
        <v>3.38</v>
      </c>
      <c r="J1079">
        <v>0.72</v>
      </c>
      <c r="K1079">
        <v>10.6</v>
      </c>
      <c r="L1079">
        <v>6</v>
      </c>
      <c r="M1079">
        <v>1508</v>
      </c>
    </row>
    <row r="1080" spans="1:13" x14ac:dyDescent="0.3">
      <c r="A1080">
        <v>7.9</v>
      </c>
      <c r="B1080">
        <v>0.18</v>
      </c>
      <c r="C1080">
        <v>0.4</v>
      </c>
      <c r="D1080">
        <v>1.8</v>
      </c>
      <c r="E1080">
        <v>6.2E-2</v>
      </c>
      <c r="F1080">
        <v>7</v>
      </c>
      <c r="G1080">
        <v>20</v>
      </c>
      <c r="H1080">
        <v>0.99409999999999998</v>
      </c>
      <c r="I1080">
        <v>3.28</v>
      </c>
      <c r="J1080">
        <v>0.7</v>
      </c>
      <c r="K1080">
        <v>11.1</v>
      </c>
      <c r="L1080">
        <v>5</v>
      </c>
      <c r="M1080">
        <v>1509</v>
      </c>
    </row>
    <row r="1081" spans="1:13" x14ac:dyDescent="0.3">
      <c r="A1081">
        <v>6.4</v>
      </c>
      <c r="B1081">
        <v>0.36</v>
      </c>
      <c r="C1081">
        <v>0.21</v>
      </c>
      <c r="D1081">
        <v>2.2000000000000002</v>
      </c>
      <c r="E1081">
        <v>4.7E-2</v>
      </c>
      <c r="F1081">
        <v>26</v>
      </c>
      <c r="G1081">
        <v>48</v>
      </c>
      <c r="H1081">
        <v>0.99661</v>
      </c>
      <c r="I1081">
        <v>3.47</v>
      </c>
      <c r="J1081">
        <v>0.77</v>
      </c>
      <c r="K1081">
        <v>9.6999999999999993</v>
      </c>
      <c r="L1081">
        <v>6</v>
      </c>
      <c r="M1081">
        <v>1510</v>
      </c>
    </row>
    <row r="1082" spans="1:13" x14ac:dyDescent="0.3">
      <c r="A1082">
        <v>7.1</v>
      </c>
      <c r="B1082">
        <v>0.69</v>
      </c>
      <c r="C1082">
        <v>0.04</v>
      </c>
      <c r="D1082">
        <v>2.1</v>
      </c>
      <c r="E1082">
        <v>6.8000000000000005E-2</v>
      </c>
      <c r="F1082">
        <v>19</v>
      </c>
      <c r="G1082">
        <v>27</v>
      </c>
      <c r="H1082">
        <v>0.99712000000000001</v>
      </c>
      <c r="I1082">
        <v>3.44</v>
      </c>
      <c r="J1082">
        <v>0.67</v>
      </c>
      <c r="K1082">
        <v>9.8000000000000007</v>
      </c>
      <c r="L1082">
        <v>5</v>
      </c>
      <c r="M1082">
        <v>1511</v>
      </c>
    </row>
    <row r="1083" spans="1:13" x14ac:dyDescent="0.3">
      <c r="A1083">
        <v>6.9</v>
      </c>
      <c r="B1083">
        <v>0.84</v>
      </c>
      <c r="C1083">
        <v>0.21</v>
      </c>
      <c r="D1083">
        <v>4.0999999999999996</v>
      </c>
      <c r="E1083">
        <v>7.3999999999999996E-2</v>
      </c>
      <c r="F1083">
        <v>16</v>
      </c>
      <c r="G1083">
        <v>65</v>
      </c>
      <c r="H1083">
        <v>0.99841999999999997</v>
      </c>
      <c r="I1083">
        <v>3.53</v>
      </c>
      <c r="J1083">
        <v>0.72</v>
      </c>
      <c r="K1083">
        <v>9.2333333333333307</v>
      </c>
      <c r="L1083">
        <v>6</v>
      </c>
      <c r="M1083">
        <v>1514</v>
      </c>
    </row>
    <row r="1084" spans="1:13" x14ac:dyDescent="0.3">
      <c r="A1084">
        <v>6.9</v>
      </c>
      <c r="B1084">
        <v>0.84</v>
      </c>
      <c r="C1084">
        <v>0.21</v>
      </c>
      <c r="D1084">
        <v>4.0999999999999996</v>
      </c>
      <c r="E1084">
        <v>7.3999999999999996E-2</v>
      </c>
      <c r="F1084">
        <v>16</v>
      </c>
      <c r="G1084">
        <v>65</v>
      </c>
      <c r="H1084">
        <v>0.99841999999999997</v>
      </c>
      <c r="I1084">
        <v>3.53</v>
      </c>
      <c r="J1084">
        <v>0.72</v>
      </c>
      <c r="K1084">
        <v>9.25</v>
      </c>
      <c r="L1084">
        <v>6</v>
      </c>
      <c r="M1084">
        <v>1515</v>
      </c>
    </row>
    <row r="1085" spans="1:13" x14ac:dyDescent="0.3">
      <c r="A1085">
        <v>6.5</v>
      </c>
      <c r="B1085">
        <v>0.53</v>
      </c>
      <c r="C1085">
        <v>0.06</v>
      </c>
      <c r="D1085">
        <v>2</v>
      </c>
      <c r="E1085">
        <v>6.3E-2</v>
      </c>
      <c r="F1085">
        <v>29</v>
      </c>
      <c r="G1085">
        <v>44</v>
      </c>
      <c r="H1085">
        <v>0.99488999999999905</v>
      </c>
      <c r="I1085">
        <v>3.38</v>
      </c>
      <c r="J1085">
        <v>0.83</v>
      </c>
      <c r="K1085">
        <v>10.3</v>
      </c>
      <c r="L1085">
        <v>6</v>
      </c>
      <c r="M1085">
        <v>1517</v>
      </c>
    </row>
    <row r="1086" spans="1:13" x14ac:dyDescent="0.3">
      <c r="A1086">
        <v>7.4</v>
      </c>
      <c r="B1086">
        <v>0.47</v>
      </c>
      <c r="C1086">
        <v>0.46</v>
      </c>
      <c r="D1086">
        <v>2.2000000000000002</v>
      </c>
      <c r="E1086">
        <v>0.114</v>
      </c>
      <c r="F1086">
        <v>7</v>
      </c>
      <c r="G1086">
        <v>20</v>
      </c>
      <c r="H1086">
        <v>0.99646999999999997</v>
      </c>
      <c r="I1086">
        <v>3.32</v>
      </c>
      <c r="J1086">
        <v>0.63</v>
      </c>
      <c r="K1086">
        <v>10.5</v>
      </c>
      <c r="L1086">
        <v>5</v>
      </c>
      <c r="M1086">
        <v>1518</v>
      </c>
    </row>
    <row r="1087" spans="1:13" x14ac:dyDescent="0.3">
      <c r="A1087">
        <v>6.6</v>
      </c>
      <c r="B1087">
        <v>0.7</v>
      </c>
      <c r="C1087">
        <v>0.08</v>
      </c>
      <c r="D1087">
        <v>2.6</v>
      </c>
      <c r="E1087">
        <v>0.106</v>
      </c>
      <c r="F1087">
        <v>14</v>
      </c>
      <c r="G1087">
        <v>27</v>
      </c>
      <c r="H1087">
        <v>0.99665000000000004</v>
      </c>
      <c r="I1087">
        <v>3.44</v>
      </c>
      <c r="J1087">
        <v>0.57999999999999996</v>
      </c>
      <c r="K1087">
        <v>10.199999999999999</v>
      </c>
      <c r="L1087">
        <v>5</v>
      </c>
      <c r="M1087">
        <v>1519</v>
      </c>
    </row>
    <row r="1088" spans="1:13" x14ac:dyDescent="0.3">
      <c r="A1088">
        <v>6.1</v>
      </c>
      <c r="B1088">
        <v>0.32</v>
      </c>
      <c r="C1088">
        <v>0.25</v>
      </c>
      <c r="D1088">
        <v>2.2999999999999998</v>
      </c>
      <c r="E1088">
        <v>7.0999999999999994E-2</v>
      </c>
      <c r="F1088">
        <v>23</v>
      </c>
      <c r="G1088">
        <v>58</v>
      </c>
      <c r="H1088">
        <v>0.99632999999999905</v>
      </c>
      <c r="I1088">
        <v>3.42</v>
      </c>
      <c r="J1088">
        <v>0.97</v>
      </c>
      <c r="K1088">
        <v>10.6</v>
      </c>
      <c r="L1088">
        <v>5</v>
      </c>
      <c r="M1088">
        <v>1522</v>
      </c>
    </row>
    <row r="1089" spans="1:13" x14ac:dyDescent="0.3">
      <c r="A1089">
        <v>6.8</v>
      </c>
      <c r="B1089">
        <v>0.48</v>
      </c>
      <c r="C1089">
        <v>0.25</v>
      </c>
      <c r="D1089">
        <v>2</v>
      </c>
      <c r="E1089">
        <v>7.5999999999999998E-2</v>
      </c>
      <c r="F1089">
        <v>29</v>
      </c>
      <c r="G1089">
        <v>61</v>
      </c>
      <c r="H1089">
        <v>0.99529999999999996</v>
      </c>
      <c r="I1089">
        <v>3.34</v>
      </c>
      <c r="J1089">
        <v>0.6</v>
      </c>
      <c r="K1089">
        <v>10.4</v>
      </c>
      <c r="L1089">
        <v>5</v>
      </c>
      <c r="M1089">
        <v>1523</v>
      </c>
    </row>
    <row r="1090" spans="1:13" x14ac:dyDescent="0.3">
      <c r="A1090">
        <v>6.7</v>
      </c>
      <c r="B1090">
        <v>0.48</v>
      </c>
      <c r="C1090">
        <v>0.08</v>
      </c>
      <c r="D1090">
        <v>2.1</v>
      </c>
      <c r="E1090">
        <v>6.4000000000000001E-2</v>
      </c>
      <c r="F1090">
        <v>18</v>
      </c>
      <c r="G1090">
        <v>34</v>
      </c>
      <c r="H1090">
        <v>0.99551999999999996</v>
      </c>
      <c r="I1090">
        <v>3.33</v>
      </c>
      <c r="J1090">
        <v>0.64</v>
      </c>
      <c r="K1090">
        <v>9.6999999999999993</v>
      </c>
      <c r="L1090">
        <v>5</v>
      </c>
      <c r="M1090">
        <v>1525</v>
      </c>
    </row>
    <row r="1091" spans="1:13" x14ac:dyDescent="0.3">
      <c r="A1091">
        <v>6.8</v>
      </c>
      <c r="B1091">
        <v>0.47</v>
      </c>
      <c r="C1091">
        <v>0.08</v>
      </c>
      <c r="D1091">
        <v>2.2000000000000002</v>
      </c>
      <c r="E1091">
        <v>6.4000000000000001E-2</v>
      </c>
      <c r="F1091">
        <v>18</v>
      </c>
      <c r="G1091">
        <v>38</v>
      </c>
      <c r="H1091">
        <v>0.99552999999999903</v>
      </c>
      <c r="I1091">
        <v>3.3</v>
      </c>
      <c r="J1091">
        <v>0.65</v>
      </c>
      <c r="K1091">
        <v>9.6</v>
      </c>
      <c r="L1091">
        <v>6</v>
      </c>
      <c r="M1091">
        <v>1526</v>
      </c>
    </row>
    <row r="1092" spans="1:13" x14ac:dyDescent="0.3">
      <c r="A1092">
        <v>7.9</v>
      </c>
      <c r="B1092">
        <v>0.28999999999999998</v>
      </c>
      <c r="C1092">
        <v>0.49</v>
      </c>
      <c r="D1092">
        <v>2.2000000000000002</v>
      </c>
      <c r="E1092">
        <v>9.6000000000000002E-2</v>
      </c>
      <c r="F1092">
        <v>21</v>
      </c>
      <c r="G1092">
        <v>59</v>
      </c>
      <c r="H1092">
        <v>0.99713999999999903</v>
      </c>
      <c r="I1092">
        <v>3.31</v>
      </c>
      <c r="J1092">
        <v>0.67</v>
      </c>
      <c r="K1092">
        <v>10.1</v>
      </c>
      <c r="L1092">
        <v>6</v>
      </c>
      <c r="M1092">
        <v>1528</v>
      </c>
    </row>
    <row r="1093" spans="1:13" x14ac:dyDescent="0.3">
      <c r="A1093">
        <v>7.1</v>
      </c>
      <c r="B1093">
        <v>0.69</v>
      </c>
      <c r="C1093">
        <v>0.08</v>
      </c>
      <c r="D1093">
        <v>2.1</v>
      </c>
      <c r="E1093">
        <v>6.3E-2</v>
      </c>
      <c r="F1093">
        <v>42</v>
      </c>
      <c r="G1093">
        <v>52</v>
      </c>
      <c r="H1093">
        <v>0.99607999999999997</v>
      </c>
      <c r="I1093">
        <v>3.42</v>
      </c>
      <c r="J1093">
        <v>0.6</v>
      </c>
      <c r="K1093">
        <v>10.199999999999999</v>
      </c>
      <c r="L1093">
        <v>6</v>
      </c>
      <c r="M1093">
        <v>1529</v>
      </c>
    </row>
    <row r="1094" spans="1:13" x14ac:dyDescent="0.3">
      <c r="A1094">
        <v>6.6</v>
      </c>
      <c r="B1094">
        <v>0.44</v>
      </c>
      <c r="C1094">
        <v>0.09</v>
      </c>
      <c r="D1094">
        <v>2.2000000000000002</v>
      </c>
      <c r="E1094">
        <v>6.3E-2</v>
      </c>
      <c r="F1094">
        <v>9</v>
      </c>
      <c r="G1094">
        <v>18</v>
      </c>
      <c r="H1094">
        <v>0.99443999999999999</v>
      </c>
      <c r="I1094">
        <v>3.42</v>
      </c>
      <c r="J1094">
        <v>0.69</v>
      </c>
      <c r="K1094">
        <v>11.3</v>
      </c>
      <c r="L1094">
        <v>6</v>
      </c>
      <c r="M1094">
        <v>1530</v>
      </c>
    </row>
    <row r="1095" spans="1:13" x14ac:dyDescent="0.3">
      <c r="A1095">
        <v>6.1</v>
      </c>
      <c r="B1095">
        <v>0.70499999999999996</v>
      </c>
      <c r="C1095">
        <v>0.1</v>
      </c>
      <c r="D1095">
        <v>2.8</v>
      </c>
      <c r="E1095">
        <v>8.1000000000000003E-2</v>
      </c>
      <c r="F1095">
        <v>13</v>
      </c>
      <c r="G1095">
        <v>28</v>
      </c>
      <c r="H1095">
        <v>0.99631000000000003</v>
      </c>
      <c r="I1095">
        <v>3.6</v>
      </c>
      <c r="J1095">
        <v>0.66</v>
      </c>
      <c r="K1095">
        <v>10.199999999999999</v>
      </c>
      <c r="L1095">
        <v>5</v>
      </c>
      <c r="M1095">
        <v>1531</v>
      </c>
    </row>
    <row r="1096" spans="1:13" x14ac:dyDescent="0.3">
      <c r="A1096">
        <v>7.2</v>
      </c>
      <c r="B1096">
        <v>0.53</v>
      </c>
      <c r="C1096">
        <v>0.13</v>
      </c>
      <c r="D1096">
        <v>2</v>
      </c>
      <c r="E1096">
        <v>5.7999999999999899E-2</v>
      </c>
      <c r="F1096">
        <v>18</v>
      </c>
      <c r="G1096">
        <v>22</v>
      </c>
      <c r="H1096">
        <v>0.995729999999999</v>
      </c>
      <c r="I1096">
        <v>3.21</v>
      </c>
      <c r="J1096">
        <v>0.68</v>
      </c>
      <c r="K1096">
        <v>9.9</v>
      </c>
      <c r="L1096">
        <v>6</v>
      </c>
      <c r="M1096">
        <v>1532</v>
      </c>
    </row>
    <row r="1097" spans="1:13" x14ac:dyDescent="0.3">
      <c r="A1097">
        <v>8</v>
      </c>
      <c r="B1097">
        <v>0.39</v>
      </c>
      <c r="C1097">
        <v>0.3</v>
      </c>
      <c r="D1097">
        <v>1.9</v>
      </c>
      <c r="E1097">
        <v>7.3999999999999996E-2</v>
      </c>
      <c r="F1097">
        <v>32</v>
      </c>
      <c r="G1097">
        <v>84</v>
      </c>
      <c r="H1097">
        <v>0.99717</v>
      </c>
      <c r="I1097">
        <v>3.39</v>
      </c>
      <c r="J1097">
        <v>0.61</v>
      </c>
      <c r="K1097">
        <v>9</v>
      </c>
      <c r="L1097">
        <v>5</v>
      </c>
      <c r="M1097">
        <v>1533</v>
      </c>
    </row>
    <row r="1098" spans="1:13" x14ac:dyDescent="0.3">
      <c r="A1098">
        <v>6.6</v>
      </c>
      <c r="B1098">
        <v>0.56000000000000005</v>
      </c>
      <c r="C1098">
        <v>0.14000000000000001</v>
      </c>
      <c r="D1098">
        <v>2.4</v>
      </c>
      <c r="E1098">
        <v>6.4000000000000001E-2</v>
      </c>
      <c r="F1098">
        <v>13</v>
      </c>
      <c r="G1098">
        <v>29</v>
      </c>
      <c r="H1098">
        <v>0.99397000000000002</v>
      </c>
      <c r="I1098">
        <v>3.42</v>
      </c>
      <c r="J1098">
        <v>0.62</v>
      </c>
      <c r="K1098">
        <v>11.7</v>
      </c>
      <c r="L1098">
        <v>7</v>
      </c>
      <c r="M1098">
        <v>1534</v>
      </c>
    </row>
    <row r="1099" spans="1:13" x14ac:dyDescent="0.3">
      <c r="A1099">
        <v>7</v>
      </c>
      <c r="B1099">
        <v>0.55000000000000004</v>
      </c>
      <c r="C1099">
        <v>0.13</v>
      </c>
      <c r="D1099">
        <v>2.2000000000000002</v>
      </c>
      <c r="E1099">
        <v>7.4999999999999997E-2</v>
      </c>
      <c r="F1099">
        <v>15</v>
      </c>
      <c r="G1099">
        <v>35</v>
      </c>
      <c r="H1099">
        <v>0.99590000000000001</v>
      </c>
      <c r="I1099">
        <v>3.36</v>
      </c>
      <c r="J1099">
        <v>0.59</v>
      </c>
      <c r="K1099">
        <v>9.6999999999999993</v>
      </c>
      <c r="L1099">
        <v>6</v>
      </c>
      <c r="M1099">
        <v>1535</v>
      </c>
    </row>
    <row r="1100" spans="1:13" x14ac:dyDescent="0.3">
      <c r="A1100">
        <v>6.2</v>
      </c>
      <c r="B1100">
        <v>0.64</v>
      </c>
      <c r="C1100">
        <v>0.09</v>
      </c>
      <c r="D1100">
        <v>2.5</v>
      </c>
      <c r="E1100">
        <v>8.1000000000000003E-2</v>
      </c>
      <c r="F1100">
        <v>15</v>
      </c>
      <c r="G1100">
        <v>26</v>
      </c>
      <c r="H1100">
        <v>0.99537999999999904</v>
      </c>
      <c r="I1100">
        <v>3.57</v>
      </c>
      <c r="J1100">
        <v>0.63</v>
      </c>
      <c r="K1100">
        <v>12</v>
      </c>
      <c r="L1100">
        <v>5</v>
      </c>
      <c r="M1100">
        <v>1538</v>
      </c>
    </row>
    <row r="1101" spans="1:13" x14ac:dyDescent="0.3">
      <c r="A1101">
        <v>6.2</v>
      </c>
      <c r="B1101">
        <v>0.52</v>
      </c>
      <c r="C1101">
        <v>0.08</v>
      </c>
      <c r="D1101">
        <v>4.4000000000000004</v>
      </c>
      <c r="E1101">
        <v>7.0999999999999994E-2</v>
      </c>
      <c r="F1101">
        <v>11</v>
      </c>
      <c r="G1101">
        <v>32</v>
      </c>
      <c r="H1101">
        <v>0.99646000000000001</v>
      </c>
      <c r="I1101">
        <v>3.56</v>
      </c>
      <c r="J1101">
        <v>0.63</v>
      </c>
      <c r="K1101">
        <v>11.6</v>
      </c>
      <c r="L1101">
        <v>6</v>
      </c>
      <c r="M1101">
        <v>1540</v>
      </c>
    </row>
    <row r="1102" spans="1:13" x14ac:dyDescent="0.3">
      <c r="A1102">
        <v>8.4</v>
      </c>
      <c r="B1102">
        <v>0.37</v>
      </c>
      <c r="C1102">
        <v>0.43</v>
      </c>
      <c r="D1102">
        <v>2.2999999999999998</v>
      </c>
      <c r="E1102">
        <v>6.3E-2</v>
      </c>
      <c r="F1102">
        <v>12</v>
      </c>
      <c r="G1102">
        <v>19</v>
      </c>
      <c r="H1102">
        <v>0.99550000000000005</v>
      </c>
      <c r="I1102">
        <v>3.17</v>
      </c>
      <c r="J1102">
        <v>0.81</v>
      </c>
      <c r="K1102">
        <v>11.2</v>
      </c>
      <c r="L1102">
        <v>7</v>
      </c>
      <c r="M1102">
        <v>1544</v>
      </c>
    </row>
    <row r="1103" spans="1:13" x14ac:dyDescent="0.3">
      <c r="A1103">
        <v>6.5</v>
      </c>
      <c r="B1103">
        <v>0.63</v>
      </c>
      <c r="C1103">
        <v>0.33</v>
      </c>
      <c r="D1103">
        <v>1.8</v>
      </c>
      <c r="E1103">
        <v>5.8999999999999997E-2</v>
      </c>
      <c r="F1103">
        <v>16</v>
      </c>
      <c r="G1103">
        <v>28</v>
      </c>
      <c r="H1103">
        <v>0.99531000000000003</v>
      </c>
      <c r="I1103">
        <v>3.36</v>
      </c>
      <c r="J1103">
        <v>0.64</v>
      </c>
      <c r="K1103">
        <v>10.1</v>
      </c>
      <c r="L1103">
        <v>6</v>
      </c>
      <c r="M1103">
        <v>1545</v>
      </c>
    </row>
    <row r="1104" spans="1:13" x14ac:dyDescent="0.3">
      <c r="A1104">
        <v>7</v>
      </c>
      <c r="B1104">
        <v>0.56999999999999995</v>
      </c>
      <c r="C1104">
        <v>0.02</v>
      </c>
      <c r="D1104">
        <v>2</v>
      </c>
      <c r="E1104">
        <v>7.1999999999999995E-2</v>
      </c>
      <c r="F1104">
        <v>17</v>
      </c>
      <c r="G1104">
        <v>26</v>
      </c>
      <c r="H1104">
        <v>0.99575000000000002</v>
      </c>
      <c r="I1104">
        <v>3.36</v>
      </c>
      <c r="J1104">
        <v>0.61</v>
      </c>
      <c r="K1104">
        <v>10.199999999999999</v>
      </c>
      <c r="L1104">
        <v>5</v>
      </c>
      <c r="M1104">
        <v>1546</v>
      </c>
    </row>
    <row r="1105" spans="1:13" x14ac:dyDescent="0.3">
      <c r="A1105">
        <v>11.2</v>
      </c>
      <c r="B1105">
        <v>0.4</v>
      </c>
      <c r="C1105">
        <v>0.5</v>
      </c>
      <c r="D1105">
        <v>2</v>
      </c>
      <c r="E1105">
        <v>9.9000000000000005E-2</v>
      </c>
      <c r="F1105">
        <v>19</v>
      </c>
      <c r="G1105">
        <v>50</v>
      </c>
      <c r="H1105">
        <v>0.997829999999999</v>
      </c>
      <c r="I1105">
        <v>3.1</v>
      </c>
      <c r="J1105">
        <v>0.57999999999999996</v>
      </c>
      <c r="K1105">
        <v>10.4</v>
      </c>
      <c r="L1105">
        <v>5</v>
      </c>
      <c r="M1105">
        <v>1548</v>
      </c>
    </row>
    <row r="1106" spans="1:13" x14ac:dyDescent="0.3">
      <c r="A1106">
        <v>7.4</v>
      </c>
      <c r="B1106">
        <v>0.36</v>
      </c>
      <c r="C1106">
        <v>0.3</v>
      </c>
      <c r="D1106">
        <v>1.8</v>
      </c>
      <c r="E1106">
        <v>7.3999999999999996E-2</v>
      </c>
      <c r="F1106">
        <v>17</v>
      </c>
      <c r="G1106">
        <v>24</v>
      </c>
      <c r="H1106">
        <v>0.99419000000000002</v>
      </c>
      <c r="I1106">
        <v>3.24</v>
      </c>
      <c r="J1106">
        <v>0.7</v>
      </c>
      <c r="K1106">
        <v>11.4</v>
      </c>
      <c r="L1106">
        <v>8</v>
      </c>
      <c r="M1106">
        <v>1549</v>
      </c>
    </row>
    <row r="1107" spans="1:13" x14ac:dyDescent="0.3">
      <c r="A1107">
        <v>7.1</v>
      </c>
      <c r="B1107">
        <v>0.67</v>
      </c>
      <c r="C1107">
        <v>0</v>
      </c>
      <c r="D1107">
        <v>2.2999999999999998</v>
      </c>
      <c r="E1107">
        <v>8.3000000000000004E-2</v>
      </c>
      <c r="F1107">
        <v>18</v>
      </c>
      <c r="G1107">
        <v>27</v>
      </c>
      <c r="H1107">
        <v>0.99767999999999901</v>
      </c>
      <c r="I1107">
        <v>3.44</v>
      </c>
      <c r="J1107">
        <v>0.54</v>
      </c>
      <c r="K1107">
        <v>9.4</v>
      </c>
      <c r="L1107">
        <v>5</v>
      </c>
      <c r="M1107">
        <v>1551</v>
      </c>
    </row>
    <row r="1108" spans="1:13" x14ac:dyDescent="0.3">
      <c r="A1108">
        <v>6.3</v>
      </c>
      <c r="B1108">
        <v>0.68</v>
      </c>
      <c r="C1108">
        <v>0.01</v>
      </c>
      <c r="D1108">
        <v>3.7</v>
      </c>
      <c r="E1108">
        <v>0.10299999999999999</v>
      </c>
      <c r="F1108">
        <v>32</v>
      </c>
      <c r="G1108">
        <v>54</v>
      </c>
      <c r="H1108">
        <v>0.99585999999999997</v>
      </c>
      <c r="I1108">
        <v>3.51</v>
      </c>
      <c r="J1108">
        <v>0.66</v>
      </c>
      <c r="K1108">
        <v>11.3</v>
      </c>
      <c r="L1108">
        <v>6</v>
      </c>
      <c r="M1108">
        <v>1552</v>
      </c>
    </row>
    <row r="1109" spans="1:13" x14ac:dyDescent="0.3">
      <c r="A1109">
        <v>7.3</v>
      </c>
      <c r="B1109">
        <v>0.73499999999999999</v>
      </c>
      <c r="C1109">
        <v>0</v>
      </c>
      <c r="D1109">
        <v>2.2000000000000002</v>
      </c>
      <c r="E1109">
        <v>0.08</v>
      </c>
      <c r="F1109">
        <v>18</v>
      </c>
      <c r="G1109">
        <v>28</v>
      </c>
      <c r="H1109">
        <v>0.99765000000000004</v>
      </c>
      <c r="I1109">
        <v>3.41</v>
      </c>
      <c r="J1109">
        <v>0.6</v>
      </c>
      <c r="K1109">
        <v>9.4</v>
      </c>
      <c r="L1109">
        <v>5</v>
      </c>
      <c r="M1109">
        <v>1553</v>
      </c>
    </row>
    <row r="1110" spans="1:13" x14ac:dyDescent="0.3">
      <c r="A1110">
        <v>7</v>
      </c>
      <c r="B1110">
        <v>0.56000000000000005</v>
      </c>
      <c r="C1110">
        <v>0.17</v>
      </c>
      <c r="D1110">
        <v>1.7</v>
      </c>
      <c r="E1110">
        <v>6.5000000000000002E-2</v>
      </c>
      <c r="F1110">
        <v>15</v>
      </c>
      <c r="G1110">
        <v>24</v>
      </c>
      <c r="H1110">
        <v>0.99513999999999903</v>
      </c>
      <c r="I1110">
        <v>3.44</v>
      </c>
      <c r="J1110">
        <v>0.68</v>
      </c>
      <c r="K1110">
        <v>10.55</v>
      </c>
      <c r="L1110">
        <v>7</v>
      </c>
      <c r="M1110">
        <v>1555</v>
      </c>
    </row>
    <row r="1111" spans="1:13" x14ac:dyDescent="0.3">
      <c r="A1111">
        <v>6.6</v>
      </c>
      <c r="B1111">
        <v>0.88</v>
      </c>
      <c r="C1111">
        <v>0.04</v>
      </c>
      <c r="D1111">
        <v>2.2000000000000002</v>
      </c>
      <c r="E1111">
        <v>6.6000000000000003E-2</v>
      </c>
      <c r="F1111">
        <v>12</v>
      </c>
      <c r="G1111">
        <v>20</v>
      </c>
      <c r="H1111">
        <v>0.99636000000000002</v>
      </c>
      <c r="I1111">
        <v>3.53</v>
      </c>
      <c r="J1111">
        <v>0.56000000000000005</v>
      </c>
      <c r="K1111">
        <v>9.9</v>
      </c>
      <c r="L1111">
        <v>5</v>
      </c>
      <c r="M1111">
        <v>1556</v>
      </c>
    </row>
    <row r="1112" spans="1:13" x14ac:dyDescent="0.3">
      <c r="A1112">
        <v>6.6</v>
      </c>
      <c r="B1112">
        <v>0.85499999999999998</v>
      </c>
      <c r="C1112">
        <v>0.02</v>
      </c>
      <c r="D1112">
        <v>2.4</v>
      </c>
      <c r="E1112">
        <v>6.2E-2</v>
      </c>
      <c r="F1112">
        <v>15</v>
      </c>
      <c r="G1112">
        <v>23</v>
      </c>
      <c r="H1112">
        <v>0.99626999999999999</v>
      </c>
      <c r="I1112">
        <v>3.54</v>
      </c>
      <c r="J1112">
        <v>0.6</v>
      </c>
      <c r="K1112">
        <v>11</v>
      </c>
      <c r="L1112">
        <v>6</v>
      </c>
      <c r="M1112">
        <v>1557</v>
      </c>
    </row>
    <row r="1113" spans="1:13" x14ac:dyDescent="0.3">
      <c r="A1113">
        <v>6.9</v>
      </c>
      <c r="B1113">
        <v>0.63</v>
      </c>
      <c r="C1113">
        <v>0.33</v>
      </c>
      <c r="D1113">
        <v>6.7</v>
      </c>
      <c r="E1113">
        <v>0.23499999999999999</v>
      </c>
      <c r="F1113">
        <v>66</v>
      </c>
      <c r="G1113">
        <v>115</v>
      </c>
      <c r="H1113">
        <v>0.99787000000000003</v>
      </c>
      <c r="I1113">
        <v>3.22</v>
      </c>
      <c r="J1113">
        <v>0.56000000000000005</v>
      </c>
      <c r="K1113">
        <v>9.5</v>
      </c>
      <c r="L1113">
        <v>5</v>
      </c>
      <c r="M1113">
        <v>1558</v>
      </c>
    </row>
    <row r="1114" spans="1:13" x14ac:dyDescent="0.3">
      <c r="A1114">
        <v>7.8</v>
      </c>
      <c r="B1114">
        <v>0.6</v>
      </c>
      <c r="C1114">
        <v>0.26</v>
      </c>
      <c r="D1114">
        <v>2</v>
      </c>
      <c r="E1114">
        <v>0.08</v>
      </c>
      <c r="F1114">
        <v>31</v>
      </c>
      <c r="G1114">
        <v>131</v>
      </c>
      <c r="H1114">
        <v>0.99621999999999999</v>
      </c>
      <c r="I1114">
        <v>3.21</v>
      </c>
      <c r="J1114">
        <v>0.52</v>
      </c>
      <c r="K1114">
        <v>9.9</v>
      </c>
      <c r="L1114">
        <v>5</v>
      </c>
      <c r="M1114">
        <v>1559</v>
      </c>
    </row>
    <row r="1115" spans="1:13" x14ac:dyDescent="0.3">
      <c r="A1115">
        <v>7.8</v>
      </c>
      <c r="B1115">
        <v>0.6</v>
      </c>
      <c r="C1115">
        <v>0.26</v>
      </c>
      <c r="D1115">
        <v>2</v>
      </c>
      <c r="E1115">
        <v>0.08</v>
      </c>
      <c r="F1115">
        <v>31</v>
      </c>
      <c r="G1115">
        <v>131</v>
      </c>
      <c r="H1115">
        <v>0.99621999999999999</v>
      </c>
      <c r="I1115">
        <v>3.21</v>
      </c>
      <c r="J1115">
        <v>0.52</v>
      </c>
      <c r="K1115">
        <v>9.9</v>
      </c>
      <c r="L1115">
        <v>5</v>
      </c>
      <c r="M1115">
        <v>1560</v>
      </c>
    </row>
    <row r="1116" spans="1:13" x14ac:dyDescent="0.3">
      <c r="A1116">
        <v>7.8</v>
      </c>
      <c r="B1116">
        <v>0.6</v>
      </c>
      <c r="C1116">
        <v>0.26</v>
      </c>
      <c r="D1116">
        <v>2</v>
      </c>
      <c r="E1116">
        <v>0.08</v>
      </c>
      <c r="F1116">
        <v>31</v>
      </c>
      <c r="G1116">
        <v>131</v>
      </c>
      <c r="H1116">
        <v>0.99621999999999999</v>
      </c>
      <c r="I1116">
        <v>3.21</v>
      </c>
      <c r="J1116">
        <v>0.52</v>
      </c>
      <c r="K1116">
        <v>9.9</v>
      </c>
      <c r="L1116">
        <v>5</v>
      </c>
      <c r="M1116">
        <v>1561</v>
      </c>
    </row>
    <row r="1117" spans="1:13" x14ac:dyDescent="0.3">
      <c r="A1117">
        <v>7.2</v>
      </c>
      <c r="B1117">
        <v>0.69499999999999995</v>
      </c>
      <c r="C1117">
        <v>0.13</v>
      </c>
      <c r="D1117">
        <v>2</v>
      </c>
      <c r="E1117">
        <v>7.5999999999999998E-2</v>
      </c>
      <c r="F1117">
        <v>12</v>
      </c>
      <c r="G1117">
        <v>20</v>
      </c>
      <c r="H1117">
        <v>0.99546000000000001</v>
      </c>
      <c r="I1117">
        <v>3.29</v>
      </c>
      <c r="J1117">
        <v>0.54</v>
      </c>
      <c r="K1117">
        <v>10.1</v>
      </c>
      <c r="L1117">
        <v>5</v>
      </c>
      <c r="M1117">
        <v>1562</v>
      </c>
    </row>
    <row r="1118" spans="1:13" x14ac:dyDescent="0.3">
      <c r="A1118">
        <v>7.2</v>
      </c>
      <c r="B1118">
        <v>0.69499999999999995</v>
      </c>
      <c r="C1118">
        <v>0.13</v>
      </c>
      <c r="D1118">
        <v>2</v>
      </c>
      <c r="E1118">
        <v>7.5999999999999998E-2</v>
      </c>
      <c r="F1118">
        <v>12</v>
      </c>
      <c r="G1118">
        <v>20</v>
      </c>
      <c r="H1118">
        <v>0.99546000000000001</v>
      </c>
      <c r="I1118">
        <v>3.29</v>
      </c>
      <c r="J1118">
        <v>0.54</v>
      </c>
      <c r="K1118">
        <v>10.1</v>
      </c>
      <c r="L1118">
        <v>5</v>
      </c>
      <c r="M1118">
        <v>1563</v>
      </c>
    </row>
    <row r="1119" spans="1:13" x14ac:dyDescent="0.3">
      <c r="A1119">
        <v>6.7</v>
      </c>
      <c r="B1119">
        <v>0.67</v>
      </c>
      <c r="C1119">
        <v>0.02</v>
      </c>
      <c r="D1119">
        <v>1.9</v>
      </c>
      <c r="E1119">
        <v>6.0999999999999999E-2</v>
      </c>
      <c r="F1119">
        <v>26</v>
      </c>
      <c r="G1119">
        <v>42</v>
      </c>
      <c r="H1119">
        <v>0.99488999999999905</v>
      </c>
      <c r="I1119">
        <v>3.39</v>
      </c>
      <c r="J1119">
        <v>0.82</v>
      </c>
      <c r="K1119">
        <v>10.9</v>
      </c>
      <c r="L1119">
        <v>6</v>
      </c>
      <c r="M1119">
        <v>1565</v>
      </c>
    </row>
    <row r="1120" spans="1:13" x14ac:dyDescent="0.3">
      <c r="A1120">
        <v>6.7</v>
      </c>
      <c r="B1120">
        <v>0.16</v>
      </c>
      <c r="C1120">
        <v>0.64</v>
      </c>
      <c r="D1120">
        <v>2.1</v>
      </c>
      <c r="E1120">
        <v>5.8999999999999997E-2</v>
      </c>
      <c r="F1120">
        <v>24</v>
      </c>
      <c r="G1120">
        <v>52</v>
      </c>
      <c r="H1120">
        <v>0.99493999999999905</v>
      </c>
      <c r="I1120">
        <v>3.34</v>
      </c>
      <c r="J1120">
        <v>0.71</v>
      </c>
      <c r="K1120">
        <v>11.2</v>
      </c>
      <c r="L1120">
        <v>6</v>
      </c>
      <c r="M1120">
        <v>1566</v>
      </c>
    </row>
    <row r="1121" spans="1:13" x14ac:dyDescent="0.3">
      <c r="A1121">
        <v>7.2</v>
      </c>
      <c r="B1121">
        <v>0.69499999999999995</v>
      </c>
      <c r="C1121">
        <v>0.13</v>
      </c>
      <c r="D1121">
        <v>2</v>
      </c>
      <c r="E1121">
        <v>7.5999999999999998E-2</v>
      </c>
      <c r="F1121">
        <v>12</v>
      </c>
      <c r="G1121">
        <v>20</v>
      </c>
      <c r="H1121">
        <v>0.99546000000000001</v>
      </c>
      <c r="I1121">
        <v>3.29</v>
      </c>
      <c r="J1121">
        <v>0.54</v>
      </c>
      <c r="K1121">
        <v>10.1</v>
      </c>
      <c r="L1121">
        <v>5</v>
      </c>
      <c r="M1121">
        <v>1567</v>
      </c>
    </row>
    <row r="1122" spans="1:13" x14ac:dyDescent="0.3">
      <c r="A1122">
        <v>7</v>
      </c>
      <c r="B1122">
        <v>0.56000000000000005</v>
      </c>
      <c r="C1122">
        <v>0.13</v>
      </c>
      <c r="D1122">
        <v>1.6</v>
      </c>
      <c r="E1122">
        <v>7.6999999999999999E-2</v>
      </c>
      <c r="F1122">
        <v>25</v>
      </c>
      <c r="G1122">
        <v>42</v>
      </c>
      <c r="H1122">
        <v>0.99629000000000001</v>
      </c>
      <c r="I1122">
        <v>3.34</v>
      </c>
      <c r="J1122">
        <v>0.59</v>
      </c>
      <c r="K1122">
        <v>9.1999999999999993</v>
      </c>
      <c r="L1122">
        <v>5</v>
      </c>
      <c r="M1122">
        <v>1568</v>
      </c>
    </row>
    <row r="1123" spans="1:13" x14ac:dyDescent="0.3">
      <c r="A1123">
        <v>6.2</v>
      </c>
      <c r="B1123">
        <v>0.51</v>
      </c>
      <c r="C1123">
        <v>0.14000000000000001</v>
      </c>
      <c r="D1123">
        <v>1.9</v>
      </c>
      <c r="E1123">
        <v>5.5999999999999897E-2</v>
      </c>
      <c r="F1123">
        <v>15</v>
      </c>
      <c r="G1123">
        <v>34</v>
      </c>
      <c r="H1123">
        <v>0.99395999999999995</v>
      </c>
      <c r="I1123">
        <v>3.48</v>
      </c>
      <c r="J1123">
        <v>0.56999999999999995</v>
      </c>
      <c r="K1123">
        <v>11.5</v>
      </c>
      <c r="L1123">
        <v>6</v>
      </c>
      <c r="M1123">
        <v>1569</v>
      </c>
    </row>
    <row r="1124" spans="1:13" x14ac:dyDescent="0.3">
      <c r="A1124">
        <v>6.4</v>
      </c>
      <c r="B1124">
        <v>0.36</v>
      </c>
      <c r="C1124">
        <v>0.53</v>
      </c>
      <c r="D1124">
        <v>2.2000000000000002</v>
      </c>
      <c r="E1124">
        <v>0.23</v>
      </c>
      <c r="F1124">
        <v>19</v>
      </c>
      <c r="G1124">
        <v>35</v>
      </c>
      <c r="H1124">
        <v>0.99339999999999995</v>
      </c>
      <c r="I1124">
        <v>3.37</v>
      </c>
      <c r="J1124">
        <v>0.93</v>
      </c>
      <c r="K1124">
        <v>12.4</v>
      </c>
      <c r="L1124">
        <v>6</v>
      </c>
      <c r="M1124">
        <v>1570</v>
      </c>
    </row>
    <row r="1125" spans="1:13" x14ac:dyDescent="0.3">
      <c r="A1125">
        <v>6.4</v>
      </c>
      <c r="B1125">
        <v>0.38</v>
      </c>
      <c r="C1125">
        <v>0.14000000000000001</v>
      </c>
      <c r="D1125">
        <v>2.2000000000000002</v>
      </c>
      <c r="E1125">
        <v>3.7999999999999999E-2</v>
      </c>
      <c r="F1125">
        <v>15</v>
      </c>
      <c r="G1125">
        <v>25</v>
      </c>
      <c r="H1125">
        <v>0.99513999999999903</v>
      </c>
      <c r="I1125">
        <v>3.44</v>
      </c>
      <c r="J1125">
        <v>0.65</v>
      </c>
      <c r="K1125">
        <v>11.1</v>
      </c>
      <c r="L1125">
        <v>6</v>
      </c>
      <c r="M1125">
        <v>1571</v>
      </c>
    </row>
    <row r="1126" spans="1:13" x14ac:dyDescent="0.3">
      <c r="A1126">
        <v>7.3</v>
      </c>
      <c r="B1126">
        <v>0.69</v>
      </c>
      <c r="C1126">
        <v>0.32</v>
      </c>
      <c r="D1126">
        <v>2.2000000000000002</v>
      </c>
      <c r="E1126">
        <v>6.9000000000000006E-2</v>
      </c>
      <c r="F1126">
        <v>35</v>
      </c>
      <c r="G1126">
        <v>104</v>
      </c>
      <c r="H1126">
        <v>0.99631999999999998</v>
      </c>
      <c r="I1126">
        <v>3.33</v>
      </c>
      <c r="J1126">
        <v>0.51</v>
      </c>
      <c r="K1126">
        <v>9.5</v>
      </c>
      <c r="L1126">
        <v>5</v>
      </c>
      <c r="M1126">
        <v>1572</v>
      </c>
    </row>
    <row r="1127" spans="1:13" x14ac:dyDescent="0.3">
      <c r="A1127">
        <v>6</v>
      </c>
      <c r="B1127">
        <v>0.57999999999999996</v>
      </c>
      <c r="C1127">
        <v>0.2</v>
      </c>
      <c r="D1127">
        <v>2.4</v>
      </c>
      <c r="E1127">
        <v>7.4999999999999997E-2</v>
      </c>
      <c r="F1127">
        <v>15</v>
      </c>
      <c r="G1127">
        <v>50</v>
      </c>
      <c r="H1127">
        <v>0.99467000000000005</v>
      </c>
      <c r="I1127">
        <v>3.58</v>
      </c>
      <c r="J1127">
        <v>0.67</v>
      </c>
      <c r="K1127">
        <v>12.5</v>
      </c>
      <c r="L1127">
        <v>6</v>
      </c>
      <c r="M1127">
        <v>1573</v>
      </c>
    </row>
    <row r="1128" spans="1:13" x14ac:dyDescent="0.3">
      <c r="A1128">
        <v>7.5</v>
      </c>
      <c r="B1128">
        <v>0.52</v>
      </c>
      <c r="C1128">
        <v>0.4</v>
      </c>
      <c r="D1128">
        <v>2.2000000000000002</v>
      </c>
      <c r="E1128">
        <v>0.06</v>
      </c>
      <c r="F1128">
        <v>12</v>
      </c>
      <c r="G1128">
        <v>20</v>
      </c>
      <c r="H1128">
        <v>0.99473999999999996</v>
      </c>
      <c r="I1128">
        <v>3.26</v>
      </c>
      <c r="J1128">
        <v>0.64</v>
      </c>
      <c r="K1128">
        <v>11.8</v>
      </c>
      <c r="L1128">
        <v>6</v>
      </c>
      <c r="M1128">
        <v>1575</v>
      </c>
    </row>
    <row r="1129" spans="1:13" x14ac:dyDescent="0.3">
      <c r="A1129">
        <v>8</v>
      </c>
      <c r="B1129">
        <v>0.3</v>
      </c>
      <c r="C1129">
        <v>0.63</v>
      </c>
      <c r="D1129">
        <v>1.6</v>
      </c>
      <c r="E1129">
        <v>8.1000000000000003E-2</v>
      </c>
      <c r="F1129">
        <v>16</v>
      </c>
      <c r="G1129">
        <v>29</v>
      </c>
      <c r="H1129">
        <v>0.99587999999999899</v>
      </c>
      <c r="I1129">
        <v>3.3</v>
      </c>
      <c r="J1129">
        <v>0.78</v>
      </c>
      <c r="K1129">
        <v>10.8</v>
      </c>
      <c r="L1129">
        <v>6</v>
      </c>
      <c r="M1129">
        <v>1576</v>
      </c>
    </row>
    <row r="1130" spans="1:13" x14ac:dyDescent="0.3">
      <c r="A1130">
        <v>6.2</v>
      </c>
      <c r="B1130">
        <v>0.7</v>
      </c>
      <c r="C1130">
        <v>0.15</v>
      </c>
      <c r="D1130">
        <v>5.0999999999999996</v>
      </c>
      <c r="E1130">
        <v>7.5999999999999998E-2</v>
      </c>
      <c r="F1130">
        <v>13</v>
      </c>
      <c r="G1130">
        <v>27</v>
      </c>
      <c r="H1130">
        <v>0.99621999999999999</v>
      </c>
      <c r="I1130">
        <v>3.54</v>
      </c>
      <c r="J1130">
        <v>0.6</v>
      </c>
      <c r="K1130">
        <v>11.9</v>
      </c>
      <c r="L1130">
        <v>6</v>
      </c>
      <c r="M1130">
        <v>1577</v>
      </c>
    </row>
    <row r="1131" spans="1:13" x14ac:dyDescent="0.3">
      <c r="A1131">
        <v>6.8</v>
      </c>
      <c r="B1131">
        <v>0.67</v>
      </c>
      <c r="C1131">
        <v>0.15</v>
      </c>
      <c r="D1131">
        <v>1.8</v>
      </c>
      <c r="E1131">
        <v>0.11799999999999999</v>
      </c>
      <c r="F1131">
        <v>13</v>
      </c>
      <c r="G1131">
        <v>20</v>
      </c>
      <c r="H1131">
        <v>0.99539999999999995</v>
      </c>
      <c r="I1131">
        <v>3.42</v>
      </c>
      <c r="J1131">
        <v>0.67</v>
      </c>
      <c r="K1131">
        <v>11.3</v>
      </c>
      <c r="L1131">
        <v>6</v>
      </c>
      <c r="M1131">
        <v>1578</v>
      </c>
    </row>
    <row r="1132" spans="1:13" x14ac:dyDescent="0.3">
      <c r="A1132">
        <v>7.4</v>
      </c>
      <c r="B1132">
        <v>0.35</v>
      </c>
      <c r="C1132">
        <v>0.33</v>
      </c>
      <c r="D1132">
        <v>2.4</v>
      </c>
      <c r="E1132">
        <v>6.8000000000000005E-2</v>
      </c>
      <c r="F1132">
        <v>9</v>
      </c>
      <c r="G1132">
        <v>26</v>
      </c>
      <c r="H1132">
        <v>0.99470000000000003</v>
      </c>
      <c r="I1132">
        <v>3.36</v>
      </c>
      <c r="J1132">
        <v>0.6</v>
      </c>
      <c r="K1132">
        <v>11.9</v>
      </c>
      <c r="L1132">
        <v>6</v>
      </c>
      <c r="M1132">
        <v>1580</v>
      </c>
    </row>
    <row r="1133" spans="1:13" x14ac:dyDescent="0.3">
      <c r="A1133">
        <v>6.1</v>
      </c>
      <c r="B1133">
        <v>0.71499999999999997</v>
      </c>
      <c r="C1133">
        <v>0.1</v>
      </c>
      <c r="D1133">
        <v>2.6</v>
      </c>
      <c r="E1133">
        <v>5.2999999999999999E-2</v>
      </c>
      <c r="F1133">
        <v>13</v>
      </c>
      <c r="G1133">
        <v>27</v>
      </c>
      <c r="H1133">
        <v>0.99361999999999995</v>
      </c>
      <c r="I1133">
        <v>3.57</v>
      </c>
      <c r="J1133">
        <v>0.5</v>
      </c>
      <c r="K1133">
        <v>11.9</v>
      </c>
      <c r="L1133">
        <v>5</v>
      </c>
      <c r="M1133">
        <v>1582</v>
      </c>
    </row>
    <row r="1134" spans="1:13" x14ac:dyDescent="0.3">
      <c r="A1134">
        <v>6.2</v>
      </c>
      <c r="B1134">
        <v>0.46</v>
      </c>
      <c r="C1134">
        <v>0.28999999999999998</v>
      </c>
      <c r="D1134">
        <v>2.1</v>
      </c>
      <c r="E1134">
        <v>7.3999999999999996E-2</v>
      </c>
      <c r="F1134">
        <v>32</v>
      </c>
      <c r="G1134">
        <v>98</v>
      </c>
      <c r="H1134">
        <v>0.995779999999999</v>
      </c>
      <c r="I1134">
        <v>3.33</v>
      </c>
      <c r="J1134">
        <v>0.62</v>
      </c>
      <c r="K1134">
        <v>9.8000000000000007</v>
      </c>
      <c r="L1134">
        <v>5</v>
      </c>
      <c r="M1134">
        <v>1583</v>
      </c>
    </row>
    <row r="1135" spans="1:13" x14ac:dyDescent="0.3">
      <c r="A1135">
        <v>6.7</v>
      </c>
      <c r="B1135">
        <v>0.32</v>
      </c>
      <c r="C1135">
        <v>0.44</v>
      </c>
      <c r="D1135">
        <v>2.4</v>
      </c>
      <c r="E1135">
        <v>6.0999999999999999E-2</v>
      </c>
      <c r="F1135">
        <v>24</v>
      </c>
      <c r="G1135">
        <v>34</v>
      </c>
      <c r="H1135">
        <v>0.99483999999999995</v>
      </c>
      <c r="I1135">
        <v>3.29</v>
      </c>
      <c r="J1135">
        <v>0.8</v>
      </c>
      <c r="K1135">
        <v>11.6</v>
      </c>
      <c r="L1135">
        <v>7</v>
      </c>
      <c r="M1135">
        <v>1584</v>
      </c>
    </row>
    <row r="1136" spans="1:13" x14ac:dyDescent="0.3">
      <c r="A1136">
        <v>7.5</v>
      </c>
      <c r="B1136">
        <v>0.31</v>
      </c>
      <c r="C1136">
        <v>0.41</v>
      </c>
      <c r="D1136">
        <v>2.4</v>
      </c>
      <c r="E1136">
        <v>6.5000000000000002E-2</v>
      </c>
      <c r="F1136">
        <v>34</v>
      </c>
      <c r="G1136">
        <v>60</v>
      </c>
      <c r="H1136">
        <v>0.99492000000000003</v>
      </c>
      <c r="I1136">
        <v>3.34</v>
      </c>
      <c r="J1136">
        <v>0.85</v>
      </c>
      <c r="K1136">
        <v>11.4</v>
      </c>
      <c r="L1136">
        <v>6</v>
      </c>
      <c r="M1136">
        <v>1586</v>
      </c>
    </row>
    <row r="1137" spans="1:13" x14ac:dyDescent="0.3">
      <c r="A1137">
        <v>5.8</v>
      </c>
      <c r="B1137">
        <v>0.61</v>
      </c>
      <c r="C1137">
        <v>0.11</v>
      </c>
      <c r="D1137">
        <v>1.8</v>
      </c>
      <c r="E1137">
        <v>6.6000000000000003E-2</v>
      </c>
      <c r="F1137">
        <v>18</v>
      </c>
      <c r="G1137">
        <v>28</v>
      </c>
      <c r="H1137">
        <v>0.99482999999999899</v>
      </c>
      <c r="I1137">
        <v>3.55</v>
      </c>
      <c r="J1137">
        <v>0.66</v>
      </c>
      <c r="K1137">
        <v>10.9</v>
      </c>
      <c r="L1137">
        <v>6</v>
      </c>
      <c r="M1137">
        <v>1587</v>
      </c>
    </row>
    <row r="1138" spans="1:13" x14ac:dyDescent="0.3">
      <c r="A1138">
        <v>6.3</v>
      </c>
      <c r="B1138">
        <v>0.55000000000000004</v>
      </c>
      <c r="C1138">
        <v>0.15</v>
      </c>
      <c r="D1138">
        <v>1.8</v>
      </c>
      <c r="E1138">
        <v>7.6999999999999999E-2</v>
      </c>
      <c r="F1138">
        <v>26</v>
      </c>
      <c r="G1138">
        <v>35</v>
      </c>
      <c r="H1138">
        <v>0.99313999999999902</v>
      </c>
      <c r="I1138">
        <v>3.32</v>
      </c>
      <c r="J1138">
        <v>0.82</v>
      </c>
      <c r="K1138">
        <v>11.6</v>
      </c>
      <c r="L1138">
        <v>6</v>
      </c>
      <c r="M1138">
        <v>1590</v>
      </c>
    </row>
    <row r="1139" spans="1:13" x14ac:dyDescent="0.3">
      <c r="A1139">
        <v>5.4</v>
      </c>
      <c r="B1139">
        <v>0.74</v>
      </c>
      <c r="C1139">
        <v>0.09</v>
      </c>
      <c r="D1139">
        <v>1.7</v>
      </c>
      <c r="E1139">
        <v>8.8999999999999996E-2</v>
      </c>
      <c r="F1139">
        <v>16</v>
      </c>
      <c r="G1139">
        <v>26</v>
      </c>
      <c r="H1139">
        <v>0.99402000000000001</v>
      </c>
      <c r="I1139">
        <v>3.67</v>
      </c>
      <c r="J1139">
        <v>0.56000000000000005</v>
      </c>
      <c r="K1139">
        <v>11.6</v>
      </c>
      <c r="L1139">
        <v>6</v>
      </c>
      <c r="M1139">
        <v>1591</v>
      </c>
    </row>
    <row r="1140" spans="1:13" x14ac:dyDescent="0.3">
      <c r="A1140">
        <v>6.3</v>
      </c>
      <c r="B1140">
        <v>0.51</v>
      </c>
      <c r="C1140">
        <v>0.13</v>
      </c>
      <c r="D1140">
        <v>2.2999999999999998</v>
      </c>
      <c r="E1140">
        <v>7.5999999999999998E-2</v>
      </c>
      <c r="F1140">
        <v>29</v>
      </c>
      <c r="G1140">
        <v>40</v>
      </c>
      <c r="H1140">
        <v>0.99573999999999996</v>
      </c>
      <c r="I1140">
        <v>3.42</v>
      </c>
      <c r="J1140">
        <v>0.75</v>
      </c>
      <c r="K1140">
        <v>11</v>
      </c>
      <c r="L1140">
        <v>6</v>
      </c>
      <c r="M1140">
        <v>1592</v>
      </c>
    </row>
    <row r="1141" spans="1:13" x14ac:dyDescent="0.3">
      <c r="A1141">
        <v>6.8</v>
      </c>
      <c r="B1141">
        <v>0.62</v>
      </c>
      <c r="C1141">
        <v>0.08</v>
      </c>
      <c r="D1141">
        <v>1.9</v>
      </c>
      <c r="E1141">
        <v>6.8000000000000005E-2</v>
      </c>
      <c r="F1141">
        <v>28</v>
      </c>
      <c r="G1141">
        <v>38</v>
      </c>
      <c r="H1141">
        <v>0.99651000000000001</v>
      </c>
      <c r="I1141">
        <v>3.42</v>
      </c>
      <c r="J1141">
        <v>0.82</v>
      </c>
      <c r="K1141">
        <v>9.5</v>
      </c>
      <c r="L1141">
        <v>6</v>
      </c>
      <c r="M1141">
        <v>1593</v>
      </c>
    </row>
    <row r="1142" spans="1:13" x14ac:dyDescent="0.3">
      <c r="A1142">
        <v>6.2</v>
      </c>
      <c r="B1142">
        <v>0.6</v>
      </c>
      <c r="C1142">
        <v>0.08</v>
      </c>
      <c r="D1142">
        <v>2</v>
      </c>
      <c r="E1142">
        <v>0.09</v>
      </c>
      <c r="F1142">
        <v>32</v>
      </c>
      <c r="G1142">
        <v>44</v>
      </c>
      <c r="H1142">
        <v>0.99490000000000001</v>
      </c>
      <c r="I1142">
        <v>3.45</v>
      </c>
      <c r="J1142">
        <v>0.57999999999999996</v>
      </c>
      <c r="K1142">
        <v>10.5</v>
      </c>
      <c r="L1142">
        <v>5</v>
      </c>
      <c r="M1142">
        <v>1594</v>
      </c>
    </row>
    <row r="1143" spans="1:13" x14ac:dyDescent="0.3">
      <c r="A1143">
        <v>5.9</v>
      </c>
      <c r="B1143">
        <v>0.55000000000000004</v>
      </c>
      <c r="C1143">
        <v>0.1</v>
      </c>
      <c r="D1143">
        <v>2.2000000000000002</v>
      </c>
      <c r="E1143">
        <v>6.2E-2</v>
      </c>
      <c r="F1143">
        <v>39</v>
      </c>
      <c r="G1143">
        <v>51</v>
      </c>
      <c r="H1143">
        <v>0.99512</v>
      </c>
      <c r="I1143">
        <v>3.52</v>
      </c>
      <c r="J1143">
        <v>0.76</v>
      </c>
      <c r="K1143">
        <v>11.2</v>
      </c>
      <c r="L1143">
        <v>6</v>
      </c>
      <c r="M1143">
        <v>1595</v>
      </c>
    </row>
    <row r="1144" spans="1:13" x14ac:dyDescent="0.3">
      <c r="A1144">
        <v>5.9</v>
      </c>
      <c r="B1144">
        <v>0.64500000000000002</v>
      </c>
      <c r="C1144">
        <v>0.12</v>
      </c>
      <c r="D1144">
        <v>2</v>
      </c>
      <c r="E1144">
        <v>7.4999999999999997E-2</v>
      </c>
      <c r="F1144">
        <v>32</v>
      </c>
      <c r="G1144">
        <v>44</v>
      </c>
      <c r="H1144">
        <v>0.99546999999999997</v>
      </c>
      <c r="I1144">
        <v>3.57</v>
      </c>
      <c r="J1144">
        <v>0.71</v>
      </c>
      <c r="K1144">
        <v>10.199999999999999</v>
      </c>
      <c r="L1144">
        <v>5</v>
      </c>
      <c r="M1144">
        <v>1597</v>
      </c>
    </row>
  </sheetData>
  <autoFilter ref="A1:M1144" xr:uid="{00000000-0009-0000-0000-000002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resumo</vt:lpstr>
      <vt:lpstr>cockpit</vt:lpstr>
      <vt:lpstr>WineQT</vt:lpstr>
      <vt:lpstr>Base original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Endrigo Olivieri Camargo</dc:creator>
  <cp:lastModifiedBy>Endrigo Olivieri Camargo</cp:lastModifiedBy>
  <dcterms:created xsi:type="dcterms:W3CDTF">2023-08-02T19:14:01Z</dcterms:created>
  <dcterms:modified xsi:type="dcterms:W3CDTF">2023-08-06T13:54:20Z</dcterms:modified>
</cp:coreProperties>
</file>